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ml.chartshapes+xml"/>
  <Override PartName="/xl/chartsheets/sheet13.xml" ContentType="application/vnd.openxmlformats-officedocument.spreadsheetml.chart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Default Extension="rels" ContentType="application/vnd.openxmlformats-package.relationships+xml"/>
  <Default Extension="xml" ContentType="application/xml"/>
  <Override PartName="/xl/chartsheets/sheet11.xml" ContentType="application/vnd.openxmlformats-officedocument.spreadsheetml.chartsheet+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ml.chartshapes+xml"/>
  <Override PartName="/xl/drawings/drawing26.xml" ContentType="application/vnd.openxmlformats-officedocument.drawing+xml"/>
  <Override PartName="/xl/worksheets/sheet3.xml" ContentType="application/vnd.openxmlformats-officedocument.spreadsheetml.worksheet+xml"/>
  <Override PartName="/xl/chartsheets/sheet6.xml" ContentType="application/vnd.openxmlformats-officedocument.spreadsheetml.chartsheet+xml"/>
  <Override PartName="/xl/chartsheets/sheet8.xml" ContentType="application/vnd.openxmlformats-officedocument.spreadsheetml.chartsheet+xml"/>
  <Override PartName="/xl/drawings/drawing13.xml" ContentType="application/vnd.openxmlformats-officedocument.drawingml.chartshapes+xml"/>
  <Override PartName="/xl/drawings/drawing22.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chartsheets/sheet4.xml" ContentType="application/vnd.openxmlformats-officedocument.spreadsheetml.chartsheet+xml"/>
  <Override PartName="/xl/drawings/drawing11.xml" ContentType="application/vnd.openxmlformats-officedocument.drawingml.chartshapes+xml"/>
  <Override PartName="/xl/drawings/drawing20.xml" ContentType="application/vnd.openxmlformats-officedocument.drawing+xml"/>
  <Override PartName="/xl/chartsheets/sheet2.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ml.chartshapes+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drawings/drawing5.xml" ContentType="application/vnd.openxmlformats-officedocument.drawingml.chartshapes+xml"/>
  <Override PartName="/xl/charts/chart3.xml" ContentType="application/vnd.openxmlformats-officedocument.drawingml.chart+xml"/>
  <Override PartName="/xl/drawings/drawing18.xml" ContentType="application/vnd.openxmlformats-officedocument.drawing+xml"/>
  <Override PartName="/xl/drawings/drawing27.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chartsheets/sheet9.xml" ContentType="application/vnd.openxmlformats-officedocument.spreadsheetml.chartsheet+xml"/>
  <Override PartName="/xl/chartsheets/sheet12.xml" ContentType="application/vnd.openxmlformats-officedocument.spreadsheetml.chart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xl/drawings/drawing16.xml" ContentType="application/vnd.openxmlformats-officedocument.drawing+xml"/>
  <Override PartName="/xl/drawings/drawing25.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chartsheets/sheet7.xml" ContentType="application/vnd.openxmlformats-officedocument.spreadsheetml.chartsheet+xml"/>
  <Override PartName="/xl/chartsheets/sheet10.xml" ContentType="application/vnd.openxmlformats-officedocument.spreadsheetml.chart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ml.chartshapes+xml"/>
  <Override PartName="/xl/chartsheets/sheet5.xml" ContentType="application/vnd.openxmlformats-officedocument.spreadsheetml.chartsheet+xml"/>
  <Override PartName="/xl/drawings/drawing12.xml" ContentType="application/vnd.openxmlformats-officedocument.drawing+xml"/>
  <Override PartName="/xl/drawings/drawing21.xml" ContentType="application/vnd.openxmlformats-officedocument.drawingml.chartshapes+xml"/>
  <Override PartName="/xl/calcChain.xml" ContentType="application/vnd.openxmlformats-officedocument.spreadsheetml.calcChain+xml"/>
  <Override PartName="/xl/chartsheets/sheet3.xml" ContentType="application/vnd.openxmlformats-officedocument.spreadsheetml.chartsheet+xml"/>
  <Override PartName="/xl/worksheets/sheet19.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90" yWindow="30" windowWidth="20610" windowHeight="9030" tabRatio="887"/>
  </bookViews>
  <sheets>
    <sheet name="Cover" sheetId="25" r:id="rId1"/>
    <sheet name="Intro" sheetId="40" r:id="rId2"/>
    <sheet name="Example" sheetId="23" r:id="rId3"/>
    <sheet name="DO YOUR TESTS" sheetId="1" r:id="rId4"/>
    <sheet name="G1" sheetId="30" r:id="rId5"/>
    <sheet name="G2" sheetId="31" r:id="rId6"/>
    <sheet name="G3" sheetId="32" r:id="rId7"/>
    <sheet name="G4" sheetId="33" r:id="rId8"/>
    <sheet name="G5" sheetId="34" r:id="rId9"/>
    <sheet name="ROI 1" sheetId="35" r:id="rId10"/>
    <sheet name="ROI 2" sheetId="36" r:id="rId11"/>
    <sheet name="ROI 3" sheetId="37" r:id="rId12"/>
    <sheet name="ROI 4" sheetId="38" r:id="rId13"/>
    <sheet name="ROI 5" sheetId="39" r:id="rId14"/>
    <sheet name="G 4000" sheetId="26" r:id="rId15"/>
    <sheet name="ROI 4000" sheetId="27" r:id="rId16"/>
    <sheet name="Combo 4000" sheetId="29" r:id="rId17"/>
    <sheet name="21" sheetId="28" state="hidden" r:id="rId18"/>
    <sheet name="1" sheetId="2" state="hidden" r:id="rId19"/>
    <sheet name="2" sheetId="4" state="hidden" r:id="rId20"/>
    <sheet name="3" sheetId="5" state="hidden" r:id="rId21"/>
    <sheet name="4" sheetId="6" state="hidden" r:id="rId22"/>
    <sheet name="5" sheetId="7" state="hidden" r:id="rId23"/>
    <sheet name="6" sheetId="8" state="hidden" r:id="rId24"/>
    <sheet name="7" sheetId="9" state="hidden" r:id="rId25"/>
    <sheet name="8" sheetId="10" state="hidden" r:id="rId26"/>
    <sheet name="9" sheetId="11" state="hidden" r:id="rId27"/>
    <sheet name="10" sheetId="12" state="hidden" r:id="rId28"/>
    <sheet name="11" sheetId="13" state="hidden" r:id="rId29"/>
    <sheet name="12" sheetId="14" state="hidden" r:id="rId30"/>
    <sheet name="13" sheetId="15" state="hidden" r:id="rId31"/>
    <sheet name="14" sheetId="16" state="hidden" r:id="rId32"/>
    <sheet name="15" sheetId="17" state="hidden" r:id="rId33"/>
    <sheet name="16" sheetId="18" state="hidden" r:id="rId34"/>
    <sheet name="17" sheetId="19" state="hidden" r:id="rId35"/>
    <sheet name="18" sheetId="20" state="hidden" r:id="rId36"/>
    <sheet name="19" sheetId="21" state="hidden" r:id="rId37"/>
    <sheet name="20" sheetId="22" state="hidden" r:id="rId38"/>
  </sheets>
  <definedNames>
    <definedName name="_xlnm.Print_Area" localSheetId="1">Intro!$B$2:$M$34</definedName>
  </definedNames>
  <calcPr calcId="125725" calcMode="manual" calcCompleted="0" calcOnSave="0"/>
</workbook>
</file>

<file path=xl/calcChain.xml><?xml version="1.0" encoding="utf-8"?>
<calcChain xmlns="http://schemas.openxmlformats.org/spreadsheetml/2006/main">
  <c r="F32" i="1"/>
  <c r="R12" i="22" l="1"/>
  <c r="R13" s="1"/>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4" i="21"/>
  <c r="R15" s="1"/>
  <c r="R13"/>
  <c r="R12"/>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3" i="20"/>
  <c r="R14" s="1"/>
  <c r="R12"/>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3" i="19"/>
  <c r="R14" s="1"/>
  <c r="R12"/>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13" i="18"/>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2"/>
  <c r="O12"/>
  <c r="R14" i="17"/>
  <c r="R15" s="1"/>
  <c r="R13"/>
  <c r="R12"/>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2" i="16"/>
  <c r="R13" s="1"/>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14" i="15"/>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13"/>
  <c r="R12"/>
  <c r="R13" s="1"/>
  <c r="O12"/>
  <c r="R12" i="14"/>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2" i="13"/>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3" i="12"/>
  <c r="R14" s="1"/>
  <c r="R12"/>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14" i="1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13"/>
  <c r="R12"/>
  <c r="R13" s="1"/>
  <c r="O12"/>
  <c r="R12" i="10"/>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O13" i="9"/>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2"/>
  <c r="R13" s="1"/>
  <c r="O12"/>
  <c r="O13" i="8"/>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2"/>
  <c r="R13" s="1"/>
  <c r="O12"/>
  <c r="R12" i="7"/>
  <c r="R13" s="1"/>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3" i="6"/>
  <c r="R12"/>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2" i="5"/>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2" i="4"/>
  <c r="R13" s="1"/>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2" i="2"/>
  <c r="R13" s="1"/>
  <c r="O12"/>
  <c r="O13" s="1"/>
  <c r="O14" s="1"/>
  <c r="O15" s="1"/>
  <c r="O16" s="1"/>
  <c r="O17" s="1"/>
  <c r="O18" s="1"/>
  <c r="O19" s="1"/>
  <c r="O20" s="1"/>
  <c r="O21" s="1"/>
  <c r="O22" s="1"/>
  <c r="O23" s="1"/>
  <c r="O24" s="1"/>
  <c r="O25" s="1"/>
  <c r="O26" s="1"/>
  <c r="O27" s="1"/>
  <c r="O28" s="1"/>
  <c r="O29" s="1"/>
  <c r="O30" s="1"/>
  <c r="O31" s="1"/>
  <c r="O32"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O159" s="1"/>
  <c r="O160" s="1"/>
  <c r="O161" s="1"/>
  <c r="O162" s="1"/>
  <c r="O163" s="1"/>
  <c r="O164" s="1"/>
  <c r="O165" s="1"/>
  <c r="O166" s="1"/>
  <c r="O167" s="1"/>
  <c r="O168" s="1"/>
  <c r="O169" s="1"/>
  <c r="O170" s="1"/>
  <c r="O171" s="1"/>
  <c r="O172" s="1"/>
  <c r="O173" s="1"/>
  <c r="O174" s="1"/>
  <c r="O175" s="1"/>
  <c r="O176" s="1"/>
  <c r="O177" s="1"/>
  <c r="O178" s="1"/>
  <c r="O179" s="1"/>
  <c r="O180" s="1"/>
  <c r="O181" s="1"/>
  <c r="O182" s="1"/>
  <c r="O183" s="1"/>
  <c r="O184" s="1"/>
  <c r="O185" s="1"/>
  <c r="O186" s="1"/>
  <c r="O187" s="1"/>
  <c r="O188" s="1"/>
  <c r="O189" s="1"/>
  <c r="O190" s="1"/>
  <c r="O191" s="1"/>
  <c r="O192" s="1"/>
  <c r="O193" s="1"/>
  <c r="O194" s="1"/>
  <c r="O195" s="1"/>
  <c r="O196" s="1"/>
  <c r="O197" s="1"/>
  <c r="O198" s="1"/>
  <c r="O199" s="1"/>
  <c r="O200" s="1"/>
  <c r="O201" s="1"/>
  <c r="O202" s="1"/>
  <c r="O203" s="1"/>
  <c r="O204" s="1"/>
  <c r="O205" s="1"/>
  <c r="O206" s="1"/>
  <c r="O207" s="1"/>
  <c r="O208" s="1"/>
  <c r="O209" s="1"/>
  <c r="O210" s="1"/>
  <c r="R14" i="8" l="1"/>
  <c r="R14" i="7"/>
  <c r="R14" i="4"/>
  <c r="R14" i="9"/>
  <c r="R13" i="5"/>
  <c r="R14" i="6"/>
  <c r="R14" i="11"/>
  <c r="R15" i="12"/>
  <c r="R13" i="10"/>
  <c r="R14" i="15"/>
  <c r="R13" i="14"/>
  <c r="R14" i="16"/>
  <c r="R13" i="13"/>
  <c r="R16" i="17"/>
  <c r="R13" i="18"/>
  <c r="R15" i="19"/>
  <c r="R14" i="22"/>
  <c r="R15" i="20"/>
  <c r="R16" i="21"/>
  <c r="R14" i="2"/>
  <c r="R14" i="18" l="1"/>
  <c r="R14" i="13"/>
  <c r="R15" i="8"/>
  <c r="R16" i="12"/>
  <c r="R15" i="9"/>
  <c r="R16" i="20"/>
  <c r="R17" i="17"/>
  <c r="R15" i="15"/>
  <c r="R14" i="10"/>
  <c r="R16" i="19"/>
  <c r="R14" i="14"/>
  <c r="R15" i="7"/>
  <c r="R17" i="21"/>
  <c r="R15" i="22"/>
  <c r="R15" i="16"/>
  <c r="R14" i="5"/>
  <c r="R15" i="11"/>
  <c r="R15" i="6"/>
  <c r="R15" i="4"/>
  <c r="R15" i="2"/>
  <c r="R16" i="4" l="1"/>
  <c r="R18" i="17"/>
  <c r="R15" i="5"/>
  <c r="R18" i="21"/>
  <c r="R17" i="19"/>
  <c r="R17" i="12"/>
  <c r="R15" i="18"/>
  <c r="R16" i="9"/>
  <c r="R15" i="13"/>
  <c r="R16" i="11"/>
  <c r="R16" i="22"/>
  <c r="R15" i="14"/>
  <c r="R16" i="15"/>
  <c r="R16" i="16"/>
  <c r="R16" i="8"/>
  <c r="R16" i="6"/>
  <c r="R16" i="7"/>
  <c r="R15" i="10"/>
  <c r="R17" i="20"/>
  <c r="R16" i="2"/>
  <c r="R17" i="6" l="1"/>
  <c r="R17" i="15"/>
  <c r="R17" i="11"/>
  <c r="R16" i="18"/>
  <c r="R17" i="4"/>
  <c r="R18" i="20"/>
  <c r="R19" i="21"/>
  <c r="R17" i="16"/>
  <c r="R17" i="9"/>
  <c r="R18" i="19"/>
  <c r="R17" i="7"/>
  <c r="R17" i="22"/>
  <c r="R19" i="17"/>
  <c r="R16" i="10"/>
  <c r="R16" i="14"/>
  <c r="R16" i="13"/>
  <c r="R18" i="12"/>
  <c r="R16" i="5"/>
  <c r="R17" i="8"/>
  <c r="R17" i="2"/>
  <c r="R17" i="13" l="1"/>
  <c r="R19" i="19"/>
  <c r="R20" i="21"/>
  <c r="R17" i="18"/>
  <c r="R18" i="6"/>
  <c r="R18" i="8"/>
  <c r="R20" i="17"/>
  <c r="R19" i="12"/>
  <c r="R17" i="10"/>
  <c r="R18" i="7"/>
  <c r="R18" i="4"/>
  <c r="R18" i="15"/>
  <c r="R18" i="16"/>
  <c r="R17" i="5"/>
  <c r="R17" i="14"/>
  <c r="R18" i="22"/>
  <c r="R19" i="20"/>
  <c r="R18" i="11"/>
  <c r="R18" i="9"/>
  <c r="R18" i="2"/>
  <c r="R19" i="22" l="1"/>
  <c r="R19" i="7"/>
  <c r="R21" i="17"/>
  <c r="R18" i="18"/>
  <c r="R18" i="13"/>
  <c r="R19" i="9"/>
  <c r="R19" i="16"/>
  <c r="R20" i="20"/>
  <c r="R18" i="5"/>
  <c r="R20" i="12"/>
  <c r="R19" i="6"/>
  <c r="R20" i="19"/>
  <c r="R19" i="4"/>
  <c r="R19" i="11"/>
  <c r="R18" i="14"/>
  <c r="R19" i="15"/>
  <c r="R18" i="10"/>
  <c r="R19" i="8"/>
  <c r="R21" i="21"/>
  <c r="R19" i="2"/>
  <c r="R22" i="21" l="1"/>
  <c r="R20" i="15"/>
  <c r="R21" i="12"/>
  <c r="R20" i="16"/>
  <c r="R19" i="18"/>
  <c r="R20" i="22"/>
  <c r="R20" i="4"/>
  <c r="R19" i="10"/>
  <c r="R20" i="11"/>
  <c r="R20" i="6"/>
  <c r="R21" i="20"/>
  <c r="R20" i="7"/>
  <c r="R19" i="13"/>
  <c r="R20" i="8"/>
  <c r="R19" i="14"/>
  <c r="R21" i="19"/>
  <c r="R19" i="5"/>
  <c r="R20" i="9"/>
  <c r="R22" i="17"/>
  <c r="R20" i="2"/>
  <c r="R23" i="17" l="1"/>
  <c r="R21" i="4"/>
  <c r="R21" i="16"/>
  <c r="R23" i="21"/>
  <c r="R22" i="19"/>
  <c r="R20" i="13"/>
  <c r="R21" i="6"/>
  <c r="R21" i="8"/>
  <c r="R22" i="20"/>
  <c r="R20" i="5"/>
  <c r="R20" i="10"/>
  <c r="R20" i="18"/>
  <c r="R21" i="15"/>
  <c r="R21" i="9"/>
  <c r="R21" i="7"/>
  <c r="R21" i="22"/>
  <c r="R20" i="14"/>
  <c r="R21" i="11"/>
  <c r="R22" i="12"/>
  <c r="R21" i="2"/>
  <c r="R24" i="17" l="1"/>
  <c r="R23" i="12"/>
  <c r="R22" i="22"/>
  <c r="R22" i="15"/>
  <c r="R21" i="5"/>
  <c r="R22" i="6"/>
  <c r="R24" i="21"/>
  <c r="R22" i="9"/>
  <c r="R22" i="8"/>
  <c r="R22" i="4"/>
  <c r="R21" i="14"/>
  <c r="R21" i="10"/>
  <c r="R23" i="19"/>
  <c r="R21" i="13"/>
  <c r="R22" i="16"/>
  <c r="R22" i="11"/>
  <c r="R22" i="7"/>
  <c r="R21" i="18"/>
  <c r="R23" i="20"/>
  <c r="R22" i="2"/>
  <c r="R23" i="11" l="1"/>
  <c r="R24" i="19"/>
  <c r="R23" i="4"/>
  <c r="R23" i="15"/>
  <c r="R24" i="20"/>
  <c r="R25" i="21"/>
  <c r="R25" i="17"/>
  <c r="R22" i="13"/>
  <c r="R22" i="14"/>
  <c r="R23" i="9"/>
  <c r="R22" i="5"/>
  <c r="R24" i="12"/>
  <c r="R23" i="7"/>
  <c r="R22" i="18"/>
  <c r="R23" i="16"/>
  <c r="R22" i="10"/>
  <c r="R23" i="6"/>
  <c r="R23" i="8"/>
  <c r="R23" i="22"/>
  <c r="R23" i="2"/>
  <c r="R24" i="6" l="1"/>
  <c r="R23" i="18"/>
  <c r="R23" i="5"/>
  <c r="R23" i="13"/>
  <c r="R25" i="20"/>
  <c r="R25" i="19"/>
  <c r="R24" i="22"/>
  <c r="R23" i="10"/>
  <c r="R24" i="7"/>
  <c r="R24" i="9"/>
  <c r="R26" i="17"/>
  <c r="R24" i="15"/>
  <c r="R25" i="12"/>
  <c r="R23" i="14"/>
  <c r="R26" i="21"/>
  <c r="R24" i="4"/>
  <c r="R24" i="11"/>
  <c r="R24" i="8"/>
  <c r="R24" i="16"/>
  <c r="R24" i="2"/>
  <c r="R26" i="12" l="1"/>
  <c r="R25" i="16"/>
  <c r="R25" i="4"/>
  <c r="R25" i="9"/>
  <c r="R25" i="11"/>
  <c r="R24" i="14"/>
  <c r="R27" i="17"/>
  <c r="R24" i="10"/>
  <c r="R26" i="20"/>
  <c r="R24" i="18"/>
  <c r="R24" i="13"/>
  <c r="R25" i="6"/>
  <c r="R25" i="8"/>
  <c r="R27" i="21"/>
  <c r="R25" i="15"/>
  <c r="R25" i="7"/>
  <c r="R26" i="19"/>
  <c r="R24" i="5"/>
  <c r="R25" i="22"/>
  <c r="R25" i="2"/>
  <c r="R25" i="18" l="1"/>
  <c r="R28" i="17"/>
  <c r="R26" i="9"/>
  <c r="R27" i="12"/>
  <c r="R26" i="22"/>
  <c r="R26" i="7"/>
  <c r="R26" i="8"/>
  <c r="R25" i="10"/>
  <c r="R26" i="11"/>
  <c r="R26" i="16"/>
  <c r="R27" i="19"/>
  <c r="R28" i="21"/>
  <c r="R25" i="13"/>
  <c r="R27" i="20"/>
  <c r="R25" i="14"/>
  <c r="R25" i="5"/>
  <c r="R26" i="15"/>
  <c r="R26" i="6"/>
  <c r="R26" i="4"/>
  <c r="R26" i="2"/>
  <c r="R26" i="5" l="1"/>
  <c r="R26" i="13"/>
  <c r="R28" i="12"/>
  <c r="R26" i="18"/>
  <c r="R28" i="20"/>
  <c r="R27" i="22"/>
  <c r="R29" i="17"/>
  <c r="R27" i="4"/>
  <c r="R27" i="16"/>
  <c r="R27" i="8"/>
  <c r="R27" i="15"/>
  <c r="R28" i="19"/>
  <c r="R26" i="10"/>
  <c r="R29" i="21"/>
  <c r="R27" i="7"/>
  <c r="R27" i="9"/>
  <c r="R27" i="6"/>
  <c r="R26" i="14"/>
  <c r="R27" i="11"/>
  <c r="R27" i="2"/>
  <c r="R28" i="11" l="1"/>
  <c r="R27" i="5"/>
  <c r="R28" i="4"/>
  <c r="R27" i="13"/>
  <c r="R28" i="9"/>
  <c r="R27" i="10"/>
  <c r="R27" i="18"/>
  <c r="R28" i="6"/>
  <c r="R30" i="21"/>
  <c r="R28" i="15"/>
  <c r="R29" i="20"/>
  <c r="R28" i="8"/>
  <c r="R28" i="16"/>
  <c r="R30" i="17"/>
  <c r="R27" i="14"/>
  <c r="R28" i="7"/>
  <c r="R29" i="19"/>
  <c r="R28" i="22"/>
  <c r="R29" i="12"/>
  <c r="R28" i="2"/>
  <c r="R29" i="22" l="1"/>
  <c r="R29" i="8"/>
  <c r="R28" i="13"/>
  <c r="R30" i="12"/>
  <c r="R29" i="16"/>
  <c r="R29" i="15"/>
  <c r="R28" i="18"/>
  <c r="R31" i="21"/>
  <c r="R29" i="11"/>
  <c r="R29" i="7"/>
  <c r="R28" i="5"/>
  <c r="R30" i="19"/>
  <c r="R29" i="6"/>
  <c r="R29" i="9"/>
  <c r="R31" i="17"/>
  <c r="R30" i="20"/>
  <c r="R29" i="4"/>
  <c r="R28" i="14"/>
  <c r="R28" i="10"/>
  <c r="R29" i="2"/>
  <c r="R31" i="20" l="1"/>
  <c r="R30" i="7"/>
  <c r="R30" i="22"/>
  <c r="R29" i="10"/>
  <c r="R30" i="6"/>
  <c r="R29" i="18"/>
  <c r="R31" i="12"/>
  <c r="R30" i="4"/>
  <c r="R29" i="5"/>
  <c r="R32" i="21"/>
  <c r="R30" i="9"/>
  <c r="R30" i="16"/>
  <c r="R30" i="8"/>
  <c r="R29" i="14"/>
  <c r="R31" i="19"/>
  <c r="R30" i="11"/>
  <c r="R30" i="15"/>
  <c r="R29" i="13"/>
  <c r="R32" i="17"/>
  <c r="R30" i="2"/>
  <c r="R33" i="17" l="1"/>
  <c r="R31" i="8"/>
  <c r="R32" i="12"/>
  <c r="R31" i="11"/>
  <c r="R32" i="20"/>
  <c r="R31" i="15"/>
  <c r="R30" i="14"/>
  <c r="R31" i="6"/>
  <c r="R31" i="7"/>
  <c r="R33" i="21"/>
  <c r="R30" i="10"/>
  <c r="R31" i="9"/>
  <c r="R31" i="4"/>
  <c r="R30" i="13"/>
  <c r="R32" i="19"/>
  <c r="R30" i="5"/>
  <c r="R30" i="18"/>
  <c r="R31" i="22"/>
  <c r="R31" i="16"/>
  <c r="R31" i="2"/>
  <c r="R32" i="11" l="1"/>
  <c r="R32" i="4"/>
  <c r="R31" i="5"/>
  <c r="R34" i="17"/>
  <c r="R31" i="18"/>
  <c r="R31" i="10"/>
  <c r="R32" i="6"/>
  <c r="R33" i="20"/>
  <c r="R32" i="8"/>
  <c r="R32" i="16"/>
  <c r="R34" i="21"/>
  <c r="R31" i="14"/>
  <c r="R31" i="13"/>
  <c r="R32" i="22"/>
  <c r="R33" i="19"/>
  <c r="R32" i="9"/>
  <c r="R32" i="7"/>
  <c r="R32" i="15"/>
  <c r="R33" i="12"/>
  <c r="R32" i="2"/>
  <c r="R33" i="9" l="1"/>
  <c r="R33" i="16"/>
  <c r="R34" i="12"/>
  <c r="R32" i="13"/>
  <c r="R33" i="6"/>
  <c r="R33" i="11"/>
  <c r="R35" i="17"/>
  <c r="R33" i="7"/>
  <c r="R33" i="22"/>
  <c r="R35" i="21"/>
  <c r="R34" i="20"/>
  <c r="R33" i="4"/>
  <c r="R32" i="18"/>
  <c r="R33" i="8"/>
  <c r="R33" i="15"/>
  <c r="R34" i="19"/>
  <c r="R32" i="14"/>
  <c r="R32" i="10"/>
  <c r="R32" i="5"/>
  <c r="R33" i="2"/>
  <c r="R33" i="13" l="1"/>
  <c r="R33" i="5"/>
  <c r="R35" i="19"/>
  <c r="R33" i="18"/>
  <c r="R36" i="21"/>
  <c r="R36" i="17"/>
  <c r="R34" i="8"/>
  <c r="R34" i="16"/>
  <c r="R34" i="9"/>
  <c r="R33" i="14"/>
  <c r="R35" i="20"/>
  <c r="R34" i="7"/>
  <c r="R34" i="6"/>
  <c r="R34" i="4"/>
  <c r="R33" i="10"/>
  <c r="R34" i="15"/>
  <c r="R34" i="22"/>
  <c r="R34" i="11"/>
  <c r="R35" i="12"/>
  <c r="R34" i="2"/>
  <c r="R36" i="12" l="1"/>
  <c r="R35" i="6"/>
  <c r="R34" i="18"/>
  <c r="R35" i="8"/>
  <c r="R35" i="4"/>
  <c r="R35" i="16"/>
  <c r="R34" i="5"/>
  <c r="R35" i="15"/>
  <c r="R34" i="13"/>
  <c r="R35" i="22"/>
  <c r="R36" i="20"/>
  <c r="R37" i="21"/>
  <c r="R34" i="14"/>
  <c r="R35" i="11"/>
  <c r="R34" i="10"/>
  <c r="R35" i="9"/>
  <c r="R36" i="19"/>
  <c r="R35" i="7"/>
  <c r="R37" i="17"/>
  <c r="R35" i="2"/>
  <c r="R37" i="12" l="1"/>
  <c r="R36" i="8"/>
  <c r="R37" i="19"/>
  <c r="R36" i="11"/>
  <c r="R37" i="20"/>
  <c r="R36" i="15"/>
  <c r="R36" i="4"/>
  <c r="R36" i="6"/>
  <c r="R35" i="14"/>
  <c r="R35" i="5"/>
  <c r="R38" i="17"/>
  <c r="R36" i="9"/>
  <c r="R36" i="7"/>
  <c r="R35" i="10"/>
  <c r="R38" i="21"/>
  <c r="R35" i="13"/>
  <c r="R35" i="18"/>
  <c r="R36" i="22"/>
  <c r="R36" i="16"/>
  <c r="R36" i="2"/>
  <c r="R37" i="7" l="1"/>
  <c r="R36" i="5"/>
  <c r="R38" i="12"/>
  <c r="R37" i="16"/>
  <c r="R37" i="4"/>
  <c r="R36" i="13"/>
  <c r="R37" i="11"/>
  <c r="R36" i="18"/>
  <c r="R36" i="10"/>
  <c r="R39" i="17"/>
  <c r="R37" i="6"/>
  <c r="R38" i="20"/>
  <c r="R37" i="8"/>
  <c r="R37" i="22"/>
  <c r="R39" i="21"/>
  <c r="R36" i="14"/>
  <c r="R37" i="15"/>
  <c r="R38" i="19"/>
  <c r="R37" i="9"/>
  <c r="R37" i="2"/>
  <c r="R37" i="14" l="1"/>
  <c r="R40" i="17"/>
  <c r="R38" i="15"/>
  <c r="R38" i="22"/>
  <c r="R38" i="6"/>
  <c r="R37" i="18"/>
  <c r="R37" i="5"/>
  <c r="R38" i="9"/>
  <c r="R38" i="8"/>
  <c r="R38" i="11"/>
  <c r="R38" i="4"/>
  <c r="R38" i="16"/>
  <c r="R39" i="19"/>
  <c r="R40" i="21"/>
  <c r="R39" i="20"/>
  <c r="R37" i="10"/>
  <c r="R39" i="12"/>
  <c r="R38" i="7"/>
  <c r="R37" i="13"/>
  <c r="R38" i="2"/>
  <c r="R39" i="22" l="1"/>
  <c r="R38" i="13"/>
  <c r="R38" i="10"/>
  <c r="R40" i="19"/>
  <c r="R39" i="11"/>
  <c r="R38" i="5"/>
  <c r="R38" i="14"/>
  <c r="R41" i="21"/>
  <c r="R39" i="4"/>
  <c r="R39" i="9"/>
  <c r="R41" i="17"/>
  <c r="R40" i="12"/>
  <c r="R39" i="6"/>
  <c r="R39" i="7"/>
  <c r="R40" i="20"/>
  <c r="R39" i="16"/>
  <c r="R39" i="8"/>
  <c r="R38" i="18"/>
  <c r="R39" i="15"/>
  <c r="R39" i="2"/>
  <c r="R40" i="16" l="1"/>
  <c r="R40" i="15"/>
  <c r="R40" i="6"/>
  <c r="R39" i="14"/>
  <c r="R41" i="19"/>
  <c r="R40" i="22"/>
  <c r="R40" i="8"/>
  <c r="R42" i="17"/>
  <c r="R39" i="13"/>
  <c r="R40" i="7"/>
  <c r="R42" i="21"/>
  <c r="R40" i="11"/>
  <c r="R40" i="9"/>
  <c r="R40" i="4"/>
  <c r="R39" i="18"/>
  <c r="R41" i="20"/>
  <c r="R41" i="12"/>
  <c r="R39" i="5"/>
  <c r="R39" i="10"/>
  <c r="R40" i="2"/>
  <c r="R40" i="10" l="1"/>
  <c r="R41" i="9"/>
  <c r="R40" i="14"/>
  <c r="R41" i="16"/>
  <c r="R42" i="20"/>
  <c r="R41" i="7"/>
  <c r="R41" i="8"/>
  <c r="R42" i="12"/>
  <c r="R41" i="4"/>
  <c r="R42" i="19"/>
  <c r="R41" i="15"/>
  <c r="R43" i="21"/>
  <c r="R43" i="17"/>
  <c r="R40" i="5"/>
  <c r="R40" i="18"/>
  <c r="R41" i="11"/>
  <c r="R40" i="13"/>
  <c r="R41" i="6"/>
  <c r="R41" i="22"/>
  <c r="R41" i="2"/>
  <c r="R42" i="22" l="1"/>
  <c r="R42" i="11"/>
  <c r="R43" i="19"/>
  <c r="R41" i="10"/>
  <c r="R44" i="17"/>
  <c r="R42" i="8"/>
  <c r="R42" i="16"/>
  <c r="R41" i="13"/>
  <c r="R41" i="5"/>
  <c r="R42" i="15"/>
  <c r="R43" i="12"/>
  <c r="R43" i="20"/>
  <c r="R42" i="9"/>
  <c r="R42" i="6"/>
  <c r="R41" i="18"/>
  <c r="R44" i="21"/>
  <c r="R42" i="4"/>
  <c r="R42" i="7"/>
  <c r="R41" i="14"/>
  <c r="R42" i="2"/>
  <c r="R42" i="14" l="1"/>
  <c r="R45" i="21"/>
  <c r="R43" i="15"/>
  <c r="R42" i="10"/>
  <c r="R43" i="22"/>
  <c r="R43" i="9"/>
  <c r="R43" i="16"/>
  <c r="R43" i="6"/>
  <c r="R44" i="12"/>
  <c r="R42" i="13"/>
  <c r="R45" i="17"/>
  <c r="R43" i="11"/>
  <c r="R43" i="4"/>
  <c r="R43" i="7"/>
  <c r="R42" i="18"/>
  <c r="R44" i="20"/>
  <c r="R42" i="5"/>
  <c r="R43" i="8"/>
  <c r="R44" i="19"/>
  <c r="R43" i="2"/>
  <c r="R45" i="19" l="1"/>
  <c r="R45" i="20"/>
  <c r="R44" i="16"/>
  <c r="R43" i="10"/>
  <c r="R43" i="14"/>
  <c r="R44" i="4"/>
  <c r="R43" i="13"/>
  <c r="R43" i="5"/>
  <c r="R44" i="7"/>
  <c r="R46" i="17"/>
  <c r="R44" i="6"/>
  <c r="R44" i="22"/>
  <c r="R46" i="21"/>
  <c r="R44" i="8"/>
  <c r="R43" i="18"/>
  <c r="R44" i="11"/>
  <c r="R45" i="12"/>
  <c r="R44" i="9"/>
  <c r="R44" i="15"/>
  <c r="R44" i="2"/>
  <c r="R47" i="21" l="1"/>
  <c r="R47" i="17"/>
  <c r="R45" i="15"/>
  <c r="R45" i="11"/>
  <c r="R44" i="13"/>
  <c r="R44" i="10"/>
  <c r="R46" i="19"/>
  <c r="R45" i="8"/>
  <c r="R46" i="20"/>
  <c r="R46" i="12"/>
  <c r="R45" i="6"/>
  <c r="R44" i="5"/>
  <c r="R44" i="14"/>
  <c r="R45" i="9"/>
  <c r="R45" i="22"/>
  <c r="R45" i="7"/>
  <c r="R45" i="4"/>
  <c r="R45" i="16"/>
  <c r="R44" i="18"/>
  <c r="R45" i="2"/>
  <c r="R45" i="18" l="1"/>
  <c r="R46" i="7"/>
  <c r="R45" i="14"/>
  <c r="R47" i="12"/>
  <c r="R47" i="19"/>
  <c r="R46" i="11"/>
  <c r="R48" i="21"/>
  <c r="R46" i="4"/>
  <c r="R46" i="9"/>
  <c r="R46" i="8"/>
  <c r="R45" i="13"/>
  <c r="R48" i="17"/>
  <c r="R46" i="6"/>
  <c r="R46" i="16"/>
  <c r="R46" i="22"/>
  <c r="R45" i="5"/>
  <c r="R47" i="20"/>
  <c r="R45" i="10"/>
  <c r="R46" i="15"/>
  <c r="R46" i="2"/>
  <c r="R47" i="15" l="1"/>
  <c r="R46" i="5"/>
  <c r="R47" i="6"/>
  <c r="R48" i="12"/>
  <c r="R46" i="18"/>
  <c r="R47" i="8"/>
  <c r="R49" i="21"/>
  <c r="R47" i="16"/>
  <c r="R46" i="13"/>
  <c r="R47" i="4"/>
  <c r="R48" i="19"/>
  <c r="R48" i="20"/>
  <c r="R47" i="7"/>
  <c r="R46" i="10"/>
  <c r="R47" i="9"/>
  <c r="R47" i="11"/>
  <c r="R46" i="14"/>
  <c r="R47" i="22"/>
  <c r="R49" i="17"/>
  <c r="R47" i="2"/>
  <c r="R48" i="11" l="1"/>
  <c r="R48" i="7"/>
  <c r="R48" i="4"/>
  <c r="R50" i="21"/>
  <c r="R49" i="12"/>
  <c r="R48" i="15"/>
  <c r="R50" i="17"/>
  <c r="R47" i="14"/>
  <c r="R47" i="10"/>
  <c r="R49" i="19"/>
  <c r="R47" i="18"/>
  <c r="R47" i="5"/>
  <c r="R48" i="16"/>
  <c r="R48" i="22"/>
  <c r="R49" i="20"/>
  <c r="R47" i="13"/>
  <c r="R48" i="6"/>
  <c r="R48" i="9"/>
  <c r="R48" i="8"/>
  <c r="R48" i="2"/>
  <c r="R49" i="8" l="1"/>
  <c r="R48" i="13"/>
  <c r="R50" i="19"/>
  <c r="R51" i="17"/>
  <c r="R51" i="21"/>
  <c r="R49" i="11"/>
  <c r="R49" i="16"/>
  <c r="R49" i="6"/>
  <c r="R49" i="22"/>
  <c r="R48" i="18"/>
  <c r="R48" i="14"/>
  <c r="R50" i="12"/>
  <c r="R49" i="7"/>
  <c r="R50" i="20"/>
  <c r="R48" i="5"/>
  <c r="R48" i="10"/>
  <c r="R49" i="15"/>
  <c r="R49" i="9"/>
  <c r="R49" i="4"/>
  <c r="R49" i="2"/>
  <c r="R49" i="10" l="1"/>
  <c r="R50" i="7"/>
  <c r="R49" i="18"/>
  <c r="R50" i="16"/>
  <c r="R52" i="17"/>
  <c r="R50" i="8"/>
  <c r="R50" i="4"/>
  <c r="R50" i="15"/>
  <c r="R51" i="20"/>
  <c r="R49" i="14"/>
  <c r="R50" i="6"/>
  <c r="R52" i="21"/>
  <c r="R49" i="13"/>
  <c r="R50" i="9"/>
  <c r="R49" i="5"/>
  <c r="R51" i="12"/>
  <c r="R50" i="22"/>
  <c r="R50" i="11"/>
  <c r="R51" i="19"/>
  <c r="R50" i="2"/>
  <c r="R51" i="4" l="1"/>
  <c r="R51" i="16"/>
  <c r="R52" i="19"/>
  <c r="R52" i="12"/>
  <c r="R50" i="13"/>
  <c r="R50" i="14"/>
  <c r="R50" i="10"/>
  <c r="R51" i="22"/>
  <c r="R51" i="9"/>
  <c r="R53" i="17"/>
  <c r="R51" i="7"/>
  <c r="R51" i="6"/>
  <c r="R51" i="15"/>
  <c r="R53" i="21"/>
  <c r="R52" i="20"/>
  <c r="R51" i="8"/>
  <c r="R51" i="11"/>
  <c r="R50" i="5"/>
  <c r="R50" i="18"/>
  <c r="R51" i="2"/>
  <c r="R54" i="17" l="1"/>
  <c r="R51" i="18"/>
  <c r="R52" i="15"/>
  <c r="R51" i="10"/>
  <c r="R53" i="12"/>
  <c r="R51" i="13"/>
  <c r="R52" i="16"/>
  <c r="R52" i="4"/>
  <c r="R52" i="11"/>
  <c r="R54" i="21"/>
  <c r="R52" i="7"/>
  <c r="R52" i="22"/>
  <c r="R52" i="9"/>
  <c r="R52" i="8"/>
  <c r="R51" i="5"/>
  <c r="R53" i="20"/>
  <c r="R52" i="6"/>
  <c r="R51" i="14"/>
  <c r="R53" i="19"/>
  <c r="R52" i="2"/>
  <c r="R54" i="19" l="1"/>
  <c r="R53" i="9"/>
  <c r="R53" i="16"/>
  <c r="R52" i="10"/>
  <c r="R54" i="20"/>
  <c r="R55" i="21"/>
  <c r="R55" i="17"/>
  <c r="R53" i="6"/>
  <c r="R53" i="4"/>
  <c r="R54" i="12"/>
  <c r="R52" i="18"/>
  <c r="R53" i="8"/>
  <c r="R53" i="7"/>
  <c r="R52" i="14"/>
  <c r="R52" i="5"/>
  <c r="R53" i="11"/>
  <c r="R52" i="13"/>
  <c r="R53" i="15"/>
  <c r="R53" i="22"/>
  <c r="R53" i="2"/>
  <c r="R54" i="22" l="1"/>
  <c r="R54" i="11"/>
  <c r="R54" i="7"/>
  <c r="R55" i="12"/>
  <c r="R53" i="10"/>
  <c r="R55" i="19"/>
  <c r="R56" i="17"/>
  <c r="R53" i="13"/>
  <c r="R53" i="14"/>
  <c r="R53" i="18"/>
  <c r="R54" i="6"/>
  <c r="R55" i="20"/>
  <c r="R54" i="9"/>
  <c r="R54" i="15"/>
  <c r="R53" i="5"/>
  <c r="R54" i="4"/>
  <c r="R56" i="21"/>
  <c r="R54" i="8"/>
  <c r="R54" i="16"/>
  <c r="R54" i="2"/>
  <c r="R54" i="18" l="1"/>
  <c r="R57" i="17"/>
  <c r="R56" i="12"/>
  <c r="R55" i="22"/>
  <c r="R55" i="16"/>
  <c r="R55" i="4"/>
  <c r="R55" i="9"/>
  <c r="R57" i="21"/>
  <c r="R55" i="15"/>
  <c r="R55" i="6"/>
  <c r="R54" i="13"/>
  <c r="R54" i="10"/>
  <c r="R55" i="11"/>
  <c r="R55" i="8"/>
  <c r="R54" i="5"/>
  <c r="R56" i="20"/>
  <c r="R54" i="14"/>
  <c r="R56" i="19"/>
  <c r="R55" i="7"/>
  <c r="R55" i="2"/>
  <c r="R57" i="19" l="1"/>
  <c r="R56" i="15"/>
  <c r="R56" i="7"/>
  <c r="R57" i="20"/>
  <c r="R56" i="11"/>
  <c r="R56" i="6"/>
  <c r="R56" i="9"/>
  <c r="R56" i="22"/>
  <c r="R55" i="18"/>
  <c r="R55" i="5"/>
  <c r="R55" i="14"/>
  <c r="R56" i="8"/>
  <c r="R58" i="21"/>
  <c r="R56" i="16"/>
  <c r="R58" i="17"/>
  <c r="R55" i="10"/>
  <c r="R55" i="13"/>
  <c r="R57" i="12"/>
  <c r="R56" i="4"/>
  <c r="R56" i="2"/>
  <c r="R56" i="10" l="1"/>
  <c r="R56" i="5"/>
  <c r="R58" i="19"/>
  <c r="R57" i="4"/>
  <c r="R59" i="21"/>
  <c r="R57" i="9"/>
  <c r="R58" i="20"/>
  <c r="R57" i="16"/>
  <c r="R57" i="22"/>
  <c r="R56" i="13"/>
  <c r="R56" i="14"/>
  <c r="R57" i="11"/>
  <c r="R57" i="15"/>
  <c r="R59" i="17"/>
  <c r="R57" i="8"/>
  <c r="R57" i="7"/>
  <c r="R58" i="12"/>
  <c r="R56" i="18"/>
  <c r="R57" i="6"/>
  <c r="R57" i="2"/>
  <c r="R57" i="13" l="1"/>
  <c r="R58" i="6"/>
  <c r="R58" i="7"/>
  <c r="R58" i="15"/>
  <c r="R59" i="20"/>
  <c r="R57" i="10"/>
  <c r="R58" i="4"/>
  <c r="R60" i="17"/>
  <c r="R58" i="16"/>
  <c r="R59" i="12"/>
  <c r="R57" i="14"/>
  <c r="R60" i="21"/>
  <c r="R57" i="5"/>
  <c r="R58" i="8"/>
  <c r="R58" i="9"/>
  <c r="R57" i="18"/>
  <c r="R58" i="11"/>
  <c r="R58" i="22"/>
  <c r="R59" i="19"/>
  <c r="R58" i="2"/>
  <c r="R60" i="19" l="1"/>
  <c r="R58" i="18"/>
  <c r="R58" i="5"/>
  <c r="R60" i="12"/>
  <c r="R59" i="4"/>
  <c r="R58" i="13"/>
  <c r="R59" i="11"/>
  <c r="R58" i="14"/>
  <c r="R59" i="6"/>
  <c r="R59" i="15"/>
  <c r="R59" i="8"/>
  <c r="R61" i="17"/>
  <c r="R60" i="20"/>
  <c r="R59" i="9"/>
  <c r="R59" i="16"/>
  <c r="R58" i="10"/>
  <c r="R59" i="22"/>
  <c r="R61" i="21"/>
  <c r="R59" i="7"/>
  <c r="R59" i="2"/>
  <c r="R61" i="20" l="1"/>
  <c r="R60" i="7"/>
  <c r="R61" i="12"/>
  <c r="R60" i="22"/>
  <c r="R59" i="14"/>
  <c r="R60" i="4"/>
  <c r="R59" i="18"/>
  <c r="R59" i="10"/>
  <c r="R60" i="15"/>
  <c r="R60" i="9"/>
  <c r="R60" i="8"/>
  <c r="R60" i="11"/>
  <c r="R62" i="21"/>
  <c r="R60" i="6"/>
  <c r="R59" i="13"/>
  <c r="R59" i="5"/>
  <c r="R61" i="19"/>
  <c r="R60" i="16"/>
  <c r="R62" i="17"/>
  <c r="R60" i="2"/>
  <c r="R63" i="17" l="1"/>
  <c r="R60" i="5"/>
  <c r="R63" i="21"/>
  <c r="R60" i="18"/>
  <c r="R61" i="22"/>
  <c r="R62" i="20"/>
  <c r="R61" i="9"/>
  <c r="R62" i="19"/>
  <c r="R61" i="6"/>
  <c r="R61" i="8"/>
  <c r="R60" i="10"/>
  <c r="R60" i="14"/>
  <c r="R61" i="7"/>
  <c r="R60" i="13"/>
  <c r="R61" i="11"/>
  <c r="R61" i="15"/>
  <c r="R62" i="12"/>
  <c r="R61" i="16"/>
  <c r="R61" i="4"/>
  <c r="R61" i="2"/>
  <c r="R62" i="15" l="1"/>
  <c r="R62" i="7"/>
  <c r="R62" i="8"/>
  <c r="R62" i="9"/>
  <c r="R61" i="18"/>
  <c r="R64" i="17"/>
  <c r="R62" i="4"/>
  <c r="R63" i="12"/>
  <c r="R61" i="10"/>
  <c r="R63" i="19"/>
  <c r="R62" i="22"/>
  <c r="R61" i="5"/>
  <c r="R61" i="13"/>
  <c r="R62" i="16"/>
  <c r="R62" i="11"/>
  <c r="R61" i="14"/>
  <c r="R62" i="6"/>
  <c r="R63" i="20"/>
  <c r="R64" i="21"/>
  <c r="R62" i="2"/>
  <c r="R65" i="21" l="1"/>
  <c r="R63" i="4"/>
  <c r="R63" i="9"/>
  <c r="R62" i="14"/>
  <c r="R62" i="13"/>
  <c r="R64" i="19"/>
  <c r="R63" i="15"/>
  <c r="R63" i="16"/>
  <c r="R63" i="22"/>
  <c r="R63" i="7"/>
  <c r="R63" i="6"/>
  <c r="R64" i="12"/>
  <c r="R62" i="18"/>
  <c r="R64" i="20"/>
  <c r="R65" i="17"/>
  <c r="R63" i="8"/>
  <c r="R63" i="11"/>
  <c r="R62" i="5"/>
  <c r="R62" i="10"/>
  <c r="R63" i="2"/>
  <c r="R64" i="8" l="1"/>
  <c r="R63" i="10"/>
  <c r="R63" i="18"/>
  <c r="R64" i="7"/>
  <c r="R64" i="15"/>
  <c r="R63" i="14"/>
  <c r="R66" i="21"/>
  <c r="R64" i="16"/>
  <c r="R63" i="13"/>
  <c r="R64" i="4"/>
  <c r="R64" i="11"/>
  <c r="R65" i="20"/>
  <c r="R64" i="6"/>
  <c r="R66" i="17"/>
  <c r="R64" i="9"/>
  <c r="R63" i="5"/>
  <c r="R65" i="12"/>
  <c r="R64" i="22"/>
  <c r="R65" i="19"/>
  <c r="R64" i="2"/>
  <c r="R66" i="19" l="1"/>
  <c r="R64" i="5"/>
  <c r="R67" i="21"/>
  <c r="R65" i="7"/>
  <c r="R65" i="8"/>
  <c r="R65" i="6"/>
  <c r="R66" i="12"/>
  <c r="R65" i="11"/>
  <c r="R65" i="16"/>
  <c r="R65" i="15"/>
  <c r="R64" i="10"/>
  <c r="R65" i="4"/>
  <c r="R67" i="17"/>
  <c r="R65" i="9"/>
  <c r="R64" i="13"/>
  <c r="R64" i="14"/>
  <c r="R64" i="18"/>
  <c r="R65" i="22"/>
  <c r="R66" i="20"/>
  <c r="R65" i="2"/>
  <c r="R67" i="20" l="1"/>
  <c r="R65" i="14"/>
  <c r="R66" i="15"/>
  <c r="R67" i="12"/>
  <c r="R66" i="7"/>
  <c r="R67" i="19"/>
  <c r="R68" i="17"/>
  <c r="R65" i="18"/>
  <c r="R65" i="10"/>
  <c r="R66" i="11"/>
  <c r="R65" i="5"/>
  <c r="R66" i="9"/>
  <c r="R66" i="8"/>
  <c r="R66" i="22"/>
  <c r="R65" i="13"/>
  <c r="R66" i="4"/>
  <c r="R66" i="6"/>
  <c r="R68" i="21"/>
  <c r="R66" i="16"/>
  <c r="R66" i="2"/>
  <c r="R67" i="8" l="1"/>
  <c r="R67" i="11"/>
  <c r="R69" i="17"/>
  <c r="R68" i="12"/>
  <c r="R68" i="20"/>
  <c r="R67" i="16"/>
  <c r="R67" i="4"/>
  <c r="R67" i="6"/>
  <c r="R67" i="22"/>
  <c r="R66" i="5"/>
  <c r="R66" i="18"/>
  <c r="R67" i="7"/>
  <c r="R66" i="14"/>
  <c r="R69" i="21"/>
  <c r="R66" i="13"/>
  <c r="R66" i="10"/>
  <c r="R68" i="19"/>
  <c r="R67" i="15"/>
  <c r="R67" i="9"/>
  <c r="R67" i="2"/>
  <c r="R68" i="9" l="1"/>
  <c r="R67" i="10"/>
  <c r="R67" i="14"/>
  <c r="R67" i="5"/>
  <c r="R69" i="12"/>
  <c r="R68" i="8"/>
  <c r="R68" i="4"/>
  <c r="R69" i="19"/>
  <c r="R70" i="21"/>
  <c r="R67" i="18"/>
  <c r="R68" i="6"/>
  <c r="R69" i="20"/>
  <c r="R68" i="11"/>
  <c r="R68" i="15"/>
  <c r="R68" i="7"/>
  <c r="R68" i="22"/>
  <c r="R68" i="16"/>
  <c r="R70" i="17"/>
  <c r="R67" i="13"/>
  <c r="R68" i="2"/>
  <c r="R69" i="22" l="1"/>
  <c r="R69" i="4"/>
  <c r="R69" i="9"/>
  <c r="R68" i="13"/>
  <c r="R69" i="11"/>
  <c r="R68" i="18"/>
  <c r="R68" i="5"/>
  <c r="R69" i="16"/>
  <c r="R69" i="15"/>
  <c r="R69" i="6"/>
  <c r="R70" i="19"/>
  <c r="R70" i="12"/>
  <c r="R68" i="10"/>
  <c r="R71" i="17"/>
  <c r="R69" i="7"/>
  <c r="R70" i="20"/>
  <c r="R71" i="21"/>
  <c r="R69" i="8"/>
  <c r="R68" i="14"/>
  <c r="R69" i="2"/>
  <c r="R69" i="13" l="1"/>
  <c r="R69" i="14"/>
  <c r="R71" i="20"/>
  <c r="R69" i="10"/>
  <c r="R70" i="6"/>
  <c r="R69" i="5"/>
  <c r="R70" i="22"/>
  <c r="R72" i="17"/>
  <c r="R70" i="16"/>
  <c r="R70" i="4"/>
  <c r="R72" i="21"/>
  <c r="R71" i="19"/>
  <c r="R70" i="11"/>
  <c r="R70" i="8"/>
  <c r="R70" i="9"/>
  <c r="R70" i="7"/>
  <c r="R71" i="12"/>
  <c r="R70" i="15"/>
  <c r="R69" i="18"/>
  <c r="R70" i="2"/>
  <c r="R71" i="7" l="1"/>
  <c r="R72" i="12"/>
  <c r="R71" i="6"/>
  <c r="R70" i="14"/>
  <c r="R70" i="18"/>
  <c r="R70" i="10"/>
  <c r="R71" i="8"/>
  <c r="R73" i="21"/>
  <c r="R73" i="17"/>
  <c r="R71" i="11"/>
  <c r="R71" i="4"/>
  <c r="R71" i="22"/>
  <c r="R71" i="15"/>
  <c r="R71" i="9"/>
  <c r="R72" i="19"/>
  <c r="R71" i="16"/>
  <c r="R70" i="5"/>
  <c r="R70" i="13"/>
  <c r="R72" i="20"/>
  <c r="R71" i="2"/>
  <c r="R73" i="20" l="1"/>
  <c r="R72" i="15"/>
  <c r="R72" i="11"/>
  <c r="R72" i="16"/>
  <c r="R72" i="8"/>
  <c r="R71" i="5"/>
  <c r="R72" i="4"/>
  <c r="R74" i="21"/>
  <c r="R71" i="18"/>
  <c r="R73" i="12"/>
  <c r="R72" i="9"/>
  <c r="R71" i="14"/>
  <c r="R71" i="13"/>
  <c r="R73" i="19"/>
  <c r="R72" i="22"/>
  <c r="R71" i="10"/>
  <c r="R72" i="6"/>
  <c r="R72" i="7"/>
  <c r="R74" i="17"/>
  <c r="R72" i="2"/>
  <c r="R75" i="17" l="1"/>
  <c r="R72" i="10"/>
  <c r="R72" i="13"/>
  <c r="R74" i="12"/>
  <c r="R74" i="20"/>
  <c r="R73" i="4"/>
  <c r="R73" i="16"/>
  <c r="R73" i="6"/>
  <c r="R74" i="19"/>
  <c r="R75" i="21"/>
  <c r="R73" i="8"/>
  <c r="R73" i="15"/>
  <c r="R73" i="9"/>
  <c r="R73" i="7"/>
  <c r="R73" i="22"/>
  <c r="R72" i="14"/>
  <c r="R72" i="18"/>
  <c r="R72" i="5"/>
  <c r="R73" i="11"/>
  <c r="R73" i="2"/>
  <c r="R74" i="11" l="1"/>
  <c r="R73" i="14"/>
  <c r="R74" i="9"/>
  <c r="R76" i="21"/>
  <c r="R74" i="16"/>
  <c r="R75" i="12"/>
  <c r="R76" i="17"/>
  <c r="R73" i="18"/>
  <c r="R74" i="7"/>
  <c r="R74" i="8"/>
  <c r="R74" i="6"/>
  <c r="R75" i="20"/>
  <c r="R73" i="10"/>
  <c r="R73" i="5"/>
  <c r="R74" i="22"/>
  <c r="R74" i="15"/>
  <c r="R75" i="19"/>
  <c r="R74" i="4"/>
  <c r="R73" i="13"/>
  <c r="R74" i="2"/>
  <c r="R75" i="8" l="1"/>
  <c r="R77" i="17"/>
  <c r="R77" i="21"/>
  <c r="R74" i="13"/>
  <c r="R75" i="15"/>
  <c r="R74" i="10"/>
  <c r="R75" i="11"/>
  <c r="R75" i="16"/>
  <c r="R76" i="19"/>
  <c r="R74" i="5"/>
  <c r="R75" i="6"/>
  <c r="R74" i="18"/>
  <c r="R74" i="14"/>
  <c r="R75" i="4"/>
  <c r="R75" i="22"/>
  <c r="R76" i="20"/>
  <c r="R75" i="7"/>
  <c r="R75" i="9"/>
  <c r="R76" i="12"/>
  <c r="R75" i="2"/>
  <c r="R75" i="13" l="1"/>
  <c r="R76" i="8"/>
  <c r="R77" i="12"/>
  <c r="R77" i="20"/>
  <c r="R75" i="14"/>
  <c r="R75" i="5"/>
  <c r="R76" i="11"/>
  <c r="R76" i="4"/>
  <c r="R76" i="16"/>
  <c r="R78" i="17"/>
  <c r="R76" i="7"/>
  <c r="R76" i="6"/>
  <c r="R76" i="15"/>
  <c r="R76" i="9"/>
  <c r="R76" i="22"/>
  <c r="R75" i="18"/>
  <c r="R77" i="19"/>
  <c r="R75" i="10"/>
  <c r="R78" i="21"/>
  <c r="R76" i="2"/>
  <c r="R76" i="18" l="1"/>
  <c r="R77" i="15"/>
  <c r="R77" i="11"/>
  <c r="R76" i="13"/>
  <c r="R79" i="21"/>
  <c r="R79" i="17"/>
  <c r="R78" i="20"/>
  <c r="R78" i="19"/>
  <c r="R77" i="9"/>
  <c r="R77" i="4"/>
  <c r="R76" i="14"/>
  <c r="R77" i="7"/>
  <c r="R77" i="8"/>
  <c r="R76" i="10"/>
  <c r="R77" i="6"/>
  <c r="R77" i="16"/>
  <c r="R76" i="5"/>
  <c r="R78" i="12"/>
  <c r="R77" i="22"/>
  <c r="R77" i="2"/>
  <c r="R78" i="22" l="1"/>
  <c r="R78" i="4"/>
  <c r="R79" i="20"/>
  <c r="R77" i="13"/>
  <c r="R77" i="18"/>
  <c r="R78" i="16"/>
  <c r="R78" i="8"/>
  <c r="R77" i="5"/>
  <c r="R77" i="10"/>
  <c r="R77" i="14"/>
  <c r="R79" i="19"/>
  <c r="R80" i="21"/>
  <c r="R78" i="15"/>
  <c r="R79" i="12"/>
  <c r="R78" i="6"/>
  <c r="R78" i="7"/>
  <c r="R78" i="11"/>
  <c r="R78" i="9"/>
  <c r="R80" i="17"/>
  <c r="R78" i="2"/>
  <c r="R81" i="17" l="1"/>
  <c r="R79" i="7"/>
  <c r="R79" i="15"/>
  <c r="R78" i="14"/>
  <c r="R79" i="8"/>
  <c r="R78" i="13"/>
  <c r="R79" i="22"/>
  <c r="R79" i="11"/>
  <c r="R80" i="12"/>
  <c r="R80" i="19"/>
  <c r="R78" i="5"/>
  <c r="R78" i="18"/>
  <c r="R79" i="4"/>
  <c r="R79" i="6"/>
  <c r="R81" i="21"/>
  <c r="R78" i="10"/>
  <c r="R80" i="20"/>
  <c r="R79" i="9"/>
  <c r="R79" i="16"/>
  <c r="R79" i="2"/>
  <c r="R80" i="16" l="1"/>
  <c r="R79" i="10"/>
  <c r="R81" i="19"/>
  <c r="R80" i="22"/>
  <c r="R79" i="14"/>
  <c r="R82" i="17"/>
  <c r="R80" i="4"/>
  <c r="R81" i="20"/>
  <c r="R80" i="6"/>
  <c r="R79" i="5"/>
  <c r="R80" i="11"/>
  <c r="R80" i="8"/>
  <c r="R80" i="7"/>
  <c r="R80" i="9"/>
  <c r="R82" i="21"/>
  <c r="R79" i="18"/>
  <c r="R81" i="12"/>
  <c r="R80" i="15"/>
  <c r="R79" i="13"/>
  <c r="R80" i="2"/>
  <c r="R81" i="7" l="1"/>
  <c r="R81" i="4"/>
  <c r="R81" i="22"/>
  <c r="R81" i="16"/>
  <c r="R80" i="13"/>
  <c r="R80" i="18"/>
  <c r="R80" i="5"/>
  <c r="R81" i="9"/>
  <c r="R82" i="20"/>
  <c r="R82" i="12"/>
  <c r="R81" i="11"/>
  <c r="R80" i="14"/>
  <c r="R80" i="10"/>
  <c r="R83" i="21"/>
  <c r="R81" i="8"/>
  <c r="R83" i="17"/>
  <c r="R81" i="15"/>
  <c r="R81" i="6"/>
  <c r="R82" i="19"/>
  <c r="R81" i="2"/>
  <c r="R84" i="17" l="1"/>
  <c r="R82" i="16"/>
  <c r="R83" i="19"/>
  <c r="R81" i="10"/>
  <c r="R83" i="12"/>
  <c r="R81" i="5"/>
  <c r="R82" i="7"/>
  <c r="R82" i="9"/>
  <c r="R81" i="13"/>
  <c r="R82" i="4"/>
  <c r="R82" i="15"/>
  <c r="R84" i="21"/>
  <c r="R82" i="11"/>
  <c r="R82" i="8"/>
  <c r="R82" i="6"/>
  <c r="R81" i="14"/>
  <c r="R83" i="20"/>
  <c r="R81" i="18"/>
  <c r="R82" i="22"/>
  <c r="R82" i="2"/>
  <c r="R82" i="14" l="1"/>
  <c r="R83" i="11"/>
  <c r="R83" i="4"/>
  <c r="R82" i="10"/>
  <c r="R83" i="22"/>
  <c r="R83" i="7"/>
  <c r="R85" i="17"/>
  <c r="R83" i="15"/>
  <c r="R83" i="9"/>
  <c r="R84" i="12"/>
  <c r="R83" i="16"/>
  <c r="R84" i="20"/>
  <c r="R83" i="8"/>
  <c r="R82" i="18"/>
  <c r="R83" i="6"/>
  <c r="R82" i="13"/>
  <c r="R82" i="5"/>
  <c r="R84" i="19"/>
  <c r="R85" i="21"/>
  <c r="R83" i="2"/>
  <c r="R86" i="21" l="1"/>
  <c r="R83" i="13"/>
  <c r="R85" i="12"/>
  <c r="R83" i="10"/>
  <c r="R83" i="14"/>
  <c r="R84" i="8"/>
  <c r="R86" i="17"/>
  <c r="R83" i="5"/>
  <c r="R83" i="18"/>
  <c r="R84" i="15"/>
  <c r="R84" i="22"/>
  <c r="R84" i="11"/>
  <c r="R84" i="16"/>
  <c r="R85" i="19"/>
  <c r="R84" i="6"/>
  <c r="R85" i="20"/>
  <c r="R84" i="7"/>
  <c r="R84" i="4"/>
  <c r="R84" i="9"/>
  <c r="R84" i="2"/>
  <c r="R86" i="20" l="1"/>
  <c r="R85" i="15"/>
  <c r="R87" i="17"/>
  <c r="R84" i="10"/>
  <c r="R87" i="21"/>
  <c r="R85" i="9"/>
  <c r="R85" i="16"/>
  <c r="R85" i="7"/>
  <c r="R86" i="19"/>
  <c r="R85" i="22"/>
  <c r="R84" i="5"/>
  <c r="R84" i="14"/>
  <c r="R84" i="13"/>
  <c r="R85" i="6"/>
  <c r="R85" i="11"/>
  <c r="R84" i="18"/>
  <c r="R85" i="8"/>
  <c r="R86" i="12"/>
  <c r="R85" i="4"/>
  <c r="R85" i="2"/>
  <c r="R85" i="18" l="1"/>
  <c r="R86" i="22"/>
  <c r="R86" i="16"/>
  <c r="R85" i="10"/>
  <c r="R87" i="20"/>
  <c r="R86" i="4"/>
  <c r="R85" i="13"/>
  <c r="R86" i="8"/>
  <c r="R86" i="6"/>
  <c r="R85" i="5"/>
  <c r="R86" i="7"/>
  <c r="R88" i="21"/>
  <c r="R86" i="15"/>
  <c r="R87" i="12"/>
  <c r="R86" i="11"/>
  <c r="R85" i="14"/>
  <c r="R87" i="19"/>
  <c r="R86" i="9"/>
  <c r="R88" i="17"/>
  <c r="R86" i="2"/>
  <c r="R89" i="17" l="1"/>
  <c r="R86" i="14"/>
  <c r="R87" i="15"/>
  <c r="R86" i="5"/>
  <c r="R86" i="13"/>
  <c r="R86" i="10"/>
  <c r="R86" i="18"/>
  <c r="R87" i="7"/>
  <c r="R87" i="8"/>
  <c r="R88" i="20"/>
  <c r="R87" i="22"/>
  <c r="R88" i="19"/>
  <c r="R88" i="12"/>
  <c r="R87" i="9"/>
  <c r="R89" i="21"/>
  <c r="R87" i="4"/>
  <c r="R87" i="16"/>
  <c r="R87" i="11"/>
  <c r="R87" i="6"/>
  <c r="R87" i="2"/>
  <c r="R88" i="4" l="1"/>
  <c r="R90" i="17"/>
  <c r="R88" i="6"/>
  <c r="R89" i="12"/>
  <c r="R89" i="20"/>
  <c r="R87" i="18"/>
  <c r="R87" i="5"/>
  <c r="R88" i="16"/>
  <c r="R88" i="9"/>
  <c r="R87" i="13"/>
  <c r="R88" i="22"/>
  <c r="R88" i="7"/>
  <c r="R87" i="14"/>
  <c r="R88" i="8"/>
  <c r="R88" i="11"/>
  <c r="R90" i="21"/>
  <c r="R89" i="19"/>
  <c r="R87" i="10"/>
  <c r="R88" i="15"/>
  <c r="R88" i="2"/>
  <c r="R89" i="15" l="1"/>
  <c r="R88" i="14"/>
  <c r="R88" i="13"/>
  <c r="R88" i="5"/>
  <c r="R90" i="12"/>
  <c r="R89" i="4"/>
  <c r="R91" i="21"/>
  <c r="R90" i="19"/>
  <c r="R89" i="16"/>
  <c r="R89" i="8"/>
  <c r="R89" i="22"/>
  <c r="R90" i="20"/>
  <c r="R91" i="17"/>
  <c r="R88" i="10"/>
  <c r="R89" i="11"/>
  <c r="R89" i="9"/>
  <c r="R88" i="18"/>
  <c r="R89" i="6"/>
  <c r="R89" i="7"/>
  <c r="R89" i="2"/>
  <c r="R90" i="7" l="1"/>
  <c r="R92" i="21"/>
  <c r="R89" i="5"/>
  <c r="R90" i="15"/>
  <c r="R90" i="9"/>
  <c r="R92" i="17"/>
  <c r="R90" i="8"/>
  <c r="R89" i="18"/>
  <c r="R89" i="10"/>
  <c r="R90" i="22"/>
  <c r="R91" i="19"/>
  <c r="R91" i="12"/>
  <c r="R89" i="14"/>
  <c r="R90" i="6"/>
  <c r="R90" i="11"/>
  <c r="R91" i="20"/>
  <c r="R90" i="4"/>
  <c r="R89" i="13"/>
  <c r="R90" i="16"/>
  <c r="R90" i="2"/>
  <c r="R92" i="20" l="1"/>
  <c r="R90" i="14"/>
  <c r="R91" i="22"/>
  <c r="R91" i="8"/>
  <c r="R91" i="15"/>
  <c r="R91" i="7"/>
  <c r="R91" i="16"/>
  <c r="R91" i="6"/>
  <c r="R92" i="19"/>
  <c r="R90" i="18"/>
  <c r="R93" i="21"/>
  <c r="R91" i="4"/>
  <c r="R91" i="9"/>
  <c r="R90" i="13"/>
  <c r="R91" i="11"/>
  <c r="R92" i="12"/>
  <c r="R90" i="10"/>
  <c r="R93" i="17"/>
  <c r="R90" i="5"/>
  <c r="R91" i="2"/>
  <c r="R91" i="5" l="1"/>
  <c r="R93" i="12"/>
  <c r="R92" i="9"/>
  <c r="R91" i="18"/>
  <c r="R92" i="16"/>
  <c r="R92" i="8"/>
  <c r="R93" i="20"/>
  <c r="R91" i="10"/>
  <c r="R94" i="21"/>
  <c r="R92" i="6"/>
  <c r="R92" i="15"/>
  <c r="R91" i="14"/>
  <c r="R91" i="13"/>
  <c r="R94" i="17"/>
  <c r="R92" i="11"/>
  <c r="R93" i="19"/>
  <c r="R92" i="7"/>
  <c r="R92" i="22"/>
  <c r="R92" i="4"/>
  <c r="R92" i="2"/>
  <c r="R93" i="4" l="1"/>
  <c r="R94" i="20"/>
  <c r="R94" i="19"/>
  <c r="R92" i="13"/>
  <c r="R93" i="6"/>
  <c r="R92" i="18"/>
  <c r="R92" i="5"/>
  <c r="R93" i="7"/>
  <c r="R95" i="17"/>
  <c r="R93" i="16"/>
  <c r="R93" i="15"/>
  <c r="R92" i="10"/>
  <c r="R94" i="12"/>
  <c r="R93" i="22"/>
  <c r="R95" i="21"/>
  <c r="R93" i="8"/>
  <c r="R93" i="9"/>
  <c r="R93" i="11"/>
  <c r="R92" i="14"/>
  <c r="R93" i="2"/>
  <c r="R94" i="8" l="1"/>
  <c r="R94" i="16"/>
  <c r="R93" i="13"/>
  <c r="R94" i="4"/>
  <c r="R93" i="14"/>
  <c r="R95" i="12"/>
  <c r="R93" i="5"/>
  <c r="R94" i="9"/>
  <c r="R94" i="22"/>
  <c r="R94" i="15"/>
  <c r="R94" i="7"/>
  <c r="R94" i="6"/>
  <c r="R95" i="20"/>
  <c r="R96" i="17"/>
  <c r="R94" i="11"/>
  <c r="R96" i="21"/>
  <c r="R93" i="10"/>
  <c r="R93" i="18"/>
  <c r="R95" i="19"/>
  <c r="R94" i="2"/>
  <c r="R96" i="19" l="1"/>
  <c r="R95" i="15"/>
  <c r="R94" i="5"/>
  <c r="R95" i="4"/>
  <c r="R97" i="21"/>
  <c r="R96" i="20"/>
  <c r="R95" i="8"/>
  <c r="R94" i="10"/>
  <c r="R95" i="9"/>
  <c r="R94" i="14"/>
  <c r="R95" i="16"/>
  <c r="R97" i="17"/>
  <c r="R95" i="7"/>
  <c r="R94" i="18"/>
  <c r="R95" i="11"/>
  <c r="R95" i="6"/>
  <c r="R96" i="12"/>
  <c r="R94" i="13"/>
  <c r="R95" i="22"/>
  <c r="R95" i="2"/>
  <c r="R96" i="22" l="1"/>
  <c r="R96" i="6"/>
  <c r="R96" i="7"/>
  <c r="R95" i="14"/>
  <c r="R96" i="4"/>
  <c r="R97" i="19"/>
  <c r="R96" i="8"/>
  <c r="R97" i="12"/>
  <c r="R95" i="18"/>
  <c r="R95" i="10"/>
  <c r="R98" i="21"/>
  <c r="R96" i="15"/>
  <c r="R96" i="16"/>
  <c r="R95" i="13"/>
  <c r="R96" i="11"/>
  <c r="R97" i="20"/>
  <c r="R95" i="5"/>
  <c r="R98" i="17"/>
  <c r="R96" i="9"/>
  <c r="R96" i="2"/>
  <c r="R98" i="20" l="1"/>
  <c r="R96" i="10"/>
  <c r="R97" i="8"/>
  <c r="R96" i="14"/>
  <c r="R97" i="22"/>
  <c r="R97" i="9"/>
  <c r="R97" i="16"/>
  <c r="R96" i="5"/>
  <c r="R96" i="13"/>
  <c r="R99" i="21"/>
  <c r="R98" i="12"/>
  <c r="R97" i="6"/>
  <c r="R97" i="4"/>
  <c r="R99" i="17"/>
  <c r="R97" i="11"/>
  <c r="R97" i="15"/>
  <c r="R96" i="18"/>
  <c r="R98" i="19"/>
  <c r="R97" i="7"/>
  <c r="R97" i="2"/>
  <c r="R98" i="7" l="1"/>
  <c r="R98" i="15"/>
  <c r="R100" i="21"/>
  <c r="R98" i="16"/>
  <c r="R97" i="14"/>
  <c r="R99" i="20"/>
  <c r="R98" i="4"/>
  <c r="R100" i="17"/>
  <c r="R99" i="12"/>
  <c r="R97" i="5"/>
  <c r="R98" i="22"/>
  <c r="R97" i="10"/>
  <c r="R97" i="18"/>
  <c r="R99" i="19"/>
  <c r="R98" i="11"/>
  <c r="R98" i="6"/>
  <c r="R98" i="9"/>
  <c r="R98" i="8"/>
  <c r="R97" i="13"/>
  <c r="R98" i="2"/>
  <c r="R99" i="4" l="1"/>
  <c r="R99" i="16"/>
  <c r="R99" i="7"/>
  <c r="R98" i="13"/>
  <c r="R99" i="6"/>
  <c r="R98" i="18"/>
  <c r="R98" i="5"/>
  <c r="R99" i="9"/>
  <c r="R99" i="22"/>
  <c r="R101" i="17"/>
  <c r="R100" i="19"/>
  <c r="R98" i="14"/>
  <c r="R99" i="15"/>
  <c r="R99" i="8"/>
  <c r="R100" i="20"/>
  <c r="R101" i="21"/>
  <c r="R99" i="11"/>
  <c r="R98" i="10"/>
  <c r="R100" i="12"/>
  <c r="R99" i="2"/>
  <c r="R102" i="17" l="1"/>
  <c r="R99" i="13"/>
  <c r="R100" i="4"/>
  <c r="R101" i="12"/>
  <c r="R102" i="21"/>
  <c r="R100" i="15"/>
  <c r="R99" i="5"/>
  <c r="R100" i="8"/>
  <c r="R100" i="9"/>
  <c r="R100" i="16"/>
  <c r="R100" i="11"/>
  <c r="R101" i="19"/>
  <c r="R100" i="6"/>
  <c r="R99" i="18"/>
  <c r="R99" i="10"/>
  <c r="R101" i="20"/>
  <c r="R99" i="14"/>
  <c r="R100" i="22"/>
  <c r="R100" i="7"/>
  <c r="R100" i="2"/>
  <c r="R101" i="6" l="1"/>
  <c r="R101" i="16"/>
  <c r="R100" i="5"/>
  <c r="R102" i="12"/>
  <c r="R101" i="7"/>
  <c r="R102" i="20"/>
  <c r="R103" i="17"/>
  <c r="R100" i="14"/>
  <c r="R100" i="18"/>
  <c r="R101" i="11"/>
  <c r="R100" i="13"/>
  <c r="R101" i="8"/>
  <c r="R103" i="21"/>
  <c r="R100" i="10"/>
  <c r="R102" i="19"/>
  <c r="R101" i="9"/>
  <c r="R101" i="15"/>
  <c r="R101" i="4"/>
  <c r="R101" i="22"/>
  <c r="R101" i="2"/>
  <c r="R102" i="22" l="1"/>
  <c r="R104" i="21"/>
  <c r="R102" i="11"/>
  <c r="R103" i="12"/>
  <c r="R102" i="6"/>
  <c r="R102" i="9"/>
  <c r="R104" i="17"/>
  <c r="R102" i="15"/>
  <c r="R101" i="10"/>
  <c r="R101" i="13"/>
  <c r="R101" i="14"/>
  <c r="R102" i="7"/>
  <c r="R102" i="16"/>
  <c r="R102" i="4"/>
  <c r="R103" i="19"/>
  <c r="R103" i="20"/>
  <c r="R101" i="5"/>
  <c r="R102" i="8"/>
  <c r="R101" i="18"/>
  <c r="R102" i="2"/>
  <c r="R102" i="18" l="1"/>
  <c r="R104" i="20"/>
  <c r="R102" i="13"/>
  <c r="R105" i="17"/>
  <c r="R104" i="12"/>
  <c r="R103" i="22"/>
  <c r="R103" i="16"/>
  <c r="R102" i="5"/>
  <c r="R102" i="14"/>
  <c r="R103" i="15"/>
  <c r="R103" i="6"/>
  <c r="R105" i="21"/>
  <c r="R103" i="4"/>
  <c r="R103" i="8"/>
  <c r="R104" i="19"/>
  <c r="R103" i="7"/>
  <c r="R102" i="10"/>
  <c r="R103" i="11"/>
  <c r="R103" i="9"/>
  <c r="R103" i="2"/>
  <c r="R104" i="9" l="1"/>
  <c r="R104" i="7"/>
  <c r="R104" i="15"/>
  <c r="R104" i="16"/>
  <c r="R106" i="17"/>
  <c r="R103" i="18"/>
  <c r="R104" i="4"/>
  <c r="R103" i="10"/>
  <c r="R104" i="8"/>
  <c r="R104" i="6"/>
  <c r="R103" i="5"/>
  <c r="R105" i="12"/>
  <c r="R105" i="20"/>
  <c r="R104" i="11"/>
  <c r="R105" i="19"/>
  <c r="R106" i="21"/>
  <c r="R103" i="14"/>
  <c r="R104" i="22"/>
  <c r="R103" i="13"/>
  <c r="R104" i="2"/>
  <c r="R107" i="21" l="1"/>
  <c r="R106" i="20"/>
  <c r="R105" i="4"/>
  <c r="R105" i="16"/>
  <c r="R105" i="9"/>
  <c r="R104" i="13"/>
  <c r="R105" i="6"/>
  <c r="R107" i="17"/>
  <c r="R105" i="7"/>
  <c r="R104" i="14"/>
  <c r="R105" i="11"/>
  <c r="R104" i="5"/>
  <c r="R104" i="10"/>
  <c r="R105" i="22"/>
  <c r="R105" i="8"/>
  <c r="R106" i="19"/>
  <c r="R106" i="12"/>
  <c r="R104" i="18"/>
  <c r="R105" i="15"/>
  <c r="R105" i="2"/>
  <c r="R106" i="16" l="1"/>
  <c r="R106" i="15"/>
  <c r="R107" i="19"/>
  <c r="R105" i="10"/>
  <c r="R105" i="14"/>
  <c r="R106" i="6"/>
  <c r="R108" i="21"/>
  <c r="R108" i="17"/>
  <c r="R106" i="9"/>
  <c r="R107" i="12"/>
  <c r="R106" i="22"/>
  <c r="R106" i="11"/>
  <c r="R107" i="20"/>
  <c r="R105" i="18"/>
  <c r="R106" i="8"/>
  <c r="R105" i="13"/>
  <c r="R106" i="4"/>
  <c r="R105" i="5"/>
  <c r="R106" i="7"/>
  <c r="R106" i="2"/>
  <c r="R106" i="13" l="1"/>
  <c r="R108" i="12"/>
  <c r="R106" i="10"/>
  <c r="R107" i="16"/>
  <c r="R107" i="7"/>
  <c r="R108" i="20"/>
  <c r="R109" i="21"/>
  <c r="R107" i="4"/>
  <c r="R106" i="18"/>
  <c r="R106" i="14"/>
  <c r="R107" i="15"/>
  <c r="R107" i="22"/>
  <c r="R109" i="17"/>
  <c r="R106" i="5"/>
  <c r="R107" i="11"/>
  <c r="R107" i="9"/>
  <c r="R107" i="6"/>
  <c r="R108" i="19"/>
  <c r="R107" i="8"/>
  <c r="R107" i="2"/>
  <c r="R107" i="14" l="1"/>
  <c r="R110" i="21"/>
  <c r="R107" i="13"/>
  <c r="R108" i="8"/>
  <c r="R108" i="9"/>
  <c r="R110" i="17"/>
  <c r="R108" i="16"/>
  <c r="R108" i="6"/>
  <c r="R107" i="5"/>
  <c r="R108" i="15"/>
  <c r="R108" i="4"/>
  <c r="R108" i="7"/>
  <c r="R109" i="12"/>
  <c r="R109" i="19"/>
  <c r="R108" i="11"/>
  <c r="R108" i="22"/>
  <c r="R109" i="20"/>
  <c r="R107" i="10"/>
  <c r="R107" i="18"/>
  <c r="R108" i="2"/>
  <c r="R109" i="22" l="1"/>
  <c r="R110" i="12"/>
  <c r="R109" i="15"/>
  <c r="R109" i="8"/>
  <c r="R108" i="14"/>
  <c r="R108" i="18"/>
  <c r="R109" i="16"/>
  <c r="R110" i="20"/>
  <c r="R110" i="19"/>
  <c r="R109" i="6"/>
  <c r="R111" i="21"/>
  <c r="R109" i="4"/>
  <c r="R109" i="9"/>
  <c r="R108" i="10"/>
  <c r="R109" i="11"/>
  <c r="R109" i="7"/>
  <c r="R108" i="5"/>
  <c r="R111" i="17"/>
  <c r="R108" i="13"/>
  <c r="R109" i="2"/>
  <c r="R110" i="7" l="1"/>
  <c r="R110" i="9"/>
  <c r="R110" i="6"/>
  <c r="R110" i="16"/>
  <c r="R110" i="8"/>
  <c r="R110" i="22"/>
  <c r="R109" i="13"/>
  <c r="R109" i="5"/>
  <c r="R109" i="10"/>
  <c r="R112" i="21"/>
  <c r="R111" i="20"/>
  <c r="R109" i="14"/>
  <c r="R111" i="12"/>
  <c r="R112" i="17"/>
  <c r="R110" i="11"/>
  <c r="R111" i="19"/>
  <c r="R109" i="18"/>
  <c r="R110" i="15"/>
  <c r="R110" i="4"/>
  <c r="R110" i="2"/>
  <c r="R111" i="4" l="1"/>
  <c r="R113" i="21"/>
  <c r="R111" i="16"/>
  <c r="R111" i="7"/>
  <c r="R112" i="19"/>
  <c r="R112" i="12"/>
  <c r="R110" i="13"/>
  <c r="R113" i="17"/>
  <c r="R112" i="20"/>
  <c r="R111" i="8"/>
  <c r="R111" i="9"/>
  <c r="R110" i="18"/>
  <c r="R110" i="5"/>
  <c r="R111" i="22"/>
  <c r="R111" i="15"/>
  <c r="R111" i="11"/>
  <c r="R110" i="14"/>
  <c r="R110" i="10"/>
  <c r="R111" i="6"/>
  <c r="R111" i="2"/>
  <c r="R112" i="8" l="1"/>
  <c r="R111" i="13"/>
  <c r="R112" i="4"/>
  <c r="R112" i="6"/>
  <c r="R112" i="11"/>
  <c r="R111" i="5"/>
  <c r="R112" i="7"/>
  <c r="R112" i="9"/>
  <c r="R114" i="17"/>
  <c r="R114" i="21"/>
  <c r="R111" i="14"/>
  <c r="R112" i="22"/>
  <c r="R113" i="19"/>
  <c r="R111" i="18"/>
  <c r="R112" i="16"/>
  <c r="R111" i="10"/>
  <c r="R112" i="15"/>
  <c r="R113" i="20"/>
  <c r="R113" i="12"/>
  <c r="R112" i="2"/>
  <c r="R114" i="12" l="1"/>
  <c r="R112" i="10"/>
  <c r="R114" i="19"/>
  <c r="R115" i="21"/>
  <c r="R113" i="6"/>
  <c r="R113" i="7"/>
  <c r="R113" i="8"/>
  <c r="R113" i="15"/>
  <c r="R112" i="18"/>
  <c r="R112" i="14"/>
  <c r="R113" i="9"/>
  <c r="R113" i="11"/>
  <c r="R112" i="13"/>
  <c r="R113" i="16"/>
  <c r="R112" i="5"/>
  <c r="R113" i="4"/>
  <c r="R114" i="20"/>
  <c r="R113" i="22"/>
  <c r="R115" i="17"/>
  <c r="R113" i="2"/>
  <c r="R114" i="4" l="1"/>
  <c r="R113" i="13"/>
  <c r="R113" i="14"/>
  <c r="R116" i="21"/>
  <c r="R115" i="12"/>
  <c r="R116" i="17"/>
  <c r="R114" i="8"/>
  <c r="R115" i="20"/>
  <c r="R114" i="15"/>
  <c r="R114" i="6"/>
  <c r="R113" i="10"/>
  <c r="R114" i="16"/>
  <c r="R114" i="9"/>
  <c r="R114" i="22"/>
  <c r="R113" i="5"/>
  <c r="R114" i="11"/>
  <c r="R114" i="7"/>
  <c r="R115" i="19"/>
  <c r="R113" i="18"/>
  <c r="R114" i="2"/>
  <c r="R115" i="11" l="1"/>
  <c r="R115" i="6"/>
  <c r="R115" i="8"/>
  <c r="R114" i="18"/>
  <c r="R115" i="9"/>
  <c r="R117" i="21"/>
  <c r="R115" i="4"/>
  <c r="R115" i="7"/>
  <c r="R115" i="22"/>
  <c r="R114" i="10"/>
  <c r="R116" i="20"/>
  <c r="R116" i="12"/>
  <c r="R114" i="13"/>
  <c r="R116" i="19"/>
  <c r="R114" i="5"/>
  <c r="R115" i="15"/>
  <c r="R117" i="17"/>
  <c r="R114" i="14"/>
  <c r="R115" i="16"/>
  <c r="R115" i="2"/>
  <c r="R116" i="16" l="1"/>
  <c r="R116" i="15"/>
  <c r="R115" i="10"/>
  <c r="R115" i="18"/>
  <c r="R116" i="11"/>
  <c r="R115" i="13"/>
  <c r="R116" i="4"/>
  <c r="R118" i="17"/>
  <c r="R117" i="19"/>
  <c r="R117" i="20"/>
  <c r="R116" i="7"/>
  <c r="R116" i="9"/>
  <c r="R116" i="6"/>
  <c r="R115" i="14"/>
  <c r="R115" i="5"/>
  <c r="R117" i="12"/>
  <c r="R116" i="22"/>
  <c r="R116" i="8"/>
  <c r="R118" i="21"/>
  <c r="R116" i="2"/>
  <c r="R119" i="21" l="1"/>
  <c r="R118" i="20"/>
  <c r="R117" i="4"/>
  <c r="R116" i="18"/>
  <c r="R117" i="16"/>
  <c r="R118" i="12"/>
  <c r="R117" i="6"/>
  <c r="R117" i="22"/>
  <c r="R117" i="7"/>
  <c r="R119" i="17"/>
  <c r="R116" i="14"/>
  <c r="R117" i="11"/>
  <c r="R117" i="15"/>
  <c r="R117" i="8"/>
  <c r="R117" i="9"/>
  <c r="R116" i="5"/>
  <c r="R118" i="19"/>
  <c r="R116" i="13"/>
  <c r="R116" i="10"/>
  <c r="R117" i="2"/>
  <c r="R120" i="17" l="1"/>
  <c r="R117" i="18"/>
  <c r="R120" i="21"/>
  <c r="R117" i="10"/>
  <c r="R117" i="5"/>
  <c r="R118" i="15"/>
  <c r="R118" i="6"/>
  <c r="R118" i="8"/>
  <c r="R118" i="16"/>
  <c r="R119" i="19"/>
  <c r="R117" i="14"/>
  <c r="R118" i="22"/>
  <c r="R119" i="20"/>
  <c r="R117" i="13"/>
  <c r="R118" i="9"/>
  <c r="R118" i="4"/>
  <c r="R118" i="11"/>
  <c r="R118" i="7"/>
  <c r="R119" i="12"/>
  <c r="R118" i="2"/>
  <c r="R120" i="12" l="1"/>
  <c r="R119" i="4"/>
  <c r="R120" i="19"/>
  <c r="R119" i="6"/>
  <c r="R118" i="10"/>
  <c r="R120" i="20"/>
  <c r="R121" i="17"/>
  <c r="R119" i="11"/>
  <c r="R118" i="13"/>
  <c r="R118" i="14"/>
  <c r="R118" i="5"/>
  <c r="R118" i="18"/>
  <c r="R119" i="8"/>
  <c r="R119" i="9"/>
  <c r="R119" i="16"/>
  <c r="R119" i="15"/>
  <c r="R121" i="21"/>
  <c r="R119" i="7"/>
  <c r="R119" i="22"/>
  <c r="R119" i="2"/>
  <c r="R120" i="22" l="1"/>
  <c r="R120" i="15"/>
  <c r="R119" i="14"/>
  <c r="R120" i="6"/>
  <c r="R121" i="12"/>
  <c r="R120" i="8"/>
  <c r="R122" i="17"/>
  <c r="R122" i="21"/>
  <c r="R120" i="9"/>
  <c r="R119" i="5"/>
  <c r="R120" i="11"/>
  <c r="R119" i="10"/>
  <c r="R120" i="4"/>
  <c r="R120" i="7"/>
  <c r="R119" i="13"/>
  <c r="R121" i="20"/>
  <c r="R121" i="19"/>
  <c r="R120" i="16"/>
  <c r="R119" i="18"/>
  <c r="R120" i="2"/>
  <c r="R122" i="20" l="1"/>
  <c r="R120" i="5"/>
  <c r="R123" i="17"/>
  <c r="R121" i="6"/>
  <c r="R121" i="22"/>
  <c r="R120" i="18"/>
  <c r="R121" i="4"/>
  <c r="R122" i="19"/>
  <c r="R121" i="7"/>
  <c r="R121" i="11"/>
  <c r="R122" i="12"/>
  <c r="R121" i="15"/>
  <c r="R123" i="21"/>
  <c r="R120" i="13"/>
  <c r="R120" i="10"/>
  <c r="R121" i="8"/>
  <c r="R120" i="14"/>
  <c r="R121" i="16"/>
  <c r="R121" i="9"/>
  <c r="R121" i="2"/>
  <c r="R122" i="8" l="1"/>
  <c r="R122" i="11"/>
  <c r="R122" i="6"/>
  <c r="R123" i="20"/>
  <c r="R122" i="9"/>
  <c r="R124" i="21"/>
  <c r="R122" i="4"/>
  <c r="R121" i="14"/>
  <c r="R123" i="12"/>
  <c r="R123" i="19"/>
  <c r="R122" i="22"/>
  <c r="R121" i="5"/>
  <c r="R121" i="13"/>
  <c r="R122" i="16"/>
  <c r="R121" i="10"/>
  <c r="R122" i="15"/>
  <c r="R122" i="7"/>
  <c r="R124" i="17"/>
  <c r="R121" i="18"/>
  <c r="R122" i="2"/>
  <c r="R122" i="18" l="1"/>
  <c r="R123" i="4"/>
  <c r="R124" i="20"/>
  <c r="R123" i="8"/>
  <c r="R123" i="15"/>
  <c r="R122" i="13"/>
  <c r="R124" i="19"/>
  <c r="R123" i="7"/>
  <c r="R123" i="16"/>
  <c r="R123" i="22"/>
  <c r="R123" i="9"/>
  <c r="R122" i="14"/>
  <c r="R123" i="11"/>
  <c r="R125" i="17"/>
  <c r="R125" i="21"/>
  <c r="R122" i="10"/>
  <c r="R122" i="5"/>
  <c r="R124" i="12"/>
  <c r="R123" i="6"/>
  <c r="R123" i="2"/>
  <c r="R124" i="8" l="1"/>
  <c r="R123" i="18"/>
  <c r="R124" i="6"/>
  <c r="R123" i="10"/>
  <c r="R124" i="11"/>
  <c r="R124" i="22"/>
  <c r="R125" i="19"/>
  <c r="R126" i="17"/>
  <c r="R124" i="9"/>
  <c r="R124" i="4"/>
  <c r="R123" i="5"/>
  <c r="R124" i="7"/>
  <c r="R124" i="15"/>
  <c r="R126" i="21"/>
  <c r="R124" i="16"/>
  <c r="R123" i="13"/>
  <c r="R125" i="12"/>
  <c r="R123" i="14"/>
  <c r="R125" i="20"/>
  <c r="R124" i="2"/>
  <c r="R124" i="13" l="1"/>
  <c r="R125" i="15"/>
  <c r="R125" i="4"/>
  <c r="R126" i="19"/>
  <c r="R124" i="10"/>
  <c r="R126" i="20"/>
  <c r="R125" i="8"/>
  <c r="R126" i="12"/>
  <c r="R127" i="21"/>
  <c r="R124" i="5"/>
  <c r="R125" i="11"/>
  <c r="R127" i="17"/>
  <c r="R124" i="18"/>
  <c r="R124" i="14"/>
  <c r="R125" i="16"/>
  <c r="R125" i="9"/>
  <c r="R125" i="6"/>
  <c r="R125" i="7"/>
  <c r="R125" i="22"/>
  <c r="R125" i="2"/>
  <c r="R126" i="22" l="1"/>
  <c r="R126" i="9"/>
  <c r="R125" i="5"/>
  <c r="R127" i="19"/>
  <c r="R125" i="13"/>
  <c r="R125" i="18"/>
  <c r="R126" i="8"/>
  <c r="R126" i="6"/>
  <c r="R125" i="14"/>
  <c r="R126" i="11"/>
  <c r="R127" i="12"/>
  <c r="R125" i="10"/>
  <c r="R126" i="15"/>
  <c r="R126" i="7"/>
  <c r="R128" i="21"/>
  <c r="R127" i="20"/>
  <c r="R126" i="4"/>
  <c r="R126" i="16"/>
  <c r="R128" i="17"/>
  <c r="R126" i="2"/>
  <c r="R129" i="17" l="1"/>
  <c r="R128" i="20"/>
  <c r="R127" i="15"/>
  <c r="R127" i="11"/>
  <c r="R127" i="8"/>
  <c r="R128" i="19"/>
  <c r="R127" i="22"/>
  <c r="R127" i="7"/>
  <c r="R128" i="12"/>
  <c r="R127" i="6"/>
  <c r="R126" i="13"/>
  <c r="R127" i="4"/>
  <c r="R127" i="9"/>
  <c r="R126" i="10"/>
  <c r="R126" i="14"/>
  <c r="R126" i="5"/>
  <c r="R127" i="16"/>
  <c r="R129" i="21"/>
  <c r="R126" i="18"/>
  <c r="R127" i="2"/>
  <c r="R127" i="18" l="1"/>
  <c r="R127" i="5"/>
  <c r="R128" i="6"/>
  <c r="R128" i="22"/>
  <c r="R128" i="11"/>
  <c r="R130" i="17"/>
  <c r="R128" i="9"/>
  <c r="R128" i="16"/>
  <c r="R127" i="10"/>
  <c r="R128" i="7"/>
  <c r="R128" i="8"/>
  <c r="R129" i="20"/>
  <c r="R127" i="13"/>
  <c r="R127" i="14"/>
  <c r="R129" i="12"/>
  <c r="R129" i="19"/>
  <c r="R128" i="15"/>
  <c r="R130" i="21"/>
  <c r="R128" i="4"/>
  <c r="R128" i="2"/>
  <c r="R129" i="4" l="1"/>
  <c r="R129" i="7"/>
  <c r="R129" i="9"/>
  <c r="R129" i="22"/>
  <c r="R128" i="18"/>
  <c r="R130" i="19"/>
  <c r="R128" i="13"/>
  <c r="R129" i="8"/>
  <c r="R129" i="16"/>
  <c r="R129" i="15"/>
  <c r="R128" i="14"/>
  <c r="R129" i="11"/>
  <c r="R128" i="5"/>
  <c r="R131" i="21"/>
  <c r="R130" i="12"/>
  <c r="R130" i="20"/>
  <c r="R131" i="17"/>
  <c r="R128" i="10"/>
  <c r="R129" i="6"/>
  <c r="R129" i="2"/>
  <c r="R129" i="13" l="1"/>
  <c r="R130" i="4"/>
  <c r="R130" i="6"/>
  <c r="R131" i="20"/>
  <c r="R129" i="5"/>
  <c r="R130" i="15"/>
  <c r="R130" i="22"/>
  <c r="R132" i="17"/>
  <c r="R132" i="21"/>
  <c r="R130" i="8"/>
  <c r="R129" i="18"/>
  <c r="R129" i="14"/>
  <c r="R130" i="7"/>
  <c r="R131" i="12"/>
  <c r="R130" i="16"/>
  <c r="R130" i="9"/>
  <c r="R129" i="10"/>
  <c r="R130" i="11"/>
  <c r="R131" i="19"/>
  <c r="R130" i="2"/>
  <c r="R132" i="19" l="1"/>
  <c r="R131" i="9"/>
  <c r="R130" i="13"/>
  <c r="R131" i="7"/>
  <c r="R131" i="8"/>
  <c r="R131" i="22"/>
  <c r="R132" i="20"/>
  <c r="R130" i="10"/>
  <c r="R130" i="5"/>
  <c r="R131" i="4"/>
  <c r="R132" i="12"/>
  <c r="R130" i="18"/>
  <c r="R133" i="17"/>
  <c r="R131" i="11"/>
  <c r="R131" i="16"/>
  <c r="R130" i="14"/>
  <c r="R133" i="21"/>
  <c r="R131" i="15"/>
  <c r="R131" i="6"/>
  <c r="R131" i="2"/>
  <c r="R132" i="6" l="1"/>
  <c r="R131" i="14"/>
  <c r="R132" i="4"/>
  <c r="R133" i="20"/>
  <c r="R132" i="7"/>
  <c r="R133" i="19"/>
  <c r="R134" i="17"/>
  <c r="R134" i="21"/>
  <c r="R132" i="11"/>
  <c r="R131" i="10"/>
  <c r="R132" i="9"/>
  <c r="R133" i="12"/>
  <c r="R132" i="8"/>
  <c r="R132" i="15"/>
  <c r="R131" i="5"/>
  <c r="R132" i="22"/>
  <c r="R131" i="13"/>
  <c r="R132" i="16"/>
  <c r="R131" i="18"/>
  <c r="R132" i="2"/>
  <c r="R133" i="22" l="1"/>
  <c r="R133" i="8"/>
  <c r="R132" i="10"/>
  <c r="R135" i="17"/>
  <c r="R134" i="20"/>
  <c r="R133" i="6"/>
  <c r="R132" i="18"/>
  <c r="R132" i="13"/>
  <c r="R133" i="15"/>
  <c r="R133" i="7"/>
  <c r="R132" i="14"/>
  <c r="R133" i="9"/>
  <c r="R135" i="21"/>
  <c r="R132" i="5"/>
  <c r="R134" i="12"/>
  <c r="R133" i="11"/>
  <c r="R134" i="19"/>
  <c r="R133" i="16"/>
  <c r="R133" i="4"/>
  <c r="R133" i="2"/>
  <c r="R134" i="11" l="1"/>
  <c r="R134" i="7"/>
  <c r="R136" i="17"/>
  <c r="R134" i="22"/>
  <c r="R134" i="4"/>
  <c r="R136" i="21"/>
  <c r="R133" i="18"/>
  <c r="R135" i="19"/>
  <c r="R133" i="5"/>
  <c r="R133" i="14"/>
  <c r="R135" i="20"/>
  <c r="R134" i="8"/>
  <c r="R133" i="13"/>
  <c r="R134" i="16"/>
  <c r="R135" i="12"/>
  <c r="R134" i="15"/>
  <c r="R134" i="6"/>
  <c r="R133" i="10"/>
  <c r="R134" i="9"/>
  <c r="R134" i="2"/>
  <c r="R135" i="9" l="1"/>
  <c r="R134" i="18"/>
  <c r="R135" i="22"/>
  <c r="R135" i="15"/>
  <c r="R134" i="13"/>
  <c r="R134" i="14"/>
  <c r="R135" i="11"/>
  <c r="R135" i="16"/>
  <c r="R136" i="20"/>
  <c r="R135" i="4"/>
  <c r="R135" i="7"/>
  <c r="R135" i="6"/>
  <c r="R136" i="19"/>
  <c r="R136" i="12"/>
  <c r="R135" i="8"/>
  <c r="R137" i="21"/>
  <c r="R137" i="17"/>
  <c r="R134" i="10"/>
  <c r="R134" i="5"/>
  <c r="R135" i="2"/>
  <c r="R138" i="21" l="1"/>
  <c r="R136" i="4"/>
  <c r="R136" i="9"/>
  <c r="R135" i="5"/>
  <c r="R137" i="19"/>
  <c r="R136" i="11"/>
  <c r="R136" i="15"/>
  <c r="R138" i="17"/>
  <c r="R137" i="12"/>
  <c r="R136" i="16"/>
  <c r="R135" i="13"/>
  <c r="R135" i="18"/>
  <c r="R136" i="7"/>
  <c r="R136" i="8"/>
  <c r="R135" i="10"/>
  <c r="R136" i="6"/>
  <c r="R137" i="20"/>
  <c r="R135" i="14"/>
  <c r="R136" i="22"/>
  <c r="R136" i="2"/>
  <c r="R137" i="6" l="1"/>
  <c r="R137" i="16"/>
  <c r="R137" i="15"/>
  <c r="R136" i="5"/>
  <c r="R139" i="21"/>
  <c r="R137" i="22"/>
  <c r="R137" i="7"/>
  <c r="R136" i="13"/>
  <c r="R138" i="19"/>
  <c r="R137" i="4"/>
  <c r="R138" i="20"/>
  <c r="R137" i="8"/>
  <c r="R139" i="17"/>
  <c r="R136" i="14"/>
  <c r="R136" i="10"/>
  <c r="R137" i="11"/>
  <c r="R137" i="9"/>
  <c r="R136" i="18"/>
  <c r="R138" i="12"/>
  <c r="R137" i="2"/>
  <c r="R138" i="11" l="1"/>
  <c r="R138" i="4"/>
  <c r="R138" i="7"/>
  <c r="R137" i="5"/>
  <c r="R138" i="6"/>
  <c r="R139" i="12"/>
  <c r="R140" i="17"/>
  <c r="R138" i="9"/>
  <c r="R137" i="14"/>
  <c r="R139" i="20"/>
  <c r="R137" i="13"/>
  <c r="R140" i="21"/>
  <c r="R138" i="16"/>
  <c r="R137" i="10"/>
  <c r="R139" i="19"/>
  <c r="R138" i="22"/>
  <c r="R138" i="15"/>
  <c r="R137" i="18"/>
  <c r="R138" i="8"/>
  <c r="R138" i="2"/>
  <c r="R139" i="8" l="1"/>
  <c r="R139" i="22"/>
  <c r="R140" i="20"/>
  <c r="R141" i="17"/>
  <c r="R138" i="5"/>
  <c r="R139" i="11"/>
  <c r="R139" i="16"/>
  <c r="R139" i="15"/>
  <c r="R138" i="10"/>
  <c r="R138" i="13"/>
  <c r="R139" i="6"/>
  <c r="R139" i="9"/>
  <c r="R139" i="4"/>
  <c r="R138" i="18"/>
  <c r="R140" i="19"/>
  <c r="R138" i="14"/>
  <c r="R140" i="12"/>
  <c r="R139" i="7"/>
  <c r="R141" i="21"/>
  <c r="R139" i="2"/>
  <c r="R139" i="14" l="1"/>
  <c r="R140" i="16"/>
  <c r="R142" i="17"/>
  <c r="R140" i="8"/>
  <c r="R142" i="21"/>
  <c r="R140" i="4"/>
  <c r="R139" i="13"/>
  <c r="R141" i="12"/>
  <c r="R140" i="6"/>
  <c r="R140" i="15"/>
  <c r="R139" i="5"/>
  <c r="R140" i="22"/>
  <c r="R139" i="18"/>
  <c r="R140" i="7"/>
  <c r="R141" i="19"/>
  <c r="R139" i="10"/>
  <c r="R140" i="11"/>
  <c r="R141" i="20"/>
  <c r="R140" i="9"/>
  <c r="R140" i="2"/>
  <c r="R141" i="9" l="1"/>
  <c r="R140" i="18"/>
  <c r="R141" i="15"/>
  <c r="R141" i="8"/>
  <c r="R140" i="10"/>
  <c r="R140" i="13"/>
  <c r="R140" i="14"/>
  <c r="R141" i="7"/>
  <c r="R142" i="12"/>
  <c r="R143" i="21"/>
  <c r="R141" i="16"/>
  <c r="R141" i="11"/>
  <c r="R140" i="5"/>
  <c r="R142" i="20"/>
  <c r="R141" i="22"/>
  <c r="R141" i="4"/>
  <c r="R143" i="17"/>
  <c r="R142" i="19"/>
  <c r="R141" i="6"/>
  <c r="R141" i="2"/>
  <c r="R142" i="4" l="1"/>
  <c r="R144" i="21"/>
  <c r="R142" i="8"/>
  <c r="R142" i="9"/>
  <c r="R142" i="6"/>
  <c r="R141" i="5"/>
  <c r="R141" i="14"/>
  <c r="R144" i="17"/>
  <c r="R142" i="16"/>
  <c r="R141" i="18"/>
  <c r="R143" i="20"/>
  <c r="R142" i="7"/>
  <c r="R141" i="10"/>
  <c r="R143" i="12"/>
  <c r="R141" i="13"/>
  <c r="R142" i="15"/>
  <c r="R143" i="19"/>
  <c r="R142" i="22"/>
  <c r="R142" i="11"/>
  <c r="R142" i="2"/>
  <c r="R143" i="11" l="1"/>
  <c r="R142" i="10"/>
  <c r="R142" i="14"/>
  <c r="R143" i="9"/>
  <c r="R143" i="4"/>
  <c r="R143" i="15"/>
  <c r="R142" i="18"/>
  <c r="R144" i="19"/>
  <c r="R143" i="6"/>
  <c r="R145" i="21"/>
  <c r="R144" i="12"/>
  <c r="R144" i="20"/>
  <c r="R145" i="17"/>
  <c r="R142" i="13"/>
  <c r="R143" i="16"/>
  <c r="R142" i="5"/>
  <c r="R143" i="22"/>
  <c r="R143" i="7"/>
  <c r="R143" i="8"/>
  <c r="R143" i="2"/>
  <c r="R143" i="5" l="1"/>
  <c r="R146" i="21"/>
  <c r="R144" i="9"/>
  <c r="R144" i="11"/>
  <c r="R144" i="8"/>
  <c r="R146" i="17"/>
  <c r="R143" i="18"/>
  <c r="R144" i="22"/>
  <c r="R143" i="13"/>
  <c r="R145" i="19"/>
  <c r="R144" i="4"/>
  <c r="R143" i="10"/>
  <c r="R145" i="12"/>
  <c r="R144" i="7"/>
  <c r="R145" i="20"/>
  <c r="R144" i="6"/>
  <c r="R143" i="14"/>
  <c r="R144" i="16"/>
  <c r="R144" i="15"/>
  <c r="R144" i="2"/>
  <c r="R145" i="15" l="1"/>
  <c r="R145" i="6"/>
  <c r="R146" i="12"/>
  <c r="R146" i="19"/>
  <c r="R145" i="11"/>
  <c r="R144" i="5"/>
  <c r="R144" i="18"/>
  <c r="R144" i="14"/>
  <c r="R145" i="7"/>
  <c r="R145" i="22"/>
  <c r="R145" i="8"/>
  <c r="R145" i="4"/>
  <c r="R147" i="21"/>
  <c r="R146" i="20"/>
  <c r="R144" i="10"/>
  <c r="R144" i="13"/>
  <c r="R147" i="17"/>
  <c r="R145" i="16"/>
  <c r="R145" i="9"/>
  <c r="R145" i="2"/>
  <c r="R146" i="22" l="1"/>
  <c r="R145" i="18"/>
  <c r="R147" i="19"/>
  <c r="R146" i="15"/>
  <c r="R146" i="9"/>
  <c r="R145" i="13"/>
  <c r="R148" i="21"/>
  <c r="R148" i="17"/>
  <c r="R147" i="20"/>
  <c r="R146" i="8"/>
  <c r="R145" i="14"/>
  <c r="R146" i="11"/>
  <c r="R146" i="6"/>
  <c r="R146" i="16"/>
  <c r="R145" i="10"/>
  <c r="R146" i="7"/>
  <c r="R145" i="5"/>
  <c r="R147" i="12"/>
  <c r="R146" i="4"/>
  <c r="R146" i="2"/>
  <c r="R147" i="4" l="1"/>
  <c r="R147" i="7"/>
  <c r="R147" i="8"/>
  <c r="R149" i="21"/>
  <c r="R147" i="15"/>
  <c r="R147" i="22"/>
  <c r="R147" i="6"/>
  <c r="R147" i="16"/>
  <c r="R149" i="17"/>
  <c r="R147" i="9"/>
  <c r="R146" i="18"/>
  <c r="R146" i="5"/>
  <c r="R146" i="14"/>
  <c r="R148" i="12"/>
  <c r="R148" i="20"/>
  <c r="R146" i="10"/>
  <c r="R147" i="11"/>
  <c r="R146" i="13"/>
  <c r="R148" i="19"/>
  <c r="R147" i="2"/>
  <c r="R148" i="9" l="1"/>
  <c r="R150" i="21"/>
  <c r="R148" i="4"/>
  <c r="R149" i="19"/>
  <c r="R147" i="10"/>
  <c r="R147" i="14"/>
  <c r="R148" i="6"/>
  <c r="R149" i="12"/>
  <c r="R147" i="18"/>
  <c r="R148" i="16"/>
  <c r="R148" i="15"/>
  <c r="R148" i="11"/>
  <c r="R148" i="7"/>
  <c r="R147" i="13"/>
  <c r="R150" i="17"/>
  <c r="R148" i="8"/>
  <c r="R149" i="20"/>
  <c r="R147" i="5"/>
  <c r="R148" i="22"/>
  <c r="R148" i="2"/>
  <c r="R149" i="16" l="1"/>
  <c r="R149" i="6"/>
  <c r="R150" i="19"/>
  <c r="R149" i="9"/>
  <c r="R149" i="22"/>
  <c r="R149" i="8"/>
  <c r="R149" i="7"/>
  <c r="R148" i="13"/>
  <c r="R148" i="10"/>
  <c r="R151" i="21"/>
  <c r="R150" i="20"/>
  <c r="R149" i="15"/>
  <c r="R150" i="12"/>
  <c r="R148" i="5"/>
  <c r="R149" i="11"/>
  <c r="R148" i="14"/>
  <c r="R149" i="4"/>
  <c r="R151" i="17"/>
  <c r="R148" i="18"/>
  <c r="R149" i="2"/>
  <c r="R149" i="14" l="1"/>
  <c r="R152" i="21"/>
  <c r="R150" i="7"/>
  <c r="R150" i="9"/>
  <c r="R149" i="18"/>
  <c r="R151" i="12"/>
  <c r="R150" i="16"/>
  <c r="R150" i="4"/>
  <c r="R149" i="5"/>
  <c r="R151" i="20"/>
  <c r="R149" i="13"/>
  <c r="R150" i="22"/>
  <c r="R150" i="6"/>
  <c r="R150" i="11"/>
  <c r="R149" i="10"/>
  <c r="R151" i="19"/>
  <c r="R152" i="17"/>
  <c r="R150" i="15"/>
  <c r="R150" i="8"/>
  <c r="R150" i="2"/>
  <c r="R151" i="8" l="1"/>
  <c r="R152" i="19"/>
  <c r="R151" i="6"/>
  <c r="R152" i="20"/>
  <c r="R150" i="14"/>
  <c r="R151" i="16"/>
  <c r="R151" i="9"/>
  <c r="R153" i="17"/>
  <c r="R151" i="11"/>
  <c r="R150" i="13"/>
  <c r="R151" i="4"/>
  <c r="R150" i="18"/>
  <c r="R153" i="21"/>
  <c r="R151" i="15"/>
  <c r="R150" i="10"/>
  <c r="R151" i="22"/>
  <c r="R150" i="5"/>
  <c r="R152" i="12"/>
  <c r="R151" i="7"/>
  <c r="R151" i="2"/>
  <c r="R152" i="7" l="1"/>
  <c r="R152" i="22"/>
  <c r="R153" i="20"/>
  <c r="R152" i="8"/>
  <c r="R154" i="21"/>
  <c r="R151" i="13"/>
  <c r="R152" i="9"/>
  <c r="R151" i="5"/>
  <c r="R152" i="15"/>
  <c r="R154" i="17"/>
  <c r="R151" i="14"/>
  <c r="R153" i="19"/>
  <c r="R152" i="4"/>
  <c r="R153" i="12"/>
  <c r="R151" i="10"/>
  <c r="R152" i="11"/>
  <c r="R152" i="16"/>
  <c r="R152" i="6"/>
  <c r="R151" i="18"/>
  <c r="R152" i="2"/>
  <c r="R152" i="18" l="1"/>
  <c r="R153" i="4"/>
  <c r="R155" i="17"/>
  <c r="R153" i="9"/>
  <c r="R153" i="8"/>
  <c r="R153" i="7"/>
  <c r="R153" i="11"/>
  <c r="R153" i="16"/>
  <c r="R154" i="12"/>
  <c r="R155" i="21"/>
  <c r="R153" i="22"/>
  <c r="R152" i="14"/>
  <c r="R152" i="5"/>
  <c r="R153" i="15"/>
  <c r="R154" i="20"/>
  <c r="R153" i="6"/>
  <c r="R152" i="10"/>
  <c r="R154" i="19"/>
  <c r="R152" i="13"/>
  <c r="R153" i="2"/>
  <c r="R153" i="13" l="1"/>
  <c r="R156" i="21"/>
  <c r="R154" i="9"/>
  <c r="R153" i="18"/>
  <c r="R154" i="6"/>
  <c r="R153" i="5"/>
  <c r="R154" i="11"/>
  <c r="R154" i="15"/>
  <c r="R154" i="16"/>
  <c r="R154" i="8"/>
  <c r="R154" i="4"/>
  <c r="R153" i="10"/>
  <c r="R154" i="22"/>
  <c r="R155" i="12"/>
  <c r="R156" i="17"/>
  <c r="R155" i="19"/>
  <c r="R155" i="20"/>
  <c r="R153" i="14"/>
  <c r="R154" i="7"/>
  <c r="R154" i="2"/>
  <c r="R156" i="19" l="1"/>
  <c r="R155" i="11"/>
  <c r="R154" i="13"/>
  <c r="R155" i="7"/>
  <c r="R155" i="22"/>
  <c r="R155" i="8"/>
  <c r="R154" i="18"/>
  <c r="R155" i="4"/>
  <c r="R155" i="6"/>
  <c r="R157" i="21"/>
  <c r="R156" i="20"/>
  <c r="R156" i="12"/>
  <c r="R155" i="15"/>
  <c r="R154" i="14"/>
  <c r="R154" i="10"/>
  <c r="R155" i="16"/>
  <c r="R154" i="5"/>
  <c r="R155" i="9"/>
  <c r="R157" i="17"/>
  <c r="R155" i="2"/>
  <c r="R158" i="21" l="1"/>
  <c r="R155" i="18"/>
  <c r="R156" i="7"/>
  <c r="R157" i="19"/>
  <c r="R158" i="17"/>
  <c r="R156" i="16"/>
  <c r="R156" i="15"/>
  <c r="R155" i="5"/>
  <c r="R155" i="14"/>
  <c r="R157" i="20"/>
  <c r="R156" i="4"/>
  <c r="R156" i="22"/>
  <c r="R156" i="11"/>
  <c r="R156" i="9"/>
  <c r="R155" i="10"/>
  <c r="R156" i="6"/>
  <c r="R155" i="13"/>
  <c r="R157" i="12"/>
  <c r="R156" i="8"/>
  <c r="R156" i="2"/>
  <c r="R157" i="8" l="1"/>
  <c r="R157" i="6"/>
  <c r="R157" i="11"/>
  <c r="R158" i="20"/>
  <c r="R157" i="15"/>
  <c r="R158" i="19"/>
  <c r="R159" i="21"/>
  <c r="R156" i="13"/>
  <c r="R156" i="5"/>
  <c r="R159" i="17"/>
  <c r="R156" i="18"/>
  <c r="R157" i="9"/>
  <c r="R157" i="4"/>
  <c r="R158" i="12"/>
  <c r="R156" i="10"/>
  <c r="R157" i="22"/>
  <c r="R156" i="14"/>
  <c r="R157" i="7"/>
  <c r="R157" i="16"/>
  <c r="R157" i="2"/>
  <c r="R158" i="16" l="1"/>
  <c r="R158" i="22"/>
  <c r="R160" i="17"/>
  <c r="R159" i="20"/>
  <c r="R158" i="8"/>
  <c r="R158" i="4"/>
  <c r="R160" i="21"/>
  <c r="R157" i="14"/>
  <c r="R159" i="12"/>
  <c r="R158" i="15"/>
  <c r="R158" i="6"/>
  <c r="R157" i="18"/>
  <c r="R157" i="13"/>
  <c r="R158" i="7"/>
  <c r="R157" i="10"/>
  <c r="R157" i="5"/>
  <c r="R159" i="19"/>
  <c r="R158" i="11"/>
  <c r="R158" i="9"/>
  <c r="R158" i="2"/>
  <c r="R159" i="9" l="1"/>
  <c r="R159" i="15"/>
  <c r="R161" i="21"/>
  <c r="R160" i="20"/>
  <c r="R159" i="16"/>
  <c r="R158" i="5"/>
  <c r="R158" i="13"/>
  <c r="R159" i="7"/>
  <c r="R159" i="8"/>
  <c r="R159" i="22"/>
  <c r="R160" i="19"/>
  <c r="R159" i="6"/>
  <c r="R158" i="14"/>
  <c r="R158" i="18"/>
  <c r="R160" i="12"/>
  <c r="R159" i="4"/>
  <c r="R161" i="17"/>
  <c r="R159" i="11"/>
  <c r="R158" i="10"/>
  <c r="R159" i="2"/>
  <c r="R160" i="4" l="1"/>
  <c r="R159" i="13"/>
  <c r="R160" i="9"/>
  <c r="R159" i="10"/>
  <c r="R159" i="14"/>
  <c r="R160" i="22"/>
  <c r="R161" i="20"/>
  <c r="R162" i="17"/>
  <c r="R159" i="18"/>
  <c r="R160" i="16"/>
  <c r="R160" i="15"/>
  <c r="R161" i="19"/>
  <c r="R160" i="7"/>
  <c r="R161" i="12"/>
  <c r="R160" i="8"/>
  <c r="R162" i="21"/>
  <c r="R160" i="11"/>
  <c r="R160" i="6"/>
  <c r="R159" i="5"/>
  <c r="R160" i="2"/>
  <c r="R160" i="5" l="1"/>
  <c r="R163" i="21"/>
  <c r="R161" i="16"/>
  <c r="R160" i="10"/>
  <c r="R161" i="4"/>
  <c r="R161" i="7"/>
  <c r="R162" i="20"/>
  <c r="R161" i="11"/>
  <c r="R160" i="14"/>
  <c r="R160" i="13"/>
  <c r="R162" i="12"/>
  <c r="R161" i="15"/>
  <c r="R163" i="17"/>
  <c r="R161" i="6"/>
  <c r="R162" i="19"/>
  <c r="R161" i="9"/>
  <c r="R161" i="8"/>
  <c r="R160" i="18"/>
  <c r="R161" i="22"/>
  <c r="R161" i="2"/>
  <c r="R162" i="22" l="1"/>
  <c r="R162" i="9"/>
  <c r="R161" i="13"/>
  <c r="R163" i="20"/>
  <c r="R161" i="10"/>
  <c r="R161" i="5"/>
  <c r="R164" i="17"/>
  <c r="R162" i="6"/>
  <c r="R162" i="11"/>
  <c r="R162" i="4"/>
  <c r="R164" i="21"/>
  <c r="R162" i="8"/>
  <c r="R163" i="12"/>
  <c r="R161" i="18"/>
  <c r="R163" i="19"/>
  <c r="R161" i="14"/>
  <c r="R162" i="7"/>
  <c r="R162" i="15"/>
  <c r="R162" i="16"/>
  <c r="R162" i="2"/>
  <c r="R162" i="14" l="1"/>
  <c r="R164" i="12"/>
  <c r="R165" i="17"/>
  <c r="R164" i="20"/>
  <c r="R163" i="22"/>
  <c r="R163" i="16"/>
  <c r="R163" i="4"/>
  <c r="R163" i="7"/>
  <c r="R162" i="18"/>
  <c r="R163" i="6"/>
  <c r="R162" i="10"/>
  <c r="R165" i="21"/>
  <c r="R163" i="9"/>
  <c r="R163" i="15"/>
  <c r="R164" i="19"/>
  <c r="R163" i="8"/>
  <c r="R163" i="11"/>
  <c r="R162" i="5"/>
  <c r="R162" i="13"/>
  <c r="R163" i="2"/>
  <c r="R164" i="8" l="1"/>
  <c r="R164" i="6"/>
  <c r="R165" i="20"/>
  <c r="R163" i="14"/>
  <c r="R163" i="13"/>
  <c r="R164" i="9"/>
  <c r="R164" i="4"/>
  <c r="R164" i="11"/>
  <c r="R164" i="15"/>
  <c r="R163" i="10"/>
  <c r="R164" i="7"/>
  <c r="R164" i="22"/>
  <c r="R165" i="12"/>
  <c r="R163" i="5"/>
  <c r="R165" i="19"/>
  <c r="R164" i="16"/>
  <c r="R166" i="17"/>
  <c r="R166" i="21"/>
  <c r="R163" i="18"/>
  <c r="R164" i="2"/>
  <c r="R164" i="18" l="1"/>
  <c r="R165" i="16"/>
  <c r="R166" i="12"/>
  <c r="R165" i="4"/>
  <c r="R165" i="8"/>
  <c r="R164" i="10"/>
  <c r="R164" i="14"/>
  <c r="R167" i="17"/>
  <c r="R165" i="7"/>
  <c r="R164" i="5"/>
  <c r="R165" i="11"/>
  <c r="R164" i="13"/>
  <c r="R165" i="6"/>
  <c r="R167" i="21"/>
  <c r="R165" i="22"/>
  <c r="R165" i="15"/>
  <c r="R165" i="9"/>
  <c r="R166" i="20"/>
  <c r="R166" i="19"/>
  <c r="R165" i="2"/>
  <c r="R166" i="15" l="1"/>
  <c r="R167" i="19"/>
  <c r="R166" i="6"/>
  <c r="R165" i="5"/>
  <c r="R165" i="14"/>
  <c r="R166" i="9"/>
  <c r="R168" i="21"/>
  <c r="R168" i="17"/>
  <c r="R166" i="8"/>
  <c r="R166" i="16"/>
  <c r="R166" i="4"/>
  <c r="R166" i="11"/>
  <c r="R165" i="18"/>
  <c r="R165" i="13"/>
  <c r="R167" i="12"/>
  <c r="R167" i="20"/>
  <c r="R166" i="22"/>
  <c r="R166" i="7"/>
  <c r="R165" i="10"/>
  <c r="R166" i="2"/>
  <c r="R166" i="10" l="1"/>
  <c r="R167" i="16"/>
  <c r="R169" i="21"/>
  <c r="R166" i="5"/>
  <c r="R168" i="20"/>
  <c r="R166" i="18"/>
  <c r="R167" i="15"/>
  <c r="R166" i="13"/>
  <c r="R167" i="4"/>
  <c r="R166" i="14"/>
  <c r="R168" i="19"/>
  <c r="R167" i="22"/>
  <c r="R169" i="17"/>
  <c r="R167" i="11"/>
  <c r="R167" i="9"/>
  <c r="R167" i="6"/>
  <c r="R167" i="7"/>
  <c r="R168" i="12"/>
  <c r="R167" i="8"/>
  <c r="R167" i="2"/>
  <c r="R168" i="6" l="1"/>
  <c r="R167" i="10"/>
  <c r="R168" i="8"/>
  <c r="R170" i="17"/>
  <c r="R168" i="15"/>
  <c r="R168" i="7"/>
  <c r="R168" i="11"/>
  <c r="R169" i="19"/>
  <c r="R167" i="13"/>
  <c r="R169" i="20"/>
  <c r="R167" i="5"/>
  <c r="R168" i="16"/>
  <c r="R168" i="9"/>
  <c r="R168" i="22"/>
  <c r="R168" i="4"/>
  <c r="R167" i="18"/>
  <c r="R170" i="21"/>
  <c r="R167" i="14"/>
  <c r="R169" i="12"/>
  <c r="R168" i="2"/>
  <c r="R170" i="12" l="1"/>
  <c r="R168" i="18"/>
  <c r="R170" i="20"/>
  <c r="R169" i="11"/>
  <c r="R171" i="17"/>
  <c r="R169" i="6"/>
  <c r="R169" i="9"/>
  <c r="R169" i="22"/>
  <c r="R168" i="5"/>
  <c r="R170" i="19"/>
  <c r="R169" i="15"/>
  <c r="R168" i="10"/>
  <c r="R171" i="21"/>
  <c r="R168" i="14"/>
  <c r="R168" i="13"/>
  <c r="R169" i="7"/>
  <c r="R169" i="8"/>
  <c r="R169" i="4"/>
  <c r="R169" i="16"/>
  <c r="R169" i="2"/>
  <c r="R170" i="16" l="1"/>
  <c r="R170" i="7"/>
  <c r="R171" i="19"/>
  <c r="R170" i="11"/>
  <c r="R171" i="12"/>
  <c r="R172" i="21"/>
  <c r="R170" i="9"/>
  <c r="R170" i="8"/>
  <c r="R169" i="14"/>
  <c r="R170" i="15"/>
  <c r="R170" i="22"/>
  <c r="R172" i="17"/>
  <c r="R169" i="18"/>
  <c r="R169" i="10"/>
  <c r="R169" i="5"/>
  <c r="R170" i="6"/>
  <c r="R171" i="20"/>
  <c r="R170" i="4"/>
  <c r="R169" i="13"/>
  <c r="R170" i="2"/>
  <c r="R170" i="18" l="1"/>
  <c r="R171" i="15"/>
  <c r="R171" i="9"/>
  <c r="R171" i="16"/>
  <c r="R170" i="13"/>
  <c r="R171" i="6"/>
  <c r="R171" i="11"/>
  <c r="R172" i="20"/>
  <c r="R171" i="22"/>
  <c r="R171" i="8"/>
  <c r="R172" i="12"/>
  <c r="R171" i="7"/>
  <c r="R170" i="10"/>
  <c r="R171" i="4"/>
  <c r="R173" i="17"/>
  <c r="R173" i="21"/>
  <c r="R170" i="5"/>
  <c r="R170" i="14"/>
  <c r="R172" i="19"/>
  <c r="R171" i="2"/>
  <c r="R174" i="21" l="1"/>
  <c r="R172" i="8"/>
  <c r="R172" i="16"/>
  <c r="R171" i="18"/>
  <c r="R173" i="19"/>
  <c r="R171" i="10"/>
  <c r="R172" i="11"/>
  <c r="R172" i="4"/>
  <c r="R173" i="12"/>
  <c r="R171" i="13"/>
  <c r="R172" i="15"/>
  <c r="R171" i="5"/>
  <c r="R173" i="20"/>
  <c r="R174" i="17"/>
  <c r="R172" i="9"/>
  <c r="R171" i="14"/>
  <c r="R172" i="7"/>
  <c r="R172" i="22"/>
  <c r="R172" i="6"/>
  <c r="R172" i="2"/>
  <c r="R173" i="16" l="1"/>
  <c r="R173" i="6"/>
  <c r="R172" i="14"/>
  <c r="R172" i="13"/>
  <c r="R173" i="11"/>
  <c r="R175" i="21"/>
  <c r="R174" i="20"/>
  <c r="R172" i="18"/>
  <c r="R173" i="9"/>
  <c r="R173" i="4"/>
  <c r="R174" i="19"/>
  <c r="R172" i="5"/>
  <c r="R173" i="7"/>
  <c r="R175" i="17"/>
  <c r="R173" i="15"/>
  <c r="R173" i="8"/>
  <c r="R172" i="10"/>
  <c r="R173" i="22"/>
  <c r="R174" i="12"/>
  <c r="R173" i="2"/>
  <c r="R174" i="7" l="1"/>
  <c r="R174" i="4"/>
  <c r="R175" i="20"/>
  <c r="R173" i="13"/>
  <c r="R175" i="12"/>
  <c r="R174" i="8"/>
  <c r="R174" i="16"/>
  <c r="R173" i="10"/>
  <c r="R175" i="19"/>
  <c r="R173" i="18"/>
  <c r="R174" i="11"/>
  <c r="R174" i="6"/>
  <c r="R176" i="17"/>
  <c r="R174" i="22"/>
  <c r="R173" i="5"/>
  <c r="R174" i="9"/>
  <c r="R176" i="21"/>
  <c r="R173" i="14"/>
  <c r="R174" i="15"/>
  <c r="R174" i="2"/>
  <c r="R175" i="15" l="1"/>
  <c r="R177" i="17"/>
  <c r="R174" i="18"/>
  <c r="R174" i="13"/>
  <c r="R175" i="7"/>
  <c r="R175" i="9"/>
  <c r="R175" i="16"/>
  <c r="R175" i="22"/>
  <c r="R175" i="11"/>
  <c r="R174" i="10"/>
  <c r="R176" i="12"/>
  <c r="R177" i="21"/>
  <c r="R175" i="4"/>
  <c r="R174" i="14"/>
  <c r="R174" i="5"/>
  <c r="R175" i="6"/>
  <c r="R176" i="19"/>
  <c r="R175" i="8"/>
  <c r="R176" i="20"/>
  <c r="R175" i="2"/>
  <c r="R177" i="20" l="1"/>
  <c r="R176" i="6"/>
  <c r="R175" i="10"/>
  <c r="R176" i="16"/>
  <c r="R176" i="15"/>
  <c r="R176" i="4"/>
  <c r="R175" i="13"/>
  <c r="R177" i="19"/>
  <c r="R175" i="14"/>
  <c r="R177" i="12"/>
  <c r="R176" i="22"/>
  <c r="R176" i="7"/>
  <c r="R178" i="17"/>
  <c r="R176" i="8"/>
  <c r="R175" i="5"/>
  <c r="R176" i="11"/>
  <c r="R178" i="21"/>
  <c r="R176" i="9"/>
  <c r="R175" i="18"/>
  <c r="R176" i="2"/>
  <c r="R176" i="18" l="1"/>
  <c r="R179" i="17"/>
  <c r="R178" i="12"/>
  <c r="R177" i="16"/>
  <c r="R178" i="20"/>
  <c r="R177" i="11"/>
  <c r="R176" i="13"/>
  <c r="R179" i="21"/>
  <c r="R177" i="8"/>
  <c r="R177" i="22"/>
  <c r="R177" i="15"/>
  <c r="R178" i="19"/>
  <c r="R177" i="6"/>
  <c r="R177" i="9"/>
  <c r="R177" i="7"/>
  <c r="R177" i="4"/>
  <c r="R176" i="5"/>
  <c r="R176" i="14"/>
  <c r="R176" i="10"/>
  <c r="R177" i="2"/>
  <c r="R178" i="4" l="1"/>
  <c r="R177" i="13"/>
  <c r="R178" i="16"/>
  <c r="R177" i="18"/>
  <c r="R177" i="10"/>
  <c r="R178" i="6"/>
  <c r="R178" i="22"/>
  <c r="R178" i="9"/>
  <c r="R178" i="15"/>
  <c r="R180" i="21"/>
  <c r="R180" i="17"/>
  <c r="R177" i="5"/>
  <c r="R179" i="20"/>
  <c r="R178" i="8"/>
  <c r="R179" i="12"/>
  <c r="R177" i="14"/>
  <c r="R178" i="7"/>
  <c r="R179" i="19"/>
  <c r="R178" i="11"/>
  <c r="R178" i="2"/>
  <c r="R179" i="11" l="1"/>
  <c r="R178" i="14"/>
  <c r="R181" i="21"/>
  <c r="R179" i="4"/>
  <c r="R180" i="20"/>
  <c r="R179" i="22"/>
  <c r="R178" i="18"/>
  <c r="R179" i="9"/>
  <c r="R178" i="10"/>
  <c r="R178" i="13"/>
  <c r="R179" i="7"/>
  <c r="R179" i="8"/>
  <c r="R181" i="17"/>
  <c r="R180" i="19"/>
  <c r="R178" i="5"/>
  <c r="R179" i="6"/>
  <c r="R179" i="16"/>
  <c r="R180" i="12"/>
  <c r="R179" i="15"/>
  <c r="R179" i="2"/>
  <c r="R180" i="6" l="1"/>
  <c r="R179" i="13"/>
  <c r="R179" i="18"/>
  <c r="R180" i="4"/>
  <c r="R180" i="11"/>
  <c r="R180" i="15"/>
  <c r="R182" i="17"/>
  <c r="R181" i="19"/>
  <c r="R180" i="7"/>
  <c r="R180" i="9"/>
  <c r="R181" i="20"/>
  <c r="R179" i="14"/>
  <c r="R180" i="16"/>
  <c r="R179" i="5"/>
  <c r="R179" i="10"/>
  <c r="R180" i="22"/>
  <c r="R182" i="21"/>
  <c r="R181" i="12"/>
  <c r="R180" i="8"/>
  <c r="R180" i="2"/>
  <c r="R181" i="8" l="1"/>
  <c r="R181" i="22"/>
  <c r="R183" i="17"/>
  <c r="R181" i="6"/>
  <c r="R181" i="16"/>
  <c r="R181" i="9"/>
  <c r="R181" i="4"/>
  <c r="R180" i="5"/>
  <c r="R182" i="20"/>
  <c r="R182" i="19"/>
  <c r="R181" i="11"/>
  <c r="R180" i="13"/>
  <c r="R183" i="21"/>
  <c r="R182" i="12"/>
  <c r="R180" i="10"/>
  <c r="R180" i="14"/>
  <c r="R181" i="7"/>
  <c r="R181" i="15"/>
  <c r="R180" i="18"/>
  <c r="R181" i="2"/>
  <c r="R181" i="18" l="1"/>
  <c r="R181" i="14"/>
  <c r="R183" i="19"/>
  <c r="R182" i="6"/>
  <c r="R182" i="8"/>
  <c r="R184" i="21"/>
  <c r="R182" i="4"/>
  <c r="R182" i="7"/>
  <c r="R183" i="12"/>
  <c r="R182" i="11"/>
  <c r="R181" i="5"/>
  <c r="R182" i="16"/>
  <c r="R182" i="22"/>
  <c r="R182" i="15"/>
  <c r="R181" i="10"/>
  <c r="R183" i="20"/>
  <c r="R184" i="17"/>
  <c r="R181" i="13"/>
  <c r="R182" i="9"/>
  <c r="R182" i="2"/>
  <c r="R183" i="9" l="1"/>
  <c r="R184" i="20"/>
  <c r="R183" i="22"/>
  <c r="R183" i="4"/>
  <c r="R182" i="18"/>
  <c r="R183" i="11"/>
  <c r="R183" i="6"/>
  <c r="R185" i="17"/>
  <c r="R183" i="15"/>
  <c r="R183" i="7"/>
  <c r="R183" i="8"/>
  <c r="R182" i="5"/>
  <c r="R182" i="14"/>
  <c r="R183" i="16"/>
  <c r="R184" i="12"/>
  <c r="R185" i="21"/>
  <c r="R182" i="13"/>
  <c r="R182" i="10"/>
  <c r="R184" i="19"/>
  <c r="R183" i="2"/>
  <c r="R186" i="21" l="1"/>
  <c r="R184" i="4"/>
  <c r="R184" i="9"/>
  <c r="R185" i="19"/>
  <c r="R183" i="14"/>
  <c r="R184" i="7"/>
  <c r="R184" i="6"/>
  <c r="R183" i="13"/>
  <c r="R184" i="16"/>
  <c r="R184" i="8"/>
  <c r="R186" i="17"/>
  <c r="R183" i="18"/>
  <c r="R185" i="20"/>
  <c r="R185" i="12"/>
  <c r="R184" i="15"/>
  <c r="R183" i="10"/>
  <c r="R183" i="5"/>
  <c r="R184" i="11"/>
  <c r="R184" i="22"/>
  <c r="R184" i="2"/>
  <c r="R184" i="10" l="1"/>
  <c r="R185" i="6"/>
  <c r="R186" i="19"/>
  <c r="R187" i="21"/>
  <c r="R185" i="22"/>
  <c r="R186" i="20"/>
  <c r="R185" i="8"/>
  <c r="R184" i="5"/>
  <c r="R184" i="13"/>
  <c r="R184" i="14"/>
  <c r="R185" i="4"/>
  <c r="R186" i="12"/>
  <c r="R187" i="17"/>
  <c r="R185" i="11"/>
  <c r="R185" i="16"/>
  <c r="R185" i="9"/>
  <c r="R185" i="15"/>
  <c r="R184" i="18"/>
  <c r="R185" i="7"/>
  <c r="R185" i="2"/>
  <c r="R186" i="7" l="1"/>
  <c r="R186" i="9"/>
  <c r="R185" i="14"/>
  <c r="R188" i="21"/>
  <c r="R185" i="10"/>
  <c r="R188" i="17"/>
  <c r="R186" i="8"/>
  <c r="R186" i="11"/>
  <c r="R186" i="4"/>
  <c r="R185" i="5"/>
  <c r="R186" i="22"/>
  <c r="R186" i="6"/>
  <c r="R186" i="15"/>
  <c r="R185" i="18"/>
  <c r="R185" i="13"/>
  <c r="R187" i="20"/>
  <c r="R187" i="19"/>
  <c r="R186" i="16"/>
  <c r="R187" i="12"/>
  <c r="R186" i="2"/>
  <c r="R188" i="12" l="1"/>
  <c r="R188" i="20"/>
  <c r="R187" i="15"/>
  <c r="R186" i="5"/>
  <c r="R187" i="8"/>
  <c r="R187" i="7"/>
  <c r="R189" i="21"/>
  <c r="R188" i="19"/>
  <c r="R186" i="18"/>
  <c r="R187" i="22"/>
  <c r="R187" i="11"/>
  <c r="R186" i="10"/>
  <c r="R187" i="9"/>
  <c r="R186" i="13"/>
  <c r="R187" i="6"/>
  <c r="R189" i="17"/>
  <c r="R186" i="14"/>
  <c r="R187" i="16"/>
  <c r="R187" i="4"/>
  <c r="R187" i="2"/>
  <c r="R190" i="17" l="1"/>
  <c r="R188" i="22"/>
  <c r="R187" i="5"/>
  <c r="R189" i="12"/>
  <c r="R188" i="4"/>
  <c r="R188" i="9"/>
  <c r="R190" i="21"/>
  <c r="R187" i="14"/>
  <c r="R188" i="11"/>
  <c r="R189" i="19"/>
  <c r="R188" i="8"/>
  <c r="R189" i="20"/>
  <c r="R187" i="13"/>
  <c r="R188" i="16"/>
  <c r="R188" i="6"/>
  <c r="R187" i="10"/>
  <c r="R187" i="18"/>
  <c r="R188" i="7"/>
  <c r="R188" i="15"/>
  <c r="R188" i="2"/>
  <c r="R189" i="15" l="1"/>
  <c r="R191" i="21"/>
  <c r="R190" i="12"/>
  <c r="R191" i="17"/>
  <c r="R188" i="10"/>
  <c r="R188" i="13"/>
  <c r="R190" i="19"/>
  <c r="R188" i="18"/>
  <c r="R189" i="16"/>
  <c r="R189" i="8"/>
  <c r="R189" i="4"/>
  <c r="R189" i="22"/>
  <c r="R188" i="14"/>
  <c r="R189" i="7"/>
  <c r="R190" i="20"/>
  <c r="R189" i="9"/>
  <c r="R189" i="6"/>
  <c r="R189" i="11"/>
  <c r="R188" i="5"/>
  <c r="R189" i="2"/>
  <c r="R190" i="9" l="1"/>
  <c r="R190" i="8"/>
  <c r="R192" i="17"/>
  <c r="R190" i="15"/>
  <c r="R189" i="5"/>
  <c r="R189" i="14"/>
  <c r="R191" i="19"/>
  <c r="R190" i="4"/>
  <c r="R192" i="21"/>
  <c r="R190" i="6"/>
  <c r="R190" i="7"/>
  <c r="R189" i="18"/>
  <c r="R189" i="10"/>
  <c r="R190" i="16"/>
  <c r="R189" i="13"/>
  <c r="R191" i="12"/>
  <c r="R190" i="11"/>
  <c r="R191" i="20"/>
  <c r="R190" i="22"/>
  <c r="R190" i="2"/>
  <c r="R190" i="10" l="1"/>
  <c r="R191" i="6"/>
  <c r="R192" i="19"/>
  <c r="R191" i="9"/>
  <c r="R191" i="22"/>
  <c r="R192" i="12"/>
  <c r="R191" i="15"/>
  <c r="R191" i="11"/>
  <c r="R191" i="16"/>
  <c r="R191" i="4"/>
  <c r="R190" i="5"/>
  <c r="R191" i="7"/>
  <c r="R191" i="8"/>
  <c r="R190" i="13"/>
  <c r="R193" i="21"/>
  <c r="R190" i="14"/>
  <c r="R192" i="20"/>
  <c r="R190" i="18"/>
  <c r="R193" i="17"/>
  <c r="R191" i="2"/>
  <c r="R191" i="14" l="1"/>
  <c r="R192" i="4"/>
  <c r="R192" i="9"/>
  <c r="R191" i="10"/>
  <c r="R194" i="17"/>
  <c r="R192" i="8"/>
  <c r="R192" i="15"/>
  <c r="R193" i="20"/>
  <c r="R191" i="13"/>
  <c r="R191" i="5"/>
  <c r="R192" i="11"/>
  <c r="R192" i="22"/>
  <c r="R192" i="6"/>
  <c r="R191" i="18"/>
  <c r="R194" i="21"/>
  <c r="R192" i="7"/>
  <c r="R193" i="19"/>
  <c r="R192" i="16"/>
  <c r="R193" i="12"/>
  <c r="R192" i="2"/>
  <c r="R194" i="12" l="1"/>
  <c r="R193" i="7"/>
  <c r="R193" i="6"/>
  <c r="R192" i="5"/>
  <c r="R193" i="15"/>
  <c r="R192" i="10"/>
  <c r="R192" i="14"/>
  <c r="R194" i="19"/>
  <c r="R192" i="18"/>
  <c r="R193" i="11"/>
  <c r="R194" i="20"/>
  <c r="R195" i="17"/>
  <c r="R193" i="4"/>
  <c r="R193" i="22"/>
  <c r="R192" i="13"/>
  <c r="R193" i="8"/>
  <c r="R193" i="16"/>
  <c r="R195" i="21"/>
  <c r="R193" i="9"/>
  <c r="R193" i="2"/>
  <c r="R194" i="8" l="1"/>
  <c r="R194" i="11"/>
  <c r="R193" i="14"/>
  <c r="R193" i="5"/>
  <c r="R195" i="12"/>
  <c r="R194" i="9"/>
  <c r="R194" i="4"/>
  <c r="R194" i="16"/>
  <c r="R194" i="22"/>
  <c r="R195" i="20"/>
  <c r="R195" i="19"/>
  <c r="R194" i="15"/>
  <c r="R194" i="7"/>
  <c r="R196" i="17"/>
  <c r="R193" i="18"/>
  <c r="R193" i="10"/>
  <c r="R194" i="6"/>
  <c r="R196" i="21"/>
  <c r="R193" i="13"/>
  <c r="R194" i="2"/>
  <c r="R195" i="7" l="1"/>
  <c r="R196" i="20"/>
  <c r="R195" i="4"/>
  <c r="R195" i="8"/>
  <c r="R194" i="13"/>
  <c r="R194" i="10"/>
  <c r="R194" i="5"/>
  <c r="R197" i="17"/>
  <c r="R195" i="16"/>
  <c r="R196" i="12"/>
  <c r="R195" i="6"/>
  <c r="R196" i="19"/>
  <c r="R195" i="11"/>
  <c r="R197" i="21"/>
  <c r="R194" i="18"/>
  <c r="R195" i="15"/>
  <c r="R195" i="22"/>
  <c r="R195" i="9"/>
  <c r="R194" i="14"/>
  <c r="R195" i="2"/>
  <c r="R196" i="15" l="1"/>
  <c r="R197" i="12"/>
  <c r="R196" i="8"/>
  <c r="R195" i="14"/>
  <c r="R196" i="11"/>
  <c r="R195" i="5"/>
  <c r="R196" i="7"/>
  <c r="R198" i="21"/>
  <c r="R198" i="17"/>
  <c r="R195" i="13"/>
  <c r="R196" i="22"/>
  <c r="R196" i="6"/>
  <c r="R197" i="20"/>
  <c r="R196" i="9"/>
  <c r="R196" i="16"/>
  <c r="R196" i="4"/>
  <c r="R195" i="18"/>
  <c r="R197" i="19"/>
  <c r="R195" i="10"/>
  <c r="R196" i="2"/>
  <c r="R196" i="10" l="1"/>
  <c r="R197" i="4"/>
  <c r="R196" i="13"/>
  <c r="R196" i="14"/>
  <c r="R198" i="20"/>
  <c r="R197" i="7"/>
  <c r="R197" i="15"/>
  <c r="R197" i="9"/>
  <c r="R199" i="21"/>
  <c r="R197" i="11"/>
  <c r="R196" i="18"/>
  <c r="R197" i="22"/>
  <c r="R198" i="12"/>
  <c r="R198" i="19"/>
  <c r="R197" i="16"/>
  <c r="R197" i="6"/>
  <c r="R196" i="5"/>
  <c r="R199" i="17"/>
  <c r="R197" i="8"/>
  <c r="R197" i="2"/>
  <c r="R198" i="6" l="1"/>
  <c r="R198" i="11"/>
  <c r="R197" i="14"/>
  <c r="R197" i="10"/>
  <c r="R198" i="8"/>
  <c r="R199" i="12"/>
  <c r="R198" i="15"/>
  <c r="R197" i="5"/>
  <c r="R199" i="19"/>
  <c r="R197" i="18"/>
  <c r="R198" i="9"/>
  <c r="R199" i="20"/>
  <c r="R198" i="4"/>
  <c r="R198" i="22"/>
  <c r="R200" i="21"/>
  <c r="R198" i="7"/>
  <c r="R197" i="13"/>
  <c r="R200" i="17"/>
  <c r="R198" i="16"/>
  <c r="R198" i="2"/>
  <c r="R199" i="7" l="1"/>
  <c r="R198" i="18"/>
  <c r="R199" i="15"/>
  <c r="R198" i="10"/>
  <c r="R199" i="6"/>
  <c r="R199" i="16"/>
  <c r="R199" i="4"/>
  <c r="R198" i="13"/>
  <c r="R199" i="22"/>
  <c r="R198" i="5"/>
  <c r="R199" i="8"/>
  <c r="R199" i="11"/>
  <c r="R199" i="9"/>
  <c r="R201" i="17"/>
  <c r="R200" i="20"/>
  <c r="R200" i="19"/>
  <c r="R200" i="12"/>
  <c r="R198" i="14"/>
  <c r="R201" i="21"/>
  <c r="R199" i="2"/>
  <c r="R201" i="19" l="1"/>
  <c r="R199" i="5"/>
  <c r="R199" i="10"/>
  <c r="R200" i="7"/>
  <c r="R202" i="21"/>
  <c r="R200" i="9"/>
  <c r="R200" i="4"/>
  <c r="R201" i="12"/>
  <c r="R202" i="17"/>
  <c r="R200" i="8"/>
  <c r="R200" i="6"/>
  <c r="R199" i="18"/>
  <c r="R199" i="13"/>
  <c r="R199" i="14"/>
  <c r="R201" i="20"/>
  <c r="R200" i="11"/>
  <c r="R200" i="22"/>
  <c r="R200" i="16"/>
  <c r="R200" i="15"/>
  <c r="R200" i="2"/>
  <c r="R201" i="15" l="1"/>
  <c r="R201" i="8"/>
  <c r="R201" i="4"/>
  <c r="R201" i="7"/>
  <c r="R201" i="11"/>
  <c r="R200" i="13"/>
  <c r="R202" i="19"/>
  <c r="R201" i="22"/>
  <c r="R202" i="12"/>
  <c r="R203" i="21"/>
  <c r="R200" i="14"/>
  <c r="R201" i="6"/>
  <c r="R200" i="5"/>
  <c r="R201" i="16"/>
  <c r="R202" i="20"/>
  <c r="R200" i="18"/>
  <c r="R203" i="17"/>
  <c r="R201" i="9"/>
  <c r="R200" i="10"/>
  <c r="R201" i="2"/>
  <c r="R204" i="21" l="1"/>
  <c r="R202" i="15"/>
  <c r="R201" i="10"/>
  <c r="R201" i="18"/>
  <c r="R201" i="5"/>
  <c r="R203" i="19"/>
  <c r="R202" i="7"/>
  <c r="R204" i="17"/>
  <c r="R202" i="16"/>
  <c r="R202" i="8"/>
  <c r="R201" i="14"/>
  <c r="R202" i="22"/>
  <c r="R202" i="11"/>
  <c r="R202" i="9"/>
  <c r="R203" i="12"/>
  <c r="R201" i="13"/>
  <c r="R202" i="4"/>
  <c r="R203" i="20"/>
  <c r="R202" i="6"/>
  <c r="R202" i="2"/>
  <c r="R203" i="6" l="1"/>
  <c r="R202" i="13"/>
  <c r="R203" i="11"/>
  <c r="R205" i="21"/>
  <c r="R203" i="8"/>
  <c r="R203" i="7"/>
  <c r="R202" i="18"/>
  <c r="R203" i="4"/>
  <c r="R203" i="9"/>
  <c r="R202" i="14"/>
  <c r="R202" i="5"/>
  <c r="R205" i="17"/>
  <c r="R203" i="15"/>
  <c r="R203" i="16"/>
  <c r="R204" i="19"/>
  <c r="R202" i="10"/>
  <c r="R204" i="20"/>
  <c r="R204" i="12"/>
  <c r="R203" i="22"/>
  <c r="R203" i="2"/>
  <c r="R204" i="22" l="1"/>
  <c r="R203" i="10"/>
  <c r="R203" i="14"/>
  <c r="R203" i="18"/>
  <c r="R206" i="21"/>
  <c r="R204" i="6"/>
  <c r="R204" i="15"/>
  <c r="R205" i="20"/>
  <c r="R203" i="5"/>
  <c r="R204" i="4"/>
  <c r="R203" i="13"/>
  <c r="R204" i="16"/>
  <c r="R204" i="8"/>
  <c r="R204" i="9"/>
  <c r="R204" i="7"/>
  <c r="R204" i="11"/>
  <c r="R205" i="12"/>
  <c r="R205" i="19"/>
  <c r="R206" i="17"/>
  <c r="R204" i="2"/>
  <c r="R207" i="17" l="1"/>
  <c r="R205" i="11"/>
  <c r="R205" i="8"/>
  <c r="R205" i="15"/>
  <c r="R204" i="18"/>
  <c r="R205" i="22"/>
  <c r="R205" i="4"/>
  <c r="R206" i="12"/>
  <c r="R204" i="13"/>
  <c r="R206" i="20"/>
  <c r="R204" i="10"/>
  <c r="R205" i="9"/>
  <c r="R207" i="21"/>
  <c r="R206" i="19"/>
  <c r="R205" i="7"/>
  <c r="R204" i="5"/>
  <c r="R205" i="6"/>
  <c r="R204" i="14"/>
  <c r="R205" i="16"/>
  <c r="R205" i="2"/>
  <c r="R206" i="16" l="1"/>
  <c r="R205" i="5"/>
  <c r="R207" i="20"/>
  <c r="R206" i="15"/>
  <c r="R208" i="17"/>
  <c r="R208" i="21"/>
  <c r="R206" i="4"/>
  <c r="R206" i="6"/>
  <c r="R205" i="10"/>
  <c r="R207" i="12"/>
  <c r="R205" i="18"/>
  <c r="R206" i="11"/>
  <c r="R207" i="19"/>
  <c r="R205" i="14"/>
  <c r="R206" i="7"/>
  <c r="R206" i="22"/>
  <c r="R206" i="8"/>
  <c r="R206" i="9"/>
  <c r="R205" i="13"/>
  <c r="R206" i="2"/>
  <c r="R207" i="22" l="1"/>
  <c r="R208" i="12"/>
  <c r="R207" i="4"/>
  <c r="R207" i="15"/>
  <c r="R207" i="16"/>
  <c r="R206" i="13"/>
  <c r="R208" i="19"/>
  <c r="R207" i="8"/>
  <c r="R206" i="18"/>
  <c r="R209" i="17"/>
  <c r="R206" i="14"/>
  <c r="R207" i="6"/>
  <c r="R206" i="5"/>
  <c r="R207" i="9"/>
  <c r="R207" i="7"/>
  <c r="R209" i="21"/>
  <c r="R208" i="20"/>
  <c r="R207" i="11"/>
  <c r="R206" i="10"/>
  <c r="R207" i="2"/>
  <c r="R210" i="21" l="1"/>
  <c r="R210" i="17"/>
  <c r="R209" i="19"/>
  <c r="R208" i="15"/>
  <c r="R207" i="10"/>
  <c r="R207" i="5"/>
  <c r="R208" i="22"/>
  <c r="R208" i="9"/>
  <c r="R208" i="8"/>
  <c r="R208" i="16"/>
  <c r="R209" i="12"/>
  <c r="R209" i="20"/>
  <c r="R207" i="14"/>
  <c r="R207" i="13"/>
  <c r="R208" i="4"/>
  <c r="R208" i="11"/>
  <c r="R208" i="7"/>
  <c r="R208" i="6"/>
  <c r="R207" i="18"/>
  <c r="R208" i="2"/>
  <c r="R209" i="11" l="1"/>
  <c r="R208" i="14"/>
  <c r="R209" i="16"/>
  <c r="R208" i="18"/>
  <c r="R209" i="22"/>
  <c r="R209" i="15"/>
  <c r="R208" i="13"/>
  <c r="R209" i="9"/>
  <c r="R208" i="10"/>
  <c r="R209" i="7"/>
  <c r="R210" i="12"/>
  <c r="R209" i="6"/>
  <c r="R209" i="4"/>
  <c r="R208" i="5"/>
  <c r="R210" i="19"/>
  <c r="R210" i="20"/>
  <c r="R209" i="8"/>
  <c r="R209" i="2"/>
  <c r="R210" i="6" l="1"/>
  <c r="R210" i="15"/>
  <c r="R210" i="11"/>
  <c r="R210" i="7"/>
  <c r="R209" i="13"/>
  <c r="R209" i="18"/>
  <c r="R210" i="4"/>
  <c r="R209" i="14"/>
  <c r="R210" i="9"/>
  <c r="R210" i="22"/>
  <c r="R209" i="5"/>
  <c r="R210" i="8"/>
  <c r="R209" i="10"/>
  <c r="R210" i="16"/>
  <c r="R210" i="2"/>
  <c r="R210" i="13" l="1"/>
  <c r="R210" i="10"/>
  <c r="R210" i="14"/>
  <c r="R210" i="5"/>
  <c r="R210" i="18"/>
  <c r="C23" i="1" l="1"/>
  <c r="I251" i="22"/>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A4"/>
  <c r="A7" s="1"/>
  <c r="C3"/>
  <c r="B3"/>
  <c r="A3"/>
  <c r="C2"/>
  <c r="B2"/>
  <c r="A2"/>
  <c r="C1"/>
  <c r="I251" i="21"/>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7" s="1"/>
  <c r="A4"/>
  <c r="A5" s="1"/>
  <c r="C3"/>
  <c r="B3"/>
  <c r="A3"/>
  <c r="C2"/>
  <c r="B2"/>
  <c r="A2"/>
  <c r="C1"/>
  <c r="I251" i="20"/>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7" s="1"/>
  <c r="A4"/>
  <c r="A7" s="1"/>
  <c r="C3"/>
  <c r="B3"/>
  <c r="A3"/>
  <c r="C2"/>
  <c r="B2"/>
  <c r="A2"/>
  <c r="C1"/>
  <c r="I251" i="19"/>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7" s="1"/>
  <c r="A4"/>
  <c r="A7" s="1"/>
  <c r="C3"/>
  <c r="B3"/>
  <c r="A3"/>
  <c r="C2"/>
  <c r="B2"/>
  <c r="A2"/>
  <c r="C1"/>
  <c r="I251" i="18"/>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A13"/>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2"/>
  <c r="A12"/>
  <c r="D11"/>
  <c r="L10"/>
  <c r="C4"/>
  <c r="C5" s="1"/>
  <c r="B4"/>
  <c r="B7" s="1"/>
  <c r="A4"/>
  <c r="A5" s="1"/>
  <c r="C3"/>
  <c r="B3"/>
  <c r="A3"/>
  <c r="C2"/>
  <c r="B2"/>
  <c r="A2"/>
  <c r="C1"/>
  <c r="I251" i="17"/>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7" s="1"/>
  <c r="A4"/>
  <c r="A5" s="1"/>
  <c r="C3"/>
  <c r="B3"/>
  <c r="A3"/>
  <c r="C2"/>
  <c r="B2"/>
  <c r="A2"/>
  <c r="C1"/>
  <c r="I251" i="16"/>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5" s="1"/>
  <c r="A4"/>
  <c r="A7" s="1"/>
  <c r="C3"/>
  <c r="B3"/>
  <c r="A3"/>
  <c r="C2"/>
  <c r="B2"/>
  <c r="A2"/>
  <c r="C1"/>
  <c r="I251" i="15"/>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5" s="1"/>
  <c r="A4"/>
  <c r="A5" s="1"/>
  <c r="C3"/>
  <c r="B3"/>
  <c r="A3"/>
  <c r="C2"/>
  <c r="B2"/>
  <c r="A2"/>
  <c r="C1"/>
  <c r="I251" i="14"/>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5" s="1"/>
  <c r="A4"/>
  <c r="A5" s="1"/>
  <c r="C3"/>
  <c r="B3"/>
  <c r="A3"/>
  <c r="C2"/>
  <c r="B2"/>
  <c r="A2"/>
  <c r="C1"/>
  <c r="I251" i="13"/>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5" s="1"/>
  <c r="A4"/>
  <c r="A7" s="1"/>
  <c r="C3"/>
  <c r="B3"/>
  <c r="A3"/>
  <c r="C2"/>
  <c r="B2"/>
  <c r="A2"/>
  <c r="C1"/>
  <c r="I251" i="12"/>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7" s="1"/>
  <c r="A4"/>
  <c r="A7" s="1"/>
  <c r="C3"/>
  <c r="B3"/>
  <c r="A3"/>
  <c r="C2"/>
  <c r="B2"/>
  <c r="A2"/>
  <c r="C1"/>
  <c r="I251" i="11"/>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7" s="1"/>
  <c r="A4"/>
  <c r="A5" s="1"/>
  <c r="C3"/>
  <c r="B3"/>
  <c r="A3"/>
  <c r="C2"/>
  <c r="B2"/>
  <c r="A2"/>
  <c r="C1"/>
  <c r="I251" i="10"/>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5" s="1"/>
  <c r="A4"/>
  <c r="A5" s="1"/>
  <c r="C3"/>
  <c r="B3"/>
  <c r="A3"/>
  <c r="C2"/>
  <c r="B2"/>
  <c r="A2"/>
  <c r="C1"/>
  <c r="I251" i="9"/>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5" s="1"/>
  <c r="A4"/>
  <c r="A5" s="1"/>
  <c r="C3"/>
  <c r="B3"/>
  <c r="A3"/>
  <c r="C2"/>
  <c r="B2"/>
  <c r="A2"/>
  <c r="C1"/>
  <c r="I251" i="8"/>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7" s="1"/>
  <c r="A4"/>
  <c r="A7" s="1"/>
  <c r="C3"/>
  <c r="B3"/>
  <c r="A3"/>
  <c r="C2"/>
  <c r="B2"/>
  <c r="A2"/>
  <c r="C1"/>
  <c r="I251" i="7"/>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7" s="1"/>
  <c r="A4"/>
  <c r="A5" s="1"/>
  <c r="C3"/>
  <c r="B3"/>
  <c r="A3"/>
  <c r="C2"/>
  <c r="B2"/>
  <c r="A2"/>
  <c r="C1"/>
  <c r="I251" i="6"/>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5" s="1"/>
  <c r="A4"/>
  <c r="A5" s="1"/>
  <c r="C3"/>
  <c r="B3"/>
  <c r="A3"/>
  <c r="C2"/>
  <c r="B2"/>
  <c r="A2"/>
  <c r="C1"/>
  <c r="I251" i="5"/>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5" s="1"/>
  <c r="A4"/>
  <c r="A7" s="1"/>
  <c r="C3"/>
  <c r="B3"/>
  <c r="A3"/>
  <c r="C2"/>
  <c r="B2"/>
  <c r="A2"/>
  <c r="C1"/>
  <c r="I251" i="4"/>
  <c r="I250"/>
  <c r="I249"/>
  <c r="I248"/>
  <c r="I247"/>
  <c r="I246"/>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D11"/>
  <c r="L10"/>
  <c r="C4"/>
  <c r="C5" s="1"/>
  <c r="B4"/>
  <c r="B5" s="1"/>
  <c r="A4"/>
  <c r="A7" s="1"/>
  <c r="C3"/>
  <c r="B3"/>
  <c r="A3"/>
  <c r="C2"/>
  <c r="B2"/>
  <c r="A2"/>
  <c r="C1"/>
  <c r="I251" i="2"/>
  <c r="I250"/>
  <c r="I249"/>
  <c r="I248"/>
  <c r="I247"/>
  <c r="I246"/>
  <c r="L10"/>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B4"/>
  <c r="B7" s="1"/>
  <c r="D15"/>
  <c r="D14"/>
  <c r="D13"/>
  <c r="D12"/>
  <c r="D11"/>
  <c r="A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C1"/>
  <c r="A2"/>
  <c r="B2"/>
  <c r="C2"/>
  <c r="A3"/>
  <c r="B3"/>
  <c r="C3"/>
  <c r="A4"/>
  <c r="A7" s="1"/>
  <c r="C4"/>
  <c r="C5" s="1"/>
  <c r="A5" i="5" l="1"/>
  <c r="B5" i="17"/>
  <c r="B5" i="18"/>
  <c r="B5" i="21"/>
  <c r="B14" s="1"/>
  <c r="C14" s="1"/>
  <c r="E14" s="1"/>
  <c r="A5" i="16"/>
  <c r="A5" i="19"/>
  <c r="A5" i="22"/>
  <c r="B204" i="5"/>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C11" s="1"/>
  <c r="E11" s="1"/>
  <c r="B18"/>
  <c r="C18" s="1"/>
  <c r="E18" s="1"/>
  <c r="B12"/>
  <c r="C12" s="1"/>
  <c r="E12" s="1"/>
  <c r="B19"/>
  <c r="C19" s="1"/>
  <c r="E19" s="1"/>
  <c r="B13"/>
  <c r="C13" s="1"/>
  <c r="E13" s="1"/>
  <c r="B21"/>
  <c r="C21" s="1"/>
  <c r="E21" s="1"/>
  <c r="B20"/>
  <c r="C20" s="1"/>
  <c r="E20" s="1"/>
  <c r="B14"/>
  <c r="C14" s="1"/>
  <c r="E14" s="1"/>
  <c r="B15"/>
  <c r="C15" s="1"/>
  <c r="E15" s="1"/>
  <c r="B33"/>
  <c r="C33" s="1"/>
  <c r="E33" s="1"/>
  <c r="B27"/>
  <c r="C27" s="1"/>
  <c r="E27" s="1"/>
  <c r="B16"/>
  <c r="C16" s="1"/>
  <c r="E16" s="1"/>
  <c r="A5" i="4"/>
  <c r="B7" i="5"/>
  <c r="B7" i="4"/>
  <c r="B209" i="6"/>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7"/>
  <c r="A7"/>
  <c r="A7" i="7"/>
  <c r="B5" i="8"/>
  <c r="B5" i="7"/>
  <c r="A5" i="8"/>
  <c r="B209" i="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208" i="10"/>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7"/>
  <c r="B7" i="9"/>
  <c r="A7" i="10"/>
  <c r="A7" i="9"/>
  <c r="A7" i="11"/>
  <c r="B5" i="12"/>
  <c r="B5" i="11"/>
  <c r="A5" i="12"/>
  <c r="A5" i="13"/>
  <c r="B208" i="14"/>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C11" s="1"/>
  <c r="E11" s="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7" i="13"/>
  <c r="B7" i="14"/>
  <c r="A7"/>
  <c r="B209" i="15"/>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7"/>
  <c r="A7"/>
  <c r="B208" i="16"/>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7"/>
  <c r="B40" i="17"/>
  <c r="C40" s="1"/>
  <c r="E40" s="1"/>
  <c r="B76"/>
  <c r="C76" s="1"/>
  <c r="E76" s="1"/>
  <c r="B112"/>
  <c r="C112" s="1"/>
  <c r="E112" s="1"/>
  <c r="B148"/>
  <c r="C148" s="1"/>
  <c r="E148" s="1"/>
  <c r="B184"/>
  <c r="C184" s="1"/>
  <c r="E184" s="1"/>
  <c r="B33"/>
  <c r="C33" s="1"/>
  <c r="E33" s="1"/>
  <c r="B69"/>
  <c r="C69" s="1"/>
  <c r="E69" s="1"/>
  <c r="B105"/>
  <c r="C105" s="1"/>
  <c r="E105" s="1"/>
  <c r="B141"/>
  <c r="C141" s="1"/>
  <c r="E141" s="1"/>
  <c r="B177"/>
  <c r="C177" s="1"/>
  <c r="E177" s="1"/>
  <c r="A7"/>
  <c r="B20"/>
  <c r="C20" s="1"/>
  <c r="E20" s="1"/>
  <c r="B56"/>
  <c r="C56" s="1"/>
  <c r="E56" s="1"/>
  <c r="B92"/>
  <c r="C92" s="1"/>
  <c r="E92" s="1"/>
  <c r="B128"/>
  <c r="C128" s="1"/>
  <c r="E128" s="1"/>
  <c r="B164"/>
  <c r="C164" s="1"/>
  <c r="E164" s="1"/>
  <c r="B200"/>
  <c r="C200" s="1"/>
  <c r="E200" s="1"/>
  <c r="B13"/>
  <c r="C13" s="1"/>
  <c r="E13" s="1"/>
  <c r="B49"/>
  <c r="C49" s="1"/>
  <c r="E49" s="1"/>
  <c r="B85"/>
  <c r="C85" s="1"/>
  <c r="E85" s="1"/>
  <c r="B121"/>
  <c r="C121" s="1"/>
  <c r="E121" s="1"/>
  <c r="B157"/>
  <c r="C157" s="1"/>
  <c r="E157" s="1"/>
  <c r="B193"/>
  <c r="C193" s="1"/>
  <c r="E193" s="1"/>
  <c r="B36"/>
  <c r="C36" s="1"/>
  <c r="E36" s="1"/>
  <c r="B72"/>
  <c r="C72" s="1"/>
  <c r="E72" s="1"/>
  <c r="B108"/>
  <c r="C108" s="1"/>
  <c r="E108" s="1"/>
  <c r="B144"/>
  <c r="C144" s="1"/>
  <c r="E144" s="1"/>
  <c r="B180"/>
  <c r="C180" s="1"/>
  <c r="E180" s="1"/>
  <c r="B17"/>
  <c r="C17" s="1"/>
  <c r="E17" s="1"/>
  <c r="B53"/>
  <c r="C53" s="1"/>
  <c r="E53" s="1"/>
  <c r="B89"/>
  <c r="C89" s="1"/>
  <c r="E89" s="1"/>
  <c r="B125"/>
  <c r="C125" s="1"/>
  <c r="E125" s="1"/>
  <c r="B161"/>
  <c r="C161" s="1"/>
  <c r="E161" s="1"/>
  <c r="B197"/>
  <c r="C197" s="1"/>
  <c r="E197" s="1"/>
  <c r="A7" i="18"/>
  <c r="B14"/>
  <c r="C14" s="1"/>
  <c r="E14" s="1"/>
  <c r="B20"/>
  <c r="C20" s="1"/>
  <c r="E20" s="1"/>
  <c r="B26"/>
  <c r="C26" s="1"/>
  <c r="E26" s="1"/>
  <c r="B32"/>
  <c r="C32" s="1"/>
  <c r="E32" s="1"/>
  <c r="B38"/>
  <c r="C38" s="1"/>
  <c r="E38" s="1"/>
  <c r="B44"/>
  <c r="C44" s="1"/>
  <c r="E44" s="1"/>
  <c r="B50"/>
  <c r="C50" s="1"/>
  <c r="E50" s="1"/>
  <c r="B56"/>
  <c r="C56" s="1"/>
  <c r="E56" s="1"/>
  <c r="B62"/>
  <c r="C62" s="1"/>
  <c r="E62" s="1"/>
  <c r="B68"/>
  <c r="C68" s="1"/>
  <c r="E68" s="1"/>
  <c r="B74"/>
  <c r="C74" s="1"/>
  <c r="E74" s="1"/>
  <c r="B80"/>
  <c r="C80" s="1"/>
  <c r="E80" s="1"/>
  <c r="B86"/>
  <c r="C86" s="1"/>
  <c r="E86" s="1"/>
  <c r="B92"/>
  <c r="C92" s="1"/>
  <c r="E92" s="1"/>
  <c r="B98"/>
  <c r="C98" s="1"/>
  <c r="E98" s="1"/>
  <c r="B104"/>
  <c r="C104" s="1"/>
  <c r="E104" s="1"/>
  <c r="B110"/>
  <c r="C110" s="1"/>
  <c r="E110" s="1"/>
  <c r="B116"/>
  <c r="C116" s="1"/>
  <c r="E116" s="1"/>
  <c r="B122"/>
  <c r="C122" s="1"/>
  <c r="E122" s="1"/>
  <c r="B128"/>
  <c r="C128" s="1"/>
  <c r="E128" s="1"/>
  <c r="B134"/>
  <c r="C134" s="1"/>
  <c r="E134" s="1"/>
  <c r="B140"/>
  <c r="C140" s="1"/>
  <c r="E140" s="1"/>
  <c r="B146"/>
  <c r="C146" s="1"/>
  <c r="E146" s="1"/>
  <c r="B152"/>
  <c r="C152" s="1"/>
  <c r="E152" s="1"/>
  <c r="B158"/>
  <c r="C158" s="1"/>
  <c r="E158" s="1"/>
  <c r="B164"/>
  <c r="C164" s="1"/>
  <c r="E164" s="1"/>
  <c r="B170"/>
  <c r="C170" s="1"/>
  <c r="E170" s="1"/>
  <c r="B176"/>
  <c r="C176" s="1"/>
  <c r="E176" s="1"/>
  <c r="B182"/>
  <c r="C182" s="1"/>
  <c r="E182" s="1"/>
  <c r="B188"/>
  <c r="C188" s="1"/>
  <c r="E188" s="1"/>
  <c r="B194"/>
  <c r="C194" s="1"/>
  <c r="E194" s="1"/>
  <c r="B200"/>
  <c r="C200" s="1"/>
  <c r="E200" s="1"/>
  <c r="B206"/>
  <c r="C206" s="1"/>
  <c r="E206" s="1"/>
  <c r="B13"/>
  <c r="C13" s="1"/>
  <c r="E13" s="1"/>
  <c r="B19"/>
  <c r="C19" s="1"/>
  <c r="E19" s="1"/>
  <c r="B25"/>
  <c r="C25" s="1"/>
  <c r="E25" s="1"/>
  <c r="B31"/>
  <c r="C31" s="1"/>
  <c r="E31" s="1"/>
  <c r="B37"/>
  <c r="C37" s="1"/>
  <c r="E37" s="1"/>
  <c r="B43"/>
  <c r="C43" s="1"/>
  <c r="E43" s="1"/>
  <c r="B49"/>
  <c r="C49" s="1"/>
  <c r="E49" s="1"/>
  <c r="B55"/>
  <c r="C55" s="1"/>
  <c r="E55" s="1"/>
  <c r="B61"/>
  <c r="C61" s="1"/>
  <c r="E61" s="1"/>
  <c r="B67"/>
  <c r="C67" s="1"/>
  <c r="E67" s="1"/>
  <c r="B73"/>
  <c r="C73" s="1"/>
  <c r="E73" s="1"/>
  <c r="B79"/>
  <c r="C79" s="1"/>
  <c r="E79" s="1"/>
  <c r="B85"/>
  <c r="C85" s="1"/>
  <c r="E85" s="1"/>
  <c r="B91"/>
  <c r="C91" s="1"/>
  <c r="E91" s="1"/>
  <c r="B97"/>
  <c r="C97" s="1"/>
  <c r="E97" s="1"/>
  <c r="B103"/>
  <c r="C103" s="1"/>
  <c r="E103" s="1"/>
  <c r="B109"/>
  <c r="C109" s="1"/>
  <c r="E109" s="1"/>
  <c r="B115"/>
  <c r="C115" s="1"/>
  <c r="E115" s="1"/>
  <c r="B121"/>
  <c r="C121" s="1"/>
  <c r="E121" s="1"/>
  <c r="B127"/>
  <c r="C127" s="1"/>
  <c r="E127" s="1"/>
  <c r="B133"/>
  <c r="C133" s="1"/>
  <c r="E133" s="1"/>
  <c r="B139"/>
  <c r="C139" s="1"/>
  <c r="E139" s="1"/>
  <c r="B145"/>
  <c r="C145" s="1"/>
  <c r="E145" s="1"/>
  <c r="B151"/>
  <c r="C151" s="1"/>
  <c r="E151" s="1"/>
  <c r="B157"/>
  <c r="C157" s="1"/>
  <c r="E157" s="1"/>
  <c r="B163"/>
  <c r="C163" s="1"/>
  <c r="E163" s="1"/>
  <c r="B169"/>
  <c r="C169" s="1"/>
  <c r="E169" s="1"/>
  <c r="B175"/>
  <c r="C175" s="1"/>
  <c r="E175" s="1"/>
  <c r="B181"/>
  <c r="C181" s="1"/>
  <c r="E181" s="1"/>
  <c r="B187"/>
  <c r="C187" s="1"/>
  <c r="E187" s="1"/>
  <c r="B193"/>
  <c r="C193" s="1"/>
  <c r="E193" s="1"/>
  <c r="B199"/>
  <c r="C199" s="1"/>
  <c r="E199" s="1"/>
  <c r="B205"/>
  <c r="C205" s="1"/>
  <c r="E205" s="1"/>
  <c r="B12"/>
  <c r="C12" s="1"/>
  <c r="E12" s="1"/>
  <c r="B18"/>
  <c r="C18" s="1"/>
  <c r="E18" s="1"/>
  <c r="B24"/>
  <c r="C24" s="1"/>
  <c r="E24" s="1"/>
  <c r="B30"/>
  <c r="C30" s="1"/>
  <c r="E30" s="1"/>
  <c r="B36"/>
  <c r="C36" s="1"/>
  <c r="E36" s="1"/>
  <c r="B42"/>
  <c r="C42" s="1"/>
  <c r="E42" s="1"/>
  <c r="B48"/>
  <c r="C48" s="1"/>
  <c r="E48" s="1"/>
  <c r="B54"/>
  <c r="C54" s="1"/>
  <c r="E54" s="1"/>
  <c r="B60"/>
  <c r="C60" s="1"/>
  <c r="E60" s="1"/>
  <c r="B66"/>
  <c r="C66" s="1"/>
  <c r="E66" s="1"/>
  <c r="B72"/>
  <c r="C72" s="1"/>
  <c r="E72" s="1"/>
  <c r="B78"/>
  <c r="C78" s="1"/>
  <c r="E78" s="1"/>
  <c r="B84"/>
  <c r="C84" s="1"/>
  <c r="E84" s="1"/>
  <c r="B90"/>
  <c r="C90" s="1"/>
  <c r="E90" s="1"/>
  <c r="B96"/>
  <c r="C96" s="1"/>
  <c r="E96" s="1"/>
  <c r="B102"/>
  <c r="C102" s="1"/>
  <c r="E102" s="1"/>
  <c r="B108"/>
  <c r="C108" s="1"/>
  <c r="E108" s="1"/>
  <c r="B114"/>
  <c r="C114" s="1"/>
  <c r="E114" s="1"/>
  <c r="B120"/>
  <c r="C120" s="1"/>
  <c r="E120" s="1"/>
  <c r="B126"/>
  <c r="C126" s="1"/>
  <c r="E126" s="1"/>
  <c r="B132"/>
  <c r="C132" s="1"/>
  <c r="E132" s="1"/>
  <c r="B138"/>
  <c r="C138" s="1"/>
  <c r="E138" s="1"/>
  <c r="B144"/>
  <c r="C144" s="1"/>
  <c r="E144" s="1"/>
  <c r="B150"/>
  <c r="C150" s="1"/>
  <c r="E150" s="1"/>
  <c r="B156"/>
  <c r="C156" s="1"/>
  <c r="E156" s="1"/>
  <c r="B162"/>
  <c r="C162" s="1"/>
  <c r="E162" s="1"/>
  <c r="B168"/>
  <c r="C168" s="1"/>
  <c r="E168" s="1"/>
  <c r="B174"/>
  <c r="C174" s="1"/>
  <c r="E174" s="1"/>
  <c r="B180"/>
  <c r="C180" s="1"/>
  <c r="E180" s="1"/>
  <c r="B186"/>
  <c r="C186" s="1"/>
  <c r="E186" s="1"/>
  <c r="B192"/>
  <c r="C192" s="1"/>
  <c r="E192" s="1"/>
  <c r="B198"/>
  <c r="C198" s="1"/>
  <c r="E198" s="1"/>
  <c r="B204"/>
  <c r="C204" s="1"/>
  <c r="E204" s="1"/>
  <c r="B210"/>
  <c r="C210" s="1"/>
  <c r="E210" s="1"/>
  <c r="B11"/>
  <c r="B17"/>
  <c r="C17" s="1"/>
  <c r="E17" s="1"/>
  <c r="B23"/>
  <c r="C23" s="1"/>
  <c r="E23" s="1"/>
  <c r="B29"/>
  <c r="C29" s="1"/>
  <c r="E29" s="1"/>
  <c r="B35"/>
  <c r="C35" s="1"/>
  <c r="E35" s="1"/>
  <c r="B41"/>
  <c r="C41" s="1"/>
  <c r="E41" s="1"/>
  <c r="B47"/>
  <c r="C47" s="1"/>
  <c r="E47" s="1"/>
  <c r="B53"/>
  <c r="C53" s="1"/>
  <c r="E53" s="1"/>
  <c r="B59"/>
  <c r="C59" s="1"/>
  <c r="E59" s="1"/>
  <c r="B65"/>
  <c r="C65" s="1"/>
  <c r="E65" s="1"/>
  <c r="B71"/>
  <c r="C71" s="1"/>
  <c r="E71" s="1"/>
  <c r="B77"/>
  <c r="C77" s="1"/>
  <c r="E77" s="1"/>
  <c r="B83"/>
  <c r="C83" s="1"/>
  <c r="E83" s="1"/>
  <c r="B89"/>
  <c r="C89" s="1"/>
  <c r="E89" s="1"/>
  <c r="B95"/>
  <c r="C95" s="1"/>
  <c r="E95" s="1"/>
  <c r="B101"/>
  <c r="C101" s="1"/>
  <c r="E101" s="1"/>
  <c r="B107"/>
  <c r="C107" s="1"/>
  <c r="E107" s="1"/>
  <c r="B113"/>
  <c r="C113" s="1"/>
  <c r="E113" s="1"/>
  <c r="B119"/>
  <c r="C119" s="1"/>
  <c r="E119" s="1"/>
  <c r="B125"/>
  <c r="C125" s="1"/>
  <c r="E125" s="1"/>
  <c r="B131"/>
  <c r="C131" s="1"/>
  <c r="E131" s="1"/>
  <c r="B137"/>
  <c r="C137" s="1"/>
  <c r="E137" s="1"/>
  <c r="B143"/>
  <c r="C143" s="1"/>
  <c r="E143" s="1"/>
  <c r="B149"/>
  <c r="C149" s="1"/>
  <c r="E149" s="1"/>
  <c r="B155"/>
  <c r="C155" s="1"/>
  <c r="E155" s="1"/>
  <c r="B161"/>
  <c r="C161" s="1"/>
  <c r="E161" s="1"/>
  <c r="B167"/>
  <c r="C167" s="1"/>
  <c r="E167" s="1"/>
  <c r="B173"/>
  <c r="C173" s="1"/>
  <c r="E173" s="1"/>
  <c r="B179"/>
  <c r="C179" s="1"/>
  <c r="E179" s="1"/>
  <c r="B185"/>
  <c r="C185" s="1"/>
  <c r="E185" s="1"/>
  <c r="B191"/>
  <c r="C191" s="1"/>
  <c r="E191" s="1"/>
  <c r="B197"/>
  <c r="C197" s="1"/>
  <c r="E197" s="1"/>
  <c r="B203"/>
  <c r="C203" s="1"/>
  <c r="E203" s="1"/>
  <c r="B209"/>
  <c r="C209" s="1"/>
  <c r="E209" s="1"/>
  <c r="B16"/>
  <c r="C16" s="1"/>
  <c r="E16" s="1"/>
  <c r="B22"/>
  <c r="C22" s="1"/>
  <c r="E22" s="1"/>
  <c r="B28"/>
  <c r="C28" s="1"/>
  <c r="E28" s="1"/>
  <c r="B34"/>
  <c r="C34" s="1"/>
  <c r="E34" s="1"/>
  <c r="B40"/>
  <c r="C40" s="1"/>
  <c r="E40" s="1"/>
  <c r="B46"/>
  <c r="C46" s="1"/>
  <c r="E46" s="1"/>
  <c r="B52"/>
  <c r="C52" s="1"/>
  <c r="E52" s="1"/>
  <c r="B58"/>
  <c r="C58" s="1"/>
  <c r="E58" s="1"/>
  <c r="B64"/>
  <c r="C64" s="1"/>
  <c r="E64" s="1"/>
  <c r="B70"/>
  <c r="C70" s="1"/>
  <c r="E70" s="1"/>
  <c r="B76"/>
  <c r="C76" s="1"/>
  <c r="E76" s="1"/>
  <c r="B82"/>
  <c r="C82" s="1"/>
  <c r="E82" s="1"/>
  <c r="B88"/>
  <c r="C88" s="1"/>
  <c r="E88" s="1"/>
  <c r="B94"/>
  <c r="C94" s="1"/>
  <c r="E94" s="1"/>
  <c r="B100"/>
  <c r="C100" s="1"/>
  <c r="E100" s="1"/>
  <c r="B106"/>
  <c r="C106" s="1"/>
  <c r="E106" s="1"/>
  <c r="B112"/>
  <c r="C112" s="1"/>
  <c r="E112" s="1"/>
  <c r="B118"/>
  <c r="C118" s="1"/>
  <c r="E118" s="1"/>
  <c r="B124"/>
  <c r="C124" s="1"/>
  <c r="E124" s="1"/>
  <c r="B130"/>
  <c r="C130" s="1"/>
  <c r="E130" s="1"/>
  <c r="B136"/>
  <c r="C136" s="1"/>
  <c r="E136" s="1"/>
  <c r="B142"/>
  <c r="C142" s="1"/>
  <c r="E142" s="1"/>
  <c r="B148"/>
  <c r="C148" s="1"/>
  <c r="E148" s="1"/>
  <c r="B154"/>
  <c r="C154" s="1"/>
  <c r="E154" s="1"/>
  <c r="B160"/>
  <c r="C160" s="1"/>
  <c r="E160" s="1"/>
  <c r="B166"/>
  <c r="C166" s="1"/>
  <c r="E166" s="1"/>
  <c r="B172"/>
  <c r="C172" s="1"/>
  <c r="E172" s="1"/>
  <c r="B178"/>
  <c r="C178" s="1"/>
  <c r="E178" s="1"/>
  <c r="B184"/>
  <c r="C184" s="1"/>
  <c r="E184" s="1"/>
  <c r="B190"/>
  <c r="C190" s="1"/>
  <c r="E190" s="1"/>
  <c r="B196"/>
  <c r="C196" s="1"/>
  <c r="E196" s="1"/>
  <c r="B202"/>
  <c r="C202" s="1"/>
  <c r="E202" s="1"/>
  <c r="B208"/>
  <c r="C208" s="1"/>
  <c r="E208" s="1"/>
  <c r="B15"/>
  <c r="C15" s="1"/>
  <c r="E15" s="1"/>
  <c r="B21"/>
  <c r="C21" s="1"/>
  <c r="E21" s="1"/>
  <c r="B27"/>
  <c r="C27" s="1"/>
  <c r="E27" s="1"/>
  <c r="B33"/>
  <c r="C33" s="1"/>
  <c r="E33" s="1"/>
  <c r="B39"/>
  <c r="C39" s="1"/>
  <c r="E39" s="1"/>
  <c r="B45"/>
  <c r="C45" s="1"/>
  <c r="E45" s="1"/>
  <c r="B51"/>
  <c r="C51" s="1"/>
  <c r="E51" s="1"/>
  <c r="B57"/>
  <c r="C57" s="1"/>
  <c r="E57" s="1"/>
  <c r="B63"/>
  <c r="C63" s="1"/>
  <c r="E63" s="1"/>
  <c r="B69"/>
  <c r="C69" s="1"/>
  <c r="E69" s="1"/>
  <c r="B75"/>
  <c r="C75" s="1"/>
  <c r="E75" s="1"/>
  <c r="B81"/>
  <c r="C81" s="1"/>
  <c r="E81" s="1"/>
  <c r="B87"/>
  <c r="C87" s="1"/>
  <c r="E87" s="1"/>
  <c r="B93"/>
  <c r="C93" s="1"/>
  <c r="E93" s="1"/>
  <c r="B99"/>
  <c r="C99" s="1"/>
  <c r="E99" s="1"/>
  <c r="B105"/>
  <c r="C105" s="1"/>
  <c r="E105" s="1"/>
  <c r="B111"/>
  <c r="C111" s="1"/>
  <c r="E111" s="1"/>
  <c r="B117"/>
  <c r="C117" s="1"/>
  <c r="E117" s="1"/>
  <c r="B123"/>
  <c r="C123" s="1"/>
  <c r="E123" s="1"/>
  <c r="B129"/>
  <c r="C129" s="1"/>
  <c r="E129" s="1"/>
  <c r="B135"/>
  <c r="C135" s="1"/>
  <c r="E135" s="1"/>
  <c r="B141"/>
  <c r="C141" s="1"/>
  <c r="E141" s="1"/>
  <c r="B147"/>
  <c r="C147" s="1"/>
  <c r="E147" s="1"/>
  <c r="B153"/>
  <c r="C153" s="1"/>
  <c r="E153" s="1"/>
  <c r="B159"/>
  <c r="C159" s="1"/>
  <c r="E159" s="1"/>
  <c r="B165"/>
  <c r="C165" s="1"/>
  <c r="E165" s="1"/>
  <c r="B171"/>
  <c r="C171" s="1"/>
  <c r="E171" s="1"/>
  <c r="B177"/>
  <c r="C177" s="1"/>
  <c r="E177" s="1"/>
  <c r="B183"/>
  <c r="C183" s="1"/>
  <c r="E183" s="1"/>
  <c r="B189"/>
  <c r="C189" s="1"/>
  <c r="E189" s="1"/>
  <c r="B195"/>
  <c r="C195" s="1"/>
  <c r="E195" s="1"/>
  <c r="B201"/>
  <c r="C201" s="1"/>
  <c r="E201" s="1"/>
  <c r="B207"/>
  <c r="C207" s="1"/>
  <c r="E207" s="1"/>
  <c r="B5" i="19"/>
  <c r="B5" i="20"/>
  <c r="A5"/>
  <c r="B148" i="21"/>
  <c r="C148" s="1"/>
  <c r="E148" s="1"/>
  <c r="B154"/>
  <c r="C154" s="1"/>
  <c r="E154" s="1"/>
  <c r="B160"/>
  <c r="C160" s="1"/>
  <c r="E160" s="1"/>
  <c r="B166"/>
  <c r="C166" s="1"/>
  <c r="E166" s="1"/>
  <c r="B172"/>
  <c r="C172" s="1"/>
  <c r="E172" s="1"/>
  <c r="B178"/>
  <c r="C178" s="1"/>
  <c r="E178" s="1"/>
  <c r="B184"/>
  <c r="C184" s="1"/>
  <c r="E184" s="1"/>
  <c r="B190"/>
  <c r="C190" s="1"/>
  <c r="E190" s="1"/>
  <c r="B196"/>
  <c r="C196" s="1"/>
  <c r="E196" s="1"/>
  <c r="B202"/>
  <c r="C202" s="1"/>
  <c r="E202" s="1"/>
  <c r="B208"/>
  <c r="C208" s="1"/>
  <c r="E208" s="1"/>
  <c r="B15"/>
  <c r="C15" s="1"/>
  <c r="E15" s="1"/>
  <c r="B21"/>
  <c r="C21" s="1"/>
  <c r="E21" s="1"/>
  <c r="B27"/>
  <c r="C27" s="1"/>
  <c r="E27" s="1"/>
  <c r="B33"/>
  <c r="C33" s="1"/>
  <c r="E33" s="1"/>
  <c r="B39"/>
  <c r="C39" s="1"/>
  <c r="E39" s="1"/>
  <c r="B45"/>
  <c r="C45" s="1"/>
  <c r="E45" s="1"/>
  <c r="B51"/>
  <c r="C51" s="1"/>
  <c r="E51" s="1"/>
  <c r="B57"/>
  <c r="C57" s="1"/>
  <c r="E57" s="1"/>
  <c r="B63"/>
  <c r="C63" s="1"/>
  <c r="E63" s="1"/>
  <c r="B69"/>
  <c r="C69" s="1"/>
  <c r="E69" s="1"/>
  <c r="B75"/>
  <c r="C75" s="1"/>
  <c r="E75" s="1"/>
  <c r="B81"/>
  <c r="C81" s="1"/>
  <c r="E81" s="1"/>
  <c r="B87"/>
  <c r="C87" s="1"/>
  <c r="E87" s="1"/>
  <c r="B93"/>
  <c r="C93" s="1"/>
  <c r="E93" s="1"/>
  <c r="B99"/>
  <c r="C99" s="1"/>
  <c r="E99" s="1"/>
  <c r="B105"/>
  <c r="C105" s="1"/>
  <c r="E105" s="1"/>
  <c r="B111"/>
  <c r="C111" s="1"/>
  <c r="E111" s="1"/>
  <c r="B117"/>
  <c r="C117" s="1"/>
  <c r="E117" s="1"/>
  <c r="B123"/>
  <c r="C123" s="1"/>
  <c r="E123" s="1"/>
  <c r="B129"/>
  <c r="C129" s="1"/>
  <c r="E129" s="1"/>
  <c r="B135"/>
  <c r="C135" s="1"/>
  <c r="E135" s="1"/>
  <c r="B141"/>
  <c r="C141" s="1"/>
  <c r="E141" s="1"/>
  <c r="B147"/>
  <c r="C147" s="1"/>
  <c r="E147" s="1"/>
  <c r="B153"/>
  <c r="C153" s="1"/>
  <c r="E153" s="1"/>
  <c r="B159"/>
  <c r="C159" s="1"/>
  <c r="E159" s="1"/>
  <c r="B165"/>
  <c r="C165" s="1"/>
  <c r="E165" s="1"/>
  <c r="B171"/>
  <c r="C171" s="1"/>
  <c r="E171" s="1"/>
  <c r="B177"/>
  <c r="C177" s="1"/>
  <c r="E177" s="1"/>
  <c r="B183"/>
  <c r="C183" s="1"/>
  <c r="E183" s="1"/>
  <c r="B189"/>
  <c r="C189" s="1"/>
  <c r="E189" s="1"/>
  <c r="B195"/>
  <c r="C195" s="1"/>
  <c r="E195" s="1"/>
  <c r="B201"/>
  <c r="C201" s="1"/>
  <c r="E201" s="1"/>
  <c r="B207"/>
  <c r="C207" s="1"/>
  <c r="E207" s="1"/>
  <c r="A7"/>
  <c r="B20"/>
  <c r="C20" s="1"/>
  <c r="E20" s="1"/>
  <c r="B26"/>
  <c r="C26" s="1"/>
  <c r="E26" s="1"/>
  <c r="B32"/>
  <c r="C32" s="1"/>
  <c r="E32" s="1"/>
  <c r="B38"/>
  <c r="C38" s="1"/>
  <c r="E38" s="1"/>
  <c r="B44"/>
  <c r="C44" s="1"/>
  <c r="E44" s="1"/>
  <c r="B50"/>
  <c r="C50" s="1"/>
  <c r="E50" s="1"/>
  <c r="B56"/>
  <c r="C56" s="1"/>
  <c r="E56" s="1"/>
  <c r="B62"/>
  <c r="C62" s="1"/>
  <c r="E62" s="1"/>
  <c r="B68"/>
  <c r="C68" s="1"/>
  <c r="E68" s="1"/>
  <c r="B74"/>
  <c r="C74" s="1"/>
  <c r="E74" s="1"/>
  <c r="B80"/>
  <c r="C80" s="1"/>
  <c r="E80" s="1"/>
  <c r="B86"/>
  <c r="C86" s="1"/>
  <c r="E86" s="1"/>
  <c r="B92"/>
  <c r="C92" s="1"/>
  <c r="E92" s="1"/>
  <c r="B98"/>
  <c r="C98" s="1"/>
  <c r="E98" s="1"/>
  <c r="B104"/>
  <c r="C104" s="1"/>
  <c r="E104" s="1"/>
  <c r="B110"/>
  <c r="C110" s="1"/>
  <c r="E110" s="1"/>
  <c r="B116"/>
  <c r="C116" s="1"/>
  <c r="E116" s="1"/>
  <c r="B122"/>
  <c r="C122" s="1"/>
  <c r="E122" s="1"/>
  <c r="B128"/>
  <c r="C128" s="1"/>
  <c r="E128" s="1"/>
  <c r="B134"/>
  <c r="C134" s="1"/>
  <c r="E134" s="1"/>
  <c r="B140"/>
  <c r="C140" s="1"/>
  <c r="E140" s="1"/>
  <c r="B146"/>
  <c r="C146" s="1"/>
  <c r="E146" s="1"/>
  <c r="B152"/>
  <c r="C152" s="1"/>
  <c r="E152" s="1"/>
  <c r="B158"/>
  <c r="C158" s="1"/>
  <c r="E158" s="1"/>
  <c r="B164"/>
  <c r="C164" s="1"/>
  <c r="E164" s="1"/>
  <c r="B170"/>
  <c r="C170" s="1"/>
  <c r="E170" s="1"/>
  <c r="B176"/>
  <c r="C176" s="1"/>
  <c r="E176" s="1"/>
  <c r="B182"/>
  <c r="C182" s="1"/>
  <c r="E182" s="1"/>
  <c r="B188"/>
  <c r="C188" s="1"/>
  <c r="E188" s="1"/>
  <c r="B194"/>
  <c r="C194" s="1"/>
  <c r="E194" s="1"/>
  <c r="B200"/>
  <c r="C200" s="1"/>
  <c r="E200" s="1"/>
  <c r="B206"/>
  <c r="C206" s="1"/>
  <c r="E206" s="1"/>
  <c r="B13"/>
  <c r="C13" s="1"/>
  <c r="E13" s="1"/>
  <c r="B19"/>
  <c r="C19" s="1"/>
  <c r="E19" s="1"/>
  <c r="B25"/>
  <c r="C25" s="1"/>
  <c r="E25" s="1"/>
  <c r="B31"/>
  <c r="C31" s="1"/>
  <c r="E31" s="1"/>
  <c r="B37"/>
  <c r="C37" s="1"/>
  <c r="E37" s="1"/>
  <c r="B43"/>
  <c r="C43" s="1"/>
  <c r="E43" s="1"/>
  <c r="B49"/>
  <c r="C49" s="1"/>
  <c r="E49" s="1"/>
  <c r="B55"/>
  <c r="C55" s="1"/>
  <c r="E55" s="1"/>
  <c r="B61"/>
  <c r="C61" s="1"/>
  <c r="E61" s="1"/>
  <c r="B67"/>
  <c r="C67" s="1"/>
  <c r="E67" s="1"/>
  <c r="B73"/>
  <c r="C73" s="1"/>
  <c r="E73" s="1"/>
  <c r="B79"/>
  <c r="C79" s="1"/>
  <c r="E79" s="1"/>
  <c r="B85"/>
  <c r="C85" s="1"/>
  <c r="E85" s="1"/>
  <c r="B91"/>
  <c r="C91" s="1"/>
  <c r="E91" s="1"/>
  <c r="B97"/>
  <c r="C97" s="1"/>
  <c r="E97" s="1"/>
  <c r="B103"/>
  <c r="C103" s="1"/>
  <c r="E103" s="1"/>
  <c r="B109"/>
  <c r="C109" s="1"/>
  <c r="E109" s="1"/>
  <c r="B115"/>
  <c r="C115" s="1"/>
  <c r="E115" s="1"/>
  <c r="B121"/>
  <c r="C121" s="1"/>
  <c r="E121" s="1"/>
  <c r="B127"/>
  <c r="C127" s="1"/>
  <c r="E127" s="1"/>
  <c r="B133"/>
  <c r="C133" s="1"/>
  <c r="E133" s="1"/>
  <c r="B139"/>
  <c r="C139" s="1"/>
  <c r="E139" s="1"/>
  <c r="B145"/>
  <c r="C145" s="1"/>
  <c r="E145" s="1"/>
  <c r="B151"/>
  <c r="C151" s="1"/>
  <c r="E151" s="1"/>
  <c r="B157"/>
  <c r="C157" s="1"/>
  <c r="E157" s="1"/>
  <c r="B163"/>
  <c r="C163" s="1"/>
  <c r="E163" s="1"/>
  <c r="B169"/>
  <c r="C169" s="1"/>
  <c r="E169" s="1"/>
  <c r="B175"/>
  <c r="C175" s="1"/>
  <c r="E175" s="1"/>
  <c r="B181"/>
  <c r="C181" s="1"/>
  <c r="E181" s="1"/>
  <c r="B187"/>
  <c r="C187" s="1"/>
  <c r="E187" s="1"/>
  <c r="B193"/>
  <c r="C193" s="1"/>
  <c r="E193" s="1"/>
  <c r="B199"/>
  <c r="C199" s="1"/>
  <c r="E199" s="1"/>
  <c r="B205"/>
  <c r="C205" s="1"/>
  <c r="E205" s="1"/>
  <c r="B12"/>
  <c r="C12" s="1"/>
  <c r="E12" s="1"/>
  <c r="B18"/>
  <c r="C18" s="1"/>
  <c r="E18" s="1"/>
  <c r="B24"/>
  <c r="C24" s="1"/>
  <c r="E24" s="1"/>
  <c r="B30"/>
  <c r="C30" s="1"/>
  <c r="E30" s="1"/>
  <c r="B36"/>
  <c r="C36" s="1"/>
  <c r="E36" s="1"/>
  <c r="B42"/>
  <c r="C42" s="1"/>
  <c r="E42" s="1"/>
  <c r="B48"/>
  <c r="C48" s="1"/>
  <c r="E48" s="1"/>
  <c r="B54"/>
  <c r="C54" s="1"/>
  <c r="E54" s="1"/>
  <c r="B60"/>
  <c r="C60" s="1"/>
  <c r="E60" s="1"/>
  <c r="B66"/>
  <c r="C66" s="1"/>
  <c r="E66" s="1"/>
  <c r="B72"/>
  <c r="C72" s="1"/>
  <c r="E72" s="1"/>
  <c r="B78"/>
  <c r="C78" s="1"/>
  <c r="E78" s="1"/>
  <c r="B84"/>
  <c r="C84" s="1"/>
  <c r="E84" s="1"/>
  <c r="B90"/>
  <c r="C90" s="1"/>
  <c r="E90" s="1"/>
  <c r="B96"/>
  <c r="C96" s="1"/>
  <c r="E96" s="1"/>
  <c r="B102"/>
  <c r="C102" s="1"/>
  <c r="E102" s="1"/>
  <c r="B108"/>
  <c r="C108" s="1"/>
  <c r="E108" s="1"/>
  <c r="B114"/>
  <c r="C114" s="1"/>
  <c r="E114" s="1"/>
  <c r="B120"/>
  <c r="C120" s="1"/>
  <c r="E120" s="1"/>
  <c r="B126"/>
  <c r="C126" s="1"/>
  <c r="E126" s="1"/>
  <c r="B132"/>
  <c r="C132" s="1"/>
  <c r="E132" s="1"/>
  <c r="B138"/>
  <c r="C138" s="1"/>
  <c r="E138" s="1"/>
  <c r="B144"/>
  <c r="C144" s="1"/>
  <c r="E144" s="1"/>
  <c r="B150"/>
  <c r="C150" s="1"/>
  <c r="E150" s="1"/>
  <c r="B156"/>
  <c r="C156" s="1"/>
  <c r="E156" s="1"/>
  <c r="B162"/>
  <c r="C162" s="1"/>
  <c r="E162" s="1"/>
  <c r="B168"/>
  <c r="C168" s="1"/>
  <c r="E168" s="1"/>
  <c r="B174"/>
  <c r="C174" s="1"/>
  <c r="E174" s="1"/>
  <c r="B180"/>
  <c r="C180" s="1"/>
  <c r="E180" s="1"/>
  <c r="B186"/>
  <c r="C186" s="1"/>
  <c r="E186" s="1"/>
  <c r="B192"/>
  <c r="C192" s="1"/>
  <c r="E192" s="1"/>
  <c r="B198"/>
  <c r="C198" s="1"/>
  <c r="E198" s="1"/>
  <c r="B204"/>
  <c r="C204" s="1"/>
  <c r="E204" s="1"/>
  <c r="B210"/>
  <c r="C210" s="1"/>
  <c r="E210" s="1"/>
  <c r="B11"/>
  <c r="C11" s="1"/>
  <c r="E11" s="1"/>
  <c r="B17"/>
  <c r="C17" s="1"/>
  <c r="E17" s="1"/>
  <c r="B23"/>
  <c r="C23" s="1"/>
  <c r="E23" s="1"/>
  <c r="B29"/>
  <c r="C29" s="1"/>
  <c r="E29" s="1"/>
  <c r="B35"/>
  <c r="C35" s="1"/>
  <c r="E35" s="1"/>
  <c r="B41"/>
  <c r="C41" s="1"/>
  <c r="E41" s="1"/>
  <c r="B47"/>
  <c r="C47" s="1"/>
  <c r="E47" s="1"/>
  <c r="B53"/>
  <c r="C53" s="1"/>
  <c r="E53" s="1"/>
  <c r="B59"/>
  <c r="C59" s="1"/>
  <c r="E59" s="1"/>
  <c r="B65"/>
  <c r="C65" s="1"/>
  <c r="E65" s="1"/>
  <c r="B71"/>
  <c r="C71" s="1"/>
  <c r="E71" s="1"/>
  <c r="B77"/>
  <c r="C77" s="1"/>
  <c r="E77" s="1"/>
  <c r="B83"/>
  <c r="C83" s="1"/>
  <c r="E83" s="1"/>
  <c r="B89"/>
  <c r="C89" s="1"/>
  <c r="E89" s="1"/>
  <c r="B95"/>
  <c r="C95" s="1"/>
  <c r="E95" s="1"/>
  <c r="B101"/>
  <c r="C101" s="1"/>
  <c r="E101" s="1"/>
  <c r="B107"/>
  <c r="C107" s="1"/>
  <c r="E107" s="1"/>
  <c r="B113"/>
  <c r="C113" s="1"/>
  <c r="E113" s="1"/>
  <c r="B119"/>
  <c r="C119" s="1"/>
  <c r="E119" s="1"/>
  <c r="B125"/>
  <c r="C125" s="1"/>
  <c r="E125" s="1"/>
  <c r="B131"/>
  <c r="C131" s="1"/>
  <c r="E131" s="1"/>
  <c r="B137"/>
  <c r="C137" s="1"/>
  <c r="E137" s="1"/>
  <c r="B143"/>
  <c r="C143" s="1"/>
  <c r="E143" s="1"/>
  <c r="B149"/>
  <c r="C149" s="1"/>
  <c r="E149" s="1"/>
  <c r="B155"/>
  <c r="C155" s="1"/>
  <c r="E155" s="1"/>
  <c r="B161"/>
  <c r="C161" s="1"/>
  <c r="E161" s="1"/>
  <c r="B167"/>
  <c r="C167" s="1"/>
  <c r="E167" s="1"/>
  <c r="B173"/>
  <c r="C173" s="1"/>
  <c r="E173" s="1"/>
  <c r="B179"/>
  <c r="C179" s="1"/>
  <c r="E179" s="1"/>
  <c r="B185"/>
  <c r="C185" s="1"/>
  <c r="E185" s="1"/>
  <c r="B191"/>
  <c r="C191" s="1"/>
  <c r="E191" s="1"/>
  <c r="B197"/>
  <c r="C197" s="1"/>
  <c r="E197" s="1"/>
  <c r="B203"/>
  <c r="C203" s="1"/>
  <c r="E203" s="1"/>
  <c r="B209"/>
  <c r="C209" s="1"/>
  <c r="E209" s="1"/>
  <c r="B5" i="22"/>
  <c r="B7"/>
  <c r="B5" i="2"/>
  <c r="A5"/>
  <c r="B210" i="5" l="1"/>
  <c r="C210" s="1"/>
  <c r="E210" s="1"/>
  <c r="B203" i="17"/>
  <c r="C203" s="1"/>
  <c r="E203" s="1"/>
  <c r="H203" s="1"/>
  <c r="I203" s="1"/>
  <c r="B167"/>
  <c r="C167" s="1"/>
  <c r="E167" s="1"/>
  <c r="H167" s="1"/>
  <c r="I167" s="1"/>
  <c r="B131"/>
  <c r="C131" s="1"/>
  <c r="E131" s="1"/>
  <c r="H131" s="1"/>
  <c r="I131" s="1"/>
  <c r="B95"/>
  <c r="C95" s="1"/>
  <c r="E95" s="1"/>
  <c r="B59"/>
  <c r="C59" s="1"/>
  <c r="E59" s="1"/>
  <c r="H59" s="1"/>
  <c r="I59" s="1"/>
  <c r="B23"/>
  <c r="C23" s="1"/>
  <c r="E23" s="1"/>
  <c r="H23" s="1"/>
  <c r="I23" s="1"/>
  <c r="B186"/>
  <c r="C186" s="1"/>
  <c r="E186" s="1"/>
  <c r="H186" s="1"/>
  <c r="I186" s="1"/>
  <c r="B150"/>
  <c r="C150" s="1"/>
  <c r="E150" s="1"/>
  <c r="H150" s="1"/>
  <c r="I150" s="1"/>
  <c r="B114"/>
  <c r="C114" s="1"/>
  <c r="E114" s="1"/>
  <c r="H114" s="1"/>
  <c r="I114" s="1"/>
  <c r="B78"/>
  <c r="C78" s="1"/>
  <c r="E78" s="1"/>
  <c r="H78" s="1"/>
  <c r="I78" s="1"/>
  <c r="B42"/>
  <c r="C42" s="1"/>
  <c r="E42" s="1"/>
  <c r="H42" s="1"/>
  <c r="I42" s="1"/>
  <c r="B199"/>
  <c r="C199" s="1"/>
  <c r="E199" s="1"/>
  <c r="H199" s="1"/>
  <c r="I199" s="1"/>
  <c r="B163"/>
  <c r="C163" s="1"/>
  <c r="E163" s="1"/>
  <c r="H163" s="1"/>
  <c r="I163" s="1"/>
  <c r="B127"/>
  <c r="C127" s="1"/>
  <c r="E127" s="1"/>
  <c r="H127" s="1"/>
  <c r="I127" s="1"/>
  <c r="B91"/>
  <c r="C91" s="1"/>
  <c r="E91" s="1"/>
  <c r="H91" s="1"/>
  <c r="I91" s="1"/>
  <c r="B55"/>
  <c r="C55" s="1"/>
  <c r="E55" s="1"/>
  <c r="H55" s="1"/>
  <c r="I55" s="1"/>
  <c r="B19"/>
  <c r="C19" s="1"/>
  <c r="E19" s="1"/>
  <c r="H19" s="1"/>
  <c r="I19" s="1"/>
  <c r="B206"/>
  <c r="C206" s="1"/>
  <c r="E206" s="1"/>
  <c r="H206" s="1"/>
  <c r="I206" s="1"/>
  <c r="B170"/>
  <c r="C170" s="1"/>
  <c r="E170" s="1"/>
  <c r="H170" s="1"/>
  <c r="I170" s="1"/>
  <c r="B134"/>
  <c r="C134" s="1"/>
  <c r="E134" s="1"/>
  <c r="H134" s="1"/>
  <c r="I134" s="1"/>
  <c r="B98"/>
  <c r="C98" s="1"/>
  <c r="E98" s="1"/>
  <c r="H98" s="1"/>
  <c r="I98" s="1"/>
  <c r="B62"/>
  <c r="C62" s="1"/>
  <c r="E62" s="1"/>
  <c r="B26"/>
  <c r="C26" s="1"/>
  <c r="E26" s="1"/>
  <c r="H26" s="1"/>
  <c r="I26" s="1"/>
  <c r="B183"/>
  <c r="C183" s="1"/>
  <c r="E183" s="1"/>
  <c r="H183" s="1"/>
  <c r="I183" s="1"/>
  <c r="B147"/>
  <c r="C147" s="1"/>
  <c r="E147" s="1"/>
  <c r="H147" s="1"/>
  <c r="I147" s="1"/>
  <c r="B111"/>
  <c r="C111" s="1"/>
  <c r="E111" s="1"/>
  <c r="H111" s="1"/>
  <c r="I111" s="1"/>
  <c r="B75"/>
  <c r="C75" s="1"/>
  <c r="E75" s="1"/>
  <c r="H75" s="1"/>
  <c r="I75" s="1"/>
  <c r="B39"/>
  <c r="C39" s="1"/>
  <c r="E39" s="1"/>
  <c r="B190"/>
  <c r="C190" s="1"/>
  <c r="E190" s="1"/>
  <c r="H190" s="1"/>
  <c r="I190" s="1"/>
  <c r="B154"/>
  <c r="C154" s="1"/>
  <c r="E154" s="1"/>
  <c r="H154" s="1"/>
  <c r="I154" s="1"/>
  <c r="B118"/>
  <c r="C118" s="1"/>
  <c r="E118" s="1"/>
  <c r="H118" s="1"/>
  <c r="I118" s="1"/>
  <c r="B82"/>
  <c r="C82" s="1"/>
  <c r="E82" s="1"/>
  <c r="H82" s="1"/>
  <c r="I82" s="1"/>
  <c r="B46"/>
  <c r="C46" s="1"/>
  <c r="E46" s="1"/>
  <c r="H46" s="1"/>
  <c r="I46" s="1"/>
  <c r="B209"/>
  <c r="C209" s="1"/>
  <c r="E209" s="1"/>
  <c r="H209" s="1"/>
  <c r="I209" s="1"/>
  <c r="B173"/>
  <c r="C173" s="1"/>
  <c r="E173" s="1"/>
  <c r="H173" s="1"/>
  <c r="I173" s="1"/>
  <c r="B137"/>
  <c r="C137" s="1"/>
  <c r="E137" s="1"/>
  <c r="H137" s="1"/>
  <c r="I137" s="1"/>
  <c r="B101"/>
  <c r="C101" s="1"/>
  <c r="E101" s="1"/>
  <c r="H101" s="1"/>
  <c r="I101" s="1"/>
  <c r="B65"/>
  <c r="C65" s="1"/>
  <c r="E65" s="1"/>
  <c r="H65" s="1"/>
  <c r="I65" s="1"/>
  <c r="B29"/>
  <c r="C29" s="1"/>
  <c r="E29" s="1"/>
  <c r="H29" s="1"/>
  <c r="I29" s="1"/>
  <c r="B192"/>
  <c r="C192" s="1"/>
  <c r="E192" s="1"/>
  <c r="B156"/>
  <c r="C156" s="1"/>
  <c r="E156" s="1"/>
  <c r="H156" s="1"/>
  <c r="I156" s="1"/>
  <c r="B120"/>
  <c r="C120" s="1"/>
  <c r="E120" s="1"/>
  <c r="H120" s="1"/>
  <c r="I120" s="1"/>
  <c r="B84"/>
  <c r="C84" s="1"/>
  <c r="E84" s="1"/>
  <c r="H84" s="1"/>
  <c r="I84" s="1"/>
  <c r="B48"/>
  <c r="C48" s="1"/>
  <c r="E48" s="1"/>
  <c r="H48" s="1"/>
  <c r="I48" s="1"/>
  <c r="B12"/>
  <c r="C12" s="1"/>
  <c r="E12" s="1"/>
  <c r="H12" s="1"/>
  <c r="I12" s="1"/>
  <c r="B205"/>
  <c r="C205" s="1"/>
  <c r="E205" s="1"/>
  <c r="H205" s="1"/>
  <c r="I205" s="1"/>
  <c r="B169"/>
  <c r="C169" s="1"/>
  <c r="E169" s="1"/>
  <c r="H169" s="1"/>
  <c r="I169" s="1"/>
  <c r="B133"/>
  <c r="C133" s="1"/>
  <c r="E133" s="1"/>
  <c r="H133" s="1"/>
  <c r="I133" s="1"/>
  <c r="B97"/>
  <c r="C97" s="1"/>
  <c r="E97" s="1"/>
  <c r="H97" s="1"/>
  <c r="I97" s="1"/>
  <c r="B61"/>
  <c r="C61" s="1"/>
  <c r="E61" s="1"/>
  <c r="H61" s="1"/>
  <c r="I61" s="1"/>
  <c r="B25"/>
  <c r="C25" s="1"/>
  <c r="E25" s="1"/>
  <c r="H25" s="1"/>
  <c r="I25" s="1"/>
  <c r="B176"/>
  <c r="C176" s="1"/>
  <c r="E176" s="1"/>
  <c r="B140"/>
  <c r="C140" s="1"/>
  <c r="E140" s="1"/>
  <c r="H140" s="1"/>
  <c r="I140" s="1"/>
  <c r="B104"/>
  <c r="C104" s="1"/>
  <c r="E104" s="1"/>
  <c r="H104" s="1"/>
  <c r="I104" s="1"/>
  <c r="B68"/>
  <c r="C68" s="1"/>
  <c r="E68" s="1"/>
  <c r="H68" s="1"/>
  <c r="I68" s="1"/>
  <c r="B32"/>
  <c r="C32" s="1"/>
  <c r="E32" s="1"/>
  <c r="H32" s="1"/>
  <c r="I32" s="1"/>
  <c r="B189"/>
  <c r="C189" s="1"/>
  <c r="E189" s="1"/>
  <c r="H189" s="1"/>
  <c r="I189" s="1"/>
  <c r="B153"/>
  <c r="C153" s="1"/>
  <c r="E153" s="1"/>
  <c r="H153" s="1"/>
  <c r="I153" s="1"/>
  <c r="B117"/>
  <c r="C117" s="1"/>
  <c r="E117" s="1"/>
  <c r="B81"/>
  <c r="C81" s="1"/>
  <c r="E81" s="1"/>
  <c r="H81" s="1"/>
  <c r="I81" s="1"/>
  <c r="B45"/>
  <c r="C45" s="1"/>
  <c r="E45" s="1"/>
  <c r="H45" s="1"/>
  <c r="I45" s="1"/>
  <c r="B196"/>
  <c r="C196" s="1"/>
  <c r="E196" s="1"/>
  <c r="H196" s="1"/>
  <c r="I196" s="1"/>
  <c r="B160"/>
  <c r="C160" s="1"/>
  <c r="E160" s="1"/>
  <c r="H160" s="1"/>
  <c r="I160" s="1"/>
  <c r="B124"/>
  <c r="C124" s="1"/>
  <c r="E124" s="1"/>
  <c r="B88"/>
  <c r="C88" s="1"/>
  <c r="E88" s="1"/>
  <c r="H88" s="1"/>
  <c r="I88" s="1"/>
  <c r="B52"/>
  <c r="C52" s="1"/>
  <c r="E52" s="1"/>
  <c r="H52" s="1"/>
  <c r="I52" s="1"/>
  <c r="B16"/>
  <c r="C16" s="1"/>
  <c r="E16" s="1"/>
  <c r="H16" s="1"/>
  <c r="I16" s="1"/>
  <c r="B179"/>
  <c r="C179" s="1"/>
  <c r="E179" s="1"/>
  <c r="H179" s="1"/>
  <c r="I179" s="1"/>
  <c r="B143"/>
  <c r="C143" s="1"/>
  <c r="E143" s="1"/>
  <c r="H143" s="1"/>
  <c r="I143" s="1"/>
  <c r="B107"/>
  <c r="C107" s="1"/>
  <c r="E107" s="1"/>
  <c r="H107" s="1"/>
  <c r="I107" s="1"/>
  <c r="B71"/>
  <c r="C71" s="1"/>
  <c r="E71" s="1"/>
  <c r="H71" s="1"/>
  <c r="I71" s="1"/>
  <c r="B35"/>
  <c r="C35" s="1"/>
  <c r="E35" s="1"/>
  <c r="H35" s="1"/>
  <c r="I35" s="1"/>
  <c r="B198"/>
  <c r="C198" s="1"/>
  <c r="E198" s="1"/>
  <c r="H198" s="1"/>
  <c r="I198" s="1"/>
  <c r="B162"/>
  <c r="C162" s="1"/>
  <c r="E162" s="1"/>
  <c r="H162" s="1"/>
  <c r="I162" s="1"/>
  <c r="B126"/>
  <c r="C126" s="1"/>
  <c r="E126" s="1"/>
  <c r="H126" s="1"/>
  <c r="I126" s="1"/>
  <c r="B90"/>
  <c r="C90" s="1"/>
  <c r="E90" s="1"/>
  <c r="B54"/>
  <c r="C54" s="1"/>
  <c r="E54" s="1"/>
  <c r="H54" s="1"/>
  <c r="I54" s="1"/>
  <c r="B18"/>
  <c r="C18" s="1"/>
  <c r="E18" s="1"/>
  <c r="H18" s="1"/>
  <c r="I18" s="1"/>
  <c r="B175"/>
  <c r="C175" s="1"/>
  <c r="E175" s="1"/>
  <c r="H175" s="1"/>
  <c r="I175" s="1"/>
  <c r="B139"/>
  <c r="C139" s="1"/>
  <c r="E139" s="1"/>
  <c r="H139" s="1"/>
  <c r="I139" s="1"/>
  <c r="B103"/>
  <c r="C103" s="1"/>
  <c r="E103" s="1"/>
  <c r="B67"/>
  <c r="C67" s="1"/>
  <c r="E67" s="1"/>
  <c r="B31"/>
  <c r="C31" s="1"/>
  <c r="E31" s="1"/>
  <c r="H31" s="1"/>
  <c r="I31" s="1"/>
  <c r="B182"/>
  <c r="C182" s="1"/>
  <c r="E182" s="1"/>
  <c r="H182" s="1"/>
  <c r="I182" s="1"/>
  <c r="B146"/>
  <c r="C146" s="1"/>
  <c r="E146" s="1"/>
  <c r="H146" s="1"/>
  <c r="I146" s="1"/>
  <c r="B110"/>
  <c r="C110" s="1"/>
  <c r="E110" s="1"/>
  <c r="H110" s="1"/>
  <c r="I110" s="1"/>
  <c r="B74"/>
  <c r="C74" s="1"/>
  <c r="E74" s="1"/>
  <c r="H74" s="1"/>
  <c r="I74" s="1"/>
  <c r="B38"/>
  <c r="C38" s="1"/>
  <c r="E38" s="1"/>
  <c r="H38" s="1"/>
  <c r="I38" s="1"/>
  <c r="B195"/>
  <c r="C195" s="1"/>
  <c r="E195" s="1"/>
  <c r="H195" s="1"/>
  <c r="I195" s="1"/>
  <c r="B159"/>
  <c r="C159" s="1"/>
  <c r="E159" s="1"/>
  <c r="H159" s="1"/>
  <c r="I159" s="1"/>
  <c r="B123"/>
  <c r="C123" s="1"/>
  <c r="E123" s="1"/>
  <c r="H123" s="1"/>
  <c r="I123" s="1"/>
  <c r="B87"/>
  <c r="C87" s="1"/>
  <c r="E87" s="1"/>
  <c r="H87" s="1"/>
  <c r="I87" s="1"/>
  <c r="B51"/>
  <c r="C51" s="1"/>
  <c r="E51" s="1"/>
  <c r="H51" s="1"/>
  <c r="I51" s="1"/>
  <c r="B15"/>
  <c r="C15" s="1"/>
  <c r="E15" s="1"/>
  <c r="B202"/>
  <c r="C202" s="1"/>
  <c r="E202" s="1"/>
  <c r="H202" s="1"/>
  <c r="I202" s="1"/>
  <c r="B166"/>
  <c r="C166" s="1"/>
  <c r="E166" s="1"/>
  <c r="H166" s="1"/>
  <c r="I166" s="1"/>
  <c r="B130"/>
  <c r="C130" s="1"/>
  <c r="E130" s="1"/>
  <c r="H130" s="1"/>
  <c r="I130" s="1"/>
  <c r="B94"/>
  <c r="C94" s="1"/>
  <c r="E94" s="1"/>
  <c r="H94" s="1"/>
  <c r="I94" s="1"/>
  <c r="B58"/>
  <c r="C58" s="1"/>
  <c r="E58" s="1"/>
  <c r="H58" s="1"/>
  <c r="I58" s="1"/>
  <c r="B22"/>
  <c r="C22" s="1"/>
  <c r="E22" s="1"/>
  <c r="B185"/>
  <c r="C185" s="1"/>
  <c r="E185" s="1"/>
  <c r="H185" s="1"/>
  <c r="I185" s="1"/>
  <c r="B149"/>
  <c r="C149" s="1"/>
  <c r="E149" s="1"/>
  <c r="H149" s="1"/>
  <c r="I149" s="1"/>
  <c r="B113"/>
  <c r="C113" s="1"/>
  <c r="E113" s="1"/>
  <c r="H113" s="1"/>
  <c r="I113" s="1"/>
  <c r="B77"/>
  <c r="C77" s="1"/>
  <c r="E77" s="1"/>
  <c r="H77" s="1"/>
  <c r="I77" s="1"/>
  <c r="B41"/>
  <c r="C41" s="1"/>
  <c r="E41" s="1"/>
  <c r="H41" s="1"/>
  <c r="I41" s="1"/>
  <c r="B204"/>
  <c r="C204" s="1"/>
  <c r="E204" s="1"/>
  <c r="H204" s="1"/>
  <c r="I204" s="1"/>
  <c r="B168"/>
  <c r="C168" s="1"/>
  <c r="E168" s="1"/>
  <c r="H168" s="1"/>
  <c r="I168" s="1"/>
  <c r="B132"/>
  <c r="C132" s="1"/>
  <c r="E132" s="1"/>
  <c r="H132" s="1"/>
  <c r="I132" s="1"/>
  <c r="B96"/>
  <c r="C96" s="1"/>
  <c r="E96" s="1"/>
  <c r="H96" s="1"/>
  <c r="I96" s="1"/>
  <c r="B60"/>
  <c r="C60" s="1"/>
  <c r="E60" s="1"/>
  <c r="H60" s="1"/>
  <c r="I60" s="1"/>
  <c r="B24"/>
  <c r="C24" s="1"/>
  <c r="E24" s="1"/>
  <c r="H24" s="1"/>
  <c r="I24" s="1"/>
  <c r="B181"/>
  <c r="C181" s="1"/>
  <c r="E181" s="1"/>
  <c r="H181" s="1"/>
  <c r="I181" s="1"/>
  <c r="B145"/>
  <c r="C145" s="1"/>
  <c r="E145" s="1"/>
  <c r="H145" s="1"/>
  <c r="I145" s="1"/>
  <c r="B109"/>
  <c r="C109" s="1"/>
  <c r="E109" s="1"/>
  <c r="H109" s="1"/>
  <c r="I109" s="1"/>
  <c r="B73"/>
  <c r="C73" s="1"/>
  <c r="E73" s="1"/>
  <c r="H73" s="1"/>
  <c r="I73" s="1"/>
  <c r="B37"/>
  <c r="C37" s="1"/>
  <c r="E37" s="1"/>
  <c r="H37" s="1"/>
  <c r="I37" s="1"/>
  <c r="B188"/>
  <c r="C188" s="1"/>
  <c r="E188" s="1"/>
  <c r="H188" s="1"/>
  <c r="I188" s="1"/>
  <c r="B152"/>
  <c r="C152" s="1"/>
  <c r="E152" s="1"/>
  <c r="B116"/>
  <c r="C116" s="1"/>
  <c r="E116" s="1"/>
  <c r="B80"/>
  <c r="C80" s="1"/>
  <c r="E80" s="1"/>
  <c r="H80" s="1"/>
  <c r="I80" s="1"/>
  <c r="B44"/>
  <c r="C44" s="1"/>
  <c r="E44" s="1"/>
  <c r="H44" s="1"/>
  <c r="I44" s="1"/>
  <c r="B201"/>
  <c r="C201" s="1"/>
  <c r="E201" s="1"/>
  <c r="H201" s="1"/>
  <c r="I201" s="1"/>
  <c r="B165"/>
  <c r="C165" s="1"/>
  <c r="E165" s="1"/>
  <c r="H165" s="1"/>
  <c r="I165" s="1"/>
  <c r="B129"/>
  <c r="C129" s="1"/>
  <c r="E129" s="1"/>
  <c r="B93"/>
  <c r="C93" s="1"/>
  <c r="E93" s="1"/>
  <c r="H93" s="1"/>
  <c r="I93" s="1"/>
  <c r="B57"/>
  <c r="C57" s="1"/>
  <c r="E57" s="1"/>
  <c r="H57" s="1"/>
  <c r="I57" s="1"/>
  <c r="B21"/>
  <c r="C21" s="1"/>
  <c r="E21" s="1"/>
  <c r="H21" s="1"/>
  <c r="I21" s="1"/>
  <c r="B208"/>
  <c r="C208" s="1"/>
  <c r="E208" s="1"/>
  <c r="H208" s="1"/>
  <c r="I208" s="1"/>
  <c r="B172"/>
  <c r="C172" s="1"/>
  <c r="E172" s="1"/>
  <c r="H172" s="1"/>
  <c r="I172" s="1"/>
  <c r="B136"/>
  <c r="C136" s="1"/>
  <c r="E136" s="1"/>
  <c r="B100"/>
  <c r="C100" s="1"/>
  <c r="E100" s="1"/>
  <c r="H100" s="1"/>
  <c r="I100" s="1"/>
  <c r="B64"/>
  <c r="C64" s="1"/>
  <c r="E64" s="1"/>
  <c r="H64" s="1"/>
  <c r="I64" s="1"/>
  <c r="B28"/>
  <c r="C28" s="1"/>
  <c r="E28" s="1"/>
  <c r="H28" s="1"/>
  <c r="I28" s="1"/>
  <c r="B191"/>
  <c r="C191" s="1"/>
  <c r="E191" s="1"/>
  <c r="H191" s="1"/>
  <c r="I191" s="1"/>
  <c r="B155"/>
  <c r="C155" s="1"/>
  <c r="E155" s="1"/>
  <c r="H155" s="1"/>
  <c r="I155" s="1"/>
  <c r="B119"/>
  <c r="C119" s="1"/>
  <c r="E119" s="1"/>
  <c r="B83"/>
  <c r="C83" s="1"/>
  <c r="E83" s="1"/>
  <c r="H83" s="1"/>
  <c r="I83" s="1"/>
  <c r="B47"/>
  <c r="C47" s="1"/>
  <c r="E47" s="1"/>
  <c r="H47" s="1"/>
  <c r="I47" s="1"/>
  <c r="B11"/>
  <c r="C11" s="1"/>
  <c r="E11" s="1"/>
  <c r="B210"/>
  <c r="C210" s="1"/>
  <c r="E210" s="1"/>
  <c r="H210" s="1"/>
  <c r="I210" s="1"/>
  <c r="B174"/>
  <c r="C174" s="1"/>
  <c r="E174" s="1"/>
  <c r="H174" s="1"/>
  <c r="I174" s="1"/>
  <c r="B138"/>
  <c r="C138" s="1"/>
  <c r="E138" s="1"/>
  <c r="H138" s="1"/>
  <c r="I138" s="1"/>
  <c r="B102"/>
  <c r="C102" s="1"/>
  <c r="E102" s="1"/>
  <c r="H102" s="1"/>
  <c r="I102" s="1"/>
  <c r="B66"/>
  <c r="C66" s="1"/>
  <c r="E66" s="1"/>
  <c r="H66" s="1"/>
  <c r="I66" s="1"/>
  <c r="B30"/>
  <c r="C30" s="1"/>
  <c r="E30" s="1"/>
  <c r="H30" s="1"/>
  <c r="I30" s="1"/>
  <c r="B187"/>
  <c r="C187" s="1"/>
  <c r="E187" s="1"/>
  <c r="H187" s="1"/>
  <c r="I187" s="1"/>
  <c r="B151"/>
  <c r="C151" s="1"/>
  <c r="E151" s="1"/>
  <c r="H151" s="1"/>
  <c r="I151" s="1"/>
  <c r="B115"/>
  <c r="C115" s="1"/>
  <c r="E115" s="1"/>
  <c r="H115" s="1"/>
  <c r="I115" s="1"/>
  <c r="B79"/>
  <c r="C79" s="1"/>
  <c r="E79" s="1"/>
  <c r="H79" s="1"/>
  <c r="I79" s="1"/>
  <c r="B43"/>
  <c r="C43" s="1"/>
  <c r="E43" s="1"/>
  <c r="H43" s="1"/>
  <c r="I43" s="1"/>
  <c r="B194"/>
  <c r="C194" s="1"/>
  <c r="E194" s="1"/>
  <c r="H194" s="1"/>
  <c r="I194" s="1"/>
  <c r="B158"/>
  <c r="C158" s="1"/>
  <c r="E158" s="1"/>
  <c r="H158" s="1"/>
  <c r="I158" s="1"/>
  <c r="B122"/>
  <c r="C122" s="1"/>
  <c r="E122" s="1"/>
  <c r="H122" s="1"/>
  <c r="I122" s="1"/>
  <c r="B86"/>
  <c r="C86" s="1"/>
  <c r="E86" s="1"/>
  <c r="B50"/>
  <c r="C50" s="1"/>
  <c r="E50" s="1"/>
  <c r="H50" s="1"/>
  <c r="I50" s="1"/>
  <c r="B14"/>
  <c r="C14" s="1"/>
  <c r="E14" s="1"/>
  <c r="H14" s="1"/>
  <c r="I14" s="1"/>
  <c r="B207"/>
  <c r="C207" s="1"/>
  <c r="E207" s="1"/>
  <c r="H207" s="1"/>
  <c r="I207" s="1"/>
  <c r="B171"/>
  <c r="C171" s="1"/>
  <c r="E171" s="1"/>
  <c r="H171" s="1"/>
  <c r="I171" s="1"/>
  <c r="B135"/>
  <c r="C135" s="1"/>
  <c r="E135" s="1"/>
  <c r="B99"/>
  <c r="C99" s="1"/>
  <c r="E99" s="1"/>
  <c r="B63"/>
  <c r="C63" s="1"/>
  <c r="E63" s="1"/>
  <c r="H63" s="1"/>
  <c r="I63" s="1"/>
  <c r="B27"/>
  <c r="C27" s="1"/>
  <c r="E27" s="1"/>
  <c r="H27" s="1"/>
  <c r="I27" s="1"/>
  <c r="B178"/>
  <c r="C178" s="1"/>
  <c r="E178" s="1"/>
  <c r="H178" s="1"/>
  <c r="I178" s="1"/>
  <c r="B142"/>
  <c r="C142" s="1"/>
  <c r="E142" s="1"/>
  <c r="H142" s="1"/>
  <c r="I142" s="1"/>
  <c r="B106"/>
  <c r="C106" s="1"/>
  <c r="E106" s="1"/>
  <c r="H106" s="1"/>
  <c r="I106" s="1"/>
  <c r="B70"/>
  <c r="C70" s="1"/>
  <c r="E70" s="1"/>
  <c r="H70" s="1"/>
  <c r="I70" s="1"/>
  <c r="B34"/>
  <c r="C34" s="1"/>
  <c r="E34" s="1"/>
  <c r="H34" s="1"/>
  <c r="I34" s="1"/>
  <c r="B118" i="21"/>
  <c r="C118" s="1"/>
  <c r="E118" s="1"/>
  <c r="H118" s="1"/>
  <c r="I118" s="1"/>
  <c r="B82"/>
  <c r="C82" s="1"/>
  <c r="E82" s="1"/>
  <c r="H82" s="1"/>
  <c r="I82" s="1"/>
  <c r="B46"/>
  <c r="C46" s="1"/>
  <c r="E46" s="1"/>
  <c r="H46" s="1"/>
  <c r="I46" s="1"/>
  <c r="B124"/>
  <c r="C124" s="1"/>
  <c r="E124" s="1"/>
  <c r="H124" s="1"/>
  <c r="I124" s="1"/>
  <c r="B88"/>
  <c r="C88" s="1"/>
  <c r="E88" s="1"/>
  <c r="H88" s="1"/>
  <c r="I88" s="1"/>
  <c r="B52"/>
  <c r="C52" s="1"/>
  <c r="E52" s="1"/>
  <c r="B16"/>
  <c r="C16" s="1"/>
  <c r="E16" s="1"/>
  <c r="H16" s="1"/>
  <c r="I16" s="1"/>
  <c r="B130"/>
  <c r="C130" s="1"/>
  <c r="E130" s="1"/>
  <c r="H130" s="1"/>
  <c r="I130" s="1"/>
  <c r="B94"/>
  <c r="C94" s="1"/>
  <c r="E94" s="1"/>
  <c r="H94" s="1"/>
  <c r="I94" s="1"/>
  <c r="B58"/>
  <c r="C58" s="1"/>
  <c r="E58" s="1"/>
  <c r="B22"/>
  <c r="C22" s="1"/>
  <c r="E22" s="1"/>
  <c r="H22" s="1"/>
  <c r="I22" s="1"/>
  <c r="B136"/>
  <c r="C136" s="1"/>
  <c r="E136" s="1"/>
  <c r="H136" s="1"/>
  <c r="I136" s="1"/>
  <c r="B100"/>
  <c r="C100" s="1"/>
  <c r="E100" s="1"/>
  <c r="H100" s="1"/>
  <c r="I100" s="1"/>
  <c r="B64"/>
  <c r="C64" s="1"/>
  <c r="E64" s="1"/>
  <c r="H64" s="1"/>
  <c r="I64" s="1"/>
  <c r="B28"/>
  <c r="C28" s="1"/>
  <c r="E28" s="1"/>
  <c r="H28" s="1"/>
  <c r="I28" s="1"/>
  <c r="B142"/>
  <c r="C142" s="1"/>
  <c r="E142" s="1"/>
  <c r="H142" s="1"/>
  <c r="I142" s="1"/>
  <c r="B106"/>
  <c r="C106" s="1"/>
  <c r="E106" s="1"/>
  <c r="H106" s="1"/>
  <c r="I106" s="1"/>
  <c r="B70"/>
  <c r="C70" s="1"/>
  <c r="E70" s="1"/>
  <c r="H70" s="1"/>
  <c r="I70" s="1"/>
  <c r="B34"/>
  <c r="C34" s="1"/>
  <c r="E34" s="1"/>
  <c r="H34" s="1"/>
  <c r="I34" s="1"/>
  <c r="B112"/>
  <c r="C112" s="1"/>
  <c r="E112" s="1"/>
  <c r="H112" s="1"/>
  <c r="I112" s="1"/>
  <c r="B76"/>
  <c r="C76" s="1"/>
  <c r="E76" s="1"/>
  <c r="H76" s="1"/>
  <c r="I76" s="1"/>
  <c r="B40"/>
  <c r="C40" s="1"/>
  <c r="E40" s="1"/>
  <c r="H40" s="1"/>
  <c r="I40" s="1"/>
  <c r="H199"/>
  <c r="I199" s="1"/>
  <c r="H163"/>
  <c r="I163" s="1"/>
  <c r="H127"/>
  <c r="I127" s="1"/>
  <c r="H91"/>
  <c r="I91" s="1"/>
  <c r="H55"/>
  <c r="I55" s="1"/>
  <c r="H19"/>
  <c r="I19" s="1"/>
  <c r="H176"/>
  <c r="I176" s="1"/>
  <c r="H140"/>
  <c r="I140" s="1"/>
  <c r="H104"/>
  <c r="I104" s="1"/>
  <c r="H68"/>
  <c r="I68" s="1"/>
  <c r="H32"/>
  <c r="I32" s="1"/>
  <c r="H201"/>
  <c r="I201" s="1"/>
  <c r="H165"/>
  <c r="I165" s="1"/>
  <c r="H129"/>
  <c r="I129" s="1"/>
  <c r="H93"/>
  <c r="I93" s="1"/>
  <c r="H57"/>
  <c r="I57" s="1"/>
  <c r="H21"/>
  <c r="I21" s="1"/>
  <c r="H190"/>
  <c r="I190" s="1"/>
  <c r="H154"/>
  <c r="I154" s="1"/>
  <c r="H131" i="18"/>
  <c r="I131" s="1"/>
  <c r="H59" i="21"/>
  <c r="I59" s="1"/>
  <c r="H192"/>
  <c r="I192" s="1"/>
  <c r="H84"/>
  <c r="I84" s="1"/>
  <c r="H209"/>
  <c r="I209" s="1"/>
  <c r="H173"/>
  <c r="I173" s="1"/>
  <c r="H137"/>
  <c r="I137" s="1"/>
  <c r="H101"/>
  <c r="I101" s="1"/>
  <c r="H65"/>
  <c r="I65" s="1"/>
  <c r="H29"/>
  <c r="I29" s="1"/>
  <c r="H198"/>
  <c r="I198" s="1"/>
  <c r="H162"/>
  <c r="I162" s="1"/>
  <c r="H126"/>
  <c r="I126" s="1"/>
  <c r="H90"/>
  <c r="I90" s="1"/>
  <c r="H54"/>
  <c r="I54" s="1"/>
  <c r="H18"/>
  <c r="I18" s="1"/>
  <c r="H205"/>
  <c r="I205" s="1"/>
  <c r="H169"/>
  <c r="I169" s="1"/>
  <c r="H133"/>
  <c r="I133" s="1"/>
  <c r="H97"/>
  <c r="I97" s="1"/>
  <c r="H61"/>
  <c r="I61" s="1"/>
  <c r="H25"/>
  <c r="I25" s="1"/>
  <c r="H182"/>
  <c r="I182" s="1"/>
  <c r="H146"/>
  <c r="I146" s="1"/>
  <c r="H110"/>
  <c r="I110" s="1"/>
  <c r="H74"/>
  <c r="I74" s="1"/>
  <c r="H38"/>
  <c r="I38" s="1"/>
  <c r="H207"/>
  <c r="I207" s="1"/>
  <c r="H171"/>
  <c r="I171" s="1"/>
  <c r="H135"/>
  <c r="I135" s="1"/>
  <c r="H99"/>
  <c r="I99" s="1"/>
  <c r="H63"/>
  <c r="I63" s="1"/>
  <c r="H27"/>
  <c r="I27" s="1"/>
  <c r="H196"/>
  <c r="I196" s="1"/>
  <c r="H160"/>
  <c r="I160" s="1"/>
  <c r="H209" i="18"/>
  <c r="I209" s="1"/>
  <c r="H173"/>
  <c r="I173" s="1"/>
  <c r="H167" i="21"/>
  <c r="I167" s="1"/>
  <c r="H156"/>
  <c r="I156" s="1"/>
  <c r="H179"/>
  <c r="I179" s="1"/>
  <c r="H143"/>
  <c r="I143" s="1"/>
  <c r="H107"/>
  <c r="I107" s="1"/>
  <c r="H71"/>
  <c r="I71" s="1"/>
  <c r="H35"/>
  <c r="I35" s="1"/>
  <c r="H204"/>
  <c r="I204" s="1"/>
  <c r="H168"/>
  <c r="I168" s="1"/>
  <c r="H132"/>
  <c r="I132" s="1"/>
  <c r="H96"/>
  <c r="I96" s="1"/>
  <c r="H60"/>
  <c r="I60" s="1"/>
  <c r="H24"/>
  <c r="I24" s="1"/>
  <c r="H175"/>
  <c r="I175" s="1"/>
  <c r="H139"/>
  <c r="I139" s="1"/>
  <c r="H103"/>
  <c r="I103" s="1"/>
  <c r="H67"/>
  <c r="I67" s="1"/>
  <c r="H31"/>
  <c r="I31" s="1"/>
  <c r="H188"/>
  <c r="I188" s="1"/>
  <c r="H152"/>
  <c r="I152" s="1"/>
  <c r="H116"/>
  <c r="I116" s="1"/>
  <c r="H80"/>
  <c r="I80" s="1"/>
  <c r="H44"/>
  <c r="I44" s="1"/>
  <c r="H177"/>
  <c r="I177" s="1"/>
  <c r="H141"/>
  <c r="H105"/>
  <c r="I105" s="1"/>
  <c r="H69"/>
  <c r="I69" s="1"/>
  <c r="H33"/>
  <c r="I33" s="1"/>
  <c r="H202"/>
  <c r="I202" s="1"/>
  <c r="H166"/>
  <c r="I166" s="1"/>
  <c r="H131"/>
  <c r="I131" s="1"/>
  <c r="H120"/>
  <c r="I120" s="1"/>
  <c r="H185"/>
  <c r="I185" s="1"/>
  <c r="H149"/>
  <c r="I149" s="1"/>
  <c r="H113"/>
  <c r="I113" s="1"/>
  <c r="H77"/>
  <c r="I77" s="1"/>
  <c r="H41"/>
  <c r="I41" s="1"/>
  <c r="H210"/>
  <c r="I210" s="1"/>
  <c r="H174"/>
  <c r="I174" s="1"/>
  <c r="H138"/>
  <c r="I138" s="1"/>
  <c r="H102"/>
  <c r="I102" s="1"/>
  <c r="H66"/>
  <c r="I66" s="1"/>
  <c r="H30"/>
  <c r="I30" s="1"/>
  <c r="H181"/>
  <c r="I181" s="1"/>
  <c r="H145"/>
  <c r="I145" s="1"/>
  <c r="H109"/>
  <c r="I109" s="1"/>
  <c r="H73"/>
  <c r="I73" s="1"/>
  <c r="H37"/>
  <c r="I37" s="1"/>
  <c r="H194"/>
  <c r="I194" s="1"/>
  <c r="H158"/>
  <c r="I158" s="1"/>
  <c r="H122"/>
  <c r="I122" s="1"/>
  <c r="H86"/>
  <c r="I86" s="1"/>
  <c r="H50"/>
  <c r="I50" s="1"/>
  <c r="H183"/>
  <c r="I183" s="1"/>
  <c r="H147"/>
  <c r="I147" s="1"/>
  <c r="H111"/>
  <c r="I111" s="1"/>
  <c r="H75"/>
  <c r="I75" s="1"/>
  <c r="H39"/>
  <c r="I39" s="1"/>
  <c r="H208"/>
  <c r="I208" s="1"/>
  <c r="H172"/>
  <c r="I172" s="1"/>
  <c r="H41" i="18"/>
  <c r="I41" s="1"/>
  <c r="H95" i="21"/>
  <c r="I95" s="1"/>
  <c r="H48"/>
  <c r="I48" s="1"/>
  <c r="H191"/>
  <c r="I191" s="1"/>
  <c r="H155"/>
  <c r="I155" s="1"/>
  <c r="H119"/>
  <c r="H83"/>
  <c r="I83" s="1"/>
  <c r="H47"/>
  <c r="I47" s="1"/>
  <c r="H11"/>
  <c r="F11"/>
  <c r="F12" s="1"/>
  <c r="F13" s="1"/>
  <c r="F14" s="1"/>
  <c r="F15" s="1"/>
  <c r="G11"/>
  <c r="G12" s="1"/>
  <c r="G13" s="1"/>
  <c r="G14" s="1"/>
  <c r="G15" s="1"/>
  <c r="H180"/>
  <c r="I180" s="1"/>
  <c r="H144"/>
  <c r="I144" s="1"/>
  <c r="H108"/>
  <c r="I108" s="1"/>
  <c r="H72"/>
  <c r="I72" s="1"/>
  <c r="H36"/>
  <c r="I36" s="1"/>
  <c r="H187"/>
  <c r="I187" s="1"/>
  <c r="H151"/>
  <c r="I151" s="1"/>
  <c r="H115"/>
  <c r="I115" s="1"/>
  <c r="H79"/>
  <c r="I79" s="1"/>
  <c r="H43"/>
  <c r="I43" s="1"/>
  <c r="H200"/>
  <c r="I200" s="1"/>
  <c r="H164"/>
  <c r="I164" s="1"/>
  <c r="H128"/>
  <c r="I128" s="1"/>
  <c r="H92"/>
  <c r="I92" s="1"/>
  <c r="H56"/>
  <c r="I56" s="1"/>
  <c r="H20"/>
  <c r="I20" s="1"/>
  <c r="H189"/>
  <c r="I189" s="1"/>
  <c r="H153"/>
  <c r="I153" s="1"/>
  <c r="H117"/>
  <c r="I117" s="1"/>
  <c r="H81"/>
  <c r="I81" s="1"/>
  <c r="H45"/>
  <c r="I45" s="1"/>
  <c r="H178"/>
  <c r="I178" s="1"/>
  <c r="H14"/>
  <c r="I14" s="1"/>
  <c r="H203"/>
  <c r="I203" s="1"/>
  <c r="H23"/>
  <c r="I23" s="1"/>
  <c r="H12"/>
  <c r="I12" s="1"/>
  <c r="H197"/>
  <c r="I197" s="1"/>
  <c r="H161"/>
  <c r="I161" s="1"/>
  <c r="H125"/>
  <c r="I125" s="1"/>
  <c r="H89"/>
  <c r="I89" s="1"/>
  <c r="H53"/>
  <c r="I53" s="1"/>
  <c r="H17"/>
  <c r="I17" s="1"/>
  <c r="H186"/>
  <c r="I186" s="1"/>
  <c r="H150"/>
  <c r="I150" s="1"/>
  <c r="H114"/>
  <c r="I114" s="1"/>
  <c r="H78"/>
  <c r="I78" s="1"/>
  <c r="H42"/>
  <c r="I42" s="1"/>
  <c r="H193"/>
  <c r="I193" s="1"/>
  <c r="H157"/>
  <c r="I157" s="1"/>
  <c r="H121"/>
  <c r="I121" s="1"/>
  <c r="H85"/>
  <c r="I85" s="1"/>
  <c r="H49"/>
  <c r="I49" s="1"/>
  <c r="H13"/>
  <c r="I13" s="1"/>
  <c r="H206"/>
  <c r="I206" s="1"/>
  <c r="H170"/>
  <c r="I170" s="1"/>
  <c r="H134"/>
  <c r="I134" s="1"/>
  <c r="H98"/>
  <c r="I98" s="1"/>
  <c r="H62"/>
  <c r="I62" s="1"/>
  <c r="H26"/>
  <c r="I26" s="1"/>
  <c r="H195"/>
  <c r="I195" s="1"/>
  <c r="H159"/>
  <c r="I159" s="1"/>
  <c r="H123"/>
  <c r="I123" s="1"/>
  <c r="H87"/>
  <c r="I87" s="1"/>
  <c r="H51"/>
  <c r="I51" s="1"/>
  <c r="H15"/>
  <c r="I15" s="1"/>
  <c r="H184"/>
  <c r="I184" s="1"/>
  <c r="H148"/>
  <c r="I148" s="1"/>
  <c r="H89" i="18"/>
  <c r="I89" s="1"/>
  <c r="B207" i="19"/>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5"/>
  <c r="C25" s="1"/>
  <c r="E25" s="1"/>
  <c r="B24"/>
  <c r="C24" s="1"/>
  <c r="E24" s="1"/>
  <c r="B19"/>
  <c r="C19" s="1"/>
  <c r="E19" s="1"/>
  <c r="B18"/>
  <c r="C18" s="1"/>
  <c r="E18" s="1"/>
  <c r="B13"/>
  <c r="C13" s="1"/>
  <c r="E13" s="1"/>
  <c r="B12"/>
  <c r="C12" s="1"/>
  <c r="E12" s="1"/>
  <c r="B17"/>
  <c r="C17" s="1"/>
  <c r="E17" s="1"/>
  <c r="B11"/>
  <c r="B22"/>
  <c r="C22" s="1"/>
  <c r="E22" s="1"/>
  <c r="B16"/>
  <c r="C16" s="1"/>
  <c r="E16" s="1"/>
  <c r="B21"/>
  <c r="C21" s="1"/>
  <c r="E21" s="1"/>
  <c r="B15"/>
  <c r="C15" s="1"/>
  <c r="E15" s="1"/>
  <c r="H183" i="18"/>
  <c r="I183" s="1"/>
  <c r="H147"/>
  <c r="I147" s="1"/>
  <c r="H111"/>
  <c r="I111" s="1"/>
  <c r="H75"/>
  <c r="I75" s="1"/>
  <c r="H39"/>
  <c r="I39" s="1"/>
  <c r="H190"/>
  <c r="I190" s="1"/>
  <c r="H154"/>
  <c r="I154" s="1"/>
  <c r="H118"/>
  <c r="I118" s="1"/>
  <c r="H82"/>
  <c r="I82" s="1"/>
  <c r="H46"/>
  <c r="I46" s="1"/>
  <c r="H197"/>
  <c r="I197" s="1"/>
  <c r="H161"/>
  <c r="I161" s="1"/>
  <c r="H125"/>
  <c r="I125" s="1"/>
  <c r="H53"/>
  <c r="I53" s="1"/>
  <c r="H17"/>
  <c r="I17" s="1"/>
  <c r="H186"/>
  <c r="I186" s="1"/>
  <c r="H150"/>
  <c r="I150" s="1"/>
  <c r="H114"/>
  <c r="I114" s="1"/>
  <c r="H78"/>
  <c r="I78" s="1"/>
  <c r="H42"/>
  <c r="I42" s="1"/>
  <c r="H187"/>
  <c r="I187" s="1"/>
  <c r="H151"/>
  <c r="I151" s="1"/>
  <c r="H115"/>
  <c r="I115" s="1"/>
  <c r="H79"/>
  <c r="I79" s="1"/>
  <c r="H43"/>
  <c r="I43" s="1"/>
  <c r="H189"/>
  <c r="I189" s="1"/>
  <c r="H153"/>
  <c r="I153" s="1"/>
  <c r="H117"/>
  <c r="I117" s="1"/>
  <c r="H81"/>
  <c r="I81" s="1"/>
  <c r="H45"/>
  <c r="I45" s="1"/>
  <c r="H196"/>
  <c r="I196" s="1"/>
  <c r="H160"/>
  <c r="I160" s="1"/>
  <c r="H124"/>
  <c r="I124" s="1"/>
  <c r="H88"/>
  <c r="I88" s="1"/>
  <c r="H52"/>
  <c r="I52" s="1"/>
  <c r="H16"/>
  <c r="I16" s="1"/>
  <c r="H203"/>
  <c r="I203" s="1"/>
  <c r="H167"/>
  <c r="I167" s="1"/>
  <c r="H95"/>
  <c r="I95" s="1"/>
  <c r="H59"/>
  <c r="I59" s="1"/>
  <c r="H23"/>
  <c r="I23" s="1"/>
  <c r="H192"/>
  <c r="I192" s="1"/>
  <c r="H156"/>
  <c r="I156" s="1"/>
  <c r="H120"/>
  <c r="I120" s="1"/>
  <c r="H84"/>
  <c r="I84" s="1"/>
  <c r="H48"/>
  <c r="I48" s="1"/>
  <c r="H12"/>
  <c r="I12" s="1"/>
  <c r="H193"/>
  <c r="I193" s="1"/>
  <c r="H157"/>
  <c r="I157" s="1"/>
  <c r="H121"/>
  <c r="I121" s="1"/>
  <c r="H85"/>
  <c r="I85" s="1"/>
  <c r="H49"/>
  <c r="I49" s="1"/>
  <c r="H13"/>
  <c r="I13" s="1"/>
  <c r="H188"/>
  <c r="I188" s="1"/>
  <c r="H152"/>
  <c r="I152" s="1"/>
  <c r="H116"/>
  <c r="I116" s="1"/>
  <c r="H80"/>
  <c r="I80" s="1"/>
  <c r="H44"/>
  <c r="I44" s="1"/>
  <c r="H58" i="21"/>
  <c r="I58" s="1"/>
  <c r="H195" i="18"/>
  <c r="I195" s="1"/>
  <c r="H159"/>
  <c r="I159" s="1"/>
  <c r="H123"/>
  <c r="I123" s="1"/>
  <c r="H87"/>
  <c r="I87" s="1"/>
  <c r="H51"/>
  <c r="I51" s="1"/>
  <c r="H15"/>
  <c r="I15" s="1"/>
  <c r="H202"/>
  <c r="I202" s="1"/>
  <c r="H166"/>
  <c r="I166" s="1"/>
  <c r="H130"/>
  <c r="I130" s="1"/>
  <c r="H94"/>
  <c r="I94" s="1"/>
  <c r="H58"/>
  <c r="I58" s="1"/>
  <c r="H22"/>
  <c r="I22" s="1"/>
  <c r="H137"/>
  <c r="I137" s="1"/>
  <c r="H101"/>
  <c r="I101" s="1"/>
  <c r="H65"/>
  <c r="I65" s="1"/>
  <c r="H29"/>
  <c r="I29" s="1"/>
  <c r="H198"/>
  <c r="I198" s="1"/>
  <c r="H162"/>
  <c r="I162" s="1"/>
  <c r="H126"/>
  <c r="I126" s="1"/>
  <c r="H90"/>
  <c r="I90" s="1"/>
  <c r="H54"/>
  <c r="I54" s="1"/>
  <c r="H18"/>
  <c r="I18" s="1"/>
  <c r="H199"/>
  <c r="I199" s="1"/>
  <c r="H163"/>
  <c r="I163" s="1"/>
  <c r="H127"/>
  <c r="I127" s="1"/>
  <c r="H91"/>
  <c r="I91" s="1"/>
  <c r="H55"/>
  <c r="I55" s="1"/>
  <c r="H19"/>
  <c r="I19" s="1"/>
  <c r="H125" i="17"/>
  <c r="I125" s="1"/>
  <c r="B206" i="22"/>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5"/>
  <c r="C205" s="1"/>
  <c r="E205" s="1"/>
  <c r="B204"/>
  <c r="C204" s="1"/>
  <c r="E204" s="1"/>
  <c r="B199"/>
  <c r="C199" s="1"/>
  <c r="E199" s="1"/>
  <c r="B198"/>
  <c r="C198" s="1"/>
  <c r="E198" s="1"/>
  <c r="B193"/>
  <c r="C193" s="1"/>
  <c r="E193" s="1"/>
  <c r="B192"/>
  <c r="C192" s="1"/>
  <c r="E192" s="1"/>
  <c r="B187"/>
  <c r="C187" s="1"/>
  <c r="E187" s="1"/>
  <c r="B186"/>
  <c r="C186" s="1"/>
  <c r="E186" s="1"/>
  <c r="B181"/>
  <c r="C181" s="1"/>
  <c r="E181" s="1"/>
  <c r="B180"/>
  <c r="C180" s="1"/>
  <c r="E180" s="1"/>
  <c r="B175"/>
  <c r="C175" s="1"/>
  <c r="E175" s="1"/>
  <c r="B174"/>
  <c r="C174" s="1"/>
  <c r="E174" s="1"/>
  <c r="B169"/>
  <c r="C169" s="1"/>
  <c r="E169" s="1"/>
  <c r="B168"/>
  <c r="C168" s="1"/>
  <c r="E168" s="1"/>
  <c r="B163"/>
  <c r="C163" s="1"/>
  <c r="E163" s="1"/>
  <c r="B162"/>
  <c r="C162" s="1"/>
  <c r="E162" s="1"/>
  <c r="B157"/>
  <c r="C157" s="1"/>
  <c r="E157" s="1"/>
  <c r="B156"/>
  <c r="C156" s="1"/>
  <c r="E156" s="1"/>
  <c r="B151"/>
  <c r="C151" s="1"/>
  <c r="E151" s="1"/>
  <c r="B150"/>
  <c r="C150" s="1"/>
  <c r="E150" s="1"/>
  <c r="B145"/>
  <c r="C145" s="1"/>
  <c r="E145" s="1"/>
  <c r="B144"/>
  <c r="C144" s="1"/>
  <c r="E144" s="1"/>
  <c r="B139"/>
  <c r="C139" s="1"/>
  <c r="E139" s="1"/>
  <c r="B138"/>
  <c r="C138" s="1"/>
  <c r="E138" s="1"/>
  <c r="B133"/>
  <c r="C133" s="1"/>
  <c r="E133" s="1"/>
  <c r="B132"/>
  <c r="C132" s="1"/>
  <c r="E132" s="1"/>
  <c r="B127"/>
  <c r="C127" s="1"/>
  <c r="E127" s="1"/>
  <c r="B126"/>
  <c r="C126" s="1"/>
  <c r="E126" s="1"/>
  <c r="B121"/>
  <c r="C121" s="1"/>
  <c r="E121" s="1"/>
  <c r="B120"/>
  <c r="C120" s="1"/>
  <c r="E120" s="1"/>
  <c r="B115"/>
  <c r="C115" s="1"/>
  <c r="E115" s="1"/>
  <c r="B114"/>
  <c r="C114" s="1"/>
  <c r="E114" s="1"/>
  <c r="B109"/>
  <c r="C109" s="1"/>
  <c r="E109"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3"/>
  <c r="C103" s="1"/>
  <c r="E103" s="1"/>
  <c r="B97"/>
  <c r="C97" s="1"/>
  <c r="E97" s="1"/>
  <c r="B91"/>
  <c r="C91" s="1"/>
  <c r="E91" s="1"/>
  <c r="B85"/>
  <c r="C85" s="1"/>
  <c r="E85" s="1"/>
  <c r="B79"/>
  <c r="C79" s="1"/>
  <c r="E79" s="1"/>
  <c r="B73"/>
  <c r="C73" s="1"/>
  <c r="E73" s="1"/>
  <c r="B67"/>
  <c r="C67" s="1"/>
  <c r="E67" s="1"/>
  <c r="B61"/>
  <c r="C61" s="1"/>
  <c r="E61" s="1"/>
  <c r="B55"/>
  <c r="C55" s="1"/>
  <c r="E55"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189"/>
  <c r="C189" s="1"/>
  <c r="E189" s="1"/>
  <c r="B171"/>
  <c r="C171" s="1"/>
  <c r="E171" s="1"/>
  <c r="B153"/>
  <c r="C153" s="1"/>
  <c r="E153" s="1"/>
  <c r="B135"/>
  <c r="C135" s="1"/>
  <c r="E135" s="1"/>
  <c r="B117"/>
  <c r="C117" s="1"/>
  <c r="E117" s="1"/>
  <c r="B51"/>
  <c r="C51" s="1"/>
  <c r="E51" s="1"/>
  <c r="B45"/>
  <c r="C45" s="1"/>
  <c r="E45" s="1"/>
  <c r="B39"/>
  <c r="C39" s="1"/>
  <c r="E39" s="1"/>
  <c r="B33"/>
  <c r="C33" s="1"/>
  <c r="E33" s="1"/>
  <c r="B24"/>
  <c r="C24" s="1"/>
  <c r="E24" s="1"/>
  <c r="B18"/>
  <c r="C18" s="1"/>
  <c r="E18" s="1"/>
  <c r="B12"/>
  <c r="C12" s="1"/>
  <c r="E12" s="1"/>
  <c r="B201"/>
  <c r="C201" s="1"/>
  <c r="E201" s="1"/>
  <c r="B183"/>
  <c r="C183" s="1"/>
  <c r="E183" s="1"/>
  <c r="B165"/>
  <c r="C165" s="1"/>
  <c r="E165" s="1"/>
  <c r="B147"/>
  <c r="C147" s="1"/>
  <c r="E147" s="1"/>
  <c r="B129"/>
  <c r="C129" s="1"/>
  <c r="E129"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49"/>
  <c r="C49" s="1"/>
  <c r="E49" s="1"/>
  <c r="B43"/>
  <c r="C43" s="1"/>
  <c r="E43" s="1"/>
  <c r="B37"/>
  <c r="C37" s="1"/>
  <c r="E37" s="1"/>
  <c r="B31"/>
  <c r="C31" s="1"/>
  <c r="E31" s="1"/>
  <c r="B25"/>
  <c r="C25" s="1"/>
  <c r="E25" s="1"/>
  <c r="B19"/>
  <c r="C19" s="1"/>
  <c r="E19" s="1"/>
  <c r="B13"/>
  <c r="C13" s="1"/>
  <c r="E13" s="1"/>
  <c r="B159"/>
  <c r="C159" s="1"/>
  <c r="E159" s="1"/>
  <c r="B195"/>
  <c r="C195" s="1"/>
  <c r="E195" s="1"/>
  <c r="B141"/>
  <c r="C141" s="1"/>
  <c r="E141" s="1"/>
  <c r="B27"/>
  <c r="C27" s="1"/>
  <c r="E27" s="1"/>
  <c r="B21"/>
  <c r="C21" s="1"/>
  <c r="E21" s="1"/>
  <c r="B15"/>
  <c r="C15" s="1"/>
  <c r="E15" s="1"/>
  <c r="B123"/>
  <c r="C123" s="1"/>
  <c r="E123" s="1"/>
  <c r="B177"/>
  <c r="C177" s="1"/>
  <c r="E177" s="1"/>
  <c r="H52" i="21"/>
  <c r="I52" s="1"/>
  <c r="H201" i="18"/>
  <c r="I201" s="1"/>
  <c r="H165"/>
  <c r="I165" s="1"/>
  <c r="H129"/>
  <c r="I129" s="1"/>
  <c r="H93"/>
  <c r="I93" s="1"/>
  <c r="H57"/>
  <c r="I57" s="1"/>
  <c r="H21"/>
  <c r="I21" s="1"/>
  <c r="H208"/>
  <c r="I208" s="1"/>
  <c r="H172"/>
  <c r="I172" s="1"/>
  <c r="H136"/>
  <c r="I136" s="1"/>
  <c r="H100"/>
  <c r="I100" s="1"/>
  <c r="H64"/>
  <c r="I64" s="1"/>
  <c r="H28"/>
  <c r="I28" s="1"/>
  <c r="H179"/>
  <c r="I179" s="1"/>
  <c r="H143"/>
  <c r="I143" s="1"/>
  <c r="H107"/>
  <c r="I107" s="1"/>
  <c r="H71"/>
  <c r="I71" s="1"/>
  <c r="H35"/>
  <c r="I35" s="1"/>
  <c r="H204"/>
  <c r="I204" s="1"/>
  <c r="H168"/>
  <c r="I168" s="1"/>
  <c r="H132"/>
  <c r="I132" s="1"/>
  <c r="H96"/>
  <c r="I96" s="1"/>
  <c r="H60"/>
  <c r="I60" s="1"/>
  <c r="H24"/>
  <c r="I24" s="1"/>
  <c r="H205"/>
  <c r="I205" s="1"/>
  <c r="H207"/>
  <c r="I207" s="1"/>
  <c r="H171"/>
  <c r="I171" s="1"/>
  <c r="H135"/>
  <c r="I135" s="1"/>
  <c r="H99"/>
  <c r="I99" s="1"/>
  <c r="H63"/>
  <c r="I63" s="1"/>
  <c r="H27"/>
  <c r="I27" s="1"/>
  <c r="H178"/>
  <c r="I178" s="1"/>
  <c r="H142"/>
  <c r="I142" s="1"/>
  <c r="H106"/>
  <c r="I106" s="1"/>
  <c r="H70"/>
  <c r="I70" s="1"/>
  <c r="H34"/>
  <c r="I34" s="1"/>
  <c r="H185"/>
  <c r="I185" s="1"/>
  <c r="H149"/>
  <c r="I149" s="1"/>
  <c r="H113"/>
  <c r="I113" s="1"/>
  <c r="H77"/>
  <c r="I77" s="1"/>
  <c r="H210"/>
  <c r="I210" s="1"/>
  <c r="H174"/>
  <c r="I174" s="1"/>
  <c r="H138"/>
  <c r="I138" s="1"/>
  <c r="H102"/>
  <c r="I102" s="1"/>
  <c r="H66"/>
  <c r="I66" s="1"/>
  <c r="H30"/>
  <c r="I30" s="1"/>
  <c r="H175"/>
  <c r="I175" s="1"/>
  <c r="H139"/>
  <c r="I139" s="1"/>
  <c r="H103"/>
  <c r="I103" s="1"/>
  <c r="H67"/>
  <c r="I67" s="1"/>
  <c r="H31"/>
  <c r="I31" s="1"/>
  <c r="B206" i="20"/>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H177" i="18"/>
  <c r="I177" s="1"/>
  <c r="H141"/>
  <c r="H105"/>
  <c r="I105" s="1"/>
  <c r="H69"/>
  <c r="I69" s="1"/>
  <c r="H33"/>
  <c r="I33" s="1"/>
  <c r="H184"/>
  <c r="I184" s="1"/>
  <c r="H148"/>
  <c r="I148" s="1"/>
  <c r="H112"/>
  <c r="I112" s="1"/>
  <c r="H76"/>
  <c r="I76" s="1"/>
  <c r="H40"/>
  <c r="I40" s="1"/>
  <c r="H180"/>
  <c r="I180" s="1"/>
  <c r="H144"/>
  <c r="I144" s="1"/>
  <c r="H108"/>
  <c r="I108" s="1"/>
  <c r="H72"/>
  <c r="I72" s="1"/>
  <c r="H36"/>
  <c r="I36" s="1"/>
  <c r="H181"/>
  <c r="I181" s="1"/>
  <c r="H145"/>
  <c r="I145" s="1"/>
  <c r="H109"/>
  <c r="I109" s="1"/>
  <c r="H73"/>
  <c r="I73" s="1"/>
  <c r="H37"/>
  <c r="I37" s="1"/>
  <c r="H176"/>
  <c r="I176" s="1"/>
  <c r="H47"/>
  <c r="I47" s="1"/>
  <c r="B211"/>
  <c r="C11"/>
  <c r="E11" s="1"/>
  <c r="H194"/>
  <c r="I194" s="1"/>
  <c r="H158"/>
  <c r="I158" s="1"/>
  <c r="H122"/>
  <c r="I122" s="1"/>
  <c r="H86"/>
  <c r="I86" s="1"/>
  <c r="H50"/>
  <c r="I50" s="1"/>
  <c r="H14"/>
  <c r="I14" s="1"/>
  <c r="H89" i="17"/>
  <c r="I89" s="1"/>
  <c r="H53"/>
  <c r="I53" s="1"/>
  <c r="H17"/>
  <c r="I17" s="1"/>
  <c r="H144"/>
  <c r="I144" s="1"/>
  <c r="H200" i="18"/>
  <c r="I200" s="1"/>
  <c r="H164"/>
  <c r="I164" s="1"/>
  <c r="H128"/>
  <c r="I128" s="1"/>
  <c r="H92"/>
  <c r="I92" s="1"/>
  <c r="H56"/>
  <c r="I56" s="1"/>
  <c r="H20"/>
  <c r="I20" s="1"/>
  <c r="H184" i="17"/>
  <c r="I184" s="1"/>
  <c r="H148"/>
  <c r="I148" s="1"/>
  <c r="H112"/>
  <c r="I112" s="1"/>
  <c r="H76"/>
  <c r="I76" s="1"/>
  <c r="H40"/>
  <c r="I40" s="1"/>
  <c r="H22"/>
  <c r="I22" s="1"/>
  <c r="H25" i="18"/>
  <c r="I25" s="1"/>
  <c r="H62" i="17"/>
  <c r="I62" s="1"/>
  <c r="H39"/>
  <c r="I39" s="1"/>
  <c r="H33" i="16"/>
  <c r="I33" s="1"/>
  <c r="H69"/>
  <c r="I69" s="1"/>
  <c r="H105"/>
  <c r="I105" s="1"/>
  <c r="H141"/>
  <c r="H177"/>
  <c r="I177" s="1"/>
  <c r="H14"/>
  <c r="I14" s="1"/>
  <c r="H50"/>
  <c r="I50" s="1"/>
  <c r="H86"/>
  <c r="I86" s="1"/>
  <c r="H122"/>
  <c r="I122" s="1"/>
  <c r="H158"/>
  <c r="I158" s="1"/>
  <c r="H194"/>
  <c r="I194" s="1"/>
  <c r="H25"/>
  <c r="I25" s="1"/>
  <c r="H61"/>
  <c r="I61" s="1"/>
  <c r="H97"/>
  <c r="I97" s="1"/>
  <c r="H133"/>
  <c r="I133" s="1"/>
  <c r="H169"/>
  <c r="I169" s="1"/>
  <c r="H205"/>
  <c r="I205" s="1"/>
  <c r="H42"/>
  <c r="I42" s="1"/>
  <c r="H78"/>
  <c r="I78" s="1"/>
  <c r="H114"/>
  <c r="I114" s="1"/>
  <c r="H150"/>
  <c r="I150" s="1"/>
  <c r="H186"/>
  <c r="I186" s="1"/>
  <c r="H23"/>
  <c r="I23" s="1"/>
  <c r="H59"/>
  <c r="I59" s="1"/>
  <c r="H95"/>
  <c r="I95" s="1"/>
  <c r="H131"/>
  <c r="I131" s="1"/>
  <c r="H167"/>
  <c r="I167" s="1"/>
  <c r="H203"/>
  <c r="I203" s="1"/>
  <c r="H40"/>
  <c r="I40" s="1"/>
  <c r="H76"/>
  <c r="I76" s="1"/>
  <c r="H206" i="18"/>
  <c r="I206" s="1"/>
  <c r="H170"/>
  <c r="I170" s="1"/>
  <c r="H134"/>
  <c r="I134" s="1"/>
  <c r="H98"/>
  <c r="I98" s="1"/>
  <c r="H62"/>
  <c r="I62" s="1"/>
  <c r="H26"/>
  <c r="I26" s="1"/>
  <c r="H191"/>
  <c r="I191" s="1"/>
  <c r="H155"/>
  <c r="I155" s="1"/>
  <c r="H95" i="17"/>
  <c r="I95" s="1"/>
  <c r="H108"/>
  <c r="I108" s="1"/>
  <c r="H72"/>
  <c r="I72" s="1"/>
  <c r="H36"/>
  <c r="I36" s="1"/>
  <c r="H61" i="18"/>
  <c r="I61" s="1"/>
  <c r="H176" i="17"/>
  <c r="I176" s="1"/>
  <c r="H117"/>
  <c r="I117" s="1"/>
  <c r="H27" i="16"/>
  <c r="I27" s="1"/>
  <c r="H63"/>
  <c r="I63" s="1"/>
  <c r="H99"/>
  <c r="I99" s="1"/>
  <c r="H135"/>
  <c r="I135" s="1"/>
  <c r="H171"/>
  <c r="I171" s="1"/>
  <c r="H207"/>
  <c r="I207" s="1"/>
  <c r="H44"/>
  <c r="I44" s="1"/>
  <c r="H80"/>
  <c r="I80" s="1"/>
  <c r="H116"/>
  <c r="I116" s="1"/>
  <c r="H152"/>
  <c r="I152" s="1"/>
  <c r="H188"/>
  <c r="I188" s="1"/>
  <c r="H19"/>
  <c r="I19" s="1"/>
  <c r="H55"/>
  <c r="I55" s="1"/>
  <c r="H91"/>
  <c r="I91" s="1"/>
  <c r="H127"/>
  <c r="I127" s="1"/>
  <c r="H163"/>
  <c r="I163" s="1"/>
  <c r="H199"/>
  <c r="I199" s="1"/>
  <c r="H36"/>
  <c r="I36" s="1"/>
  <c r="H72"/>
  <c r="I72" s="1"/>
  <c r="H108"/>
  <c r="I108" s="1"/>
  <c r="H144"/>
  <c r="I144" s="1"/>
  <c r="H180"/>
  <c r="I180" s="1"/>
  <c r="H17"/>
  <c r="I17" s="1"/>
  <c r="H53"/>
  <c r="I53" s="1"/>
  <c r="H89"/>
  <c r="I89" s="1"/>
  <c r="H125"/>
  <c r="I125" s="1"/>
  <c r="H161"/>
  <c r="I161" s="1"/>
  <c r="H197"/>
  <c r="I197" s="1"/>
  <c r="H34"/>
  <c r="I34" s="1"/>
  <c r="H70"/>
  <c r="I70" s="1"/>
  <c r="H140" i="18"/>
  <c r="I140" s="1"/>
  <c r="H104"/>
  <c r="I104" s="1"/>
  <c r="H68"/>
  <c r="I68" s="1"/>
  <c r="H32"/>
  <c r="I32" s="1"/>
  <c r="H119"/>
  <c r="H136" i="17"/>
  <c r="I136" s="1"/>
  <c r="H192"/>
  <c r="I192" s="1"/>
  <c r="H97" i="18"/>
  <c r="I97" s="1"/>
  <c r="H103" i="17"/>
  <c r="I103" s="1"/>
  <c r="H67"/>
  <c r="I67" s="1"/>
  <c r="H15"/>
  <c r="I15" s="1"/>
  <c r="H21" i="16"/>
  <c r="I21" s="1"/>
  <c r="H57"/>
  <c r="I57" s="1"/>
  <c r="H93"/>
  <c r="I93" s="1"/>
  <c r="H129"/>
  <c r="I129" s="1"/>
  <c r="H165"/>
  <c r="I165" s="1"/>
  <c r="H201"/>
  <c r="I201" s="1"/>
  <c r="H38"/>
  <c r="I38" s="1"/>
  <c r="H74"/>
  <c r="I74" s="1"/>
  <c r="H110"/>
  <c r="I110" s="1"/>
  <c r="H146"/>
  <c r="I146" s="1"/>
  <c r="H182"/>
  <c r="I182" s="1"/>
  <c r="H13"/>
  <c r="I13" s="1"/>
  <c r="H49"/>
  <c r="I49" s="1"/>
  <c r="H85"/>
  <c r="I85" s="1"/>
  <c r="H121"/>
  <c r="I121" s="1"/>
  <c r="H157"/>
  <c r="I157" s="1"/>
  <c r="H193"/>
  <c r="I193" s="1"/>
  <c r="H30"/>
  <c r="I30" s="1"/>
  <c r="H66"/>
  <c r="I66" s="1"/>
  <c r="H102"/>
  <c r="I102" s="1"/>
  <c r="H138"/>
  <c r="I138" s="1"/>
  <c r="H174"/>
  <c r="I174" s="1"/>
  <c r="H210"/>
  <c r="I210" s="1"/>
  <c r="H47"/>
  <c r="I47" s="1"/>
  <c r="H83"/>
  <c r="I83" s="1"/>
  <c r="H119"/>
  <c r="H155"/>
  <c r="I155" s="1"/>
  <c r="H191"/>
  <c r="I191" s="1"/>
  <c r="H28"/>
  <c r="I28" s="1"/>
  <c r="H64"/>
  <c r="I64" s="1"/>
  <c r="H182" i="18"/>
  <c r="I182" s="1"/>
  <c r="H146"/>
  <c r="I146" s="1"/>
  <c r="H110"/>
  <c r="I110" s="1"/>
  <c r="H74"/>
  <c r="I74" s="1"/>
  <c r="H38"/>
  <c r="I38" s="1"/>
  <c r="H83"/>
  <c r="I83" s="1"/>
  <c r="H119" i="17"/>
  <c r="H197"/>
  <c r="I197" s="1"/>
  <c r="H161"/>
  <c r="I161" s="1"/>
  <c r="H133" i="18"/>
  <c r="I133" s="1"/>
  <c r="H152" i="17"/>
  <c r="I152" s="1"/>
  <c r="H116"/>
  <c r="I116" s="1"/>
  <c r="H129"/>
  <c r="I129" s="1"/>
  <c r="H15" i="16"/>
  <c r="I15" s="1"/>
  <c r="H51"/>
  <c r="I51" s="1"/>
  <c r="H87"/>
  <c r="I87" s="1"/>
  <c r="H123"/>
  <c r="I123" s="1"/>
  <c r="H159"/>
  <c r="I159" s="1"/>
  <c r="H195"/>
  <c r="I195" s="1"/>
  <c r="H32"/>
  <c r="I32" s="1"/>
  <c r="H68"/>
  <c r="I68" s="1"/>
  <c r="H104"/>
  <c r="I104" s="1"/>
  <c r="H140"/>
  <c r="I140" s="1"/>
  <c r="H176"/>
  <c r="I176" s="1"/>
  <c r="H43"/>
  <c r="I43" s="1"/>
  <c r="H79"/>
  <c r="I79" s="1"/>
  <c r="H115"/>
  <c r="I115" s="1"/>
  <c r="H151"/>
  <c r="I151" s="1"/>
  <c r="H187"/>
  <c r="I187" s="1"/>
  <c r="H24"/>
  <c r="I24" s="1"/>
  <c r="H60"/>
  <c r="I60" s="1"/>
  <c r="H96"/>
  <c r="I96" s="1"/>
  <c r="H132"/>
  <c r="I132" s="1"/>
  <c r="H168"/>
  <c r="I168" s="1"/>
  <c r="H204"/>
  <c r="I204" s="1"/>
  <c r="H41"/>
  <c r="I41" s="1"/>
  <c r="H77"/>
  <c r="I77" s="1"/>
  <c r="H113"/>
  <c r="I113" s="1"/>
  <c r="H149"/>
  <c r="I149" s="1"/>
  <c r="H185"/>
  <c r="I185" s="1"/>
  <c r="H22"/>
  <c r="I22" s="1"/>
  <c r="H58"/>
  <c r="I58" s="1"/>
  <c r="H94"/>
  <c r="I94" s="1"/>
  <c r="H124" i="17"/>
  <c r="I124" s="1"/>
  <c r="H180"/>
  <c r="I180" s="1"/>
  <c r="H169" i="18"/>
  <c r="I169" s="1"/>
  <c r="H86" i="17"/>
  <c r="I86" s="1"/>
  <c r="H135"/>
  <c r="I135" s="1"/>
  <c r="H99"/>
  <c r="I99" s="1"/>
  <c r="H45" i="16"/>
  <c r="I45" s="1"/>
  <c r="H81"/>
  <c r="I81" s="1"/>
  <c r="H117"/>
  <c r="I117" s="1"/>
  <c r="H153"/>
  <c r="I153" s="1"/>
  <c r="H189"/>
  <c r="I189" s="1"/>
  <c r="H26"/>
  <c r="I26" s="1"/>
  <c r="H62"/>
  <c r="I62" s="1"/>
  <c r="H98"/>
  <c r="I98" s="1"/>
  <c r="H134"/>
  <c r="I134" s="1"/>
  <c r="H170"/>
  <c r="I170" s="1"/>
  <c r="H206"/>
  <c r="I206" s="1"/>
  <c r="H37"/>
  <c r="I37" s="1"/>
  <c r="H73"/>
  <c r="I73" s="1"/>
  <c r="H109"/>
  <c r="I109" s="1"/>
  <c r="H145"/>
  <c r="I145" s="1"/>
  <c r="H181"/>
  <c r="I181" s="1"/>
  <c r="H18"/>
  <c r="I18" s="1"/>
  <c r="H54"/>
  <c r="I54" s="1"/>
  <c r="H90"/>
  <c r="I90" s="1"/>
  <c r="H126"/>
  <c r="I126" s="1"/>
  <c r="H162"/>
  <c r="I162" s="1"/>
  <c r="H198"/>
  <c r="I198" s="1"/>
  <c r="H35"/>
  <c r="I35" s="1"/>
  <c r="H71"/>
  <c r="I71" s="1"/>
  <c r="H107"/>
  <c r="I107" s="1"/>
  <c r="H143"/>
  <c r="I143" s="1"/>
  <c r="H179"/>
  <c r="I179" s="1"/>
  <c r="H16"/>
  <c r="I16" s="1"/>
  <c r="H52"/>
  <c r="I52" s="1"/>
  <c r="H88"/>
  <c r="I88" s="1"/>
  <c r="H124"/>
  <c r="I124" s="1"/>
  <c r="H160"/>
  <c r="I160" s="1"/>
  <c r="H196"/>
  <c r="I196" s="1"/>
  <c r="H46" i="15"/>
  <c r="I46" s="1"/>
  <c r="H82"/>
  <c r="I82" s="1"/>
  <c r="H118"/>
  <c r="I118" s="1"/>
  <c r="H154"/>
  <c r="I154" s="1"/>
  <c r="H190"/>
  <c r="I190" s="1"/>
  <c r="H45"/>
  <c r="I45" s="1"/>
  <c r="H81"/>
  <c r="I81" s="1"/>
  <c r="H117"/>
  <c r="I117" s="1"/>
  <c r="H90" i="17"/>
  <c r="I90" s="1"/>
  <c r="H193"/>
  <c r="I193" s="1"/>
  <c r="H157"/>
  <c r="I157" s="1"/>
  <c r="H121"/>
  <c r="I121" s="1"/>
  <c r="H85"/>
  <c r="I85" s="1"/>
  <c r="H49"/>
  <c r="I49" s="1"/>
  <c r="H13"/>
  <c r="I13" s="1"/>
  <c r="H200"/>
  <c r="I200" s="1"/>
  <c r="H164"/>
  <c r="I164" s="1"/>
  <c r="H128"/>
  <c r="I128" s="1"/>
  <c r="H92"/>
  <c r="I92" s="1"/>
  <c r="H56"/>
  <c r="I56" s="1"/>
  <c r="H20"/>
  <c r="I20" s="1"/>
  <c r="H177"/>
  <c r="I177" s="1"/>
  <c r="H141"/>
  <c r="H105"/>
  <c r="I105" s="1"/>
  <c r="H69"/>
  <c r="I69" s="1"/>
  <c r="H33"/>
  <c r="I33" s="1"/>
  <c r="H39" i="16"/>
  <c r="I39" s="1"/>
  <c r="H75"/>
  <c r="I75" s="1"/>
  <c r="H111"/>
  <c r="I111" s="1"/>
  <c r="H147"/>
  <c r="I147" s="1"/>
  <c r="H183"/>
  <c r="I183" s="1"/>
  <c r="H20"/>
  <c r="I20" s="1"/>
  <c r="H56"/>
  <c r="I56" s="1"/>
  <c r="H92"/>
  <c r="I92" s="1"/>
  <c r="H128"/>
  <c r="I128" s="1"/>
  <c r="H164"/>
  <c r="I164" s="1"/>
  <c r="H200"/>
  <c r="I200" s="1"/>
  <c r="H31"/>
  <c r="I31" s="1"/>
  <c r="H67"/>
  <c r="I67" s="1"/>
  <c r="H103"/>
  <c r="I103" s="1"/>
  <c r="H139"/>
  <c r="I139" s="1"/>
  <c r="H175"/>
  <c r="I175" s="1"/>
  <c r="H12"/>
  <c r="I12" s="1"/>
  <c r="H48"/>
  <c r="I48" s="1"/>
  <c r="H84"/>
  <c r="I84" s="1"/>
  <c r="H120"/>
  <c r="I120" s="1"/>
  <c r="H156"/>
  <c r="I156" s="1"/>
  <c r="H192"/>
  <c r="I192" s="1"/>
  <c r="H29"/>
  <c r="I29" s="1"/>
  <c r="H65"/>
  <c r="I65" s="1"/>
  <c r="H101"/>
  <c r="I101" s="1"/>
  <c r="H137"/>
  <c r="I137" s="1"/>
  <c r="H173"/>
  <c r="I173" s="1"/>
  <c r="H209"/>
  <c r="I209" s="1"/>
  <c r="H46"/>
  <c r="I46" s="1"/>
  <c r="H82"/>
  <c r="I82" s="1"/>
  <c r="H118"/>
  <c r="I118" s="1"/>
  <c r="H154"/>
  <c r="I154" s="1"/>
  <c r="H190"/>
  <c r="I190" s="1"/>
  <c r="H112"/>
  <c r="I112" s="1"/>
  <c r="H148"/>
  <c r="I148" s="1"/>
  <c r="H184"/>
  <c r="I184" s="1"/>
  <c r="H34" i="15"/>
  <c r="I34" s="1"/>
  <c r="H70"/>
  <c r="I70" s="1"/>
  <c r="H106"/>
  <c r="I106" s="1"/>
  <c r="H142"/>
  <c r="I142" s="1"/>
  <c r="H178"/>
  <c r="I178" s="1"/>
  <c r="H33"/>
  <c r="I33" s="1"/>
  <c r="H69"/>
  <c r="I69" s="1"/>
  <c r="H105"/>
  <c r="I105" s="1"/>
  <c r="H141"/>
  <c r="H177"/>
  <c r="I177" s="1"/>
  <c r="H32"/>
  <c r="I32" s="1"/>
  <c r="H68"/>
  <c r="I68" s="1"/>
  <c r="H104"/>
  <c r="I104" s="1"/>
  <c r="H140"/>
  <c r="I140" s="1"/>
  <c r="H176"/>
  <c r="I176" s="1"/>
  <c r="H31"/>
  <c r="I31" s="1"/>
  <c r="H67"/>
  <c r="I67" s="1"/>
  <c r="H103"/>
  <c r="I103" s="1"/>
  <c r="H139"/>
  <c r="I139" s="1"/>
  <c r="H175"/>
  <c r="I175" s="1"/>
  <c r="H30"/>
  <c r="I30" s="1"/>
  <c r="H66"/>
  <c r="I66" s="1"/>
  <c r="H102"/>
  <c r="I102" s="1"/>
  <c r="H138"/>
  <c r="I138" s="1"/>
  <c r="H174"/>
  <c r="I174" s="1"/>
  <c r="H210"/>
  <c r="I210" s="1"/>
  <c r="H29"/>
  <c r="I29" s="1"/>
  <c r="H65"/>
  <c r="I65" s="1"/>
  <c r="H101"/>
  <c r="I101" s="1"/>
  <c r="H137"/>
  <c r="I137" s="1"/>
  <c r="H173"/>
  <c r="I173" s="1"/>
  <c r="H209"/>
  <c r="I209" s="1"/>
  <c r="H27" i="14"/>
  <c r="I27" s="1"/>
  <c r="H63"/>
  <c r="I63" s="1"/>
  <c r="H106" i="16"/>
  <c r="I106" s="1"/>
  <c r="H142"/>
  <c r="I142" s="1"/>
  <c r="H178"/>
  <c r="I178" s="1"/>
  <c r="H28" i="15"/>
  <c r="I28" s="1"/>
  <c r="H64"/>
  <c r="I64" s="1"/>
  <c r="H100"/>
  <c r="I100" s="1"/>
  <c r="H136"/>
  <c r="I136" s="1"/>
  <c r="H172"/>
  <c r="I172" s="1"/>
  <c r="H208"/>
  <c r="I208" s="1"/>
  <c r="H27"/>
  <c r="I27" s="1"/>
  <c r="H63"/>
  <c r="I63" s="1"/>
  <c r="H99"/>
  <c r="I99" s="1"/>
  <c r="H135"/>
  <c r="I135" s="1"/>
  <c r="H171"/>
  <c r="I171" s="1"/>
  <c r="H207"/>
  <c r="I207" s="1"/>
  <c r="H26"/>
  <c r="I26" s="1"/>
  <c r="H62"/>
  <c r="I62" s="1"/>
  <c r="H98"/>
  <c r="I98" s="1"/>
  <c r="H134"/>
  <c r="I134" s="1"/>
  <c r="H170"/>
  <c r="I170" s="1"/>
  <c r="H206"/>
  <c r="I206" s="1"/>
  <c r="H25"/>
  <c r="I25" s="1"/>
  <c r="H61"/>
  <c r="I61" s="1"/>
  <c r="H97"/>
  <c r="I97" s="1"/>
  <c r="H133"/>
  <c r="I133" s="1"/>
  <c r="H169"/>
  <c r="I169" s="1"/>
  <c r="H205"/>
  <c r="I205" s="1"/>
  <c r="H24"/>
  <c r="I24" s="1"/>
  <c r="H60"/>
  <c r="I60" s="1"/>
  <c r="H96"/>
  <c r="I96" s="1"/>
  <c r="H132"/>
  <c r="I132" s="1"/>
  <c r="H168"/>
  <c r="I168" s="1"/>
  <c r="H204"/>
  <c r="I204" s="1"/>
  <c r="H23"/>
  <c r="I23" s="1"/>
  <c r="H59"/>
  <c r="I59" s="1"/>
  <c r="H95"/>
  <c r="I95" s="1"/>
  <c r="H131"/>
  <c r="I131" s="1"/>
  <c r="H167"/>
  <c r="I167" s="1"/>
  <c r="H203"/>
  <c r="I203" s="1"/>
  <c r="H21" i="14"/>
  <c r="I21" s="1"/>
  <c r="H57"/>
  <c r="I57" s="1"/>
  <c r="H100" i="16"/>
  <c r="I100" s="1"/>
  <c r="H136"/>
  <c r="I136" s="1"/>
  <c r="H172"/>
  <c r="I172" s="1"/>
  <c r="H208"/>
  <c r="I208" s="1"/>
  <c r="H22" i="15"/>
  <c r="I22" s="1"/>
  <c r="H58"/>
  <c r="I58" s="1"/>
  <c r="H94"/>
  <c r="I94" s="1"/>
  <c r="H130"/>
  <c r="I130" s="1"/>
  <c r="H166"/>
  <c r="I166" s="1"/>
  <c r="H202"/>
  <c r="I202" s="1"/>
  <c r="H21"/>
  <c r="I21" s="1"/>
  <c r="H57"/>
  <c r="I57" s="1"/>
  <c r="H93"/>
  <c r="I93" s="1"/>
  <c r="H129"/>
  <c r="I129" s="1"/>
  <c r="H165"/>
  <c r="I165" s="1"/>
  <c r="H201"/>
  <c r="I201" s="1"/>
  <c r="H20"/>
  <c r="I20" s="1"/>
  <c r="H56"/>
  <c r="I56" s="1"/>
  <c r="H92"/>
  <c r="I92" s="1"/>
  <c r="H128"/>
  <c r="I128" s="1"/>
  <c r="H164"/>
  <c r="I164" s="1"/>
  <c r="H200"/>
  <c r="I200" s="1"/>
  <c r="H19"/>
  <c r="I19" s="1"/>
  <c r="H55"/>
  <c r="I55" s="1"/>
  <c r="H91"/>
  <c r="I91" s="1"/>
  <c r="H127"/>
  <c r="I127" s="1"/>
  <c r="H163"/>
  <c r="I163" s="1"/>
  <c r="H199"/>
  <c r="I199" s="1"/>
  <c r="H18"/>
  <c r="I18" s="1"/>
  <c r="H54"/>
  <c r="I54" s="1"/>
  <c r="H90"/>
  <c r="I90" s="1"/>
  <c r="H126"/>
  <c r="I126" s="1"/>
  <c r="H162"/>
  <c r="I162" s="1"/>
  <c r="H198"/>
  <c r="I198" s="1"/>
  <c r="H17"/>
  <c r="I17" s="1"/>
  <c r="H53"/>
  <c r="I53" s="1"/>
  <c r="H89"/>
  <c r="I89" s="1"/>
  <c r="H125"/>
  <c r="I125" s="1"/>
  <c r="H161"/>
  <c r="I161" s="1"/>
  <c r="H197"/>
  <c r="I197" s="1"/>
  <c r="H15" i="14"/>
  <c r="I15" s="1"/>
  <c r="H51"/>
  <c r="I51" s="1"/>
  <c r="H130" i="16"/>
  <c r="I130" s="1"/>
  <c r="H166"/>
  <c r="I166" s="1"/>
  <c r="H202"/>
  <c r="I202" s="1"/>
  <c r="H16" i="15"/>
  <c r="I16" s="1"/>
  <c r="H52"/>
  <c r="I52" s="1"/>
  <c r="H88"/>
  <c r="I88" s="1"/>
  <c r="H124"/>
  <c r="I124" s="1"/>
  <c r="H160"/>
  <c r="I160" s="1"/>
  <c r="H196"/>
  <c r="I196" s="1"/>
  <c r="H15"/>
  <c r="I15" s="1"/>
  <c r="H51"/>
  <c r="I51" s="1"/>
  <c r="H87"/>
  <c r="I87" s="1"/>
  <c r="H123"/>
  <c r="I123" s="1"/>
  <c r="H159"/>
  <c r="I159" s="1"/>
  <c r="H195"/>
  <c r="I195" s="1"/>
  <c r="H14"/>
  <c r="I14" s="1"/>
  <c r="H50"/>
  <c r="I50" s="1"/>
  <c r="H86"/>
  <c r="I86" s="1"/>
  <c r="H122"/>
  <c r="I122" s="1"/>
  <c r="H158"/>
  <c r="I158" s="1"/>
  <c r="H194"/>
  <c r="I194" s="1"/>
  <c r="H13"/>
  <c r="I13" s="1"/>
  <c r="H49"/>
  <c r="I49" s="1"/>
  <c r="H85"/>
  <c r="I85" s="1"/>
  <c r="H121"/>
  <c r="I121" s="1"/>
  <c r="H157"/>
  <c r="I157" s="1"/>
  <c r="H193"/>
  <c r="I193" s="1"/>
  <c r="H12"/>
  <c r="I12" s="1"/>
  <c r="H48"/>
  <c r="I48" s="1"/>
  <c r="H84"/>
  <c r="I84" s="1"/>
  <c r="H120"/>
  <c r="I120" s="1"/>
  <c r="H156"/>
  <c r="I156" s="1"/>
  <c r="H192"/>
  <c r="I192" s="1"/>
  <c r="H47"/>
  <c r="I47" s="1"/>
  <c r="H83"/>
  <c r="I83" s="1"/>
  <c r="H119"/>
  <c r="H155"/>
  <c r="I155" s="1"/>
  <c r="H191"/>
  <c r="I191" s="1"/>
  <c r="H45" i="14"/>
  <c r="I45" s="1"/>
  <c r="H153" i="15"/>
  <c r="I153" s="1"/>
  <c r="H189"/>
  <c r="I189" s="1"/>
  <c r="H44"/>
  <c r="I44" s="1"/>
  <c r="H80"/>
  <c r="I80" s="1"/>
  <c r="H116"/>
  <c r="I116" s="1"/>
  <c r="H152"/>
  <c r="I152" s="1"/>
  <c r="H188"/>
  <c r="I188" s="1"/>
  <c r="H43"/>
  <c r="I43" s="1"/>
  <c r="H79"/>
  <c r="I79" s="1"/>
  <c r="H115"/>
  <c r="I115" s="1"/>
  <c r="H151"/>
  <c r="I151" s="1"/>
  <c r="H187"/>
  <c r="I187" s="1"/>
  <c r="H42"/>
  <c r="I42" s="1"/>
  <c r="H78"/>
  <c r="I78" s="1"/>
  <c r="H114"/>
  <c r="I114" s="1"/>
  <c r="H150"/>
  <c r="I150" s="1"/>
  <c r="H186"/>
  <c r="I186" s="1"/>
  <c r="H41"/>
  <c r="I41" s="1"/>
  <c r="H77"/>
  <c r="I77" s="1"/>
  <c r="H113"/>
  <c r="I113" s="1"/>
  <c r="H149"/>
  <c r="I149" s="1"/>
  <c r="H185"/>
  <c r="I185" s="1"/>
  <c r="H39" i="14"/>
  <c r="I39" s="1"/>
  <c r="H75"/>
  <c r="I75" s="1"/>
  <c r="H111"/>
  <c r="I111" s="1"/>
  <c r="H147"/>
  <c r="I147" s="1"/>
  <c r="H183"/>
  <c r="I183" s="1"/>
  <c r="H26"/>
  <c r="I26" s="1"/>
  <c r="H62"/>
  <c r="I62" s="1"/>
  <c r="H98"/>
  <c r="I98" s="1"/>
  <c r="H134"/>
  <c r="I134" s="1"/>
  <c r="H170"/>
  <c r="I170" s="1"/>
  <c r="H206"/>
  <c r="I206" s="1"/>
  <c r="H13"/>
  <c r="I13" s="1"/>
  <c r="H49"/>
  <c r="I49" s="1"/>
  <c r="H85"/>
  <c r="I85" s="1"/>
  <c r="H121"/>
  <c r="I121" s="1"/>
  <c r="H157"/>
  <c r="I157" s="1"/>
  <c r="H193"/>
  <c r="I193" s="1"/>
  <c r="H36"/>
  <c r="I36" s="1"/>
  <c r="H72"/>
  <c r="I72" s="1"/>
  <c r="H108"/>
  <c r="I108" s="1"/>
  <c r="H144"/>
  <c r="I144" s="1"/>
  <c r="H180"/>
  <c r="I180" s="1"/>
  <c r="H23"/>
  <c r="I23" s="1"/>
  <c r="H59"/>
  <c r="I59" s="1"/>
  <c r="H95"/>
  <c r="I95" s="1"/>
  <c r="H131"/>
  <c r="I131" s="1"/>
  <c r="H167"/>
  <c r="I167" s="1"/>
  <c r="H203"/>
  <c r="I203" s="1"/>
  <c r="H16"/>
  <c r="I16" s="1"/>
  <c r="H52"/>
  <c r="I52" s="1"/>
  <c r="H88"/>
  <c r="I88" s="1"/>
  <c r="H124"/>
  <c r="I124" s="1"/>
  <c r="H160"/>
  <c r="I160" s="1"/>
  <c r="H196"/>
  <c r="I196" s="1"/>
  <c r="H40" i="15"/>
  <c r="I40" s="1"/>
  <c r="H76"/>
  <c r="I76" s="1"/>
  <c r="H112"/>
  <c r="I112" s="1"/>
  <c r="H148"/>
  <c r="I148" s="1"/>
  <c r="H184"/>
  <c r="I184" s="1"/>
  <c r="H39"/>
  <c r="I39" s="1"/>
  <c r="H75"/>
  <c r="I75" s="1"/>
  <c r="H111"/>
  <c r="I111" s="1"/>
  <c r="H147"/>
  <c r="I147" s="1"/>
  <c r="H183"/>
  <c r="I183" s="1"/>
  <c r="H38"/>
  <c r="I38" s="1"/>
  <c r="H74"/>
  <c r="I74" s="1"/>
  <c r="H110"/>
  <c r="I110" s="1"/>
  <c r="H146"/>
  <c r="I146" s="1"/>
  <c r="H182"/>
  <c r="I182" s="1"/>
  <c r="H37"/>
  <c r="I37" s="1"/>
  <c r="H73"/>
  <c r="I73" s="1"/>
  <c r="H109"/>
  <c r="I109" s="1"/>
  <c r="H145"/>
  <c r="I145" s="1"/>
  <c r="H181"/>
  <c r="I181" s="1"/>
  <c r="H36"/>
  <c r="I36" s="1"/>
  <c r="H72"/>
  <c r="I72" s="1"/>
  <c r="H108"/>
  <c r="I108" s="1"/>
  <c r="H144"/>
  <c r="I144" s="1"/>
  <c r="H180"/>
  <c r="I180" s="1"/>
  <c r="H35"/>
  <c r="I35" s="1"/>
  <c r="H71"/>
  <c r="I71" s="1"/>
  <c r="H107"/>
  <c r="I107" s="1"/>
  <c r="H143"/>
  <c r="I143" s="1"/>
  <c r="H179"/>
  <c r="I179" s="1"/>
  <c r="H33" i="14"/>
  <c r="I33" s="1"/>
  <c r="H69"/>
  <c r="I69" s="1"/>
  <c r="H105"/>
  <c r="I105" s="1"/>
  <c r="H141"/>
  <c r="H177"/>
  <c r="I177" s="1"/>
  <c r="H20"/>
  <c r="I20" s="1"/>
  <c r="H56"/>
  <c r="I56" s="1"/>
  <c r="H92"/>
  <c r="I92" s="1"/>
  <c r="H128"/>
  <c r="I128" s="1"/>
  <c r="H164"/>
  <c r="I164" s="1"/>
  <c r="H200"/>
  <c r="I200" s="1"/>
  <c r="H43"/>
  <c r="I43" s="1"/>
  <c r="H79"/>
  <c r="I79" s="1"/>
  <c r="H115"/>
  <c r="I115" s="1"/>
  <c r="H151"/>
  <c r="I151" s="1"/>
  <c r="H187"/>
  <c r="I187" s="1"/>
  <c r="H30"/>
  <c r="I30" s="1"/>
  <c r="H66"/>
  <c r="I66" s="1"/>
  <c r="H102"/>
  <c r="I102" s="1"/>
  <c r="H138"/>
  <c r="I138" s="1"/>
  <c r="H174"/>
  <c r="I174" s="1"/>
  <c r="H210"/>
  <c r="I210" s="1"/>
  <c r="H17"/>
  <c r="I17" s="1"/>
  <c r="H53"/>
  <c r="I53" s="1"/>
  <c r="H89"/>
  <c r="I89" s="1"/>
  <c r="H125"/>
  <c r="I125" s="1"/>
  <c r="H161"/>
  <c r="I161" s="1"/>
  <c r="H197"/>
  <c r="I197" s="1"/>
  <c r="H46"/>
  <c r="I46" s="1"/>
  <c r="H82"/>
  <c r="I82" s="1"/>
  <c r="H118"/>
  <c r="I118" s="1"/>
  <c r="H154"/>
  <c r="I154" s="1"/>
  <c r="H190"/>
  <c r="I190" s="1"/>
  <c r="H99"/>
  <c r="I99" s="1"/>
  <c r="H135"/>
  <c r="I135" s="1"/>
  <c r="H171"/>
  <c r="I171" s="1"/>
  <c r="H207"/>
  <c r="I207" s="1"/>
  <c r="H14"/>
  <c r="I14" s="1"/>
  <c r="H50"/>
  <c r="I50" s="1"/>
  <c r="H86"/>
  <c r="I86" s="1"/>
  <c r="H122"/>
  <c r="I122" s="1"/>
  <c r="H158"/>
  <c r="I158" s="1"/>
  <c r="H194"/>
  <c r="I194" s="1"/>
  <c r="H37"/>
  <c r="I37" s="1"/>
  <c r="H73"/>
  <c r="I73" s="1"/>
  <c r="H109"/>
  <c r="I109" s="1"/>
  <c r="H145"/>
  <c r="I145" s="1"/>
  <c r="H181"/>
  <c r="I181" s="1"/>
  <c r="H24"/>
  <c r="I24" s="1"/>
  <c r="H60"/>
  <c r="I60" s="1"/>
  <c r="H96"/>
  <c r="I96" s="1"/>
  <c r="H132"/>
  <c r="I132" s="1"/>
  <c r="H168"/>
  <c r="I168" s="1"/>
  <c r="H204"/>
  <c r="I204" s="1"/>
  <c r="E211"/>
  <c r="P216" s="1"/>
  <c r="G1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H11"/>
  <c r="F11"/>
  <c r="H47"/>
  <c r="I47" s="1"/>
  <c r="H83"/>
  <c r="I83" s="1"/>
  <c r="H119"/>
  <c r="H155"/>
  <c r="I155" s="1"/>
  <c r="H191"/>
  <c r="I191" s="1"/>
  <c r="H40"/>
  <c r="I40" s="1"/>
  <c r="H76"/>
  <c r="I76" s="1"/>
  <c r="H112"/>
  <c r="I112" s="1"/>
  <c r="H148"/>
  <c r="I148" s="1"/>
  <c r="H184"/>
  <c r="I184" s="1"/>
  <c r="H21" i="10"/>
  <c r="I21" s="1"/>
  <c r="H57"/>
  <c r="I57" s="1"/>
  <c r="H93"/>
  <c r="I93" s="1"/>
  <c r="H129"/>
  <c r="I129" s="1"/>
  <c r="H165"/>
  <c r="I165" s="1"/>
  <c r="H201"/>
  <c r="I201" s="1"/>
  <c r="H38"/>
  <c r="I38" s="1"/>
  <c r="H74"/>
  <c r="I74" s="1"/>
  <c r="H110"/>
  <c r="I110" s="1"/>
  <c r="H146"/>
  <c r="I146" s="1"/>
  <c r="H182"/>
  <c r="I182" s="1"/>
  <c r="H19"/>
  <c r="I19" s="1"/>
  <c r="H55"/>
  <c r="I55" s="1"/>
  <c r="H91"/>
  <c r="I91" s="1"/>
  <c r="H127"/>
  <c r="I127" s="1"/>
  <c r="H163"/>
  <c r="I163" s="1"/>
  <c r="H199"/>
  <c r="I199" s="1"/>
  <c r="H30"/>
  <c r="I30" s="1"/>
  <c r="H66"/>
  <c r="I66" s="1"/>
  <c r="H102"/>
  <c r="I102" s="1"/>
  <c r="H138"/>
  <c r="I138" s="1"/>
  <c r="H174"/>
  <c r="I174" s="1"/>
  <c r="H210"/>
  <c r="I210" s="1"/>
  <c r="H93" i="14"/>
  <c r="I93" s="1"/>
  <c r="H129"/>
  <c r="I129" s="1"/>
  <c r="H165"/>
  <c r="I165" s="1"/>
  <c r="H201"/>
  <c r="I201" s="1"/>
  <c r="H44"/>
  <c r="I44" s="1"/>
  <c r="H80"/>
  <c r="I80" s="1"/>
  <c r="H116"/>
  <c r="I116" s="1"/>
  <c r="H152"/>
  <c r="I152" s="1"/>
  <c r="H188"/>
  <c r="I188" s="1"/>
  <c r="H31"/>
  <c r="I31" s="1"/>
  <c r="H67"/>
  <c r="I67" s="1"/>
  <c r="H103"/>
  <c r="I103" s="1"/>
  <c r="H139"/>
  <c r="I139" s="1"/>
  <c r="H175"/>
  <c r="I175" s="1"/>
  <c r="H18"/>
  <c r="I18" s="1"/>
  <c r="H54"/>
  <c r="I54" s="1"/>
  <c r="H90"/>
  <c r="I90" s="1"/>
  <c r="H126"/>
  <c r="I126" s="1"/>
  <c r="H162"/>
  <c r="I162" s="1"/>
  <c r="H198"/>
  <c r="I198" s="1"/>
  <c r="H41"/>
  <c r="I41" s="1"/>
  <c r="H77"/>
  <c r="I77" s="1"/>
  <c r="H113"/>
  <c r="I113" s="1"/>
  <c r="H149"/>
  <c r="I149" s="1"/>
  <c r="H185"/>
  <c r="I185" s="1"/>
  <c r="H34"/>
  <c r="I34" s="1"/>
  <c r="H70"/>
  <c r="I70" s="1"/>
  <c r="H106"/>
  <c r="I106" s="1"/>
  <c r="H142"/>
  <c r="I142" s="1"/>
  <c r="H178"/>
  <c r="I178" s="1"/>
  <c r="H15" i="10"/>
  <c r="I15" s="1"/>
  <c r="H51"/>
  <c r="I51" s="1"/>
  <c r="H87"/>
  <c r="I87" s="1"/>
  <c r="H123"/>
  <c r="I123" s="1"/>
  <c r="H159"/>
  <c r="I159" s="1"/>
  <c r="H195"/>
  <c r="I195" s="1"/>
  <c r="H32"/>
  <c r="I32" s="1"/>
  <c r="H68"/>
  <c r="I68" s="1"/>
  <c r="H104"/>
  <c r="I104" s="1"/>
  <c r="H140"/>
  <c r="I140" s="1"/>
  <c r="H176"/>
  <c r="I176" s="1"/>
  <c r="H13"/>
  <c r="I13" s="1"/>
  <c r="H49"/>
  <c r="I49" s="1"/>
  <c r="H85"/>
  <c r="I85" s="1"/>
  <c r="H121"/>
  <c r="I121" s="1"/>
  <c r="H157"/>
  <c r="I157" s="1"/>
  <c r="H193"/>
  <c r="I193" s="1"/>
  <c r="H24"/>
  <c r="I24" s="1"/>
  <c r="H60"/>
  <c r="I60" s="1"/>
  <c r="H96"/>
  <c r="I96" s="1"/>
  <c r="H132"/>
  <c r="I132" s="1"/>
  <c r="H168"/>
  <c r="I168" s="1"/>
  <c r="H204"/>
  <c r="I204" s="1"/>
  <c r="H87" i="14"/>
  <c r="I87" s="1"/>
  <c r="H123"/>
  <c r="I123" s="1"/>
  <c r="H159"/>
  <c r="I159" s="1"/>
  <c r="H195"/>
  <c r="I195" s="1"/>
  <c r="H38"/>
  <c r="I38" s="1"/>
  <c r="H74"/>
  <c r="I74" s="1"/>
  <c r="H110"/>
  <c r="I110" s="1"/>
  <c r="H146"/>
  <c r="I146" s="1"/>
  <c r="H182"/>
  <c r="I182" s="1"/>
  <c r="H25"/>
  <c r="I25" s="1"/>
  <c r="H61"/>
  <c r="I61" s="1"/>
  <c r="H97"/>
  <c r="I97" s="1"/>
  <c r="H133"/>
  <c r="I133" s="1"/>
  <c r="H169"/>
  <c r="I169" s="1"/>
  <c r="H205"/>
  <c r="I205" s="1"/>
  <c r="F12"/>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H12"/>
  <c r="I12" s="1"/>
  <c r="H48"/>
  <c r="I48" s="1"/>
  <c r="H84"/>
  <c r="I84" s="1"/>
  <c r="H120"/>
  <c r="I120" s="1"/>
  <c r="H156"/>
  <c r="I156" s="1"/>
  <c r="H192"/>
  <c r="I192" s="1"/>
  <c r="H35"/>
  <c r="I35" s="1"/>
  <c r="H71"/>
  <c r="I71" s="1"/>
  <c r="H107"/>
  <c r="I107" s="1"/>
  <c r="H143"/>
  <c r="I143" s="1"/>
  <c r="H179"/>
  <c r="I179" s="1"/>
  <c r="H28"/>
  <c r="I28" s="1"/>
  <c r="H64"/>
  <c r="I64" s="1"/>
  <c r="H100"/>
  <c r="I100" s="1"/>
  <c r="H136"/>
  <c r="I136" s="1"/>
  <c r="H172"/>
  <c r="I172" s="1"/>
  <c r="H208"/>
  <c r="I208" s="1"/>
  <c r="H45" i="10"/>
  <c r="I45" s="1"/>
  <c r="H81"/>
  <c r="I81" s="1"/>
  <c r="H117"/>
  <c r="I117" s="1"/>
  <c r="H153"/>
  <c r="I153" s="1"/>
  <c r="H189"/>
  <c r="I189" s="1"/>
  <c r="H26"/>
  <c r="I26" s="1"/>
  <c r="H62"/>
  <c r="I62" s="1"/>
  <c r="H98"/>
  <c r="I98" s="1"/>
  <c r="H134"/>
  <c r="I134" s="1"/>
  <c r="H170"/>
  <c r="I170" s="1"/>
  <c r="H206"/>
  <c r="I206" s="1"/>
  <c r="H43"/>
  <c r="I43" s="1"/>
  <c r="H79"/>
  <c r="I79" s="1"/>
  <c r="H115"/>
  <c r="I115" s="1"/>
  <c r="H151"/>
  <c r="I151" s="1"/>
  <c r="H187"/>
  <c r="I187" s="1"/>
  <c r="H18"/>
  <c r="I18" s="1"/>
  <c r="H54"/>
  <c r="I54" s="1"/>
  <c r="H90"/>
  <c r="I90" s="1"/>
  <c r="H126"/>
  <c r="I126" s="1"/>
  <c r="H162"/>
  <c r="I162" s="1"/>
  <c r="H198"/>
  <c r="I198" s="1"/>
  <c r="H81" i="14"/>
  <c r="I81" s="1"/>
  <c r="H117"/>
  <c r="I117" s="1"/>
  <c r="H153"/>
  <c r="I153" s="1"/>
  <c r="H189"/>
  <c r="I189" s="1"/>
  <c r="H32"/>
  <c r="I32" s="1"/>
  <c r="H68"/>
  <c r="I68" s="1"/>
  <c r="H104"/>
  <c r="I104" s="1"/>
  <c r="H140"/>
  <c r="I140" s="1"/>
  <c r="H176"/>
  <c r="I176" s="1"/>
  <c r="H19"/>
  <c r="I19" s="1"/>
  <c r="H55"/>
  <c r="I55" s="1"/>
  <c r="H91"/>
  <c r="I91" s="1"/>
  <c r="H127"/>
  <c r="I127" s="1"/>
  <c r="H163"/>
  <c r="I163" s="1"/>
  <c r="H199"/>
  <c r="I199" s="1"/>
  <c r="H42"/>
  <c r="I42" s="1"/>
  <c r="H78"/>
  <c r="I78" s="1"/>
  <c r="H114"/>
  <c r="I114" s="1"/>
  <c r="H150"/>
  <c r="I150" s="1"/>
  <c r="H186"/>
  <c r="I186" s="1"/>
  <c r="H29"/>
  <c r="I29" s="1"/>
  <c r="H65"/>
  <c r="I65" s="1"/>
  <c r="H101"/>
  <c r="I101" s="1"/>
  <c r="H137"/>
  <c r="I137" s="1"/>
  <c r="H173"/>
  <c r="I173" s="1"/>
  <c r="H209"/>
  <c r="I209" s="1"/>
  <c r="H22"/>
  <c r="I22" s="1"/>
  <c r="H58"/>
  <c r="I58" s="1"/>
  <c r="H94"/>
  <c r="I94" s="1"/>
  <c r="H130"/>
  <c r="I130" s="1"/>
  <c r="H166"/>
  <c r="I166" s="1"/>
  <c r="H202"/>
  <c r="I202" s="1"/>
  <c r="H39" i="10"/>
  <c r="I39" s="1"/>
  <c r="H75"/>
  <c r="I75" s="1"/>
  <c r="H111"/>
  <c r="I111" s="1"/>
  <c r="H147"/>
  <c r="I147" s="1"/>
  <c r="H183"/>
  <c r="I183" s="1"/>
  <c r="H20"/>
  <c r="I20" s="1"/>
  <c r="H56"/>
  <c r="I56" s="1"/>
  <c r="H92"/>
  <c r="I92" s="1"/>
  <c r="H128"/>
  <c r="I128" s="1"/>
  <c r="H164"/>
  <c r="I164" s="1"/>
  <c r="H200"/>
  <c r="I200" s="1"/>
  <c r="H37"/>
  <c r="I37" s="1"/>
  <c r="H73"/>
  <c r="I73" s="1"/>
  <c r="H109"/>
  <c r="I109" s="1"/>
  <c r="H145"/>
  <c r="I145" s="1"/>
  <c r="H181"/>
  <c r="I181" s="1"/>
  <c r="H12"/>
  <c r="I12" s="1"/>
  <c r="H48"/>
  <c r="I48" s="1"/>
  <c r="H84"/>
  <c r="I84" s="1"/>
  <c r="H120"/>
  <c r="I120" s="1"/>
  <c r="H156"/>
  <c r="I156" s="1"/>
  <c r="H192"/>
  <c r="I192" s="1"/>
  <c r="H33"/>
  <c r="I33" s="1"/>
  <c r="H69"/>
  <c r="I69" s="1"/>
  <c r="H105"/>
  <c r="I105" s="1"/>
  <c r="H141"/>
  <c r="H177"/>
  <c r="I177" s="1"/>
  <c r="H14"/>
  <c r="I14" s="1"/>
  <c r="H50"/>
  <c r="I50" s="1"/>
  <c r="H86"/>
  <c r="I86" s="1"/>
  <c r="H122"/>
  <c r="I122" s="1"/>
  <c r="H158"/>
  <c r="I158" s="1"/>
  <c r="H194"/>
  <c r="I194" s="1"/>
  <c r="H31"/>
  <c r="I31" s="1"/>
  <c r="H67"/>
  <c r="I67" s="1"/>
  <c r="H103"/>
  <c r="I103" s="1"/>
  <c r="H139"/>
  <c r="I139" s="1"/>
  <c r="H175"/>
  <c r="I175" s="1"/>
  <c r="H42"/>
  <c r="I42" s="1"/>
  <c r="H78"/>
  <c r="I78" s="1"/>
  <c r="H114"/>
  <c r="I114" s="1"/>
  <c r="H150"/>
  <c r="I150" s="1"/>
  <c r="H186"/>
  <c r="I186" s="1"/>
  <c r="H17"/>
  <c r="I17" s="1"/>
  <c r="H53"/>
  <c r="I53" s="1"/>
  <c r="H89"/>
  <c r="I89" s="1"/>
  <c r="H125"/>
  <c r="I125" s="1"/>
  <c r="H161"/>
  <c r="I161" s="1"/>
  <c r="H197"/>
  <c r="I197" s="1"/>
  <c r="H34"/>
  <c r="I34" s="1"/>
  <c r="H70"/>
  <c r="I70" s="1"/>
  <c r="H106"/>
  <c r="I106" s="1"/>
  <c r="H142"/>
  <c r="I142" s="1"/>
  <c r="H178"/>
  <c r="I178" s="1"/>
  <c r="H152"/>
  <c r="I152" s="1"/>
  <c r="H25"/>
  <c r="I25" s="1"/>
  <c r="H22" i="9"/>
  <c r="I22" s="1"/>
  <c r="H58"/>
  <c r="I58" s="1"/>
  <c r="H94"/>
  <c r="I94" s="1"/>
  <c r="H130"/>
  <c r="I130" s="1"/>
  <c r="H166"/>
  <c r="I166" s="1"/>
  <c r="H202"/>
  <c r="I202" s="1"/>
  <c r="H33"/>
  <c r="I33" s="1"/>
  <c r="H69"/>
  <c r="I69" s="1"/>
  <c r="H105"/>
  <c r="I105" s="1"/>
  <c r="H141"/>
  <c r="H177"/>
  <c r="I177" s="1"/>
  <c r="H44"/>
  <c r="I44" s="1"/>
  <c r="H80"/>
  <c r="I80" s="1"/>
  <c r="H116"/>
  <c r="I116" s="1"/>
  <c r="H152"/>
  <c r="I152" s="1"/>
  <c r="H188"/>
  <c r="I188" s="1"/>
  <c r="H27" i="10"/>
  <c r="I27" s="1"/>
  <c r="H63"/>
  <c r="I63" s="1"/>
  <c r="H99"/>
  <c r="I99" s="1"/>
  <c r="H135"/>
  <c r="I135" s="1"/>
  <c r="H171"/>
  <c r="I171" s="1"/>
  <c r="H207"/>
  <c r="I207" s="1"/>
  <c r="H36"/>
  <c r="I36" s="1"/>
  <c r="H72"/>
  <c r="I72" s="1"/>
  <c r="H108"/>
  <c r="I108" s="1"/>
  <c r="H144"/>
  <c r="I144" s="1"/>
  <c r="H180"/>
  <c r="I180" s="1"/>
  <c r="H47"/>
  <c r="I47" s="1"/>
  <c r="H83"/>
  <c r="I83" s="1"/>
  <c r="H119"/>
  <c r="H155"/>
  <c r="I155" s="1"/>
  <c r="H191"/>
  <c r="I191" s="1"/>
  <c r="H28"/>
  <c r="I28" s="1"/>
  <c r="H64"/>
  <c r="I64" s="1"/>
  <c r="H100"/>
  <c r="I100" s="1"/>
  <c r="H136"/>
  <c r="I136" s="1"/>
  <c r="H172"/>
  <c r="I172" s="1"/>
  <c r="H208"/>
  <c r="I208" s="1"/>
  <c r="H116"/>
  <c r="I116" s="1"/>
  <c r="H16" i="9"/>
  <c r="I16" s="1"/>
  <c r="H52"/>
  <c r="I52" s="1"/>
  <c r="H88"/>
  <c r="I88" s="1"/>
  <c r="H124"/>
  <c r="I124" s="1"/>
  <c r="H160"/>
  <c r="I160" s="1"/>
  <c r="H196"/>
  <c r="I196" s="1"/>
  <c r="H27"/>
  <c r="I27" s="1"/>
  <c r="H63"/>
  <c r="I63" s="1"/>
  <c r="H99"/>
  <c r="I99" s="1"/>
  <c r="H135"/>
  <c r="I135" s="1"/>
  <c r="H171"/>
  <c r="I171" s="1"/>
  <c r="H207"/>
  <c r="I207" s="1"/>
  <c r="H38"/>
  <c r="I38" s="1"/>
  <c r="H74"/>
  <c r="I74" s="1"/>
  <c r="H110"/>
  <c r="I110" s="1"/>
  <c r="H146"/>
  <c r="I146" s="1"/>
  <c r="H182"/>
  <c r="I182" s="1"/>
  <c r="H43"/>
  <c r="I43" s="1"/>
  <c r="H79"/>
  <c r="I79" s="1"/>
  <c r="H115"/>
  <c r="I115" s="1"/>
  <c r="H151"/>
  <c r="I151" s="1"/>
  <c r="H187"/>
  <c r="I187" s="1"/>
  <c r="H12"/>
  <c r="I12" s="1"/>
  <c r="H48"/>
  <c r="I48" s="1"/>
  <c r="H84"/>
  <c r="I84" s="1"/>
  <c r="H120"/>
  <c r="I120" s="1"/>
  <c r="H156"/>
  <c r="I156" s="1"/>
  <c r="H192"/>
  <c r="I192" s="1"/>
  <c r="H41" i="10"/>
  <c r="I41" s="1"/>
  <c r="H77"/>
  <c r="I77" s="1"/>
  <c r="H113"/>
  <c r="I113" s="1"/>
  <c r="H149"/>
  <c r="I149" s="1"/>
  <c r="H185"/>
  <c r="I185" s="1"/>
  <c r="H22"/>
  <c r="I22" s="1"/>
  <c r="H58"/>
  <c r="I58" s="1"/>
  <c r="H94"/>
  <c r="I94" s="1"/>
  <c r="H130"/>
  <c r="I130" s="1"/>
  <c r="H166"/>
  <c r="I166" s="1"/>
  <c r="H202"/>
  <c r="I202" s="1"/>
  <c r="H169"/>
  <c r="I169" s="1"/>
  <c r="H46" i="9"/>
  <c r="I46" s="1"/>
  <c r="H82"/>
  <c r="I82" s="1"/>
  <c r="H118"/>
  <c r="I118" s="1"/>
  <c r="H154"/>
  <c r="I154" s="1"/>
  <c r="H190"/>
  <c r="I190" s="1"/>
  <c r="H21"/>
  <c r="I21" s="1"/>
  <c r="H57"/>
  <c r="I57" s="1"/>
  <c r="H93"/>
  <c r="I93" s="1"/>
  <c r="H129"/>
  <c r="I129" s="1"/>
  <c r="H165"/>
  <c r="I165" s="1"/>
  <c r="H201"/>
  <c r="I201" s="1"/>
  <c r="H32"/>
  <c r="I32" s="1"/>
  <c r="H68"/>
  <c r="I68" s="1"/>
  <c r="H104"/>
  <c r="I104" s="1"/>
  <c r="H140"/>
  <c r="I140" s="1"/>
  <c r="H176"/>
  <c r="I176" s="1"/>
  <c r="H37"/>
  <c r="I37" s="1"/>
  <c r="H73"/>
  <c r="I73" s="1"/>
  <c r="H109"/>
  <c r="I109" s="1"/>
  <c r="H145"/>
  <c r="I145" s="1"/>
  <c r="H181"/>
  <c r="I181" s="1"/>
  <c r="H42"/>
  <c r="I42" s="1"/>
  <c r="H78"/>
  <c r="I78" s="1"/>
  <c r="H114"/>
  <c r="I114" s="1"/>
  <c r="H150"/>
  <c r="I150" s="1"/>
  <c r="H186"/>
  <c r="I186" s="1"/>
  <c r="H47"/>
  <c r="I47" s="1"/>
  <c r="H83"/>
  <c r="I83" s="1"/>
  <c r="H119"/>
  <c r="H155"/>
  <c r="I155" s="1"/>
  <c r="H191"/>
  <c r="I191" s="1"/>
  <c r="H35" i="10"/>
  <c r="I35" s="1"/>
  <c r="H71"/>
  <c r="I71" s="1"/>
  <c r="H107"/>
  <c r="I107" s="1"/>
  <c r="H143"/>
  <c r="I143" s="1"/>
  <c r="H179"/>
  <c r="I179" s="1"/>
  <c r="H16"/>
  <c r="I16" s="1"/>
  <c r="H52"/>
  <c r="I52" s="1"/>
  <c r="H88"/>
  <c r="I88" s="1"/>
  <c r="H124"/>
  <c r="I124" s="1"/>
  <c r="H160"/>
  <c r="I160" s="1"/>
  <c r="H196"/>
  <c r="I196" s="1"/>
  <c r="H44"/>
  <c r="I44" s="1"/>
  <c r="H133"/>
  <c r="I133" s="1"/>
  <c r="H40" i="9"/>
  <c r="I40" s="1"/>
  <c r="H76"/>
  <c r="I76" s="1"/>
  <c r="H112"/>
  <c r="I112" s="1"/>
  <c r="H148"/>
  <c r="I148" s="1"/>
  <c r="H184"/>
  <c r="I184" s="1"/>
  <c r="H15"/>
  <c r="I15" s="1"/>
  <c r="H51"/>
  <c r="I51" s="1"/>
  <c r="H87"/>
  <c r="I87" s="1"/>
  <c r="H123"/>
  <c r="I123" s="1"/>
  <c r="H159"/>
  <c r="I159" s="1"/>
  <c r="H195"/>
  <c r="I195" s="1"/>
  <c r="H26"/>
  <c r="I26" s="1"/>
  <c r="H62"/>
  <c r="I62" s="1"/>
  <c r="H98"/>
  <c r="I98" s="1"/>
  <c r="H134"/>
  <c r="I134" s="1"/>
  <c r="H170"/>
  <c r="I170" s="1"/>
  <c r="H206"/>
  <c r="I206" s="1"/>
  <c r="H31"/>
  <c r="I31" s="1"/>
  <c r="H67"/>
  <c r="I67" s="1"/>
  <c r="H103"/>
  <c r="I103" s="1"/>
  <c r="H139"/>
  <c r="I139" s="1"/>
  <c r="H175"/>
  <c r="I175" s="1"/>
  <c r="H36"/>
  <c r="I36" s="1"/>
  <c r="H72"/>
  <c r="I72" s="1"/>
  <c r="H108"/>
  <c r="I108" s="1"/>
  <c r="H144"/>
  <c r="I144" s="1"/>
  <c r="H180"/>
  <c r="I180" s="1"/>
  <c r="H41"/>
  <c r="I41" s="1"/>
  <c r="H77"/>
  <c r="I77" s="1"/>
  <c r="H113"/>
  <c r="I113" s="1"/>
  <c r="H149"/>
  <c r="I149" s="1"/>
  <c r="H185"/>
  <c r="I185" s="1"/>
  <c r="H29" i="10"/>
  <c r="I29" s="1"/>
  <c r="H65"/>
  <c r="I65" s="1"/>
  <c r="H101"/>
  <c r="I101" s="1"/>
  <c r="H137"/>
  <c r="I137" s="1"/>
  <c r="H173"/>
  <c r="I173" s="1"/>
  <c r="H209"/>
  <c r="I209" s="1"/>
  <c r="H46"/>
  <c r="I46" s="1"/>
  <c r="H82"/>
  <c r="I82" s="1"/>
  <c r="H118"/>
  <c r="I118" s="1"/>
  <c r="H154"/>
  <c r="I154" s="1"/>
  <c r="H190"/>
  <c r="I190" s="1"/>
  <c r="H97"/>
  <c r="I97" s="1"/>
  <c r="H34" i="9"/>
  <c r="I34" s="1"/>
  <c r="H70"/>
  <c r="I70" s="1"/>
  <c r="H106"/>
  <c r="I106" s="1"/>
  <c r="H142"/>
  <c r="I142" s="1"/>
  <c r="H178"/>
  <c r="I178" s="1"/>
  <c r="H45"/>
  <c r="I45" s="1"/>
  <c r="H81"/>
  <c r="I81" s="1"/>
  <c r="H117"/>
  <c r="I117" s="1"/>
  <c r="H153"/>
  <c r="I153" s="1"/>
  <c r="H189"/>
  <c r="I189" s="1"/>
  <c r="H20"/>
  <c r="I20" s="1"/>
  <c r="H56"/>
  <c r="I56" s="1"/>
  <c r="H92"/>
  <c r="I92" s="1"/>
  <c r="H128"/>
  <c r="I128" s="1"/>
  <c r="H164"/>
  <c r="I164" s="1"/>
  <c r="H200"/>
  <c r="I200" s="1"/>
  <c r="H25"/>
  <c r="I25" s="1"/>
  <c r="H61"/>
  <c r="I61" s="1"/>
  <c r="H97"/>
  <c r="I97" s="1"/>
  <c r="H133"/>
  <c r="I133" s="1"/>
  <c r="H169"/>
  <c r="I169" s="1"/>
  <c r="H205"/>
  <c r="I205" s="1"/>
  <c r="H30"/>
  <c r="I30" s="1"/>
  <c r="H66"/>
  <c r="I66" s="1"/>
  <c r="H102"/>
  <c r="I102" s="1"/>
  <c r="H138"/>
  <c r="I138" s="1"/>
  <c r="H174"/>
  <c r="I174" s="1"/>
  <c r="H210"/>
  <c r="I210" s="1"/>
  <c r="H35"/>
  <c r="I35" s="1"/>
  <c r="H71"/>
  <c r="I71" s="1"/>
  <c r="H107"/>
  <c r="I107" s="1"/>
  <c r="H143"/>
  <c r="I143" s="1"/>
  <c r="H179"/>
  <c r="I179" s="1"/>
  <c r="H23" i="10"/>
  <c r="I23" s="1"/>
  <c r="H59"/>
  <c r="I59" s="1"/>
  <c r="H95"/>
  <c r="I95" s="1"/>
  <c r="H131"/>
  <c r="I131" s="1"/>
  <c r="H167"/>
  <c r="I167" s="1"/>
  <c r="H203"/>
  <c r="I203" s="1"/>
  <c r="H40"/>
  <c r="I40" s="1"/>
  <c r="H76"/>
  <c r="I76" s="1"/>
  <c r="H112"/>
  <c r="I112" s="1"/>
  <c r="H148"/>
  <c r="I148" s="1"/>
  <c r="H184"/>
  <c r="I184" s="1"/>
  <c r="H28" i="9"/>
  <c r="I28" s="1"/>
  <c r="H64"/>
  <c r="I64" s="1"/>
  <c r="H100"/>
  <c r="I100" s="1"/>
  <c r="H136"/>
  <c r="I136" s="1"/>
  <c r="H172"/>
  <c r="I172" s="1"/>
  <c r="H208"/>
  <c r="I208" s="1"/>
  <c r="H39"/>
  <c r="I39" s="1"/>
  <c r="H75"/>
  <c r="I75" s="1"/>
  <c r="H111"/>
  <c r="I111" s="1"/>
  <c r="H147"/>
  <c r="I147" s="1"/>
  <c r="H183"/>
  <c r="I183" s="1"/>
  <c r="H14"/>
  <c r="I14" s="1"/>
  <c r="H50"/>
  <c r="I50" s="1"/>
  <c r="H86"/>
  <c r="I86" s="1"/>
  <c r="H122"/>
  <c r="I122" s="1"/>
  <c r="H158"/>
  <c r="I158" s="1"/>
  <c r="H194"/>
  <c r="I194" s="1"/>
  <c r="H19"/>
  <c r="I19" s="1"/>
  <c r="H55"/>
  <c r="I55" s="1"/>
  <c r="H91"/>
  <c r="I91" s="1"/>
  <c r="H127"/>
  <c r="I127" s="1"/>
  <c r="H163"/>
  <c r="I163" s="1"/>
  <c r="H199"/>
  <c r="I199" s="1"/>
  <c r="H24"/>
  <c r="I24" s="1"/>
  <c r="H60"/>
  <c r="I60" s="1"/>
  <c r="H96"/>
  <c r="I96" s="1"/>
  <c r="H132"/>
  <c r="I132" s="1"/>
  <c r="H168"/>
  <c r="I168" s="1"/>
  <c r="H204"/>
  <c r="I204" s="1"/>
  <c r="H29"/>
  <c r="I29" s="1"/>
  <c r="H65"/>
  <c r="I65" s="1"/>
  <c r="H101"/>
  <c r="I101" s="1"/>
  <c r="H137"/>
  <c r="I137" s="1"/>
  <c r="H173"/>
  <c r="I173" s="1"/>
  <c r="H209"/>
  <c r="I209" s="1"/>
  <c r="H13"/>
  <c r="I13" s="1"/>
  <c r="H49"/>
  <c r="I49" s="1"/>
  <c r="H85"/>
  <c r="I85" s="1"/>
  <c r="H121"/>
  <c r="I121" s="1"/>
  <c r="H157"/>
  <c r="I157" s="1"/>
  <c r="H193"/>
  <c r="I193" s="1"/>
  <c r="H18"/>
  <c r="I18" s="1"/>
  <c r="H54"/>
  <c r="I54" s="1"/>
  <c r="H90"/>
  <c r="I90" s="1"/>
  <c r="H126"/>
  <c r="I126" s="1"/>
  <c r="H162"/>
  <c r="I162" s="1"/>
  <c r="H198"/>
  <c r="I198" s="1"/>
  <c r="H23"/>
  <c r="I23" s="1"/>
  <c r="H59"/>
  <c r="I59" s="1"/>
  <c r="H95"/>
  <c r="I95" s="1"/>
  <c r="H131"/>
  <c r="I131" s="1"/>
  <c r="H167"/>
  <c r="I167" s="1"/>
  <c r="H203"/>
  <c r="I203" s="1"/>
  <c r="H17"/>
  <c r="I17" s="1"/>
  <c r="H53"/>
  <c r="I53" s="1"/>
  <c r="H89"/>
  <c r="I89" s="1"/>
  <c r="H125"/>
  <c r="I125" s="1"/>
  <c r="H161"/>
  <c r="I161" s="1"/>
  <c r="H197"/>
  <c r="I197" s="1"/>
  <c r="H11" i="5"/>
  <c r="J11" s="1"/>
  <c r="H2" i="28" s="1"/>
  <c r="F11" i="5"/>
  <c r="F12" s="1"/>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G1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H40" i="6"/>
  <c r="I40" s="1"/>
  <c r="H76"/>
  <c r="I76" s="1"/>
  <c r="H112"/>
  <c r="I112" s="1"/>
  <c r="H148"/>
  <c r="I148" s="1"/>
  <c r="H184"/>
  <c r="I184" s="1"/>
  <c r="H39"/>
  <c r="I39" s="1"/>
  <c r="H75"/>
  <c r="I75" s="1"/>
  <c r="H111"/>
  <c r="I111" s="1"/>
  <c r="H147"/>
  <c r="I147" s="1"/>
  <c r="H183"/>
  <c r="I183" s="1"/>
  <c r="H38"/>
  <c r="I38" s="1"/>
  <c r="H74"/>
  <c r="I74" s="1"/>
  <c r="H110"/>
  <c r="I110" s="1"/>
  <c r="H146"/>
  <c r="I146" s="1"/>
  <c r="H182"/>
  <c r="I182" s="1"/>
  <c r="H37"/>
  <c r="I37" s="1"/>
  <c r="H73"/>
  <c r="I73" s="1"/>
  <c r="H109"/>
  <c r="I109" s="1"/>
  <c r="H145"/>
  <c r="I145" s="1"/>
  <c r="H181"/>
  <c r="I181" s="1"/>
  <c r="H36"/>
  <c r="I36" s="1"/>
  <c r="H72"/>
  <c r="I72" s="1"/>
  <c r="H108"/>
  <c r="I108" s="1"/>
  <c r="H144"/>
  <c r="I144" s="1"/>
  <c r="H180"/>
  <c r="I180" s="1"/>
  <c r="H35"/>
  <c r="I35" s="1"/>
  <c r="H71"/>
  <c r="I71" s="1"/>
  <c r="H107"/>
  <c r="I107" s="1"/>
  <c r="H143"/>
  <c r="I143" s="1"/>
  <c r="H179"/>
  <c r="I179" s="1"/>
  <c r="H44" i="5"/>
  <c r="I44" s="1"/>
  <c r="H80"/>
  <c r="I80" s="1"/>
  <c r="H116"/>
  <c r="I116" s="1"/>
  <c r="H188"/>
  <c r="I188" s="1"/>
  <c r="H61"/>
  <c r="I61" s="1"/>
  <c r="H97"/>
  <c r="I97" s="1"/>
  <c r="H169"/>
  <c r="I169" s="1"/>
  <c r="H205"/>
  <c r="I205" s="1"/>
  <c r="H42"/>
  <c r="I42" s="1"/>
  <c r="H78"/>
  <c r="I78" s="1"/>
  <c r="H114"/>
  <c r="I114" s="1"/>
  <c r="H150"/>
  <c r="I150" s="1"/>
  <c r="H186"/>
  <c r="I186" s="1"/>
  <c r="H17"/>
  <c r="I17" s="1"/>
  <c r="H34" i="6"/>
  <c r="I34" s="1"/>
  <c r="H70"/>
  <c r="I70" s="1"/>
  <c r="H106"/>
  <c r="I106" s="1"/>
  <c r="H142"/>
  <c r="I142" s="1"/>
  <c r="H178"/>
  <c r="I178" s="1"/>
  <c r="H33"/>
  <c r="I33" s="1"/>
  <c r="H69"/>
  <c r="I69" s="1"/>
  <c r="H105"/>
  <c r="I105" s="1"/>
  <c r="H141"/>
  <c r="H177"/>
  <c r="I177" s="1"/>
  <c r="H32"/>
  <c r="I32" s="1"/>
  <c r="H68"/>
  <c r="I68" s="1"/>
  <c r="H104"/>
  <c r="I104" s="1"/>
  <c r="H140"/>
  <c r="I140" s="1"/>
  <c r="H176"/>
  <c r="I176" s="1"/>
  <c r="H31"/>
  <c r="I31" s="1"/>
  <c r="H67"/>
  <c r="I67" s="1"/>
  <c r="H103"/>
  <c r="I103" s="1"/>
  <c r="H139"/>
  <c r="I139" s="1"/>
  <c r="H175"/>
  <c r="I175" s="1"/>
  <c r="H30"/>
  <c r="I30" s="1"/>
  <c r="H66"/>
  <c r="I66" s="1"/>
  <c r="H102"/>
  <c r="I102" s="1"/>
  <c r="H138"/>
  <c r="I138" s="1"/>
  <c r="H174"/>
  <c r="I174" s="1"/>
  <c r="H210"/>
  <c r="I210" s="1"/>
  <c r="H29"/>
  <c r="I29" s="1"/>
  <c r="H65"/>
  <c r="I65" s="1"/>
  <c r="H101"/>
  <c r="I101" s="1"/>
  <c r="H137"/>
  <c r="I137" s="1"/>
  <c r="H173"/>
  <c r="I173" s="1"/>
  <c r="H209"/>
  <c r="I209" s="1"/>
  <c r="H38" i="5"/>
  <c r="I38" s="1"/>
  <c r="H74"/>
  <c r="I74" s="1"/>
  <c r="H110"/>
  <c r="I110" s="1"/>
  <c r="H146"/>
  <c r="I146" s="1"/>
  <c r="H55"/>
  <c r="I55" s="1"/>
  <c r="H91"/>
  <c r="I91" s="1"/>
  <c r="H127"/>
  <c r="I127" s="1"/>
  <c r="H163"/>
  <c r="I163" s="1"/>
  <c r="H199"/>
  <c r="I199" s="1"/>
  <c r="H72"/>
  <c r="I72" s="1"/>
  <c r="H108"/>
  <c r="I108" s="1"/>
  <c r="H180"/>
  <c r="I180" s="1"/>
  <c r="H19"/>
  <c r="I19" s="1"/>
  <c r="H28" i="6"/>
  <c r="I28" s="1"/>
  <c r="H64"/>
  <c r="I64" s="1"/>
  <c r="H100"/>
  <c r="I100" s="1"/>
  <c r="H136"/>
  <c r="I136" s="1"/>
  <c r="H172"/>
  <c r="I172" s="1"/>
  <c r="H208"/>
  <c r="I208" s="1"/>
  <c r="H27"/>
  <c r="I27" s="1"/>
  <c r="H63"/>
  <c r="I63" s="1"/>
  <c r="H99"/>
  <c r="I99" s="1"/>
  <c r="H135"/>
  <c r="I135" s="1"/>
  <c r="H171"/>
  <c r="I171" s="1"/>
  <c r="H207"/>
  <c r="I207" s="1"/>
  <c r="H26"/>
  <c r="I26" s="1"/>
  <c r="H62"/>
  <c r="I62" s="1"/>
  <c r="H98"/>
  <c r="I98" s="1"/>
  <c r="H134"/>
  <c r="I134" s="1"/>
  <c r="H170"/>
  <c r="I170" s="1"/>
  <c r="H206"/>
  <c r="I206" s="1"/>
  <c r="H25"/>
  <c r="I25" s="1"/>
  <c r="H61"/>
  <c r="I61" s="1"/>
  <c r="H97"/>
  <c r="I97" s="1"/>
  <c r="H133"/>
  <c r="I133" s="1"/>
  <c r="H169"/>
  <c r="I169" s="1"/>
  <c r="H205"/>
  <c r="I205" s="1"/>
  <c r="H24"/>
  <c r="I24" s="1"/>
  <c r="H60"/>
  <c r="I60" s="1"/>
  <c r="H96"/>
  <c r="I96" s="1"/>
  <c r="H132"/>
  <c r="I132" s="1"/>
  <c r="H168"/>
  <c r="I168" s="1"/>
  <c r="H204"/>
  <c r="I204" s="1"/>
  <c r="H23"/>
  <c r="I23" s="1"/>
  <c r="H59"/>
  <c r="I59" s="1"/>
  <c r="H95"/>
  <c r="I95" s="1"/>
  <c r="H131"/>
  <c r="I131" s="1"/>
  <c r="H167"/>
  <c r="I167" s="1"/>
  <c r="H203"/>
  <c r="I203" s="1"/>
  <c r="H68" i="5"/>
  <c r="I68" s="1"/>
  <c r="H140"/>
  <c r="I140" s="1"/>
  <c r="H49"/>
  <c r="I49" s="1"/>
  <c r="H85"/>
  <c r="I85" s="1"/>
  <c r="H121"/>
  <c r="I121" s="1"/>
  <c r="H193"/>
  <c r="I193" s="1"/>
  <c r="H66"/>
  <c r="I66" s="1"/>
  <c r="H102"/>
  <c r="I102" s="1"/>
  <c r="H138"/>
  <c r="I138" s="1"/>
  <c r="H22" i="6"/>
  <c r="I22" s="1"/>
  <c r="H58"/>
  <c r="I58" s="1"/>
  <c r="H94"/>
  <c r="I94" s="1"/>
  <c r="H130"/>
  <c r="I130" s="1"/>
  <c r="H166"/>
  <c r="I166" s="1"/>
  <c r="H202"/>
  <c r="I202" s="1"/>
  <c r="H21"/>
  <c r="I21" s="1"/>
  <c r="H57"/>
  <c r="I57" s="1"/>
  <c r="H93"/>
  <c r="I93" s="1"/>
  <c r="H129"/>
  <c r="I129" s="1"/>
  <c r="H165"/>
  <c r="I165" s="1"/>
  <c r="H201"/>
  <c r="I201" s="1"/>
  <c r="H20"/>
  <c r="I20" s="1"/>
  <c r="H56"/>
  <c r="I56" s="1"/>
  <c r="H92"/>
  <c r="I92" s="1"/>
  <c r="H128"/>
  <c r="I128" s="1"/>
  <c r="H164"/>
  <c r="I164" s="1"/>
  <c r="H200"/>
  <c r="I200" s="1"/>
  <c r="H19"/>
  <c r="I19" s="1"/>
  <c r="H55"/>
  <c r="I55" s="1"/>
  <c r="H91"/>
  <c r="I91" s="1"/>
  <c r="H127"/>
  <c r="I127" s="1"/>
  <c r="H163"/>
  <c r="I163" s="1"/>
  <c r="H199"/>
  <c r="I199" s="1"/>
  <c r="H18"/>
  <c r="I18" s="1"/>
  <c r="H54"/>
  <c r="I54" s="1"/>
  <c r="H90"/>
  <c r="I90" s="1"/>
  <c r="H126"/>
  <c r="I126" s="1"/>
  <c r="H162"/>
  <c r="I162" s="1"/>
  <c r="H198"/>
  <c r="I198" s="1"/>
  <c r="H17"/>
  <c r="I17" s="1"/>
  <c r="H53"/>
  <c r="I53" s="1"/>
  <c r="H89"/>
  <c r="I89" s="1"/>
  <c r="H125"/>
  <c r="I125" s="1"/>
  <c r="H161"/>
  <c r="I161" s="1"/>
  <c r="H197"/>
  <c r="I197" s="1"/>
  <c r="H98" i="5"/>
  <c r="I98" s="1"/>
  <c r="H134"/>
  <c r="I134" s="1"/>
  <c r="H43"/>
  <c r="I43" s="1"/>
  <c r="H115"/>
  <c r="I115" s="1"/>
  <c r="H151"/>
  <c r="I151" s="1"/>
  <c r="H187"/>
  <c r="I187" s="1"/>
  <c r="H96"/>
  <c r="I96" s="1"/>
  <c r="H132"/>
  <c r="I132" s="1"/>
  <c r="H168"/>
  <c r="I168" s="1"/>
  <c r="H204"/>
  <c r="I204" s="1"/>
  <c r="H13"/>
  <c r="I13" s="1"/>
  <c r="H16" i="6"/>
  <c r="I16" s="1"/>
  <c r="H52"/>
  <c r="I52" s="1"/>
  <c r="H88"/>
  <c r="I88" s="1"/>
  <c r="H124"/>
  <c r="I124" s="1"/>
  <c r="H160"/>
  <c r="I160" s="1"/>
  <c r="H196"/>
  <c r="I196" s="1"/>
  <c r="H15"/>
  <c r="I15" s="1"/>
  <c r="H51"/>
  <c r="I51" s="1"/>
  <c r="H87"/>
  <c r="I87" s="1"/>
  <c r="H123"/>
  <c r="I123" s="1"/>
  <c r="H159"/>
  <c r="I159" s="1"/>
  <c r="H195"/>
  <c r="I195" s="1"/>
  <c r="H14"/>
  <c r="I14" s="1"/>
  <c r="H50"/>
  <c r="I50" s="1"/>
  <c r="H86"/>
  <c r="I86" s="1"/>
  <c r="H122"/>
  <c r="I122" s="1"/>
  <c r="H158"/>
  <c r="I158" s="1"/>
  <c r="H194"/>
  <c r="I194" s="1"/>
  <c r="H13"/>
  <c r="I13" s="1"/>
  <c r="H49"/>
  <c r="I49" s="1"/>
  <c r="H85"/>
  <c r="I85" s="1"/>
  <c r="H121"/>
  <c r="I121" s="1"/>
  <c r="H157"/>
  <c r="I157" s="1"/>
  <c r="H193"/>
  <c r="I193" s="1"/>
  <c r="H12"/>
  <c r="I12" s="1"/>
  <c r="H48"/>
  <c r="I48" s="1"/>
  <c r="H84"/>
  <c r="I84" s="1"/>
  <c r="H120"/>
  <c r="I120" s="1"/>
  <c r="H156"/>
  <c r="I156" s="1"/>
  <c r="H192"/>
  <c r="I192" s="1"/>
  <c r="H47"/>
  <c r="I47" s="1"/>
  <c r="H83"/>
  <c r="I83" s="1"/>
  <c r="H119"/>
  <c r="H155"/>
  <c r="I155" s="1"/>
  <c r="H191"/>
  <c r="I191" s="1"/>
  <c r="H56" i="5"/>
  <c r="I56" s="1"/>
  <c r="H128"/>
  <c r="I128" s="1"/>
  <c r="H200"/>
  <c r="I200" s="1"/>
  <c r="H37"/>
  <c r="I37" s="1"/>
  <c r="H109"/>
  <c r="I109" s="1"/>
  <c r="H145"/>
  <c r="I145" s="1"/>
  <c r="H181"/>
  <c r="I181" s="1"/>
  <c r="H54"/>
  <c r="I54" s="1"/>
  <c r="H90"/>
  <c r="I90" s="1"/>
  <c r="H162"/>
  <c r="I162" s="1"/>
  <c r="H198"/>
  <c r="I198" s="1"/>
  <c r="H46" i="6"/>
  <c r="I46" s="1"/>
  <c r="H82"/>
  <c r="I82" s="1"/>
  <c r="H118"/>
  <c r="I118" s="1"/>
  <c r="H154"/>
  <c r="I154" s="1"/>
  <c r="H190"/>
  <c r="I190" s="1"/>
  <c r="H45"/>
  <c r="I45" s="1"/>
  <c r="H81"/>
  <c r="I81" s="1"/>
  <c r="H117"/>
  <c r="I117" s="1"/>
  <c r="H153"/>
  <c r="I153" s="1"/>
  <c r="H189"/>
  <c r="I189" s="1"/>
  <c r="H44"/>
  <c r="I44" s="1"/>
  <c r="H80"/>
  <c r="I80" s="1"/>
  <c r="H116"/>
  <c r="I116" s="1"/>
  <c r="H152"/>
  <c r="I152" s="1"/>
  <c r="H188"/>
  <c r="I188" s="1"/>
  <c r="H43"/>
  <c r="I43" s="1"/>
  <c r="H79"/>
  <c r="I79" s="1"/>
  <c r="H115"/>
  <c r="I115" s="1"/>
  <c r="H151"/>
  <c r="I151" s="1"/>
  <c r="H187"/>
  <c r="I187" s="1"/>
  <c r="H42"/>
  <c r="I42" s="1"/>
  <c r="H78"/>
  <c r="I78" s="1"/>
  <c r="H114"/>
  <c r="I114" s="1"/>
  <c r="H150"/>
  <c r="I150" s="1"/>
  <c r="H186"/>
  <c r="I186" s="1"/>
  <c r="H41"/>
  <c r="I41" s="1"/>
  <c r="H77"/>
  <c r="I77" s="1"/>
  <c r="H113"/>
  <c r="I113" s="1"/>
  <c r="H149"/>
  <c r="I149" s="1"/>
  <c r="H185"/>
  <c r="I185" s="1"/>
  <c r="H28" i="5"/>
  <c r="I28" s="1"/>
  <c r="H50"/>
  <c r="I50" s="1"/>
  <c r="H86"/>
  <c r="I86" s="1"/>
  <c r="H122"/>
  <c r="I122" s="1"/>
  <c r="H158"/>
  <c r="I158" s="1"/>
  <c r="H194"/>
  <c r="I194" s="1"/>
  <c r="H103"/>
  <c r="I103" s="1"/>
  <c r="H139"/>
  <c r="I139" s="1"/>
  <c r="H175"/>
  <c r="I175" s="1"/>
  <c r="H48"/>
  <c r="I48" s="1"/>
  <c r="H84"/>
  <c r="I84" s="1"/>
  <c r="H156"/>
  <c r="I156" s="1"/>
  <c r="H192"/>
  <c r="I192" s="1"/>
  <c r="H15"/>
  <c r="I15" s="1"/>
  <c r="H205" i="10"/>
  <c r="I205" s="1"/>
  <c r="H177" i="5"/>
  <c r="I177" s="1"/>
  <c r="H129"/>
  <c r="I129" s="1"/>
  <c r="H81"/>
  <c r="I81" s="1"/>
  <c r="H31"/>
  <c r="I31" s="1"/>
  <c r="H202"/>
  <c r="I202" s="1"/>
  <c r="H160"/>
  <c r="I160" s="1"/>
  <c r="H112"/>
  <c r="I112" s="1"/>
  <c r="H46"/>
  <c r="I46" s="1"/>
  <c r="H209"/>
  <c r="I209" s="1"/>
  <c r="H149"/>
  <c r="I149" s="1"/>
  <c r="H107"/>
  <c r="I107" s="1"/>
  <c r="H65"/>
  <c r="I65" s="1"/>
  <c r="H26"/>
  <c r="I26" s="1"/>
  <c r="H88"/>
  <c r="I88" s="1"/>
  <c r="H39"/>
  <c r="I39" s="1"/>
  <c r="H111"/>
  <c r="I111" s="1"/>
  <c r="H147"/>
  <c r="I147" s="1"/>
  <c r="H183"/>
  <c r="I183" s="1"/>
  <c r="H182"/>
  <c r="I182" s="1"/>
  <c r="H157"/>
  <c r="I157" s="1"/>
  <c r="H30"/>
  <c r="I30" s="1"/>
  <c r="H174"/>
  <c r="I174" s="1"/>
  <c r="H83"/>
  <c r="I83" s="1"/>
  <c r="H155"/>
  <c r="I155" s="1"/>
  <c r="B29" i="13"/>
  <c r="C29" s="1"/>
  <c r="E29" s="1"/>
  <c r="B65"/>
  <c r="C65" s="1"/>
  <c r="E65" s="1"/>
  <c r="B101"/>
  <c r="C101" s="1"/>
  <c r="E101" s="1"/>
  <c r="B137"/>
  <c r="C137" s="1"/>
  <c r="E137" s="1"/>
  <c r="B173"/>
  <c r="C173" s="1"/>
  <c r="E173" s="1"/>
  <c r="B209"/>
  <c r="C209" s="1"/>
  <c r="E209" s="1"/>
  <c r="B16"/>
  <c r="C16" s="1"/>
  <c r="E16" s="1"/>
  <c r="B52"/>
  <c r="C52" s="1"/>
  <c r="E52" s="1"/>
  <c r="B88"/>
  <c r="C88" s="1"/>
  <c r="E88" s="1"/>
  <c r="B124"/>
  <c r="C124" s="1"/>
  <c r="E124" s="1"/>
  <c r="B160"/>
  <c r="C160" s="1"/>
  <c r="E160" s="1"/>
  <c r="B196"/>
  <c r="C196" s="1"/>
  <c r="E196" s="1"/>
  <c r="B39"/>
  <c r="C39" s="1"/>
  <c r="E39" s="1"/>
  <c r="B75"/>
  <c r="C75" s="1"/>
  <c r="E75" s="1"/>
  <c r="B111"/>
  <c r="C111" s="1"/>
  <c r="E111" s="1"/>
  <c r="B147"/>
  <c r="C147" s="1"/>
  <c r="E147" s="1"/>
  <c r="B183"/>
  <c r="C183" s="1"/>
  <c r="E183" s="1"/>
  <c r="B26"/>
  <c r="C26" s="1"/>
  <c r="E26" s="1"/>
  <c r="B62"/>
  <c r="C62" s="1"/>
  <c r="E62" s="1"/>
  <c r="B98"/>
  <c r="C98" s="1"/>
  <c r="E98" s="1"/>
  <c r="B134"/>
  <c r="C134" s="1"/>
  <c r="E134" s="1"/>
  <c r="B170"/>
  <c r="C170" s="1"/>
  <c r="E170" s="1"/>
  <c r="B206"/>
  <c r="C206" s="1"/>
  <c r="E206" s="1"/>
  <c r="B13"/>
  <c r="C13" s="1"/>
  <c r="E13" s="1"/>
  <c r="B49"/>
  <c r="C49" s="1"/>
  <c r="E49" s="1"/>
  <c r="B85"/>
  <c r="C85" s="1"/>
  <c r="E85" s="1"/>
  <c r="B121"/>
  <c r="C121" s="1"/>
  <c r="E121" s="1"/>
  <c r="B157"/>
  <c r="C157" s="1"/>
  <c r="E157" s="1"/>
  <c r="B193"/>
  <c r="C193" s="1"/>
  <c r="E193" s="1"/>
  <c r="B30"/>
  <c r="C30" s="1"/>
  <c r="E30" s="1"/>
  <c r="B66"/>
  <c r="C66" s="1"/>
  <c r="E66" s="1"/>
  <c r="B102"/>
  <c r="C102" s="1"/>
  <c r="E102" s="1"/>
  <c r="B138"/>
  <c r="C138" s="1"/>
  <c r="E138" s="1"/>
  <c r="B174"/>
  <c r="C174" s="1"/>
  <c r="E174" s="1"/>
  <c r="B210"/>
  <c r="C210" s="1"/>
  <c r="E210" s="1"/>
  <c r="B41" i="4"/>
  <c r="C41" s="1"/>
  <c r="E41" s="1"/>
  <c r="B77"/>
  <c r="C77" s="1"/>
  <c r="E77" s="1"/>
  <c r="B113"/>
  <c r="C113" s="1"/>
  <c r="E113" s="1"/>
  <c r="B149"/>
  <c r="C149" s="1"/>
  <c r="E149" s="1"/>
  <c r="B185"/>
  <c r="C185" s="1"/>
  <c r="E185" s="1"/>
  <c r="B16"/>
  <c r="C16" s="1"/>
  <c r="E16" s="1"/>
  <c r="B52"/>
  <c r="C52" s="1"/>
  <c r="E52" s="1"/>
  <c r="B88"/>
  <c r="C88" s="1"/>
  <c r="E88" s="1"/>
  <c r="B124"/>
  <c r="C124" s="1"/>
  <c r="E124" s="1"/>
  <c r="B160"/>
  <c r="C160" s="1"/>
  <c r="E160" s="1"/>
  <c r="B196"/>
  <c r="C196" s="1"/>
  <c r="E196" s="1"/>
  <c r="B27"/>
  <c r="C27" s="1"/>
  <c r="E27" s="1"/>
  <c r="B63"/>
  <c r="C63" s="1"/>
  <c r="E63" s="1"/>
  <c r="B99"/>
  <c r="C99" s="1"/>
  <c r="E99" s="1"/>
  <c r="B135"/>
  <c r="C135" s="1"/>
  <c r="E135" s="1"/>
  <c r="B171"/>
  <c r="C171" s="1"/>
  <c r="E171" s="1"/>
  <c r="B207"/>
  <c r="C207" s="1"/>
  <c r="E207" s="1"/>
  <c r="B38"/>
  <c r="C38" s="1"/>
  <c r="E38" s="1"/>
  <c r="B74"/>
  <c r="C74" s="1"/>
  <c r="E74" s="1"/>
  <c r="B110"/>
  <c r="C110" s="1"/>
  <c r="E110" s="1"/>
  <c r="B146"/>
  <c r="C146" s="1"/>
  <c r="E146" s="1"/>
  <c r="B182"/>
  <c r="C182" s="1"/>
  <c r="E182" s="1"/>
  <c r="B43"/>
  <c r="C43" s="1"/>
  <c r="E43" s="1"/>
  <c r="B79"/>
  <c r="C79" s="1"/>
  <c r="E79" s="1"/>
  <c r="B115"/>
  <c r="C115" s="1"/>
  <c r="E115" s="1"/>
  <c r="B151"/>
  <c r="C151" s="1"/>
  <c r="E151" s="1"/>
  <c r="B187"/>
  <c r="C187" s="1"/>
  <c r="E187" s="1"/>
  <c r="B12"/>
  <c r="C12" s="1"/>
  <c r="E12" s="1"/>
  <c r="B48"/>
  <c r="C48" s="1"/>
  <c r="E48" s="1"/>
  <c r="B84"/>
  <c r="C84" s="1"/>
  <c r="E84" s="1"/>
  <c r="B120"/>
  <c r="C120" s="1"/>
  <c r="E120" s="1"/>
  <c r="B156"/>
  <c r="C156" s="1"/>
  <c r="E156" s="1"/>
  <c r="B192"/>
  <c r="C192" s="1"/>
  <c r="E192" s="1"/>
  <c r="B207" i="11"/>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6" i="12"/>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B207" i="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B206"/>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H189" i="5"/>
  <c r="I189" s="1"/>
  <c r="H135"/>
  <c r="I135" s="1"/>
  <c r="H87"/>
  <c r="I87" s="1"/>
  <c r="H33"/>
  <c r="I33" s="1"/>
  <c r="H172"/>
  <c r="I172" s="1"/>
  <c r="H118"/>
  <c r="I118" s="1"/>
  <c r="H52"/>
  <c r="I52" s="1"/>
  <c r="H161"/>
  <c r="I161" s="1"/>
  <c r="H113"/>
  <c r="I113" s="1"/>
  <c r="H71"/>
  <c r="I71" s="1"/>
  <c r="H32"/>
  <c r="I32" s="1"/>
  <c r="H141"/>
  <c r="H104"/>
  <c r="I104" s="1"/>
  <c r="H176"/>
  <c r="I176" s="1"/>
  <c r="H79"/>
  <c r="I79" s="1"/>
  <c r="H24"/>
  <c r="I24" s="1"/>
  <c r="H60"/>
  <c r="I60" s="1"/>
  <c r="H41"/>
  <c r="I41" s="1"/>
  <c r="H185"/>
  <c r="I185" s="1"/>
  <c r="H21"/>
  <c r="I21" s="1"/>
  <c r="B211" i="16"/>
  <c r="C11"/>
  <c r="E11" s="1"/>
  <c r="B23" i="13"/>
  <c r="C23" s="1"/>
  <c r="E23" s="1"/>
  <c r="B59"/>
  <c r="C59" s="1"/>
  <c r="E59" s="1"/>
  <c r="B95"/>
  <c r="C95" s="1"/>
  <c r="E95" s="1"/>
  <c r="B131"/>
  <c r="C131" s="1"/>
  <c r="E131" s="1"/>
  <c r="B167"/>
  <c r="C167" s="1"/>
  <c r="E167" s="1"/>
  <c r="B203"/>
  <c r="C203" s="1"/>
  <c r="E203" s="1"/>
  <c r="B46"/>
  <c r="C46" s="1"/>
  <c r="E46" s="1"/>
  <c r="B82"/>
  <c r="C82" s="1"/>
  <c r="E82" s="1"/>
  <c r="B118"/>
  <c r="C118" s="1"/>
  <c r="E118" s="1"/>
  <c r="B154"/>
  <c r="C154" s="1"/>
  <c r="E154" s="1"/>
  <c r="B190"/>
  <c r="C190" s="1"/>
  <c r="E190" s="1"/>
  <c r="B33"/>
  <c r="C33" s="1"/>
  <c r="E33" s="1"/>
  <c r="B69"/>
  <c r="C69" s="1"/>
  <c r="E69" s="1"/>
  <c r="B105"/>
  <c r="C105" s="1"/>
  <c r="E105" s="1"/>
  <c r="B141"/>
  <c r="C141" s="1"/>
  <c r="E141" s="1"/>
  <c r="B177"/>
  <c r="C177" s="1"/>
  <c r="E177" s="1"/>
  <c r="B20"/>
  <c r="C20" s="1"/>
  <c r="E20" s="1"/>
  <c r="B56"/>
  <c r="C56" s="1"/>
  <c r="E56" s="1"/>
  <c r="B92"/>
  <c r="C92" s="1"/>
  <c r="E92" s="1"/>
  <c r="B128"/>
  <c r="C128" s="1"/>
  <c r="E128" s="1"/>
  <c r="B164"/>
  <c r="C164" s="1"/>
  <c r="E164" s="1"/>
  <c r="B200"/>
  <c r="C200" s="1"/>
  <c r="E200" s="1"/>
  <c r="B43"/>
  <c r="C43" s="1"/>
  <c r="E43" s="1"/>
  <c r="B79"/>
  <c r="C79" s="1"/>
  <c r="E79" s="1"/>
  <c r="B115"/>
  <c r="C115" s="1"/>
  <c r="E115" s="1"/>
  <c r="B151"/>
  <c r="C151" s="1"/>
  <c r="E151" s="1"/>
  <c r="B187"/>
  <c r="C187" s="1"/>
  <c r="E187" s="1"/>
  <c r="B24"/>
  <c r="C24" s="1"/>
  <c r="E24" s="1"/>
  <c r="B60"/>
  <c r="C60" s="1"/>
  <c r="E60" s="1"/>
  <c r="B96"/>
  <c r="C96" s="1"/>
  <c r="E96" s="1"/>
  <c r="B132"/>
  <c r="C132" s="1"/>
  <c r="E132" s="1"/>
  <c r="B168"/>
  <c r="C168" s="1"/>
  <c r="E168" s="1"/>
  <c r="B204"/>
  <c r="C204" s="1"/>
  <c r="E204" s="1"/>
  <c r="B35" i="4"/>
  <c r="C35" s="1"/>
  <c r="E35" s="1"/>
  <c r="B71"/>
  <c r="C71" s="1"/>
  <c r="E71" s="1"/>
  <c r="B107"/>
  <c r="C107" s="1"/>
  <c r="E107" s="1"/>
  <c r="B143"/>
  <c r="C143" s="1"/>
  <c r="E143" s="1"/>
  <c r="B179"/>
  <c r="C179" s="1"/>
  <c r="E179" s="1"/>
  <c r="B46"/>
  <c r="C46" s="1"/>
  <c r="E46" s="1"/>
  <c r="B82"/>
  <c r="C82" s="1"/>
  <c r="E82" s="1"/>
  <c r="B118"/>
  <c r="C118" s="1"/>
  <c r="E118" s="1"/>
  <c r="B154"/>
  <c r="C154" s="1"/>
  <c r="E154" s="1"/>
  <c r="B190"/>
  <c r="C190" s="1"/>
  <c r="E190" s="1"/>
  <c r="B21"/>
  <c r="C21" s="1"/>
  <c r="E21" s="1"/>
  <c r="B57"/>
  <c r="C57" s="1"/>
  <c r="E57" s="1"/>
  <c r="B93"/>
  <c r="C93" s="1"/>
  <c r="E93" s="1"/>
  <c r="B129"/>
  <c r="C129" s="1"/>
  <c r="E129" s="1"/>
  <c r="B165"/>
  <c r="C165" s="1"/>
  <c r="E165" s="1"/>
  <c r="B201"/>
  <c r="C201" s="1"/>
  <c r="E201" s="1"/>
  <c r="B32"/>
  <c r="C32" s="1"/>
  <c r="E32" s="1"/>
  <c r="B68"/>
  <c r="C68" s="1"/>
  <c r="E68" s="1"/>
  <c r="B104"/>
  <c r="C104" s="1"/>
  <c r="E104" s="1"/>
  <c r="B140"/>
  <c r="C140" s="1"/>
  <c r="E140" s="1"/>
  <c r="B176"/>
  <c r="C176" s="1"/>
  <c r="E176" s="1"/>
  <c r="B37"/>
  <c r="C37" s="1"/>
  <c r="E37" s="1"/>
  <c r="B73"/>
  <c r="C73" s="1"/>
  <c r="E73" s="1"/>
  <c r="B109"/>
  <c r="C109" s="1"/>
  <c r="E109" s="1"/>
  <c r="B145"/>
  <c r="C145" s="1"/>
  <c r="E145" s="1"/>
  <c r="B181"/>
  <c r="C181" s="1"/>
  <c r="E181" s="1"/>
  <c r="B42"/>
  <c r="C42" s="1"/>
  <c r="E42" s="1"/>
  <c r="B78"/>
  <c r="C78" s="1"/>
  <c r="E78" s="1"/>
  <c r="B114"/>
  <c r="C114" s="1"/>
  <c r="E114" s="1"/>
  <c r="B150"/>
  <c r="C150" s="1"/>
  <c r="E150" s="1"/>
  <c r="B186"/>
  <c r="C186" s="1"/>
  <c r="E186" s="1"/>
  <c r="H195" i="5"/>
  <c r="I195" s="1"/>
  <c r="H153"/>
  <c r="I153" s="1"/>
  <c r="H93"/>
  <c r="I93" s="1"/>
  <c r="H45"/>
  <c r="I45" s="1"/>
  <c r="H23"/>
  <c r="I23" s="1"/>
  <c r="H178"/>
  <c r="I178" s="1"/>
  <c r="H124"/>
  <c r="I124" s="1"/>
  <c r="H76"/>
  <c r="I76" s="1"/>
  <c r="H173"/>
  <c r="I173" s="1"/>
  <c r="H119"/>
  <c r="H77"/>
  <c r="I77" s="1"/>
  <c r="H35"/>
  <c r="I35" s="1"/>
  <c r="H62"/>
  <c r="I62" s="1"/>
  <c r="H170"/>
  <c r="I170" s="1"/>
  <c r="H206"/>
  <c r="I206" s="1"/>
  <c r="H73"/>
  <c r="I73" s="1"/>
  <c r="H126"/>
  <c r="I126" s="1"/>
  <c r="H16"/>
  <c r="I16" s="1"/>
  <c r="B17" i="13"/>
  <c r="C17" s="1"/>
  <c r="E17" s="1"/>
  <c r="B53"/>
  <c r="C53" s="1"/>
  <c r="E53" s="1"/>
  <c r="B89"/>
  <c r="C89" s="1"/>
  <c r="E89" s="1"/>
  <c r="B125"/>
  <c r="C125" s="1"/>
  <c r="E125" s="1"/>
  <c r="B161"/>
  <c r="C161" s="1"/>
  <c r="E161" s="1"/>
  <c r="B197"/>
  <c r="C197" s="1"/>
  <c r="E197" s="1"/>
  <c r="B40"/>
  <c r="C40" s="1"/>
  <c r="E40" s="1"/>
  <c r="B76"/>
  <c r="C76" s="1"/>
  <c r="E76" s="1"/>
  <c r="B112"/>
  <c r="C112" s="1"/>
  <c r="E112" s="1"/>
  <c r="B148"/>
  <c r="C148" s="1"/>
  <c r="E148" s="1"/>
  <c r="B184"/>
  <c r="C184" s="1"/>
  <c r="E184" s="1"/>
  <c r="B27"/>
  <c r="C27" s="1"/>
  <c r="E27" s="1"/>
  <c r="B63"/>
  <c r="C63" s="1"/>
  <c r="E63" s="1"/>
  <c r="B99"/>
  <c r="C99" s="1"/>
  <c r="E99" s="1"/>
  <c r="B135"/>
  <c r="C135" s="1"/>
  <c r="E135" s="1"/>
  <c r="B171"/>
  <c r="C171" s="1"/>
  <c r="E171" s="1"/>
  <c r="B207"/>
  <c r="C207" s="1"/>
  <c r="E207" s="1"/>
  <c r="B14"/>
  <c r="C14" s="1"/>
  <c r="E14" s="1"/>
  <c r="B50"/>
  <c r="C50" s="1"/>
  <c r="E50" s="1"/>
  <c r="B86"/>
  <c r="C86" s="1"/>
  <c r="E86" s="1"/>
  <c r="B122"/>
  <c r="C122" s="1"/>
  <c r="E122" s="1"/>
  <c r="B158"/>
  <c r="C158" s="1"/>
  <c r="E158" s="1"/>
  <c r="B194"/>
  <c r="C194" s="1"/>
  <c r="E194" s="1"/>
  <c r="B37"/>
  <c r="C37" s="1"/>
  <c r="E37" s="1"/>
  <c r="B73"/>
  <c r="C73" s="1"/>
  <c r="E73" s="1"/>
  <c r="B109"/>
  <c r="C109" s="1"/>
  <c r="E109" s="1"/>
  <c r="B145"/>
  <c r="C145" s="1"/>
  <c r="E145" s="1"/>
  <c r="B181"/>
  <c r="C181" s="1"/>
  <c r="E181" s="1"/>
  <c r="B18"/>
  <c r="C18" s="1"/>
  <c r="E18" s="1"/>
  <c r="B54"/>
  <c r="C54" s="1"/>
  <c r="E54" s="1"/>
  <c r="B90"/>
  <c r="C90" s="1"/>
  <c r="E90" s="1"/>
  <c r="B126"/>
  <c r="C126" s="1"/>
  <c r="E126" s="1"/>
  <c r="B162"/>
  <c r="C162" s="1"/>
  <c r="E162" s="1"/>
  <c r="B198"/>
  <c r="C198" s="1"/>
  <c r="E198" s="1"/>
  <c r="B29" i="4"/>
  <c r="C29" s="1"/>
  <c r="E29" s="1"/>
  <c r="B65"/>
  <c r="C65" s="1"/>
  <c r="E65" s="1"/>
  <c r="B101"/>
  <c r="C101" s="1"/>
  <c r="E101" s="1"/>
  <c r="B137"/>
  <c r="C137" s="1"/>
  <c r="E137" s="1"/>
  <c r="B173"/>
  <c r="C173" s="1"/>
  <c r="E173" s="1"/>
  <c r="B209"/>
  <c r="C209" s="1"/>
  <c r="E209" s="1"/>
  <c r="B40"/>
  <c r="C40" s="1"/>
  <c r="E40" s="1"/>
  <c r="B76"/>
  <c r="C76" s="1"/>
  <c r="E76" s="1"/>
  <c r="B112"/>
  <c r="C112" s="1"/>
  <c r="E112" s="1"/>
  <c r="B148"/>
  <c r="C148" s="1"/>
  <c r="E148" s="1"/>
  <c r="B184"/>
  <c r="C184" s="1"/>
  <c r="E184" s="1"/>
  <c r="B15"/>
  <c r="C15" s="1"/>
  <c r="E15" s="1"/>
  <c r="B51"/>
  <c r="C51" s="1"/>
  <c r="E51" s="1"/>
  <c r="B87"/>
  <c r="C87" s="1"/>
  <c r="E87" s="1"/>
  <c r="B123"/>
  <c r="C123" s="1"/>
  <c r="E123" s="1"/>
  <c r="B159"/>
  <c r="C159" s="1"/>
  <c r="E159" s="1"/>
  <c r="B195"/>
  <c r="C195" s="1"/>
  <c r="E195" s="1"/>
  <c r="B26"/>
  <c r="C26" s="1"/>
  <c r="E26" s="1"/>
  <c r="B62"/>
  <c r="C62" s="1"/>
  <c r="E62" s="1"/>
  <c r="B98"/>
  <c r="C98" s="1"/>
  <c r="E98" s="1"/>
  <c r="B134"/>
  <c r="C134" s="1"/>
  <c r="E134" s="1"/>
  <c r="B170"/>
  <c r="C170" s="1"/>
  <c r="E170" s="1"/>
  <c r="B206"/>
  <c r="C206" s="1"/>
  <c r="E206" s="1"/>
  <c r="B31"/>
  <c r="C31" s="1"/>
  <c r="E31" s="1"/>
  <c r="B67"/>
  <c r="C67" s="1"/>
  <c r="E67" s="1"/>
  <c r="B103"/>
  <c r="C103" s="1"/>
  <c r="E103" s="1"/>
  <c r="B139"/>
  <c r="C139" s="1"/>
  <c r="E139" s="1"/>
  <c r="B175"/>
  <c r="C175" s="1"/>
  <c r="E175" s="1"/>
  <c r="B36"/>
  <c r="C36" s="1"/>
  <c r="E36" s="1"/>
  <c r="B72"/>
  <c r="C72" s="1"/>
  <c r="E72" s="1"/>
  <c r="B108"/>
  <c r="C108" s="1"/>
  <c r="E108" s="1"/>
  <c r="B144"/>
  <c r="C144" s="1"/>
  <c r="E144" s="1"/>
  <c r="B180"/>
  <c r="C180" s="1"/>
  <c r="E180" s="1"/>
  <c r="H201" i="5"/>
  <c r="I201" s="1"/>
  <c r="H159"/>
  <c r="I159" s="1"/>
  <c r="H99"/>
  <c r="I99" s="1"/>
  <c r="H63"/>
  <c r="I63" s="1"/>
  <c r="H25"/>
  <c r="I25" s="1"/>
  <c r="H184"/>
  <c r="I184" s="1"/>
  <c r="H142"/>
  <c r="I142" s="1"/>
  <c r="H82"/>
  <c r="I82" s="1"/>
  <c r="H179"/>
  <c r="I179" s="1"/>
  <c r="H125"/>
  <c r="I125" s="1"/>
  <c r="H89"/>
  <c r="I89" s="1"/>
  <c r="H47"/>
  <c r="I47" s="1"/>
  <c r="H70"/>
  <c r="I70" s="1"/>
  <c r="H57"/>
  <c r="I57" s="1"/>
  <c r="H92"/>
  <c r="I92" s="1"/>
  <c r="H164"/>
  <c r="I164" s="1"/>
  <c r="H67"/>
  <c r="I67" s="1"/>
  <c r="H120"/>
  <c r="I120" s="1"/>
  <c r="H20"/>
  <c r="I20" s="1"/>
  <c r="B11" i="13"/>
  <c r="B47"/>
  <c r="C47" s="1"/>
  <c r="E47" s="1"/>
  <c r="B83"/>
  <c r="C83" s="1"/>
  <c r="E83" s="1"/>
  <c r="B119"/>
  <c r="C119" s="1"/>
  <c r="E119" s="1"/>
  <c r="B155"/>
  <c r="C155" s="1"/>
  <c r="E155" s="1"/>
  <c r="B191"/>
  <c r="C191" s="1"/>
  <c r="E191" s="1"/>
  <c r="B34"/>
  <c r="C34" s="1"/>
  <c r="E34" s="1"/>
  <c r="B70"/>
  <c r="C70" s="1"/>
  <c r="E70" s="1"/>
  <c r="B106"/>
  <c r="C106" s="1"/>
  <c r="E106" s="1"/>
  <c r="B142"/>
  <c r="C142" s="1"/>
  <c r="E142" s="1"/>
  <c r="B178"/>
  <c r="C178" s="1"/>
  <c r="E178" s="1"/>
  <c r="B21"/>
  <c r="C21" s="1"/>
  <c r="E21" s="1"/>
  <c r="B57"/>
  <c r="C57" s="1"/>
  <c r="E57" s="1"/>
  <c r="B93"/>
  <c r="C93" s="1"/>
  <c r="E93" s="1"/>
  <c r="B129"/>
  <c r="C129" s="1"/>
  <c r="E129" s="1"/>
  <c r="B165"/>
  <c r="C165" s="1"/>
  <c r="E165" s="1"/>
  <c r="B201"/>
  <c r="C201" s="1"/>
  <c r="E201" s="1"/>
  <c r="B44"/>
  <c r="C44" s="1"/>
  <c r="E44" s="1"/>
  <c r="B80"/>
  <c r="C80" s="1"/>
  <c r="E80" s="1"/>
  <c r="B116"/>
  <c r="C116" s="1"/>
  <c r="E116" s="1"/>
  <c r="B152"/>
  <c r="C152" s="1"/>
  <c r="E152" s="1"/>
  <c r="B188"/>
  <c r="C188" s="1"/>
  <c r="E188" s="1"/>
  <c r="B31"/>
  <c r="C31" s="1"/>
  <c r="E31" s="1"/>
  <c r="B67"/>
  <c r="C67" s="1"/>
  <c r="E67" s="1"/>
  <c r="B103"/>
  <c r="C103" s="1"/>
  <c r="E103" s="1"/>
  <c r="B139"/>
  <c r="C139" s="1"/>
  <c r="E139" s="1"/>
  <c r="B175"/>
  <c r="C175" s="1"/>
  <c r="E175" s="1"/>
  <c r="B12"/>
  <c r="C12" s="1"/>
  <c r="E12" s="1"/>
  <c r="B48"/>
  <c r="C48" s="1"/>
  <c r="E48" s="1"/>
  <c r="B84"/>
  <c r="C84" s="1"/>
  <c r="E84" s="1"/>
  <c r="B120"/>
  <c r="C120" s="1"/>
  <c r="E120" s="1"/>
  <c r="B156"/>
  <c r="C156" s="1"/>
  <c r="E156" s="1"/>
  <c r="B192"/>
  <c r="C192" s="1"/>
  <c r="E192" s="1"/>
  <c r="B211" i="10"/>
  <c r="B211" i="6"/>
  <c r="B23" i="4"/>
  <c r="C23" s="1"/>
  <c r="E23" s="1"/>
  <c r="B59"/>
  <c r="C59" s="1"/>
  <c r="E59" s="1"/>
  <c r="B95"/>
  <c r="C95" s="1"/>
  <c r="E95" s="1"/>
  <c r="B131"/>
  <c r="C131" s="1"/>
  <c r="E131" s="1"/>
  <c r="B167"/>
  <c r="C167" s="1"/>
  <c r="E167" s="1"/>
  <c r="B203"/>
  <c r="C203" s="1"/>
  <c r="E203" s="1"/>
  <c r="B34"/>
  <c r="C34" s="1"/>
  <c r="E34" s="1"/>
  <c r="B70"/>
  <c r="C70" s="1"/>
  <c r="E70" s="1"/>
  <c r="B106"/>
  <c r="C106" s="1"/>
  <c r="E106" s="1"/>
  <c r="B142"/>
  <c r="C142" s="1"/>
  <c r="E142" s="1"/>
  <c r="B178"/>
  <c r="C178" s="1"/>
  <c r="E178" s="1"/>
  <c r="B45"/>
  <c r="C45" s="1"/>
  <c r="E45" s="1"/>
  <c r="B81"/>
  <c r="C81" s="1"/>
  <c r="E81" s="1"/>
  <c r="B117"/>
  <c r="C117" s="1"/>
  <c r="E117" s="1"/>
  <c r="B153"/>
  <c r="C153" s="1"/>
  <c r="E153" s="1"/>
  <c r="B189"/>
  <c r="C189" s="1"/>
  <c r="E189" s="1"/>
  <c r="B20"/>
  <c r="C20" s="1"/>
  <c r="E20" s="1"/>
  <c r="B56"/>
  <c r="C56" s="1"/>
  <c r="E56" s="1"/>
  <c r="B92"/>
  <c r="C92" s="1"/>
  <c r="E92" s="1"/>
  <c r="B128"/>
  <c r="C128" s="1"/>
  <c r="E128" s="1"/>
  <c r="B164"/>
  <c r="C164" s="1"/>
  <c r="E164" s="1"/>
  <c r="B200"/>
  <c r="C200" s="1"/>
  <c r="E200" s="1"/>
  <c r="B25"/>
  <c r="C25" s="1"/>
  <c r="E25" s="1"/>
  <c r="B61"/>
  <c r="C61" s="1"/>
  <c r="E61" s="1"/>
  <c r="B97"/>
  <c r="C97" s="1"/>
  <c r="E97" s="1"/>
  <c r="B133"/>
  <c r="C133" s="1"/>
  <c r="E133" s="1"/>
  <c r="B169"/>
  <c r="C169" s="1"/>
  <c r="E169" s="1"/>
  <c r="B205"/>
  <c r="C205" s="1"/>
  <c r="E205" s="1"/>
  <c r="B30"/>
  <c r="C30" s="1"/>
  <c r="E30" s="1"/>
  <c r="B66"/>
  <c r="C66" s="1"/>
  <c r="E66" s="1"/>
  <c r="B102"/>
  <c r="C102" s="1"/>
  <c r="E102" s="1"/>
  <c r="B138"/>
  <c r="C138" s="1"/>
  <c r="E138" s="1"/>
  <c r="B174"/>
  <c r="C174" s="1"/>
  <c r="E174" s="1"/>
  <c r="B210"/>
  <c r="C210" s="1"/>
  <c r="E210" s="1"/>
  <c r="B206" i="8"/>
  <c r="C206" s="1"/>
  <c r="E206" s="1"/>
  <c r="B200"/>
  <c r="C200" s="1"/>
  <c r="E200" s="1"/>
  <c r="B194"/>
  <c r="C194" s="1"/>
  <c r="E194" s="1"/>
  <c r="B188"/>
  <c r="C188" s="1"/>
  <c r="E188" s="1"/>
  <c r="B182"/>
  <c r="C182" s="1"/>
  <c r="E182" s="1"/>
  <c r="B176"/>
  <c r="C176" s="1"/>
  <c r="E176" s="1"/>
  <c r="B170"/>
  <c r="C170" s="1"/>
  <c r="E170" s="1"/>
  <c r="B164"/>
  <c r="C164" s="1"/>
  <c r="E164" s="1"/>
  <c r="B158"/>
  <c r="C158" s="1"/>
  <c r="E158" s="1"/>
  <c r="B152"/>
  <c r="C152" s="1"/>
  <c r="E152" s="1"/>
  <c r="B146"/>
  <c r="C146" s="1"/>
  <c r="E146" s="1"/>
  <c r="B140"/>
  <c r="C140" s="1"/>
  <c r="E140" s="1"/>
  <c r="B134"/>
  <c r="C134" s="1"/>
  <c r="E134" s="1"/>
  <c r="B128"/>
  <c r="C128" s="1"/>
  <c r="E128" s="1"/>
  <c r="B122"/>
  <c r="C122" s="1"/>
  <c r="E122" s="1"/>
  <c r="B116"/>
  <c r="C116" s="1"/>
  <c r="E116" s="1"/>
  <c r="B110"/>
  <c r="C110" s="1"/>
  <c r="E110" s="1"/>
  <c r="B104"/>
  <c r="C104" s="1"/>
  <c r="E104" s="1"/>
  <c r="B98"/>
  <c r="C98" s="1"/>
  <c r="E98" s="1"/>
  <c r="B92"/>
  <c r="C92" s="1"/>
  <c r="E92" s="1"/>
  <c r="B86"/>
  <c r="C86" s="1"/>
  <c r="E86" s="1"/>
  <c r="B80"/>
  <c r="C80" s="1"/>
  <c r="E80" s="1"/>
  <c r="B74"/>
  <c r="C74" s="1"/>
  <c r="E74" s="1"/>
  <c r="B68"/>
  <c r="C68" s="1"/>
  <c r="E68" s="1"/>
  <c r="B62"/>
  <c r="C62" s="1"/>
  <c r="E62" s="1"/>
  <c r="B56"/>
  <c r="C56" s="1"/>
  <c r="E56" s="1"/>
  <c r="B50"/>
  <c r="C50" s="1"/>
  <c r="E50" s="1"/>
  <c r="B44"/>
  <c r="C44" s="1"/>
  <c r="E44" s="1"/>
  <c r="B38"/>
  <c r="C38" s="1"/>
  <c r="E38" s="1"/>
  <c r="B32"/>
  <c r="C32" s="1"/>
  <c r="E32" s="1"/>
  <c r="B26"/>
  <c r="C26" s="1"/>
  <c r="E26" s="1"/>
  <c r="B20"/>
  <c r="C20" s="1"/>
  <c r="E20" s="1"/>
  <c r="B14"/>
  <c r="C14" s="1"/>
  <c r="E14" s="1"/>
  <c r="B207"/>
  <c r="C207" s="1"/>
  <c r="E207" s="1"/>
  <c r="B201"/>
  <c r="C201" s="1"/>
  <c r="E201" s="1"/>
  <c r="B195"/>
  <c r="C195" s="1"/>
  <c r="E195" s="1"/>
  <c r="B189"/>
  <c r="C189" s="1"/>
  <c r="E189" s="1"/>
  <c r="B183"/>
  <c r="C183" s="1"/>
  <c r="E183" s="1"/>
  <c r="B177"/>
  <c r="C177" s="1"/>
  <c r="E177" s="1"/>
  <c r="B171"/>
  <c r="C171" s="1"/>
  <c r="E171" s="1"/>
  <c r="B165"/>
  <c r="C165" s="1"/>
  <c r="E165" s="1"/>
  <c r="B159"/>
  <c r="C159" s="1"/>
  <c r="E159" s="1"/>
  <c r="B153"/>
  <c r="C153" s="1"/>
  <c r="E153" s="1"/>
  <c r="B147"/>
  <c r="C147" s="1"/>
  <c r="E147" s="1"/>
  <c r="B141"/>
  <c r="C141" s="1"/>
  <c r="E141" s="1"/>
  <c r="B135"/>
  <c r="C135" s="1"/>
  <c r="E135" s="1"/>
  <c r="B129"/>
  <c r="C129" s="1"/>
  <c r="E129" s="1"/>
  <c r="B123"/>
  <c r="C123" s="1"/>
  <c r="E123" s="1"/>
  <c r="B117"/>
  <c r="C117" s="1"/>
  <c r="E117" s="1"/>
  <c r="B111"/>
  <c r="C111" s="1"/>
  <c r="E111" s="1"/>
  <c r="B105"/>
  <c r="C105" s="1"/>
  <c r="E105" s="1"/>
  <c r="B99"/>
  <c r="C99" s="1"/>
  <c r="E99" s="1"/>
  <c r="B93"/>
  <c r="C93" s="1"/>
  <c r="E93" s="1"/>
  <c r="B87"/>
  <c r="C87" s="1"/>
  <c r="E87" s="1"/>
  <c r="B81"/>
  <c r="C81" s="1"/>
  <c r="E81" s="1"/>
  <c r="B75"/>
  <c r="C75" s="1"/>
  <c r="E75" s="1"/>
  <c r="B69"/>
  <c r="C69" s="1"/>
  <c r="E69" s="1"/>
  <c r="B63"/>
  <c r="C63" s="1"/>
  <c r="E63" s="1"/>
  <c r="B57"/>
  <c r="C57" s="1"/>
  <c r="E57" s="1"/>
  <c r="B51"/>
  <c r="C51" s="1"/>
  <c r="E51" s="1"/>
  <c r="B45"/>
  <c r="C45" s="1"/>
  <c r="E45" s="1"/>
  <c r="B39"/>
  <c r="C39" s="1"/>
  <c r="E39" s="1"/>
  <c r="B33"/>
  <c r="C33" s="1"/>
  <c r="E33" s="1"/>
  <c r="B27"/>
  <c r="C27" s="1"/>
  <c r="E27" s="1"/>
  <c r="B21"/>
  <c r="C21" s="1"/>
  <c r="E21" s="1"/>
  <c r="B15"/>
  <c r="C15" s="1"/>
  <c r="E15" s="1"/>
  <c r="B208"/>
  <c r="C208" s="1"/>
  <c r="E208" s="1"/>
  <c r="B202"/>
  <c r="C202" s="1"/>
  <c r="E202" s="1"/>
  <c r="B196"/>
  <c r="C196" s="1"/>
  <c r="E196" s="1"/>
  <c r="B190"/>
  <c r="C190" s="1"/>
  <c r="E190" s="1"/>
  <c r="B184"/>
  <c r="C184" s="1"/>
  <c r="E184" s="1"/>
  <c r="B178"/>
  <c r="C178" s="1"/>
  <c r="E178" s="1"/>
  <c r="B172"/>
  <c r="C172" s="1"/>
  <c r="E172" s="1"/>
  <c r="B166"/>
  <c r="C166" s="1"/>
  <c r="E166" s="1"/>
  <c r="B160"/>
  <c r="C160" s="1"/>
  <c r="E160" s="1"/>
  <c r="B154"/>
  <c r="C154" s="1"/>
  <c r="E154" s="1"/>
  <c r="B148"/>
  <c r="C148" s="1"/>
  <c r="E148" s="1"/>
  <c r="B142"/>
  <c r="C142" s="1"/>
  <c r="E142" s="1"/>
  <c r="B136"/>
  <c r="C136" s="1"/>
  <c r="E136" s="1"/>
  <c r="B130"/>
  <c r="C130" s="1"/>
  <c r="E130" s="1"/>
  <c r="B124"/>
  <c r="C124" s="1"/>
  <c r="E124" s="1"/>
  <c r="B118"/>
  <c r="C118" s="1"/>
  <c r="E118" s="1"/>
  <c r="B112"/>
  <c r="C112" s="1"/>
  <c r="E112" s="1"/>
  <c r="B106"/>
  <c r="C106" s="1"/>
  <c r="E106" s="1"/>
  <c r="B100"/>
  <c r="C100" s="1"/>
  <c r="E100" s="1"/>
  <c r="B94"/>
  <c r="C94" s="1"/>
  <c r="E94" s="1"/>
  <c r="B88"/>
  <c r="C88" s="1"/>
  <c r="E88" s="1"/>
  <c r="B82"/>
  <c r="C82" s="1"/>
  <c r="E82" s="1"/>
  <c r="B76"/>
  <c r="C76" s="1"/>
  <c r="E76" s="1"/>
  <c r="B70"/>
  <c r="C70" s="1"/>
  <c r="E70" s="1"/>
  <c r="B64"/>
  <c r="C64" s="1"/>
  <c r="E64" s="1"/>
  <c r="B58"/>
  <c r="C58" s="1"/>
  <c r="E58" s="1"/>
  <c r="B52"/>
  <c r="C52" s="1"/>
  <c r="E52" s="1"/>
  <c r="B46"/>
  <c r="C46" s="1"/>
  <c r="E46" s="1"/>
  <c r="B40"/>
  <c r="C40" s="1"/>
  <c r="E40" s="1"/>
  <c r="B34"/>
  <c r="C34" s="1"/>
  <c r="E34" s="1"/>
  <c r="B28"/>
  <c r="C28" s="1"/>
  <c r="E28" s="1"/>
  <c r="B22"/>
  <c r="C22" s="1"/>
  <c r="E22" s="1"/>
  <c r="B16"/>
  <c r="C16" s="1"/>
  <c r="E16" s="1"/>
  <c r="B209"/>
  <c r="C209" s="1"/>
  <c r="E209" s="1"/>
  <c r="B203"/>
  <c r="C203" s="1"/>
  <c r="E203" s="1"/>
  <c r="B197"/>
  <c r="C197" s="1"/>
  <c r="E197" s="1"/>
  <c r="B191"/>
  <c r="C191" s="1"/>
  <c r="E191" s="1"/>
  <c r="B185"/>
  <c r="C185" s="1"/>
  <c r="E185" s="1"/>
  <c r="B179"/>
  <c r="C179" s="1"/>
  <c r="E179" s="1"/>
  <c r="B173"/>
  <c r="C173" s="1"/>
  <c r="E173" s="1"/>
  <c r="B167"/>
  <c r="C167" s="1"/>
  <c r="E167" s="1"/>
  <c r="B161"/>
  <c r="C161" s="1"/>
  <c r="E161" s="1"/>
  <c r="B155"/>
  <c r="C155" s="1"/>
  <c r="E155" s="1"/>
  <c r="B149"/>
  <c r="C149" s="1"/>
  <c r="E149" s="1"/>
  <c r="B143"/>
  <c r="C143" s="1"/>
  <c r="E143" s="1"/>
  <c r="B137"/>
  <c r="C137" s="1"/>
  <c r="E137" s="1"/>
  <c r="B131"/>
  <c r="C131" s="1"/>
  <c r="E131" s="1"/>
  <c r="B125"/>
  <c r="C125" s="1"/>
  <c r="E125" s="1"/>
  <c r="B119"/>
  <c r="C119" s="1"/>
  <c r="E119" s="1"/>
  <c r="B113"/>
  <c r="C113" s="1"/>
  <c r="E113" s="1"/>
  <c r="B107"/>
  <c r="C107" s="1"/>
  <c r="E107" s="1"/>
  <c r="B101"/>
  <c r="C101" s="1"/>
  <c r="E101" s="1"/>
  <c r="B95"/>
  <c r="C95" s="1"/>
  <c r="E95" s="1"/>
  <c r="B89"/>
  <c r="C89" s="1"/>
  <c r="E89" s="1"/>
  <c r="B83"/>
  <c r="C83" s="1"/>
  <c r="E83" s="1"/>
  <c r="B77"/>
  <c r="C77" s="1"/>
  <c r="E77" s="1"/>
  <c r="B71"/>
  <c r="C71" s="1"/>
  <c r="E71" s="1"/>
  <c r="B65"/>
  <c r="C65" s="1"/>
  <c r="E65" s="1"/>
  <c r="B59"/>
  <c r="C59" s="1"/>
  <c r="E59" s="1"/>
  <c r="B53"/>
  <c r="C53" s="1"/>
  <c r="E53" s="1"/>
  <c r="B47"/>
  <c r="C47" s="1"/>
  <c r="E47" s="1"/>
  <c r="B41"/>
  <c r="C41" s="1"/>
  <c r="E41" s="1"/>
  <c r="B35"/>
  <c r="C35" s="1"/>
  <c r="E35" s="1"/>
  <c r="B29"/>
  <c r="C29" s="1"/>
  <c r="E29" s="1"/>
  <c r="B23"/>
  <c r="C23" s="1"/>
  <c r="E23" s="1"/>
  <c r="B17"/>
  <c r="C17" s="1"/>
  <c r="E17" s="1"/>
  <c r="B11"/>
  <c r="B210"/>
  <c r="C210" s="1"/>
  <c r="E210" s="1"/>
  <c r="B204"/>
  <c r="C204" s="1"/>
  <c r="E204" s="1"/>
  <c r="B198"/>
  <c r="C198" s="1"/>
  <c r="E198" s="1"/>
  <c r="B192"/>
  <c r="C192" s="1"/>
  <c r="E192" s="1"/>
  <c r="B186"/>
  <c r="C186" s="1"/>
  <c r="E186" s="1"/>
  <c r="B180"/>
  <c r="C180" s="1"/>
  <c r="E180" s="1"/>
  <c r="B174"/>
  <c r="C174" s="1"/>
  <c r="E174" s="1"/>
  <c r="B168"/>
  <c r="C168" s="1"/>
  <c r="E168" s="1"/>
  <c r="B162"/>
  <c r="C162" s="1"/>
  <c r="E162" s="1"/>
  <c r="B156"/>
  <c r="C156" s="1"/>
  <c r="E156" s="1"/>
  <c r="B150"/>
  <c r="C150" s="1"/>
  <c r="E150" s="1"/>
  <c r="B144"/>
  <c r="C144" s="1"/>
  <c r="E144" s="1"/>
  <c r="B138"/>
  <c r="C138" s="1"/>
  <c r="E138" s="1"/>
  <c r="B132"/>
  <c r="C132" s="1"/>
  <c r="E132" s="1"/>
  <c r="B126"/>
  <c r="C126" s="1"/>
  <c r="E126" s="1"/>
  <c r="B120"/>
  <c r="C120" s="1"/>
  <c r="E120" s="1"/>
  <c r="B114"/>
  <c r="C114" s="1"/>
  <c r="E114" s="1"/>
  <c r="B108"/>
  <c r="C108" s="1"/>
  <c r="E108" s="1"/>
  <c r="B102"/>
  <c r="C102" s="1"/>
  <c r="E102" s="1"/>
  <c r="B96"/>
  <c r="C96" s="1"/>
  <c r="E96" s="1"/>
  <c r="B90"/>
  <c r="C90" s="1"/>
  <c r="E90" s="1"/>
  <c r="B84"/>
  <c r="C84" s="1"/>
  <c r="E84" s="1"/>
  <c r="B78"/>
  <c r="C78" s="1"/>
  <c r="E78" s="1"/>
  <c r="B72"/>
  <c r="C72" s="1"/>
  <c r="E72" s="1"/>
  <c r="B66"/>
  <c r="C66" s="1"/>
  <c r="E66" s="1"/>
  <c r="B60"/>
  <c r="C60" s="1"/>
  <c r="E60" s="1"/>
  <c r="B54"/>
  <c r="C54" s="1"/>
  <c r="E54" s="1"/>
  <c r="B48"/>
  <c r="C48" s="1"/>
  <c r="E48" s="1"/>
  <c r="B42"/>
  <c r="C42" s="1"/>
  <c r="E42" s="1"/>
  <c r="B36"/>
  <c r="C36" s="1"/>
  <c r="E36" s="1"/>
  <c r="B30"/>
  <c r="C30" s="1"/>
  <c r="E30" s="1"/>
  <c r="B24"/>
  <c r="C24" s="1"/>
  <c r="E24" s="1"/>
  <c r="B18"/>
  <c r="C18" s="1"/>
  <c r="E18" s="1"/>
  <c r="B12"/>
  <c r="C12" s="1"/>
  <c r="E12" s="1"/>
  <c r="B205"/>
  <c r="C205" s="1"/>
  <c r="E205" s="1"/>
  <c r="B199"/>
  <c r="C199" s="1"/>
  <c r="E199" s="1"/>
  <c r="B193"/>
  <c r="C193" s="1"/>
  <c r="E193" s="1"/>
  <c r="B187"/>
  <c r="C187" s="1"/>
  <c r="E187" s="1"/>
  <c r="B181"/>
  <c r="C181" s="1"/>
  <c r="E181" s="1"/>
  <c r="B175"/>
  <c r="C175" s="1"/>
  <c r="E175" s="1"/>
  <c r="B169"/>
  <c r="C169" s="1"/>
  <c r="E169" s="1"/>
  <c r="B163"/>
  <c r="C163" s="1"/>
  <c r="E163" s="1"/>
  <c r="B157"/>
  <c r="C157" s="1"/>
  <c r="E157" s="1"/>
  <c r="B151"/>
  <c r="C151" s="1"/>
  <c r="E151" s="1"/>
  <c r="B145"/>
  <c r="C145" s="1"/>
  <c r="E145" s="1"/>
  <c r="B139"/>
  <c r="C139" s="1"/>
  <c r="E139" s="1"/>
  <c r="B133"/>
  <c r="C133" s="1"/>
  <c r="E133" s="1"/>
  <c r="B127"/>
  <c r="C127" s="1"/>
  <c r="E127" s="1"/>
  <c r="B121"/>
  <c r="C121" s="1"/>
  <c r="E121" s="1"/>
  <c r="B115"/>
  <c r="C115" s="1"/>
  <c r="E115" s="1"/>
  <c r="B109"/>
  <c r="C109" s="1"/>
  <c r="E109" s="1"/>
  <c r="B103"/>
  <c r="C103" s="1"/>
  <c r="E103" s="1"/>
  <c r="B97"/>
  <c r="C97" s="1"/>
  <c r="E97" s="1"/>
  <c r="B91"/>
  <c r="C91" s="1"/>
  <c r="E91" s="1"/>
  <c r="B85"/>
  <c r="C85" s="1"/>
  <c r="E85" s="1"/>
  <c r="B79"/>
  <c r="C79" s="1"/>
  <c r="E79" s="1"/>
  <c r="B73"/>
  <c r="C73" s="1"/>
  <c r="E73" s="1"/>
  <c r="B67"/>
  <c r="C67" s="1"/>
  <c r="E67" s="1"/>
  <c r="B61"/>
  <c r="C61" s="1"/>
  <c r="E61" s="1"/>
  <c r="B55"/>
  <c r="C55" s="1"/>
  <c r="E55" s="1"/>
  <c r="B49"/>
  <c r="C49" s="1"/>
  <c r="E49" s="1"/>
  <c r="B43"/>
  <c r="C43" s="1"/>
  <c r="E43" s="1"/>
  <c r="B37"/>
  <c r="C37" s="1"/>
  <c r="E37" s="1"/>
  <c r="B31"/>
  <c r="C31" s="1"/>
  <c r="E31" s="1"/>
  <c r="B25"/>
  <c r="C25" s="1"/>
  <c r="E25" s="1"/>
  <c r="B19"/>
  <c r="C19" s="1"/>
  <c r="E19" s="1"/>
  <c r="B13"/>
  <c r="C13" s="1"/>
  <c r="E13" s="1"/>
  <c r="H207" i="5"/>
  <c r="I207" s="1"/>
  <c r="H165"/>
  <c r="I165" s="1"/>
  <c r="H105"/>
  <c r="I105" s="1"/>
  <c r="H69"/>
  <c r="I69" s="1"/>
  <c r="H27"/>
  <c r="I27" s="1"/>
  <c r="H190"/>
  <c r="I190" s="1"/>
  <c r="H148"/>
  <c r="I148" s="1"/>
  <c r="H100"/>
  <c r="I100" s="1"/>
  <c r="H34"/>
  <c r="I34" s="1"/>
  <c r="H191"/>
  <c r="I191" s="1"/>
  <c r="H137"/>
  <c r="I137" s="1"/>
  <c r="H95"/>
  <c r="I95" s="1"/>
  <c r="H53"/>
  <c r="I53" s="1"/>
  <c r="H12"/>
  <c r="I12" s="1"/>
  <c r="H64"/>
  <c r="I64" s="1"/>
  <c r="H136"/>
  <c r="I136" s="1"/>
  <c r="H208"/>
  <c r="I208" s="1"/>
  <c r="H51"/>
  <c r="I51" s="1"/>
  <c r="H133"/>
  <c r="I133" s="1"/>
  <c r="H131"/>
  <c r="I131" s="1"/>
  <c r="H167"/>
  <c r="I167" s="1"/>
  <c r="H14"/>
  <c r="I14" s="1"/>
  <c r="B41" i="13"/>
  <c r="C41" s="1"/>
  <c r="E41" s="1"/>
  <c r="B77"/>
  <c r="C77" s="1"/>
  <c r="E77" s="1"/>
  <c r="B113"/>
  <c r="C113" s="1"/>
  <c r="E113" s="1"/>
  <c r="B149"/>
  <c r="C149" s="1"/>
  <c r="E149" s="1"/>
  <c r="B185"/>
  <c r="C185" s="1"/>
  <c r="E185" s="1"/>
  <c r="B28"/>
  <c r="C28" s="1"/>
  <c r="E28" s="1"/>
  <c r="B64"/>
  <c r="C64" s="1"/>
  <c r="E64" s="1"/>
  <c r="B100"/>
  <c r="C100" s="1"/>
  <c r="E100" s="1"/>
  <c r="B136"/>
  <c r="C136" s="1"/>
  <c r="E136" s="1"/>
  <c r="B172"/>
  <c r="C172" s="1"/>
  <c r="E172" s="1"/>
  <c r="B208"/>
  <c r="C208" s="1"/>
  <c r="E208" s="1"/>
  <c r="B15"/>
  <c r="C15" s="1"/>
  <c r="E15" s="1"/>
  <c r="B51"/>
  <c r="C51" s="1"/>
  <c r="E51" s="1"/>
  <c r="B87"/>
  <c r="C87" s="1"/>
  <c r="E87" s="1"/>
  <c r="B123"/>
  <c r="C123" s="1"/>
  <c r="E123" s="1"/>
  <c r="B159"/>
  <c r="C159" s="1"/>
  <c r="E159" s="1"/>
  <c r="B195"/>
  <c r="C195" s="1"/>
  <c r="E195" s="1"/>
  <c r="B38"/>
  <c r="C38" s="1"/>
  <c r="E38" s="1"/>
  <c r="B74"/>
  <c r="C74" s="1"/>
  <c r="E74" s="1"/>
  <c r="B110"/>
  <c r="C110" s="1"/>
  <c r="E110" s="1"/>
  <c r="B146"/>
  <c r="C146" s="1"/>
  <c r="E146" s="1"/>
  <c r="B182"/>
  <c r="C182" s="1"/>
  <c r="E182" s="1"/>
  <c r="B25"/>
  <c r="C25" s="1"/>
  <c r="E25" s="1"/>
  <c r="B61"/>
  <c r="C61" s="1"/>
  <c r="E61" s="1"/>
  <c r="B97"/>
  <c r="C97" s="1"/>
  <c r="E97" s="1"/>
  <c r="B133"/>
  <c r="C133" s="1"/>
  <c r="E133" s="1"/>
  <c r="B169"/>
  <c r="C169" s="1"/>
  <c r="E169" s="1"/>
  <c r="B205"/>
  <c r="C205" s="1"/>
  <c r="E205" s="1"/>
  <c r="B42"/>
  <c r="C42" s="1"/>
  <c r="E42" s="1"/>
  <c r="B78"/>
  <c r="C78" s="1"/>
  <c r="E78" s="1"/>
  <c r="B114"/>
  <c r="C114" s="1"/>
  <c r="E114" s="1"/>
  <c r="B150"/>
  <c r="C150" s="1"/>
  <c r="E150" s="1"/>
  <c r="B186"/>
  <c r="C186" s="1"/>
  <c r="E186" s="1"/>
  <c r="B211" i="9"/>
  <c r="C11"/>
  <c r="E11" s="1"/>
  <c r="C11" i="6"/>
  <c r="E11" s="1"/>
  <c r="B17" i="4"/>
  <c r="C17" s="1"/>
  <c r="E17" s="1"/>
  <c r="B53"/>
  <c r="C53" s="1"/>
  <c r="E53" s="1"/>
  <c r="B89"/>
  <c r="C89" s="1"/>
  <c r="E89" s="1"/>
  <c r="B125"/>
  <c r="C125" s="1"/>
  <c r="E125" s="1"/>
  <c r="B161"/>
  <c r="C161" s="1"/>
  <c r="E161" s="1"/>
  <c r="B197"/>
  <c r="C197" s="1"/>
  <c r="E197" s="1"/>
  <c r="B28"/>
  <c r="C28" s="1"/>
  <c r="E28" s="1"/>
  <c r="B64"/>
  <c r="C64" s="1"/>
  <c r="E64" s="1"/>
  <c r="B100"/>
  <c r="C100" s="1"/>
  <c r="E100" s="1"/>
  <c r="B136"/>
  <c r="C136" s="1"/>
  <c r="E136" s="1"/>
  <c r="B172"/>
  <c r="C172" s="1"/>
  <c r="E172" s="1"/>
  <c r="B208"/>
  <c r="C208" s="1"/>
  <c r="E208" s="1"/>
  <c r="B39"/>
  <c r="C39" s="1"/>
  <c r="E39" s="1"/>
  <c r="B75"/>
  <c r="C75" s="1"/>
  <c r="E75" s="1"/>
  <c r="B111"/>
  <c r="C111" s="1"/>
  <c r="E111" s="1"/>
  <c r="B147"/>
  <c r="C147" s="1"/>
  <c r="E147" s="1"/>
  <c r="B183"/>
  <c r="C183" s="1"/>
  <c r="E183" s="1"/>
  <c r="B14"/>
  <c r="C14" s="1"/>
  <c r="E14" s="1"/>
  <c r="B50"/>
  <c r="C50" s="1"/>
  <c r="E50" s="1"/>
  <c r="B86"/>
  <c r="C86" s="1"/>
  <c r="E86" s="1"/>
  <c r="B122"/>
  <c r="C122" s="1"/>
  <c r="E122" s="1"/>
  <c r="B158"/>
  <c r="C158" s="1"/>
  <c r="E158" s="1"/>
  <c r="B194"/>
  <c r="C194" s="1"/>
  <c r="E194" s="1"/>
  <c r="B19"/>
  <c r="C19" s="1"/>
  <c r="E19" s="1"/>
  <c r="B55"/>
  <c r="C55" s="1"/>
  <c r="E55" s="1"/>
  <c r="B91"/>
  <c r="C91" s="1"/>
  <c r="E91" s="1"/>
  <c r="B127"/>
  <c r="C127" s="1"/>
  <c r="E127" s="1"/>
  <c r="B163"/>
  <c r="C163" s="1"/>
  <c r="E163" s="1"/>
  <c r="B199"/>
  <c r="C199" s="1"/>
  <c r="E199" s="1"/>
  <c r="B24"/>
  <c r="C24" s="1"/>
  <c r="E24" s="1"/>
  <c r="B60"/>
  <c r="C60" s="1"/>
  <c r="E60" s="1"/>
  <c r="B96"/>
  <c r="C96" s="1"/>
  <c r="E96" s="1"/>
  <c r="B132"/>
  <c r="C132" s="1"/>
  <c r="E132" s="1"/>
  <c r="B168"/>
  <c r="C168" s="1"/>
  <c r="E168" s="1"/>
  <c r="B204"/>
  <c r="C204" s="1"/>
  <c r="E204" s="1"/>
  <c r="H80" i="10"/>
  <c r="I80" s="1"/>
  <c r="H188"/>
  <c r="I188" s="1"/>
  <c r="H61"/>
  <c r="I61" s="1"/>
  <c r="H171" i="5"/>
  <c r="I171" s="1"/>
  <c r="H123"/>
  <c r="I123" s="1"/>
  <c r="H75"/>
  <c r="I75" s="1"/>
  <c r="H29"/>
  <c r="I29" s="1"/>
  <c r="H196"/>
  <c r="I196" s="1"/>
  <c r="H154"/>
  <c r="I154" s="1"/>
  <c r="H106"/>
  <c r="I106" s="1"/>
  <c r="H40"/>
  <c r="I40" s="1"/>
  <c r="H203"/>
  <c r="I203" s="1"/>
  <c r="H143"/>
  <c r="I143" s="1"/>
  <c r="H101"/>
  <c r="I101" s="1"/>
  <c r="H59"/>
  <c r="I59" s="1"/>
  <c r="H18"/>
  <c r="I18" s="1"/>
  <c r="H22"/>
  <c r="I22" s="1"/>
  <c r="H58"/>
  <c r="I58" s="1"/>
  <c r="H94"/>
  <c r="I94" s="1"/>
  <c r="H130"/>
  <c r="I130" s="1"/>
  <c r="H166"/>
  <c r="I166" s="1"/>
  <c r="H117"/>
  <c r="I117" s="1"/>
  <c r="H152"/>
  <c r="I152" s="1"/>
  <c r="H36"/>
  <c r="I36" s="1"/>
  <c r="H144"/>
  <c r="I144" s="1"/>
  <c r="H197"/>
  <c r="I197" s="1"/>
  <c r="B211" i="15"/>
  <c r="C11"/>
  <c r="E11" s="1"/>
  <c r="B211" i="14"/>
  <c r="B35" i="13"/>
  <c r="C35" s="1"/>
  <c r="E35" s="1"/>
  <c r="B71"/>
  <c r="C71" s="1"/>
  <c r="E71" s="1"/>
  <c r="B107"/>
  <c r="C107" s="1"/>
  <c r="E107" s="1"/>
  <c r="B143"/>
  <c r="C143" s="1"/>
  <c r="E143" s="1"/>
  <c r="B179"/>
  <c r="C179" s="1"/>
  <c r="E179" s="1"/>
  <c r="B22"/>
  <c r="C22" s="1"/>
  <c r="E22" s="1"/>
  <c r="B58"/>
  <c r="C58" s="1"/>
  <c r="E58" s="1"/>
  <c r="B94"/>
  <c r="C94" s="1"/>
  <c r="E94" s="1"/>
  <c r="B130"/>
  <c r="C130" s="1"/>
  <c r="E130" s="1"/>
  <c r="B166"/>
  <c r="C166" s="1"/>
  <c r="E166" s="1"/>
  <c r="B202"/>
  <c r="C202" s="1"/>
  <c r="E202" s="1"/>
  <c r="B45"/>
  <c r="C45" s="1"/>
  <c r="E45" s="1"/>
  <c r="B81"/>
  <c r="C81" s="1"/>
  <c r="E81" s="1"/>
  <c r="B117"/>
  <c r="C117" s="1"/>
  <c r="E117" s="1"/>
  <c r="B153"/>
  <c r="C153" s="1"/>
  <c r="E153" s="1"/>
  <c r="B189"/>
  <c r="C189" s="1"/>
  <c r="E189" s="1"/>
  <c r="B32"/>
  <c r="C32" s="1"/>
  <c r="E32" s="1"/>
  <c r="B68"/>
  <c r="C68" s="1"/>
  <c r="E68" s="1"/>
  <c r="B104"/>
  <c r="C104" s="1"/>
  <c r="E104" s="1"/>
  <c r="B140"/>
  <c r="C140" s="1"/>
  <c r="E140" s="1"/>
  <c r="B176"/>
  <c r="C176" s="1"/>
  <c r="E176" s="1"/>
  <c r="B19"/>
  <c r="C19" s="1"/>
  <c r="E19" s="1"/>
  <c r="B55"/>
  <c r="C55" s="1"/>
  <c r="E55" s="1"/>
  <c r="B91"/>
  <c r="C91" s="1"/>
  <c r="E91" s="1"/>
  <c r="B127"/>
  <c r="C127" s="1"/>
  <c r="E127" s="1"/>
  <c r="B163"/>
  <c r="C163" s="1"/>
  <c r="E163" s="1"/>
  <c r="B199"/>
  <c r="C199" s="1"/>
  <c r="E199" s="1"/>
  <c r="B36"/>
  <c r="C36" s="1"/>
  <c r="E36" s="1"/>
  <c r="B72"/>
  <c r="C72" s="1"/>
  <c r="E72" s="1"/>
  <c r="B108"/>
  <c r="C108" s="1"/>
  <c r="E108" s="1"/>
  <c r="B144"/>
  <c r="C144" s="1"/>
  <c r="E144" s="1"/>
  <c r="B180"/>
  <c r="C180" s="1"/>
  <c r="E180" s="1"/>
  <c r="C11" i="10"/>
  <c r="E11" s="1"/>
  <c r="B11" i="4"/>
  <c r="B47"/>
  <c r="C47" s="1"/>
  <c r="E47" s="1"/>
  <c r="B83"/>
  <c r="C83" s="1"/>
  <c r="E83" s="1"/>
  <c r="B119"/>
  <c r="C119" s="1"/>
  <c r="E119" s="1"/>
  <c r="B155"/>
  <c r="C155" s="1"/>
  <c r="E155" s="1"/>
  <c r="B191"/>
  <c r="C191" s="1"/>
  <c r="E191" s="1"/>
  <c r="B22"/>
  <c r="C22" s="1"/>
  <c r="E22" s="1"/>
  <c r="B58"/>
  <c r="C58" s="1"/>
  <c r="E58" s="1"/>
  <c r="B94"/>
  <c r="C94" s="1"/>
  <c r="E94" s="1"/>
  <c r="B130"/>
  <c r="C130" s="1"/>
  <c r="E130" s="1"/>
  <c r="B166"/>
  <c r="C166" s="1"/>
  <c r="E166" s="1"/>
  <c r="B202"/>
  <c r="C202" s="1"/>
  <c r="E202" s="1"/>
  <c r="B33"/>
  <c r="C33" s="1"/>
  <c r="E33" s="1"/>
  <c r="B69"/>
  <c r="C69" s="1"/>
  <c r="E69" s="1"/>
  <c r="B105"/>
  <c r="C105" s="1"/>
  <c r="E105" s="1"/>
  <c r="B141"/>
  <c r="C141" s="1"/>
  <c r="E141" s="1"/>
  <c r="B177"/>
  <c r="C177" s="1"/>
  <c r="E177" s="1"/>
  <c r="B44"/>
  <c r="C44" s="1"/>
  <c r="E44" s="1"/>
  <c r="B80"/>
  <c r="C80" s="1"/>
  <c r="E80" s="1"/>
  <c r="B116"/>
  <c r="C116" s="1"/>
  <c r="E116" s="1"/>
  <c r="B152"/>
  <c r="C152" s="1"/>
  <c r="E152" s="1"/>
  <c r="B188"/>
  <c r="C188" s="1"/>
  <c r="E188" s="1"/>
  <c r="B13"/>
  <c r="C13" s="1"/>
  <c r="E13" s="1"/>
  <c r="B49"/>
  <c r="C49" s="1"/>
  <c r="E49" s="1"/>
  <c r="B85"/>
  <c r="C85" s="1"/>
  <c r="E85" s="1"/>
  <c r="B121"/>
  <c r="C121" s="1"/>
  <c r="E121" s="1"/>
  <c r="B157"/>
  <c r="C157" s="1"/>
  <c r="E157" s="1"/>
  <c r="B193"/>
  <c r="C193" s="1"/>
  <c r="E193" s="1"/>
  <c r="B18"/>
  <c r="C18" s="1"/>
  <c r="E18" s="1"/>
  <c r="B54"/>
  <c r="C54" s="1"/>
  <c r="E54" s="1"/>
  <c r="B90"/>
  <c r="C90" s="1"/>
  <c r="E90" s="1"/>
  <c r="B126"/>
  <c r="C126" s="1"/>
  <c r="E126" s="1"/>
  <c r="B162"/>
  <c r="C162" s="1"/>
  <c r="E162" s="1"/>
  <c r="B198"/>
  <c r="C198" s="1"/>
  <c r="E198" s="1"/>
  <c r="B15" i="2"/>
  <c r="C15" s="1"/>
  <c r="E15" s="1"/>
  <c r="B200"/>
  <c r="C200" s="1"/>
  <c r="E200" s="1"/>
  <c r="B197"/>
  <c r="C197" s="1"/>
  <c r="E197" s="1"/>
  <c r="B194"/>
  <c r="C194" s="1"/>
  <c r="E194" s="1"/>
  <c r="B191"/>
  <c r="C191" s="1"/>
  <c r="E191" s="1"/>
  <c r="B188"/>
  <c r="C188" s="1"/>
  <c r="E188" s="1"/>
  <c r="B185"/>
  <c r="C185" s="1"/>
  <c r="E185" s="1"/>
  <c r="B182"/>
  <c r="C182" s="1"/>
  <c r="E182" s="1"/>
  <c r="B209"/>
  <c r="C209" s="1"/>
  <c r="E209" s="1"/>
  <c r="B206"/>
  <c r="C206" s="1"/>
  <c r="E206" s="1"/>
  <c r="B203"/>
  <c r="C203" s="1"/>
  <c r="E203" s="1"/>
  <c r="B180"/>
  <c r="C180" s="1"/>
  <c r="E180" s="1"/>
  <c r="B177"/>
  <c r="C177" s="1"/>
  <c r="E177" s="1"/>
  <c r="B174"/>
  <c r="C174" s="1"/>
  <c r="E174" s="1"/>
  <c r="B171"/>
  <c r="C171" s="1"/>
  <c r="E171" s="1"/>
  <c r="B201"/>
  <c r="C201" s="1"/>
  <c r="E201" s="1"/>
  <c r="B198"/>
  <c r="C198" s="1"/>
  <c r="E198" s="1"/>
  <c r="B195"/>
  <c r="C195" s="1"/>
  <c r="E195" s="1"/>
  <c r="B192"/>
  <c r="C192" s="1"/>
  <c r="E192" s="1"/>
  <c r="B189"/>
  <c r="C189" s="1"/>
  <c r="E189" s="1"/>
  <c r="B186"/>
  <c r="C186" s="1"/>
  <c r="E186" s="1"/>
  <c r="B183"/>
  <c r="C183" s="1"/>
  <c r="E183" s="1"/>
  <c r="B210"/>
  <c r="C210" s="1"/>
  <c r="E210" s="1"/>
  <c r="B207"/>
  <c r="C207" s="1"/>
  <c r="E207" s="1"/>
  <c r="B204"/>
  <c r="C204" s="1"/>
  <c r="E204" s="1"/>
  <c r="B181"/>
  <c r="C181" s="1"/>
  <c r="E181" s="1"/>
  <c r="B178"/>
  <c r="C178" s="1"/>
  <c r="E178" s="1"/>
  <c r="B175"/>
  <c r="C175" s="1"/>
  <c r="E175" s="1"/>
  <c r="B172"/>
  <c r="C172" s="1"/>
  <c r="E172" s="1"/>
  <c r="B169"/>
  <c r="C169" s="1"/>
  <c r="E169" s="1"/>
  <c r="B150"/>
  <c r="C150" s="1"/>
  <c r="E150" s="1"/>
  <c r="B132"/>
  <c r="C132" s="1"/>
  <c r="E132" s="1"/>
  <c r="B117"/>
  <c r="C117" s="1"/>
  <c r="E117" s="1"/>
  <c r="B105"/>
  <c r="C105" s="1"/>
  <c r="E105" s="1"/>
  <c r="B96"/>
  <c r="C96" s="1"/>
  <c r="E96" s="1"/>
  <c r="B55"/>
  <c r="C55" s="1"/>
  <c r="E55" s="1"/>
  <c r="B37"/>
  <c r="C37" s="1"/>
  <c r="E37" s="1"/>
  <c r="B25"/>
  <c r="C25" s="1"/>
  <c r="E25" s="1"/>
  <c r="B53"/>
  <c r="C53" s="1"/>
  <c r="E53" s="1"/>
  <c r="B35"/>
  <c r="C35" s="1"/>
  <c r="E35" s="1"/>
  <c r="B20"/>
  <c r="C20" s="1"/>
  <c r="E20" s="1"/>
  <c r="B54"/>
  <c r="C54" s="1"/>
  <c r="E54" s="1"/>
  <c r="B39"/>
  <c r="C39" s="1"/>
  <c r="E39" s="1"/>
  <c r="B27"/>
  <c r="C27" s="1"/>
  <c r="E27" s="1"/>
  <c r="B202"/>
  <c r="C202" s="1"/>
  <c r="E202" s="1"/>
  <c r="B193"/>
  <c r="C193" s="1"/>
  <c r="E193" s="1"/>
  <c r="B184"/>
  <c r="C184" s="1"/>
  <c r="E184" s="1"/>
  <c r="B167"/>
  <c r="C167" s="1"/>
  <c r="E167" s="1"/>
  <c r="B162"/>
  <c r="C162" s="1"/>
  <c r="E162" s="1"/>
  <c r="B159"/>
  <c r="C159" s="1"/>
  <c r="E159" s="1"/>
  <c r="B156"/>
  <c r="C156" s="1"/>
  <c r="E156" s="1"/>
  <c r="B94"/>
  <c r="C94" s="1"/>
  <c r="E94" s="1"/>
  <c r="B91"/>
  <c r="C91" s="1"/>
  <c r="E91" s="1"/>
  <c r="B88"/>
  <c r="C88" s="1"/>
  <c r="E88" s="1"/>
  <c r="B85"/>
  <c r="C85" s="1"/>
  <c r="E85" s="1"/>
  <c r="B82"/>
  <c r="C82" s="1"/>
  <c r="E82" s="1"/>
  <c r="B79"/>
  <c r="C79" s="1"/>
  <c r="E79" s="1"/>
  <c r="B76"/>
  <c r="C76" s="1"/>
  <c r="E76" s="1"/>
  <c r="B73"/>
  <c r="C73" s="1"/>
  <c r="E73" s="1"/>
  <c r="B70"/>
  <c r="C70" s="1"/>
  <c r="E70" s="1"/>
  <c r="B59"/>
  <c r="C59" s="1"/>
  <c r="E59" s="1"/>
  <c r="B44"/>
  <c r="C44" s="1"/>
  <c r="E44" s="1"/>
  <c r="B32"/>
  <c r="C32" s="1"/>
  <c r="E32" s="1"/>
  <c r="B23"/>
  <c r="C23" s="1"/>
  <c r="E23" s="1"/>
  <c r="B33"/>
  <c r="C33" s="1"/>
  <c r="E33" s="1"/>
  <c r="B176"/>
  <c r="C176" s="1"/>
  <c r="E176" s="1"/>
  <c r="B165"/>
  <c r="C165" s="1"/>
  <c r="E165" s="1"/>
  <c r="B154"/>
  <c r="C154" s="1"/>
  <c r="E154" s="1"/>
  <c r="B151"/>
  <c r="C151" s="1"/>
  <c r="E151" s="1"/>
  <c r="B148"/>
  <c r="C148" s="1"/>
  <c r="E148" s="1"/>
  <c r="B145"/>
  <c r="C145" s="1"/>
  <c r="E145" s="1"/>
  <c r="B142"/>
  <c r="C142" s="1"/>
  <c r="E142" s="1"/>
  <c r="B139"/>
  <c r="C139" s="1"/>
  <c r="E139" s="1"/>
  <c r="B136"/>
  <c r="C136" s="1"/>
  <c r="E136" s="1"/>
  <c r="B133"/>
  <c r="C133" s="1"/>
  <c r="E133" s="1"/>
  <c r="B130"/>
  <c r="C130" s="1"/>
  <c r="E130" s="1"/>
  <c r="B127"/>
  <c r="C127" s="1"/>
  <c r="E127" s="1"/>
  <c r="B124"/>
  <c r="C124" s="1"/>
  <c r="E124" s="1"/>
  <c r="B121"/>
  <c r="C121" s="1"/>
  <c r="E121" s="1"/>
  <c r="B118"/>
  <c r="C118" s="1"/>
  <c r="E118" s="1"/>
  <c r="B115"/>
  <c r="C115" s="1"/>
  <c r="E115" s="1"/>
  <c r="B112"/>
  <c r="C112" s="1"/>
  <c r="E112" s="1"/>
  <c r="B109"/>
  <c r="C109" s="1"/>
  <c r="E109" s="1"/>
  <c r="B106"/>
  <c r="C106" s="1"/>
  <c r="E106" s="1"/>
  <c r="B103"/>
  <c r="C103" s="1"/>
  <c r="E103" s="1"/>
  <c r="B100"/>
  <c r="C100" s="1"/>
  <c r="E100" s="1"/>
  <c r="B97"/>
  <c r="C97" s="1"/>
  <c r="E97" s="1"/>
  <c r="B68"/>
  <c r="C68" s="1"/>
  <c r="E68" s="1"/>
  <c r="B62"/>
  <c r="C62" s="1"/>
  <c r="E62" s="1"/>
  <c r="B50"/>
  <c r="C50" s="1"/>
  <c r="E50" s="1"/>
  <c r="B38"/>
  <c r="C38" s="1"/>
  <c r="E38" s="1"/>
  <c r="B26"/>
  <c r="C26" s="1"/>
  <c r="E26" s="1"/>
  <c r="B21"/>
  <c r="C21" s="1"/>
  <c r="E21" s="1"/>
  <c r="B199"/>
  <c r="C199" s="1"/>
  <c r="E199" s="1"/>
  <c r="B190"/>
  <c r="C190" s="1"/>
  <c r="E190" s="1"/>
  <c r="B168"/>
  <c r="C168" s="1"/>
  <c r="E168" s="1"/>
  <c r="B163"/>
  <c r="C163" s="1"/>
  <c r="E163" s="1"/>
  <c r="B160"/>
  <c r="C160" s="1"/>
  <c r="E160" s="1"/>
  <c r="B157"/>
  <c r="C157" s="1"/>
  <c r="E157" s="1"/>
  <c r="B95"/>
  <c r="C95" s="1"/>
  <c r="E95" s="1"/>
  <c r="B92"/>
  <c r="C92" s="1"/>
  <c r="E92" s="1"/>
  <c r="B89"/>
  <c r="C89" s="1"/>
  <c r="E89" s="1"/>
  <c r="B86"/>
  <c r="C86" s="1"/>
  <c r="E86" s="1"/>
  <c r="B83"/>
  <c r="C83" s="1"/>
  <c r="E83" s="1"/>
  <c r="B80"/>
  <c r="C80" s="1"/>
  <c r="E80" s="1"/>
  <c r="B77"/>
  <c r="C77" s="1"/>
  <c r="E77" s="1"/>
  <c r="B74"/>
  <c r="C74" s="1"/>
  <c r="E74" s="1"/>
  <c r="B71"/>
  <c r="C71" s="1"/>
  <c r="E71" s="1"/>
  <c r="B48"/>
  <c r="C48" s="1"/>
  <c r="E48" s="1"/>
  <c r="B18"/>
  <c r="C18" s="1"/>
  <c r="E18" s="1"/>
  <c r="B208"/>
  <c r="C208" s="1"/>
  <c r="E208" s="1"/>
  <c r="B173"/>
  <c r="C173" s="1"/>
  <c r="E173" s="1"/>
  <c r="B152"/>
  <c r="C152" s="1"/>
  <c r="E152" s="1"/>
  <c r="B149"/>
  <c r="C149" s="1"/>
  <c r="E149" s="1"/>
  <c r="B146"/>
  <c r="C146" s="1"/>
  <c r="E146" s="1"/>
  <c r="B143"/>
  <c r="C143" s="1"/>
  <c r="E143" s="1"/>
  <c r="B140"/>
  <c r="C140" s="1"/>
  <c r="E140" s="1"/>
  <c r="B137"/>
  <c r="C137" s="1"/>
  <c r="E137" s="1"/>
  <c r="B134"/>
  <c r="C134" s="1"/>
  <c r="E134" s="1"/>
  <c r="B131"/>
  <c r="C131" s="1"/>
  <c r="E131" s="1"/>
  <c r="B128"/>
  <c r="C128" s="1"/>
  <c r="E128" s="1"/>
  <c r="B125"/>
  <c r="C125" s="1"/>
  <c r="E125" s="1"/>
  <c r="B122"/>
  <c r="C122" s="1"/>
  <c r="E122" s="1"/>
  <c r="B119"/>
  <c r="C119" s="1"/>
  <c r="E119" s="1"/>
  <c r="B116"/>
  <c r="C116" s="1"/>
  <c r="E116" s="1"/>
  <c r="B113"/>
  <c r="C113" s="1"/>
  <c r="E113" s="1"/>
  <c r="B110"/>
  <c r="C110" s="1"/>
  <c r="E110" s="1"/>
  <c r="B107"/>
  <c r="C107" s="1"/>
  <c r="E107" s="1"/>
  <c r="B104"/>
  <c r="C104" s="1"/>
  <c r="E104" s="1"/>
  <c r="B101"/>
  <c r="C101" s="1"/>
  <c r="E101" s="1"/>
  <c r="B98"/>
  <c r="C98" s="1"/>
  <c r="E98" s="1"/>
  <c r="B69"/>
  <c r="C69" s="1"/>
  <c r="E69" s="1"/>
  <c r="B66"/>
  <c r="C66" s="1"/>
  <c r="E66" s="1"/>
  <c r="B63"/>
  <c r="C63" s="1"/>
  <c r="E63" s="1"/>
  <c r="B57"/>
  <c r="C57" s="1"/>
  <c r="E57" s="1"/>
  <c r="B51"/>
  <c r="C51" s="1"/>
  <c r="E51" s="1"/>
  <c r="B45"/>
  <c r="C45" s="1"/>
  <c r="E45" s="1"/>
  <c r="B30"/>
  <c r="C30" s="1"/>
  <c r="E30" s="1"/>
  <c r="B196"/>
  <c r="C196" s="1"/>
  <c r="E196" s="1"/>
  <c r="B187"/>
  <c r="C187" s="1"/>
  <c r="E187" s="1"/>
  <c r="B166"/>
  <c r="C166" s="1"/>
  <c r="E166" s="1"/>
  <c r="B161"/>
  <c r="C161" s="1"/>
  <c r="E161" s="1"/>
  <c r="B158"/>
  <c r="C158" s="1"/>
  <c r="E158" s="1"/>
  <c r="B155"/>
  <c r="C155" s="1"/>
  <c r="E155" s="1"/>
  <c r="B93"/>
  <c r="C93" s="1"/>
  <c r="E93" s="1"/>
  <c r="B90"/>
  <c r="C90" s="1"/>
  <c r="E90" s="1"/>
  <c r="B87"/>
  <c r="C87" s="1"/>
  <c r="E87" s="1"/>
  <c r="B84"/>
  <c r="C84" s="1"/>
  <c r="E84" s="1"/>
  <c r="B81"/>
  <c r="C81" s="1"/>
  <c r="E81" s="1"/>
  <c r="B78"/>
  <c r="C78" s="1"/>
  <c r="E78" s="1"/>
  <c r="B75"/>
  <c r="C75" s="1"/>
  <c r="E75" s="1"/>
  <c r="B72"/>
  <c r="C72" s="1"/>
  <c r="E72" s="1"/>
  <c r="B205"/>
  <c r="C205" s="1"/>
  <c r="E205" s="1"/>
  <c r="B179"/>
  <c r="C179" s="1"/>
  <c r="E179" s="1"/>
  <c r="B170"/>
  <c r="C170" s="1"/>
  <c r="E170" s="1"/>
  <c r="B164"/>
  <c r="C164" s="1"/>
  <c r="E164" s="1"/>
  <c r="B153"/>
  <c r="C153" s="1"/>
  <c r="E153" s="1"/>
  <c r="B147"/>
  <c r="C147" s="1"/>
  <c r="E147" s="1"/>
  <c r="B144"/>
  <c r="C144" s="1"/>
  <c r="E144" s="1"/>
  <c r="B141"/>
  <c r="C141" s="1"/>
  <c r="E141" s="1"/>
  <c r="B138"/>
  <c r="C138" s="1"/>
  <c r="E138" s="1"/>
  <c r="B135"/>
  <c r="C135" s="1"/>
  <c r="E135" s="1"/>
  <c r="B129"/>
  <c r="C129" s="1"/>
  <c r="E129" s="1"/>
  <c r="B126"/>
  <c r="C126" s="1"/>
  <c r="E126" s="1"/>
  <c r="B123"/>
  <c r="C123" s="1"/>
  <c r="E123" s="1"/>
  <c r="B120"/>
  <c r="C120" s="1"/>
  <c r="E120" s="1"/>
  <c r="B114"/>
  <c r="C114" s="1"/>
  <c r="E114" s="1"/>
  <c r="B111"/>
  <c r="C111" s="1"/>
  <c r="E111" s="1"/>
  <c r="B108"/>
  <c r="C108" s="1"/>
  <c r="E108" s="1"/>
  <c r="B102"/>
  <c r="C102" s="1"/>
  <c r="E102" s="1"/>
  <c r="B99"/>
  <c r="C99" s="1"/>
  <c r="E99" s="1"/>
  <c r="B67"/>
  <c r="C67" s="1"/>
  <c r="E67" s="1"/>
  <c r="B64"/>
  <c r="C64" s="1"/>
  <c r="E64" s="1"/>
  <c r="B61"/>
  <c r="C61" s="1"/>
  <c r="E61" s="1"/>
  <c r="B58"/>
  <c r="C58" s="1"/>
  <c r="E58" s="1"/>
  <c r="B52"/>
  <c r="C52" s="1"/>
  <c r="E52" s="1"/>
  <c r="B49"/>
  <c r="C49" s="1"/>
  <c r="E49" s="1"/>
  <c r="B46"/>
  <c r="C46" s="1"/>
  <c r="E46" s="1"/>
  <c r="B43"/>
  <c r="C43" s="1"/>
  <c r="E43" s="1"/>
  <c r="B40"/>
  <c r="C40" s="1"/>
  <c r="E40" s="1"/>
  <c r="B34"/>
  <c r="C34" s="1"/>
  <c r="E34" s="1"/>
  <c r="B31"/>
  <c r="C31" s="1"/>
  <c r="E31" s="1"/>
  <c r="B28"/>
  <c r="C28" s="1"/>
  <c r="E28" s="1"/>
  <c r="B22"/>
  <c r="C22" s="1"/>
  <c r="E22" s="1"/>
  <c r="B19"/>
  <c r="C19" s="1"/>
  <c r="E19" s="1"/>
  <c r="B16"/>
  <c r="C16" s="1"/>
  <c r="E16" s="1"/>
  <c r="B65"/>
  <c r="C65" s="1"/>
  <c r="E65" s="1"/>
  <c r="B56"/>
  <c r="C56" s="1"/>
  <c r="E56" s="1"/>
  <c r="B47"/>
  <c r="C47" s="1"/>
  <c r="E47" s="1"/>
  <c r="B41"/>
  <c r="C41" s="1"/>
  <c r="E41" s="1"/>
  <c r="B29"/>
  <c r="C29" s="1"/>
  <c r="E29" s="1"/>
  <c r="B17"/>
  <c r="C17" s="1"/>
  <c r="E17" s="1"/>
  <c r="B60"/>
  <c r="C60" s="1"/>
  <c r="E60" s="1"/>
  <c r="B42"/>
  <c r="C42" s="1"/>
  <c r="E42" s="1"/>
  <c r="B36"/>
  <c r="C36" s="1"/>
  <c r="E36" s="1"/>
  <c r="B24"/>
  <c r="C24" s="1"/>
  <c r="E24" s="1"/>
  <c r="B14"/>
  <c r="C14" s="1"/>
  <c r="B11"/>
  <c r="B12"/>
  <c r="C12" s="1"/>
  <c r="B13"/>
  <c r="C13" s="1"/>
  <c r="P223" i="14" l="1"/>
  <c r="B228" s="1"/>
  <c r="P223" i="9"/>
  <c r="B228" s="1"/>
  <c r="P223" i="18"/>
  <c r="B228" s="1"/>
  <c r="P223" i="10"/>
  <c r="B228" s="1"/>
  <c r="P223" i="15"/>
  <c r="B228" s="1"/>
  <c r="P223" i="6"/>
  <c r="B228" s="1"/>
  <c r="P223" i="16"/>
  <c r="B228" s="1"/>
  <c r="C228" i="14"/>
  <c r="E211" i="5"/>
  <c r="P216" s="1"/>
  <c r="F210"/>
  <c r="F211" s="1"/>
  <c r="P221" s="1"/>
  <c r="H210"/>
  <c r="I210" s="1"/>
  <c r="G210"/>
  <c r="B211"/>
  <c r="P223" s="1"/>
  <c r="B211" i="17"/>
  <c r="I11" i="21"/>
  <c r="K11" s="1"/>
  <c r="J11"/>
  <c r="I11" i="14"/>
  <c r="K11" s="1"/>
  <c r="J11"/>
  <c r="J12" i="5"/>
  <c r="B211" i="21"/>
  <c r="P223" s="1"/>
  <c r="F16"/>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G16"/>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E211"/>
  <c r="P216" s="1"/>
  <c r="I119" i="6"/>
  <c r="I119" i="21"/>
  <c r="I141"/>
  <c r="I141" i="15"/>
  <c r="I141" i="10"/>
  <c r="I119" i="16"/>
  <c r="I141" i="5"/>
  <c r="I119" i="9"/>
  <c r="I141"/>
  <c r="I119" i="15"/>
  <c r="H18" i="4"/>
  <c r="I18" s="1"/>
  <c r="H157"/>
  <c r="I157" s="1"/>
  <c r="H80"/>
  <c r="I80" s="1"/>
  <c r="H130"/>
  <c r="I130" s="1"/>
  <c r="H47"/>
  <c r="I47" s="1"/>
  <c r="H180" i="13"/>
  <c r="I180" s="1"/>
  <c r="H19"/>
  <c r="I19" s="1"/>
  <c r="H68"/>
  <c r="I68" s="1"/>
  <c r="H117"/>
  <c r="I117" s="1"/>
  <c r="H166"/>
  <c r="I166" s="1"/>
  <c r="C211" i="14"/>
  <c r="H24" i="4"/>
  <c r="I24" s="1"/>
  <c r="H163"/>
  <c r="I163" s="1"/>
  <c r="H86"/>
  <c r="I86" s="1"/>
  <c r="H136"/>
  <c r="I136" s="1"/>
  <c r="H53"/>
  <c r="I53" s="1"/>
  <c r="H78" i="13"/>
  <c r="I78" s="1"/>
  <c r="H133"/>
  <c r="I133" s="1"/>
  <c r="H182"/>
  <c r="I182" s="1"/>
  <c r="H15"/>
  <c r="I15" s="1"/>
  <c r="H64"/>
  <c r="I64" s="1"/>
  <c r="H113"/>
  <c r="I113" s="1"/>
  <c r="H19" i="8"/>
  <c r="I19" s="1"/>
  <c r="H55"/>
  <c r="I55" s="1"/>
  <c r="H91"/>
  <c r="I91" s="1"/>
  <c r="H127"/>
  <c r="I127" s="1"/>
  <c r="H163"/>
  <c r="I163" s="1"/>
  <c r="H199"/>
  <c r="I199" s="1"/>
  <c r="H24"/>
  <c r="I24" s="1"/>
  <c r="H60"/>
  <c r="I60" s="1"/>
  <c r="H96"/>
  <c r="I96" s="1"/>
  <c r="H132"/>
  <c r="I132" s="1"/>
  <c r="H168"/>
  <c r="I168" s="1"/>
  <c r="H204"/>
  <c r="I204" s="1"/>
  <c r="H35"/>
  <c r="I35" s="1"/>
  <c r="H71"/>
  <c r="I71" s="1"/>
  <c r="H107"/>
  <c r="I107" s="1"/>
  <c r="H143"/>
  <c r="I143" s="1"/>
  <c r="H179"/>
  <c r="I179" s="1"/>
  <c r="H46"/>
  <c r="I46" s="1"/>
  <c r="H82"/>
  <c r="I82" s="1"/>
  <c r="H118"/>
  <c r="I118" s="1"/>
  <c r="H154"/>
  <c r="I154" s="1"/>
  <c r="H190"/>
  <c r="I190" s="1"/>
  <c r="H21"/>
  <c r="I21" s="1"/>
  <c r="H57"/>
  <c r="I57" s="1"/>
  <c r="H93"/>
  <c r="I93" s="1"/>
  <c r="H129"/>
  <c r="I129" s="1"/>
  <c r="H165"/>
  <c r="I165" s="1"/>
  <c r="H201"/>
  <c r="I201" s="1"/>
  <c r="H32"/>
  <c r="I32" s="1"/>
  <c r="H68"/>
  <c r="I68" s="1"/>
  <c r="H104"/>
  <c r="I104" s="1"/>
  <c r="H140"/>
  <c r="I140" s="1"/>
  <c r="H176"/>
  <c r="I176" s="1"/>
  <c r="H30" i="4"/>
  <c r="I30" s="1"/>
  <c r="H169"/>
  <c r="I169" s="1"/>
  <c r="H92"/>
  <c r="I92" s="1"/>
  <c r="H142"/>
  <c r="I142" s="1"/>
  <c r="H59"/>
  <c r="I59" s="1"/>
  <c r="H84" i="13"/>
  <c r="I84" s="1"/>
  <c r="H139"/>
  <c r="I139" s="1"/>
  <c r="H188"/>
  <c r="I188" s="1"/>
  <c r="H21"/>
  <c r="I21" s="1"/>
  <c r="H70"/>
  <c r="I70" s="1"/>
  <c r="H119"/>
  <c r="H139" i="4"/>
  <c r="I139" s="1"/>
  <c r="H62"/>
  <c r="I62" s="1"/>
  <c r="H195"/>
  <c r="I195" s="1"/>
  <c r="H112"/>
  <c r="I112" s="1"/>
  <c r="H29"/>
  <c r="I29" s="1"/>
  <c r="H162" i="13"/>
  <c r="I162" s="1"/>
  <c r="H50"/>
  <c r="I50" s="1"/>
  <c r="H99"/>
  <c r="I99" s="1"/>
  <c r="H148"/>
  <c r="I148" s="1"/>
  <c r="H197"/>
  <c r="I197" s="1"/>
  <c r="H114" i="4"/>
  <c r="I114" s="1"/>
  <c r="H37"/>
  <c r="I37" s="1"/>
  <c r="H176"/>
  <c r="I176" s="1"/>
  <c r="H93"/>
  <c r="I93" s="1"/>
  <c r="H143"/>
  <c r="I143" s="1"/>
  <c r="H60" i="13"/>
  <c r="I60" s="1"/>
  <c r="H115"/>
  <c r="I115" s="1"/>
  <c r="H164"/>
  <c r="I164" s="1"/>
  <c r="H46"/>
  <c r="I46" s="1"/>
  <c r="H95"/>
  <c r="I95" s="1"/>
  <c r="H44" i="7"/>
  <c r="I44" s="1"/>
  <c r="H80"/>
  <c r="I80" s="1"/>
  <c r="H116"/>
  <c r="I116" s="1"/>
  <c r="H152"/>
  <c r="I152" s="1"/>
  <c r="H188"/>
  <c r="I188" s="1"/>
  <c r="H13"/>
  <c r="I13" s="1"/>
  <c r="H49"/>
  <c r="I49" s="1"/>
  <c r="H85"/>
  <c r="I85" s="1"/>
  <c r="H121"/>
  <c r="I121" s="1"/>
  <c r="H157"/>
  <c r="I157" s="1"/>
  <c r="H193"/>
  <c r="I193" s="1"/>
  <c r="H54" i="4"/>
  <c r="I54" s="1"/>
  <c r="H193"/>
  <c r="I193" s="1"/>
  <c r="H116"/>
  <c r="I116" s="1"/>
  <c r="H33"/>
  <c r="I33" s="1"/>
  <c r="H166"/>
  <c r="I166" s="1"/>
  <c r="H83"/>
  <c r="I83" s="1"/>
  <c r="H55" i="13"/>
  <c r="I55" s="1"/>
  <c r="H104"/>
  <c r="I104" s="1"/>
  <c r="H153"/>
  <c r="I153" s="1"/>
  <c r="H202"/>
  <c r="I202" s="1"/>
  <c r="H35"/>
  <c r="I35" s="1"/>
  <c r="H60" i="4"/>
  <c r="I60" s="1"/>
  <c r="H199"/>
  <c r="I199" s="1"/>
  <c r="H122"/>
  <c r="I122" s="1"/>
  <c r="H39"/>
  <c r="I39" s="1"/>
  <c r="H172"/>
  <c r="I172" s="1"/>
  <c r="H89"/>
  <c r="I89" s="1"/>
  <c r="H114" i="13"/>
  <c r="I114" s="1"/>
  <c r="H169"/>
  <c r="I169" s="1"/>
  <c r="H51"/>
  <c r="I51" s="1"/>
  <c r="H100"/>
  <c r="I100" s="1"/>
  <c r="H149"/>
  <c r="I149" s="1"/>
  <c r="H13" i="8"/>
  <c r="I13" s="1"/>
  <c r="H49"/>
  <c r="I49" s="1"/>
  <c r="H85"/>
  <c r="I85" s="1"/>
  <c r="H121"/>
  <c r="I121" s="1"/>
  <c r="H157"/>
  <c r="I157" s="1"/>
  <c r="H193"/>
  <c r="I193" s="1"/>
  <c r="H18"/>
  <c r="I18" s="1"/>
  <c r="H54"/>
  <c r="I54" s="1"/>
  <c r="H90"/>
  <c r="I90" s="1"/>
  <c r="H126"/>
  <c r="I126" s="1"/>
  <c r="H162"/>
  <c r="I162" s="1"/>
  <c r="H198"/>
  <c r="I198" s="1"/>
  <c r="H29"/>
  <c r="I29" s="1"/>
  <c r="H65"/>
  <c r="I65" s="1"/>
  <c r="H101"/>
  <c r="I101" s="1"/>
  <c r="H137"/>
  <c r="I137" s="1"/>
  <c r="H173"/>
  <c r="I173" s="1"/>
  <c r="H209"/>
  <c r="I209" s="1"/>
  <c r="H40"/>
  <c r="I40" s="1"/>
  <c r="H76"/>
  <c r="I76" s="1"/>
  <c r="H112"/>
  <c r="I112" s="1"/>
  <c r="H148"/>
  <c r="I148" s="1"/>
  <c r="H184"/>
  <c r="I184" s="1"/>
  <c r="H15"/>
  <c r="I15" s="1"/>
  <c r="H51"/>
  <c r="I51" s="1"/>
  <c r="H87"/>
  <c r="I87" s="1"/>
  <c r="H123"/>
  <c r="I123" s="1"/>
  <c r="H159"/>
  <c r="I159" s="1"/>
  <c r="H195"/>
  <c r="I195" s="1"/>
  <c r="H26"/>
  <c r="I26" s="1"/>
  <c r="H62"/>
  <c r="I62" s="1"/>
  <c r="H98"/>
  <c r="I98" s="1"/>
  <c r="H134"/>
  <c r="I134" s="1"/>
  <c r="H170"/>
  <c r="I170" s="1"/>
  <c r="H206"/>
  <c r="I206" s="1"/>
  <c r="H66" i="4"/>
  <c r="I66" s="1"/>
  <c r="H205"/>
  <c r="I205" s="1"/>
  <c r="H128"/>
  <c r="I128" s="1"/>
  <c r="H45"/>
  <c r="I45" s="1"/>
  <c r="H178"/>
  <c r="I178" s="1"/>
  <c r="H95"/>
  <c r="I95" s="1"/>
  <c r="H120" i="13"/>
  <c r="I120" s="1"/>
  <c r="H175"/>
  <c r="I175" s="1"/>
  <c r="H57"/>
  <c r="I57" s="1"/>
  <c r="H106"/>
  <c r="I106" s="1"/>
  <c r="H155"/>
  <c r="I155" s="1"/>
  <c r="H36" i="4"/>
  <c r="I36" s="1"/>
  <c r="H175"/>
  <c r="I175" s="1"/>
  <c r="H98"/>
  <c r="I98" s="1"/>
  <c r="H15"/>
  <c r="I15" s="1"/>
  <c r="H148"/>
  <c r="I148" s="1"/>
  <c r="H65"/>
  <c r="I65" s="1"/>
  <c r="H198" i="13"/>
  <c r="I198" s="1"/>
  <c r="H37"/>
  <c r="I37" s="1"/>
  <c r="H86"/>
  <c r="I86" s="1"/>
  <c r="H135"/>
  <c r="I135" s="1"/>
  <c r="H184"/>
  <c r="I184" s="1"/>
  <c r="H17"/>
  <c r="I17" s="1"/>
  <c r="H150" i="4"/>
  <c r="I150" s="1"/>
  <c r="H73"/>
  <c r="I73" s="1"/>
  <c r="H129"/>
  <c r="I129" s="1"/>
  <c r="H46"/>
  <c r="I46" s="1"/>
  <c r="H179"/>
  <c r="I179" s="1"/>
  <c r="H96" i="13"/>
  <c r="I96" s="1"/>
  <c r="H151"/>
  <c r="I151" s="1"/>
  <c r="H200"/>
  <c r="I200" s="1"/>
  <c r="H33"/>
  <c r="I33" s="1"/>
  <c r="H82"/>
  <c r="I82" s="1"/>
  <c r="H131"/>
  <c r="I131" s="1"/>
  <c r="H38" i="7"/>
  <c r="I38" s="1"/>
  <c r="H74"/>
  <c r="I74" s="1"/>
  <c r="H110"/>
  <c r="I110" s="1"/>
  <c r="H146"/>
  <c r="I146" s="1"/>
  <c r="H182"/>
  <c r="I182" s="1"/>
  <c r="H43"/>
  <c r="I43" s="1"/>
  <c r="H79"/>
  <c r="I79" s="1"/>
  <c r="H115"/>
  <c r="I115" s="1"/>
  <c r="H151"/>
  <c r="I151" s="1"/>
  <c r="H187"/>
  <c r="I187" s="1"/>
  <c r="H90" i="4"/>
  <c r="I90" s="1"/>
  <c r="H13"/>
  <c r="I13" s="1"/>
  <c r="H152"/>
  <c r="I152" s="1"/>
  <c r="H69"/>
  <c r="I69" s="1"/>
  <c r="H202"/>
  <c r="I202" s="1"/>
  <c r="H119"/>
  <c r="H36" i="13"/>
  <c r="I36" s="1"/>
  <c r="H91"/>
  <c r="I91" s="1"/>
  <c r="H140"/>
  <c r="I140" s="1"/>
  <c r="H189"/>
  <c r="I189" s="1"/>
  <c r="H22"/>
  <c r="I22" s="1"/>
  <c r="H71"/>
  <c r="I71" s="1"/>
  <c r="H96" i="4"/>
  <c r="I96" s="1"/>
  <c r="H19"/>
  <c r="I19" s="1"/>
  <c r="H158"/>
  <c r="I158" s="1"/>
  <c r="H75"/>
  <c r="I75" s="1"/>
  <c r="H208"/>
  <c r="I208" s="1"/>
  <c r="H125"/>
  <c r="I125" s="1"/>
  <c r="C211" i="9"/>
  <c r="H150" i="13"/>
  <c r="I150" s="1"/>
  <c r="H205"/>
  <c r="I205" s="1"/>
  <c r="H38"/>
  <c r="I38" s="1"/>
  <c r="H87"/>
  <c r="I87" s="1"/>
  <c r="H136"/>
  <c r="I136" s="1"/>
  <c r="H185"/>
  <c r="I185" s="1"/>
  <c r="H43" i="8"/>
  <c r="I43" s="1"/>
  <c r="H79"/>
  <c r="I79" s="1"/>
  <c r="H115"/>
  <c r="I115" s="1"/>
  <c r="H151"/>
  <c r="I151" s="1"/>
  <c r="H187"/>
  <c r="I187" s="1"/>
  <c r="H12"/>
  <c r="I12" s="1"/>
  <c r="H48"/>
  <c r="I48" s="1"/>
  <c r="H84"/>
  <c r="I84" s="1"/>
  <c r="H120"/>
  <c r="I120" s="1"/>
  <c r="H156"/>
  <c r="I156" s="1"/>
  <c r="H192"/>
  <c r="I192" s="1"/>
  <c r="H23"/>
  <c r="I23" s="1"/>
  <c r="H59"/>
  <c r="I59" s="1"/>
  <c r="H95"/>
  <c r="I95" s="1"/>
  <c r="H131"/>
  <c r="I131" s="1"/>
  <c r="H167"/>
  <c r="I167" s="1"/>
  <c r="H203"/>
  <c r="I203" s="1"/>
  <c r="H34"/>
  <c r="I34" s="1"/>
  <c r="H70"/>
  <c r="I70" s="1"/>
  <c r="H106"/>
  <c r="I106" s="1"/>
  <c r="H142"/>
  <c r="I142" s="1"/>
  <c r="H178"/>
  <c r="I178" s="1"/>
  <c r="H45"/>
  <c r="I45" s="1"/>
  <c r="H81"/>
  <c r="I81" s="1"/>
  <c r="H117"/>
  <c r="I117" s="1"/>
  <c r="H153"/>
  <c r="I153" s="1"/>
  <c r="H189"/>
  <c r="I189" s="1"/>
  <c r="H20"/>
  <c r="I20" s="1"/>
  <c r="H56"/>
  <c r="I56" s="1"/>
  <c r="H92"/>
  <c r="I92" s="1"/>
  <c r="H128"/>
  <c r="I128" s="1"/>
  <c r="H164"/>
  <c r="I164" s="1"/>
  <c r="H200"/>
  <c r="I200" s="1"/>
  <c r="H102" i="4"/>
  <c r="I102" s="1"/>
  <c r="H25"/>
  <c r="I25" s="1"/>
  <c r="H164"/>
  <c r="I164" s="1"/>
  <c r="H81"/>
  <c r="I81" s="1"/>
  <c r="H131"/>
  <c r="I131" s="1"/>
  <c r="C211" i="10"/>
  <c r="H156" i="13"/>
  <c r="I156" s="1"/>
  <c r="H44"/>
  <c r="I44" s="1"/>
  <c r="H93"/>
  <c r="I93" s="1"/>
  <c r="H142"/>
  <c r="I142" s="1"/>
  <c r="H191"/>
  <c r="I191" s="1"/>
  <c r="H72" i="4"/>
  <c r="I72" s="1"/>
  <c r="H134"/>
  <c r="I134" s="1"/>
  <c r="H51"/>
  <c r="I51" s="1"/>
  <c r="H184"/>
  <c r="I184" s="1"/>
  <c r="H101"/>
  <c r="I101" s="1"/>
  <c r="H18" i="13"/>
  <c r="I18" s="1"/>
  <c r="H73"/>
  <c r="I73" s="1"/>
  <c r="H122"/>
  <c r="I122" s="1"/>
  <c r="H171"/>
  <c r="I171" s="1"/>
  <c r="H53"/>
  <c r="I53" s="1"/>
  <c r="H186" i="4"/>
  <c r="I186" s="1"/>
  <c r="H109"/>
  <c r="I109" s="1"/>
  <c r="H32"/>
  <c r="I32" s="1"/>
  <c r="H165"/>
  <c r="I165" s="1"/>
  <c r="H82"/>
  <c r="I82" s="1"/>
  <c r="H132" i="13"/>
  <c r="I132" s="1"/>
  <c r="H187"/>
  <c r="I187" s="1"/>
  <c r="H20"/>
  <c r="I20" s="1"/>
  <c r="H69"/>
  <c r="I69" s="1"/>
  <c r="H118"/>
  <c r="I118" s="1"/>
  <c r="H167"/>
  <c r="I167" s="1"/>
  <c r="C211" i="16"/>
  <c r="H32" i="7"/>
  <c r="I32" s="1"/>
  <c r="H68"/>
  <c r="I68" s="1"/>
  <c r="H104"/>
  <c r="I104" s="1"/>
  <c r="H140"/>
  <c r="I140" s="1"/>
  <c r="H176"/>
  <c r="I176" s="1"/>
  <c r="H37"/>
  <c r="I37" s="1"/>
  <c r="H73"/>
  <c r="I73" s="1"/>
  <c r="H109"/>
  <c r="I109" s="1"/>
  <c r="H145"/>
  <c r="I145" s="1"/>
  <c r="H181"/>
  <c r="I181" s="1"/>
  <c r="H126" i="4"/>
  <c r="I126" s="1"/>
  <c r="H49"/>
  <c r="I49" s="1"/>
  <c r="H188"/>
  <c r="I188" s="1"/>
  <c r="H105"/>
  <c r="I105" s="1"/>
  <c r="H22"/>
  <c r="I22" s="1"/>
  <c r="H155"/>
  <c r="I155" s="1"/>
  <c r="H72" i="13"/>
  <c r="I72" s="1"/>
  <c r="H127"/>
  <c r="I127" s="1"/>
  <c r="H176"/>
  <c r="I176" s="1"/>
  <c r="H58"/>
  <c r="I58" s="1"/>
  <c r="H107"/>
  <c r="I107" s="1"/>
  <c r="H132" i="4"/>
  <c r="I132" s="1"/>
  <c r="H55"/>
  <c r="I55" s="1"/>
  <c r="H194"/>
  <c r="I194" s="1"/>
  <c r="H111"/>
  <c r="I111" s="1"/>
  <c r="H28"/>
  <c r="I28" s="1"/>
  <c r="H161"/>
  <c r="I161" s="1"/>
  <c r="H11" i="9"/>
  <c r="F11"/>
  <c r="E211"/>
  <c r="P216" s="1"/>
  <c r="G11"/>
  <c r="H186" i="13"/>
  <c r="I186" s="1"/>
  <c r="H25"/>
  <c r="I25" s="1"/>
  <c r="H74"/>
  <c r="I74" s="1"/>
  <c r="H123"/>
  <c r="I123" s="1"/>
  <c r="H172"/>
  <c r="I172" s="1"/>
  <c r="H37" i="8"/>
  <c r="I37" s="1"/>
  <c r="H73"/>
  <c r="I73" s="1"/>
  <c r="H109"/>
  <c r="I109" s="1"/>
  <c r="H145"/>
  <c r="I145" s="1"/>
  <c r="H181"/>
  <c r="I181" s="1"/>
  <c r="H42"/>
  <c r="I42" s="1"/>
  <c r="H78"/>
  <c r="I78" s="1"/>
  <c r="H114"/>
  <c r="I114" s="1"/>
  <c r="H150"/>
  <c r="I150" s="1"/>
  <c r="H186"/>
  <c r="I186" s="1"/>
  <c r="H17"/>
  <c r="I17" s="1"/>
  <c r="H53"/>
  <c r="I53" s="1"/>
  <c r="H89"/>
  <c r="I89" s="1"/>
  <c r="H125"/>
  <c r="I125" s="1"/>
  <c r="H161"/>
  <c r="I161" s="1"/>
  <c r="H197"/>
  <c r="I197" s="1"/>
  <c r="H28"/>
  <c r="I28" s="1"/>
  <c r="H64"/>
  <c r="I64" s="1"/>
  <c r="H100"/>
  <c r="I100" s="1"/>
  <c r="H136"/>
  <c r="I136" s="1"/>
  <c r="H172"/>
  <c r="I172" s="1"/>
  <c r="H208"/>
  <c r="I208" s="1"/>
  <c r="H39"/>
  <c r="I39" s="1"/>
  <c r="H75"/>
  <c r="I75" s="1"/>
  <c r="H111"/>
  <c r="I111" s="1"/>
  <c r="H147"/>
  <c r="I147" s="1"/>
  <c r="H183"/>
  <c r="I183" s="1"/>
  <c r="H14"/>
  <c r="I14" s="1"/>
  <c r="H50"/>
  <c r="I50" s="1"/>
  <c r="H86"/>
  <c r="I86" s="1"/>
  <c r="H122"/>
  <c r="I122" s="1"/>
  <c r="H158"/>
  <c r="I158" s="1"/>
  <c r="H194"/>
  <c r="I194" s="1"/>
  <c r="H138" i="4"/>
  <c r="I138" s="1"/>
  <c r="H61"/>
  <c r="I61" s="1"/>
  <c r="H200"/>
  <c r="I200" s="1"/>
  <c r="H117"/>
  <c r="I117" s="1"/>
  <c r="H34"/>
  <c r="I34" s="1"/>
  <c r="H167"/>
  <c r="I167" s="1"/>
  <c r="C211" i="6"/>
  <c r="H192" i="13"/>
  <c r="I192" s="1"/>
  <c r="H31"/>
  <c r="I31" s="1"/>
  <c r="H80"/>
  <c r="I80" s="1"/>
  <c r="H129"/>
  <c r="I129" s="1"/>
  <c r="H178"/>
  <c r="I178" s="1"/>
  <c r="B211"/>
  <c r="C11"/>
  <c r="E11" s="1"/>
  <c r="H108" i="4"/>
  <c r="I108" s="1"/>
  <c r="H31"/>
  <c r="I31" s="1"/>
  <c r="H170"/>
  <c r="I170" s="1"/>
  <c r="H87"/>
  <c r="I87" s="1"/>
  <c r="H137"/>
  <c r="I137" s="1"/>
  <c r="H54" i="13"/>
  <c r="I54" s="1"/>
  <c r="H109"/>
  <c r="I109" s="1"/>
  <c r="H158"/>
  <c r="I158" s="1"/>
  <c r="H207"/>
  <c r="I207" s="1"/>
  <c r="H40"/>
  <c r="I40" s="1"/>
  <c r="H89"/>
  <c r="I89" s="1"/>
  <c r="H145" i="4"/>
  <c r="I145" s="1"/>
  <c r="H68"/>
  <c r="I68" s="1"/>
  <c r="H201"/>
  <c r="I201" s="1"/>
  <c r="H118"/>
  <c r="I118" s="1"/>
  <c r="H35"/>
  <c r="I35" s="1"/>
  <c r="H168" i="13"/>
  <c r="I168" s="1"/>
  <c r="H56"/>
  <c r="I56" s="1"/>
  <c r="H105"/>
  <c r="I105" s="1"/>
  <c r="H154"/>
  <c r="I154" s="1"/>
  <c r="H203"/>
  <c r="I203" s="1"/>
  <c r="E211" i="16"/>
  <c r="P216" s="1"/>
  <c r="G11"/>
  <c r="H11"/>
  <c r="J11" s="1"/>
  <c r="F11"/>
  <c r="H26" i="7"/>
  <c r="I26" s="1"/>
  <c r="H62"/>
  <c r="I62" s="1"/>
  <c r="H98"/>
  <c r="I98" s="1"/>
  <c r="H134"/>
  <c r="I134" s="1"/>
  <c r="H170"/>
  <c r="I170" s="1"/>
  <c r="H206"/>
  <c r="I206" s="1"/>
  <c r="H31"/>
  <c r="I31" s="1"/>
  <c r="H67"/>
  <c r="I67" s="1"/>
  <c r="H103"/>
  <c r="I103" s="1"/>
  <c r="H139"/>
  <c r="I139" s="1"/>
  <c r="H175"/>
  <c r="I175" s="1"/>
  <c r="H162" i="4"/>
  <c r="I162" s="1"/>
  <c r="H85"/>
  <c r="I85" s="1"/>
  <c r="H141"/>
  <c r="H58"/>
  <c r="I58" s="1"/>
  <c r="H191"/>
  <c r="I191" s="1"/>
  <c r="E211" i="10"/>
  <c r="P216" s="1"/>
  <c r="G11"/>
  <c r="H11"/>
  <c r="F11"/>
  <c r="H108" i="13"/>
  <c r="I108" s="1"/>
  <c r="H163"/>
  <c r="I163" s="1"/>
  <c r="H45"/>
  <c r="I45" s="1"/>
  <c r="H94"/>
  <c r="I94" s="1"/>
  <c r="H143"/>
  <c r="I143" s="1"/>
  <c r="C211" i="15"/>
  <c r="H168" i="4"/>
  <c r="I168" s="1"/>
  <c r="H91"/>
  <c r="I91" s="1"/>
  <c r="H14"/>
  <c r="I14" s="1"/>
  <c r="H147"/>
  <c r="I147" s="1"/>
  <c r="H64"/>
  <c r="I64" s="1"/>
  <c r="H197"/>
  <c r="I197" s="1"/>
  <c r="E211" i="6"/>
  <c r="P216" s="1"/>
  <c r="H11"/>
  <c r="F11"/>
  <c r="G11"/>
  <c r="H61" i="13"/>
  <c r="I61" s="1"/>
  <c r="H110"/>
  <c r="I110" s="1"/>
  <c r="H159"/>
  <c r="I159" s="1"/>
  <c r="H208"/>
  <c r="I208" s="1"/>
  <c r="H41"/>
  <c r="I41" s="1"/>
  <c r="H31" i="8"/>
  <c r="I31" s="1"/>
  <c r="H67"/>
  <c r="I67" s="1"/>
  <c r="H103"/>
  <c r="I103" s="1"/>
  <c r="H139"/>
  <c r="I139" s="1"/>
  <c r="H175"/>
  <c r="I175" s="1"/>
  <c r="H36"/>
  <c r="I36" s="1"/>
  <c r="H72"/>
  <c r="I72" s="1"/>
  <c r="H108"/>
  <c r="I108" s="1"/>
  <c r="H144"/>
  <c r="I144" s="1"/>
  <c r="H180"/>
  <c r="I180" s="1"/>
  <c r="B211"/>
  <c r="C11"/>
  <c r="E11" s="1"/>
  <c r="H47"/>
  <c r="I47" s="1"/>
  <c r="H83"/>
  <c r="I83" s="1"/>
  <c r="H119"/>
  <c r="H155"/>
  <c r="I155" s="1"/>
  <c r="H191"/>
  <c r="I191" s="1"/>
  <c r="H22"/>
  <c r="I22" s="1"/>
  <c r="H58"/>
  <c r="I58" s="1"/>
  <c r="H94"/>
  <c r="I94" s="1"/>
  <c r="H130"/>
  <c r="I130" s="1"/>
  <c r="H166"/>
  <c r="I166" s="1"/>
  <c r="H202"/>
  <c r="I202" s="1"/>
  <c r="H33"/>
  <c r="I33" s="1"/>
  <c r="H69"/>
  <c r="I69" s="1"/>
  <c r="H105"/>
  <c r="I105" s="1"/>
  <c r="H141"/>
  <c r="H177"/>
  <c r="I177" s="1"/>
  <c r="H44"/>
  <c r="I44" s="1"/>
  <c r="H80"/>
  <c r="I80" s="1"/>
  <c r="H116"/>
  <c r="I116" s="1"/>
  <c r="H152"/>
  <c r="I152" s="1"/>
  <c r="H188"/>
  <c r="I188" s="1"/>
  <c r="H174" i="4"/>
  <c r="I174" s="1"/>
  <c r="H97"/>
  <c r="I97" s="1"/>
  <c r="H20"/>
  <c r="I20" s="1"/>
  <c r="H153"/>
  <c r="I153" s="1"/>
  <c r="H70"/>
  <c r="I70" s="1"/>
  <c r="H203"/>
  <c r="I203" s="1"/>
  <c r="H12" i="13"/>
  <c r="I12" s="1"/>
  <c r="H67"/>
  <c r="I67" s="1"/>
  <c r="H116"/>
  <c r="I116" s="1"/>
  <c r="H165"/>
  <c r="I165" s="1"/>
  <c r="H47"/>
  <c r="I47" s="1"/>
  <c r="H144" i="4"/>
  <c r="I144" s="1"/>
  <c r="H67"/>
  <c r="I67" s="1"/>
  <c r="H206"/>
  <c r="I206" s="1"/>
  <c r="H123"/>
  <c r="I123" s="1"/>
  <c r="H40"/>
  <c r="I40" s="1"/>
  <c r="H173"/>
  <c r="I173" s="1"/>
  <c r="H90" i="13"/>
  <c r="I90" s="1"/>
  <c r="H145"/>
  <c r="I145" s="1"/>
  <c r="H194"/>
  <c r="I194" s="1"/>
  <c r="H27"/>
  <c r="I27" s="1"/>
  <c r="H76"/>
  <c r="I76" s="1"/>
  <c r="H125"/>
  <c r="I125" s="1"/>
  <c r="H42" i="4"/>
  <c r="I42" s="1"/>
  <c r="H181"/>
  <c r="I181" s="1"/>
  <c r="H104"/>
  <c r="I104" s="1"/>
  <c r="H21"/>
  <c r="I21" s="1"/>
  <c r="H154"/>
  <c r="I154" s="1"/>
  <c r="H71"/>
  <c r="I71" s="1"/>
  <c r="H204" i="13"/>
  <c r="I204" s="1"/>
  <c r="H43"/>
  <c r="I43" s="1"/>
  <c r="H92"/>
  <c r="I92" s="1"/>
  <c r="H141"/>
  <c r="H190"/>
  <c r="I190" s="1"/>
  <c r="H23"/>
  <c r="I23" s="1"/>
  <c r="H20" i="7"/>
  <c r="I20" s="1"/>
  <c r="H56"/>
  <c r="I56" s="1"/>
  <c r="H92"/>
  <c r="I92" s="1"/>
  <c r="H128"/>
  <c r="I128" s="1"/>
  <c r="H164"/>
  <c r="I164" s="1"/>
  <c r="H200"/>
  <c r="I200" s="1"/>
  <c r="H25"/>
  <c r="I25" s="1"/>
  <c r="H61"/>
  <c r="I61" s="1"/>
  <c r="H97"/>
  <c r="I97" s="1"/>
  <c r="H133"/>
  <c r="I133" s="1"/>
  <c r="H169"/>
  <c r="I169" s="1"/>
  <c r="H205"/>
  <c r="I205" s="1"/>
  <c r="H198" i="4"/>
  <c r="I198" s="1"/>
  <c r="H121"/>
  <c r="I121" s="1"/>
  <c r="H44"/>
  <c r="I44" s="1"/>
  <c r="H177"/>
  <c r="I177" s="1"/>
  <c r="H94"/>
  <c r="I94" s="1"/>
  <c r="B211"/>
  <c r="C11"/>
  <c r="E11" s="1"/>
  <c r="H144" i="13"/>
  <c r="I144" s="1"/>
  <c r="H199"/>
  <c r="I199" s="1"/>
  <c r="H32"/>
  <c r="I32" s="1"/>
  <c r="H81"/>
  <c r="I81" s="1"/>
  <c r="H130"/>
  <c r="I130" s="1"/>
  <c r="H179"/>
  <c r="I179" s="1"/>
  <c r="E211" i="15"/>
  <c r="P216" s="1"/>
  <c r="H11"/>
  <c r="F11"/>
  <c r="G11"/>
  <c r="H204" i="4"/>
  <c r="I204" s="1"/>
  <c r="H127"/>
  <c r="I127" s="1"/>
  <c r="H50"/>
  <c r="I50" s="1"/>
  <c r="H183"/>
  <c r="I183" s="1"/>
  <c r="H100"/>
  <c r="I100" s="1"/>
  <c r="H17"/>
  <c r="I17" s="1"/>
  <c r="H42" i="13"/>
  <c r="I42" s="1"/>
  <c r="H97"/>
  <c r="I97" s="1"/>
  <c r="H146"/>
  <c r="I146" s="1"/>
  <c r="H195"/>
  <c r="I195" s="1"/>
  <c r="H28"/>
  <c r="I28" s="1"/>
  <c r="H77"/>
  <c r="I77" s="1"/>
  <c r="H25" i="8"/>
  <c r="I25" s="1"/>
  <c r="H61"/>
  <c r="I61" s="1"/>
  <c r="H97"/>
  <c r="I97" s="1"/>
  <c r="H133"/>
  <c r="I133" s="1"/>
  <c r="H169"/>
  <c r="I169" s="1"/>
  <c r="H205"/>
  <c r="I205" s="1"/>
  <c r="H30"/>
  <c r="I30" s="1"/>
  <c r="H66"/>
  <c r="I66" s="1"/>
  <c r="H102"/>
  <c r="I102" s="1"/>
  <c r="H138"/>
  <c r="I138" s="1"/>
  <c r="H174"/>
  <c r="I174" s="1"/>
  <c r="H210"/>
  <c r="I210" s="1"/>
  <c r="H41"/>
  <c r="I41" s="1"/>
  <c r="H77"/>
  <c r="I77" s="1"/>
  <c r="H113"/>
  <c r="I113" s="1"/>
  <c r="H149"/>
  <c r="I149" s="1"/>
  <c r="H185"/>
  <c r="I185" s="1"/>
  <c r="H16"/>
  <c r="I16" s="1"/>
  <c r="H52"/>
  <c r="I52" s="1"/>
  <c r="H88"/>
  <c r="I88" s="1"/>
  <c r="H124"/>
  <c r="I124" s="1"/>
  <c r="H160"/>
  <c r="I160" s="1"/>
  <c r="H196"/>
  <c r="I196" s="1"/>
  <c r="H27"/>
  <c r="I27" s="1"/>
  <c r="H63"/>
  <c r="I63" s="1"/>
  <c r="H99"/>
  <c r="I99" s="1"/>
  <c r="H135"/>
  <c r="I135" s="1"/>
  <c r="H171"/>
  <c r="I171" s="1"/>
  <c r="H207"/>
  <c r="I207" s="1"/>
  <c r="H38"/>
  <c r="I38" s="1"/>
  <c r="H74"/>
  <c r="I74" s="1"/>
  <c r="H110"/>
  <c r="I110" s="1"/>
  <c r="H146"/>
  <c r="I146" s="1"/>
  <c r="H182"/>
  <c r="I182" s="1"/>
  <c r="H210" i="4"/>
  <c r="I210" s="1"/>
  <c r="H133"/>
  <c r="I133" s="1"/>
  <c r="H56"/>
  <c r="I56" s="1"/>
  <c r="H189"/>
  <c r="I189" s="1"/>
  <c r="H106"/>
  <c r="I106" s="1"/>
  <c r="H23"/>
  <c r="I23" s="1"/>
  <c r="H48" i="13"/>
  <c r="I48" s="1"/>
  <c r="H103"/>
  <c r="I103" s="1"/>
  <c r="H152"/>
  <c r="I152" s="1"/>
  <c r="H201"/>
  <c r="I201" s="1"/>
  <c r="H34"/>
  <c r="I34" s="1"/>
  <c r="H83"/>
  <c r="I83" s="1"/>
  <c r="H180" i="4"/>
  <c r="I180" s="1"/>
  <c r="H103"/>
  <c r="I103" s="1"/>
  <c r="H26"/>
  <c r="I26" s="1"/>
  <c r="H159"/>
  <c r="I159" s="1"/>
  <c r="H76"/>
  <c r="I76" s="1"/>
  <c r="H209"/>
  <c r="I209" s="1"/>
  <c r="H126" i="13"/>
  <c r="I126" s="1"/>
  <c r="H181"/>
  <c r="I181" s="1"/>
  <c r="H14"/>
  <c r="I14" s="1"/>
  <c r="H63"/>
  <c r="I63" s="1"/>
  <c r="H112"/>
  <c r="I112" s="1"/>
  <c r="H161"/>
  <c r="I161" s="1"/>
  <c r="H78" i="4"/>
  <c r="I78" s="1"/>
  <c r="H140"/>
  <c r="I140" s="1"/>
  <c r="H57"/>
  <c r="I57" s="1"/>
  <c r="H190"/>
  <c r="I190" s="1"/>
  <c r="H107"/>
  <c r="I107" s="1"/>
  <c r="H24" i="13"/>
  <c r="I24" s="1"/>
  <c r="H79"/>
  <c r="I79" s="1"/>
  <c r="H128"/>
  <c r="I128" s="1"/>
  <c r="H177"/>
  <c r="I177" s="1"/>
  <c r="H59"/>
  <c r="I59" s="1"/>
  <c r="H14" i="7"/>
  <c r="I14" s="1"/>
  <c r="H50"/>
  <c r="I50" s="1"/>
  <c r="H86"/>
  <c r="I86" s="1"/>
  <c r="H122"/>
  <c r="I122" s="1"/>
  <c r="H158"/>
  <c r="I158" s="1"/>
  <c r="H194"/>
  <c r="I194" s="1"/>
  <c r="H19"/>
  <c r="I19" s="1"/>
  <c r="H55"/>
  <c r="I55" s="1"/>
  <c r="H91"/>
  <c r="I91" s="1"/>
  <c r="H127"/>
  <c r="I127" s="1"/>
  <c r="H163"/>
  <c r="I163" s="1"/>
  <c r="H199"/>
  <c r="I199" s="1"/>
  <c r="I119" i="5"/>
  <c r="H24" i="7"/>
  <c r="I24" s="1"/>
  <c r="H60"/>
  <c r="I60" s="1"/>
  <c r="H96"/>
  <c r="I96" s="1"/>
  <c r="H132"/>
  <c r="I132" s="1"/>
  <c r="H168"/>
  <c r="I168" s="1"/>
  <c r="H204"/>
  <c r="I204" s="1"/>
  <c r="H29"/>
  <c r="I29" s="1"/>
  <c r="H65"/>
  <c r="I65" s="1"/>
  <c r="H101"/>
  <c r="I101" s="1"/>
  <c r="H137"/>
  <c r="I137" s="1"/>
  <c r="H173"/>
  <c r="I173" s="1"/>
  <c r="H209"/>
  <c r="I209" s="1"/>
  <c r="H40"/>
  <c r="I40" s="1"/>
  <c r="H76"/>
  <c r="I76" s="1"/>
  <c r="H112"/>
  <c r="I112" s="1"/>
  <c r="H148"/>
  <c r="I148" s="1"/>
  <c r="H184"/>
  <c r="I184" s="1"/>
  <c r="H15"/>
  <c r="I15" s="1"/>
  <c r="H51"/>
  <c r="I51" s="1"/>
  <c r="H87"/>
  <c r="I87" s="1"/>
  <c r="H123"/>
  <c r="I123" s="1"/>
  <c r="H159"/>
  <c r="I159" s="1"/>
  <c r="H195"/>
  <c r="I195" s="1"/>
  <c r="H25" i="12"/>
  <c r="I25" s="1"/>
  <c r="H61"/>
  <c r="I61" s="1"/>
  <c r="H97"/>
  <c r="I97" s="1"/>
  <c r="H133"/>
  <c r="I133" s="1"/>
  <c r="H169"/>
  <c r="I169" s="1"/>
  <c r="H205"/>
  <c r="I205" s="1"/>
  <c r="H18"/>
  <c r="I18" s="1"/>
  <c r="H54"/>
  <c r="I54" s="1"/>
  <c r="H90"/>
  <c r="I90" s="1"/>
  <c r="H126"/>
  <c r="I126" s="1"/>
  <c r="H162"/>
  <c r="I162" s="1"/>
  <c r="H198"/>
  <c r="I198" s="1"/>
  <c r="H17"/>
  <c r="I17" s="1"/>
  <c r="H53"/>
  <c r="I53" s="1"/>
  <c r="H89"/>
  <c r="I89" s="1"/>
  <c r="H125"/>
  <c r="I125" s="1"/>
  <c r="H161"/>
  <c r="I161" s="1"/>
  <c r="H197"/>
  <c r="I197" s="1"/>
  <c r="H22"/>
  <c r="I22" s="1"/>
  <c r="H58"/>
  <c r="I58" s="1"/>
  <c r="H94"/>
  <c r="I94" s="1"/>
  <c r="H130"/>
  <c r="I130" s="1"/>
  <c r="H166"/>
  <c r="I166" s="1"/>
  <c r="H202"/>
  <c r="I202" s="1"/>
  <c r="H27"/>
  <c r="I27" s="1"/>
  <c r="H63"/>
  <c r="I63" s="1"/>
  <c r="H99"/>
  <c r="I99" s="1"/>
  <c r="H135"/>
  <c r="I135" s="1"/>
  <c r="H171"/>
  <c r="I171" s="1"/>
  <c r="H207"/>
  <c r="I207" s="1"/>
  <c r="H32"/>
  <c r="I32" s="1"/>
  <c r="H68"/>
  <c r="I68" s="1"/>
  <c r="H104"/>
  <c r="I104" s="1"/>
  <c r="H140"/>
  <c r="I140" s="1"/>
  <c r="H176"/>
  <c r="I176" s="1"/>
  <c r="H38" i="11"/>
  <c r="I38" s="1"/>
  <c r="H74"/>
  <c r="I74" s="1"/>
  <c r="H110"/>
  <c r="I110" s="1"/>
  <c r="H146"/>
  <c r="I146" s="1"/>
  <c r="H182"/>
  <c r="I182" s="1"/>
  <c r="H43"/>
  <c r="I43" s="1"/>
  <c r="H79"/>
  <c r="I79" s="1"/>
  <c r="H115"/>
  <c r="I115" s="1"/>
  <c r="H151"/>
  <c r="I151" s="1"/>
  <c r="H187"/>
  <c r="I187" s="1"/>
  <c r="H12"/>
  <c r="I12" s="1"/>
  <c r="H48"/>
  <c r="I48" s="1"/>
  <c r="H84"/>
  <c r="I84" s="1"/>
  <c r="H120"/>
  <c r="I120" s="1"/>
  <c r="H156"/>
  <c r="I156" s="1"/>
  <c r="H192"/>
  <c r="I192" s="1"/>
  <c r="H17"/>
  <c r="I17" s="1"/>
  <c r="H53"/>
  <c r="I53" s="1"/>
  <c r="H89"/>
  <c r="I89" s="1"/>
  <c r="H125"/>
  <c r="I125" s="1"/>
  <c r="H161"/>
  <c r="I161" s="1"/>
  <c r="H197"/>
  <c r="I197" s="1"/>
  <c r="H28"/>
  <c r="I28" s="1"/>
  <c r="H64"/>
  <c r="I64" s="1"/>
  <c r="H100"/>
  <c r="I100" s="1"/>
  <c r="H136"/>
  <c r="I136" s="1"/>
  <c r="H172"/>
  <c r="I172" s="1"/>
  <c r="H208"/>
  <c r="I208" s="1"/>
  <c r="H39"/>
  <c r="I39" s="1"/>
  <c r="H75"/>
  <c r="I75" s="1"/>
  <c r="H111"/>
  <c r="I111" s="1"/>
  <c r="H147"/>
  <c r="I147" s="1"/>
  <c r="H183"/>
  <c r="I183" s="1"/>
  <c r="H48" i="4"/>
  <c r="I48" s="1"/>
  <c r="H187"/>
  <c r="I187" s="1"/>
  <c r="H110"/>
  <c r="I110" s="1"/>
  <c r="H27"/>
  <c r="I27" s="1"/>
  <c r="H160"/>
  <c r="I160" s="1"/>
  <c r="H77"/>
  <c r="I77" s="1"/>
  <c r="H210" i="13"/>
  <c r="I210" s="1"/>
  <c r="H49"/>
  <c r="I49" s="1"/>
  <c r="H98"/>
  <c r="I98" s="1"/>
  <c r="H147"/>
  <c r="I147" s="1"/>
  <c r="H18" i="7"/>
  <c r="I18" s="1"/>
  <c r="H54"/>
  <c r="I54" s="1"/>
  <c r="H90"/>
  <c r="I90" s="1"/>
  <c r="H126"/>
  <c r="I126" s="1"/>
  <c r="H162"/>
  <c r="I162" s="1"/>
  <c r="H198"/>
  <c r="I198" s="1"/>
  <c r="H23"/>
  <c r="I23" s="1"/>
  <c r="H59"/>
  <c r="I59" s="1"/>
  <c r="H95"/>
  <c r="I95" s="1"/>
  <c r="H131"/>
  <c r="I131" s="1"/>
  <c r="H167"/>
  <c r="I167" s="1"/>
  <c r="H203"/>
  <c r="I203" s="1"/>
  <c r="H34"/>
  <c r="I34" s="1"/>
  <c r="H70"/>
  <c r="I70" s="1"/>
  <c r="H106"/>
  <c r="I106" s="1"/>
  <c r="H142"/>
  <c r="I142" s="1"/>
  <c r="H178"/>
  <c r="I178" s="1"/>
  <c r="H45"/>
  <c r="I45" s="1"/>
  <c r="H81"/>
  <c r="I81" s="1"/>
  <c r="H117"/>
  <c r="I117" s="1"/>
  <c r="H153"/>
  <c r="I153" s="1"/>
  <c r="H189"/>
  <c r="I189" s="1"/>
  <c r="H19" i="12"/>
  <c r="I19" s="1"/>
  <c r="H55"/>
  <c r="I55" s="1"/>
  <c r="H91"/>
  <c r="I91" s="1"/>
  <c r="H127"/>
  <c r="I127" s="1"/>
  <c r="H163"/>
  <c r="I163" s="1"/>
  <c r="H199"/>
  <c r="I199" s="1"/>
  <c r="H12"/>
  <c r="I12" s="1"/>
  <c r="H48"/>
  <c r="I48" s="1"/>
  <c r="H84"/>
  <c r="I84" s="1"/>
  <c r="H120"/>
  <c r="I120" s="1"/>
  <c r="H156"/>
  <c r="I156" s="1"/>
  <c r="H192"/>
  <c r="I192" s="1"/>
  <c r="B211"/>
  <c r="C11"/>
  <c r="E11" s="1"/>
  <c r="H47"/>
  <c r="I47" s="1"/>
  <c r="H83"/>
  <c r="I83" s="1"/>
  <c r="H119"/>
  <c r="H155"/>
  <c r="I155" s="1"/>
  <c r="H191"/>
  <c r="I191" s="1"/>
  <c r="H16"/>
  <c r="I16" s="1"/>
  <c r="H52"/>
  <c r="I52" s="1"/>
  <c r="H88"/>
  <c r="I88" s="1"/>
  <c r="H124"/>
  <c r="I124" s="1"/>
  <c r="H160"/>
  <c r="I160" s="1"/>
  <c r="H196"/>
  <c r="I196" s="1"/>
  <c r="H21"/>
  <c r="I21" s="1"/>
  <c r="H57"/>
  <c r="I57" s="1"/>
  <c r="H93"/>
  <c r="I93" s="1"/>
  <c r="H129"/>
  <c r="I129" s="1"/>
  <c r="H165"/>
  <c r="I165" s="1"/>
  <c r="H201"/>
  <c r="I201" s="1"/>
  <c r="H26"/>
  <c r="I26" s="1"/>
  <c r="H62"/>
  <c r="I62" s="1"/>
  <c r="H98"/>
  <c r="I98" s="1"/>
  <c r="H134"/>
  <c r="I134" s="1"/>
  <c r="H170"/>
  <c r="I170" s="1"/>
  <c r="H206"/>
  <c r="I206" s="1"/>
  <c r="H32" i="11"/>
  <c r="I32" s="1"/>
  <c r="H68"/>
  <c r="I68" s="1"/>
  <c r="H104"/>
  <c r="I104" s="1"/>
  <c r="H140"/>
  <c r="I140" s="1"/>
  <c r="H176"/>
  <c r="I176" s="1"/>
  <c r="H37"/>
  <c r="I37" s="1"/>
  <c r="H73"/>
  <c r="I73" s="1"/>
  <c r="H109"/>
  <c r="I109" s="1"/>
  <c r="H145"/>
  <c r="I145" s="1"/>
  <c r="H181"/>
  <c r="I181" s="1"/>
  <c r="H42"/>
  <c r="I42" s="1"/>
  <c r="H78"/>
  <c r="I78" s="1"/>
  <c r="H114"/>
  <c r="I114" s="1"/>
  <c r="H150"/>
  <c r="I150" s="1"/>
  <c r="H186"/>
  <c r="I186" s="1"/>
  <c r="B211"/>
  <c r="C11"/>
  <c r="E11" s="1"/>
  <c r="H47"/>
  <c r="I47" s="1"/>
  <c r="H83"/>
  <c r="I83" s="1"/>
  <c r="H119"/>
  <c r="H155"/>
  <c r="I155" s="1"/>
  <c r="H191"/>
  <c r="I191" s="1"/>
  <c r="H22"/>
  <c r="I22" s="1"/>
  <c r="H58"/>
  <c r="I58" s="1"/>
  <c r="H94"/>
  <c r="I94" s="1"/>
  <c r="H130"/>
  <c r="I130" s="1"/>
  <c r="H166"/>
  <c r="I166" s="1"/>
  <c r="H202"/>
  <c r="I202" s="1"/>
  <c r="H33"/>
  <c r="I33" s="1"/>
  <c r="H69"/>
  <c r="I69" s="1"/>
  <c r="H105"/>
  <c r="I105" s="1"/>
  <c r="H141"/>
  <c r="H177"/>
  <c r="I177" s="1"/>
  <c r="H84" i="4"/>
  <c r="I84" s="1"/>
  <c r="H146"/>
  <c r="I146" s="1"/>
  <c r="H63"/>
  <c r="I63" s="1"/>
  <c r="H196"/>
  <c r="I196" s="1"/>
  <c r="H113"/>
  <c r="I113" s="1"/>
  <c r="H30" i="13"/>
  <c r="I30" s="1"/>
  <c r="H85"/>
  <c r="I85" s="1"/>
  <c r="H134"/>
  <c r="I134" s="1"/>
  <c r="H12" i="7"/>
  <c r="I12" s="1"/>
  <c r="H48"/>
  <c r="I48" s="1"/>
  <c r="H84"/>
  <c r="I84" s="1"/>
  <c r="H120"/>
  <c r="I120" s="1"/>
  <c r="H156"/>
  <c r="I156" s="1"/>
  <c r="H192"/>
  <c r="I192" s="1"/>
  <c r="H17"/>
  <c r="I17" s="1"/>
  <c r="H53"/>
  <c r="I53" s="1"/>
  <c r="H89"/>
  <c r="I89" s="1"/>
  <c r="H125"/>
  <c r="I125" s="1"/>
  <c r="H161"/>
  <c r="I161" s="1"/>
  <c r="H197"/>
  <c r="I197" s="1"/>
  <c r="H28"/>
  <c r="I28" s="1"/>
  <c r="H64"/>
  <c r="I64" s="1"/>
  <c r="H100"/>
  <c r="I100" s="1"/>
  <c r="H136"/>
  <c r="I136" s="1"/>
  <c r="H172"/>
  <c r="I172" s="1"/>
  <c r="H208"/>
  <c r="I208" s="1"/>
  <c r="H39"/>
  <c r="I39" s="1"/>
  <c r="H75"/>
  <c r="I75" s="1"/>
  <c r="H111"/>
  <c r="I111" s="1"/>
  <c r="H147"/>
  <c r="I147" s="1"/>
  <c r="H183"/>
  <c r="I183" s="1"/>
  <c r="H13" i="12"/>
  <c r="I13" s="1"/>
  <c r="H49"/>
  <c r="I49" s="1"/>
  <c r="H85"/>
  <c r="I85" s="1"/>
  <c r="H121"/>
  <c r="I121" s="1"/>
  <c r="H157"/>
  <c r="I157" s="1"/>
  <c r="H193"/>
  <c r="I193" s="1"/>
  <c r="H42"/>
  <c r="I42" s="1"/>
  <c r="H78"/>
  <c r="I78" s="1"/>
  <c r="H114"/>
  <c r="I114" s="1"/>
  <c r="H150"/>
  <c r="I150" s="1"/>
  <c r="H186"/>
  <c r="I186" s="1"/>
  <c r="H41"/>
  <c r="I41" s="1"/>
  <c r="H77"/>
  <c r="I77" s="1"/>
  <c r="H113"/>
  <c r="I113" s="1"/>
  <c r="H149"/>
  <c r="I149" s="1"/>
  <c r="H185"/>
  <c r="I185" s="1"/>
  <c r="H46"/>
  <c r="I46" s="1"/>
  <c r="H82"/>
  <c r="I82" s="1"/>
  <c r="H118"/>
  <c r="I118" s="1"/>
  <c r="H154"/>
  <c r="I154" s="1"/>
  <c r="H190"/>
  <c r="I190" s="1"/>
  <c r="H15"/>
  <c r="I15" s="1"/>
  <c r="H51"/>
  <c r="I51" s="1"/>
  <c r="H87"/>
  <c r="I87" s="1"/>
  <c r="H123"/>
  <c r="I123" s="1"/>
  <c r="H159"/>
  <c r="I159" s="1"/>
  <c r="H195"/>
  <c r="I195" s="1"/>
  <c r="H20"/>
  <c r="I20" s="1"/>
  <c r="H56"/>
  <c r="I56" s="1"/>
  <c r="H92"/>
  <c r="I92" s="1"/>
  <c r="H128"/>
  <c r="I128" s="1"/>
  <c r="H164"/>
  <c r="I164" s="1"/>
  <c r="H200"/>
  <c r="I200" s="1"/>
  <c r="H26" i="11"/>
  <c r="I26" s="1"/>
  <c r="H62"/>
  <c r="I62" s="1"/>
  <c r="H98"/>
  <c r="I98" s="1"/>
  <c r="H134"/>
  <c r="I134" s="1"/>
  <c r="H170"/>
  <c r="I170" s="1"/>
  <c r="H206"/>
  <c r="I206" s="1"/>
  <c r="H31"/>
  <c r="I31" s="1"/>
  <c r="H67"/>
  <c r="I67" s="1"/>
  <c r="H103"/>
  <c r="I103" s="1"/>
  <c r="H139"/>
  <c r="I139" s="1"/>
  <c r="H175"/>
  <c r="I175" s="1"/>
  <c r="H36"/>
  <c r="I36" s="1"/>
  <c r="H72"/>
  <c r="I72" s="1"/>
  <c r="H108"/>
  <c r="I108" s="1"/>
  <c r="H144"/>
  <c r="I144" s="1"/>
  <c r="H180"/>
  <c r="I180" s="1"/>
  <c r="H41"/>
  <c r="I41" s="1"/>
  <c r="H77"/>
  <c r="I77" s="1"/>
  <c r="H113"/>
  <c r="I113" s="1"/>
  <c r="H149"/>
  <c r="I149" s="1"/>
  <c r="H185"/>
  <c r="I185" s="1"/>
  <c r="H16"/>
  <c r="I16" s="1"/>
  <c r="H52"/>
  <c r="I52" s="1"/>
  <c r="H88"/>
  <c r="I88" s="1"/>
  <c r="H124"/>
  <c r="I124" s="1"/>
  <c r="H160"/>
  <c r="I160" s="1"/>
  <c r="H196"/>
  <c r="I196" s="1"/>
  <c r="H27"/>
  <c r="I27" s="1"/>
  <c r="H63"/>
  <c r="I63" s="1"/>
  <c r="H99"/>
  <c r="I99" s="1"/>
  <c r="H135"/>
  <c r="I135" s="1"/>
  <c r="H171"/>
  <c r="I171" s="1"/>
  <c r="H207"/>
  <c r="I207" s="1"/>
  <c r="H120" i="4"/>
  <c r="I120" s="1"/>
  <c r="H43"/>
  <c r="I43" s="1"/>
  <c r="H182"/>
  <c r="I182" s="1"/>
  <c r="H99"/>
  <c r="I99" s="1"/>
  <c r="H16"/>
  <c r="I16" s="1"/>
  <c r="H149"/>
  <c r="I149" s="1"/>
  <c r="H66" i="13"/>
  <c r="I66" s="1"/>
  <c r="H121"/>
  <c r="I121" s="1"/>
  <c r="H170"/>
  <c r="I170" s="1"/>
  <c r="H42" i="7"/>
  <c r="I42" s="1"/>
  <c r="H78"/>
  <c r="I78" s="1"/>
  <c r="H114"/>
  <c r="I114" s="1"/>
  <c r="H150"/>
  <c r="I150" s="1"/>
  <c r="H186"/>
  <c r="I186" s="1"/>
  <c r="B211"/>
  <c r="C11"/>
  <c r="E11" s="1"/>
  <c r="H47"/>
  <c r="I47" s="1"/>
  <c r="H83"/>
  <c r="I83" s="1"/>
  <c r="H119"/>
  <c r="H155"/>
  <c r="I155" s="1"/>
  <c r="H191"/>
  <c r="I191" s="1"/>
  <c r="H22"/>
  <c r="I22" s="1"/>
  <c r="H58"/>
  <c r="I58" s="1"/>
  <c r="H94"/>
  <c r="I94" s="1"/>
  <c r="H130"/>
  <c r="I130" s="1"/>
  <c r="H166"/>
  <c r="I166" s="1"/>
  <c r="H202"/>
  <c r="I202" s="1"/>
  <c r="H33"/>
  <c r="I33" s="1"/>
  <c r="H69"/>
  <c r="I69" s="1"/>
  <c r="H105"/>
  <c r="I105" s="1"/>
  <c r="H141"/>
  <c r="H177"/>
  <c r="I177" s="1"/>
  <c r="H43" i="12"/>
  <c r="I43" s="1"/>
  <c r="H79"/>
  <c r="I79" s="1"/>
  <c r="H115"/>
  <c r="I115" s="1"/>
  <c r="H151"/>
  <c r="I151" s="1"/>
  <c r="H187"/>
  <c r="I187" s="1"/>
  <c r="H36"/>
  <c r="I36" s="1"/>
  <c r="H72"/>
  <c r="I72" s="1"/>
  <c r="H108"/>
  <c r="I108" s="1"/>
  <c r="H144"/>
  <c r="I144" s="1"/>
  <c r="H180"/>
  <c r="I180" s="1"/>
  <c r="H35"/>
  <c r="I35" s="1"/>
  <c r="H71"/>
  <c r="I71" s="1"/>
  <c r="H107"/>
  <c r="I107" s="1"/>
  <c r="H143"/>
  <c r="I143" s="1"/>
  <c r="H179"/>
  <c r="I179" s="1"/>
  <c r="H40"/>
  <c r="I40" s="1"/>
  <c r="H76"/>
  <c r="I76" s="1"/>
  <c r="H112"/>
  <c r="I112" s="1"/>
  <c r="H148"/>
  <c r="I148" s="1"/>
  <c r="H184"/>
  <c r="I184" s="1"/>
  <c r="H45"/>
  <c r="I45" s="1"/>
  <c r="H81"/>
  <c r="I81" s="1"/>
  <c r="H117"/>
  <c r="I117" s="1"/>
  <c r="H153"/>
  <c r="I153" s="1"/>
  <c r="H189"/>
  <c r="I189" s="1"/>
  <c r="H14"/>
  <c r="I14" s="1"/>
  <c r="H50"/>
  <c r="I50" s="1"/>
  <c r="H86"/>
  <c r="I86" s="1"/>
  <c r="H122"/>
  <c r="I122" s="1"/>
  <c r="H158"/>
  <c r="I158" s="1"/>
  <c r="H194"/>
  <c r="I194" s="1"/>
  <c r="H20" i="11"/>
  <c r="I20" s="1"/>
  <c r="H56"/>
  <c r="I56" s="1"/>
  <c r="H92"/>
  <c r="I92" s="1"/>
  <c r="H128"/>
  <c r="I128" s="1"/>
  <c r="H164"/>
  <c r="I164" s="1"/>
  <c r="H200"/>
  <c r="I200" s="1"/>
  <c r="H25"/>
  <c r="I25" s="1"/>
  <c r="H61"/>
  <c r="I61" s="1"/>
  <c r="H97"/>
  <c r="I97" s="1"/>
  <c r="H133"/>
  <c r="I133" s="1"/>
  <c r="H169"/>
  <c r="I169" s="1"/>
  <c r="H205"/>
  <c r="I205" s="1"/>
  <c r="H30"/>
  <c r="I30" s="1"/>
  <c r="H66"/>
  <c r="I66" s="1"/>
  <c r="H102"/>
  <c r="I102" s="1"/>
  <c r="H138"/>
  <c r="I138" s="1"/>
  <c r="H174"/>
  <c r="I174" s="1"/>
  <c r="H210"/>
  <c r="I210" s="1"/>
  <c r="H35"/>
  <c r="I35" s="1"/>
  <c r="H71"/>
  <c r="I71" s="1"/>
  <c r="H107"/>
  <c r="I107" s="1"/>
  <c r="H143"/>
  <c r="I143" s="1"/>
  <c r="H179"/>
  <c r="I179" s="1"/>
  <c r="H46"/>
  <c r="I46" s="1"/>
  <c r="H82"/>
  <c r="I82" s="1"/>
  <c r="H118"/>
  <c r="I118" s="1"/>
  <c r="H154"/>
  <c r="I154" s="1"/>
  <c r="H190"/>
  <c r="I190" s="1"/>
  <c r="H21"/>
  <c r="I21" s="1"/>
  <c r="H57"/>
  <c r="I57" s="1"/>
  <c r="H93"/>
  <c r="I93" s="1"/>
  <c r="H129"/>
  <c r="I129" s="1"/>
  <c r="H165"/>
  <c r="I165" s="1"/>
  <c r="H201"/>
  <c r="I201" s="1"/>
  <c r="H156" i="4"/>
  <c r="I156" s="1"/>
  <c r="H79"/>
  <c r="I79" s="1"/>
  <c r="H135"/>
  <c r="I135" s="1"/>
  <c r="H52"/>
  <c r="I52" s="1"/>
  <c r="H185"/>
  <c r="I185" s="1"/>
  <c r="H102" i="13"/>
  <c r="I102" s="1"/>
  <c r="H157"/>
  <c r="I157" s="1"/>
  <c r="H206"/>
  <c r="I206" s="1"/>
  <c r="H36" i="7"/>
  <c r="I36" s="1"/>
  <c r="H72"/>
  <c r="I72" s="1"/>
  <c r="H108"/>
  <c r="I108" s="1"/>
  <c r="H144"/>
  <c r="I144" s="1"/>
  <c r="H180"/>
  <c r="I180" s="1"/>
  <c r="H41"/>
  <c r="I41" s="1"/>
  <c r="H77"/>
  <c r="I77" s="1"/>
  <c r="H113"/>
  <c r="I113" s="1"/>
  <c r="H149"/>
  <c r="I149" s="1"/>
  <c r="H185"/>
  <c r="I185" s="1"/>
  <c r="H16"/>
  <c r="I16" s="1"/>
  <c r="H52"/>
  <c r="I52" s="1"/>
  <c r="H88"/>
  <c r="I88" s="1"/>
  <c r="H124"/>
  <c r="I124" s="1"/>
  <c r="H160"/>
  <c r="I160" s="1"/>
  <c r="H196"/>
  <c r="I196" s="1"/>
  <c r="H27"/>
  <c r="I27" s="1"/>
  <c r="H63"/>
  <c r="I63" s="1"/>
  <c r="H99"/>
  <c r="I99" s="1"/>
  <c r="H135"/>
  <c r="I135" s="1"/>
  <c r="H171"/>
  <c r="I171" s="1"/>
  <c r="H207"/>
  <c r="I207" s="1"/>
  <c r="H37" i="12"/>
  <c r="I37" s="1"/>
  <c r="H73"/>
  <c r="I73" s="1"/>
  <c r="H109"/>
  <c r="I109" s="1"/>
  <c r="H145"/>
  <c r="I145" s="1"/>
  <c r="H181"/>
  <c r="I181" s="1"/>
  <c r="H30"/>
  <c r="I30" s="1"/>
  <c r="H66"/>
  <c r="I66" s="1"/>
  <c r="H102"/>
  <c r="I102" s="1"/>
  <c r="H138"/>
  <c r="I138" s="1"/>
  <c r="H174"/>
  <c r="I174" s="1"/>
  <c r="H210"/>
  <c r="I210" s="1"/>
  <c r="H29"/>
  <c r="I29" s="1"/>
  <c r="H65"/>
  <c r="I65" s="1"/>
  <c r="H101"/>
  <c r="I101" s="1"/>
  <c r="H137"/>
  <c r="I137" s="1"/>
  <c r="H173"/>
  <c r="I173" s="1"/>
  <c r="H209"/>
  <c r="I209" s="1"/>
  <c r="H34"/>
  <c r="I34" s="1"/>
  <c r="H70"/>
  <c r="I70" s="1"/>
  <c r="H106"/>
  <c r="I106" s="1"/>
  <c r="H142"/>
  <c r="I142" s="1"/>
  <c r="H178"/>
  <c r="I178" s="1"/>
  <c r="H39"/>
  <c r="I39" s="1"/>
  <c r="H75"/>
  <c r="I75" s="1"/>
  <c r="H111"/>
  <c r="I111" s="1"/>
  <c r="H147"/>
  <c r="I147" s="1"/>
  <c r="H183"/>
  <c r="I183" s="1"/>
  <c r="H44"/>
  <c r="I44" s="1"/>
  <c r="H80"/>
  <c r="I80" s="1"/>
  <c r="H116"/>
  <c r="I116" s="1"/>
  <c r="H152"/>
  <c r="I152" s="1"/>
  <c r="H188"/>
  <c r="I188" s="1"/>
  <c r="H14" i="11"/>
  <c r="I14" s="1"/>
  <c r="H50"/>
  <c r="I50" s="1"/>
  <c r="H86"/>
  <c r="I86" s="1"/>
  <c r="H122"/>
  <c r="I122" s="1"/>
  <c r="H158"/>
  <c r="I158" s="1"/>
  <c r="H194"/>
  <c r="I194" s="1"/>
  <c r="H19"/>
  <c r="I19" s="1"/>
  <c r="H55"/>
  <c r="I55" s="1"/>
  <c r="H91"/>
  <c r="I91" s="1"/>
  <c r="H127"/>
  <c r="I127" s="1"/>
  <c r="H163"/>
  <c r="I163" s="1"/>
  <c r="H199"/>
  <c r="I199" s="1"/>
  <c r="H24"/>
  <c r="I24" s="1"/>
  <c r="H60"/>
  <c r="I60" s="1"/>
  <c r="H96"/>
  <c r="I96" s="1"/>
  <c r="H132"/>
  <c r="I132" s="1"/>
  <c r="H168"/>
  <c r="I168" s="1"/>
  <c r="H204"/>
  <c r="I204" s="1"/>
  <c r="H29"/>
  <c r="I29" s="1"/>
  <c r="H65"/>
  <c r="I65" s="1"/>
  <c r="H101"/>
  <c r="I101" s="1"/>
  <c r="H137"/>
  <c r="I137" s="1"/>
  <c r="H173"/>
  <c r="I173" s="1"/>
  <c r="H209"/>
  <c r="I209" s="1"/>
  <c r="H40"/>
  <c r="I40" s="1"/>
  <c r="H76"/>
  <c r="I76" s="1"/>
  <c r="H112"/>
  <c r="I112" s="1"/>
  <c r="H148"/>
  <c r="I148" s="1"/>
  <c r="H184"/>
  <c r="I184" s="1"/>
  <c r="H15"/>
  <c r="I15" s="1"/>
  <c r="H51"/>
  <c r="I51" s="1"/>
  <c r="H87"/>
  <c r="I87" s="1"/>
  <c r="H123"/>
  <c r="I123" s="1"/>
  <c r="H159"/>
  <c r="I159" s="1"/>
  <c r="H195"/>
  <c r="I195" s="1"/>
  <c r="H192" i="4"/>
  <c r="I192" s="1"/>
  <c r="H115"/>
  <c r="I115" s="1"/>
  <c r="H38"/>
  <c r="I38" s="1"/>
  <c r="H171"/>
  <c r="I171" s="1"/>
  <c r="H88"/>
  <c r="I88" s="1"/>
  <c r="H138" i="13"/>
  <c r="I138" s="1"/>
  <c r="H193"/>
  <c r="I193" s="1"/>
  <c r="H26"/>
  <c r="I26" s="1"/>
  <c r="H30" i="7"/>
  <c r="I30" s="1"/>
  <c r="H66"/>
  <c r="I66" s="1"/>
  <c r="H102"/>
  <c r="I102" s="1"/>
  <c r="H138"/>
  <c r="I138" s="1"/>
  <c r="H174"/>
  <c r="I174" s="1"/>
  <c r="H210"/>
  <c r="I210" s="1"/>
  <c r="H35"/>
  <c r="I35" s="1"/>
  <c r="H71"/>
  <c r="I71" s="1"/>
  <c r="H107"/>
  <c r="I107" s="1"/>
  <c r="H143"/>
  <c r="I143" s="1"/>
  <c r="H179"/>
  <c r="I179" s="1"/>
  <c r="H46"/>
  <c r="I46" s="1"/>
  <c r="H82"/>
  <c r="I82" s="1"/>
  <c r="H118"/>
  <c r="I118" s="1"/>
  <c r="H154"/>
  <c r="I154" s="1"/>
  <c r="H190"/>
  <c r="I190" s="1"/>
  <c r="H21"/>
  <c r="I21" s="1"/>
  <c r="H57"/>
  <c r="I57" s="1"/>
  <c r="H93"/>
  <c r="I93" s="1"/>
  <c r="H129"/>
  <c r="I129" s="1"/>
  <c r="H165"/>
  <c r="I165" s="1"/>
  <c r="H201"/>
  <c r="I201" s="1"/>
  <c r="H31" i="12"/>
  <c r="I31" s="1"/>
  <c r="H67"/>
  <c r="I67" s="1"/>
  <c r="H103"/>
  <c r="I103" s="1"/>
  <c r="H139"/>
  <c r="I139" s="1"/>
  <c r="H175"/>
  <c r="I175" s="1"/>
  <c r="H24"/>
  <c r="I24" s="1"/>
  <c r="H60"/>
  <c r="I60" s="1"/>
  <c r="H96"/>
  <c r="I96" s="1"/>
  <c r="H132"/>
  <c r="I132" s="1"/>
  <c r="H168"/>
  <c r="I168" s="1"/>
  <c r="H204"/>
  <c r="I204" s="1"/>
  <c r="H23"/>
  <c r="I23" s="1"/>
  <c r="H59"/>
  <c r="I59" s="1"/>
  <c r="H95"/>
  <c r="I95" s="1"/>
  <c r="H131"/>
  <c r="I131" s="1"/>
  <c r="H167"/>
  <c r="I167" s="1"/>
  <c r="H203"/>
  <c r="I203" s="1"/>
  <c r="H28"/>
  <c r="I28" s="1"/>
  <c r="H64"/>
  <c r="I64" s="1"/>
  <c r="H100"/>
  <c r="I100" s="1"/>
  <c r="H136"/>
  <c r="I136" s="1"/>
  <c r="H172"/>
  <c r="I172" s="1"/>
  <c r="H208"/>
  <c r="I208" s="1"/>
  <c r="H33"/>
  <c r="I33" s="1"/>
  <c r="H69"/>
  <c r="I69" s="1"/>
  <c r="H105"/>
  <c r="I105" s="1"/>
  <c r="H141"/>
  <c r="H177"/>
  <c r="I177" s="1"/>
  <c r="H38"/>
  <c r="I38" s="1"/>
  <c r="H74"/>
  <c r="I74" s="1"/>
  <c r="H110"/>
  <c r="I110" s="1"/>
  <c r="H146"/>
  <c r="I146" s="1"/>
  <c r="H182"/>
  <c r="I182" s="1"/>
  <c r="H44" i="11"/>
  <c r="I44" s="1"/>
  <c r="H80"/>
  <c r="I80" s="1"/>
  <c r="H116"/>
  <c r="I116" s="1"/>
  <c r="H152"/>
  <c r="I152" s="1"/>
  <c r="H188"/>
  <c r="I188" s="1"/>
  <c r="H13"/>
  <c r="I13" s="1"/>
  <c r="H49"/>
  <c r="I49" s="1"/>
  <c r="H85"/>
  <c r="I85" s="1"/>
  <c r="H121"/>
  <c r="I121" s="1"/>
  <c r="H157"/>
  <c r="I157" s="1"/>
  <c r="H193"/>
  <c r="I193" s="1"/>
  <c r="H18"/>
  <c r="I18" s="1"/>
  <c r="H54"/>
  <c r="I54" s="1"/>
  <c r="H90"/>
  <c r="I90" s="1"/>
  <c r="H126"/>
  <c r="I126" s="1"/>
  <c r="H162"/>
  <c r="I162" s="1"/>
  <c r="H198"/>
  <c r="I198" s="1"/>
  <c r="H23"/>
  <c r="I23" s="1"/>
  <c r="H59"/>
  <c r="I59" s="1"/>
  <c r="H95"/>
  <c r="I95" s="1"/>
  <c r="H131"/>
  <c r="I131" s="1"/>
  <c r="H167"/>
  <c r="I167" s="1"/>
  <c r="H203"/>
  <c r="I203" s="1"/>
  <c r="H34"/>
  <c r="I34" s="1"/>
  <c r="H70"/>
  <c r="I70" s="1"/>
  <c r="H106"/>
  <c r="I106" s="1"/>
  <c r="H142"/>
  <c r="I142" s="1"/>
  <c r="H178"/>
  <c r="I178" s="1"/>
  <c r="H45"/>
  <c r="I45" s="1"/>
  <c r="H81"/>
  <c r="I81" s="1"/>
  <c r="H117"/>
  <c r="I117" s="1"/>
  <c r="H153"/>
  <c r="I153" s="1"/>
  <c r="H189"/>
  <c r="I189" s="1"/>
  <c r="H12" i="4"/>
  <c r="I12" s="1"/>
  <c r="H151"/>
  <c r="I151" s="1"/>
  <c r="H74"/>
  <c r="I74" s="1"/>
  <c r="H207"/>
  <c r="I207" s="1"/>
  <c r="H124"/>
  <c r="I124" s="1"/>
  <c r="H41"/>
  <c r="I41" s="1"/>
  <c r="H174" i="13"/>
  <c r="I174" s="1"/>
  <c r="H13"/>
  <c r="I13" s="1"/>
  <c r="H62"/>
  <c r="I62" s="1"/>
  <c r="H52"/>
  <c r="I52" s="1"/>
  <c r="H101"/>
  <c r="I101" s="1"/>
  <c r="H25" i="20"/>
  <c r="I25" s="1"/>
  <c r="H61"/>
  <c r="I61" s="1"/>
  <c r="H97"/>
  <c r="I97" s="1"/>
  <c r="H133"/>
  <c r="I133" s="1"/>
  <c r="H169"/>
  <c r="I169" s="1"/>
  <c r="H205"/>
  <c r="I205" s="1"/>
  <c r="H12"/>
  <c r="I12" s="1"/>
  <c r="H48"/>
  <c r="I48" s="1"/>
  <c r="H84"/>
  <c r="I84" s="1"/>
  <c r="H120"/>
  <c r="I120" s="1"/>
  <c r="H156"/>
  <c r="I156" s="1"/>
  <c r="H192"/>
  <c r="I192" s="1"/>
  <c r="H41"/>
  <c r="I41" s="1"/>
  <c r="H77"/>
  <c r="I77" s="1"/>
  <c r="H113"/>
  <c r="I113" s="1"/>
  <c r="H149"/>
  <c r="I149" s="1"/>
  <c r="H185"/>
  <c r="I185" s="1"/>
  <c r="H40"/>
  <c r="I40" s="1"/>
  <c r="H76"/>
  <c r="I76" s="1"/>
  <c r="H112"/>
  <c r="I112" s="1"/>
  <c r="H148"/>
  <c r="I148" s="1"/>
  <c r="H184"/>
  <c r="I184" s="1"/>
  <c r="H39"/>
  <c r="I39" s="1"/>
  <c r="H75"/>
  <c r="I75" s="1"/>
  <c r="H111"/>
  <c r="I111" s="1"/>
  <c r="H147"/>
  <c r="I147" s="1"/>
  <c r="H183"/>
  <c r="I183" s="1"/>
  <c r="H38"/>
  <c r="I38" s="1"/>
  <c r="H74"/>
  <c r="I74" s="1"/>
  <c r="H110"/>
  <c r="I110" s="1"/>
  <c r="H146"/>
  <c r="I146" s="1"/>
  <c r="H182"/>
  <c r="I182" s="1"/>
  <c r="H15" i="22"/>
  <c r="I15" s="1"/>
  <c r="H31"/>
  <c r="I31" s="1"/>
  <c r="H69"/>
  <c r="I69" s="1"/>
  <c r="H105"/>
  <c r="I105" s="1"/>
  <c r="H201"/>
  <c r="I201" s="1"/>
  <c r="H33"/>
  <c r="I33" s="1"/>
  <c r="H153"/>
  <c r="I153" s="1"/>
  <c r="H38"/>
  <c r="I38" s="1"/>
  <c r="H74"/>
  <c r="I74" s="1"/>
  <c r="H112"/>
  <c r="I112" s="1"/>
  <c r="H148"/>
  <c r="I148" s="1"/>
  <c r="H184"/>
  <c r="I184" s="1"/>
  <c r="H85"/>
  <c r="I85" s="1"/>
  <c r="H125"/>
  <c r="I125" s="1"/>
  <c r="H161"/>
  <c r="I161" s="1"/>
  <c r="H197"/>
  <c r="I197" s="1"/>
  <c r="H54"/>
  <c r="I54" s="1"/>
  <c r="H90"/>
  <c r="I90" s="1"/>
  <c r="H115"/>
  <c r="I115" s="1"/>
  <c r="H133"/>
  <c r="I133" s="1"/>
  <c r="H151"/>
  <c r="I151" s="1"/>
  <c r="H169"/>
  <c r="I169" s="1"/>
  <c r="H187"/>
  <c r="I187" s="1"/>
  <c r="H205"/>
  <c r="I205" s="1"/>
  <c r="H17"/>
  <c r="I17" s="1"/>
  <c r="H53"/>
  <c r="I53" s="1"/>
  <c r="H89"/>
  <c r="I89" s="1"/>
  <c r="H40"/>
  <c r="I40" s="1"/>
  <c r="H76"/>
  <c r="I76" s="1"/>
  <c r="H116"/>
  <c r="I116" s="1"/>
  <c r="H152"/>
  <c r="I152" s="1"/>
  <c r="H188"/>
  <c r="I188" s="1"/>
  <c r="H16" i="19"/>
  <c r="I16" s="1"/>
  <c r="H18"/>
  <c r="I18" s="1"/>
  <c r="H26"/>
  <c r="I26" s="1"/>
  <c r="H62"/>
  <c r="I62" s="1"/>
  <c r="H98"/>
  <c r="I98" s="1"/>
  <c r="H134"/>
  <c r="I134" s="1"/>
  <c r="H170"/>
  <c r="I170" s="1"/>
  <c r="H206"/>
  <c r="I206" s="1"/>
  <c r="H49"/>
  <c r="I49" s="1"/>
  <c r="H85"/>
  <c r="I85" s="1"/>
  <c r="H121"/>
  <c r="I121" s="1"/>
  <c r="H157"/>
  <c r="I157" s="1"/>
  <c r="H193"/>
  <c r="I193" s="1"/>
  <c r="H42"/>
  <c r="I42" s="1"/>
  <c r="H78"/>
  <c r="I78" s="1"/>
  <c r="H114"/>
  <c r="I114" s="1"/>
  <c r="H150"/>
  <c r="I150" s="1"/>
  <c r="H186"/>
  <c r="I186" s="1"/>
  <c r="H23"/>
  <c r="I23" s="1"/>
  <c r="H59"/>
  <c r="I59" s="1"/>
  <c r="H95"/>
  <c r="I95" s="1"/>
  <c r="H131"/>
  <c r="I131" s="1"/>
  <c r="H167"/>
  <c r="I167" s="1"/>
  <c r="H203"/>
  <c r="I203" s="1"/>
  <c r="H40"/>
  <c r="I40" s="1"/>
  <c r="H76"/>
  <c r="I76" s="1"/>
  <c r="H112"/>
  <c r="I112" s="1"/>
  <c r="H148"/>
  <c r="I148" s="1"/>
  <c r="H184"/>
  <c r="I184" s="1"/>
  <c r="H39"/>
  <c r="I39" s="1"/>
  <c r="H75"/>
  <c r="I75" s="1"/>
  <c r="H111"/>
  <c r="I111" s="1"/>
  <c r="H147"/>
  <c r="I147" s="1"/>
  <c r="H183"/>
  <c r="I183" s="1"/>
  <c r="F211" i="14"/>
  <c r="P221" s="1"/>
  <c r="H39" i="13"/>
  <c r="I39" s="1"/>
  <c r="H88"/>
  <c r="I88" s="1"/>
  <c r="H137"/>
  <c r="I137" s="1"/>
  <c r="H19" i="20"/>
  <c r="I19" s="1"/>
  <c r="H55"/>
  <c r="I55" s="1"/>
  <c r="H91"/>
  <c r="I91" s="1"/>
  <c r="H127"/>
  <c r="I127" s="1"/>
  <c r="H163"/>
  <c r="I163" s="1"/>
  <c r="H199"/>
  <c r="I199" s="1"/>
  <c r="H42"/>
  <c r="I42" s="1"/>
  <c r="H78"/>
  <c r="I78" s="1"/>
  <c r="H114"/>
  <c r="I114" s="1"/>
  <c r="H150"/>
  <c r="I150" s="1"/>
  <c r="H186"/>
  <c r="I186" s="1"/>
  <c r="H35"/>
  <c r="I35" s="1"/>
  <c r="H71"/>
  <c r="I71" s="1"/>
  <c r="H107"/>
  <c r="I107" s="1"/>
  <c r="H143"/>
  <c r="I143" s="1"/>
  <c r="H179"/>
  <c r="I179" s="1"/>
  <c r="H34"/>
  <c r="I34" s="1"/>
  <c r="H70"/>
  <c r="I70" s="1"/>
  <c r="H106"/>
  <c r="I106" s="1"/>
  <c r="H142"/>
  <c r="I142" s="1"/>
  <c r="H178"/>
  <c r="I178" s="1"/>
  <c r="H33"/>
  <c r="I33" s="1"/>
  <c r="H69"/>
  <c r="I69" s="1"/>
  <c r="H105"/>
  <c r="I105" s="1"/>
  <c r="H141"/>
  <c r="H177"/>
  <c r="I177" s="1"/>
  <c r="H32"/>
  <c r="I32" s="1"/>
  <c r="H68"/>
  <c r="I68" s="1"/>
  <c r="H104"/>
  <c r="I104" s="1"/>
  <c r="H140"/>
  <c r="I140" s="1"/>
  <c r="H176"/>
  <c r="I176" s="1"/>
  <c r="H123" i="22"/>
  <c r="I123" s="1"/>
  <c r="H159"/>
  <c r="I159" s="1"/>
  <c r="H25"/>
  <c r="I25" s="1"/>
  <c r="H63"/>
  <c r="I63" s="1"/>
  <c r="H99"/>
  <c r="I99" s="1"/>
  <c r="H183"/>
  <c r="I183" s="1"/>
  <c r="H24"/>
  <c r="I24" s="1"/>
  <c r="H135"/>
  <c r="I135" s="1"/>
  <c r="H32"/>
  <c r="I32" s="1"/>
  <c r="H68"/>
  <c r="I68" s="1"/>
  <c r="H104"/>
  <c r="I104" s="1"/>
  <c r="H142"/>
  <c r="I142" s="1"/>
  <c r="H178"/>
  <c r="I178" s="1"/>
  <c r="H79"/>
  <c r="I79" s="1"/>
  <c r="H119"/>
  <c r="H155"/>
  <c r="I155" s="1"/>
  <c r="H191"/>
  <c r="I191" s="1"/>
  <c r="H48"/>
  <c r="I48" s="1"/>
  <c r="H84"/>
  <c r="I84" s="1"/>
  <c r="H114"/>
  <c r="I114" s="1"/>
  <c r="H132"/>
  <c r="I132" s="1"/>
  <c r="H150"/>
  <c r="I150" s="1"/>
  <c r="H168"/>
  <c r="I168" s="1"/>
  <c r="H186"/>
  <c r="I186" s="1"/>
  <c r="H204"/>
  <c r="I204" s="1"/>
  <c r="B211"/>
  <c r="C11"/>
  <c r="E11" s="1"/>
  <c r="H47"/>
  <c r="I47" s="1"/>
  <c r="H83"/>
  <c r="I83" s="1"/>
  <c r="H34"/>
  <c r="I34" s="1"/>
  <c r="H70"/>
  <c r="I70" s="1"/>
  <c r="H106"/>
  <c r="I106" s="1"/>
  <c r="H110"/>
  <c r="I110" s="1"/>
  <c r="H146"/>
  <c r="I146" s="1"/>
  <c r="H182"/>
  <c r="I182" s="1"/>
  <c r="H21" i="19"/>
  <c r="I21" s="1"/>
  <c r="H13"/>
  <c r="I13" s="1"/>
  <c r="H20"/>
  <c r="I20" s="1"/>
  <c r="H56"/>
  <c r="I56" s="1"/>
  <c r="H92"/>
  <c r="I92" s="1"/>
  <c r="H128"/>
  <c r="I128" s="1"/>
  <c r="H164"/>
  <c r="I164" s="1"/>
  <c r="H200"/>
  <c r="I200" s="1"/>
  <c r="H43"/>
  <c r="I43" s="1"/>
  <c r="H79"/>
  <c r="I79" s="1"/>
  <c r="H115"/>
  <c r="I115" s="1"/>
  <c r="H151"/>
  <c r="I151" s="1"/>
  <c r="H187"/>
  <c r="I187" s="1"/>
  <c r="H36"/>
  <c r="I36" s="1"/>
  <c r="H72"/>
  <c r="I72" s="1"/>
  <c r="H108"/>
  <c r="I108" s="1"/>
  <c r="H144"/>
  <c r="I144" s="1"/>
  <c r="H180"/>
  <c r="I180" s="1"/>
  <c r="H53"/>
  <c r="I53" s="1"/>
  <c r="H89"/>
  <c r="I89" s="1"/>
  <c r="H125"/>
  <c r="I125" s="1"/>
  <c r="H161"/>
  <c r="I161" s="1"/>
  <c r="H197"/>
  <c r="I197" s="1"/>
  <c r="H34"/>
  <c r="I34" s="1"/>
  <c r="H70"/>
  <c r="I70" s="1"/>
  <c r="H106"/>
  <c r="I106" s="1"/>
  <c r="H142"/>
  <c r="I142" s="1"/>
  <c r="H178"/>
  <c r="I178" s="1"/>
  <c r="H33"/>
  <c r="I33" s="1"/>
  <c r="H69"/>
  <c r="I69" s="1"/>
  <c r="H105"/>
  <c r="I105" s="1"/>
  <c r="H141"/>
  <c r="H177"/>
  <c r="I177" s="1"/>
  <c r="I141" i="17"/>
  <c r="H75" i="13"/>
  <c r="I75" s="1"/>
  <c r="H124"/>
  <c r="I124" s="1"/>
  <c r="H173"/>
  <c r="I173" s="1"/>
  <c r="H13" i="20"/>
  <c r="I13" s="1"/>
  <c r="H49"/>
  <c r="I49" s="1"/>
  <c r="H85"/>
  <c r="I85" s="1"/>
  <c r="H121"/>
  <c r="I121" s="1"/>
  <c r="H157"/>
  <c r="I157" s="1"/>
  <c r="H193"/>
  <c r="I193" s="1"/>
  <c r="H36"/>
  <c r="I36" s="1"/>
  <c r="H72"/>
  <c r="I72" s="1"/>
  <c r="H108"/>
  <c r="I108" s="1"/>
  <c r="H144"/>
  <c r="I144" s="1"/>
  <c r="H180"/>
  <c r="I180" s="1"/>
  <c r="H29"/>
  <c r="I29" s="1"/>
  <c r="H65"/>
  <c r="I65" s="1"/>
  <c r="H101"/>
  <c r="I101" s="1"/>
  <c r="H137"/>
  <c r="I137" s="1"/>
  <c r="H173"/>
  <c r="I173" s="1"/>
  <c r="H209"/>
  <c r="I209" s="1"/>
  <c r="H28"/>
  <c r="I28" s="1"/>
  <c r="H64"/>
  <c r="I64" s="1"/>
  <c r="H100"/>
  <c r="I100" s="1"/>
  <c r="H136"/>
  <c r="I136" s="1"/>
  <c r="H172"/>
  <c r="I172" s="1"/>
  <c r="H208"/>
  <c r="I208" s="1"/>
  <c r="H27"/>
  <c r="I27" s="1"/>
  <c r="H63"/>
  <c r="I63" s="1"/>
  <c r="H99"/>
  <c r="I99" s="1"/>
  <c r="H135"/>
  <c r="I135" s="1"/>
  <c r="H171"/>
  <c r="I171" s="1"/>
  <c r="H207"/>
  <c r="I207" s="1"/>
  <c r="H26"/>
  <c r="I26" s="1"/>
  <c r="H62"/>
  <c r="I62" s="1"/>
  <c r="H98"/>
  <c r="I98" s="1"/>
  <c r="H134"/>
  <c r="I134" s="1"/>
  <c r="H170"/>
  <c r="I170" s="1"/>
  <c r="H206"/>
  <c r="I206" s="1"/>
  <c r="H177" i="22"/>
  <c r="I177" s="1"/>
  <c r="H195"/>
  <c r="I195" s="1"/>
  <c r="H19"/>
  <c r="I19" s="1"/>
  <c r="H57"/>
  <c r="I57" s="1"/>
  <c r="H93"/>
  <c r="I93" s="1"/>
  <c r="H165"/>
  <c r="I165" s="1"/>
  <c r="H18"/>
  <c r="I18" s="1"/>
  <c r="H117"/>
  <c r="I117" s="1"/>
  <c r="H26"/>
  <c r="I26" s="1"/>
  <c r="H62"/>
  <c r="I62" s="1"/>
  <c r="H98"/>
  <c r="I98" s="1"/>
  <c r="H136"/>
  <c r="I136" s="1"/>
  <c r="H172"/>
  <c r="I172" s="1"/>
  <c r="H208"/>
  <c r="I208" s="1"/>
  <c r="H73"/>
  <c r="I73" s="1"/>
  <c r="H113"/>
  <c r="I113" s="1"/>
  <c r="H149"/>
  <c r="I149" s="1"/>
  <c r="H185"/>
  <c r="I185" s="1"/>
  <c r="H42"/>
  <c r="I42" s="1"/>
  <c r="H78"/>
  <c r="I78" s="1"/>
  <c r="H109"/>
  <c r="I109" s="1"/>
  <c r="H127"/>
  <c r="I127" s="1"/>
  <c r="H145"/>
  <c r="I145" s="1"/>
  <c r="H163"/>
  <c r="I163" s="1"/>
  <c r="H181"/>
  <c r="I181" s="1"/>
  <c r="H199"/>
  <c r="I199" s="1"/>
  <c r="H41"/>
  <c r="I41" s="1"/>
  <c r="H77"/>
  <c r="I77" s="1"/>
  <c r="H28"/>
  <c r="I28" s="1"/>
  <c r="H64"/>
  <c r="I64" s="1"/>
  <c r="H100"/>
  <c r="I100" s="1"/>
  <c r="H140"/>
  <c r="I140" s="1"/>
  <c r="H176"/>
  <c r="I176" s="1"/>
  <c r="H15" i="19"/>
  <c r="I15" s="1"/>
  <c r="H12"/>
  <c r="I12" s="1"/>
  <c r="H14"/>
  <c r="I14" s="1"/>
  <c r="H50"/>
  <c r="I50" s="1"/>
  <c r="H86"/>
  <c r="I86" s="1"/>
  <c r="H122"/>
  <c r="I122" s="1"/>
  <c r="H158"/>
  <c r="I158" s="1"/>
  <c r="H194"/>
  <c r="I194" s="1"/>
  <c r="H37"/>
  <c r="I37" s="1"/>
  <c r="H73"/>
  <c r="I73" s="1"/>
  <c r="H109"/>
  <c r="I109" s="1"/>
  <c r="H145"/>
  <c r="I145" s="1"/>
  <c r="H181"/>
  <c r="I181" s="1"/>
  <c r="H30"/>
  <c r="I30" s="1"/>
  <c r="H66"/>
  <c r="I66" s="1"/>
  <c r="H102"/>
  <c r="I102" s="1"/>
  <c r="H138"/>
  <c r="I138" s="1"/>
  <c r="H174"/>
  <c r="I174" s="1"/>
  <c r="H210"/>
  <c r="I210" s="1"/>
  <c r="H47"/>
  <c r="I47" s="1"/>
  <c r="H83"/>
  <c r="I83" s="1"/>
  <c r="H119"/>
  <c r="H155"/>
  <c r="I155" s="1"/>
  <c r="H191"/>
  <c r="I191" s="1"/>
  <c r="H28"/>
  <c r="I28" s="1"/>
  <c r="H64"/>
  <c r="I64" s="1"/>
  <c r="H100"/>
  <c r="I100" s="1"/>
  <c r="H136"/>
  <c r="I136" s="1"/>
  <c r="H172"/>
  <c r="I172" s="1"/>
  <c r="H208"/>
  <c r="I208" s="1"/>
  <c r="H27"/>
  <c r="I27" s="1"/>
  <c r="H63"/>
  <c r="I63" s="1"/>
  <c r="H99"/>
  <c r="I99" s="1"/>
  <c r="H135"/>
  <c r="I135" s="1"/>
  <c r="H171"/>
  <c r="I171" s="1"/>
  <c r="H207"/>
  <c r="I207" s="1"/>
  <c r="I141" i="14"/>
  <c r="H111" i="13"/>
  <c r="I111" s="1"/>
  <c r="H160"/>
  <c r="I160" s="1"/>
  <c r="H209"/>
  <c r="I209" s="1"/>
  <c r="H43" i="20"/>
  <c r="I43" s="1"/>
  <c r="H79"/>
  <c r="I79" s="1"/>
  <c r="H115"/>
  <c r="I115" s="1"/>
  <c r="H151"/>
  <c r="I151" s="1"/>
  <c r="H187"/>
  <c r="I187" s="1"/>
  <c r="H30"/>
  <c r="I30" s="1"/>
  <c r="H66"/>
  <c r="I66" s="1"/>
  <c r="H102"/>
  <c r="I102" s="1"/>
  <c r="H138"/>
  <c r="I138" s="1"/>
  <c r="H174"/>
  <c r="I174" s="1"/>
  <c r="H210"/>
  <c r="I210" s="1"/>
  <c r="H23"/>
  <c r="I23" s="1"/>
  <c r="H59"/>
  <c r="I59" s="1"/>
  <c r="H95"/>
  <c r="I95" s="1"/>
  <c r="H131"/>
  <c r="I131" s="1"/>
  <c r="H167"/>
  <c r="I167" s="1"/>
  <c r="H203"/>
  <c r="I203" s="1"/>
  <c r="H22"/>
  <c r="I22" s="1"/>
  <c r="H58"/>
  <c r="I58" s="1"/>
  <c r="H94"/>
  <c r="I94" s="1"/>
  <c r="H130"/>
  <c r="I130" s="1"/>
  <c r="H166"/>
  <c r="I166" s="1"/>
  <c r="H202"/>
  <c r="I202" s="1"/>
  <c r="H21"/>
  <c r="I21" s="1"/>
  <c r="H57"/>
  <c r="I57" s="1"/>
  <c r="H93"/>
  <c r="I93" s="1"/>
  <c r="H129"/>
  <c r="I129" s="1"/>
  <c r="H165"/>
  <c r="I165" s="1"/>
  <c r="H201"/>
  <c r="I201" s="1"/>
  <c r="H20"/>
  <c r="I20" s="1"/>
  <c r="H56"/>
  <c r="I56" s="1"/>
  <c r="H92"/>
  <c r="I92" s="1"/>
  <c r="H128"/>
  <c r="I128" s="1"/>
  <c r="H164"/>
  <c r="I164" s="1"/>
  <c r="H200"/>
  <c r="I200" s="1"/>
  <c r="H141" i="22"/>
  <c r="H13"/>
  <c r="I13" s="1"/>
  <c r="H49"/>
  <c r="I49" s="1"/>
  <c r="H87"/>
  <c r="I87" s="1"/>
  <c r="H147"/>
  <c r="I147" s="1"/>
  <c r="H12"/>
  <c r="I12" s="1"/>
  <c r="H51"/>
  <c r="I51" s="1"/>
  <c r="H207"/>
  <c r="I207" s="1"/>
  <c r="H20"/>
  <c r="I20" s="1"/>
  <c r="H56"/>
  <c r="I56" s="1"/>
  <c r="H92"/>
  <c r="I92" s="1"/>
  <c r="H130"/>
  <c r="I130" s="1"/>
  <c r="H166"/>
  <c r="I166" s="1"/>
  <c r="H202"/>
  <c r="I202" s="1"/>
  <c r="H67"/>
  <c r="I67" s="1"/>
  <c r="H103"/>
  <c r="I103" s="1"/>
  <c r="H143"/>
  <c r="I143" s="1"/>
  <c r="H179"/>
  <c r="I179" s="1"/>
  <c r="H36"/>
  <c r="I36" s="1"/>
  <c r="H72"/>
  <c r="I72" s="1"/>
  <c r="H108"/>
  <c r="I108" s="1"/>
  <c r="H126"/>
  <c r="I126" s="1"/>
  <c r="H144"/>
  <c r="I144" s="1"/>
  <c r="H162"/>
  <c r="I162" s="1"/>
  <c r="H180"/>
  <c r="I180" s="1"/>
  <c r="H198"/>
  <c r="I198" s="1"/>
  <c r="H35"/>
  <c r="I35" s="1"/>
  <c r="H71"/>
  <c r="I71" s="1"/>
  <c r="H107"/>
  <c r="I107" s="1"/>
  <c r="H22"/>
  <c r="I22" s="1"/>
  <c r="H58"/>
  <c r="I58" s="1"/>
  <c r="H94"/>
  <c r="I94" s="1"/>
  <c r="H134"/>
  <c r="I134" s="1"/>
  <c r="H170"/>
  <c r="I170" s="1"/>
  <c r="H206"/>
  <c r="I206" s="1"/>
  <c r="H17" i="19"/>
  <c r="I17" s="1"/>
  <c r="H25"/>
  <c r="I25" s="1"/>
  <c r="H44"/>
  <c r="I44" s="1"/>
  <c r="H80"/>
  <c r="I80" s="1"/>
  <c r="H116"/>
  <c r="I116" s="1"/>
  <c r="H152"/>
  <c r="I152" s="1"/>
  <c r="H188"/>
  <c r="I188" s="1"/>
  <c r="H31"/>
  <c r="I31" s="1"/>
  <c r="H67"/>
  <c r="I67" s="1"/>
  <c r="H103"/>
  <c r="I103" s="1"/>
  <c r="H139"/>
  <c r="I139" s="1"/>
  <c r="H175"/>
  <c r="I175" s="1"/>
  <c r="H60"/>
  <c r="I60" s="1"/>
  <c r="H96"/>
  <c r="I96" s="1"/>
  <c r="H132"/>
  <c r="I132" s="1"/>
  <c r="H168"/>
  <c r="I168" s="1"/>
  <c r="H204"/>
  <c r="I204" s="1"/>
  <c r="H41"/>
  <c r="I41" s="1"/>
  <c r="H77"/>
  <c r="I77" s="1"/>
  <c r="H113"/>
  <c r="I113" s="1"/>
  <c r="H149"/>
  <c r="I149" s="1"/>
  <c r="H185"/>
  <c r="I185" s="1"/>
  <c r="H58"/>
  <c r="I58" s="1"/>
  <c r="H94"/>
  <c r="I94" s="1"/>
  <c r="H130"/>
  <c r="I130" s="1"/>
  <c r="H166"/>
  <c r="I166" s="1"/>
  <c r="H202"/>
  <c r="I202" s="1"/>
  <c r="H57"/>
  <c r="I57" s="1"/>
  <c r="H93"/>
  <c r="I93" s="1"/>
  <c r="H129"/>
  <c r="I129" s="1"/>
  <c r="H165"/>
  <c r="I165" s="1"/>
  <c r="H201"/>
  <c r="I201" s="1"/>
  <c r="H211" i="21"/>
  <c r="P217" s="1"/>
  <c r="I141" i="6"/>
  <c r="I11" i="5"/>
  <c r="K11" s="1"/>
  <c r="I119" i="10"/>
  <c r="G211" i="14"/>
  <c r="P222" s="1"/>
  <c r="I119" i="18"/>
  <c r="H196" i="13"/>
  <c r="I196" s="1"/>
  <c r="H29"/>
  <c r="I29" s="1"/>
  <c r="H211" i="14"/>
  <c r="P217" s="1"/>
  <c r="C211" i="18"/>
  <c r="H37" i="20"/>
  <c r="I37" s="1"/>
  <c r="H73"/>
  <c r="I73" s="1"/>
  <c r="H109"/>
  <c r="I109" s="1"/>
  <c r="H145"/>
  <c r="I145" s="1"/>
  <c r="H181"/>
  <c r="I181" s="1"/>
  <c r="H24"/>
  <c r="I24" s="1"/>
  <c r="H60"/>
  <c r="I60" s="1"/>
  <c r="H96"/>
  <c r="I96" s="1"/>
  <c r="H132"/>
  <c r="I132" s="1"/>
  <c r="H168"/>
  <c r="I168" s="1"/>
  <c r="H204"/>
  <c r="I204" s="1"/>
  <c r="H17"/>
  <c r="I17" s="1"/>
  <c r="H53"/>
  <c r="I53" s="1"/>
  <c r="H89"/>
  <c r="I89" s="1"/>
  <c r="H125"/>
  <c r="I125" s="1"/>
  <c r="H161"/>
  <c r="I161" s="1"/>
  <c r="H197"/>
  <c r="I197" s="1"/>
  <c r="H16"/>
  <c r="I16" s="1"/>
  <c r="H52"/>
  <c r="I52" s="1"/>
  <c r="H88"/>
  <c r="I88" s="1"/>
  <c r="H124"/>
  <c r="I124" s="1"/>
  <c r="H160"/>
  <c r="I160" s="1"/>
  <c r="H196"/>
  <c r="I196" s="1"/>
  <c r="H15"/>
  <c r="I15" s="1"/>
  <c r="H51"/>
  <c r="I51" s="1"/>
  <c r="H87"/>
  <c r="I87" s="1"/>
  <c r="H123"/>
  <c r="I123" s="1"/>
  <c r="H159"/>
  <c r="I159" s="1"/>
  <c r="H195"/>
  <c r="I195" s="1"/>
  <c r="H14"/>
  <c r="I14" s="1"/>
  <c r="H50"/>
  <c r="I50" s="1"/>
  <c r="H86"/>
  <c r="I86" s="1"/>
  <c r="H122"/>
  <c r="I122" s="1"/>
  <c r="H158"/>
  <c r="I158" s="1"/>
  <c r="H194"/>
  <c r="I194" s="1"/>
  <c r="H27" i="22"/>
  <c r="I27" s="1"/>
  <c r="H43"/>
  <c r="I43" s="1"/>
  <c r="H81"/>
  <c r="I81" s="1"/>
  <c r="H129"/>
  <c r="I129" s="1"/>
  <c r="H45"/>
  <c r="I45" s="1"/>
  <c r="H189"/>
  <c r="I189" s="1"/>
  <c r="H14"/>
  <c r="I14" s="1"/>
  <c r="H50"/>
  <c r="I50" s="1"/>
  <c r="H86"/>
  <c r="I86" s="1"/>
  <c r="H124"/>
  <c r="I124" s="1"/>
  <c r="H160"/>
  <c r="I160" s="1"/>
  <c r="H196"/>
  <c r="I196" s="1"/>
  <c r="H61"/>
  <c r="I61" s="1"/>
  <c r="H97"/>
  <c r="I97" s="1"/>
  <c r="H137"/>
  <c r="I137" s="1"/>
  <c r="H173"/>
  <c r="I173" s="1"/>
  <c r="H209"/>
  <c r="I209" s="1"/>
  <c r="H30"/>
  <c r="I30" s="1"/>
  <c r="H66"/>
  <c r="I66" s="1"/>
  <c r="H102"/>
  <c r="I102" s="1"/>
  <c r="H121"/>
  <c r="I121" s="1"/>
  <c r="H139"/>
  <c r="I139" s="1"/>
  <c r="H157"/>
  <c r="I157" s="1"/>
  <c r="H175"/>
  <c r="I175" s="1"/>
  <c r="H193"/>
  <c r="I193" s="1"/>
  <c r="H29"/>
  <c r="I29" s="1"/>
  <c r="H65"/>
  <c r="I65" s="1"/>
  <c r="H101"/>
  <c r="I101" s="1"/>
  <c r="H16"/>
  <c r="I16" s="1"/>
  <c r="H52"/>
  <c r="I52" s="1"/>
  <c r="H88"/>
  <c r="I88" s="1"/>
  <c r="H128"/>
  <c r="I128" s="1"/>
  <c r="H164"/>
  <c r="I164" s="1"/>
  <c r="H200"/>
  <c r="I200" s="1"/>
  <c r="B211" i="19"/>
  <c r="C11"/>
  <c r="E11" s="1"/>
  <c r="H24"/>
  <c r="I24" s="1"/>
  <c r="H38"/>
  <c r="I38" s="1"/>
  <c r="H74"/>
  <c r="I74" s="1"/>
  <c r="H110"/>
  <c r="I110" s="1"/>
  <c r="H146"/>
  <c r="I146" s="1"/>
  <c r="H182"/>
  <c r="I182" s="1"/>
  <c r="H61"/>
  <c r="I61" s="1"/>
  <c r="H97"/>
  <c r="I97" s="1"/>
  <c r="H133"/>
  <c r="I133" s="1"/>
  <c r="H169"/>
  <c r="I169" s="1"/>
  <c r="H205"/>
  <c r="I205" s="1"/>
  <c r="H54"/>
  <c r="I54" s="1"/>
  <c r="H90"/>
  <c r="I90" s="1"/>
  <c r="H126"/>
  <c r="I126" s="1"/>
  <c r="H162"/>
  <c r="I162" s="1"/>
  <c r="H198"/>
  <c r="I198" s="1"/>
  <c r="H35"/>
  <c r="I35" s="1"/>
  <c r="H71"/>
  <c r="I71" s="1"/>
  <c r="H107"/>
  <c r="I107" s="1"/>
  <c r="H143"/>
  <c r="I143" s="1"/>
  <c r="H179"/>
  <c r="I179" s="1"/>
  <c r="H52"/>
  <c r="I52" s="1"/>
  <c r="H88"/>
  <c r="I88" s="1"/>
  <c r="H124"/>
  <c r="I124" s="1"/>
  <c r="H160"/>
  <c r="I160" s="1"/>
  <c r="H196"/>
  <c r="I196" s="1"/>
  <c r="H51"/>
  <c r="I51" s="1"/>
  <c r="H87"/>
  <c r="I87" s="1"/>
  <c r="H123"/>
  <c r="I123" s="1"/>
  <c r="H159"/>
  <c r="I159" s="1"/>
  <c r="H195"/>
  <c r="I195" s="1"/>
  <c r="I141" i="16"/>
  <c r="I141" i="18"/>
  <c r="H183" i="13"/>
  <c r="I183" s="1"/>
  <c r="H16"/>
  <c r="I16" s="1"/>
  <c r="H65"/>
  <c r="I65" s="1"/>
  <c r="E211" i="17"/>
  <c r="P216" s="1"/>
  <c r="H11"/>
  <c r="F11"/>
  <c r="G11"/>
  <c r="E211" i="18"/>
  <c r="P216" s="1"/>
  <c r="F11"/>
  <c r="G11"/>
  <c r="H11"/>
  <c r="H31" i="20"/>
  <c r="I31" s="1"/>
  <c r="H67"/>
  <c r="I67" s="1"/>
  <c r="H103"/>
  <c r="I103" s="1"/>
  <c r="H139"/>
  <c r="I139" s="1"/>
  <c r="H175"/>
  <c r="I175" s="1"/>
  <c r="H18"/>
  <c r="I18" s="1"/>
  <c r="H54"/>
  <c r="I54" s="1"/>
  <c r="H90"/>
  <c r="I90" s="1"/>
  <c r="H126"/>
  <c r="I126" s="1"/>
  <c r="H162"/>
  <c r="I162" s="1"/>
  <c r="H198"/>
  <c r="I198" s="1"/>
  <c r="B211"/>
  <c r="C11"/>
  <c r="E11" s="1"/>
  <c r="H47"/>
  <c r="I47" s="1"/>
  <c r="H83"/>
  <c r="I83" s="1"/>
  <c r="H119"/>
  <c r="H155"/>
  <c r="I155" s="1"/>
  <c r="H191"/>
  <c r="I191" s="1"/>
  <c r="H46"/>
  <c r="I46" s="1"/>
  <c r="H82"/>
  <c r="I82" s="1"/>
  <c r="H118"/>
  <c r="I118" s="1"/>
  <c r="H154"/>
  <c r="I154" s="1"/>
  <c r="H190"/>
  <c r="I190" s="1"/>
  <c r="H45"/>
  <c r="I45" s="1"/>
  <c r="H81"/>
  <c r="I81" s="1"/>
  <c r="H117"/>
  <c r="I117" s="1"/>
  <c r="H153"/>
  <c r="I153" s="1"/>
  <c r="H189"/>
  <c r="I189" s="1"/>
  <c r="H44"/>
  <c r="I44" s="1"/>
  <c r="H80"/>
  <c r="I80" s="1"/>
  <c r="H116"/>
  <c r="I116" s="1"/>
  <c r="H152"/>
  <c r="I152" s="1"/>
  <c r="H188"/>
  <c r="I188" s="1"/>
  <c r="H21" i="22"/>
  <c r="I21" s="1"/>
  <c r="H37"/>
  <c r="I37" s="1"/>
  <c r="H75"/>
  <c r="I75" s="1"/>
  <c r="H111"/>
  <c r="I111" s="1"/>
  <c r="H39"/>
  <c r="I39" s="1"/>
  <c r="H171"/>
  <c r="I171" s="1"/>
  <c r="H44"/>
  <c r="I44" s="1"/>
  <c r="H80"/>
  <c r="I80" s="1"/>
  <c r="H118"/>
  <c r="I118" s="1"/>
  <c r="H154"/>
  <c r="I154" s="1"/>
  <c r="H190"/>
  <c r="I190" s="1"/>
  <c r="H55"/>
  <c r="I55" s="1"/>
  <c r="H91"/>
  <c r="I91" s="1"/>
  <c r="H131"/>
  <c r="I131" s="1"/>
  <c r="H167"/>
  <c r="I167" s="1"/>
  <c r="H203"/>
  <c r="I203" s="1"/>
  <c r="H60"/>
  <c r="I60" s="1"/>
  <c r="H96"/>
  <c r="I96" s="1"/>
  <c r="H120"/>
  <c r="I120" s="1"/>
  <c r="H138"/>
  <c r="I138" s="1"/>
  <c r="H156"/>
  <c r="I156" s="1"/>
  <c r="H174"/>
  <c r="I174" s="1"/>
  <c r="H192"/>
  <c r="I192" s="1"/>
  <c r="H210"/>
  <c r="I210" s="1"/>
  <c r="H23"/>
  <c r="I23" s="1"/>
  <c r="H59"/>
  <c r="I59" s="1"/>
  <c r="H95"/>
  <c r="I95" s="1"/>
  <c r="H46"/>
  <c r="I46" s="1"/>
  <c r="H82"/>
  <c r="I82" s="1"/>
  <c r="H122"/>
  <c r="I122" s="1"/>
  <c r="H158"/>
  <c r="I158" s="1"/>
  <c r="H194"/>
  <c r="I194" s="1"/>
  <c r="H22" i="19"/>
  <c r="I22" s="1"/>
  <c r="H19"/>
  <c r="I19" s="1"/>
  <c r="H32"/>
  <c r="I32" s="1"/>
  <c r="H68"/>
  <c r="I68" s="1"/>
  <c r="H104"/>
  <c r="I104" s="1"/>
  <c r="H140"/>
  <c r="I140" s="1"/>
  <c r="H176"/>
  <c r="I176" s="1"/>
  <c r="H55"/>
  <c r="I55" s="1"/>
  <c r="H91"/>
  <c r="I91" s="1"/>
  <c r="H127"/>
  <c r="I127" s="1"/>
  <c r="H163"/>
  <c r="I163" s="1"/>
  <c r="H199"/>
  <c r="I199" s="1"/>
  <c r="H48"/>
  <c r="I48" s="1"/>
  <c r="H84"/>
  <c r="I84" s="1"/>
  <c r="H120"/>
  <c r="I120" s="1"/>
  <c r="H156"/>
  <c r="I156" s="1"/>
  <c r="H192"/>
  <c r="I192" s="1"/>
  <c r="H29"/>
  <c r="I29" s="1"/>
  <c r="H65"/>
  <c r="I65" s="1"/>
  <c r="H101"/>
  <c r="I101" s="1"/>
  <c r="H137"/>
  <c r="I137" s="1"/>
  <c r="H173"/>
  <c r="I173" s="1"/>
  <c r="H209"/>
  <c r="I209" s="1"/>
  <c r="H46"/>
  <c r="I46" s="1"/>
  <c r="H82"/>
  <c r="I82" s="1"/>
  <c r="H118"/>
  <c r="I118" s="1"/>
  <c r="H154"/>
  <c r="I154" s="1"/>
  <c r="H190"/>
  <c r="I190" s="1"/>
  <c r="H45"/>
  <c r="I45" s="1"/>
  <c r="H81"/>
  <c r="I81" s="1"/>
  <c r="H117"/>
  <c r="I117" s="1"/>
  <c r="H153"/>
  <c r="I153" s="1"/>
  <c r="H189"/>
  <c r="I189" s="1"/>
  <c r="I119" i="14"/>
  <c r="I119" i="17"/>
  <c r="B211" i="2"/>
  <c r="P223" s="1"/>
  <c r="H153"/>
  <c r="I153" s="1"/>
  <c r="H166"/>
  <c r="I166" s="1"/>
  <c r="H149"/>
  <c r="I149" s="1"/>
  <c r="H205"/>
  <c r="I205" s="1"/>
  <c r="H158"/>
  <c r="I158" s="1"/>
  <c r="H163"/>
  <c r="I163" s="1"/>
  <c r="H141"/>
  <c r="H160"/>
  <c r="I160" s="1"/>
  <c r="H170"/>
  <c r="I170" s="1"/>
  <c r="H196"/>
  <c r="I196" s="1"/>
  <c r="H208"/>
  <c r="I208" s="1"/>
  <c r="H157"/>
  <c r="I157" s="1"/>
  <c r="H148"/>
  <c r="I148" s="1"/>
  <c r="H167"/>
  <c r="I167" s="1"/>
  <c r="H172"/>
  <c r="I172" s="1"/>
  <c r="H210"/>
  <c r="I210" s="1"/>
  <c r="H189"/>
  <c r="I189" s="1"/>
  <c r="H206"/>
  <c r="I206" s="1"/>
  <c r="H185"/>
  <c r="I185" s="1"/>
  <c r="H173"/>
  <c r="I173" s="1"/>
  <c r="H199"/>
  <c r="I199" s="1"/>
  <c r="H145"/>
  <c r="I145" s="1"/>
  <c r="H162"/>
  <c r="I162" s="1"/>
  <c r="H169"/>
  <c r="I169" s="1"/>
  <c r="H207"/>
  <c r="I207" s="1"/>
  <c r="H186"/>
  <c r="I186" s="1"/>
  <c r="H203"/>
  <c r="I203" s="1"/>
  <c r="H182"/>
  <c r="I182" s="1"/>
  <c r="H200"/>
  <c r="I200" s="1"/>
  <c r="H164"/>
  <c r="I164" s="1"/>
  <c r="H152"/>
  <c r="I152" s="1"/>
  <c r="H190"/>
  <c r="I190" s="1"/>
  <c r="H142"/>
  <c r="I142" s="1"/>
  <c r="H176"/>
  <c r="I176" s="1"/>
  <c r="H159"/>
  <c r="I159" s="1"/>
  <c r="H150"/>
  <c r="I150" s="1"/>
  <c r="H204"/>
  <c r="I204" s="1"/>
  <c r="H183"/>
  <c r="I183" s="1"/>
  <c r="H201"/>
  <c r="I201" s="1"/>
  <c r="H180"/>
  <c r="I180" s="1"/>
  <c r="H197"/>
  <c r="I197" s="1"/>
  <c r="H147"/>
  <c r="I147" s="1"/>
  <c r="H168"/>
  <c r="I168" s="1"/>
  <c r="H165"/>
  <c r="I165" s="1"/>
  <c r="H156"/>
  <c r="I156" s="1"/>
  <c r="H202"/>
  <c r="I202" s="1"/>
  <c r="H181"/>
  <c r="I181" s="1"/>
  <c r="H198"/>
  <c r="I198" s="1"/>
  <c r="H177"/>
  <c r="I177" s="1"/>
  <c r="H194"/>
  <c r="I194" s="1"/>
  <c r="H161"/>
  <c r="I161" s="1"/>
  <c r="H144"/>
  <c r="I144" s="1"/>
  <c r="H178"/>
  <c r="I178" s="1"/>
  <c r="H195"/>
  <c r="I195" s="1"/>
  <c r="H174"/>
  <c r="I174" s="1"/>
  <c r="H191"/>
  <c r="I191" s="1"/>
  <c r="H187"/>
  <c r="I187" s="1"/>
  <c r="H146"/>
  <c r="I146" s="1"/>
  <c r="H154"/>
  <c r="I154" s="1"/>
  <c r="H193"/>
  <c r="I193" s="1"/>
  <c r="H179"/>
  <c r="I179" s="1"/>
  <c r="H155"/>
  <c r="I155" s="1"/>
  <c r="H143"/>
  <c r="I143" s="1"/>
  <c r="H151"/>
  <c r="I151" s="1"/>
  <c r="H184"/>
  <c r="I184" s="1"/>
  <c r="H175"/>
  <c r="I175" s="1"/>
  <c r="H192"/>
  <c r="I192" s="1"/>
  <c r="H171"/>
  <c r="I171" s="1"/>
  <c r="H209"/>
  <c r="I209" s="1"/>
  <c r="H188"/>
  <c r="I188" s="1"/>
  <c r="H99"/>
  <c r="I99" s="1"/>
  <c r="H41"/>
  <c r="I41" s="1"/>
  <c r="H46"/>
  <c r="I46" s="1"/>
  <c r="H120"/>
  <c r="I120" s="1"/>
  <c r="H43"/>
  <c r="I43" s="1"/>
  <c r="H64"/>
  <c r="I64" s="1"/>
  <c r="H114"/>
  <c r="I114" s="1"/>
  <c r="H138"/>
  <c r="I138" s="1"/>
  <c r="H75"/>
  <c r="I75" s="1"/>
  <c r="H93"/>
  <c r="I93" s="1"/>
  <c r="H57"/>
  <c r="I57" s="1"/>
  <c r="H104"/>
  <c r="I104" s="1"/>
  <c r="H122"/>
  <c r="I122" s="1"/>
  <c r="H140"/>
  <c r="I140" s="1"/>
  <c r="H80"/>
  <c r="I80" s="1"/>
  <c r="H68"/>
  <c r="I68" s="1"/>
  <c r="H112"/>
  <c r="I112" s="1"/>
  <c r="H130"/>
  <c r="I130" s="1"/>
  <c r="H70"/>
  <c r="I70" s="1"/>
  <c r="H88"/>
  <c r="I88" s="1"/>
  <c r="H96"/>
  <c r="I96" s="1"/>
  <c r="H36"/>
  <c r="I36" s="1"/>
  <c r="H61"/>
  <c r="I61" s="1"/>
  <c r="H90"/>
  <c r="I90" s="1"/>
  <c r="H101"/>
  <c r="I101" s="1"/>
  <c r="H119"/>
  <c r="H137"/>
  <c r="I137" s="1"/>
  <c r="H77"/>
  <c r="I77" s="1"/>
  <c r="H95"/>
  <c r="I95" s="1"/>
  <c r="H62"/>
  <c r="I62" s="1"/>
  <c r="H109"/>
  <c r="I109" s="1"/>
  <c r="H127"/>
  <c r="I127" s="1"/>
  <c r="H59"/>
  <c r="I59" s="1"/>
  <c r="H85"/>
  <c r="I85" s="1"/>
  <c r="H54"/>
  <c r="I54" s="1"/>
  <c r="H55"/>
  <c r="I55" s="1"/>
  <c r="H123"/>
  <c r="I123" s="1"/>
  <c r="H111"/>
  <c r="I111" s="1"/>
  <c r="H51"/>
  <c r="I51" s="1"/>
  <c r="H60"/>
  <c r="I60" s="1"/>
  <c r="H65"/>
  <c r="I65" s="1"/>
  <c r="H58"/>
  <c r="I58" s="1"/>
  <c r="H108"/>
  <c r="I108" s="1"/>
  <c r="H129"/>
  <c r="I129" s="1"/>
  <c r="H87"/>
  <c r="I87" s="1"/>
  <c r="H45"/>
  <c r="I45" s="1"/>
  <c r="H98"/>
  <c r="I98" s="1"/>
  <c r="H116"/>
  <c r="I116" s="1"/>
  <c r="H134"/>
  <c r="I134" s="1"/>
  <c r="H74"/>
  <c r="I74" s="1"/>
  <c r="H92"/>
  <c r="I92" s="1"/>
  <c r="H50"/>
  <c r="I50" s="1"/>
  <c r="H106"/>
  <c r="I106" s="1"/>
  <c r="H124"/>
  <c r="I124" s="1"/>
  <c r="H44"/>
  <c r="I44" s="1"/>
  <c r="H82"/>
  <c r="I82" s="1"/>
  <c r="H39"/>
  <c r="I39" s="1"/>
  <c r="H37"/>
  <c r="I37" s="1"/>
  <c r="H47"/>
  <c r="I47" s="1"/>
  <c r="H40"/>
  <c r="I40" s="1"/>
  <c r="H135"/>
  <c r="I135" s="1"/>
  <c r="H72"/>
  <c r="I72" s="1"/>
  <c r="H42"/>
  <c r="I42" s="1"/>
  <c r="H56"/>
  <c r="I56" s="1"/>
  <c r="H52"/>
  <c r="I52" s="1"/>
  <c r="H102"/>
  <c r="I102" s="1"/>
  <c r="H126"/>
  <c r="I126" s="1"/>
  <c r="H84"/>
  <c r="I84" s="1"/>
  <c r="H69"/>
  <c r="I69" s="1"/>
  <c r="H113"/>
  <c r="I113" s="1"/>
  <c r="H131"/>
  <c r="I131" s="1"/>
  <c r="H71"/>
  <c r="I71" s="1"/>
  <c r="H89"/>
  <c r="I89" s="1"/>
  <c r="H38"/>
  <c r="I38" s="1"/>
  <c r="H103"/>
  <c r="I103" s="1"/>
  <c r="H121"/>
  <c r="I121" s="1"/>
  <c r="H139"/>
  <c r="I139" s="1"/>
  <c r="H79"/>
  <c r="I79" s="1"/>
  <c r="H132"/>
  <c r="I132" s="1"/>
  <c r="H49"/>
  <c r="I49" s="1"/>
  <c r="H66"/>
  <c r="I66" s="1"/>
  <c r="H110"/>
  <c r="I110" s="1"/>
  <c r="H128"/>
  <c r="I128" s="1"/>
  <c r="H48"/>
  <c r="I48" s="1"/>
  <c r="H86"/>
  <c r="I86" s="1"/>
  <c r="H100"/>
  <c r="I100" s="1"/>
  <c r="H118"/>
  <c r="I118" s="1"/>
  <c r="H136"/>
  <c r="I136" s="1"/>
  <c r="H76"/>
  <c r="I76" s="1"/>
  <c r="H94"/>
  <c r="I94" s="1"/>
  <c r="H53"/>
  <c r="I53" s="1"/>
  <c r="H117"/>
  <c r="I117" s="1"/>
  <c r="H81"/>
  <c r="I81" s="1"/>
  <c r="H67"/>
  <c r="I67" s="1"/>
  <c r="H78"/>
  <c r="I78" s="1"/>
  <c r="H63"/>
  <c r="I63" s="1"/>
  <c r="H107"/>
  <c r="I107" s="1"/>
  <c r="H125"/>
  <c r="I125" s="1"/>
  <c r="H83"/>
  <c r="I83" s="1"/>
  <c r="H97"/>
  <c r="I97" s="1"/>
  <c r="H115"/>
  <c r="I115" s="1"/>
  <c r="H133"/>
  <c r="I133" s="1"/>
  <c r="H73"/>
  <c r="I73" s="1"/>
  <c r="H91"/>
  <c r="I91" s="1"/>
  <c r="H35"/>
  <c r="I35" s="1"/>
  <c r="H105"/>
  <c r="I105" s="1"/>
  <c r="H34"/>
  <c r="I34" s="1"/>
  <c r="H29"/>
  <c r="I29" s="1"/>
  <c r="H31"/>
  <c r="I31" s="1"/>
  <c r="H30"/>
  <c r="I30" s="1"/>
  <c r="H32"/>
  <c r="I32" s="1"/>
  <c r="H27"/>
  <c r="I27" s="1"/>
  <c r="H25"/>
  <c r="I25" s="1"/>
  <c r="H28"/>
  <c r="I28" s="1"/>
  <c r="H26"/>
  <c r="I26" s="1"/>
  <c r="H23"/>
  <c r="I23" s="1"/>
  <c r="H24"/>
  <c r="I24" s="1"/>
  <c r="H33"/>
  <c r="I33" s="1"/>
  <c r="H15"/>
  <c r="I15" s="1"/>
  <c r="H19"/>
  <c r="I19" s="1"/>
  <c r="H20"/>
  <c r="I20" s="1"/>
  <c r="H16"/>
  <c r="I16" s="1"/>
  <c r="H17"/>
  <c r="I17" s="1"/>
  <c r="H22"/>
  <c r="I22" s="1"/>
  <c r="H18"/>
  <c r="I18" s="1"/>
  <c r="H21"/>
  <c r="I21" s="1"/>
  <c r="C11"/>
  <c r="E11" s="1"/>
  <c r="E14"/>
  <c r="E13"/>
  <c r="E12"/>
  <c r="G19" i="1" l="1"/>
  <c r="G17"/>
  <c r="H17"/>
  <c r="I17" s="1"/>
  <c r="G12"/>
  <c r="G21"/>
  <c r="G13"/>
  <c r="G18"/>
  <c r="G9"/>
  <c r="J12" i="14"/>
  <c r="Q2" i="28"/>
  <c r="J13" i="5"/>
  <c r="H3" i="28"/>
  <c r="J12" i="16"/>
  <c r="S2" i="28"/>
  <c r="J12" i="21"/>
  <c r="X2" i="28"/>
  <c r="P218" i="21"/>
  <c r="F228" s="1"/>
  <c r="P219"/>
  <c r="G228" s="1"/>
  <c r="P223" i="7"/>
  <c r="B228" s="1"/>
  <c r="P223" i="22"/>
  <c r="B228" s="1"/>
  <c r="P223" i="13"/>
  <c r="B228" s="1"/>
  <c r="P223" i="19"/>
  <c r="B228" s="1"/>
  <c r="P218" i="14"/>
  <c r="F228" s="1"/>
  <c r="P219"/>
  <c r="G228" s="1"/>
  <c r="P11" i="5"/>
  <c r="T11"/>
  <c r="P223" i="8"/>
  <c r="B228" s="1"/>
  <c r="P223" i="17"/>
  <c r="B228" s="1"/>
  <c r="P223" i="11"/>
  <c r="B228" s="1"/>
  <c r="L11" i="21"/>
  <c r="M11" s="1"/>
  <c r="T11"/>
  <c r="P11"/>
  <c r="P223" i="20"/>
  <c r="B228" s="1"/>
  <c r="P223" i="12"/>
  <c r="B228" s="1"/>
  <c r="P223" i="4"/>
  <c r="B228" s="1"/>
  <c r="L11" i="14"/>
  <c r="M11" s="1"/>
  <c r="P11"/>
  <c r="T11"/>
  <c r="K12"/>
  <c r="H211" i="5"/>
  <c r="C211" i="17"/>
  <c r="E228" i="21"/>
  <c r="H228" i="14"/>
  <c r="C228" i="15"/>
  <c r="C228" i="6"/>
  <c r="C211" i="5"/>
  <c r="B228"/>
  <c r="H228"/>
  <c r="C228" i="10"/>
  <c r="C228" i="9"/>
  <c r="C211" i="21"/>
  <c r="B228"/>
  <c r="C228" i="5"/>
  <c r="E228" i="14"/>
  <c r="C228" i="17"/>
  <c r="C228" i="18"/>
  <c r="I228" i="14"/>
  <c r="C228" i="21"/>
  <c r="C228" i="16"/>
  <c r="K12" i="21"/>
  <c r="G211" i="5"/>
  <c r="P222" s="1"/>
  <c r="F211" i="21"/>
  <c r="P221" s="1"/>
  <c r="I11" i="18"/>
  <c r="K11" s="1"/>
  <c r="J11"/>
  <c r="I11" i="17"/>
  <c r="K11" s="1"/>
  <c r="J11"/>
  <c r="I11" i="9"/>
  <c r="K11" s="1"/>
  <c r="J11"/>
  <c r="I11" i="15"/>
  <c r="K11" s="1"/>
  <c r="J11"/>
  <c r="I11" i="6"/>
  <c r="K11" s="1"/>
  <c r="J11"/>
  <c r="I11" i="10"/>
  <c r="K11" s="1"/>
  <c r="J11"/>
  <c r="G211" i="21"/>
  <c r="P222" s="1"/>
  <c r="I141" i="8"/>
  <c r="I119"/>
  <c r="G12" i="17"/>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12" i="18"/>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I119" i="20"/>
  <c r="I141" i="22"/>
  <c r="I141" i="19"/>
  <c r="G12" i="15"/>
  <c r="G13" s="1"/>
  <c r="G14" s="1"/>
  <c r="G15" s="1"/>
  <c r="G16" s="1"/>
  <c r="G17" s="1"/>
  <c r="G18" s="1"/>
  <c r="I141" i="12"/>
  <c r="I119" i="19"/>
  <c r="I141" i="4"/>
  <c r="G12" i="16"/>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12" i="10"/>
  <c r="G13" s="1"/>
  <c r="G14" s="1"/>
  <c r="G12" i="6"/>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12" i="9"/>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C211" i="20"/>
  <c r="F12" i="18"/>
  <c r="E211" i="19"/>
  <c r="P216" s="1"/>
  <c r="G11"/>
  <c r="H11"/>
  <c r="F11"/>
  <c r="C211" i="7"/>
  <c r="E211" i="8"/>
  <c r="P216" s="1"/>
  <c r="F11"/>
  <c r="G11"/>
  <c r="H11"/>
  <c r="J11" s="1"/>
  <c r="H211" i="16"/>
  <c r="P217" s="1"/>
  <c r="E211" i="20"/>
  <c r="P216" s="1"/>
  <c r="F11"/>
  <c r="G11"/>
  <c r="H11"/>
  <c r="H211" i="17"/>
  <c r="P217" s="1"/>
  <c r="F11" i="7"/>
  <c r="E211"/>
  <c r="P216" s="1"/>
  <c r="G11"/>
  <c r="H11"/>
  <c r="H211" i="15"/>
  <c r="P217" s="1"/>
  <c r="H211" i="6"/>
  <c r="P217" s="1"/>
  <c r="H211" i="10"/>
  <c r="P217" s="1"/>
  <c r="F12" i="9"/>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I141" i="7"/>
  <c r="I119"/>
  <c r="I11" i="16"/>
  <c r="K11" s="1"/>
  <c r="H211" i="18"/>
  <c r="P217" s="1"/>
  <c r="C211" i="22"/>
  <c r="C211" i="12"/>
  <c r="F12" i="16"/>
  <c r="C211" i="13"/>
  <c r="I141"/>
  <c r="I119"/>
  <c r="F12" i="17"/>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E211" i="22"/>
  <c r="P216" s="1"/>
  <c r="G11"/>
  <c r="H11"/>
  <c r="F11"/>
  <c r="E211" i="12"/>
  <c r="P216" s="1"/>
  <c r="F11"/>
  <c r="G11"/>
  <c r="H11"/>
  <c r="F12" i="15"/>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12" i="6"/>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12" i="10"/>
  <c r="E211" i="13"/>
  <c r="P216" s="1"/>
  <c r="F11"/>
  <c r="G11"/>
  <c r="H11"/>
  <c r="I119" i="22"/>
  <c r="I119" i="12"/>
  <c r="C211" i="11"/>
  <c r="C211" i="4"/>
  <c r="I141" i="20"/>
  <c r="I119" i="4"/>
  <c r="C211" i="19"/>
  <c r="K12" i="5"/>
  <c r="L11"/>
  <c r="M11" s="1"/>
  <c r="F11" i="11"/>
  <c r="E211"/>
  <c r="P216" s="1"/>
  <c r="G11"/>
  <c r="H11"/>
  <c r="F11" i="4"/>
  <c r="E211"/>
  <c r="P216" s="1"/>
  <c r="G11"/>
  <c r="H11"/>
  <c r="I11" s="1"/>
  <c r="K11" s="1"/>
  <c r="C211" i="8"/>
  <c r="H211" i="9"/>
  <c r="P217" s="1"/>
  <c r="I141" i="11"/>
  <c r="I119"/>
  <c r="C211" i="2"/>
  <c r="F11"/>
  <c r="F12" s="1"/>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G11"/>
  <c r="I141"/>
  <c r="E211"/>
  <c r="P216" s="1"/>
  <c r="I119"/>
  <c r="H13"/>
  <c r="I13" s="1"/>
  <c r="H14"/>
  <c r="I14" s="1"/>
  <c r="H12"/>
  <c r="I12" s="1"/>
  <c r="H11"/>
  <c r="O17" i="1" l="1"/>
  <c r="H9"/>
  <c r="I9" s="1"/>
  <c r="G23"/>
  <c r="G11"/>
  <c r="G16"/>
  <c r="H24"/>
  <c r="I24" s="1"/>
  <c r="G24"/>
  <c r="G15"/>
  <c r="G20"/>
  <c r="G30" s="1"/>
  <c r="G22"/>
  <c r="H19"/>
  <c r="I19" s="1"/>
  <c r="H8"/>
  <c r="I8" s="1"/>
  <c r="G8"/>
  <c r="G7"/>
  <c r="G14"/>
  <c r="K17"/>
  <c r="K24"/>
  <c r="J17"/>
  <c r="N8"/>
  <c r="J24"/>
  <c r="L17"/>
  <c r="L24"/>
  <c r="H20"/>
  <c r="I20" s="1"/>
  <c r="H13"/>
  <c r="I13" s="1"/>
  <c r="N17"/>
  <c r="G10"/>
  <c r="H21"/>
  <c r="I21" s="1"/>
  <c r="H12"/>
  <c r="I12" s="1"/>
  <c r="H18"/>
  <c r="I18" s="1"/>
  <c r="G25"/>
  <c r="J12" i="6"/>
  <c r="I2" i="28"/>
  <c r="J12" i="17"/>
  <c r="T2" i="28"/>
  <c r="J13" i="21"/>
  <c r="X3" i="28"/>
  <c r="J13" i="14"/>
  <c r="Q3" i="28"/>
  <c r="J12" i="10"/>
  <c r="M2" i="28"/>
  <c r="J12" i="9"/>
  <c r="L2" i="28"/>
  <c r="J14" i="5"/>
  <c r="H4" i="28"/>
  <c r="J12" i="15"/>
  <c r="R2" i="28"/>
  <c r="J12" i="18"/>
  <c r="U2" i="28"/>
  <c r="J13" i="16"/>
  <c r="S3" i="28"/>
  <c r="J12" i="8"/>
  <c r="K2" i="28"/>
  <c r="T11" i="16"/>
  <c r="P11"/>
  <c r="P218" i="10"/>
  <c r="F228" s="1"/>
  <c r="P219"/>
  <c r="G228" s="1"/>
  <c r="P218" i="16"/>
  <c r="F228" s="1"/>
  <c r="P219"/>
  <c r="G228" s="1"/>
  <c r="S11" i="14"/>
  <c r="L11" i="15"/>
  <c r="M11" s="1"/>
  <c r="P11"/>
  <c r="T11"/>
  <c r="L11" i="18"/>
  <c r="M11" s="1"/>
  <c r="P11"/>
  <c r="T11"/>
  <c r="S11" i="21"/>
  <c r="P11" i="4"/>
  <c r="T11"/>
  <c r="K13" i="14"/>
  <c r="K14" s="1"/>
  <c r="T12"/>
  <c r="S12" s="1"/>
  <c r="P12"/>
  <c r="S11" i="5"/>
  <c r="K12" i="6"/>
  <c r="K13" s="1"/>
  <c r="P11"/>
  <c r="T11"/>
  <c r="K12" i="17"/>
  <c r="K13" s="1"/>
  <c r="P11"/>
  <c r="T11"/>
  <c r="P217" i="5"/>
  <c r="E228" s="1"/>
  <c r="K13" i="21"/>
  <c r="T12"/>
  <c r="S12" s="1"/>
  <c r="P12"/>
  <c r="P218" i="15"/>
  <c r="F228" s="1"/>
  <c r="P219"/>
  <c r="G228" s="1"/>
  <c r="P218" i="9"/>
  <c r="F228" s="1"/>
  <c r="P219"/>
  <c r="G228" s="1"/>
  <c r="T12" i="5"/>
  <c r="S12" s="1"/>
  <c r="P12"/>
  <c r="P218" i="18"/>
  <c r="F228" s="1"/>
  <c r="P219"/>
  <c r="G228" s="1"/>
  <c r="P218" i="6"/>
  <c r="F228" s="1"/>
  <c r="P219"/>
  <c r="G228" s="1"/>
  <c r="P218" i="17"/>
  <c r="F228" s="1"/>
  <c r="P219"/>
  <c r="G228" s="1"/>
  <c r="K12" i="10"/>
  <c r="K13" s="1"/>
  <c r="P11"/>
  <c r="T11"/>
  <c r="L11" i="9"/>
  <c r="M11" s="1"/>
  <c r="T11"/>
  <c r="P11"/>
  <c r="L12" i="14"/>
  <c r="M12" s="1"/>
  <c r="H228" i="21"/>
  <c r="I228"/>
  <c r="C228" i="13"/>
  <c r="C228" i="4"/>
  <c r="E228" i="15"/>
  <c r="E228" i="16"/>
  <c r="C228" i="8"/>
  <c r="C228" i="11"/>
  <c r="C228" i="12"/>
  <c r="E228" i="18"/>
  <c r="E228" i="6"/>
  <c r="E228" i="17"/>
  <c r="C228" i="19"/>
  <c r="E228" i="10"/>
  <c r="E228" i="9"/>
  <c r="C228" i="22"/>
  <c r="C228" i="7"/>
  <c r="C228" i="20"/>
  <c r="I228" i="5"/>
  <c r="L12" i="21"/>
  <c r="M12" s="1"/>
  <c r="L11" i="6"/>
  <c r="M11" s="1"/>
  <c r="L11" i="17"/>
  <c r="M11" s="1"/>
  <c r="K12" i="15"/>
  <c r="K12" i="18"/>
  <c r="K13" s="1"/>
  <c r="L11" i="10"/>
  <c r="M11" s="1"/>
  <c r="K12" i="9"/>
  <c r="I11" i="2"/>
  <c r="K11" s="1"/>
  <c r="J11"/>
  <c r="I11" i="11"/>
  <c r="K11" s="1"/>
  <c r="J11"/>
  <c r="I11" i="12"/>
  <c r="K11" s="1"/>
  <c r="J11"/>
  <c r="I11" i="19"/>
  <c r="K11" s="1"/>
  <c r="J11"/>
  <c r="I11" i="13"/>
  <c r="K11" s="1"/>
  <c r="J11"/>
  <c r="I11" i="22"/>
  <c r="K11" s="1"/>
  <c r="J11"/>
  <c r="I11" i="7"/>
  <c r="K11" s="1"/>
  <c r="J11"/>
  <c r="I11" i="20"/>
  <c r="K11" s="1"/>
  <c r="J11"/>
  <c r="F211" i="9"/>
  <c r="P221" s="1"/>
  <c r="G19" i="15"/>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211" i="18"/>
  <c r="P222" s="1"/>
  <c r="G12" i="4"/>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211" i="9"/>
  <c r="P222" s="1"/>
  <c r="G15" i="10"/>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211" i="17"/>
  <c r="P222" s="1"/>
  <c r="G12" i="13"/>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12" i="11"/>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F211" i="6"/>
  <c r="P221" s="1"/>
  <c r="G12" i="7"/>
  <c r="F13" i="16"/>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G12" i="8"/>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211" i="6"/>
  <c r="P222" s="1"/>
  <c r="G211" i="16"/>
  <c r="P222" s="1"/>
  <c r="F12" i="22"/>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13" i="18"/>
  <c r="G12" i="19"/>
  <c r="F13" i="10"/>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G12" i="12"/>
  <c r="G13" s="1"/>
  <c r="G12" i="20"/>
  <c r="F12" i="13"/>
  <c r="F12" i="12"/>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J20" i="1"/>
  <c r="H211" i="8"/>
  <c r="P217" s="1"/>
  <c r="H211" i="4"/>
  <c r="P217" s="1"/>
  <c r="J11"/>
  <c r="H211" i="11"/>
  <c r="P217" s="1"/>
  <c r="K13" i="5"/>
  <c r="L12"/>
  <c r="M12" s="1"/>
  <c r="G12" i="22"/>
  <c r="H211" i="19"/>
  <c r="P217" s="1"/>
  <c r="I11" i="8"/>
  <c r="K11" s="1"/>
  <c r="H211" i="13"/>
  <c r="P217" s="1"/>
  <c r="H211" i="12"/>
  <c r="P217" s="1"/>
  <c r="H211" i="22"/>
  <c r="P217" s="1"/>
  <c r="K14" i="21"/>
  <c r="F12" i="7"/>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12" i="20"/>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K12" i="4"/>
  <c r="L11"/>
  <c r="M11" s="1"/>
  <c r="F12" i="19"/>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12" i="4"/>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12" i="11"/>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H211" i="20"/>
  <c r="P217" s="1"/>
  <c r="F12" i="8"/>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i="15"/>
  <c r="P221" s="1"/>
  <c r="F211" i="17"/>
  <c r="P221" s="1"/>
  <c r="K12" i="16"/>
  <c r="L11"/>
  <c r="M11" s="1"/>
  <c r="H211" i="7"/>
  <c r="P217" s="1"/>
  <c r="G6" i="1"/>
  <c r="B228" i="2"/>
  <c r="H6" i="1"/>
  <c r="C228" i="2"/>
  <c r="G12"/>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F211"/>
  <c r="P221" s="1"/>
  <c r="H211"/>
  <c r="P217" s="1"/>
  <c r="G28" i="1" l="1"/>
  <c r="G29"/>
  <c r="G31"/>
  <c r="H23"/>
  <c r="I23" s="1"/>
  <c r="J19"/>
  <c r="K21"/>
  <c r="K18"/>
  <c r="O8"/>
  <c r="H22"/>
  <c r="I22" s="1"/>
  <c r="H11"/>
  <c r="I11" s="1"/>
  <c r="N24"/>
  <c r="L21"/>
  <c r="L18"/>
  <c r="J13"/>
  <c r="H14"/>
  <c r="I14" s="1"/>
  <c r="O24"/>
  <c r="K9"/>
  <c r="K12"/>
  <c r="J8"/>
  <c r="K13"/>
  <c r="J12"/>
  <c r="H15"/>
  <c r="I15" s="1"/>
  <c r="H16"/>
  <c r="H30" s="1"/>
  <c r="I30" s="1"/>
  <c r="L9"/>
  <c r="L12"/>
  <c r="L13"/>
  <c r="H25"/>
  <c r="I25" s="1"/>
  <c r="J21"/>
  <c r="H7"/>
  <c r="I7" s="1"/>
  <c r="K20"/>
  <c r="K19"/>
  <c r="H10"/>
  <c r="I10" s="1"/>
  <c r="J9"/>
  <c r="J18"/>
  <c r="L20"/>
  <c r="L19"/>
  <c r="G26"/>
  <c r="G32" s="1"/>
  <c r="I6"/>
  <c r="J14" i="16"/>
  <c r="S4" i="28"/>
  <c r="J15" i="5"/>
  <c r="H5" i="28"/>
  <c r="J14" i="14"/>
  <c r="Q4" i="28"/>
  <c r="J13" i="6"/>
  <c r="I3" i="28"/>
  <c r="J12" i="20"/>
  <c r="W2" i="28"/>
  <c r="J12" i="13"/>
  <c r="P2" i="28"/>
  <c r="J12" i="11"/>
  <c r="N2" i="28"/>
  <c r="J13" i="8"/>
  <c r="K3" i="28"/>
  <c r="J13" i="15"/>
  <c r="R3" i="28"/>
  <c r="J13" i="10"/>
  <c r="M3" i="28"/>
  <c r="J13" i="17"/>
  <c r="T3" i="28"/>
  <c r="J12" i="22"/>
  <c r="Y2" i="28"/>
  <c r="J12" i="12"/>
  <c r="O2" i="28"/>
  <c r="J12" i="4"/>
  <c r="G2" i="28"/>
  <c r="J13" i="18"/>
  <c r="U3" i="28"/>
  <c r="J13" i="9"/>
  <c r="L3" i="28"/>
  <c r="J14" i="21"/>
  <c r="X4" i="28"/>
  <c r="J12" i="7"/>
  <c r="J2" i="28"/>
  <c r="J12" i="19"/>
  <c r="V2" i="28"/>
  <c r="J12" i="2"/>
  <c r="F2" i="28"/>
  <c r="D2" s="1"/>
  <c r="L13" i="14"/>
  <c r="M13" s="1"/>
  <c r="P218" i="4"/>
  <c r="F228" s="1"/>
  <c r="P219"/>
  <c r="G228" s="1"/>
  <c r="S11" i="9"/>
  <c r="P13" i="21"/>
  <c r="T13"/>
  <c r="S13" s="1"/>
  <c r="T13" i="14"/>
  <c r="S13" s="1"/>
  <c r="P13"/>
  <c r="P14" i="21"/>
  <c r="T14"/>
  <c r="S14" s="1"/>
  <c r="T13" i="18"/>
  <c r="S13" s="1"/>
  <c r="P13"/>
  <c r="P219" i="7"/>
  <c r="G228" s="1"/>
  <c r="P218"/>
  <c r="F228" s="1"/>
  <c r="T13" i="17"/>
  <c r="S13" s="1"/>
  <c r="P13"/>
  <c r="P219" i="19"/>
  <c r="G228" s="1"/>
  <c r="P218"/>
  <c r="F228" s="1"/>
  <c r="L11" i="20"/>
  <c r="M11" s="1"/>
  <c r="T11"/>
  <c r="P11"/>
  <c r="L11" i="13"/>
  <c r="M11" s="1"/>
  <c r="P11"/>
  <c r="T11"/>
  <c r="L11" i="11"/>
  <c r="M11" s="1"/>
  <c r="P11"/>
  <c r="T11"/>
  <c r="L12" i="15"/>
  <c r="M12" s="1"/>
  <c r="P12"/>
  <c r="T12"/>
  <c r="S12" s="1"/>
  <c r="S11" i="10"/>
  <c r="S11" i="17"/>
  <c r="T11" i="8"/>
  <c r="P11"/>
  <c r="L12" i="18"/>
  <c r="M12" s="1"/>
  <c r="T12"/>
  <c r="S12" s="1"/>
  <c r="P12"/>
  <c r="S11" i="6"/>
  <c r="P218" i="13"/>
  <c r="F228" s="1"/>
  <c r="P219"/>
  <c r="G228" s="1"/>
  <c r="T13" i="5"/>
  <c r="S13" s="1"/>
  <c r="P13"/>
  <c r="L11" i="22"/>
  <c r="M11" s="1"/>
  <c r="P11"/>
  <c r="T11"/>
  <c r="L11" i="12"/>
  <c r="M11" s="1"/>
  <c r="P11"/>
  <c r="T11"/>
  <c r="S11" i="18"/>
  <c r="S11" i="16"/>
  <c r="T14" i="14"/>
  <c r="S14" s="1"/>
  <c r="P14"/>
  <c r="T13" i="10"/>
  <c r="S13" s="1"/>
  <c r="P13"/>
  <c r="T13" i="6"/>
  <c r="S13" s="1"/>
  <c r="P13"/>
  <c r="T12" i="4"/>
  <c r="S12" s="1"/>
  <c r="P12"/>
  <c r="P218" i="12"/>
  <c r="F228" s="1"/>
  <c r="P219"/>
  <c r="G228" s="1"/>
  <c r="K13" i="9"/>
  <c r="K14" s="1"/>
  <c r="T12"/>
  <c r="S12" s="1"/>
  <c r="P12"/>
  <c r="T12" i="10"/>
  <c r="S12" s="1"/>
  <c r="P12"/>
  <c r="P218" i="5"/>
  <c r="F228" s="1"/>
  <c r="P219"/>
  <c r="G228" s="1"/>
  <c r="T12" i="17"/>
  <c r="S12" s="1"/>
  <c r="P12"/>
  <c r="S11" i="4"/>
  <c r="S11" i="15"/>
  <c r="P218" i="11"/>
  <c r="F228" s="1"/>
  <c r="P219"/>
  <c r="G228" s="1"/>
  <c r="T12" i="16"/>
  <c r="S12" s="1"/>
  <c r="P12"/>
  <c r="P218" i="20"/>
  <c r="F228" s="1"/>
  <c r="P219"/>
  <c r="G228" s="1"/>
  <c r="P219" i="22"/>
  <c r="G228" s="1"/>
  <c r="P218"/>
  <c r="F228" s="1"/>
  <c r="P218" i="8"/>
  <c r="F228" s="1"/>
  <c r="P219"/>
  <c r="G228" s="1"/>
  <c r="L11" i="7"/>
  <c r="M11" s="1"/>
  <c r="P11"/>
  <c r="T11"/>
  <c r="L11" i="19"/>
  <c r="M11" s="1"/>
  <c r="P11"/>
  <c r="T11"/>
  <c r="P12" i="6"/>
  <c r="T12"/>
  <c r="S12" s="1"/>
  <c r="K12" i="2"/>
  <c r="T11"/>
  <c r="P11"/>
  <c r="L12" i="17"/>
  <c r="M12" s="1"/>
  <c r="L12" i="10"/>
  <c r="M12" s="1"/>
  <c r="L13" i="21"/>
  <c r="M13" s="1"/>
  <c r="L12" i="6"/>
  <c r="M12" s="1"/>
  <c r="K12" i="11"/>
  <c r="L12" i="9"/>
  <c r="M12" s="1"/>
  <c r="I228"/>
  <c r="E228" i="7"/>
  <c r="E228" i="13"/>
  <c r="E228" i="11"/>
  <c r="E228" i="12"/>
  <c r="I228" i="17"/>
  <c r="H228" i="9"/>
  <c r="E228" i="20"/>
  <c r="E228" i="22"/>
  <c r="I228" i="6"/>
  <c r="H228" i="15"/>
  <c r="E228" i="19"/>
  <c r="E228" i="8"/>
  <c r="I228" i="16"/>
  <c r="I228" i="18"/>
  <c r="H228" i="17"/>
  <c r="E228" i="4"/>
  <c r="H228" i="6"/>
  <c r="P218" i="2"/>
  <c r="P219"/>
  <c r="K13" i="15"/>
  <c r="K12" i="20"/>
  <c r="K12" i="13"/>
  <c r="K12" i="22"/>
  <c r="K12" i="12"/>
  <c r="K12" i="7"/>
  <c r="K12" i="19"/>
  <c r="G211" i="15"/>
  <c r="P222" s="1"/>
  <c r="G211" i="4"/>
  <c r="P222" s="1"/>
  <c r="G13" i="7"/>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F211" i="12"/>
  <c r="P221" s="1"/>
  <c r="G13" i="19"/>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13" i="20"/>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211" i="13"/>
  <c r="P222" s="1"/>
  <c r="F211" i="4"/>
  <c r="P221" s="1"/>
  <c r="G211" i="11"/>
  <c r="P222" s="1"/>
  <c r="G14" i="12"/>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F211" i="8"/>
  <c r="P221" s="1"/>
  <c r="F211" i="7"/>
  <c r="P221" s="1"/>
  <c r="G211" i="10"/>
  <c r="P222" s="1"/>
  <c r="F14" i="18"/>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G211" i="8"/>
  <c r="P222" s="1"/>
  <c r="F13" i="13"/>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i="16"/>
  <c r="P221" s="1"/>
  <c r="G13" i="22"/>
  <c r="F211" i="19"/>
  <c r="P221" s="1"/>
  <c r="F211" i="10"/>
  <c r="P221" s="1"/>
  <c r="F211" i="22"/>
  <c r="P221" s="1"/>
  <c r="F211" i="11"/>
  <c r="P221" s="1"/>
  <c r="F211" i="20"/>
  <c r="P221" s="1"/>
  <c r="K13" i="16"/>
  <c r="L12"/>
  <c r="M12" s="1"/>
  <c r="K13" i="4"/>
  <c r="L12"/>
  <c r="M12" s="1"/>
  <c r="K12" i="8"/>
  <c r="L11"/>
  <c r="M11" s="1"/>
  <c r="K15" i="14"/>
  <c r="K14" i="6"/>
  <c r="K14" i="18"/>
  <c r="K14" i="17"/>
  <c r="K15" i="21"/>
  <c r="K14" i="10"/>
  <c r="K14" i="5"/>
  <c r="L13"/>
  <c r="M13" s="1"/>
  <c r="J6" i="1"/>
  <c r="E228" i="2"/>
  <c r="N6" i="1"/>
  <c r="H228" i="2"/>
  <c r="G211"/>
  <c r="P222" s="1"/>
  <c r="L11"/>
  <c r="M11" s="1"/>
  <c r="I16" i="1" l="1"/>
  <c r="H29"/>
  <c r="I29" s="1"/>
  <c r="H26"/>
  <c r="I26" s="1"/>
  <c r="H28"/>
  <c r="I28" s="1"/>
  <c r="H31"/>
  <c r="I31" s="1"/>
  <c r="J7"/>
  <c r="N18"/>
  <c r="J15"/>
  <c r="K25"/>
  <c r="L14"/>
  <c r="L8"/>
  <c r="L10"/>
  <c r="N9"/>
  <c r="J22"/>
  <c r="O20"/>
  <c r="K11"/>
  <c r="K10"/>
  <c r="K7"/>
  <c r="J11"/>
  <c r="N12"/>
  <c r="O12"/>
  <c r="L11"/>
  <c r="K16"/>
  <c r="L7"/>
  <c r="O19"/>
  <c r="J23"/>
  <c r="J10"/>
  <c r="K23"/>
  <c r="L16"/>
  <c r="O21"/>
  <c r="J25"/>
  <c r="J16"/>
  <c r="J30" s="1"/>
  <c r="L23"/>
  <c r="K15"/>
  <c r="L22"/>
  <c r="N20"/>
  <c r="O9"/>
  <c r="J14"/>
  <c r="L25"/>
  <c r="K14"/>
  <c r="K8"/>
  <c r="L15"/>
  <c r="K22"/>
  <c r="B2" i="28"/>
  <c r="C2"/>
  <c r="L13" i="18"/>
  <c r="M13" s="1"/>
  <c r="J13" i="19"/>
  <c r="V3" i="28"/>
  <c r="J14" i="9"/>
  <c r="L4" i="28"/>
  <c r="J13" i="12"/>
  <c r="O3" i="28"/>
  <c r="J14" i="10"/>
  <c r="M4" i="28"/>
  <c r="J13" i="11"/>
  <c r="N3" i="28"/>
  <c r="J14" i="6"/>
  <c r="I4" i="28"/>
  <c r="J15" i="16"/>
  <c r="S5" i="28"/>
  <c r="J13" i="2"/>
  <c r="F3" i="28"/>
  <c r="D3" s="1"/>
  <c r="J15" i="21"/>
  <c r="X5" i="28"/>
  <c r="J13" i="4"/>
  <c r="G3" i="28"/>
  <c r="J14" i="17"/>
  <c r="T4" i="28"/>
  <c r="J14" i="8"/>
  <c r="K4" i="28"/>
  <c r="J13" i="20"/>
  <c r="W3" i="28"/>
  <c r="J16" i="5"/>
  <c r="H6" i="28"/>
  <c r="J13" i="7"/>
  <c r="J3" i="28"/>
  <c r="J14" i="18"/>
  <c r="U4" i="28"/>
  <c r="J13" i="22"/>
  <c r="Y3" i="28"/>
  <c r="J14" i="15"/>
  <c r="R4" i="28"/>
  <c r="J13" i="13"/>
  <c r="P3" i="28"/>
  <c r="J15" i="14"/>
  <c r="Q5" i="28"/>
  <c r="L14" i="14"/>
  <c r="M14" s="1"/>
  <c r="L12" i="22"/>
  <c r="M12" s="1"/>
  <c r="P12"/>
  <c r="T12"/>
  <c r="S12" s="1"/>
  <c r="S11" i="8"/>
  <c r="S11" i="13"/>
  <c r="S11" i="20"/>
  <c r="T14" i="10"/>
  <c r="S14" s="1"/>
  <c r="P14"/>
  <c r="T14" i="6"/>
  <c r="S14" s="1"/>
  <c r="P14"/>
  <c r="T13" i="4"/>
  <c r="S13" s="1"/>
  <c r="P13"/>
  <c r="L12" i="12"/>
  <c r="M12" s="1"/>
  <c r="P12"/>
  <c r="T12"/>
  <c r="S12" s="1"/>
  <c r="S11" i="19"/>
  <c r="P13" i="9"/>
  <c r="T13"/>
  <c r="S13" s="1"/>
  <c r="S11" i="12"/>
  <c r="L12" i="7"/>
  <c r="M12" s="1"/>
  <c r="P12"/>
  <c r="T12"/>
  <c r="S12" s="1"/>
  <c r="S11"/>
  <c r="S11" i="22"/>
  <c r="T14" i="5"/>
  <c r="P14"/>
  <c r="P14" i="9"/>
  <c r="T14"/>
  <c r="S14" s="1"/>
  <c r="L12" i="19"/>
  <c r="M12" s="1"/>
  <c r="P12"/>
  <c r="T12"/>
  <c r="S12" s="1"/>
  <c r="K14" i="15"/>
  <c r="K15" s="1"/>
  <c r="T13"/>
  <c r="P13"/>
  <c r="L12" i="20"/>
  <c r="M12" s="1"/>
  <c r="P12"/>
  <c r="T12"/>
  <c r="S12" s="1"/>
  <c r="T14" i="18"/>
  <c r="P14"/>
  <c r="P12" i="8"/>
  <c r="T12"/>
  <c r="S12" s="1"/>
  <c r="P14" i="17"/>
  <c r="T14"/>
  <c r="S14" s="1"/>
  <c r="P15" i="14"/>
  <c r="T15"/>
  <c r="P13" i="16"/>
  <c r="T13"/>
  <c r="S13" s="1"/>
  <c r="P15" i="21"/>
  <c r="T15"/>
  <c r="K13" i="13"/>
  <c r="K14" s="1"/>
  <c r="T12"/>
  <c r="S12" s="1"/>
  <c r="P12"/>
  <c r="L12" i="11"/>
  <c r="M12" s="1"/>
  <c r="P12"/>
  <c r="T12"/>
  <c r="S12" s="1"/>
  <c r="S11"/>
  <c r="S11" i="2"/>
  <c r="P12"/>
  <c r="T12"/>
  <c r="S12" s="1"/>
  <c r="K13"/>
  <c r="K14" s="1"/>
  <c r="L13" i="10"/>
  <c r="M13" s="1"/>
  <c r="L13" i="17"/>
  <c r="M13" s="1"/>
  <c r="L14" i="21"/>
  <c r="M14" s="1"/>
  <c r="L13" i="9"/>
  <c r="M13" s="1"/>
  <c r="K13" i="12"/>
  <c r="K13" i="20"/>
  <c r="L13" i="6"/>
  <c r="M13" s="1"/>
  <c r="K13" i="22"/>
  <c r="K13" i="11"/>
  <c r="L12" i="13"/>
  <c r="M12" s="1"/>
  <c r="H228" i="20"/>
  <c r="H228" i="16"/>
  <c r="H228" i="8"/>
  <c r="H228" i="7"/>
  <c r="H228" i="11"/>
  <c r="I228" i="10"/>
  <c r="I228" i="13"/>
  <c r="I228" i="15"/>
  <c r="H228" i="19"/>
  <c r="H228" i="10"/>
  <c r="H228" i="4"/>
  <c r="I228"/>
  <c r="H228" i="22"/>
  <c r="I228" i="8"/>
  <c r="I228" i="11"/>
  <c r="H228" i="12"/>
  <c r="L13" i="15"/>
  <c r="M13" s="1"/>
  <c r="K13" i="19"/>
  <c r="K13" i="7"/>
  <c r="G211" i="19"/>
  <c r="P222" s="1"/>
  <c r="G14" i="22"/>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211" i="20"/>
  <c r="P222" s="1"/>
  <c r="G211" i="7"/>
  <c r="P222" s="1"/>
  <c r="F211" i="18"/>
  <c r="P221" s="1"/>
  <c r="G211" i="12"/>
  <c r="P222" s="1"/>
  <c r="F211" i="13"/>
  <c r="P221" s="1"/>
  <c r="K15" i="10"/>
  <c r="K15" i="5"/>
  <c r="L14"/>
  <c r="M14" s="1"/>
  <c r="K14" i="4"/>
  <c r="L13"/>
  <c r="M13" s="1"/>
  <c r="K16" i="21"/>
  <c r="K15" i="17"/>
  <c r="K15" i="6"/>
  <c r="K13" i="8"/>
  <c r="L12"/>
  <c r="M12" s="1"/>
  <c r="K15" i="9"/>
  <c r="K14" i="16"/>
  <c r="L13"/>
  <c r="M13" s="1"/>
  <c r="K15" i="18"/>
  <c r="K16" i="14"/>
  <c r="O6" i="1"/>
  <c r="I228" i="2"/>
  <c r="K6" i="1"/>
  <c r="F228" i="2"/>
  <c r="L6" i="1"/>
  <c r="G228" i="2"/>
  <c r="L12"/>
  <c r="M12" s="1"/>
  <c r="J28" i="1" l="1"/>
  <c r="L28" s="1"/>
  <c r="R8"/>
  <c r="R10"/>
  <c r="H32"/>
  <c r="I32" s="1"/>
  <c r="R19"/>
  <c r="J29"/>
  <c r="L29" s="1"/>
  <c r="K26"/>
  <c r="R18"/>
  <c r="R12"/>
  <c r="R21"/>
  <c r="R24"/>
  <c r="R23"/>
  <c r="R22"/>
  <c r="J31"/>
  <c r="L31" s="1"/>
  <c r="J26"/>
  <c r="L26" s="1"/>
  <c r="C24" s="1"/>
  <c r="C25" s="1"/>
  <c r="R11"/>
  <c r="R25"/>
  <c r="R20"/>
  <c r="R16"/>
  <c r="R15"/>
  <c r="R13"/>
  <c r="R14"/>
  <c r="R6"/>
  <c r="R7"/>
  <c r="R9"/>
  <c r="R17"/>
  <c r="O11"/>
  <c r="O18"/>
  <c r="N19"/>
  <c r="O14"/>
  <c r="N22"/>
  <c r="N11"/>
  <c r="N15"/>
  <c r="N13"/>
  <c r="N10"/>
  <c r="N7"/>
  <c r="N14"/>
  <c r="O7"/>
  <c r="O13"/>
  <c r="N25"/>
  <c r="O16"/>
  <c r="N23"/>
  <c r="K28"/>
  <c r="K30"/>
  <c r="L30"/>
  <c r="B3" i="28"/>
  <c r="C3"/>
  <c r="L14" i="18"/>
  <c r="M14" s="1"/>
  <c r="J14" i="13"/>
  <c r="P4" i="28"/>
  <c r="J15" i="18"/>
  <c r="U5" i="28"/>
  <c r="J14" i="20"/>
  <c r="W4" i="28"/>
  <c r="J14" i="4"/>
  <c r="G4" i="28"/>
  <c r="J16" i="16"/>
  <c r="S6" i="28"/>
  <c r="J15" i="10"/>
  <c r="M5" i="28"/>
  <c r="J14" i="19"/>
  <c r="V4" i="28"/>
  <c r="J16" i="14"/>
  <c r="Q6" i="28"/>
  <c r="J14" i="22"/>
  <c r="Y4" i="28"/>
  <c r="J17" i="5"/>
  <c r="H7" i="28"/>
  <c r="J15" i="17"/>
  <c r="T5" i="28"/>
  <c r="J14" i="2"/>
  <c r="F4" i="28"/>
  <c r="D4" s="1"/>
  <c r="J14" i="11"/>
  <c r="N4" i="28"/>
  <c r="J15" i="9"/>
  <c r="L5" i="28"/>
  <c r="J15" i="15"/>
  <c r="R5" i="28"/>
  <c r="J14" i="7"/>
  <c r="J4" i="28"/>
  <c r="J15" i="8"/>
  <c r="K5" i="28"/>
  <c r="J16" i="21"/>
  <c r="X6" i="28"/>
  <c r="J15" i="6"/>
  <c r="I5" i="28"/>
  <c r="J14" i="12"/>
  <c r="O4" i="28"/>
  <c r="L15" i="14"/>
  <c r="M15" s="1"/>
  <c r="P16"/>
  <c r="T16"/>
  <c r="S16" s="1"/>
  <c r="P15" i="9"/>
  <c r="T15"/>
  <c r="S15" s="1"/>
  <c r="T16" i="21"/>
  <c r="S16" s="1"/>
  <c r="P16"/>
  <c r="K14" i="11"/>
  <c r="K15" s="1"/>
  <c r="T13"/>
  <c r="P13"/>
  <c r="S14" i="5"/>
  <c r="L13" i="19"/>
  <c r="M13" s="1"/>
  <c r="P13"/>
  <c r="T13"/>
  <c r="S13" s="1"/>
  <c r="T14" i="15"/>
  <c r="S14" s="1"/>
  <c r="P14"/>
  <c r="L13" i="22"/>
  <c r="M13" s="1"/>
  <c r="P13"/>
  <c r="T13"/>
  <c r="P14" i="16"/>
  <c r="T14"/>
  <c r="S14" s="1"/>
  <c r="T15" i="6"/>
  <c r="S15" s="1"/>
  <c r="P15"/>
  <c r="P15" i="5"/>
  <c r="T15"/>
  <c r="S15" s="1"/>
  <c r="K14" i="7"/>
  <c r="K15" s="1"/>
  <c r="P13"/>
  <c r="T13"/>
  <c r="K14" i="12"/>
  <c r="K15" s="1"/>
  <c r="P13"/>
  <c r="T13"/>
  <c r="S15" i="21"/>
  <c r="S13" i="15"/>
  <c r="T15"/>
  <c r="S15" s="1"/>
  <c r="P15"/>
  <c r="P15" i="17"/>
  <c r="T15"/>
  <c r="P15" i="10"/>
  <c r="T15"/>
  <c r="S15" s="1"/>
  <c r="P14" i="13"/>
  <c r="T14"/>
  <c r="S14" s="1"/>
  <c r="L13" i="20"/>
  <c r="M13" s="1"/>
  <c r="P13"/>
  <c r="T13"/>
  <c r="T13" i="13"/>
  <c r="S13" s="1"/>
  <c r="P13"/>
  <c r="S14" i="18"/>
  <c r="P15"/>
  <c r="T15"/>
  <c r="S15" s="1"/>
  <c r="P13" i="8"/>
  <c r="T13"/>
  <c r="S13" s="1"/>
  <c r="P14" i="4"/>
  <c r="T14"/>
  <c r="S15" i="14"/>
  <c r="P14" i="2"/>
  <c r="T14"/>
  <c r="S14" s="1"/>
  <c r="P13"/>
  <c r="T13"/>
  <c r="L14" i="10"/>
  <c r="M14" s="1"/>
  <c r="L14" i="17"/>
  <c r="M14" s="1"/>
  <c r="L15" i="21"/>
  <c r="M15" s="1"/>
  <c r="L14" i="9"/>
  <c r="M14" s="1"/>
  <c r="L13" i="12"/>
  <c r="M13" s="1"/>
  <c r="L14" i="6"/>
  <c r="M14" s="1"/>
  <c r="K14" i="20"/>
  <c r="L13" i="11"/>
  <c r="M13" s="1"/>
  <c r="K14" i="22"/>
  <c r="L13" i="13"/>
  <c r="M13" s="1"/>
  <c r="I228" i="7"/>
  <c r="H228" i="18"/>
  <c r="I228" i="20"/>
  <c r="I228" i="12"/>
  <c r="H228" i="13"/>
  <c r="I228" i="19"/>
  <c r="L13" i="7"/>
  <c r="M13" s="1"/>
  <c r="L14" i="15"/>
  <c r="M14" s="1"/>
  <c r="K14" i="19"/>
  <c r="C20" i="1"/>
  <c r="C14"/>
  <c r="C15"/>
  <c r="C16"/>
  <c r="C17"/>
  <c r="C11"/>
  <c r="C18"/>
  <c r="C12"/>
  <c r="C19"/>
  <c r="C13"/>
  <c r="G211" i="22"/>
  <c r="P222" s="1"/>
  <c r="K16" i="9"/>
  <c r="K15" i="4"/>
  <c r="L14"/>
  <c r="M14" s="1"/>
  <c r="K15" i="16"/>
  <c r="L14"/>
  <c r="M14" s="1"/>
  <c r="K14" i="8"/>
  <c r="L13"/>
  <c r="M13" s="1"/>
  <c r="K16" i="10"/>
  <c r="K17" i="14"/>
  <c r="K16" i="15"/>
  <c r="K16" i="17"/>
  <c r="K16" i="18"/>
  <c r="K15" i="13"/>
  <c r="K17" i="21"/>
  <c r="K16" i="5"/>
  <c r="L15"/>
  <c r="M15" s="1"/>
  <c r="K16" i="6"/>
  <c r="L13" i="2"/>
  <c r="M13" s="1"/>
  <c r="K15"/>
  <c r="K29" i="1" l="1"/>
  <c r="K31"/>
  <c r="J32"/>
  <c r="L32" s="1"/>
  <c r="N21"/>
  <c r="O23"/>
  <c r="O15"/>
  <c r="N16"/>
  <c r="O22"/>
  <c r="O10"/>
  <c r="B4" i="28"/>
  <c r="C4"/>
  <c r="L15" i="18"/>
  <c r="M15" s="1"/>
  <c r="L15" i="9"/>
  <c r="M15" s="1"/>
  <c r="J16" i="6"/>
  <c r="I6" i="28"/>
  <c r="J15" i="7"/>
  <c r="J5" i="28"/>
  <c r="J15" i="11"/>
  <c r="N5" i="28"/>
  <c r="J18" i="5"/>
  <c r="H8" i="28"/>
  <c r="J15" i="19"/>
  <c r="V5" i="28"/>
  <c r="J15" i="4"/>
  <c r="G5" i="28"/>
  <c r="J15" i="13"/>
  <c r="P5" i="28"/>
  <c r="J15" i="12"/>
  <c r="O5" i="28"/>
  <c r="J16" i="8"/>
  <c r="K6" i="28"/>
  <c r="J16" i="9"/>
  <c r="L6" i="28"/>
  <c r="J16" i="17"/>
  <c r="T6" i="28"/>
  <c r="J17" i="14"/>
  <c r="Q7" i="28"/>
  <c r="J17" i="16"/>
  <c r="S7" i="28"/>
  <c r="J16" i="18"/>
  <c r="U6" i="28"/>
  <c r="J17" i="21"/>
  <c r="X7" i="28"/>
  <c r="J16" i="15"/>
  <c r="R6" i="28"/>
  <c r="J15" i="2"/>
  <c r="F5" i="28"/>
  <c r="D5" s="1"/>
  <c r="J15" i="22"/>
  <c r="Y5" i="28"/>
  <c r="J16" i="10"/>
  <c r="M6" i="28"/>
  <c r="J15" i="20"/>
  <c r="W5" i="28"/>
  <c r="L16" i="14"/>
  <c r="M16" s="1"/>
  <c r="T15" i="7"/>
  <c r="S15" s="1"/>
  <c r="P15"/>
  <c r="T15" i="11"/>
  <c r="S15" s="1"/>
  <c r="P15"/>
  <c r="P16" i="15"/>
  <c r="T16"/>
  <c r="S16" s="1"/>
  <c r="P14" i="8"/>
  <c r="T14"/>
  <c r="S14" s="1"/>
  <c r="K15" i="22"/>
  <c r="K16" s="1"/>
  <c r="T14"/>
  <c r="S14" s="1"/>
  <c r="P14"/>
  <c r="S13" i="20"/>
  <c r="T16" i="9"/>
  <c r="P16"/>
  <c r="T14" i="7"/>
  <c r="S14" s="1"/>
  <c r="P14"/>
  <c r="S13" i="11"/>
  <c r="P16" i="5"/>
  <c r="T16"/>
  <c r="P16" i="17"/>
  <c r="T16"/>
  <c r="S16" s="1"/>
  <c r="P15" i="4"/>
  <c r="T15"/>
  <c r="S15" s="1"/>
  <c r="S13" i="7"/>
  <c r="T15" i="12"/>
  <c r="S15" s="1"/>
  <c r="P15"/>
  <c r="T14"/>
  <c r="S14" s="1"/>
  <c r="P14"/>
  <c r="P16" i="18"/>
  <c r="T16"/>
  <c r="S16" s="1"/>
  <c r="P16" i="6"/>
  <c r="T16"/>
  <c r="P16" i="10"/>
  <c r="T16"/>
  <c r="P15" i="16"/>
  <c r="T15"/>
  <c r="S15" s="1"/>
  <c r="T17" i="21"/>
  <c r="P17"/>
  <c r="L14" i="19"/>
  <c r="M14" s="1"/>
  <c r="T14"/>
  <c r="P14"/>
  <c r="S15" i="17"/>
  <c r="P15" i="13"/>
  <c r="T15"/>
  <c r="P17" i="14"/>
  <c r="T17"/>
  <c r="S17" s="1"/>
  <c r="L14" i="20"/>
  <c r="M14" s="1"/>
  <c r="P14"/>
  <c r="T14"/>
  <c r="S14" s="1"/>
  <c r="S14" i="4"/>
  <c r="S13" i="12"/>
  <c r="S13" i="22"/>
  <c r="T14" i="11"/>
  <c r="S14" s="1"/>
  <c r="P14"/>
  <c r="S13" i="2"/>
  <c r="T15"/>
  <c r="S15" s="1"/>
  <c r="P15"/>
  <c r="L15" i="10"/>
  <c r="M15" s="1"/>
  <c r="L15" i="6"/>
  <c r="M15" s="1"/>
  <c r="L16" i="21"/>
  <c r="M16" s="1"/>
  <c r="L15" i="17"/>
  <c r="M15" s="1"/>
  <c r="L14" i="12"/>
  <c r="M14" s="1"/>
  <c r="K15" i="20"/>
  <c r="L14" i="11"/>
  <c r="M14" s="1"/>
  <c r="L14" i="22"/>
  <c r="M14" s="1"/>
  <c r="L14" i="13"/>
  <c r="M14" s="1"/>
  <c r="I228" i="22"/>
  <c r="L14" i="7"/>
  <c r="M14" s="1"/>
  <c r="L15" i="15"/>
  <c r="M15" s="1"/>
  <c r="K15" i="19"/>
  <c r="K17" i="10"/>
  <c r="K16" i="12"/>
  <c r="K16" i="11"/>
  <c r="K18" i="14"/>
  <c r="K17" i="5"/>
  <c r="L16"/>
  <c r="M16" s="1"/>
  <c r="K18" i="21"/>
  <c r="K16" i="13"/>
  <c r="K17" i="17"/>
  <c r="K16" i="7"/>
  <c r="K17" i="9"/>
  <c r="K17" i="6"/>
  <c r="K15" i="8"/>
  <c r="L14"/>
  <c r="M14" s="1"/>
  <c r="K16" i="16"/>
  <c r="L15"/>
  <c r="M15" s="1"/>
  <c r="K17" i="15"/>
  <c r="K17" i="18"/>
  <c r="K16" i="4"/>
  <c r="L15"/>
  <c r="M15" s="1"/>
  <c r="L14" i="2"/>
  <c r="M14" s="1"/>
  <c r="K16"/>
  <c r="K32" i="1" l="1"/>
  <c r="L16" i="18"/>
  <c r="M16" s="1"/>
  <c r="C27" i="1"/>
  <c r="O25"/>
  <c r="C28" s="1"/>
  <c r="B5" i="28"/>
  <c r="C5"/>
  <c r="L16" i="9"/>
  <c r="M16" s="1"/>
  <c r="J17" i="10"/>
  <c r="M7" i="28"/>
  <c r="J17" i="15"/>
  <c r="R7" i="28"/>
  <c r="J18" i="16"/>
  <c r="S8" i="28"/>
  <c r="J17" i="9"/>
  <c r="L7" i="28"/>
  <c r="J16" i="13"/>
  <c r="P6" i="28"/>
  <c r="J19" i="5"/>
  <c r="H9" i="28"/>
  <c r="J17" i="6"/>
  <c r="I7" i="28"/>
  <c r="J16" i="20"/>
  <c r="W6" i="28"/>
  <c r="J16" i="2"/>
  <c r="F6" i="28"/>
  <c r="D6" s="1"/>
  <c r="J17" i="18"/>
  <c r="U7" i="28"/>
  <c r="J17" i="17"/>
  <c r="T7" i="28"/>
  <c r="J16" i="12"/>
  <c r="O6" i="28"/>
  <c r="J16" i="19"/>
  <c r="V6" i="28"/>
  <c r="J16" i="7"/>
  <c r="J6" i="28"/>
  <c r="J16" i="22"/>
  <c r="Y6" i="28"/>
  <c r="J18" i="21"/>
  <c r="X8" i="28"/>
  <c r="J18" i="14"/>
  <c r="Q8" i="28"/>
  <c r="J17" i="8"/>
  <c r="K7" i="28"/>
  <c r="J16" i="4"/>
  <c r="G6" i="28"/>
  <c r="J16" i="11"/>
  <c r="N6" i="28"/>
  <c r="L17" i="14"/>
  <c r="M17" s="1"/>
  <c r="S16" i="9"/>
  <c r="S16" i="6"/>
  <c r="P17" i="18"/>
  <c r="T17"/>
  <c r="T18" i="21"/>
  <c r="S18" s="1"/>
  <c r="P18"/>
  <c r="T16" i="22"/>
  <c r="S16" s="1"/>
  <c r="P16"/>
  <c r="P16" i="13"/>
  <c r="T16"/>
  <c r="S16" s="1"/>
  <c r="L15" i="20"/>
  <c r="M15" s="1"/>
  <c r="T15"/>
  <c r="S15" s="1"/>
  <c r="P15"/>
  <c r="S16" i="10"/>
  <c r="T17" i="9"/>
  <c r="S17" s="1"/>
  <c r="P17"/>
  <c r="P17" i="5"/>
  <c r="T17"/>
  <c r="S17" s="1"/>
  <c r="P17" i="10"/>
  <c r="T17"/>
  <c r="S17" s="1"/>
  <c r="P17" i="15"/>
  <c r="T17"/>
  <c r="T16" i="12"/>
  <c r="S16" s="1"/>
  <c r="P16"/>
  <c r="P17" i="6"/>
  <c r="T17"/>
  <c r="S17" s="1"/>
  <c r="S15" i="13"/>
  <c r="T15" i="8"/>
  <c r="P15"/>
  <c r="P16" i="4"/>
  <c r="T16"/>
  <c r="T17" i="17"/>
  <c r="P17"/>
  <c r="T18" i="14"/>
  <c r="S18" s="1"/>
  <c r="P18"/>
  <c r="S16" i="5"/>
  <c r="S14" i="19"/>
  <c r="P16" i="11"/>
  <c r="T16"/>
  <c r="S16" s="1"/>
  <c r="T16" i="16"/>
  <c r="P16"/>
  <c r="T16" i="7"/>
  <c r="P16"/>
  <c r="K16" i="19"/>
  <c r="K17" s="1"/>
  <c r="T15"/>
  <c r="S15" s="1"/>
  <c r="P15"/>
  <c r="S17" i="21"/>
  <c r="T15" i="22"/>
  <c r="S15" s="1"/>
  <c r="P15"/>
  <c r="T16" i="2"/>
  <c r="P16"/>
  <c r="L16" i="10"/>
  <c r="M16" s="1"/>
  <c r="L16" i="6"/>
  <c r="M16" s="1"/>
  <c r="L16" i="17"/>
  <c r="M16" s="1"/>
  <c r="L17" i="21"/>
  <c r="M17" s="1"/>
  <c r="L15" i="12"/>
  <c r="M15" s="1"/>
  <c r="K16" i="20"/>
  <c r="L15" i="22"/>
  <c r="M15" s="1"/>
  <c r="L15" i="11"/>
  <c r="M15" s="1"/>
  <c r="L15" i="13"/>
  <c r="M15" s="1"/>
  <c r="L15" i="7"/>
  <c r="M15" s="1"/>
  <c r="L16" i="15"/>
  <c r="M16" s="1"/>
  <c r="L15" i="19"/>
  <c r="M15" s="1"/>
  <c r="K17" i="4"/>
  <c r="L16"/>
  <c r="M16" s="1"/>
  <c r="K18" i="10"/>
  <c r="K18" i="6"/>
  <c r="K17" i="7"/>
  <c r="K19" i="21"/>
  <c r="K19" i="14"/>
  <c r="K18" i="18"/>
  <c r="K17" i="22"/>
  <c r="K17" i="16"/>
  <c r="L16"/>
  <c r="M16" s="1"/>
  <c r="K18" i="17"/>
  <c r="K17" i="11"/>
  <c r="K17" i="12"/>
  <c r="K18" i="15"/>
  <c r="K16" i="8"/>
  <c r="L15"/>
  <c r="M15" s="1"/>
  <c r="K18" i="9"/>
  <c r="K17" i="13"/>
  <c r="K18" i="5"/>
  <c r="L17"/>
  <c r="M17" s="1"/>
  <c r="L15" i="2"/>
  <c r="M15" s="1"/>
  <c r="K17"/>
  <c r="L17" i="18" l="1"/>
  <c r="M17" s="1"/>
  <c r="B6" i="28"/>
  <c r="C6"/>
  <c r="L17" i="9"/>
  <c r="M17" s="1"/>
  <c r="J17" i="4"/>
  <c r="G7" i="28"/>
  <c r="J19" i="21"/>
  <c r="X9" i="28"/>
  <c r="J17" i="19"/>
  <c r="V7" i="28"/>
  <c r="J18" i="18"/>
  <c r="U8" i="28"/>
  <c r="J18" i="6"/>
  <c r="I8" i="28"/>
  <c r="J18" i="9"/>
  <c r="L8" i="28"/>
  <c r="J18" i="10"/>
  <c r="M8" i="28"/>
  <c r="J17" i="11"/>
  <c r="N7" i="28"/>
  <c r="J19" i="14"/>
  <c r="Q9" i="28"/>
  <c r="J17" i="7"/>
  <c r="J7" i="28"/>
  <c r="J18" i="17"/>
  <c r="T8" i="28"/>
  <c r="J17" i="20"/>
  <c r="W7" i="28"/>
  <c r="J17" i="13"/>
  <c r="P7" i="28"/>
  <c r="J18" i="15"/>
  <c r="R8" i="28"/>
  <c r="J18" i="8"/>
  <c r="K8" i="28"/>
  <c r="J17" i="22"/>
  <c r="Y7" i="28"/>
  <c r="J17" i="12"/>
  <c r="O7" i="28"/>
  <c r="J17" i="2"/>
  <c r="F7" i="28"/>
  <c r="D7" s="1"/>
  <c r="J20" i="5"/>
  <c r="H10" i="28"/>
  <c r="J19" i="16"/>
  <c r="S9" i="28"/>
  <c r="L18" i="14"/>
  <c r="M18" s="1"/>
  <c r="T18" i="5"/>
  <c r="P18"/>
  <c r="P18" i="15"/>
  <c r="T18"/>
  <c r="S18" s="1"/>
  <c r="P17" i="22"/>
  <c r="T17"/>
  <c r="S17" s="1"/>
  <c r="P17" i="7"/>
  <c r="T17"/>
  <c r="S17" s="1"/>
  <c r="L16" i="20"/>
  <c r="M16" s="1"/>
  <c r="T16"/>
  <c r="P16"/>
  <c r="S16" i="7"/>
  <c r="T16" i="8"/>
  <c r="S16" s="1"/>
  <c r="P16"/>
  <c r="T17" i="16"/>
  <c r="S17" s="1"/>
  <c r="P17"/>
  <c r="P19" i="21"/>
  <c r="T19"/>
  <c r="P17" i="19"/>
  <c r="T17"/>
  <c r="S17" s="1"/>
  <c r="T16"/>
  <c r="S16" s="1"/>
  <c r="P16"/>
  <c r="S16" i="4"/>
  <c r="S17" i="17"/>
  <c r="S17" i="15"/>
  <c r="T19" i="14"/>
  <c r="S19" s="1"/>
  <c r="P19"/>
  <c r="T17" i="4"/>
  <c r="S17" s="1"/>
  <c r="P17"/>
  <c r="T18" i="9"/>
  <c r="S18" s="1"/>
  <c r="P18"/>
  <c r="T18" i="17"/>
  <c r="S18" s="1"/>
  <c r="P18"/>
  <c r="T18" i="18"/>
  <c r="S18" s="1"/>
  <c r="P18"/>
  <c r="T18" i="10"/>
  <c r="S18" s="1"/>
  <c r="P18"/>
  <c r="S16" i="16"/>
  <c r="P17" i="11"/>
  <c r="T17"/>
  <c r="S17" s="1"/>
  <c r="T17" i="13"/>
  <c r="P17"/>
  <c r="P17" i="12"/>
  <c r="T17"/>
  <c r="P18" i="6"/>
  <c r="T18"/>
  <c r="S18" s="1"/>
  <c r="S15" i="8"/>
  <c r="S17" i="18"/>
  <c r="S16" i="2"/>
  <c r="T17"/>
  <c r="S17" s="1"/>
  <c r="P17"/>
  <c r="L17" i="10"/>
  <c r="M17" s="1"/>
  <c r="L17" i="6"/>
  <c r="M17" s="1"/>
  <c r="L17" i="17"/>
  <c r="M17" s="1"/>
  <c r="L18" i="21"/>
  <c r="M18" s="1"/>
  <c r="K17" i="20"/>
  <c r="L16" i="12"/>
  <c r="M16" s="1"/>
  <c r="L16" i="22"/>
  <c r="M16" s="1"/>
  <c r="L16" i="13"/>
  <c r="M16" s="1"/>
  <c r="L16" i="11"/>
  <c r="M16" s="1"/>
  <c r="L16" i="7"/>
  <c r="M16" s="1"/>
  <c r="L16" i="19"/>
  <c r="M16" s="1"/>
  <c r="L17" i="15"/>
  <c r="M17" s="1"/>
  <c r="K19" i="5"/>
  <c r="L18"/>
  <c r="M18" s="1"/>
  <c r="K19" i="9"/>
  <c r="L18"/>
  <c r="M18" s="1"/>
  <c r="K20" i="21"/>
  <c r="K19" i="10"/>
  <c r="K19" i="17"/>
  <c r="K18" i="22"/>
  <c r="K20" i="14"/>
  <c r="K19" i="6"/>
  <c r="K18" i="4"/>
  <c r="L17"/>
  <c r="M17" s="1"/>
  <c r="K18" i="13"/>
  <c r="K18" i="12"/>
  <c r="K18" i="16"/>
  <c r="L17"/>
  <c r="M17" s="1"/>
  <c r="K17" i="8"/>
  <c r="L16"/>
  <c r="M16" s="1"/>
  <c r="K19" i="18"/>
  <c r="K18" i="19"/>
  <c r="K18" i="11"/>
  <c r="K19" i="15"/>
  <c r="K18" i="7"/>
  <c r="L16" i="2"/>
  <c r="M16" s="1"/>
  <c r="K18"/>
  <c r="L18" i="18" l="1"/>
  <c r="M18" s="1"/>
  <c r="B7" i="28"/>
  <c r="C7"/>
  <c r="J21" i="5"/>
  <c r="H11" i="28"/>
  <c r="J18" i="22"/>
  <c r="Y8" i="28"/>
  <c r="J18" i="13"/>
  <c r="P8" i="28"/>
  <c r="J18" i="7"/>
  <c r="J8" i="28"/>
  <c r="J19" i="10"/>
  <c r="M9" i="28"/>
  <c r="J19" i="18"/>
  <c r="U9" i="28"/>
  <c r="J18" i="4"/>
  <c r="G8" i="28"/>
  <c r="J20" i="16"/>
  <c r="S10" i="28"/>
  <c r="J18" i="12"/>
  <c r="O8" i="28"/>
  <c r="J19" i="15"/>
  <c r="R9" i="28"/>
  <c r="J19" i="17"/>
  <c r="T9" i="28"/>
  <c r="J18" i="11"/>
  <c r="N8" i="28"/>
  <c r="J19" i="6"/>
  <c r="I9" i="28"/>
  <c r="J20" i="21"/>
  <c r="X10" i="28"/>
  <c r="J18" i="2"/>
  <c r="F8" i="28"/>
  <c r="D8" s="1"/>
  <c r="J19" i="8"/>
  <c r="K9" i="28"/>
  <c r="J18" i="20"/>
  <c r="W8" i="28"/>
  <c r="J20" i="14"/>
  <c r="Q10" i="28"/>
  <c r="J19" i="9"/>
  <c r="L9" i="28"/>
  <c r="J18" i="19"/>
  <c r="V8" i="28"/>
  <c r="L19" i="14"/>
  <c r="M19" s="1"/>
  <c r="T20"/>
  <c r="S20" s="1"/>
  <c r="P20"/>
  <c r="P19" i="9"/>
  <c r="T19"/>
  <c r="S19" s="1"/>
  <c r="S17" i="13"/>
  <c r="S18" i="5"/>
  <c r="P18" i="11"/>
  <c r="T18"/>
  <c r="S18" s="1"/>
  <c r="T19" i="6"/>
  <c r="S19" s="1"/>
  <c r="P19"/>
  <c r="P20" i="21"/>
  <c r="T20"/>
  <c r="S20" s="1"/>
  <c r="L17" i="20"/>
  <c r="M17" s="1"/>
  <c r="T17"/>
  <c r="S17" s="1"/>
  <c r="P17"/>
  <c r="T19" i="15"/>
  <c r="P19"/>
  <c r="T17" i="8"/>
  <c r="S17" s="1"/>
  <c r="P17"/>
  <c r="T18" i="4"/>
  <c r="P18"/>
  <c r="T19" i="10"/>
  <c r="S19" s="1"/>
  <c r="P19"/>
  <c r="S19" i="21"/>
  <c r="S16" i="20"/>
  <c r="T18" i="16"/>
  <c r="S18" s="1"/>
  <c r="P18"/>
  <c r="P18" i="7"/>
  <c r="T18"/>
  <c r="P18" i="12"/>
  <c r="T18"/>
  <c r="S18" s="1"/>
  <c r="P18" i="19"/>
  <c r="T18"/>
  <c r="S18" s="1"/>
  <c r="T19" i="17"/>
  <c r="P19"/>
  <c r="T19" i="5"/>
  <c r="S19" s="1"/>
  <c r="P19"/>
  <c r="T19" i="18"/>
  <c r="P19"/>
  <c r="T18" i="13"/>
  <c r="S18" s="1"/>
  <c r="P18"/>
  <c r="P18" i="22"/>
  <c r="T18"/>
  <c r="S17" i="12"/>
  <c r="P18" i="2"/>
  <c r="T18"/>
  <c r="K18" i="20"/>
  <c r="L18" i="6"/>
  <c r="M18" s="1"/>
  <c r="L18" i="10"/>
  <c r="M18" s="1"/>
  <c r="L18" i="17"/>
  <c r="M18" s="1"/>
  <c r="L19" i="21"/>
  <c r="M19" s="1"/>
  <c r="L17" i="22"/>
  <c r="M17" s="1"/>
  <c r="L17" i="12"/>
  <c r="M17" s="1"/>
  <c r="L17" i="11"/>
  <c r="M17" s="1"/>
  <c r="L17" i="13"/>
  <c r="M17" s="1"/>
  <c r="L17" i="7"/>
  <c r="M17" s="1"/>
  <c r="L18" i="15"/>
  <c r="M18" s="1"/>
  <c r="L17" i="19"/>
  <c r="M17" s="1"/>
  <c r="K19" i="11"/>
  <c r="K20" i="18"/>
  <c r="K19" i="13"/>
  <c r="K18" i="8"/>
  <c r="L17"/>
  <c r="M17" s="1"/>
  <c r="K20" i="6"/>
  <c r="K20" i="9"/>
  <c r="L19"/>
  <c r="M19" s="1"/>
  <c r="K20" i="15"/>
  <c r="K20" i="17"/>
  <c r="K21" i="21"/>
  <c r="K19" i="22"/>
  <c r="K19" i="19"/>
  <c r="K19" i="4"/>
  <c r="L18"/>
  <c r="M18" s="1"/>
  <c r="K21" i="14"/>
  <c r="K20" i="5"/>
  <c r="L19"/>
  <c r="M19" s="1"/>
  <c r="K19" i="7"/>
  <c r="K19" i="16"/>
  <c r="L18"/>
  <c r="M18" s="1"/>
  <c r="K19" i="12"/>
  <c r="K20" i="10"/>
  <c r="L17" i="2"/>
  <c r="M17" s="1"/>
  <c r="K19"/>
  <c r="L19" i="18" l="1"/>
  <c r="M19" s="1"/>
  <c r="B8" i="28"/>
  <c r="C8"/>
  <c r="J20" i="9"/>
  <c r="L10" i="28"/>
  <c r="J20" i="8"/>
  <c r="K10" i="28"/>
  <c r="J20" i="6"/>
  <c r="I10" i="28"/>
  <c r="J20" i="15"/>
  <c r="R10" i="28"/>
  <c r="J19" i="4"/>
  <c r="G9" i="28"/>
  <c r="J19" i="7"/>
  <c r="J9" i="28"/>
  <c r="J22" i="5"/>
  <c r="H12" i="28"/>
  <c r="J19" i="19"/>
  <c r="V9" i="28"/>
  <c r="J19" i="20"/>
  <c r="W9" i="28"/>
  <c r="J21" i="21"/>
  <c r="X11" i="28"/>
  <c r="J20" i="17"/>
  <c r="T10" i="28"/>
  <c r="J21" i="16"/>
  <c r="S11" i="28"/>
  <c r="J20" i="10"/>
  <c r="M10" i="28"/>
  <c r="J19" i="22"/>
  <c r="Y9" i="28"/>
  <c r="J21" i="14"/>
  <c r="Q11" i="28"/>
  <c r="J19" i="2"/>
  <c r="F9" i="28"/>
  <c r="D9" s="1"/>
  <c r="J19" i="11"/>
  <c r="N9" i="28"/>
  <c r="J19" i="12"/>
  <c r="O9" i="28"/>
  <c r="J20" i="18"/>
  <c r="U10" i="28"/>
  <c r="J19" i="13"/>
  <c r="P9" i="28"/>
  <c r="L20" i="14"/>
  <c r="M20" s="1"/>
  <c r="P19" i="12"/>
  <c r="T19"/>
  <c r="S19" s="1"/>
  <c r="T20" i="10"/>
  <c r="S20" s="1"/>
  <c r="P20"/>
  <c r="T20" i="5"/>
  <c r="S20" s="1"/>
  <c r="P20"/>
  <c r="P19" i="22"/>
  <c r="T19"/>
  <c r="S19" s="1"/>
  <c r="T20" i="6"/>
  <c r="S20" s="1"/>
  <c r="P20"/>
  <c r="T19" i="11"/>
  <c r="S19" s="1"/>
  <c r="P19"/>
  <c r="L18" i="20"/>
  <c r="M18" s="1"/>
  <c r="P18"/>
  <c r="T18"/>
  <c r="P21" i="21"/>
  <c r="T21"/>
  <c r="S21" s="1"/>
  <c r="S18" i="22"/>
  <c r="P19" i="19"/>
  <c r="T19"/>
  <c r="S19" s="1"/>
  <c r="P20" i="9"/>
  <c r="T20"/>
  <c r="S20" s="1"/>
  <c r="T20" i="18"/>
  <c r="S20" s="1"/>
  <c r="P20"/>
  <c r="S19"/>
  <c r="P19" i="16"/>
  <c r="T19"/>
  <c r="S19" s="1"/>
  <c r="T20" i="15"/>
  <c r="S20" s="1"/>
  <c r="P20"/>
  <c r="T19" i="13"/>
  <c r="S19" s="1"/>
  <c r="P19"/>
  <c r="S18" i="4"/>
  <c r="S19" i="15"/>
  <c r="P19" i="7"/>
  <c r="T19"/>
  <c r="S19" s="1"/>
  <c r="T19" i="4"/>
  <c r="S19" s="1"/>
  <c r="P19"/>
  <c r="P21" i="14"/>
  <c r="T21"/>
  <c r="S21" s="1"/>
  <c r="P20" i="17"/>
  <c r="T20"/>
  <c r="S20" s="1"/>
  <c r="P18" i="8"/>
  <c r="T18"/>
  <c r="S18" s="1"/>
  <c r="S19" i="17"/>
  <c r="S18" i="7"/>
  <c r="S18" i="2"/>
  <c r="P19"/>
  <c r="T19"/>
  <c r="S19" s="1"/>
  <c r="K19" i="20"/>
  <c r="L19" i="6"/>
  <c r="M19" s="1"/>
  <c r="L19" i="10"/>
  <c r="M19" s="1"/>
  <c r="L19" i="17"/>
  <c r="M19" s="1"/>
  <c r="L20" i="21"/>
  <c r="M20" s="1"/>
  <c r="L18" i="12"/>
  <c r="M18" s="1"/>
  <c r="L18" i="22"/>
  <c r="M18" s="1"/>
  <c r="L18" i="11"/>
  <c r="M18" s="1"/>
  <c r="L18" i="13"/>
  <c r="M18" s="1"/>
  <c r="L18" i="7"/>
  <c r="M18" s="1"/>
  <c r="L19" i="15"/>
  <c r="M19" s="1"/>
  <c r="L18" i="19"/>
  <c r="M18" s="1"/>
  <c r="K20" i="7"/>
  <c r="K20" i="4"/>
  <c r="L19"/>
  <c r="M19" s="1"/>
  <c r="K22" i="21"/>
  <c r="K20" i="12"/>
  <c r="K21" i="10"/>
  <c r="K21" i="6"/>
  <c r="K20" i="13"/>
  <c r="K20" i="11"/>
  <c r="K20" i="19"/>
  <c r="K21" i="15"/>
  <c r="K20" i="16"/>
  <c r="L19"/>
  <c r="M19" s="1"/>
  <c r="K21" i="5"/>
  <c r="L20"/>
  <c r="M20" s="1"/>
  <c r="K22" i="14"/>
  <c r="K21" i="9"/>
  <c r="L20"/>
  <c r="M20" s="1"/>
  <c r="K19" i="8"/>
  <c r="L18"/>
  <c r="M18" s="1"/>
  <c r="K21" i="18"/>
  <c r="K20" i="22"/>
  <c r="K21" i="17"/>
  <c r="L18" i="2"/>
  <c r="M18" s="1"/>
  <c r="K20"/>
  <c r="L20" i="18" l="1"/>
  <c r="M20" s="1"/>
  <c r="B9" i="28"/>
  <c r="C9"/>
  <c r="J21" i="18"/>
  <c r="U11" i="28"/>
  <c r="J20" i="2"/>
  <c r="F10" i="28"/>
  <c r="D10" s="1"/>
  <c r="J21" i="10"/>
  <c r="M11" i="28"/>
  <c r="J22" i="21"/>
  <c r="X12" i="28"/>
  <c r="J23" i="5"/>
  <c r="H13" i="28"/>
  <c r="J21" i="15"/>
  <c r="R11" i="28"/>
  <c r="J21" i="9"/>
  <c r="L11" i="28"/>
  <c r="J20" i="13"/>
  <c r="P10" i="28"/>
  <c r="J20" i="11"/>
  <c r="N10" i="28"/>
  <c r="J20" i="22"/>
  <c r="Y10" i="28"/>
  <c r="J21" i="17"/>
  <c r="T11" i="28"/>
  <c r="J20" i="19"/>
  <c r="V10" i="28"/>
  <c r="J20" i="4"/>
  <c r="G10" i="28"/>
  <c r="J21" i="8"/>
  <c r="K11" i="28"/>
  <c r="J20" i="12"/>
  <c r="O10" i="28"/>
  <c r="J22" i="14"/>
  <c r="Q12" i="28"/>
  <c r="J22" i="16"/>
  <c r="S12" i="28"/>
  <c r="J20" i="20"/>
  <c r="W10" i="28"/>
  <c r="J20" i="7"/>
  <c r="J10" i="28"/>
  <c r="J21" i="6"/>
  <c r="I11" i="28"/>
  <c r="L21" i="14"/>
  <c r="M21" s="1"/>
  <c r="T21" i="15"/>
  <c r="S21" s="1"/>
  <c r="P21"/>
  <c r="P21" i="9"/>
  <c r="T21"/>
  <c r="S21" s="1"/>
  <c r="P21" i="10"/>
  <c r="T21"/>
  <c r="S21" s="1"/>
  <c r="P21" i="17"/>
  <c r="T21"/>
  <c r="S21" s="1"/>
  <c r="T21" i="6"/>
  <c r="S21" s="1"/>
  <c r="P21"/>
  <c r="T20" i="7"/>
  <c r="P20"/>
  <c r="L19" i="20"/>
  <c r="M19" s="1"/>
  <c r="P19"/>
  <c r="T19"/>
  <c r="S19" s="1"/>
  <c r="S18"/>
  <c r="T20" i="12"/>
  <c r="S20" s="1"/>
  <c r="P20"/>
  <c r="P19" i="8"/>
  <c r="T19"/>
  <c r="S19" s="1"/>
  <c r="P21" i="5"/>
  <c r="T21"/>
  <c r="S21" s="1"/>
  <c r="P20" i="13"/>
  <c r="T20"/>
  <c r="S20" s="1"/>
  <c r="P20" i="4"/>
  <c r="T20"/>
  <c r="S20" s="1"/>
  <c r="T20" i="11"/>
  <c r="S20" s="1"/>
  <c r="P20"/>
  <c r="T20" i="22"/>
  <c r="S20" s="1"/>
  <c r="P20"/>
  <c r="P20" i="16"/>
  <c r="T20"/>
  <c r="S20" s="1"/>
  <c r="P21" i="18"/>
  <c r="T21"/>
  <c r="S21" s="1"/>
  <c r="P22" i="14"/>
  <c r="T22"/>
  <c r="S22" s="1"/>
  <c r="T20" i="19"/>
  <c r="S20" s="1"/>
  <c r="P20"/>
  <c r="T22" i="21"/>
  <c r="S22" s="1"/>
  <c r="P22"/>
  <c r="P20" i="2"/>
  <c r="T20"/>
  <c r="K20" i="20"/>
  <c r="L20" i="10"/>
  <c r="M20" s="1"/>
  <c r="L20" i="6"/>
  <c r="M20" s="1"/>
  <c r="L20" i="17"/>
  <c r="M20" s="1"/>
  <c r="L21" i="21"/>
  <c r="M21" s="1"/>
  <c r="L19" i="22"/>
  <c r="M19" s="1"/>
  <c r="L19" i="12"/>
  <c r="M19" s="1"/>
  <c r="L19" i="13"/>
  <c r="M19" s="1"/>
  <c r="L19" i="11"/>
  <c r="M19" s="1"/>
  <c r="L19" i="7"/>
  <c r="M19" s="1"/>
  <c r="L20" i="15"/>
  <c r="M20" s="1"/>
  <c r="L19" i="19"/>
  <c r="M19" s="1"/>
  <c r="K21" i="22"/>
  <c r="K22" i="6"/>
  <c r="K21" i="12"/>
  <c r="K21" i="7"/>
  <c r="K21" i="4"/>
  <c r="L20"/>
  <c r="M20" s="1"/>
  <c r="K22" i="9"/>
  <c r="L21"/>
  <c r="M21" s="1"/>
  <c r="K22" i="5"/>
  <c r="L21"/>
  <c r="M21" s="1"/>
  <c r="K22" i="15"/>
  <c r="K21" i="11"/>
  <c r="K22" i="17"/>
  <c r="K22" i="18"/>
  <c r="K22" i="10"/>
  <c r="K23" i="21"/>
  <c r="K21" i="13"/>
  <c r="K20" i="8"/>
  <c r="L19"/>
  <c r="M19" s="1"/>
  <c r="K23" i="14"/>
  <c r="K21" i="16"/>
  <c r="L20"/>
  <c r="M20" s="1"/>
  <c r="K21" i="19"/>
  <c r="L19" i="2"/>
  <c r="M19" s="1"/>
  <c r="K21"/>
  <c r="L21" i="18" l="1"/>
  <c r="M21" s="1"/>
  <c r="B10" i="28"/>
  <c r="C10"/>
  <c r="J21" i="7"/>
  <c r="J11" i="28"/>
  <c r="J23" i="14"/>
  <c r="Q13" i="28"/>
  <c r="J21" i="4"/>
  <c r="G11" i="28"/>
  <c r="J21" i="22"/>
  <c r="Y11" i="28"/>
  <c r="J22" i="9"/>
  <c r="L12" i="28"/>
  <c r="J23" i="21"/>
  <c r="X13" i="28"/>
  <c r="J22" i="18"/>
  <c r="U12" i="28"/>
  <c r="J22" i="6"/>
  <c r="I12" i="28"/>
  <c r="J23" i="16"/>
  <c r="S13" i="28"/>
  <c r="J22" i="8"/>
  <c r="K12" i="28"/>
  <c r="J22" i="17"/>
  <c r="T12" i="28"/>
  <c r="J21" i="13"/>
  <c r="P11" i="28"/>
  <c r="J24" i="5"/>
  <c r="H14" i="28"/>
  <c r="J21" i="2"/>
  <c r="F11" i="28"/>
  <c r="D11" s="1"/>
  <c r="J21" i="20"/>
  <c r="W11" i="28"/>
  <c r="J21" i="12"/>
  <c r="O11" i="28"/>
  <c r="J21" i="19"/>
  <c r="V11" i="28"/>
  <c r="J21" i="11"/>
  <c r="N11" i="28"/>
  <c r="J22" i="15"/>
  <c r="R12" i="28"/>
  <c r="J22" i="10"/>
  <c r="M12" i="28"/>
  <c r="L22" i="14"/>
  <c r="M22" s="1"/>
  <c r="P20" i="8"/>
  <c r="T20"/>
  <c r="S20" s="1"/>
  <c r="T21" i="22"/>
  <c r="S21" s="1"/>
  <c r="P21"/>
  <c r="P22" i="18"/>
  <c r="T22"/>
  <c r="S22" s="1"/>
  <c r="P22" i="6"/>
  <c r="T22"/>
  <c r="S22" s="1"/>
  <c r="T21" i="19"/>
  <c r="S21" s="1"/>
  <c r="P21"/>
  <c r="P22" i="17"/>
  <c r="T22"/>
  <c r="S22" s="1"/>
  <c r="K21" i="20"/>
  <c r="P20"/>
  <c r="T20"/>
  <c r="S20" s="1"/>
  <c r="P23" i="14"/>
  <c r="T23"/>
  <c r="S23" s="1"/>
  <c r="P22" i="5"/>
  <c r="T22"/>
  <c r="S22" s="1"/>
  <c r="T21" i="12"/>
  <c r="S21" s="1"/>
  <c r="P21"/>
  <c r="P22" i="10"/>
  <c r="T22"/>
  <c r="S22" s="1"/>
  <c r="T21" i="7"/>
  <c r="S21" s="1"/>
  <c r="P21"/>
  <c r="S20"/>
  <c r="P21" i="13"/>
  <c r="T21"/>
  <c r="S21" s="1"/>
  <c r="T21" i="11"/>
  <c r="S21" s="1"/>
  <c r="P21"/>
  <c r="T22" i="9"/>
  <c r="S22" s="1"/>
  <c r="P22"/>
  <c r="P21" i="16"/>
  <c r="T21"/>
  <c r="S21" s="1"/>
  <c r="T23" i="21"/>
  <c r="S23" s="1"/>
  <c r="P23"/>
  <c r="P22" i="15"/>
  <c r="T22"/>
  <c r="S22" s="1"/>
  <c r="P21" i="4"/>
  <c r="T21"/>
  <c r="S21" s="1"/>
  <c r="S20" i="2"/>
  <c r="T21"/>
  <c r="S21" s="1"/>
  <c r="P21"/>
  <c r="L20" i="20"/>
  <c r="M20" s="1"/>
  <c r="L21" i="6"/>
  <c r="M21" s="1"/>
  <c r="L21" i="10"/>
  <c r="M21" s="1"/>
  <c r="L21" i="17"/>
  <c r="M21" s="1"/>
  <c r="L22" i="21"/>
  <c r="M22" s="1"/>
  <c r="L20" i="22"/>
  <c r="M20" s="1"/>
  <c r="L20" i="12"/>
  <c r="M20" s="1"/>
  <c r="L20" i="13"/>
  <c r="M20" s="1"/>
  <c r="L20" i="11"/>
  <c r="M20" s="1"/>
  <c r="L20" i="7"/>
  <c r="M20" s="1"/>
  <c r="L21" i="15"/>
  <c r="M21" s="1"/>
  <c r="L20" i="19"/>
  <c r="M20" s="1"/>
  <c r="K22" i="11"/>
  <c r="K22" i="4"/>
  <c r="L21"/>
  <c r="M21" s="1"/>
  <c r="K22" i="12"/>
  <c r="K22" i="22"/>
  <c r="K22" i="13"/>
  <c r="K22" i="19"/>
  <c r="K23" i="18"/>
  <c r="K21" i="8"/>
  <c r="L20"/>
  <c r="M20" s="1"/>
  <c r="K23" i="10"/>
  <c r="K23" i="17"/>
  <c r="K23" i="15"/>
  <c r="K23" i="9"/>
  <c r="L22"/>
  <c r="M22" s="1"/>
  <c r="K22" i="7"/>
  <c r="K23" i="6"/>
  <c r="K23" i="5"/>
  <c r="L22"/>
  <c r="M22" s="1"/>
  <c r="K24" i="14"/>
  <c r="K24" i="21"/>
  <c r="K22" i="16"/>
  <c r="L21"/>
  <c r="M21" s="1"/>
  <c r="L20" i="2"/>
  <c r="M20" s="1"/>
  <c r="K22"/>
  <c r="L22" i="18" l="1"/>
  <c r="M22" s="1"/>
  <c r="B11" i="28"/>
  <c r="C11"/>
  <c r="J23" i="15"/>
  <c r="R13" i="28"/>
  <c r="J22" i="12"/>
  <c r="O12" i="28"/>
  <c r="J25" i="5"/>
  <c r="H15" i="28"/>
  <c r="J23" i="8"/>
  <c r="K13" i="28"/>
  <c r="J23" i="18"/>
  <c r="U13" i="28"/>
  <c r="J22" i="22"/>
  <c r="Y12" i="28"/>
  <c r="J22" i="7"/>
  <c r="J12" i="28"/>
  <c r="J23" i="10"/>
  <c r="M13" i="28"/>
  <c r="J22" i="19"/>
  <c r="V12" i="28"/>
  <c r="J22" i="2"/>
  <c r="F12" i="28"/>
  <c r="D12" s="1"/>
  <c r="J23" i="17"/>
  <c r="T13" i="28"/>
  <c r="J23" i="6"/>
  <c r="I13" i="28"/>
  <c r="J23" i="9"/>
  <c r="L13" i="28"/>
  <c r="J24" i="14"/>
  <c r="Q14" i="28"/>
  <c r="J22" i="11"/>
  <c r="N12" i="28"/>
  <c r="J22" i="20"/>
  <c r="W12" i="28"/>
  <c r="J22" i="13"/>
  <c r="P12" i="28"/>
  <c r="J24" i="16"/>
  <c r="S14" i="28"/>
  <c r="J24" i="21"/>
  <c r="X14" i="28"/>
  <c r="J22" i="4"/>
  <c r="G12" i="28"/>
  <c r="L23" i="14"/>
  <c r="M23" s="1"/>
  <c r="T21" i="20"/>
  <c r="S21" s="1"/>
  <c r="P21"/>
  <c r="T24" i="21"/>
  <c r="S24" s="1"/>
  <c r="P24"/>
  <c r="P23" i="10"/>
  <c r="T23"/>
  <c r="S23" s="1"/>
  <c r="T22" i="19"/>
  <c r="S22" s="1"/>
  <c r="P22"/>
  <c r="P22" i="11"/>
  <c r="T22"/>
  <c r="S22" s="1"/>
  <c r="T22" i="22"/>
  <c r="S22" s="1"/>
  <c r="P22"/>
  <c r="P23" i="5"/>
  <c r="T23"/>
  <c r="S23" s="1"/>
  <c r="T23" i="17"/>
  <c r="S23" s="1"/>
  <c r="P23"/>
  <c r="P23" i="18"/>
  <c r="T23"/>
  <c r="S23" s="1"/>
  <c r="P22" i="4"/>
  <c r="T22"/>
  <c r="S22" s="1"/>
  <c r="T22" i="16"/>
  <c r="S22" s="1"/>
  <c r="P22"/>
  <c r="P23" i="15"/>
  <c r="T23"/>
  <c r="S23" s="1"/>
  <c r="K22" i="20"/>
  <c r="T22" i="7"/>
  <c r="S22" s="1"/>
  <c r="P22"/>
  <c r="P22" i="13"/>
  <c r="T22"/>
  <c r="S22" s="1"/>
  <c r="P23" i="6"/>
  <c r="T23"/>
  <c r="S23" s="1"/>
  <c r="T24" i="14"/>
  <c r="S24" s="1"/>
  <c r="P24"/>
  <c r="T23" i="9"/>
  <c r="S23" s="1"/>
  <c r="P23"/>
  <c r="T21" i="8"/>
  <c r="S21" s="1"/>
  <c r="P21"/>
  <c r="T22" i="12"/>
  <c r="S22" s="1"/>
  <c r="P22"/>
  <c r="K23" i="2"/>
  <c r="T22"/>
  <c r="S22" s="1"/>
  <c r="P22"/>
  <c r="L21" i="20"/>
  <c r="M21" s="1"/>
  <c r="L22" i="10"/>
  <c r="M22" s="1"/>
  <c r="L22" i="6"/>
  <c r="M22" s="1"/>
  <c r="L23" i="21"/>
  <c r="M23" s="1"/>
  <c r="L22" i="17"/>
  <c r="M22" s="1"/>
  <c r="L21" i="22"/>
  <c r="M21" s="1"/>
  <c r="L21" i="12"/>
  <c r="M21" s="1"/>
  <c r="L21" i="13"/>
  <c r="M21" s="1"/>
  <c r="L22" i="15"/>
  <c r="M22" s="1"/>
  <c r="L21" i="11"/>
  <c r="M21" s="1"/>
  <c r="L21" i="7"/>
  <c r="M21" s="1"/>
  <c r="L21" i="19"/>
  <c r="M21" s="1"/>
  <c r="K24" i="6"/>
  <c r="K24" i="9"/>
  <c r="L23"/>
  <c r="M23" s="1"/>
  <c r="K24" i="17"/>
  <c r="K23" i="13"/>
  <c r="K23" i="11"/>
  <c r="K23" i="20"/>
  <c r="K24" i="18"/>
  <c r="K23" i="12"/>
  <c r="K25" i="21"/>
  <c r="L23" i="5"/>
  <c r="M23" s="1"/>
  <c r="K24"/>
  <c r="K23" i="7"/>
  <c r="K24" i="15"/>
  <c r="K24" i="10"/>
  <c r="K22" i="8"/>
  <c r="L21"/>
  <c r="M21" s="1"/>
  <c r="K23" i="4"/>
  <c r="L22"/>
  <c r="M22" s="1"/>
  <c r="K23" i="16"/>
  <c r="L22"/>
  <c r="M22" s="1"/>
  <c r="K25" i="14"/>
  <c r="L24"/>
  <c r="M24" s="1"/>
  <c r="K23" i="19"/>
  <c r="K23" i="22"/>
  <c r="L21" i="2"/>
  <c r="M21" s="1"/>
  <c r="K24"/>
  <c r="L23" i="18" l="1"/>
  <c r="M23" s="1"/>
  <c r="B12" i="28"/>
  <c r="C12"/>
  <c r="J25" i="21"/>
  <c r="X15" i="28"/>
  <c r="J23" i="20"/>
  <c r="W13" i="28"/>
  <c r="J24" i="9"/>
  <c r="L14" i="28"/>
  <c r="J23" i="2"/>
  <c r="F13" i="28"/>
  <c r="D13" s="1"/>
  <c r="J23" i="7"/>
  <c r="J13" i="28"/>
  <c r="J24" i="8"/>
  <c r="K14" i="28"/>
  <c r="J24" i="15"/>
  <c r="R14" i="28"/>
  <c r="J23" i="4"/>
  <c r="G13" i="28"/>
  <c r="J23" i="13"/>
  <c r="P13" i="28"/>
  <c r="J25" i="14"/>
  <c r="Q15" i="28"/>
  <c r="J24" i="17"/>
  <c r="T14" i="28"/>
  <c r="J24" i="10"/>
  <c r="M14" i="28"/>
  <c r="J24" i="18"/>
  <c r="U14" i="28"/>
  <c r="J23" i="12"/>
  <c r="O13" i="28"/>
  <c r="J25" i="16"/>
  <c r="S15" i="28"/>
  <c r="J23" i="11"/>
  <c r="N13" i="28"/>
  <c r="J24" i="6"/>
  <c r="I14" i="28"/>
  <c r="J23" i="19"/>
  <c r="V13" i="28"/>
  <c r="J23" i="22"/>
  <c r="Y13" i="28"/>
  <c r="J26" i="5"/>
  <c r="H16" i="28"/>
  <c r="T23" i="4"/>
  <c r="S23" s="1"/>
  <c r="P23"/>
  <c r="P23" i="7"/>
  <c r="T23"/>
  <c r="S23" s="1"/>
  <c r="T24" i="9"/>
  <c r="S24" s="1"/>
  <c r="P24"/>
  <c r="P24" i="15"/>
  <c r="T24"/>
  <c r="S24" s="1"/>
  <c r="T24" i="5"/>
  <c r="S24" s="1"/>
  <c r="P24"/>
  <c r="T22" i="20"/>
  <c r="S22" s="1"/>
  <c r="P22"/>
  <c r="T23" i="16"/>
  <c r="S23" s="1"/>
  <c r="P23"/>
  <c r="T24" i="10"/>
  <c r="S24" s="1"/>
  <c r="P24"/>
  <c r="P23" i="12"/>
  <c r="T23"/>
  <c r="S23" s="1"/>
  <c r="T24" i="17"/>
  <c r="S24" s="1"/>
  <c r="P24"/>
  <c r="P23" i="19"/>
  <c r="T23"/>
  <c r="S23" s="1"/>
  <c r="P24" i="6"/>
  <c r="T24"/>
  <c r="S24" s="1"/>
  <c r="P23" i="22"/>
  <c r="T23"/>
  <c r="S23" s="1"/>
  <c r="T25" i="14"/>
  <c r="S25" s="1"/>
  <c r="P25"/>
  <c r="T22" i="8"/>
  <c r="S22" s="1"/>
  <c r="P22"/>
  <c r="P25" i="21"/>
  <c r="T25"/>
  <c r="S25" s="1"/>
  <c r="T23" i="13"/>
  <c r="S23" s="1"/>
  <c r="P23"/>
  <c r="T23" i="20"/>
  <c r="S23" s="1"/>
  <c r="P23"/>
  <c r="T24" i="18"/>
  <c r="S24" s="1"/>
  <c r="P24"/>
  <c r="P23" i="11"/>
  <c r="T23"/>
  <c r="S23" s="1"/>
  <c r="P24" i="2"/>
  <c r="T24"/>
  <c r="S24" s="1"/>
  <c r="T23"/>
  <c r="S23" s="1"/>
  <c r="P23"/>
  <c r="L22" i="20"/>
  <c r="M22" s="1"/>
  <c r="L23" i="10"/>
  <c r="M23" s="1"/>
  <c r="L23" i="6"/>
  <c r="M23" s="1"/>
  <c r="L24" i="21"/>
  <c r="M24" s="1"/>
  <c r="L23" i="17"/>
  <c r="M23" s="1"/>
  <c r="L22" i="22"/>
  <c r="M22" s="1"/>
  <c r="L22" i="12"/>
  <c r="M22" s="1"/>
  <c r="L22" i="11"/>
  <c r="M22" s="1"/>
  <c r="L22" i="13"/>
  <c r="M22" s="1"/>
  <c r="L23" i="15"/>
  <c r="M23" s="1"/>
  <c r="L22" i="19"/>
  <c r="M22" s="1"/>
  <c r="L22" i="7"/>
  <c r="M22" s="1"/>
  <c r="K24" i="22"/>
  <c r="K26" i="14"/>
  <c r="L25"/>
  <c r="M25" s="1"/>
  <c r="K24" i="4"/>
  <c r="L23"/>
  <c r="M23" s="1"/>
  <c r="K25" i="18"/>
  <c r="K25" i="17"/>
  <c r="K25" i="6"/>
  <c r="K25" i="10"/>
  <c r="K24" i="7"/>
  <c r="K24" i="11"/>
  <c r="K26" i="21"/>
  <c r="K24" i="19"/>
  <c r="K24" i="16"/>
  <c r="L23"/>
  <c r="M23" s="1"/>
  <c r="K25" i="15"/>
  <c r="K24" i="12"/>
  <c r="K24" i="20"/>
  <c r="K24" i="13"/>
  <c r="K25" i="9"/>
  <c r="L24"/>
  <c r="M24" s="1"/>
  <c r="K23" i="8"/>
  <c r="L22"/>
  <c r="M22" s="1"/>
  <c r="K25" i="5"/>
  <c r="L24"/>
  <c r="M24" s="1"/>
  <c r="L22" i="2"/>
  <c r="L23" s="1"/>
  <c r="M23" s="1"/>
  <c r="K25"/>
  <c r="L24" i="18" l="1"/>
  <c r="M24" s="1"/>
  <c r="B13" i="28"/>
  <c r="C13"/>
  <c r="J24" i="22"/>
  <c r="Y14" i="28"/>
  <c r="J24" i="11"/>
  <c r="N14" i="28"/>
  <c r="J25" i="18"/>
  <c r="U15" i="28"/>
  <c r="J26" i="14"/>
  <c r="Q16" i="28"/>
  <c r="J25" i="15"/>
  <c r="R15" i="28"/>
  <c r="J24" i="2"/>
  <c r="F14" i="28"/>
  <c r="D14" s="1"/>
  <c r="J26" i="21"/>
  <c r="X16" i="28"/>
  <c r="J27" i="5"/>
  <c r="H17" i="28"/>
  <c r="J25" i="6"/>
  <c r="I15" i="28"/>
  <c r="J24" i="12"/>
  <c r="O14" i="28"/>
  <c r="J25" i="17"/>
  <c r="T15" i="28"/>
  <c r="J24" i="4"/>
  <c r="G14" i="28"/>
  <c r="J24" i="7"/>
  <c r="J14" i="28"/>
  <c r="J24" i="20"/>
  <c r="W14" i="28"/>
  <c r="J24" i="19"/>
  <c r="V14" i="28"/>
  <c r="J26" i="16"/>
  <c r="S16" i="28"/>
  <c r="J25" i="10"/>
  <c r="M15" i="28"/>
  <c r="J24" i="13"/>
  <c r="P14" i="28"/>
  <c r="J25" i="8"/>
  <c r="K15" i="28"/>
  <c r="J25" i="9"/>
  <c r="L15" i="28"/>
  <c r="T25" i="15"/>
  <c r="S25" s="1"/>
  <c r="P25"/>
  <c r="P24" i="7"/>
  <c r="T24"/>
  <c r="S24" s="1"/>
  <c r="T25" i="5"/>
  <c r="S25" s="1"/>
  <c r="P25"/>
  <c r="P24" i="20"/>
  <c r="T24"/>
  <c r="S24" s="1"/>
  <c r="P26" i="21"/>
  <c r="T26"/>
  <c r="S26" s="1"/>
  <c r="P24" i="22"/>
  <c r="T24"/>
  <c r="S24" s="1"/>
  <c r="T24" i="13"/>
  <c r="S24" s="1"/>
  <c r="P24"/>
  <c r="P24" i="19"/>
  <c r="T24"/>
  <c r="S24" s="1"/>
  <c r="T25" i="17"/>
  <c r="S25" s="1"/>
  <c r="P25"/>
  <c r="T26" i="14"/>
  <c r="S26" s="1"/>
  <c r="P26"/>
  <c r="T23" i="8"/>
  <c r="S23" s="1"/>
  <c r="P23"/>
  <c r="T25" i="18"/>
  <c r="S25" s="1"/>
  <c r="P25"/>
  <c r="P25" i="9"/>
  <c r="T25"/>
  <c r="S25" s="1"/>
  <c r="T24" i="16"/>
  <c r="S24" s="1"/>
  <c r="P24"/>
  <c r="T25" i="6"/>
  <c r="S25" s="1"/>
  <c r="P25"/>
  <c r="P24" i="12"/>
  <c r="T24"/>
  <c r="S24" s="1"/>
  <c r="P24" i="11"/>
  <c r="T24"/>
  <c r="S24" s="1"/>
  <c r="T25" i="10"/>
  <c r="S25" s="1"/>
  <c r="P25"/>
  <c r="T24" i="4"/>
  <c r="S24" s="1"/>
  <c r="P24"/>
  <c r="P25" i="2"/>
  <c r="T25"/>
  <c r="S25" s="1"/>
  <c r="L23" i="20"/>
  <c r="M23" s="1"/>
  <c r="L24" i="10"/>
  <c r="M24" s="1"/>
  <c r="L25" i="21"/>
  <c r="M25" s="1"/>
  <c r="L24" i="6"/>
  <c r="M24" s="1"/>
  <c r="L24" i="17"/>
  <c r="M24" s="1"/>
  <c r="L23" i="22"/>
  <c r="M23" s="1"/>
  <c r="L23" i="12"/>
  <c r="M23" s="1"/>
  <c r="L23" i="11"/>
  <c r="M23" s="1"/>
  <c r="L23" i="13"/>
  <c r="M23" s="1"/>
  <c r="L24" i="15"/>
  <c r="M24" s="1"/>
  <c r="L23" i="19"/>
  <c r="M23" s="1"/>
  <c r="L23" i="7"/>
  <c r="M23" s="1"/>
  <c r="K25" i="20"/>
  <c r="K25" i="19"/>
  <c r="K25" i="11"/>
  <c r="K26" i="10"/>
  <c r="K25" i="4"/>
  <c r="L24"/>
  <c r="M24" s="1"/>
  <c r="K26" i="15"/>
  <c r="K26" i="17"/>
  <c r="K26" i="5"/>
  <c r="L25"/>
  <c r="M25" s="1"/>
  <c r="K25" i="22"/>
  <c r="K24" i="8"/>
  <c r="L23"/>
  <c r="M23" s="1"/>
  <c r="K25" i="12"/>
  <c r="K27" i="21"/>
  <c r="K25" i="7"/>
  <c r="K26" i="18"/>
  <c r="K27" i="14"/>
  <c r="L26"/>
  <c r="M26" s="1"/>
  <c r="K25" i="16"/>
  <c r="L24"/>
  <c r="M24" s="1"/>
  <c r="K26" i="6"/>
  <c r="K26" i="9"/>
  <c r="L25"/>
  <c r="M25" s="1"/>
  <c r="K25" i="13"/>
  <c r="M22" i="2"/>
  <c r="L24"/>
  <c r="M24" s="1"/>
  <c r="K26"/>
  <c r="L25" i="18" l="1"/>
  <c r="M25" s="1"/>
  <c r="B14" i="28"/>
  <c r="C14"/>
  <c r="J26" i="8"/>
  <c r="K16" i="28"/>
  <c r="J27" i="16"/>
  <c r="S17" i="28"/>
  <c r="J25" i="7"/>
  <c r="J15" i="28"/>
  <c r="J25" i="12"/>
  <c r="O15" i="28"/>
  <c r="J27" i="21"/>
  <c r="X17" i="28"/>
  <c r="J27" i="14"/>
  <c r="Q17" i="28"/>
  <c r="J25" i="22"/>
  <c r="Y15" i="28"/>
  <c r="J26" i="9"/>
  <c r="L16" i="28"/>
  <c r="J26" i="10"/>
  <c r="M16" i="28"/>
  <c r="J25" i="20"/>
  <c r="W15" i="28"/>
  <c r="J26" i="17"/>
  <c r="T16" i="28"/>
  <c r="J28" i="5"/>
  <c r="H18" i="28"/>
  <c r="J26" i="15"/>
  <c r="R16" i="28"/>
  <c r="J25" i="11"/>
  <c r="N15" i="28"/>
  <c r="J25" i="13"/>
  <c r="P15" i="28"/>
  <c r="J25" i="19"/>
  <c r="V15" i="28"/>
  <c r="J25" i="4"/>
  <c r="G15" i="28"/>
  <c r="J26" i="6"/>
  <c r="I16" i="28"/>
  <c r="J25" i="2"/>
  <c r="F15" i="28"/>
  <c r="D15" s="1"/>
  <c r="J26" i="18"/>
  <c r="U16" i="28"/>
  <c r="P25" i="16"/>
  <c r="T25"/>
  <c r="S25" s="1"/>
  <c r="T26" i="5"/>
  <c r="S26" s="1"/>
  <c r="P26"/>
  <c r="P25" i="7"/>
  <c r="T25"/>
  <c r="S25" s="1"/>
  <c r="T26" i="10"/>
  <c r="S26" s="1"/>
  <c r="P26"/>
  <c r="T26" i="6"/>
  <c r="S26" s="1"/>
  <c r="P26"/>
  <c r="T26" i="18"/>
  <c r="S26" s="1"/>
  <c r="P26"/>
  <c r="P25" i="22"/>
  <c r="T25"/>
  <c r="S25" s="1"/>
  <c r="T25" i="4"/>
  <c r="S25" s="1"/>
  <c r="P25"/>
  <c r="P27" i="21"/>
  <c r="T27"/>
  <c r="S27" s="1"/>
  <c r="P27" i="14"/>
  <c r="T27"/>
  <c r="S27" s="1"/>
  <c r="T26" i="15"/>
  <c r="S26" s="1"/>
  <c r="P26"/>
  <c r="P25" i="20"/>
  <c r="T25"/>
  <c r="S25" s="1"/>
  <c r="T25" i="11"/>
  <c r="S25" s="1"/>
  <c r="P25"/>
  <c r="P26" i="9"/>
  <c r="T26"/>
  <c r="S26" s="1"/>
  <c r="P24" i="8"/>
  <c r="T24"/>
  <c r="S24" s="1"/>
  <c r="T25" i="13"/>
  <c r="S25" s="1"/>
  <c r="P25"/>
  <c r="P25" i="12"/>
  <c r="T25"/>
  <c r="S25" s="1"/>
  <c r="P26" i="17"/>
  <c r="T26"/>
  <c r="S26" s="1"/>
  <c r="P25" i="19"/>
  <c r="T25"/>
  <c r="S25" s="1"/>
  <c r="P26" i="2"/>
  <c r="T26"/>
  <c r="S26" s="1"/>
  <c r="L24" i="20"/>
  <c r="M24" s="1"/>
  <c r="L26" i="21"/>
  <c r="M26" s="1"/>
  <c r="L25" i="10"/>
  <c r="M25" s="1"/>
  <c r="L25" i="6"/>
  <c r="M25" s="1"/>
  <c r="L25" i="17"/>
  <c r="M25" s="1"/>
  <c r="L24" i="12"/>
  <c r="M24" s="1"/>
  <c r="L24" i="22"/>
  <c r="M24" s="1"/>
  <c r="L24" i="11"/>
  <c r="M24" s="1"/>
  <c r="L24" i="13"/>
  <c r="M24" s="1"/>
  <c r="L25" i="15"/>
  <c r="M25" s="1"/>
  <c r="L24" i="19"/>
  <c r="M24" s="1"/>
  <c r="L24" i="7"/>
  <c r="M24" s="1"/>
  <c r="K26" i="12"/>
  <c r="K26" i="22"/>
  <c r="K27" i="17"/>
  <c r="K26" i="4"/>
  <c r="L25"/>
  <c r="M25" s="1"/>
  <c r="K26" i="11"/>
  <c r="K26" i="20"/>
  <c r="K26" i="13"/>
  <c r="K28" i="14"/>
  <c r="L27"/>
  <c r="M27" s="1"/>
  <c r="K27" i="9"/>
  <c r="L26"/>
  <c r="M26" s="1"/>
  <c r="K26" i="16"/>
  <c r="L25"/>
  <c r="M25" s="1"/>
  <c r="K27" i="18"/>
  <c r="K28" i="21"/>
  <c r="K25" i="8"/>
  <c r="L24"/>
  <c r="M24" s="1"/>
  <c r="K27" i="15"/>
  <c r="K27" i="10"/>
  <c r="K26" i="19"/>
  <c r="K27" i="6"/>
  <c r="K27" i="5"/>
  <c r="L26"/>
  <c r="M26" s="1"/>
  <c r="K26" i="7"/>
  <c r="L25" i="2"/>
  <c r="M25" s="1"/>
  <c r="K27"/>
  <c r="L26" i="18" l="1"/>
  <c r="M26" s="1"/>
  <c r="B15" i="28"/>
  <c r="C15"/>
  <c r="J26" i="13"/>
  <c r="P16" i="28"/>
  <c r="J26" i="2"/>
  <c r="F16" i="28"/>
  <c r="D16" s="1"/>
  <c r="J26" i="19"/>
  <c r="V16" i="28"/>
  <c r="J27" i="15"/>
  <c r="R17" i="28"/>
  <c r="J26" i="20"/>
  <c r="W16" i="28"/>
  <c r="J26" i="22"/>
  <c r="Y16" i="28"/>
  <c r="J26" i="12"/>
  <c r="O16" i="28"/>
  <c r="J27" i="8"/>
  <c r="K17" i="28"/>
  <c r="J28" i="14"/>
  <c r="Q18" i="28"/>
  <c r="J29" i="5"/>
  <c r="H19" i="28"/>
  <c r="J27" i="18"/>
  <c r="U17" i="28"/>
  <c r="J26" i="4"/>
  <c r="G16" i="28"/>
  <c r="J26" i="11"/>
  <c r="N16" i="28"/>
  <c r="J27" i="17"/>
  <c r="T17" i="28"/>
  <c r="J27" i="9"/>
  <c r="L17" i="28"/>
  <c r="J28" i="21"/>
  <c r="X18" i="28"/>
  <c r="J28" i="16"/>
  <c r="S18" i="28"/>
  <c r="J27" i="10"/>
  <c r="M17" i="28"/>
  <c r="J27" i="6"/>
  <c r="I17" i="28"/>
  <c r="J26" i="7"/>
  <c r="J16" i="28"/>
  <c r="P27" i="18"/>
  <c r="T27"/>
  <c r="S27" s="1"/>
  <c r="P27" i="17"/>
  <c r="T27"/>
  <c r="S27" s="1"/>
  <c r="P26" i="4"/>
  <c r="T26"/>
  <c r="S26" s="1"/>
  <c r="T27" i="6"/>
  <c r="S27" s="1"/>
  <c r="P27"/>
  <c r="T28" i="21"/>
  <c r="S28" s="1"/>
  <c r="P28"/>
  <c r="P27" i="9"/>
  <c r="T27"/>
  <c r="S27" s="1"/>
  <c r="P27" i="10"/>
  <c r="T27"/>
  <c r="S27" s="1"/>
  <c r="P28" i="14"/>
  <c r="T28"/>
  <c r="S28" s="1"/>
  <c r="T26" i="19"/>
  <c r="S26" s="1"/>
  <c r="P26"/>
  <c r="P27" i="5"/>
  <c r="T27"/>
  <c r="S27" s="1"/>
  <c r="P25" i="8"/>
  <c r="T25"/>
  <c r="S25" s="1"/>
  <c r="P26" i="16"/>
  <c r="T26"/>
  <c r="S26" s="1"/>
  <c r="P26" i="20"/>
  <c r="T26"/>
  <c r="S26" s="1"/>
  <c r="T26" i="12"/>
  <c r="S26" s="1"/>
  <c r="P26"/>
  <c r="T26" i="11"/>
  <c r="S26" s="1"/>
  <c r="P26"/>
  <c r="T26" i="7"/>
  <c r="S26" s="1"/>
  <c r="P26"/>
  <c r="T27" i="15"/>
  <c r="S27" s="1"/>
  <c r="P27"/>
  <c r="P26" i="13"/>
  <c r="T26"/>
  <c r="S26" s="1"/>
  <c r="T26" i="22"/>
  <c r="S26" s="1"/>
  <c r="P26"/>
  <c r="T27" i="2"/>
  <c r="S27" s="1"/>
  <c r="P27"/>
  <c r="L25" i="20"/>
  <c r="M25" s="1"/>
  <c r="L27" i="21"/>
  <c r="M27" s="1"/>
  <c r="L26" i="10"/>
  <c r="M26" s="1"/>
  <c r="L26" i="6"/>
  <c r="M26" s="1"/>
  <c r="L26" i="17"/>
  <c r="M26" s="1"/>
  <c r="L25" i="12"/>
  <c r="M25" s="1"/>
  <c r="L25" i="22"/>
  <c r="M25" s="1"/>
  <c r="L25" i="11"/>
  <c r="M25" s="1"/>
  <c r="L26" i="15"/>
  <c r="M26" s="1"/>
  <c r="L25" i="13"/>
  <c r="M25" s="1"/>
  <c r="L25" i="19"/>
  <c r="M25" s="1"/>
  <c r="L25" i="7"/>
  <c r="M25" s="1"/>
  <c r="K28" i="10"/>
  <c r="K26" i="8"/>
  <c r="L25"/>
  <c r="M25" s="1"/>
  <c r="K28" i="18"/>
  <c r="K28" i="9"/>
  <c r="L27"/>
  <c r="M27" s="1"/>
  <c r="K27" i="11"/>
  <c r="K28" i="17"/>
  <c r="K27" i="12"/>
  <c r="K27" i="13"/>
  <c r="K27" i="19"/>
  <c r="K29" i="21"/>
  <c r="K27" i="16"/>
  <c r="L26"/>
  <c r="M26" s="1"/>
  <c r="K29" i="14"/>
  <c r="L28"/>
  <c r="M28" s="1"/>
  <c r="K27" i="20"/>
  <c r="K27" i="22"/>
  <c r="K28" i="6"/>
  <c r="K27" i="4"/>
  <c r="L26"/>
  <c r="M26" s="1"/>
  <c r="K27" i="7"/>
  <c r="K28" i="5"/>
  <c r="L27"/>
  <c r="M27" s="1"/>
  <c r="K28" i="15"/>
  <c r="L26" i="2"/>
  <c r="M26" s="1"/>
  <c r="K28"/>
  <c r="L27" i="18" l="1"/>
  <c r="M27" s="1"/>
  <c r="L26" i="20"/>
  <c r="M26" s="1"/>
  <c r="B16" i="28"/>
  <c r="C16"/>
  <c r="J28" i="6"/>
  <c r="I18" i="28"/>
  <c r="J29" i="21"/>
  <c r="X19" i="28"/>
  <c r="J27" i="11"/>
  <c r="N17" i="28"/>
  <c r="J30" i="5"/>
  <c r="H20" i="28"/>
  <c r="J27" i="12"/>
  <c r="O17" i="28"/>
  <c r="J28" i="15"/>
  <c r="R18" i="28"/>
  <c r="J27" i="13"/>
  <c r="P17" i="28"/>
  <c r="J28" i="9"/>
  <c r="L18" i="28"/>
  <c r="J27" i="7"/>
  <c r="J17" i="28"/>
  <c r="J29" i="16"/>
  <c r="S19" i="28"/>
  <c r="J28" i="17"/>
  <c r="T18" i="28"/>
  <c r="J28" i="18"/>
  <c r="U18" i="28"/>
  <c r="J28" i="8"/>
  <c r="K18" i="28"/>
  <c r="J27" i="20"/>
  <c r="W17" i="28"/>
  <c r="J27" i="2"/>
  <c r="F17" i="28"/>
  <c r="D17" s="1"/>
  <c r="J28" i="10"/>
  <c r="M18" i="28"/>
  <c r="J27" i="4"/>
  <c r="G17" i="28"/>
  <c r="J29" i="14"/>
  <c r="Q19" i="28"/>
  <c r="J27" i="22"/>
  <c r="Y17" i="28"/>
  <c r="J27" i="19"/>
  <c r="V17" i="28"/>
  <c r="P27" i="13"/>
  <c r="T27"/>
  <c r="S27" s="1"/>
  <c r="P27" i="4"/>
  <c r="T27"/>
  <c r="S27" s="1"/>
  <c r="T27" i="12"/>
  <c r="S27" s="1"/>
  <c r="P27"/>
  <c r="T27" i="7"/>
  <c r="S27" s="1"/>
  <c r="P27"/>
  <c r="T27" i="20"/>
  <c r="S27" s="1"/>
  <c r="P27"/>
  <c r="T27" i="19"/>
  <c r="S27" s="1"/>
  <c r="P27"/>
  <c r="T28" i="9"/>
  <c r="S28" s="1"/>
  <c r="P28"/>
  <c r="P28" i="15"/>
  <c r="T28"/>
  <c r="S28" s="1"/>
  <c r="P28" i="6"/>
  <c r="T28"/>
  <c r="S28" s="1"/>
  <c r="P28" i="17"/>
  <c r="T28"/>
  <c r="S28" s="1"/>
  <c r="P29" i="14"/>
  <c r="T29"/>
  <c r="S29" s="1"/>
  <c r="P28" i="5"/>
  <c r="T28"/>
  <c r="S28" s="1"/>
  <c r="T29" i="21"/>
  <c r="S29" s="1"/>
  <c r="P29"/>
  <c r="P28" i="10"/>
  <c r="T28"/>
  <c r="S28" s="1"/>
  <c r="P28" i="18"/>
  <c r="T28"/>
  <c r="S28" s="1"/>
  <c r="T27" i="22"/>
  <c r="S27" s="1"/>
  <c r="P27"/>
  <c r="P27" i="16"/>
  <c r="T27"/>
  <c r="S27" s="1"/>
  <c r="T27" i="11"/>
  <c r="S27" s="1"/>
  <c r="P27"/>
  <c r="P26" i="8"/>
  <c r="T26"/>
  <c r="S26" s="1"/>
  <c r="T28" i="2"/>
  <c r="S28" s="1"/>
  <c r="P28"/>
  <c r="L28" i="21"/>
  <c r="M28" s="1"/>
  <c r="L27" i="17"/>
  <c r="M27" s="1"/>
  <c r="L27" i="10"/>
  <c r="M27" s="1"/>
  <c r="L27" i="6"/>
  <c r="M27" s="1"/>
  <c r="L26" i="12"/>
  <c r="M26" s="1"/>
  <c r="L26" i="22"/>
  <c r="M26" s="1"/>
  <c r="L26" i="13"/>
  <c r="M26" s="1"/>
  <c r="L26" i="11"/>
  <c r="M26" s="1"/>
  <c r="L27" i="15"/>
  <c r="M27" s="1"/>
  <c r="L26" i="19"/>
  <c r="M26" s="1"/>
  <c r="L26" i="7"/>
  <c r="M26" s="1"/>
  <c r="K29" i="15"/>
  <c r="K28" i="7"/>
  <c r="K29" i="6"/>
  <c r="K28" i="20"/>
  <c r="K28" i="16"/>
  <c r="L27"/>
  <c r="M27" s="1"/>
  <c r="K28" i="19"/>
  <c r="K28" i="12"/>
  <c r="K28" i="11"/>
  <c r="K29" i="18"/>
  <c r="K29" i="10"/>
  <c r="K28" i="4"/>
  <c r="L27"/>
  <c r="M27" s="1"/>
  <c r="K30" i="14"/>
  <c r="L29"/>
  <c r="M29" s="1"/>
  <c r="K30" i="21"/>
  <c r="K28" i="13"/>
  <c r="K29" i="17"/>
  <c r="K29" i="9"/>
  <c r="L28"/>
  <c r="M28" s="1"/>
  <c r="K27" i="8"/>
  <c r="L26"/>
  <c r="M26" s="1"/>
  <c r="K28" i="22"/>
  <c r="K29" i="5"/>
  <c r="L28"/>
  <c r="M28" s="1"/>
  <c r="L27" i="2"/>
  <c r="M27" s="1"/>
  <c r="K29"/>
  <c r="L28" i="18" l="1"/>
  <c r="M28" s="1"/>
  <c r="L27" i="20"/>
  <c r="M27" s="1"/>
  <c r="B17" i="28"/>
  <c r="C17"/>
  <c r="J28" i="22"/>
  <c r="Y18" i="28"/>
  <c r="J29" i="10"/>
  <c r="M19" i="28"/>
  <c r="J29" i="8"/>
  <c r="K19" i="28"/>
  <c r="J30" i="16"/>
  <c r="S20" i="28"/>
  <c r="J28" i="13"/>
  <c r="P18" i="28"/>
  <c r="J31" i="5"/>
  <c r="H21" i="28"/>
  <c r="J29" i="6"/>
  <c r="I19" i="28"/>
  <c r="J28" i="19"/>
  <c r="V18" i="28"/>
  <c r="J28" i="4"/>
  <c r="G18" i="28"/>
  <c r="J28" i="20"/>
  <c r="W18" i="28"/>
  <c r="J29" i="17"/>
  <c r="T19" i="28"/>
  <c r="J29" i="9"/>
  <c r="L19" i="28"/>
  <c r="J28" i="12"/>
  <c r="O18" i="28"/>
  <c r="J30" i="21"/>
  <c r="X20" i="28"/>
  <c r="J30" i="14"/>
  <c r="Q20" i="28"/>
  <c r="J28" i="2"/>
  <c r="F18" i="28"/>
  <c r="D18" s="1"/>
  <c r="J29" i="18"/>
  <c r="U19" i="28"/>
  <c r="J28" i="7"/>
  <c r="J18" i="28"/>
  <c r="J29" i="15"/>
  <c r="R19" i="28"/>
  <c r="J28" i="11"/>
  <c r="N18" i="28"/>
  <c r="P29" i="18"/>
  <c r="T29"/>
  <c r="S29" s="1"/>
  <c r="T28" i="16"/>
  <c r="S28" s="1"/>
  <c r="P28"/>
  <c r="P28" i="11"/>
  <c r="T28"/>
  <c r="S28" s="1"/>
  <c r="T28" i="20"/>
  <c r="S28" s="1"/>
  <c r="P28"/>
  <c r="T27" i="8"/>
  <c r="S27" s="1"/>
  <c r="P27"/>
  <c r="T30" i="21"/>
  <c r="S30" s="1"/>
  <c r="P30"/>
  <c r="T28" i="22"/>
  <c r="S28" s="1"/>
  <c r="P28"/>
  <c r="P28" i="13"/>
  <c r="T28"/>
  <c r="S28" s="1"/>
  <c r="P29" i="10"/>
  <c r="T29"/>
  <c r="S29" s="1"/>
  <c r="P29" i="15"/>
  <c r="T29"/>
  <c r="S29" s="1"/>
  <c r="T30" i="14"/>
  <c r="S30" s="1"/>
  <c r="P30"/>
  <c r="P29" i="5"/>
  <c r="T29"/>
  <c r="S29" s="1"/>
  <c r="T29" i="17"/>
  <c r="S29" s="1"/>
  <c r="P29"/>
  <c r="P28" i="4"/>
  <c r="T28"/>
  <c r="S28" s="1"/>
  <c r="T28" i="19"/>
  <c r="S28" s="1"/>
  <c r="P28"/>
  <c r="T28" i="7"/>
  <c r="S28" s="1"/>
  <c r="P28"/>
  <c r="T29" i="9"/>
  <c r="S29" s="1"/>
  <c r="P29"/>
  <c r="T28" i="12"/>
  <c r="S28" s="1"/>
  <c r="P28"/>
  <c r="P29" i="6"/>
  <c r="T29"/>
  <c r="S29" s="1"/>
  <c r="T29" i="2"/>
  <c r="S29" s="1"/>
  <c r="P29"/>
  <c r="L29" i="21"/>
  <c r="M29" s="1"/>
  <c r="L28" i="17"/>
  <c r="M28" s="1"/>
  <c r="L28" i="10"/>
  <c r="M28" s="1"/>
  <c r="L28" i="6"/>
  <c r="M28" s="1"/>
  <c r="L27" i="22"/>
  <c r="M27" s="1"/>
  <c r="L27" i="12"/>
  <c r="M27" s="1"/>
  <c r="L27" i="13"/>
  <c r="M27" s="1"/>
  <c r="L27" i="11"/>
  <c r="M27" s="1"/>
  <c r="L28" i="15"/>
  <c r="M28" s="1"/>
  <c r="L27" i="19"/>
  <c r="M27" s="1"/>
  <c r="L27" i="7"/>
  <c r="M27" s="1"/>
  <c r="L29" i="5"/>
  <c r="M29" s="1"/>
  <c r="K30"/>
  <c r="K29" i="4"/>
  <c r="L28"/>
  <c r="M28" s="1"/>
  <c r="K29" i="16"/>
  <c r="L28"/>
  <c r="M28" s="1"/>
  <c r="K30" i="6"/>
  <c r="K30" i="15"/>
  <c r="K29" i="12"/>
  <c r="K31" i="21"/>
  <c r="K30" i="9"/>
  <c r="L29"/>
  <c r="M29" s="1"/>
  <c r="K30" i="10"/>
  <c r="K29" i="11"/>
  <c r="K29" i="19"/>
  <c r="K29" i="7"/>
  <c r="K30" i="17"/>
  <c r="K29" i="22"/>
  <c r="K31" i="14"/>
  <c r="L30"/>
  <c r="M30" s="1"/>
  <c r="K29" i="20"/>
  <c r="K28" i="8"/>
  <c r="L27"/>
  <c r="M27" s="1"/>
  <c r="K30" i="18"/>
  <c r="K29" i="13"/>
  <c r="L28" i="2"/>
  <c r="M28" s="1"/>
  <c r="K30"/>
  <c r="L29" i="18" l="1"/>
  <c r="M29" s="1"/>
  <c r="L28" i="20"/>
  <c r="M28" s="1"/>
  <c r="B18" i="28"/>
  <c r="C18"/>
  <c r="J30" i="15"/>
  <c r="R20" i="28"/>
  <c r="J29" i="2"/>
  <c r="F19" i="28"/>
  <c r="D19" s="1"/>
  <c r="J29" i="12"/>
  <c r="O19" i="28"/>
  <c r="J29" i="20"/>
  <c r="W19" i="28"/>
  <c r="J30" i="6"/>
  <c r="I20" i="28"/>
  <c r="J31" i="16"/>
  <c r="S21" i="28"/>
  <c r="J29" i="22"/>
  <c r="Y19" i="28"/>
  <c r="J29" i="11"/>
  <c r="N19" i="28"/>
  <c r="J30" i="18"/>
  <c r="U20" i="28"/>
  <c r="J31" i="21"/>
  <c r="X21" i="28"/>
  <c r="J30" i="17"/>
  <c r="T20" i="28"/>
  <c r="J29" i="19"/>
  <c r="V19" i="28"/>
  <c r="J29" i="13"/>
  <c r="P19" i="28"/>
  <c r="J30" i="10"/>
  <c r="M20" i="28"/>
  <c r="J29" i="7"/>
  <c r="J19" i="28"/>
  <c r="J31" i="14"/>
  <c r="Q21" i="28"/>
  <c r="J30" i="9"/>
  <c r="L20" i="28"/>
  <c r="J29" i="4"/>
  <c r="G19" i="28"/>
  <c r="J32" i="5"/>
  <c r="H22" i="28"/>
  <c r="J30" i="8"/>
  <c r="K20" i="28"/>
  <c r="T30" i="17"/>
  <c r="S30" s="1"/>
  <c r="P30"/>
  <c r="T30" i="9"/>
  <c r="S30" s="1"/>
  <c r="P30"/>
  <c r="P29" i="22"/>
  <c r="T29"/>
  <c r="S29" s="1"/>
  <c r="T30" i="18"/>
  <c r="S30" s="1"/>
  <c r="P30"/>
  <c r="T31" i="14"/>
  <c r="S31" s="1"/>
  <c r="P31"/>
  <c r="T30" i="10"/>
  <c r="S30" s="1"/>
  <c r="P30"/>
  <c r="P30" i="6"/>
  <c r="T30"/>
  <c r="S30" s="1"/>
  <c r="T28" i="8"/>
  <c r="S28" s="1"/>
  <c r="P28"/>
  <c r="T29" i="16"/>
  <c r="S29" s="1"/>
  <c r="P29"/>
  <c r="P29" i="11"/>
  <c r="T29"/>
  <c r="S29" s="1"/>
  <c r="P30" i="15"/>
  <c r="T30"/>
  <c r="S30" s="1"/>
  <c r="T30" i="5"/>
  <c r="S30" s="1"/>
  <c r="P30"/>
  <c r="P29" i="7"/>
  <c r="T29"/>
  <c r="S29" s="1"/>
  <c r="P31" i="21"/>
  <c r="T31"/>
  <c r="S31" s="1"/>
  <c r="T29" i="13"/>
  <c r="S29" s="1"/>
  <c r="P29"/>
  <c r="T29" i="20"/>
  <c r="S29" s="1"/>
  <c r="P29"/>
  <c r="P29" i="19"/>
  <c r="T29"/>
  <c r="S29" s="1"/>
  <c r="P29" i="12"/>
  <c r="T29"/>
  <c r="S29" s="1"/>
  <c r="T29" i="4"/>
  <c r="S29" s="1"/>
  <c r="P29"/>
  <c r="P30" i="2"/>
  <c r="T30"/>
  <c r="S30" s="1"/>
  <c r="L30" i="21"/>
  <c r="M30" s="1"/>
  <c r="L29" i="17"/>
  <c r="M29" s="1"/>
  <c r="L29" i="10"/>
  <c r="M29" s="1"/>
  <c r="L29" i="6"/>
  <c r="M29" s="1"/>
  <c r="L28" i="22"/>
  <c r="M28" s="1"/>
  <c r="L28" i="12"/>
  <c r="M28" s="1"/>
  <c r="L28" i="13"/>
  <c r="M28" s="1"/>
  <c r="L28" i="11"/>
  <c r="M28" s="1"/>
  <c r="L29" i="15"/>
  <c r="M29" s="1"/>
  <c r="L28" i="7"/>
  <c r="M28" s="1"/>
  <c r="L28" i="19"/>
  <c r="M28" s="1"/>
  <c r="K31" i="15"/>
  <c r="K30" i="16"/>
  <c r="L29"/>
  <c r="M29" s="1"/>
  <c r="K30" i="19"/>
  <c r="K31" i="17"/>
  <c r="K32" i="21"/>
  <c r="K31" i="5"/>
  <c r="L30"/>
  <c r="M30" s="1"/>
  <c r="K32" i="14"/>
  <c r="L31"/>
  <c r="M31" s="1"/>
  <c r="K30" i="20"/>
  <c r="K30" i="22"/>
  <c r="K31" i="9"/>
  <c r="L30"/>
  <c r="M30" s="1"/>
  <c r="K30" i="12"/>
  <c r="K31" i="6"/>
  <c r="K30" i="4"/>
  <c r="L29"/>
  <c r="M29" s="1"/>
  <c r="K29" i="8"/>
  <c r="L28"/>
  <c r="M28" s="1"/>
  <c r="K31" i="10"/>
  <c r="K30" i="7"/>
  <c r="K30" i="11"/>
  <c r="K30" i="13"/>
  <c r="K31" i="18"/>
  <c r="L30"/>
  <c r="M30" s="1"/>
  <c r="L29" i="2"/>
  <c r="M29" s="1"/>
  <c r="K31"/>
  <c r="L29" i="20" l="1"/>
  <c r="M29" s="1"/>
  <c r="B19" i="28"/>
  <c r="C19"/>
  <c r="J33" i="5"/>
  <c r="H23" i="28"/>
  <c r="J32" i="14"/>
  <c r="Q22" i="28"/>
  <c r="J30" i="13"/>
  <c r="P20" i="28"/>
  <c r="J32" i="21"/>
  <c r="X22" i="28"/>
  <c r="J30" i="22"/>
  <c r="Y20" i="28"/>
  <c r="J30" i="20"/>
  <c r="W20" i="28"/>
  <c r="J31" i="15"/>
  <c r="R21" i="28"/>
  <c r="J31" i="8"/>
  <c r="K21" i="28"/>
  <c r="J31" i="9"/>
  <c r="L21" i="28"/>
  <c r="J31" i="10"/>
  <c r="M21" i="28"/>
  <c r="J31" i="17"/>
  <c r="T21" i="28"/>
  <c r="J30" i="11"/>
  <c r="N20" i="28"/>
  <c r="J31" i="6"/>
  <c r="I21" i="28"/>
  <c r="J30" i="2"/>
  <c r="F20" i="28"/>
  <c r="D20" s="1"/>
  <c r="J30" i="4"/>
  <c r="G20" i="28"/>
  <c r="J30" i="7"/>
  <c r="J20" i="28"/>
  <c r="J30" i="19"/>
  <c r="V20" i="28"/>
  <c r="J31" i="18"/>
  <c r="U21" i="28"/>
  <c r="J32" i="16"/>
  <c r="S22" i="28"/>
  <c r="J30" i="12"/>
  <c r="O20" i="28"/>
  <c r="P30" i="7"/>
  <c r="T30"/>
  <c r="S30" s="1"/>
  <c r="T31" i="6"/>
  <c r="S31" s="1"/>
  <c r="P31"/>
  <c r="P30" i="20"/>
  <c r="T30"/>
  <c r="S30" s="1"/>
  <c r="T31" i="17"/>
  <c r="S31" s="1"/>
  <c r="P31"/>
  <c r="T31" i="10"/>
  <c r="S31" s="1"/>
  <c r="P31"/>
  <c r="P30" i="19"/>
  <c r="T30"/>
  <c r="S30" s="1"/>
  <c r="P30" i="11"/>
  <c r="T30"/>
  <c r="S30" s="1"/>
  <c r="T30" i="4"/>
  <c r="S30" s="1"/>
  <c r="P30"/>
  <c r="P32" i="21"/>
  <c r="T32"/>
  <c r="S32" s="1"/>
  <c r="T30" i="13"/>
  <c r="S30" s="1"/>
  <c r="P30"/>
  <c r="P30" i="22"/>
  <c r="T30"/>
  <c r="S30" s="1"/>
  <c r="T31" i="5"/>
  <c r="S31" s="1"/>
  <c r="P31"/>
  <c r="T31" i="15"/>
  <c r="S31" s="1"/>
  <c r="P31"/>
  <c r="T31" i="18"/>
  <c r="S31" s="1"/>
  <c r="P31"/>
  <c r="T29" i="8"/>
  <c r="S29" s="1"/>
  <c r="P29"/>
  <c r="P31" i="9"/>
  <c r="T31"/>
  <c r="S31" s="1"/>
  <c r="T30" i="16"/>
  <c r="S30" s="1"/>
  <c r="P30"/>
  <c r="P30" i="12"/>
  <c r="T30"/>
  <c r="S30" s="1"/>
  <c r="T32" i="14"/>
  <c r="S32" s="1"/>
  <c r="P32"/>
  <c r="P31" i="2"/>
  <c r="T31"/>
  <c r="S31" s="1"/>
  <c r="L31" i="21"/>
  <c r="M31" s="1"/>
  <c r="L30" i="17"/>
  <c r="M30" s="1"/>
  <c r="L30" i="6"/>
  <c r="M30" s="1"/>
  <c r="L30" i="10"/>
  <c r="M30" s="1"/>
  <c r="L29" i="12"/>
  <c r="M29" s="1"/>
  <c r="L29" i="13"/>
  <c r="M29" s="1"/>
  <c r="L29" i="22"/>
  <c r="M29" s="1"/>
  <c r="L29" i="11"/>
  <c r="M29" s="1"/>
  <c r="L30" i="15"/>
  <c r="M30" s="1"/>
  <c r="L29" i="7"/>
  <c r="M29" s="1"/>
  <c r="L29" i="19"/>
  <c r="M29" s="1"/>
  <c r="K31" i="11"/>
  <c r="K31" i="12"/>
  <c r="K33" i="14"/>
  <c r="L32"/>
  <c r="M32" s="1"/>
  <c r="K33" i="21"/>
  <c r="K31" i="19"/>
  <c r="K31" i="22"/>
  <c r="K32" i="15"/>
  <c r="K32" i="10"/>
  <c r="K30" i="8"/>
  <c r="L29"/>
  <c r="M29" s="1"/>
  <c r="K31" i="20"/>
  <c r="K32" i="5"/>
  <c r="L31"/>
  <c r="M31" s="1"/>
  <c r="K32" i="18"/>
  <c r="L31"/>
  <c r="M31" s="1"/>
  <c r="K31" i="13"/>
  <c r="K31" i="7"/>
  <c r="K32" i="6"/>
  <c r="K32" i="9"/>
  <c r="L31"/>
  <c r="M31" s="1"/>
  <c r="K32" i="17"/>
  <c r="K31" i="16"/>
  <c r="L30"/>
  <c r="M30" s="1"/>
  <c r="K31" i="4"/>
  <c r="L30"/>
  <c r="M30" s="1"/>
  <c r="L30" i="2"/>
  <c r="M30" s="1"/>
  <c r="K32"/>
  <c r="L30" i="20" l="1"/>
  <c r="M30" s="1"/>
  <c r="B20" i="28"/>
  <c r="C20"/>
  <c r="J33" i="16"/>
  <c r="S23" i="28"/>
  <c r="J31" i="7"/>
  <c r="J21" i="28"/>
  <c r="J32" i="6"/>
  <c r="I22" i="28"/>
  <c r="J32" i="10"/>
  <c r="M22" i="28"/>
  <c r="J32" i="15"/>
  <c r="R22" i="28"/>
  <c r="J33" i="21"/>
  <c r="X23" i="28"/>
  <c r="J34" i="5"/>
  <c r="H24" i="28"/>
  <c r="J31" i="12"/>
  <c r="O21" i="28"/>
  <c r="J31" i="19"/>
  <c r="V21" i="28"/>
  <c r="J31" i="2"/>
  <c r="F21" i="28"/>
  <c r="D21" s="1"/>
  <c r="J32" i="17"/>
  <c r="T22" i="28"/>
  <c r="J32" i="8"/>
  <c r="K22" i="28"/>
  <c r="J31" i="22"/>
  <c r="Y21" i="28"/>
  <c r="J33" i="14"/>
  <c r="Q23" i="28"/>
  <c r="J32" i="18"/>
  <c r="U22" i="28"/>
  <c r="J31" i="4"/>
  <c r="G21" i="28"/>
  <c r="J31" i="11"/>
  <c r="N21" i="28"/>
  <c r="J32" i="9"/>
  <c r="L22" i="28"/>
  <c r="J31" i="20"/>
  <c r="W21" i="28"/>
  <c r="J31" i="13"/>
  <c r="P21" i="28"/>
  <c r="P30" i="8"/>
  <c r="T30"/>
  <c r="S30" s="1"/>
  <c r="T31" i="13"/>
  <c r="S31" s="1"/>
  <c r="P31"/>
  <c r="P31" i="19"/>
  <c r="T31"/>
  <c r="S31" s="1"/>
  <c r="T32" i="18"/>
  <c r="S32" s="1"/>
  <c r="P32"/>
  <c r="P31" i="16"/>
  <c r="T31"/>
  <c r="S31" s="1"/>
  <c r="P31" i="7"/>
  <c r="T31"/>
  <c r="S31" s="1"/>
  <c r="P31" i="22"/>
  <c r="T31"/>
  <c r="S31" s="1"/>
  <c r="T31" i="11"/>
  <c r="S31" s="1"/>
  <c r="P31"/>
  <c r="P32" i="17"/>
  <c r="T32"/>
  <c r="S32" s="1"/>
  <c r="P33" i="21"/>
  <c r="T33"/>
  <c r="S33" s="1"/>
  <c r="P31" i="20"/>
  <c r="T31"/>
  <c r="S31" s="1"/>
  <c r="T31" i="4"/>
  <c r="S31" s="1"/>
  <c r="P31"/>
  <c r="T32" i="6"/>
  <c r="S32" s="1"/>
  <c r="P32"/>
  <c r="T32" i="5"/>
  <c r="S32" s="1"/>
  <c r="P32"/>
  <c r="T32" i="15"/>
  <c r="S32" s="1"/>
  <c r="P32"/>
  <c r="P31" i="12"/>
  <c r="T31"/>
  <c r="S31" s="1"/>
  <c r="P32" i="9"/>
  <c r="T32"/>
  <c r="S32" s="1"/>
  <c r="T32" i="10"/>
  <c r="S32" s="1"/>
  <c r="P32"/>
  <c r="P33" i="14"/>
  <c r="T33"/>
  <c r="S33" s="1"/>
  <c r="P32" i="2"/>
  <c r="T32"/>
  <c r="S32" s="1"/>
  <c r="L31" i="6"/>
  <c r="M31" s="1"/>
  <c r="L32" i="21"/>
  <c r="M32" s="1"/>
  <c r="L31" i="17"/>
  <c r="M31" s="1"/>
  <c r="L31" i="10"/>
  <c r="M31" s="1"/>
  <c r="L30" i="12"/>
  <c r="M30" s="1"/>
  <c r="L30" i="13"/>
  <c r="M30" s="1"/>
  <c r="L30" i="22"/>
  <c r="M30" s="1"/>
  <c r="L30" i="11"/>
  <c r="M30" s="1"/>
  <c r="L31" i="15"/>
  <c r="M31" s="1"/>
  <c r="L30" i="7"/>
  <c r="M30" s="1"/>
  <c r="L30" i="19"/>
  <c r="M30" s="1"/>
  <c r="K33" i="6"/>
  <c r="K31" i="8"/>
  <c r="L30"/>
  <c r="M30" s="1"/>
  <c r="K33" i="15"/>
  <c r="K32" i="19"/>
  <c r="K34" i="14"/>
  <c r="L33"/>
  <c r="M33" s="1"/>
  <c r="K32" i="11"/>
  <c r="K33" i="17"/>
  <c r="K32" i="13"/>
  <c r="K32" i="4"/>
  <c r="L31"/>
  <c r="M31" s="1"/>
  <c r="K32" i="16"/>
  <c r="L31"/>
  <c r="M31" s="1"/>
  <c r="K33" i="9"/>
  <c r="L32"/>
  <c r="M32" s="1"/>
  <c r="K32" i="7"/>
  <c r="K33" i="18"/>
  <c r="L32"/>
  <c r="M32" s="1"/>
  <c r="K32" i="20"/>
  <c r="L31"/>
  <c r="M31" s="1"/>
  <c r="K33" i="10"/>
  <c r="K32" i="22"/>
  <c r="K34" i="21"/>
  <c r="K32" i="12"/>
  <c r="K33" i="5"/>
  <c r="L32"/>
  <c r="M32" s="1"/>
  <c r="L31" i="2"/>
  <c r="M31" s="1"/>
  <c r="K33"/>
  <c r="B21" i="28" l="1"/>
  <c r="C21"/>
  <c r="J32" i="20"/>
  <c r="W22" i="28"/>
  <c r="J32" i="4"/>
  <c r="G22" i="28"/>
  <c r="J32" i="22"/>
  <c r="Y22" i="28"/>
  <c r="J32" i="2"/>
  <c r="F22" i="28"/>
  <c r="D22" s="1"/>
  <c r="J35" i="5"/>
  <c r="H25" i="28"/>
  <c r="J33" i="10"/>
  <c r="M23" i="28"/>
  <c r="J34" i="16"/>
  <c r="S24" i="28"/>
  <c r="J32" i="13"/>
  <c r="P22" i="28"/>
  <c r="J32" i="11"/>
  <c r="N22" i="28"/>
  <c r="J34" i="14"/>
  <c r="Q24" i="28"/>
  <c r="J33" i="17"/>
  <c r="T23" i="28"/>
  <c r="J32" i="12"/>
  <c r="O22" i="28"/>
  <c r="J33" i="15"/>
  <c r="R23" i="28"/>
  <c r="J32" i="7"/>
  <c r="J22" i="28"/>
  <c r="J33" i="9"/>
  <c r="L23" i="28"/>
  <c r="J33" i="18"/>
  <c r="U23" i="28"/>
  <c r="J33" i="8"/>
  <c r="K23" i="28"/>
  <c r="J32" i="19"/>
  <c r="V22" i="28"/>
  <c r="J34" i="21"/>
  <c r="X24" i="28"/>
  <c r="J33" i="6"/>
  <c r="I23" i="28"/>
  <c r="P32" i="13"/>
  <c r="T32"/>
  <c r="S32" s="1"/>
  <c r="T34" i="21"/>
  <c r="S34" s="1"/>
  <c r="P34"/>
  <c r="P33" i="18"/>
  <c r="T33"/>
  <c r="S33" s="1"/>
  <c r="P34" i="14"/>
  <c r="T34"/>
  <c r="S34" s="1"/>
  <c r="T32" i="12"/>
  <c r="S32" s="1"/>
  <c r="P32"/>
  <c r="P32" i="16"/>
  <c r="T32"/>
  <c r="S32" s="1"/>
  <c r="T33" i="6"/>
  <c r="S33" s="1"/>
  <c r="P33"/>
  <c r="T32" i="22"/>
  <c r="S32" s="1"/>
  <c r="P32"/>
  <c r="P32" i="4"/>
  <c r="T32"/>
  <c r="S32" s="1"/>
  <c r="T32" i="19"/>
  <c r="S32" s="1"/>
  <c r="P32"/>
  <c r="P33" i="5"/>
  <c r="T33"/>
  <c r="S33" s="1"/>
  <c r="P32" i="20"/>
  <c r="T32"/>
  <c r="S32" s="1"/>
  <c r="T32" i="11"/>
  <c r="S32" s="1"/>
  <c r="P32"/>
  <c r="P31" i="8"/>
  <c r="T31"/>
  <c r="S31" s="1"/>
  <c r="P33" i="10"/>
  <c r="T33"/>
  <c r="S33" s="1"/>
  <c r="T33" i="15"/>
  <c r="S33" s="1"/>
  <c r="P33"/>
  <c r="T32" i="7"/>
  <c r="S32" s="1"/>
  <c r="P32"/>
  <c r="P33" i="9"/>
  <c r="T33"/>
  <c r="S33" s="1"/>
  <c r="P33" i="17"/>
  <c r="T33"/>
  <c r="S33" s="1"/>
  <c r="T33" i="2"/>
  <c r="S33" s="1"/>
  <c r="P33"/>
  <c r="L32" i="6"/>
  <c r="M32" s="1"/>
  <c r="L31" i="12"/>
  <c r="M31" s="1"/>
  <c r="L33" i="21"/>
  <c r="M33" s="1"/>
  <c r="L32" i="17"/>
  <c r="M32" s="1"/>
  <c r="L32" i="10"/>
  <c r="M32" s="1"/>
  <c r="L31" i="13"/>
  <c r="M31" s="1"/>
  <c r="L31" i="22"/>
  <c r="M31" s="1"/>
  <c r="L31" i="7"/>
  <c r="M31" s="1"/>
  <c r="L31" i="11"/>
  <c r="M31" s="1"/>
  <c r="L32" i="15"/>
  <c r="M32" s="1"/>
  <c r="L31" i="19"/>
  <c r="M31" s="1"/>
  <c r="K34" i="18"/>
  <c r="L33"/>
  <c r="M33" s="1"/>
  <c r="K34" i="9"/>
  <c r="L33"/>
  <c r="M33" s="1"/>
  <c r="K34" i="17"/>
  <c r="K35" i="14"/>
  <c r="L34"/>
  <c r="M34" s="1"/>
  <c r="K34" i="15"/>
  <c r="K34" i="6"/>
  <c r="K35" i="21"/>
  <c r="K34" i="10"/>
  <c r="K33" i="22"/>
  <c r="K33" i="20"/>
  <c r="L32"/>
  <c r="M32" s="1"/>
  <c r="K33" i="7"/>
  <c r="K33" i="16"/>
  <c r="L32"/>
  <c r="M32" s="1"/>
  <c r="K33" i="11"/>
  <c r="K33" i="19"/>
  <c r="K32" i="8"/>
  <c r="L31"/>
  <c r="M31" s="1"/>
  <c r="K33" i="4"/>
  <c r="L32"/>
  <c r="M32" s="1"/>
  <c r="K33" i="13"/>
  <c r="K34" i="5"/>
  <c r="L33"/>
  <c r="M33" s="1"/>
  <c r="K33" i="12"/>
  <c r="L32" i="2"/>
  <c r="M32" s="1"/>
  <c r="K34"/>
  <c r="B22" i="28" l="1"/>
  <c r="C22"/>
  <c r="J35" i="21"/>
  <c r="X25" i="28"/>
  <c r="J34" i="18"/>
  <c r="U24" i="28"/>
  <c r="J34" i="15"/>
  <c r="R24" i="28"/>
  <c r="J35" i="14"/>
  <c r="Q25" i="28"/>
  <c r="J35" i="16"/>
  <c r="S25" i="28"/>
  <c r="J33" i="2"/>
  <c r="F23" i="28"/>
  <c r="D23" s="1"/>
  <c r="J33" i="20"/>
  <c r="W23" i="28"/>
  <c r="J34" i="6"/>
  <c r="I24" i="28"/>
  <c r="J34" i="8"/>
  <c r="K24" i="28"/>
  <c r="J33" i="7"/>
  <c r="J23" i="28"/>
  <c r="J34" i="17"/>
  <c r="T24" i="28"/>
  <c r="J33" i="13"/>
  <c r="P23" i="28"/>
  <c r="J36" i="5"/>
  <c r="H26" i="28"/>
  <c r="J33" i="4"/>
  <c r="G23" i="28"/>
  <c r="J33" i="19"/>
  <c r="V23" i="28"/>
  <c r="J34" i="9"/>
  <c r="L24" i="28"/>
  <c r="J33" i="12"/>
  <c r="O23" i="28"/>
  <c r="J33" i="11"/>
  <c r="N23" i="28"/>
  <c r="J34" i="10"/>
  <c r="M24" i="28"/>
  <c r="J33" i="22"/>
  <c r="Y23" i="28"/>
  <c r="P33" i="16"/>
  <c r="T33"/>
  <c r="S33" s="1"/>
  <c r="T35" i="21"/>
  <c r="S35" s="1"/>
  <c r="P35"/>
  <c r="P33" i="13"/>
  <c r="T33"/>
  <c r="S33" s="1"/>
  <c r="T33" i="11"/>
  <c r="S33" s="1"/>
  <c r="P33"/>
  <c r="T33" i="22"/>
  <c r="S33" s="1"/>
  <c r="P33"/>
  <c r="P35" i="14"/>
  <c r="T35"/>
  <c r="S35" s="1"/>
  <c r="P33" i="4"/>
  <c r="T33"/>
  <c r="S33" s="1"/>
  <c r="P34" i="17"/>
  <c r="T34"/>
  <c r="S34" s="1"/>
  <c r="P34" i="5"/>
  <c r="T34"/>
  <c r="S34" s="1"/>
  <c r="T33" i="19"/>
  <c r="S33" s="1"/>
  <c r="P33"/>
  <c r="T33" i="20"/>
  <c r="S33" s="1"/>
  <c r="P33"/>
  <c r="P34" i="18"/>
  <c r="T34"/>
  <c r="S34" s="1"/>
  <c r="P32" i="8"/>
  <c r="T32"/>
  <c r="S32" s="1"/>
  <c r="P34" i="15"/>
  <c r="T34"/>
  <c r="S34" s="1"/>
  <c r="P34" i="10"/>
  <c r="T34"/>
  <c r="S34" s="1"/>
  <c r="T33" i="12"/>
  <c r="S33" s="1"/>
  <c r="P33"/>
  <c r="T33" i="7"/>
  <c r="S33" s="1"/>
  <c r="P33"/>
  <c r="P34" i="6"/>
  <c r="T34"/>
  <c r="S34" s="1"/>
  <c r="T34" i="9"/>
  <c r="S34" s="1"/>
  <c r="P34"/>
  <c r="K35" i="2"/>
  <c r="T34"/>
  <c r="S34" s="1"/>
  <c r="P34"/>
  <c r="L33" i="6"/>
  <c r="M33" s="1"/>
  <c r="L32" i="12"/>
  <c r="M32" s="1"/>
  <c r="L34" i="21"/>
  <c r="M34" s="1"/>
  <c r="L33" i="17"/>
  <c r="M33" s="1"/>
  <c r="L33" i="10"/>
  <c r="M33" s="1"/>
  <c r="L32" i="13"/>
  <c r="M32" s="1"/>
  <c r="L32" i="22"/>
  <c r="M32" s="1"/>
  <c r="L32" i="7"/>
  <c r="M32" s="1"/>
  <c r="L32" i="11"/>
  <c r="M32" s="1"/>
  <c r="L33" i="15"/>
  <c r="M33" s="1"/>
  <c r="L32" i="19"/>
  <c r="M32" s="1"/>
  <c r="K33" i="8"/>
  <c r="L32"/>
  <c r="M32" s="1"/>
  <c r="K34" i="11"/>
  <c r="K34" i="7"/>
  <c r="K34" i="22"/>
  <c r="K36" i="21"/>
  <c r="K35" i="15"/>
  <c r="K35" i="17"/>
  <c r="K35" i="18"/>
  <c r="L34"/>
  <c r="M34" s="1"/>
  <c r="K34" i="13"/>
  <c r="K34" i="12"/>
  <c r="K34" i="4"/>
  <c r="L33"/>
  <c r="M33" s="1"/>
  <c r="K34" i="19"/>
  <c r="K34" i="16"/>
  <c r="L33"/>
  <c r="M33" s="1"/>
  <c r="K34" i="20"/>
  <c r="L33"/>
  <c r="M33" s="1"/>
  <c r="K35" i="10"/>
  <c r="K35" i="6"/>
  <c r="K36" i="14"/>
  <c r="L35"/>
  <c r="M35" s="1"/>
  <c r="K35" i="9"/>
  <c r="L34"/>
  <c r="M34" s="1"/>
  <c r="K35" i="5"/>
  <c r="L34"/>
  <c r="M34" s="1"/>
  <c r="L33" i="2"/>
  <c r="M33" s="1"/>
  <c r="K36"/>
  <c r="B23" i="28" l="1"/>
  <c r="C23"/>
  <c r="J35" i="10"/>
  <c r="M25" i="28"/>
  <c r="J35" i="9"/>
  <c r="L25" i="28"/>
  <c r="J37" i="5"/>
  <c r="H27" i="28"/>
  <c r="J34" i="7"/>
  <c r="J24" i="28"/>
  <c r="J34" i="20"/>
  <c r="W24" i="28"/>
  <c r="J36" i="14"/>
  <c r="Q26" i="28"/>
  <c r="J36" i="21"/>
  <c r="X26" i="28"/>
  <c r="J34" i="22"/>
  <c r="Y24" i="28"/>
  <c r="J34" i="12"/>
  <c r="O24" i="28"/>
  <c r="J34" i="4"/>
  <c r="G24" i="28"/>
  <c r="J35" i="17"/>
  <c r="T25" i="28"/>
  <c r="J35" i="6"/>
  <c r="I25" i="28"/>
  <c r="J36" i="16"/>
  <c r="S26" i="28"/>
  <c r="J35" i="18"/>
  <c r="U25" i="28"/>
  <c r="J34" i="11"/>
  <c r="N24" i="28"/>
  <c r="J34" i="19"/>
  <c r="V24" i="28"/>
  <c r="J34" i="13"/>
  <c r="P24" i="28"/>
  <c r="J35" i="8"/>
  <c r="K25" i="28"/>
  <c r="J34" i="2"/>
  <c r="F24" i="28"/>
  <c r="D24" s="1"/>
  <c r="J35" i="15"/>
  <c r="R25" i="28"/>
  <c r="P35" i="6"/>
  <c r="T35"/>
  <c r="S35" s="1"/>
  <c r="T36" i="14"/>
  <c r="S36" s="1"/>
  <c r="P36"/>
  <c r="T34" i="16"/>
  <c r="S34" s="1"/>
  <c r="P34"/>
  <c r="T34" i="7"/>
  <c r="S34" s="1"/>
  <c r="P34"/>
  <c r="P34" i="13"/>
  <c r="T34"/>
  <c r="S34" s="1"/>
  <c r="T34" i="22"/>
  <c r="S34" s="1"/>
  <c r="P34"/>
  <c r="T34" i="19"/>
  <c r="S34" s="1"/>
  <c r="P34"/>
  <c r="P35" i="18"/>
  <c r="T35"/>
  <c r="S35" s="1"/>
  <c r="T35" i="9"/>
  <c r="S35" s="1"/>
  <c r="P35"/>
  <c r="T34" i="12"/>
  <c r="S34" s="1"/>
  <c r="P34"/>
  <c r="P34" i="4"/>
  <c r="T34"/>
  <c r="S34" s="1"/>
  <c r="P35" i="15"/>
  <c r="T35"/>
  <c r="S35" s="1"/>
  <c r="T33" i="8"/>
  <c r="S33" s="1"/>
  <c r="P33"/>
  <c r="P34" i="11"/>
  <c r="T34"/>
  <c r="S34" s="1"/>
  <c r="T34" i="20"/>
  <c r="S34" s="1"/>
  <c r="P34"/>
  <c r="T36" i="21"/>
  <c r="S36" s="1"/>
  <c r="P36"/>
  <c r="P35" i="5"/>
  <c r="T35"/>
  <c r="S35" s="1"/>
  <c r="P35" i="10"/>
  <c r="T35"/>
  <c r="S35" s="1"/>
  <c r="T35" i="17"/>
  <c r="S35" s="1"/>
  <c r="P35"/>
  <c r="P36" i="2"/>
  <c r="T36"/>
  <c r="S36" s="1"/>
  <c r="T35"/>
  <c r="S35" s="1"/>
  <c r="P35"/>
  <c r="L34" i="10"/>
  <c r="M34" s="1"/>
  <c r="L34" i="6"/>
  <c r="M34" s="1"/>
  <c r="L33" i="12"/>
  <c r="M33" s="1"/>
  <c r="L35" i="21"/>
  <c r="M35" s="1"/>
  <c r="L34" i="17"/>
  <c r="M34" s="1"/>
  <c r="L33" i="19"/>
  <c r="M33" s="1"/>
  <c r="L33" i="13"/>
  <c r="M33" s="1"/>
  <c r="L33" i="22"/>
  <c r="M33" s="1"/>
  <c r="L33" i="7"/>
  <c r="M33" s="1"/>
  <c r="L33" i="11"/>
  <c r="M33" s="1"/>
  <c r="L34" i="15"/>
  <c r="M34" s="1"/>
  <c r="K36" i="10"/>
  <c r="K35" i="16"/>
  <c r="L34"/>
  <c r="M34" s="1"/>
  <c r="K35" i="4"/>
  <c r="L34"/>
  <c r="M34" s="1"/>
  <c r="K35" i="13"/>
  <c r="K36" i="17"/>
  <c r="K37" i="21"/>
  <c r="K35" i="7"/>
  <c r="K34" i="8"/>
  <c r="L33"/>
  <c r="M33" s="1"/>
  <c r="K37" i="14"/>
  <c r="L36"/>
  <c r="M36" s="1"/>
  <c r="K36" i="5"/>
  <c r="L35"/>
  <c r="M35" s="1"/>
  <c r="K35" i="19"/>
  <c r="K36" i="15"/>
  <c r="K35" i="11"/>
  <c r="K36" i="9"/>
  <c r="L35"/>
  <c r="M35" s="1"/>
  <c r="K35" i="20"/>
  <c r="L34"/>
  <c r="M34" s="1"/>
  <c r="K35" i="12"/>
  <c r="K36" i="18"/>
  <c r="L35"/>
  <c r="M35" s="1"/>
  <c r="K35" i="22"/>
  <c r="K36" i="6"/>
  <c r="L34" i="2"/>
  <c r="K37"/>
  <c r="B24" i="28" l="1"/>
  <c r="C24"/>
  <c r="J35" i="2"/>
  <c r="F25" i="28"/>
  <c r="D25" s="1"/>
  <c r="J35" i="19"/>
  <c r="V25" i="28"/>
  <c r="J37" i="16"/>
  <c r="S27" i="28"/>
  <c r="J35" i="4"/>
  <c r="G25" i="28"/>
  <c r="J37" i="21"/>
  <c r="X27" i="28"/>
  <c r="J35" i="7"/>
  <c r="J25" i="28"/>
  <c r="J36" i="10"/>
  <c r="M26" i="28"/>
  <c r="J36" i="15"/>
  <c r="R26" i="28"/>
  <c r="J35" i="13"/>
  <c r="P25" i="28"/>
  <c r="J36" i="18"/>
  <c r="U26" i="28"/>
  <c r="J36" i="17"/>
  <c r="T26" i="28"/>
  <c r="J35" i="22"/>
  <c r="Y25" i="28"/>
  <c r="J35" i="20"/>
  <c r="W25" i="28"/>
  <c r="J36" i="9"/>
  <c r="L26" i="28"/>
  <c r="J36" i="8"/>
  <c r="K26" i="28"/>
  <c r="J35" i="11"/>
  <c r="N25" i="28"/>
  <c r="J36" i="6"/>
  <c r="I26" i="28"/>
  <c r="J35" i="12"/>
  <c r="O25" i="28"/>
  <c r="J37" i="14"/>
  <c r="Q27" i="28"/>
  <c r="J38" i="5"/>
  <c r="H28" i="28"/>
  <c r="T36" i="5"/>
  <c r="S36" s="1"/>
  <c r="P36"/>
  <c r="T35" i="16"/>
  <c r="S35" s="1"/>
  <c r="P35"/>
  <c r="P35" i="19"/>
  <c r="T35"/>
  <c r="S35" s="1"/>
  <c r="T34" i="8"/>
  <c r="S34" s="1"/>
  <c r="P34"/>
  <c r="T35" i="4"/>
  <c r="S35" s="1"/>
  <c r="P35"/>
  <c r="P37" i="21"/>
  <c r="T37"/>
  <c r="S37" s="1"/>
  <c r="T35" i="20"/>
  <c r="S35" s="1"/>
  <c r="P35"/>
  <c r="P36" i="15"/>
  <c r="T36"/>
  <c r="S36" s="1"/>
  <c r="P35" i="22"/>
  <c r="T35"/>
  <c r="S35" s="1"/>
  <c r="P35" i="7"/>
  <c r="T35"/>
  <c r="S35" s="1"/>
  <c r="P35" i="12"/>
  <c r="T35"/>
  <c r="S35" s="1"/>
  <c r="T36" i="18"/>
  <c r="S36" s="1"/>
  <c r="P36"/>
  <c r="P35" i="11"/>
  <c r="T35"/>
  <c r="S35" s="1"/>
  <c r="T37" i="14"/>
  <c r="S37" s="1"/>
  <c r="P37"/>
  <c r="T35" i="13"/>
  <c r="S35" s="1"/>
  <c r="P35"/>
  <c r="P36" i="6"/>
  <c r="T36"/>
  <c r="S36" s="1"/>
  <c r="T36" i="9"/>
  <c r="S36" s="1"/>
  <c r="P36"/>
  <c r="T36" i="17"/>
  <c r="S36" s="1"/>
  <c r="P36"/>
  <c r="T36" i="10"/>
  <c r="S36" s="1"/>
  <c r="P36"/>
  <c r="P37" i="2"/>
  <c r="T37"/>
  <c r="S37" s="1"/>
  <c r="L35" i="10"/>
  <c r="M35" s="1"/>
  <c r="L35" i="6"/>
  <c r="M35" s="1"/>
  <c r="L34" i="12"/>
  <c r="M34" s="1"/>
  <c r="L36" i="21"/>
  <c r="M36" s="1"/>
  <c r="L35" i="17"/>
  <c r="M35" s="1"/>
  <c r="L34" i="19"/>
  <c r="M34" s="1"/>
  <c r="L34" i="13"/>
  <c r="M34" s="1"/>
  <c r="L35" i="15"/>
  <c r="M35" s="1"/>
  <c r="L34" i="22"/>
  <c r="M34" s="1"/>
  <c r="L34" i="7"/>
  <c r="M34" s="1"/>
  <c r="L34" i="11"/>
  <c r="M34" s="1"/>
  <c r="K37" i="6"/>
  <c r="K38" i="14"/>
  <c r="L37"/>
  <c r="M37" s="1"/>
  <c r="K37" i="17"/>
  <c r="K36" i="4"/>
  <c r="L35"/>
  <c r="M35" s="1"/>
  <c r="K37" i="10"/>
  <c r="K36" i="19"/>
  <c r="K36" i="7"/>
  <c r="K37" i="9"/>
  <c r="L36"/>
  <c r="M36" s="1"/>
  <c r="K37" i="5"/>
  <c r="L36"/>
  <c r="M36" s="1"/>
  <c r="K36" i="13"/>
  <c r="K36" i="16"/>
  <c r="L35"/>
  <c r="M35" s="1"/>
  <c r="K36" i="20"/>
  <c r="L35"/>
  <c r="M35" s="1"/>
  <c r="K36" i="11"/>
  <c r="K36" i="12"/>
  <c r="K35" i="8"/>
  <c r="L34"/>
  <c r="M34" s="1"/>
  <c r="K37" i="18"/>
  <c r="L36"/>
  <c r="M36" s="1"/>
  <c r="K36" i="22"/>
  <c r="K37" i="15"/>
  <c r="K38" i="21"/>
  <c r="M34" i="2"/>
  <c r="L35"/>
  <c r="K38"/>
  <c r="B25" i="28" l="1"/>
  <c r="C25"/>
  <c r="J38" i="14"/>
  <c r="Q28" i="28"/>
  <c r="J36" i="11"/>
  <c r="N26" i="28"/>
  <c r="J36" i="20"/>
  <c r="W26" i="28"/>
  <c r="J37" i="18"/>
  <c r="U27" i="28"/>
  <c r="J37" i="10"/>
  <c r="M27" i="28"/>
  <c r="J36" i="4"/>
  <c r="G26" i="28"/>
  <c r="J36" i="2"/>
  <c r="F26" i="28"/>
  <c r="D26" s="1"/>
  <c r="J39" i="5"/>
  <c r="H29" i="28"/>
  <c r="J37" i="6"/>
  <c r="I27" i="28"/>
  <c r="J37" i="9"/>
  <c r="L27" i="28"/>
  <c r="J37" i="17"/>
  <c r="T27" i="28"/>
  <c r="J37" i="15"/>
  <c r="R27" i="28"/>
  <c r="J38" i="21"/>
  <c r="X28" i="28"/>
  <c r="J36" i="19"/>
  <c r="V26" i="28"/>
  <c r="J36" i="12"/>
  <c r="O26" i="28"/>
  <c r="J37" i="8"/>
  <c r="K27" i="28"/>
  <c r="J36" i="22"/>
  <c r="Y26" i="28"/>
  <c r="J36" i="13"/>
  <c r="P26" i="28"/>
  <c r="J36" i="7"/>
  <c r="J26" i="28"/>
  <c r="J38" i="16"/>
  <c r="S28" i="28"/>
  <c r="T37" i="17"/>
  <c r="S37" s="1"/>
  <c r="P37"/>
  <c r="T37" i="18"/>
  <c r="S37" s="1"/>
  <c r="P37"/>
  <c r="P36" i="20"/>
  <c r="T36"/>
  <c r="S36" s="1"/>
  <c r="T36" i="4"/>
  <c r="S36" s="1"/>
  <c r="P36"/>
  <c r="T37" i="5"/>
  <c r="S37" s="1"/>
  <c r="P37"/>
  <c r="P36" i="22"/>
  <c r="T36"/>
  <c r="S36" s="1"/>
  <c r="P36" i="11"/>
  <c r="T36"/>
  <c r="S36" s="1"/>
  <c r="T37" i="10"/>
  <c r="S37" s="1"/>
  <c r="P37"/>
  <c r="T37" i="6"/>
  <c r="S37" s="1"/>
  <c r="P37"/>
  <c r="T37" i="15"/>
  <c r="S37" s="1"/>
  <c r="P37"/>
  <c r="P36" i="12"/>
  <c r="T36"/>
  <c r="S36" s="1"/>
  <c r="T36" i="13"/>
  <c r="S36" s="1"/>
  <c r="P36"/>
  <c r="P36" i="19"/>
  <c r="T36"/>
  <c r="S36" s="1"/>
  <c r="T38" i="14"/>
  <c r="S38" s="1"/>
  <c r="P38"/>
  <c r="P37" i="9"/>
  <c r="T37"/>
  <c r="S37" s="1"/>
  <c r="P38" i="21"/>
  <c r="T38"/>
  <c r="S38" s="1"/>
  <c r="T35" i="8"/>
  <c r="S35" s="1"/>
  <c r="P35"/>
  <c r="T36" i="16"/>
  <c r="S36" s="1"/>
  <c r="P36"/>
  <c r="P36" i="7"/>
  <c r="T36"/>
  <c r="S36" s="1"/>
  <c r="P38" i="2"/>
  <c r="T38"/>
  <c r="S38" s="1"/>
  <c r="L36" i="10"/>
  <c r="M36" s="1"/>
  <c r="L36" i="6"/>
  <c r="M36" s="1"/>
  <c r="L37" i="21"/>
  <c r="M37" s="1"/>
  <c r="L35" i="12"/>
  <c r="M35" s="1"/>
  <c r="L36" i="17"/>
  <c r="M36" s="1"/>
  <c r="L36" i="15"/>
  <c r="M36" s="1"/>
  <c r="L35" i="19"/>
  <c r="M35" s="1"/>
  <c r="L35" i="13"/>
  <c r="M35" s="1"/>
  <c r="L35" i="22"/>
  <c r="M35" s="1"/>
  <c r="L35" i="7"/>
  <c r="M35" s="1"/>
  <c r="L35" i="11"/>
  <c r="M35" s="1"/>
  <c r="K39" i="21"/>
  <c r="K38" i="5"/>
  <c r="L37"/>
  <c r="M37" s="1"/>
  <c r="K37" i="7"/>
  <c r="K38" i="10"/>
  <c r="K37" i="22"/>
  <c r="K38" i="17"/>
  <c r="K38" i="6"/>
  <c r="K36" i="8"/>
  <c r="L35"/>
  <c r="M35" s="1"/>
  <c r="K37" i="16"/>
  <c r="L36"/>
  <c r="M36" s="1"/>
  <c r="K38" i="18"/>
  <c r="L37"/>
  <c r="M37" s="1"/>
  <c r="K37" i="12"/>
  <c r="K37" i="20"/>
  <c r="L36"/>
  <c r="M36" s="1"/>
  <c r="K37" i="13"/>
  <c r="K37" i="19"/>
  <c r="K37" i="4"/>
  <c r="L36"/>
  <c r="M36" s="1"/>
  <c r="K39" i="14"/>
  <c r="L38"/>
  <c r="M38" s="1"/>
  <c r="K38" i="15"/>
  <c r="K38" i="9"/>
  <c r="L37"/>
  <c r="M37" s="1"/>
  <c r="K37" i="11"/>
  <c r="M35" i="2"/>
  <c r="L36"/>
  <c r="K39"/>
  <c r="B26" i="28" l="1"/>
  <c r="C26"/>
  <c r="J37" i="7"/>
  <c r="J27" i="28"/>
  <c r="J38" i="8"/>
  <c r="K28" i="28"/>
  <c r="J39" i="21"/>
  <c r="X29" i="28"/>
  <c r="J38" i="9"/>
  <c r="L28" i="28"/>
  <c r="J37" i="2"/>
  <c r="F27" i="28"/>
  <c r="D27" s="1"/>
  <c r="J38" i="18"/>
  <c r="U28" i="28"/>
  <c r="J39" i="14"/>
  <c r="Q29" i="28"/>
  <c r="J39" i="16"/>
  <c r="S29" i="28"/>
  <c r="J37" i="22"/>
  <c r="Y27" i="28"/>
  <c r="J37" i="19"/>
  <c r="V27" i="28"/>
  <c r="J38" i="17"/>
  <c r="T28" i="28"/>
  <c r="J40" i="5"/>
  <c r="H30" i="28"/>
  <c r="J38" i="10"/>
  <c r="M28" i="28"/>
  <c r="J37" i="11"/>
  <c r="N27" i="28"/>
  <c r="J37" i="13"/>
  <c r="P27" i="28"/>
  <c r="J37" i="12"/>
  <c r="O27" i="28"/>
  <c r="J38" i="15"/>
  <c r="R28" i="28"/>
  <c r="J38" i="6"/>
  <c r="I28" i="28"/>
  <c r="J37" i="4"/>
  <c r="G27" i="28"/>
  <c r="J37" i="20"/>
  <c r="W27" i="28"/>
  <c r="P39" i="14"/>
  <c r="T39"/>
  <c r="S39" s="1"/>
  <c r="T38" i="15"/>
  <c r="S38" s="1"/>
  <c r="P38"/>
  <c r="P37" i="22"/>
  <c r="T37"/>
  <c r="S37" s="1"/>
  <c r="P37" i="20"/>
  <c r="T37"/>
  <c r="S37" s="1"/>
  <c r="P37" i="7"/>
  <c r="T37"/>
  <c r="S37" s="1"/>
  <c r="P37" i="16"/>
  <c r="T37"/>
  <c r="S37" s="1"/>
  <c r="T37" i="13"/>
  <c r="S37" s="1"/>
  <c r="P37"/>
  <c r="P38" i="9"/>
  <c r="T38"/>
  <c r="S38" s="1"/>
  <c r="P37" i="19"/>
  <c r="T37"/>
  <c r="S37" s="1"/>
  <c r="T38" i="18"/>
  <c r="S38" s="1"/>
  <c r="P38"/>
  <c r="P38" i="17"/>
  <c r="T38"/>
  <c r="S38" s="1"/>
  <c r="P39" i="21"/>
  <c r="T39"/>
  <c r="S39" s="1"/>
  <c r="T37" i="4"/>
  <c r="S37" s="1"/>
  <c r="P37"/>
  <c r="T38" i="6"/>
  <c r="S38" s="1"/>
  <c r="P38"/>
  <c r="T38" i="5"/>
  <c r="S38" s="1"/>
  <c r="P38"/>
  <c r="T38" i="10"/>
  <c r="S38" s="1"/>
  <c r="P38"/>
  <c r="T37" i="11"/>
  <c r="S37" s="1"/>
  <c r="P37"/>
  <c r="P37" i="12"/>
  <c r="T37"/>
  <c r="S37" s="1"/>
  <c r="P36" i="8"/>
  <c r="T36"/>
  <c r="S36" s="1"/>
  <c r="T39" i="2"/>
  <c r="S39" s="1"/>
  <c r="P39"/>
  <c r="L37" i="10"/>
  <c r="M37" s="1"/>
  <c r="L37" i="6"/>
  <c r="M37" s="1"/>
  <c r="L38" i="21"/>
  <c r="M38" s="1"/>
  <c r="L36" i="12"/>
  <c r="M36" s="1"/>
  <c r="L37" i="17"/>
  <c r="M37" s="1"/>
  <c r="L37" i="15"/>
  <c r="M37" s="1"/>
  <c r="L36" i="19"/>
  <c r="M36" s="1"/>
  <c r="L36" i="13"/>
  <c r="M36" s="1"/>
  <c r="L36" i="22"/>
  <c r="M36" s="1"/>
  <c r="L36" i="7"/>
  <c r="M36" s="1"/>
  <c r="L36" i="11"/>
  <c r="M36" s="1"/>
  <c r="K39" i="15"/>
  <c r="K38" i="13"/>
  <c r="K38" i="12"/>
  <c r="K38" i="16"/>
  <c r="L37"/>
  <c r="M37" s="1"/>
  <c r="K39" i="6"/>
  <c r="K38" i="22"/>
  <c r="K38" i="7"/>
  <c r="K40" i="21"/>
  <c r="K38" i="4"/>
  <c r="L37"/>
  <c r="M37" s="1"/>
  <c r="K39" i="9"/>
  <c r="L38"/>
  <c r="M38" s="1"/>
  <c r="K40" i="14"/>
  <c r="L39"/>
  <c r="M39" s="1"/>
  <c r="K38" i="19"/>
  <c r="K38" i="20"/>
  <c r="L37"/>
  <c r="M37" s="1"/>
  <c r="K39" i="18"/>
  <c r="L38"/>
  <c r="M38" s="1"/>
  <c r="K37" i="8"/>
  <c r="L36"/>
  <c r="M36" s="1"/>
  <c r="K39" i="17"/>
  <c r="K39" i="10"/>
  <c r="K39" i="5"/>
  <c r="L38"/>
  <c r="M38" s="1"/>
  <c r="K38" i="11"/>
  <c r="M36" i="2"/>
  <c r="L37"/>
  <c r="K40"/>
  <c r="B27" i="28" l="1"/>
  <c r="C27"/>
  <c r="J38" i="4"/>
  <c r="G28" i="28"/>
  <c r="J38" i="12"/>
  <c r="O28" i="28"/>
  <c r="J39" i="10"/>
  <c r="M29" i="28"/>
  <c r="J38" i="19"/>
  <c r="V28" i="28"/>
  <c r="J40" i="14"/>
  <c r="Q30" i="28"/>
  <c r="J39" i="9"/>
  <c r="L29" i="28"/>
  <c r="J38" i="7"/>
  <c r="J28" i="28"/>
  <c r="J38" i="20"/>
  <c r="W28" i="28"/>
  <c r="J39" i="15"/>
  <c r="R29" i="28"/>
  <c r="J38" i="11"/>
  <c r="N28" i="28"/>
  <c r="J39" i="17"/>
  <c r="T29" i="28"/>
  <c r="J40" i="16"/>
  <c r="S30" i="28"/>
  <c r="J38" i="2"/>
  <c r="F28" i="28"/>
  <c r="D28" s="1"/>
  <c r="J39" i="8"/>
  <c r="K29" i="28"/>
  <c r="J39" i="6"/>
  <c r="I29" i="28"/>
  <c r="J38" i="13"/>
  <c r="P28" i="28"/>
  <c r="J41" i="5"/>
  <c r="H31" i="28"/>
  <c r="J38" i="22"/>
  <c r="Y28" i="28"/>
  <c r="J39" i="18"/>
  <c r="U29" i="28"/>
  <c r="J40" i="21"/>
  <c r="X30" i="28"/>
  <c r="P38" i="4"/>
  <c r="T38"/>
  <c r="S38" s="1"/>
  <c r="P38" i="20"/>
  <c r="T38"/>
  <c r="S38" s="1"/>
  <c r="P39" i="9"/>
  <c r="T39"/>
  <c r="S39" s="1"/>
  <c r="T39" i="6"/>
  <c r="S39" s="1"/>
  <c r="P39"/>
  <c r="T38" i="19"/>
  <c r="S38" s="1"/>
  <c r="P38"/>
  <c r="P38" i="16"/>
  <c r="T38"/>
  <c r="S38" s="1"/>
  <c r="P39" i="10"/>
  <c r="T39"/>
  <c r="S39" s="1"/>
  <c r="P39" i="5"/>
  <c r="T39"/>
  <c r="S39" s="1"/>
  <c r="P39" i="18"/>
  <c r="T39"/>
  <c r="S39" s="1"/>
  <c r="T38" i="22"/>
  <c r="S38" s="1"/>
  <c r="P38"/>
  <c r="T39" i="15"/>
  <c r="S39" s="1"/>
  <c r="P39"/>
  <c r="P39" i="17"/>
  <c r="T39"/>
  <c r="S39" s="1"/>
  <c r="P40" i="14"/>
  <c r="T40"/>
  <c r="S40" s="1"/>
  <c r="T38" i="7"/>
  <c r="S38" s="1"/>
  <c r="P38"/>
  <c r="P38" i="13"/>
  <c r="T38"/>
  <c r="S38" s="1"/>
  <c r="T38" i="11"/>
  <c r="S38" s="1"/>
  <c r="P38"/>
  <c r="P37" i="8"/>
  <c r="T37"/>
  <c r="S37" s="1"/>
  <c r="T40" i="21"/>
  <c r="S40" s="1"/>
  <c r="P40"/>
  <c r="T38" i="12"/>
  <c r="S38" s="1"/>
  <c r="P38"/>
  <c r="T40" i="2"/>
  <c r="S40" s="1"/>
  <c r="P40"/>
  <c r="L38" i="10"/>
  <c r="M38" s="1"/>
  <c r="L38" i="6"/>
  <c r="M38" s="1"/>
  <c r="L39" i="21"/>
  <c r="M39" s="1"/>
  <c r="L37" i="12"/>
  <c r="M37" s="1"/>
  <c r="L38" i="17"/>
  <c r="M38" s="1"/>
  <c r="L38" i="15"/>
  <c r="M38" s="1"/>
  <c r="L37" i="19"/>
  <c r="M37" s="1"/>
  <c r="L37" i="13"/>
  <c r="M37" s="1"/>
  <c r="L37" i="22"/>
  <c r="M37" s="1"/>
  <c r="L37" i="7"/>
  <c r="M37" s="1"/>
  <c r="L37" i="11"/>
  <c r="M37" s="1"/>
  <c r="K39"/>
  <c r="K39" i="20"/>
  <c r="L38"/>
  <c r="M38" s="1"/>
  <c r="K41" i="14"/>
  <c r="L40"/>
  <c r="M40" s="1"/>
  <c r="K39" i="7"/>
  <c r="K40" i="6"/>
  <c r="K39" i="12"/>
  <c r="K40" i="15"/>
  <c r="K38" i="8"/>
  <c r="L37"/>
  <c r="M37" s="1"/>
  <c r="K39" i="4"/>
  <c r="L38"/>
  <c r="M38" s="1"/>
  <c r="K40" i="5"/>
  <c r="L39"/>
  <c r="M39" s="1"/>
  <c r="K40" i="18"/>
  <c r="L39"/>
  <c r="M39" s="1"/>
  <c r="K39" i="19"/>
  <c r="K40" i="9"/>
  <c r="L39"/>
  <c r="M39" s="1"/>
  <c r="K41" i="21"/>
  <c r="K39" i="22"/>
  <c r="K39" i="16"/>
  <c r="L38"/>
  <c r="M38" s="1"/>
  <c r="K40" i="10"/>
  <c r="L39"/>
  <c r="M39" s="1"/>
  <c r="K39" i="13"/>
  <c r="K40" i="17"/>
  <c r="M37" i="2"/>
  <c r="L38"/>
  <c r="K41"/>
  <c r="B28" i="28" l="1"/>
  <c r="C28"/>
  <c r="J40" i="18"/>
  <c r="U30" i="28"/>
  <c r="J39" i="13"/>
  <c r="P29" i="28"/>
  <c r="J39" i="2"/>
  <c r="F29" i="28"/>
  <c r="D29" s="1"/>
  <c r="J39" i="11"/>
  <c r="N29" i="28"/>
  <c r="J39" i="7"/>
  <c r="J29" i="28"/>
  <c r="J39" i="19"/>
  <c r="V29" i="28"/>
  <c r="J39" i="4"/>
  <c r="G29" i="28"/>
  <c r="J41" i="21"/>
  <c r="X31" i="28"/>
  <c r="J42" i="5"/>
  <c r="H32" i="28"/>
  <c r="J40" i="8"/>
  <c r="K30" i="28"/>
  <c r="J40" i="17"/>
  <c r="T30" i="28"/>
  <c r="J39" i="20"/>
  <c r="W29" i="28"/>
  <c r="J41" i="14"/>
  <c r="Q31" i="28"/>
  <c r="J39" i="12"/>
  <c r="O29" i="28"/>
  <c r="J39" i="22"/>
  <c r="Y29" i="28"/>
  <c r="J40" i="6"/>
  <c r="I30" i="28"/>
  <c r="J41" i="16"/>
  <c r="S31" i="28"/>
  <c r="J40" i="15"/>
  <c r="R30" i="28"/>
  <c r="J40" i="9"/>
  <c r="L30" i="28"/>
  <c r="J40" i="10"/>
  <c r="M30" i="28"/>
  <c r="T39" i="22"/>
  <c r="S39" s="1"/>
  <c r="P39"/>
  <c r="T39" i="19"/>
  <c r="S39" s="1"/>
  <c r="P39"/>
  <c r="P39" i="4"/>
  <c r="T39"/>
  <c r="S39" s="1"/>
  <c r="T39" i="7"/>
  <c r="S39" s="1"/>
  <c r="P39"/>
  <c r="P41" i="14"/>
  <c r="T41"/>
  <c r="S41" s="1"/>
  <c r="P40" i="18"/>
  <c r="T40"/>
  <c r="S40" s="1"/>
  <c r="P38" i="8"/>
  <c r="T38"/>
  <c r="S38" s="1"/>
  <c r="P40" i="10"/>
  <c r="T40"/>
  <c r="S40" s="1"/>
  <c r="T40" i="9"/>
  <c r="S40" s="1"/>
  <c r="P40"/>
  <c r="P40" i="6"/>
  <c r="T40"/>
  <c r="S40" s="1"/>
  <c r="P40" i="5"/>
  <c r="T40"/>
  <c r="S40" s="1"/>
  <c r="T39" i="12"/>
  <c r="S39" s="1"/>
  <c r="P39"/>
  <c r="T39" i="20"/>
  <c r="S39" s="1"/>
  <c r="P39"/>
  <c r="P40" i="17"/>
  <c r="T40"/>
  <c r="S40" s="1"/>
  <c r="P39" i="16"/>
  <c r="T39"/>
  <c r="S39" s="1"/>
  <c r="T39" i="11"/>
  <c r="S39" s="1"/>
  <c r="P39"/>
  <c r="P39" i="13"/>
  <c r="T39"/>
  <c r="S39" s="1"/>
  <c r="T41" i="21"/>
  <c r="S41" s="1"/>
  <c r="P41"/>
  <c r="P40" i="15"/>
  <c r="T40"/>
  <c r="S40" s="1"/>
  <c r="T41" i="2"/>
  <c r="S41" s="1"/>
  <c r="P41"/>
  <c r="L39" i="6"/>
  <c r="M39" s="1"/>
  <c r="L40" i="21"/>
  <c r="M40" s="1"/>
  <c r="L38" i="12"/>
  <c r="M38" s="1"/>
  <c r="L39" i="17"/>
  <c r="M39" s="1"/>
  <c r="L38" i="22"/>
  <c r="M38" s="1"/>
  <c r="L39" i="15"/>
  <c r="M39" s="1"/>
  <c r="L38" i="19"/>
  <c r="M38" s="1"/>
  <c r="L38" i="13"/>
  <c r="M38" s="1"/>
  <c r="L38" i="7"/>
  <c r="M38" s="1"/>
  <c r="L38" i="11"/>
  <c r="M38" s="1"/>
  <c r="K40" i="22"/>
  <c r="K41" i="9"/>
  <c r="L40"/>
  <c r="M40" s="1"/>
  <c r="K41" i="18"/>
  <c r="L40"/>
  <c r="M40" s="1"/>
  <c r="K40" i="4"/>
  <c r="L39"/>
  <c r="M39" s="1"/>
  <c r="K41" i="15"/>
  <c r="K41" i="6"/>
  <c r="K42" i="14"/>
  <c r="L41"/>
  <c r="M41" s="1"/>
  <c r="K40" i="11"/>
  <c r="K41" i="10"/>
  <c r="L40"/>
  <c r="M40" s="1"/>
  <c r="K40" i="13"/>
  <c r="K42" i="21"/>
  <c r="K40" i="19"/>
  <c r="K41" i="5"/>
  <c r="L40"/>
  <c r="M40" s="1"/>
  <c r="K39" i="8"/>
  <c r="L38"/>
  <c r="M38" s="1"/>
  <c r="K40" i="12"/>
  <c r="K40" i="7"/>
  <c r="K40" i="20"/>
  <c r="L39"/>
  <c r="M39" s="1"/>
  <c r="K41" i="17"/>
  <c r="K40" i="16"/>
  <c r="L39"/>
  <c r="M39" s="1"/>
  <c r="M38" i="2"/>
  <c r="L39"/>
  <c r="K42"/>
  <c r="B29" i="28" l="1"/>
  <c r="C29"/>
  <c r="J41" i="9"/>
  <c r="L31" i="28"/>
  <c r="J41" i="6"/>
  <c r="I31" i="28"/>
  <c r="J42" i="14"/>
  <c r="Q32" i="28"/>
  <c r="J41" i="8"/>
  <c r="K31" i="28"/>
  <c r="J40" i="4"/>
  <c r="G30" i="28"/>
  <c r="J40" i="11"/>
  <c r="N30" i="28"/>
  <c r="J41" i="18"/>
  <c r="U31" i="28"/>
  <c r="J41" i="10"/>
  <c r="M31" i="28"/>
  <c r="J42" i="16"/>
  <c r="S32" i="28"/>
  <c r="J40" i="12"/>
  <c r="O30" i="28"/>
  <c r="J41" i="17"/>
  <c r="T31" i="28"/>
  <c r="J42" i="21"/>
  <c r="X32" i="28"/>
  <c r="J40" i="7"/>
  <c r="J30" i="28"/>
  <c r="J40" i="13"/>
  <c r="P30" i="28"/>
  <c r="J41" i="15"/>
  <c r="R31" i="28"/>
  <c r="J40" i="22"/>
  <c r="Y30" i="28"/>
  <c r="J40" i="20"/>
  <c r="W30" i="28"/>
  <c r="J43" i="5"/>
  <c r="H33" i="28"/>
  <c r="J40" i="19"/>
  <c r="V30" i="28"/>
  <c r="J40" i="2"/>
  <c r="F30" i="28"/>
  <c r="D30" s="1"/>
  <c r="P41" i="5"/>
  <c r="T41"/>
  <c r="S41" s="1"/>
  <c r="T41" i="17"/>
  <c r="S41" s="1"/>
  <c r="P41"/>
  <c r="T39" i="8"/>
  <c r="S39" s="1"/>
  <c r="P39"/>
  <c r="T40" i="7"/>
  <c r="S40" s="1"/>
  <c r="P40"/>
  <c r="T40" i="19"/>
  <c r="S40" s="1"/>
  <c r="P40"/>
  <c r="P40" i="4"/>
  <c r="T40"/>
  <c r="S40" s="1"/>
  <c r="T40" i="22"/>
  <c r="S40" s="1"/>
  <c r="P40"/>
  <c r="P41" i="15"/>
  <c r="T41"/>
  <c r="S41" s="1"/>
  <c r="T41" i="9"/>
  <c r="S41" s="1"/>
  <c r="P41"/>
  <c r="T40" i="20"/>
  <c r="S40" s="1"/>
  <c r="P40"/>
  <c r="T40" i="16"/>
  <c r="S40" s="1"/>
  <c r="P40"/>
  <c r="P40" i="13"/>
  <c r="T40"/>
  <c r="S40" s="1"/>
  <c r="P41" i="6"/>
  <c r="T41"/>
  <c r="S41" s="1"/>
  <c r="P40" i="11"/>
  <c r="T40"/>
  <c r="S40" s="1"/>
  <c r="P41" i="10"/>
  <c r="T41"/>
  <c r="S41" s="1"/>
  <c r="T40" i="12"/>
  <c r="S40" s="1"/>
  <c r="P40"/>
  <c r="T42" i="21"/>
  <c r="S42" s="1"/>
  <c r="P42"/>
  <c r="T42" i="14"/>
  <c r="S42" s="1"/>
  <c r="P42"/>
  <c r="P41" i="18"/>
  <c r="T41"/>
  <c r="S41" s="1"/>
  <c r="P42" i="2"/>
  <c r="T42"/>
  <c r="S42" s="1"/>
  <c r="L40" i="17"/>
  <c r="M40" s="1"/>
  <c r="L40" i="6"/>
  <c r="M40" s="1"/>
  <c r="L41" i="21"/>
  <c r="M41" s="1"/>
  <c r="L39" i="12"/>
  <c r="M39" s="1"/>
  <c r="L39" i="22"/>
  <c r="M39" s="1"/>
  <c r="L40" i="15"/>
  <c r="M40" s="1"/>
  <c r="L39" i="19"/>
  <c r="M39" s="1"/>
  <c r="L39" i="13"/>
  <c r="M39" s="1"/>
  <c r="L39" i="7"/>
  <c r="M39" s="1"/>
  <c r="L39" i="11"/>
  <c r="M39" s="1"/>
  <c r="K42" i="5"/>
  <c r="L41"/>
  <c r="M41" s="1"/>
  <c r="K43" i="21"/>
  <c r="K42" i="10"/>
  <c r="L41"/>
  <c r="M41" s="1"/>
  <c r="K42" i="15"/>
  <c r="K41" i="12"/>
  <c r="K43" i="14"/>
  <c r="L42"/>
  <c r="M42" s="1"/>
  <c r="K42" i="18"/>
  <c r="L41"/>
  <c r="M41" s="1"/>
  <c r="K41" i="22"/>
  <c r="K41" i="16"/>
  <c r="L40"/>
  <c r="M40" s="1"/>
  <c r="K41" i="7"/>
  <c r="K40" i="8"/>
  <c r="L39"/>
  <c r="M39" s="1"/>
  <c r="K41" i="19"/>
  <c r="K41" i="13"/>
  <c r="K41" i="11"/>
  <c r="K42" i="6"/>
  <c r="K41" i="4"/>
  <c r="L40"/>
  <c r="M40" s="1"/>
  <c r="K42" i="9"/>
  <c r="L41"/>
  <c r="M41" s="1"/>
  <c r="K41" i="20"/>
  <c r="L40"/>
  <c r="M40" s="1"/>
  <c r="K42" i="17"/>
  <c r="M39" i="2"/>
  <c r="L40"/>
  <c r="K43"/>
  <c r="L41" i="6" l="1"/>
  <c r="M41" s="1"/>
  <c r="B30" i="28"/>
  <c r="C30"/>
  <c r="J41" i="19"/>
  <c r="V31" i="28"/>
  <c r="J41" i="22"/>
  <c r="Y31" i="28"/>
  <c r="J41" i="7"/>
  <c r="J31" i="28"/>
  <c r="J41" i="12"/>
  <c r="O31" i="28"/>
  <c r="J42" i="18"/>
  <c r="U32" i="28"/>
  <c r="J42" i="8"/>
  <c r="K32" i="28"/>
  <c r="J42" i="9"/>
  <c r="L32" i="28"/>
  <c r="J41" i="2"/>
  <c r="F31" i="28"/>
  <c r="D31" s="1"/>
  <c r="J41" i="20"/>
  <c r="W31" i="28"/>
  <c r="J41" i="13"/>
  <c r="P31" i="28"/>
  <c r="J42" i="17"/>
  <c r="T32" i="28"/>
  <c r="J42" i="10"/>
  <c r="M32" i="28"/>
  <c r="J41" i="4"/>
  <c r="G31" i="28"/>
  <c r="J42" i="6"/>
  <c r="I32" i="28"/>
  <c r="J44" i="5"/>
  <c r="H34" i="28"/>
  <c r="J42" i="15"/>
  <c r="R32" i="28"/>
  <c r="J43" i="21"/>
  <c r="X33" i="28"/>
  <c r="J43" i="16"/>
  <c r="S33" i="28"/>
  <c r="J41" i="11"/>
  <c r="N31" i="28"/>
  <c r="J43" i="14"/>
  <c r="Q33" i="28"/>
  <c r="T41" i="13"/>
  <c r="S41" s="1"/>
  <c r="P41"/>
  <c r="T41" i="16"/>
  <c r="S41" s="1"/>
  <c r="P41"/>
  <c r="P41" i="12"/>
  <c r="T41"/>
  <c r="S41" s="1"/>
  <c r="T42" i="5"/>
  <c r="S42" s="1"/>
  <c r="P42"/>
  <c r="P41" i="19"/>
  <c r="T41"/>
  <c r="S41" s="1"/>
  <c r="T43" i="14"/>
  <c r="S43" s="1"/>
  <c r="P43"/>
  <c r="T42" i="17"/>
  <c r="S42" s="1"/>
  <c r="P42"/>
  <c r="T41" i="4"/>
  <c r="S41" s="1"/>
  <c r="P41"/>
  <c r="P42" i="15"/>
  <c r="T42"/>
  <c r="S42" s="1"/>
  <c r="P41" i="11"/>
  <c r="T41"/>
  <c r="S41" s="1"/>
  <c r="T41" i="20"/>
  <c r="S41" s="1"/>
  <c r="P41"/>
  <c r="P42" i="6"/>
  <c r="T42"/>
  <c r="S42" s="1"/>
  <c r="P41" i="7"/>
  <c r="T41"/>
  <c r="S41" s="1"/>
  <c r="P43" i="21"/>
  <c r="T43"/>
  <c r="S43" s="1"/>
  <c r="P41" i="22"/>
  <c r="T41"/>
  <c r="S41" s="1"/>
  <c r="T42" i="9"/>
  <c r="S42" s="1"/>
  <c r="P42"/>
  <c r="T40" i="8"/>
  <c r="S40" s="1"/>
  <c r="P40"/>
  <c r="T42" i="18"/>
  <c r="S42" s="1"/>
  <c r="P42"/>
  <c r="T42" i="10"/>
  <c r="S42" s="1"/>
  <c r="P42"/>
  <c r="P43" i="2"/>
  <c r="T43"/>
  <c r="S43" s="1"/>
  <c r="L41" i="17"/>
  <c r="M41" s="1"/>
  <c r="L42" i="21"/>
  <c r="M42" s="1"/>
  <c r="L40" i="12"/>
  <c r="M40" s="1"/>
  <c r="L40" i="22"/>
  <c r="M40" s="1"/>
  <c r="L41" i="15"/>
  <c r="M41" s="1"/>
  <c r="L40" i="19"/>
  <c r="M40" s="1"/>
  <c r="L40" i="13"/>
  <c r="M40" s="1"/>
  <c r="L40" i="7"/>
  <c r="M40" s="1"/>
  <c r="L40" i="11"/>
  <c r="M40" s="1"/>
  <c r="K43" i="17"/>
  <c r="K43" i="6"/>
  <c r="K42" i="13"/>
  <c r="K42" i="16"/>
  <c r="L41"/>
  <c r="M41" s="1"/>
  <c r="K43" i="18"/>
  <c r="L42"/>
  <c r="M42" s="1"/>
  <c r="K42" i="12"/>
  <c r="K43" i="5"/>
  <c r="L42"/>
  <c r="M42" s="1"/>
  <c r="K43" i="10"/>
  <c r="L42"/>
  <c r="M42" s="1"/>
  <c r="K42" i="4"/>
  <c r="L41"/>
  <c r="M41" s="1"/>
  <c r="K42" i="22"/>
  <c r="K44" i="14"/>
  <c r="L43"/>
  <c r="M43" s="1"/>
  <c r="K43" i="15"/>
  <c r="K41" i="8"/>
  <c r="L40"/>
  <c r="M40" s="1"/>
  <c r="K42" i="11"/>
  <c r="K42" i="19"/>
  <c r="K42" i="7"/>
  <c r="K43" i="9"/>
  <c r="L42"/>
  <c r="M42" s="1"/>
  <c r="K42" i="20"/>
  <c r="L41"/>
  <c r="M41" s="1"/>
  <c r="K44" i="21"/>
  <c r="M40" i="2"/>
  <c r="L41"/>
  <c r="K44"/>
  <c r="L42" i="6" l="1"/>
  <c r="M42" s="1"/>
  <c r="B31" i="28"/>
  <c r="C31"/>
  <c r="J42" i="11"/>
  <c r="N32" i="28"/>
  <c r="J43" i="15"/>
  <c r="R33" i="28"/>
  <c r="J42" i="4"/>
  <c r="G32" i="28"/>
  <c r="J42" i="13"/>
  <c r="P32" i="28"/>
  <c r="J43" i="9"/>
  <c r="L33" i="28"/>
  <c r="J42" i="12"/>
  <c r="O32" i="28"/>
  <c r="J42" i="19"/>
  <c r="V32" i="28"/>
  <c r="J44" i="14"/>
  <c r="Q34" i="28"/>
  <c r="J44" i="21"/>
  <c r="X34" i="28"/>
  <c r="J43" i="6"/>
  <c r="I33" i="28"/>
  <c r="J43" i="17"/>
  <c r="T33" i="28"/>
  <c r="J42" i="2"/>
  <c r="F32" i="28"/>
  <c r="D32" s="1"/>
  <c r="J43" i="18"/>
  <c r="U33" i="28"/>
  <c r="J42" i="22"/>
  <c r="Y32" i="28"/>
  <c r="J44" i="16"/>
  <c r="S34" i="28"/>
  <c r="J45" i="5"/>
  <c r="H35" i="28"/>
  <c r="J43" i="10"/>
  <c r="M33" i="28"/>
  <c r="J42" i="20"/>
  <c r="W32" i="28"/>
  <c r="J43" i="8"/>
  <c r="K33" i="28"/>
  <c r="J42" i="7"/>
  <c r="J32" i="28"/>
  <c r="P43" i="9"/>
  <c r="T43"/>
  <c r="S43" s="1"/>
  <c r="T43" i="15"/>
  <c r="S43" s="1"/>
  <c r="P43"/>
  <c r="T43" i="18"/>
  <c r="S43" s="1"/>
  <c r="P43"/>
  <c r="T43" i="17"/>
  <c r="S43" s="1"/>
  <c r="P43"/>
  <c r="P42" i="7"/>
  <c r="T42"/>
  <c r="S42" s="1"/>
  <c r="T43" i="10"/>
  <c r="S43" s="1"/>
  <c r="P43"/>
  <c r="T43" i="6"/>
  <c r="S43" s="1"/>
  <c r="P43"/>
  <c r="P42" i="12"/>
  <c r="T42"/>
  <c r="S42" s="1"/>
  <c r="T42" i="4"/>
  <c r="S42" s="1"/>
  <c r="P42"/>
  <c r="P42" i="20"/>
  <c r="T42"/>
  <c r="S42" s="1"/>
  <c r="P42" i="11"/>
  <c r="T42"/>
  <c r="S42" s="1"/>
  <c r="P42" i="22"/>
  <c r="T42"/>
  <c r="S42" s="1"/>
  <c r="T43" i="5"/>
  <c r="S43" s="1"/>
  <c r="P43"/>
  <c r="T42" i="13"/>
  <c r="S42" s="1"/>
  <c r="P42"/>
  <c r="T41" i="8"/>
  <c r="S41" s="1"/>
  <c r="P41"/>
  <c r="P44" i="21"/>
  <c r="T44"/>
  <c r="S44" s="1"/>
  <c r="P42" i="19"/>
  <c r="T42"/>
  <c r="S42" s="1"/>
  <c r="T44" i="14"/>
  <c r="S44" s="1"/>
  <c r="P44"/>
  <c r="T42" i="16"/>
  <c r="S42" s="1"/>
  <c r="P42"/>
  <c r="P44" i="2"/>
  <c r="T44"/>
  <c r="S44" s="1"/>
  <c r="L42" i="17"/>
  <c r="M42" s="1"/>
  <c r="L43" i="21"/>
  <c r="M43" s="1"/>
  <c r="L41" i="12"/>
  <c r="M41" s="1"/>
  <c r="L41" i="22"/>
  <c r="M41" s="1"/>
  <c r="L42" i="15"/>
  <c r="M42" s="1"/>
  <c r="L41" i="19"/>
  <c r="M41" s="1"/>
  <c r="L41" i="13"/>
  <c r="M41" s="1"/>
  <c r="L41" i="7"/>
  <c r="M41" s="1"/>
  <c r="L41" i="11"/>
  <c r="M41" s="1"/>
  <c r="K43" i="4"/>
  <c r="L42"/>
  <c r="M42" s="1"/>
  <c r="K44" i="5"/>
  <c r="L43"/>
  <c r="M43" s="1"/>
  <c r="K44" i="18"/>
  <c r="L43"/>
  <c r="M43" s="1"/>
  <c r="K43" i="13"/>
  <c r="K44" i="17"/>
  <c r="K45" i="21"/>
  <c r="K42" i="8"/>
  <c r="L41"/>
  <c r="M41" s="1"/>
  <c r="K43" i="11"/>
  <c r="K44" i="10"/>
  <c r="L43"/>
  <c r="M43" s="1"/>
  <c r="K43" i="12"/>
  <c r="K44" i="9"/>
  <c r="L43"/>
  <c r="M43" s="1"/>
  <c r="K43" i="20"/>
  <c r="L42"/>
  <c r="M42" s="1"/>
  <c r="K44" i="15"/>
  <c r="K43" i="22"/>
  <c r="K43" i="16"/>
  <c r="L42"/>
  <c r="M42" s="1"/>
  <c r="K44" i="6"/>
  <c r="K43" i="19"/>
  <c r="K45" i="14"/>
  <c r="L44"/>
  <c r="M44" s="1"/>
  <c r="K43" i="7"/>
  <c r="M41" i="2"/>
  <c r="L42"/>
  <c r="K45"/>
  <c r="L43" i="6" l="1"/>
  <c r="M43" s="1"/>
  <c r="B32" i="28"/>
  <c r="C32"/>
  <c r="J44" i="8"/>
  <c r="K34" i="28"/>
  <c r="J46" i="5"/>
  <c r="H36" i="28"/>
  <c r="J44" i="18"/>
  <c r="U34" i="28"/>
  <c r="J44" i="6"/>
  <c r="I34" i="28"/>
  <c r="J43" i="19"/>
  <c r="V33" i="28"/>
  <c r="J43" i="13"/>
  <c r="P33" i="28"/>
  <c r="J43" i="11"/>
  <c r="N33" i="28"/>
  <c r="J43" i="7"/>
  <c r="J33" i="28"/>
  <c r="J44" i="10"/>
  <c r="M34" i="28"/>
  <c r="J43" i="22"/>
  <c r="Y33" i="28"/>
  <c r="J44" i="17"/>
  <c r="T34" i="28"/>
  <c r="J45" i="14"/>
  <c r="Q35" i="28"/>
  <c r="J44" i="9"/>
  <c r="L34" i="28"/>
  <c r="J44" i="15"/>
  <c r="R34" i="28"/>
  <c r="J43" i="20"/>
  <c r="W33" i="28"/>
  <c r="J45" i="16"/>
  <c r="S35" i="28"/>
  <c r="J43" i="2"/>
  <c r="F33" i="28"/>
  <c r="D33" s="1"/>
  <c r="J45" i="21"/>
  <c r="X35" i="28"/>
  <c r="J43" i="12"/>
  <c r="O33" i="28"/>
  <c r="J43" i="4"/>
  <c r="G33" i="28"/>
  <c r="T44" i="10"/>
  <c r="S44" s="1"/>
  <c r="P44"/>
  <c r="T43" i="13"/>
  <c r="S43" s="1"/>
  <c r="P43"/>
  <c r="T43" i="4"/>
  <c r="S43" s="1"/>
  <c r="P43"/>
  <c r="T43" i="11"/>
  <c r="S43" s="1"/>
  <c r="P43"/>
  <c r="P43" i="19"/>
  <c r="T43"/>
  <c r="S43" s="1"/>
  <c r="T44" i="15"/>
  <c r="S44" s="1"/>
  <c r="P44"/>
  <c r="P44" i="17"/>
  <c r="T44"/>
  <c r="S44" s="1"/>
  <c r="P45" i="14"/>
  <c r="T45"/>
  <c r="S45" s="1"/>
  <c r="P43" i="12"/>
  <c r="T43"/>
  <c r="S43" s="1"/>
  <c r="T44" i="5"/>
  <c r="S44" s="1"/>
  <c r="P44"/>
  <c r="P43" i="22"/>
  <c r="T43"/>
  <c r="S43" s="1"/>
  <c r="P45" i="21"/>
  <c r="T45"/>
  <c r="S45" s="1"/>
  <c r="P43" i="16"/>
  <c r="T43"/>
  <c r="S43" s="1"/>
  <c r="P44" i="9"/>
  <c r="T44"/>
  <c r="S44" s="1"/>
  <c r="P42" i="8"/>
  <c r="T42"/>
  <c r="S42" s="1"/>
  <c r="T44" i="6"/>
  <c r="S44" s="1"/>
  <c r="P44"/>
  <c r="P43" i="20"/>
  <c r="T43"/>
  <c r="S43" s="1"/>
  <c r="P43" i="7"/>
  <c r="T43"/>
  <c r="S43" s="1"/>
  <c r="T44" i="18"/>
  <c r="S44" s="1"/>
  <c r="P44"/>
  <c r="T45" i="2"/>
  <c r="S45" s="1"/>
  <c r="P45"/>
  <c r="L43" i="17"/>
  <c r="M43" s="1"/>
  <c r="L42" i="22"/>
  <c r="M42" s="1"/>
  <c r="L44" i="21"/>
  <c r="M44" s="1"/>
  <c r="L42" i="12"/>
  <c r="M42" s="1"/>
  <c r="L43" i="15"/>
  <c r="M43" s="1"/>
  <c r="L42" i="19"/>
  <c r="M42" s="1"/>
  <c r="L42" i="13"/>
  <c r="M42" s="1"/>
  <c r="L42" i="7"/>
  <c r="M42" s="1"/>
  <c r="L42" i="11"/>
  <c r="M42" s="1"/>
  <c r="K44" i="7"/>
  <c r="K44" i="16"/>
  <c r="L43"/>
  <c r="M43" s="1"/>
  <c r="K45" i="15"/>
  <c r="K45" i="9"/>
  <c r="L44"/>
  <c r="M44" s="1"/>
  <c r="K45" i="10"/>
  <c r="L44"/>
  <c r="M44" s="1"/>
  <c r="K43" i="8"/>
  <c r="L42"/>
  <c r="M42" s="1"/>
  <c r="K45" i="17"/>
  <c r="K45" i="18"/>
  <c r="L44"/>
  <c r="M44" s="1"/>
  <c r="K44" i="4"/>
  <c r="L43"/>
  <c r="M43" s="1"/>
  <c r="K44" i="19"/>
  <c r="K45" i="6"/>
  <c r="K44" i="22"/>
  <c r="K44" i="20"/>
  <c r="L43"/>
  <c r="M43" s="1"/>
  <c r="K44" i="12"/>
  <c r="K44" i="11"/>
  <c r="K46" i="21"/>
  <c r="K44" i="13"/>
  <c r="K45" i="5"/>
  <c r="L44"/>
  <c r="M44" s="1"/>
  <c r="K46" i="14"/>
  <c r="L45"/>
  <c r="M45" s="1"/>
  <c r="M42" i="2"/>
  <c r="L43"/>
  <c r="K46"/>
  <c r="L44" i="6" l="1"/>
  <c r="M44" s="1"/>
  <c r="B33" i="28"/>
  <c r="C33"/>
  <c r="J44" i="12"/>
  <c r="O34" i="28"/>
  <c r="J46" i="16"/>
  <c r="S36" i="28"/>
  <c r="J45" i="9"/>
  <c r="L35" i="28"/>
  <c r="J44" i="22"/>
  <c r="Y34" i="28"/>
  <c r="J44" i="11"/>
  <c r="N34" i="28"/>
  <c r="J45" i="6"/>
  <c r="I35" i="28"/>
  <c r="J45" i="8"/>
  <c r="K35" i="28"/>
  <c r="J44" i="4"/>
  <c r="G34" i="28"/>
  <c r="J44" i="2"/>
  <c r="F34" i="28"/>
  <c r="D34" s="1"/>
  <c r="J45" i="15"/>
  <c r="R35" i="28"/>
  <c r="J45" i="17"/>
  <c r="T35" i="28"/>
  <c r="J44" i="7"/>
  <c r="J34" i="28"/>
  <c r="J44" i="19"/>
  <c r="V34" i="28"/>
  <c r="J47" i="5"/>
  <c r="H37" i="28"/>
  <c r="J46" i="21"/>
  <c r="X36" i="28"/>
  <c r="J44" i="20"/>
  <c r="W34" i="28"/>
  <c r="J46" i="14"/>
  <c r="Q36" i="28"/>
  <c r="J45" i="10"/>
  <c r="M35" i="28"/>
  <c r="J44" i="13"/>
  <c r="P34" i="28"/>
  <c r="J45" i="18"/>
  <c r="U35" i="28"/>
  <c r="P44" i="13"/>
  <c r="T44"/>
  <c r="S44" s="1"/>
  <c r="P45" i="10"/>
  <c r="T45"/>
  <c r="S45" s="1"/>
  <c r="T44" i="7"/>
  <c r="S44" s="1"/>
  <c r="P44"/>
  <c r="T44" i="22"/>
  <c r="S44" s="1"/>
  <c r="P44"/>
  <c r="P45" i="5"/>
  <c r="T45"/>
  <c r="S45" s="1"/>
  <c r="P44" i="20"/>
  <c r="T44"/>
  <c r="S44" s="1"/>
  <c r="P44" i="4"/>
  <c r="T44"/>
  <c r="S44" s="1"/>
  <c r="P44" i="16"/>
  <c r="T44"/>
  <c r="S44" s="1"/>
  <c r="P43" i="8"/>
  <c r="T43"/>
  <c r="S43" s="1"/>
  <c r="P46" i="14"/>
  <c r="T46"/>
  <c r="S46" s="1"/>
  <c r="T44" i="12"/>
  <c r="S44" s="1"/>
  <c r="P44"/>
  <c r="T44" i="19"/>
  <c r="S44" s="1"/>
  <c r="P44"/>
  <c r="T45" i="15"/>
  <c r="S45" s="1"/>
  <c r="P45"/>
  <c r="T46" i="21"/>
  <c r="S46" s="1"/>
  <c r="P46"/>
  <c r="P45" i="18"/>
  <c r="T45"/>
  <c r="S45" s="1"/>
  <c r="T44" i="11"/>
  <c r="S44" s="1"/>
  <c r="P44"/>
  <c r="T45" i="6"/>
  <c r="S45" s="1"/>
  <c r="P45"/>
  <c r="P45" i="17"/>
  <c r="T45"/>
  <c r="S45" s="1"/>
  <c r="P45" i="9"/>
  <c r="T45"/>
  <c r="S45" s="1"/>
  <c r="T46" i="2"/>
  <c r="S46" s="1"/>
  <c r="P46"/>
  <c r="L44" i="17"/>
  <c r="M44" s="1"/>
  <c r="L43" i="22"/>
  <c r="M43" s="1"/>
  <c r="L45" i="21"/>
  <c r="M45" s="1"/>
  <c r="L43" i="12"/>
  <c r="M43" s="1"/>
  <c r="L44" i="15"/>
  <c r="M44" s="1"/>
  <c r="L43" i="19"/>
  <c r="M43" s="1"/>
  <c r="L43" i="13"/>
  <c r="M43" s="1"/>
  <c r="L43" i="11"/>
  <c r="M43" s="1"/>
  <c r="L43" i="7"/>
  <c r="M43" s="1"/>
  <c r="K45" i="11"/>
  <c r="K45" i="20"/>
  <c r="L44"/>
  <c r="M44" s="1"/>
  <c r="K46" i="6"/>
  <c r="L45"/>
  <c r="M45" s="1"/>
  <c r="K46" i="17"/>
  <c r="K46" i="10"/>
  <c r="L45"/>
  <c r="M45" s="1"/>
  <c r="K46" i="15"/>
  <c r="K45" i="7"/>
  <c r="K47" i="14"/>
  <c r="L46"/>
  <c r="M46" s="1"/>
  <c r="K46" i="5"/>
  <c r="L45"/>
  <c r="M45" s="1"/>
  <c r="K47" i="21"/>
  <c r="K45" i="12"/>
  <c r="K45" i="22"/>
  <c r="K45" i="19"/>
  <c r="K46" i="18"/>
  <c r="L45"/>
  <c r="M45" s="1"/>
  <c r="K44" i="8"/>
  <c r="L43"/>
  <c r="M43" s="1"/>
  <c r="K46" i="9"/>
  <c r="L45"/>
  <c r="M45" s="1"/>
  <c r="K45" i="16"/>
  <c r="L44"/>
  <c r="M44" s="1"/>
  <c r="K45" i="13"/>
  <c r="K45" i="4"/>
  <c r="L44"/>
  <c r="M44" s="1"/>
  <c r="M43" i="2"/>
  <c r="L44"/>
  <c r="K47"/>
  <c r="B34" i="28" l="1"/>
  <c r="C34"/>
  <c r="J45" i="13"/>
  <c r="P35" i="28"/>
  <c r="J45" i="20"/>
  <c r="W35" i="28"/>
  <c r="J45" i="19"/>
  <c r="V35" i="28"/>
  <c r="J46" i="15"/>
  <c r="R36" i="28"/>
  <c r="J46" i="8"/>
  <c r="K36" i="28"/>
  <c r="J45" i="22"/>
  <c r="Y35" i="28"/>
  <c r="J45" i="12"/>
  <c r="O35" i="28"/>
  <c r="J46" i="18"/>
  <c r="U36" i="28"/>
  <c r="J47" i="14"/>
  <c r="Q37" i="28"/>
  <c r="J48" i="5"/>
  <c r="H38" i="28"/>
  <c r="J46" i="17"/>
  <c r="T36" i="28"/>
  <c r="J45" i="4"/>
  <c r="G35" i="28"/>
  <c r="J45" i="11"/>
  <c r="N35" i="28"/>
  <c r="J47" i="16"/>
  <c r="S37" i="28"/>
  <c r="J46" i="10"/>
  <c r="M36" i="28"/>
  <c r="J47" i="21"/>
  <c r="X37" i="28"/>
  <c r="J45" i="7"/>
  <c r="J35" i="28"/>
  <c r="J45" i="2"/>
  <c r="F35" i="28"/>
  <c r="D35" s="1"/>
  <c r="J46" i="6"/>
  <c r="I36" i="28"/>
  <c r="J46" i="9"/>
  <c r="L36" i="28"/>
  <c r="P46" i="17"/>
  <c r="T46"/>
  <c r="S46" s="1"/>
  <c r="P46" i="18"/>
  <c r="T46"/>
  <c r="S46" s="1"/>
  <c r="P46" i="10"/>
  <c r="T46"/>
  <c r="S46" s="1"/>
  <c r="T45" i="11"/>
  <c r="S45" s="1"/>
  <c r="P45"/>
  <c r="P45" i="13"/>
  <c r="T45"/>
  <c r="S45" s="1"/>
  <c r="T47" i="21"/>
  <c r="S47" s="1"/>
  <c r="P47"/>
  <c r="P46" i="15"/>
  <c r="T46"/>
  <c r="S46" s="1"/>
  <c r="P45" i="16"/>
  <c r="T45"/>
  <c r="S45" s="1"/>
  <c r="P44" i="8"/>
  <c r="T44"/>
  <c r="S44" s="1"/>
  <c r="P45" i="4"/>
  <c r="T45"/>
  <c r="S45" s="1"/>
  <c r="T45" i="12"/>
  <c r="S45" s="1"/>
  <c r="P45"/>
  <c r="T45" i="7"/>
  <c r="S45" s="1"/>
  <c r="P45"/>
  <c r="P46" i="6"/>
  <c r="T46"/>
  <c r="S46" s="1"/>
  <c r="T45" i="19"/>
  <c r="S45" s="1"/>
  <c r="P45"/>
  <c r="P46" i="5"/>
  <c r="T46"/>
  <c r="S46" s="1"/>
  <c r="T45" i="20"/>
  <c r="S45" s="1"/>
  <c r="P45"/>
  <c r="T46" i="9"/>
  <c r="S46" s="1"/>
  <c r="P46"/>
  <c r="T45" i="22"/>
  <c r="S45" s="1"/>
  <c r="P45"/>
  <c r="P47" i="14"/>
  <c r="T47"/>
  <c r="S47" s="1"/>
  <c r="T47" i="2"/>
  <c r="S47" s="1"/>
  <c r="P47"/>
  <c r="L44" i="12"/>
  <c r="M44" s="1"/>
  <c r="L45" i="17"/>
  <c r="M45" s="1"/>
  <c r="L44" i="22"/>
  <c r="M44" s="1"/>
  <c r="L46" i="21"/>
  <c r="M46" s="1"/>
  <c r="L45" i="15"/>
  <c r="M45" s="1"/>
  <c r="L44" i="19"/>
  <c r="M44" s="1"/>
  <c r="L44" i="13"/>
  <c r="M44" s="1"/>
  <c r="L44" i="11"/>
  <c r="M44" s="1"/>
  <c r="L44" i="7"/>
  <c r="M44" s="1"/>
  <c r="K46" i="4"/>
  <c r="L45"/>
  <c r="M45" s="1"/>
  <c r="K46" i="16"/>
  <c r="L45"/>
  <c r="M45" s="1"/>
  <c r="K45" i="8"/>
  <c r="L44"/>
  <c r="M44" s="1"/>
  <c r="K46" i="19"/>
  <c r="K46" i="12"/>
  <c r="K47" i="5"/>
  <c r="L46"/>
  <c r="M46" s="1"/>
  <c r="K46" i="7"/>
  <c r="K47" i="10"/>
  <c r="L46"/>
  <c r="M46" s="1"/>
  <c r="K47" i="6"/>
  <c r="L46"/>
  <c r="M46" s="1"/>
  <c r="K46" i="11"/>
  <c r="K46" i="13"/>
  <c r="K47" i="9"/>
  <c r="L46"/>
  <c r="M46" s="1"/>
  <c r="K47" i="18"/>
  <c r="L46"/>
  <c r="M46" s="1"/>
  <c r="K46" i="22"/>
  <c r="K48" i="21"/>
  <c r="K48" i="14"/>
  <c r="L47"/>
  <c r="M47" s="1"/>
  <c r="K47" i="15"/>
  <c r="K47" i="17"/>
  <c r="K46" i="20"/>
  <c r="L45"/>
  <c r="M45" s="1"/>
  <c r="M44" i="2"/>
  <c r="L45"/>
  <c r="K48"/>
  <c r="B35" i="28" l="1"/>
  <c r="C35"/>
  <c r="J47" i="6"/>
  <c r="I37" i="28"/>
  <c r="J48" i="21"/>
  <c r="X38" i="28"/>
  <c r="J46" i="11"/>
  <c r="N36" i="28"/>
  <c r="J49" i="5"/>
  <c r="H39" i="28"/>
  <c r="J46" i="12"/>
  <c r="O36" i="28"/>
  <c r="J47" i="15"/>
  <c r="R37" i="28"/>
  <c r="J46" i="13"/>
  <c r="P36" i="28"/>
  <c r="J47" i="9"/>
  <c r="L37" i="28"/>
  <c r="J46" i="7"/>
  <c r="J36" i="28"/>
  <c r="J48" i="16"/>
  <c r="S38" i="28"/>
  <c r="J47" i="17"/>
  <c r="T37" i="28"/>
  <c r="J47" i="18"/>
  <c r="U37" i="28"/>
  <c r="J47" i="8"/>
  <c r="K37" i="28"/>
  <c r="J46" i="20"/>
  <c r="W36" i="28"/>
  <c r="J46" i="2"/>
  <c r="F36" i="28"/>
  <c r="D36" s="1"/>
  <c r="J47" i="10"/>
  <c r="M37" i="28"/>
  <c r="J46" i="4"/>
  <c r="G36" i="28"/>
  <c r="J48" i="14"/>
  <c r="Q38" i="28"/>
  <c r="J46" i="22"/>
  <c r="Y36" i="28"/>
  <c r="J46" i="19"/>
  <c r="V36" i="28"/>
  <c r="P47" i="10"/>
  <c r="T47"/>
  <c r="S47" s="1"/>
  <c r="T46" i="19"/>
  <c r="S46" s="1"/>
  <c r="P46"/>
  <c r="P46" i="4"/>
  <c r="T46"/>
  <c r="S46" s="1"/>
  <c r="P47" i="15"/>
  <c r="T47"/>
  <c r="S47" s="1"/>
  <c r="P47" i="18"/>
  <c r="T47"/>
  <c r="S47" s="1"/>
  <c r="P47" i="6"/>
  <c r="T47"/>
  <c r="S47" s="1"/>
  <c r="T46" i="12"/>
  <c r="S46" s="1"/>
  <c r="P46"/>
  <c r="T47" i="17"/>
  <c r="S47" s="1"/>
  <c r="P47"/>
  <c r="P47" i="5"/>
  <c r="T47"/>
  <c r="S47" s="1"/>
  <c r="T46" i="16"/>
  <c r="S46" s="1"/>
  <c r="P46"/>
  <c r="T47" i="9"/>
  <c r="S47" s="1"/>
  <c r="P47"/>
  <c r="T46" i="20"/>
  <c r="S46" s="1"/>
  <c r="P46"/>
  <c r="T46" i="22"/>
  <c r="S46" s="1"/>
  <c r="P46"/>
  <c r="P46" i="11"/>
  <c r="T46"/>
  <c r="S46" s="1"/>
  <c r="T48" i="14"/>
  <c r="S48" s="1"/>
  <c r="P48"/>
  <c r="T48" i="21"/>
  <c r="S48" s="1"/>
  <c r="P48"/>
  <c r="P46" i="13"/>
  <c r="T46"/>
  <c r="S46" s="1"/>
  <c r="T46" i="7"/>
  <c r="S46" s="1"/>
  <c r="P46"/>
  <c r="T45" i="8"/>
  <c r="S45" s="1"/>
  <c r="P45"/>
  <c r="P48" i="2"/>
  <c r="T48"/>
  <c r="S48" s="1"/>
  <c r="L45" i="22"/>
  <c r="M45" s="1"/>
  <c r="L45" i="12"/>
  <c r="M45" s="1"/>
  <c r="L46" i="17"/>
  <c r="M46" s="1"/>
  <c r="L47" i="21"/>
  <c r="M47" s="1"/>
  <c r="L46" i="15"/>
  <c r="M46" s="1"/>
  <c r="L45" i="19"/>
  <c r="M45" s="1"/>
  <c r="L45" i="11"/>
  <c r="M45" s="1"/>
  <c r="L45" i="13"/>
  <c r="M45" s="1"/>
  <c r="L45" i="7"/>
  <c r="M45" s="1"/>
  <c r="K49" i="21"/>
  <c r="K47" i="13"/>
  <c r="K48" i="6"/>
  <c r="L47"/>
  <c r="M47" s="1"/>
  <c r="K47" i="7"/>
  <c r="K46" i="8"/>
  <c r="L45"/>
  <c r="M45" s="1"/>
  <c r="K47" i="4"/>
  <c r="L46"/>
  <c r="M46" s="1"/>
  <c r="K47" i="12"/>
  <c r="K48" i="15"/>
  <c r="K48" i="17"/>
  <c r="K48" i="9"/>
  <c r="L47"/>
  <c r="M47" s="1"/>
  <c r="K47" i="11"/>
  <c r="K48" i="10"/>
  <c r="L47"/>
  <c r="M47" s="1"/>
  <c r="K48" i="5"/>
  <c r="L47"/>
  <c r="M47" s="1"/>
  <c r="K47" i="19"/>
  <c r="K47" i="16"/>
  <c r="L46"/>
  <c r="M46" s="1"/>
  <c r="K49" i="14"/>
  <c r="L48"/>
  <c r="M48" s="1"/>
  <c r="K47" i="22"/>
  <c r="K47" i="20"/>
  <c r="L46"/>
  <c r="M46" s="1"/>
  <c r="K48" i="18"/>
  <c r="L47"/>
  <c r="M47" s="1"/>
  <c r="M45" i="2"/>
  <c r="L46"/>
  <c r="K49"/>
  <c r="B36" i="28" l="1"/>
  <c r="C36"/>
  <c r="J47" i="22"/>
  <c r="Y37" i="28"/>
  <c r="J48" i="10"/>
  <c r="M38" i="28"/>
  <c r="J48" i="8"/>
  <c r="K38" i="28"/>
  <c r="J49" i="16"/>
  <c r="S39" i="28"/>
  <c r="J47" i="13"/>
  <c r="P37" i="28"/>
  <c r="J50" i="5"/>
  <c r="H40" i="28"/>
  <c r="J48" i="6"/>
  <c r="I38" i="28"/>
  <c r="J47" i="19"/>
  <c r="V37" i="28"/>
  <c r="J47" i="4"/>
  <c r="G37" i="28"/>
  <c r="J47" i="20"/>
  <c r="W37" i="28"/>
  <c r="J48" i="17"/>
  <c r="T38" i="28"/>
  <c r="J48" i="9"/>
  <c r="L38" i="28"/>
  <c r="J47" i="12"/>
  <c r="O37" i="28"/>
  <c r="J49" i="21"/>
  <c r="X39" i="28"/>
  <c r="J49" i="14"/>
  <c r="Q39" i="28"/>
  <c r="J47" i="2"/>
  <c r="F37" i="28"/>
  <c r="D37" s="1"/>
  <c r="J48" i="18"/>
  <c r="U38" i="28"/>
  <c r="J47" i="7"/>
  <c r="J37" i="28"/>
  <c r="J48" i="15"/>
  <c r="R38" i="28"/>
  <c r="J47" i="11"/>
  <c r="N37" i="28"/>
  <c r="T48" i="17"/>
  <c r="S48" s="1"/>
  <c r="P48"/>
  <c r="T46" i="8"/>
  <c r="S46" s="1"/>
  <c r="P46"/>
  <c r="T48" i="9"/>
  <c r="S48" s="1"/>
  <c r="P48"/>
  <c r="P49" i="21"/>
  <c r="T49"/>
  <c r="S49" s="1"/>
  <c r="T48" i="5"/>
  <c r="S48" s="1"/>
  <c r="P48"/>
  <c r="P47" i="22"/>
  <c r="T47"/>
  <c r="S47" s="1"/>
  <c r="T47" i="20"/>
  <c r="S47" s="1"/>
  <c r="P47"/>
  <c r="P47" i="19"/>
  <c r="T47"/>
  <c r="S47" s="1"/>
  <c r="T47" i="4"/>
  <c r="S47" s="1"/>
  <c r="P47"/>
  <c r="T47" i="13"/>
  <c r="S47" s="1"/>
  <c r="P47"/>
  <c r="T47" i="16"/>
  <c r="S47" s="1"/>
  <c r="P47"/>
  <c r="P47" i="11"/>
  <c r="T47"/>
  <c r="S47" s="1"/>
  <c r="P48" i="6"/>
  <c r="T48"/>
  <c r="S48" s="1"/>
  <c r="T48" i="18"/>
  <c r="S48" s="1"/>
  <c r="P48"/>
  <c r="T48" i="10"/>
  <c r="S48" s="1"/>
  <c r="P48"/>
  <c r="P47" i="12"/>
  <c r="T47"/>
  <c r="S47" s="1"/>
  <c r="T49" i="14"/>
  <c r="S49" s="1"/>
  <c r="P49"/>
  <c r="P48" i="15"/>
  <c r="T48"/>
  <c r="S48" s="1"/>
  <c r="P47" i="7"/>
  <c r="T47"/>
  <c r="S47" s="1"/>
  <c r="P49" i="2"/>
  <c r="T49"/>
  <c r="S49" s="1"/>
  <c r="L46" i="12"/>
  <c r="M46" s="1"/>
  <c r="L46" i="22"/>
  <c r="M46" s="1"/>
  <c r="L47" i="17"/>
  <c r="M47" s="1"/>
  <c r="L48" i="21"/>
  <c r="M48" s="1"/>
  <c r="L46" i="13"/>
  <c r="M46" s="1"/>
  <c r="L47" i="15"/>
  <c r="M47" s="1"/>
  <c r="L46" i="19"/>
  <c r="M46" s="1"/>
  <c r="L46" i="11"/>
  <c r="M46" s="1"/>
  <c r="L46" i="7"/>
  <c r="M46" s="1"/>
  <c r="K48" i="22"/>
  <c r="K49" i="5"/>
  <c r="L48"/>
  <c r="M48" s="1"/>
  <c r="K49" i="17"/>
  <c r="K48" i="12"/>
  <c r="K49" i="6"/>
  <c r="L48"/>
  <c r="M48" s="1"/>
  <c r="K48" i="11"/>
  <c r="K47" i="8"/>
  <c r="L46"/>
  <c r="M46" s="1"/>
  <c r="K50" i="21"/>
  <c r="K48" i="16"/>
  <c r="L47"/>
  <c r="M47" s="1"/>
  <c r="K50" i="14"/>
  <c r="L49"/>
  <c r="M49" s="1"/>
  <c r="K49" i="9"/>
  <c r="L48"/>
  <c r="M48" s="1"/>
  <c r="K49" i="15"/>
  <c r="K48" i="4"/>
  <c r="L47"/>
  <c r="M47" s="1"/>
  <c r="K48" i="13"/>
  <c r="K48" i="19"/>
  <c r="K49" i="10"/>
  <c r="L48"/>
  <c r="M48" s="1"/>
  <c r="K48" i="7"/>
  <c r="K49" i="18"/>
  <c r="L48"/>
  <c r="M48" s="1"/>
  <c r="K48" i="20"/>
  <c r="L47"/>
  <c r="M47" s="1"/>
  <c r="M46" i="2"/>
  <c r="L47"/>
  <c r="K50"/>
  <c r="B37" i="28" l="1"/>
  <c r="C37"/>
  <c r="J49" i="15"/>
  <c r="R39" i="28"/>
  <c r="J48" i="2"/>
  <c r="F38" i="28"/>
  <c r="D38" s="1"/>
  <c r="J48" i="12"/>
  <c r="O38" i="28"/>
  <c r="J48" i="20"/>
  <c r="W38" i="28"/>
  <c r="J49" i="6"/>
  <c r="I39" i="28"/>
  <c r="J50" i="16"/>
  <c r="S40" i="28"/>
  <c r="J48" i="22"/>
  <c r="Y38" i="28"/>
  <c r="J48" i="11"/>
  <c r="N38" i="28"/>
  <c r="J49" i="18"/>
  <c r="U39" i="28"/>
  <c r="J50" i="21"/>
  <c r="X40" i="28"/>
  <c r="J49" i="17"/>
  <c r="T39" i="28"/>
  <c r="J48" i="19"/>
  <c r="V38" i="28"/>
  <c r="J48" i="13"/>
  <c r="P38" i="28"/>
  <c r="J49" i="10"/>
  <c r="M39" i="28"/>
  <c r="J48" i="7"/>
  <c r="J38" i="28"/>
  <c r="J50" i="14"/>
  <c r="Q40" i="28"/>
  <c r="J49" i="9"/>
  <c r="L39" i="28"/>
  <c r="J48" i="4"/>
  <c r="G38" i="28"/>
  <c r="J51" i="5"/>
  <c r="H41" i="28"/>
  <c r="J49" i="8"/>
  <c r="K39" i="28"/>
  <c r="T48" i="4"/>
  <c r="S48" s="1"/>
  <c r="P48"/>
  <c r="P48" i="22"/>
  <c r="T48"/>
  <c r="S48" s="1"/>
  <c r="T48" i="16"/>
  <c r="S48" s="1"/>
  <c r="P48"/>
  <c r="P48" i="7"/>
  <c r="T48"/>
  <c r="S48" s="1"/>
  <c r="T49" i="18"/>
  <c r="S49" s="1"/>
  <c r="P49"/>
  <c r="T50" i="14"/>
  <c r="S50" s="1"/>
  <c r="P50"/>
  <c r="P48" i="11"/>
  <c r="T48"/>
  <c r="S48" s="1"/>
  <c r="T49" i="5"/>
  <c r="S49" s="1"/>
  <c r="P49"/>
  <c r="T48" i="13"/>
  <c r="S48" s="1"/>
  <c r="P48"/>
  <c r="T47" i="8"/>
  <c r="S47" s="1"/>
  <c r="P47"/>
  <c r="T49" i="6"/>
  <c r="S49" s="1"/>
  <c r="P49"/>
  <c r="P48" i="20"/>
  <c r="T48"/>
  <c r="S48" s="1"/>
  <c r="P48" i="19"/>
  <c r="T48"/>
  <c r="S48" s="1"/>
  <c r="P49" i="9"/>
  <c r="T49"/>
  <c r="S49" s="1"/>
  <c r="T49" i="17"/>
  <c r="S49" s="1"/>
  <c r="P49"/>
  <c r="T49" i="15"/>
  <c r="S49" s="1"/>
  <c r="P49"/>
  <c r="T49" i="10"/>
  <c r="S49" s="1"/>
  <c r="P49"/>
  <c r="P50" i="21"/>
  <c r="T50"/>
  <c r="S50" s="1"/>
  <c r="P48" i="12"/>
  <c r="T48"/>
  <c r="S48" s="1"/>
  <c r="P50" i="2"/>
  <c r="T50"/>
  <c r="S50" s="1"/>
  <c r="L47" i="12"/>
  <c r="M47" s="1"/>
  <c r="L47" i="22"/>
  <c r="M47" s="1"/>
  <c r="L48" i="17"/>
  <c r="M48" s="1"/>
  <c r="L49" i="21"/>
  <c r="M49" s="1"/>
  <c r="L47" i="13"/>
  <c r="M47" s="1"/>
  <c r="L48" i="15"/>
  <c r="M48" s="1"/>
  <c r="L47" i="19"/>
  <c r="M47" s="1"/>
  <c r="L47" i="11"/>
  <c r="M47" s="1"/>
  <c r="L47" i="7"/>
  <c r="M47" s="1"/>
  <c r="K48" i="8"/>
  <c r="L47"/>
  <c r="M47" s="1"/>
  <c r="K49" i="16"/>
  <c r="L48"/>
  <c r="M48" s="1"/>
  <c r="K50" i="6"/>
  <c r="L49"/>
  <c r="M49" s="1"/>
  <c r="K50" i="17"/>
  <c r="K49" i="22"/>
  <c r="K49" i="7"/>
  <c r="K49" i="4"/>
  <c r="L48"/>
  <c r="M48" s="1"/>
  <c r="K50" i="10"/>
  <c r="L49"/>
  <c r="M49" s="1"/>
  <c r="K51" i="14"/>
  <c r="L50"/>
  <c r="M50" s="1"/>
  <c r="K51" i="21"/>
  <c r="K49" i="11"/>
  <c r="K49" i="12"/>
  <c r="K50" i="5"/>
  <c r="L49"/>
  <c r="M49" s="1"/>
  <c r="K49" i="19"/>
  <c r="K50" i="15"/>
  <c r="K49" i="20"/>
  <c r="L48"/>
  <c r="M48" s="1"/>
  <c r="K50" i="9"/>
  <c r="L49"/>
  <c r="M49" s="1"/>
  <c r="K50" i="18"/>
  <c r="L49"/>
  <c r="M49" s="1"/>
  <c r="K49" i="13"/>
  <c r="M47" i="2"/>
  <c r="L48"/>
  <c r="K51"/>
  <c r="B38" i="28" l="1"/>
  <c r="C38"/>
  <c r="J52" i="5"/>
  <c r="H42" i="28"/>
  <c r="J51" i="14"/>
  <c r="Q41" i="28"/>
  <c r="J49" i="13"/>
  <c r="P39" i="28"/>
  <c r="J51" i="21"/>
  <c r="X41" i="28"/>
  <c r="J49" i="22"/>
  <c r="Y39" i="28"/>
  <c r="J49" i="20"/>
  <c r="W39" i="28"/>
  <c r="J50" i="15"/>
  <c r="R40" i="28"/>
  <c r="J50" i="8"/>
  <c r="K40" i="28"/>
  <c r="J50" i="9"/>
  <c r="L40" i="28"/>
  <c r="J50" i="10"/>
  <c r="M40" i="28"/>
  <c r="J50" i="17"/>
  <c r="T40" i="28"/>
  <c r="J49" i="11"/>
  <c r="N39" i="28"/>
  <c r="J50" i="6"/>
  <c r="I40" i="28"/>
  <c r="J49" i="2"/>
  <c r="F39" i="28"/>
  <c r="D39" s="1"/>
  <c r="J49" i="4"/>
  <c r="G39" i="28"/>
  <c r="J49" i="7"/>
  <c r="J39" i="28"/>
  <c r="J49" i="19"/>
  <c r="V39" i="28"/>
  <c r="J50" i="18"/>
  <c r="U40" i="28"/>
  <c r="J51" i="16"/>
  <c r="S41" i="28"/>
  <c r="J49" i="12"/>
  <c r="O39" i="28"/>
  <c r="T50" i="10"/>
  <c r="S50" s="1"/>
  <c r="P50"/>
  <c r="P50" i="9"/>
  <c r="T50"/>
  <c r="S50" s="1"/>
  <c r="T50" i="5"/>
  <c r="S50" s="1"/>
  <c r="P50"/>
  <c r="P50" i="17"/>
  <c r="T50"/>
  <c r="S50" s="1"/>
  <c r="P48" i="8"/>
  <c r="T48"/>
  <c r="S48" s="1"/>
  <c r="P49" i="12"/>
  <c r="T49"/>
  <c r="S49" s="1"/>
  <c r="P51" i="14"/>
  <c r="T51"/>
  <c r="S51" s="1"/>
  <c r="P49" i="22"/>
  <c r="T49"/>
  <c r="S49" s="1"/>
  <c r="T50" i="18"/>
  <c r="S50" s="1"/>
  <c r="P50"/>
  <c r="P49" i="19"/>
  <c r="T49"/>
  <c r="S49" s="1"/>
  <c r="P49" i="7"/>
  <c r="T49"/>
  <c r="S49" s="1"/>
  <c r="P49" i="16"/>
  <c r="T49"/>
  <c r="S49" s="1"/>
  <c r="T49" i="4"/>
  <c r="S49" s="1"/>
  <c r="P49"/>
  <c r="T50" i="15"/>
  <c r="S50" s="1"/>
  <c r="P50"/>
  <c r="P51" i="21"/>
  <c r="T51"/>
  <c r="S51" s="1"/>
  <c r="T49" i="13"/>
  <c r="S49" s="1"/>
  <c r="P49"/>
  <c r="P49" i="20"/>
  <c r="T49"/>
  <c r="S49" s="1"/>
  <c r="T49" i="11"/>
  <c r="S49" s="1"/>
  <c r="P49"/>
  <c r="T50" i="6"/>
  <c r="S50" s="1"/>
  <c r="P50"/>
  <c r="T51" i="2"/>
  <c r="S51" s="1"/>
  <c r="P51"/>
  <c r="L48" i="12"/>
  <c r="M48" s="1"/>
  <c r="L48" i="22"/>
  <c r="M48" s="1"/>
  <c r="L49" i="15"/>
  <c r="M49" s="1"/>
  <c r="L49" i="17"/>
  <c r="M49" s="1"/>
  <c r="L50" i="21"/>
  <c r="M50" s="1"/>
  <c r="L48" i="13"/>
  <c r="M48" s="1"/>
  <c r="L48" i="19"/>
  <c r="M48" s="1"/>
  <c r="L48" i="11"/>
  <c r="M48" s="1"/>
  <c r="L48" i="7"/>
  <c r="M48" s="1"/>
  <c r="K50" i="11"/>
  <c r="K52" i="14"/>
  <c r="L51"/>
  <c r="M51" s="1"/>
  <c r="K50" i="4"/>
  <c r="L49"/>
  <c r="M49" s="1"/>
  <c r="K50" i="22"/>
  <c r="K51" i="6"/>
  <c r="L50"/>
  <c r="M50" s="1"/>
  <c r="K49" i="8"/>
  <c r="L48"/>
  <c r="M48" s="1"/>
  <c r="K51" i="15"/>
  <c r="K51" i="9"/>
  <c r="L50"/>
  <c r="M50" s="1"/>
  <c r="K51" i="5"/>
  <c r="L50"/>
  <c r="M50" s="1"/>
  <c r="K51" i="18"/>
  <c r="L50"/>
  <c r="M50" s="1"/>
  <c r="K50" i="20"/>
  <c r="L49"/>
  <c r="M49" s="1"/>
  <c r="K50" i="19"/>
  <c r="K50" i="12"/>
  <c r="L49"/>
  <c r="M49" s="1"/>
  <c r="K52" i="21"/>
  <c r="K51" i="10"/>
  <c r="L50"/>
  <c r="M50" s="1"/>
  <c r="K50" i="7"/>
  <c r="K51" i="17"/>
  <c r="K50" i="16"/>
  <c r="L49"/>
  <c r="M49" s="1"/>
  <c r="K50" i="13"/>
  <c r="M48" i="2"/>
  <c r="L49"/>
  <c r="K52"/>
  <c r="B39" i="28" l="1"/>
  <c r="C39"/>
  <c r="J52" i="16"/>
  <c r="S42" i="28"/>
  <c r="J50" i="7"/>
  <c r="J40" i="28"/>
  <c r="J51" i="6"/>
  <c r="I41" i="28"/>
  <c r="J51" i="10"/>
  <c r="M41" i="28"/>
  <c r="J51" i="15"/>
  <c r="R41" i="28"/>
  <c r="J52" i="21"/>
  <c r="X42" i="28"/>
  <c r="J53" i="5"/>
  <c r="H43" i="28"/>
  <c r="J50" i="12"/>
  <c r="O40" i="28"/>
  <c r="J50" i="19"/>
  <c r="V40" i="28"/>
  <c r="J50" i="2"/>
  <c r="F40" i="28"/>
  <c r="D40" s="1"/>
  <c r="J51" i="17"/>
  <c r="T41" i="28"/>
  <c r="J51" i="8"/>
  <c r="K41" i="28"/>
  <c r="J50" i="22"/>
  <c r="Y40" i="28"/>
  <c r="J52" i="14"/>
  <c r="Q42" i="28"/>
  <c r="J51" i="18"/>
  <c r="U41" i="28"/>
  <c r="J50" i="4"/>
  <c r="G40" i="28"/>
  <c r="J50" i="11"/>
  <c r="N40" i="28"/>
  <c r="J51" i="9"/>
  <c r="L41" i="28"/>
  <c r="J50" i="20"/>
  <c r="W40" i="28"/>
  <c r="J50" i="13"/>
  <c r="P40" i="28"/>
  <c r="P51" i="10"/>
  <c r="T51"/>
  <c r="S51" s="1"/>
  <c r="P50" i="20"/>
  <c r="T50"/>
  <c r="S50" s="1"/>
  <c r="P51" i="9"/>
  <c r="T51"/>
  <c r="S51" s="1"/>
  <c r="T50" i="22"/>
  <c r="S50" s="1"/>
  <c r="P50"/>
  <c r="T50" i="11"/>
  <c r="S50" s="1"/>
  <c r="P50"/>
  <c r="T50" i="7"/>
  <c r="S50" s="1"/>
  <c r="P50"/>
  <c r="T50" i="19"/>
  <c r="S50" s="1"/>
  <c r="P50"/>
  <c r="P51" i="5"/>
  <c r="T51"/>
  <c r="S51" s="1"/>
  <c r="P52" i="14"/>
  <c r="T52"/>
  <c r="S52" s="1"/>
  <c r="P50" i="13"/>
  <c r="T50"/>
  <c r="S50" s="1"/>
  <c r="T51" i="6"/>
  <c r="S51" s="1"/>
  <c r="P51"/>
  <c r="P51" i="17"/>
  <c r="T51"/>
  <c r="S51" s="1"/>
  <c r="T50" i="12"/>
  <c r="S50" s="1"/>
  <c r="P50"/>
  <c r="P49" i="8"/>
  <c r="T49"/>
  <c r="S49" s="1"/>
  <c r="P50" i="16"/>
  <c r="T50"/>
  <c r="S50" s="1"/>
  <c r="P51" i="18"/>
  <c r="T51"/>
  <c r="S51" s="1"/>
  <c r="P50" i="4"/>
  <c r="T50"/>
  <c r="S50" s="1"/>
  <c r="T52" i="21"/>
  <c r="S52" s="1"/>
  <c r="P52"/>
  <c r="T51" i="15"/>
  <c r="S51" s="1"/>
  <c r="P51"/>
  <c r="T52" i="2"/>
  <c r="S52" s="1"/>
  <c r="P52"/>
  <c r="L51" i="21"/>
  <c r="M51" s="1"/>
  <c r="L49" i="22"/>
  <c r="M49" s="1"/>
  <c r="L50" i="17"/>
  <c r="M50" s="1"/>
  <c r="L50" i="15"/>
  <c r="M50" s="1"/>
  <c r="L49" i="13"/>
  <c r="M49" s="1"/>
  <c r="L49" i="19"/>
  <c r="M49" s="1"/>
  <c r="L49" i="11"/>
  <c r="M49" s="1"/>
  <c r="L49" i="7"/>
  <c r="M49" s="1"/>
  <c r="K51" i="12"/>
  <c r="L50"/>
  <c r="M50" s="1"/>
  <c r="K51" i="20"/>
  <c r="L50"/>
  <c r="M50" s="1"/>
  <c r="K52" i="5"/>
  <c r="L51"/>
  <c r="M51" s="1"/>
  <c r="K52" i="15"/>
  <c r="K52" i="6"/>
  <c r="L51"/>
  <c r="M51" s="1"/>
  <c r="K51" i="11"/>
  <c r="K51" i="4"/>
  <c r="L50"/>
  <c r="M50" s="1"/>
  <c r="K52" i="10"/>
  <c r="L51"/>
  <c r="M51" s="1"/>
  <c r="K52" i="17"/>
  <c r="K51" i="16"/>
  <c r="L50"/>
  <c r="M50" s="1"/>
  <c r="K51" i="7"/>
  <c r="K53" i="21"/>
  <c r="K51" i="19"/>
  <c r="K52" i="18"/>
  <c r="L51"/>
  <c r="M51" s="1"/>
  <c r="K52" i="9"/>
  <c r="L51"/>
  <c r="M51" s="1"/>
  <c r="K50" i="8"/>
  <c r="L49"/>
  <c r="M49" s="1"/>
  <c r="K51" i="22"/>
  <c r="K53" i="14"/>
  <c r="L52"/>
  <c r="M52" s="1"/>
  <c r="K51" i="13"/>
  <c r="M49" i="2"/>
  <c r="L50"/>
  <c r="K53"/>
  <c r="L51" i="15" l="1"/>
  <c r="M51" s="1"/>
  <c r="B40" i="28"/>
  <c r="C40"/>
  <c r="J51" i="20"/>
  <c r="W41" i="28"/>
  <c r="J51" i="4"/>
  <c r="G41" i="28"/>
  <c r="J51" i="22"/>
  <c r="Y41" i="28"/>
  <c r="J51" i="2"/>
  <c r="F41" i="28"/>
  <c r="D41" s="1"/>
  <c r="J54" i="5"/>
  <c r="H44" i="28"/>
  <c r="J52" i="10"/>
  <c r="M42" i="28"/>
  <c r="J53" i="16"/>
  <c r="S43" i="28"/>
  <c r="J51" i="13"/>
  <c r="P41" i="28"/>
  <c r="J51" i="11"/>
  <c r="N41" i="28"/>
  <c r="J53" i="14"/>
  <c r="Q43" i="28"/>
  <c r="J52" i="17"/>
  <c r="T42" i="28"/>
  <c r="J51" i="12"/>
  <c r="O41" i="28"/>
  <c r="J52" i="15"/>
  <c r="R42" i="28"/>
  <c r="J51" i="7"/>
  <c r="J41" i="28"/>
  <c r="J52" i="9"/>
  <c r="L42" i="28"/>
  <c r="J52" i="18"/>
  <c r="U42" i="28"/>
  <c r="J52" i="8"/>
  <c r="K42" i="28"/>
  <c r="J51" i="19"/>
  <c r="V41" i="28"/>
  <c r="J53" i="21"/>
  <c r="X43" i="28"/>
  <c r="J52" i="6"/>
  <c r="I42" i="28"/>
  <c r="L52" i="21"/>
  <c r="M52" s="1"/>
  <c r="P52" i="15"/>
  <c r="T52"/>
  <c r="S52" s="1"/>
  <c r="T51" i="12"/>
  <c r="S51" s="1"/>
  <c r="P51"/>
  <c r="P51" i="13"/>
  <c r="T51"/>
  <c r="S51" s="1"/>
  <c r="P52" i="10"/>
  <c r="T52"/>
  <c r="S52" s="1"/>
  <c r="P52" i="6"/>
  <c r="T52"/>
  <c r="S52" s="1"/>
  <c r="T51" i="20"/>
  <c r="S51" s="1"/>
  <c r="P51"/>
  <c r="P50" i="8"/>
  <c r="T50"/>
  <c r="S50" s="1"/>
  <c r="T51" i="19"/>
  <c r="S51" s="1"/>
  <c r="P51"/>
  <c r="T52" i="9"/>
  <c r="S52" s="1"/>
  <c r="P52"/>
  <c r="P52" i="17"/>
  <c r="T52"/>
  <c r="S52" s="1"/>
  <c r="T51" i="22"/>
  <c r="S51" s="1"/>
  <c r="P51"/>
  <c r="P52" i="18"/>
  <c r="T52"/>
  <c r="S52" s="1"/>
  <c r="P51" i="16"/>
  <c r="T51"/>
  <c r="S51" s="1"/>
  <c r="T51" i="11"/>
  <c r="S51" s="1"/>
  <c r="P51"/>
  <c r="P52" i="5"/>
  <c r="T52"/>
  <c r="S52" s="1"/>
  <c r="T51" i="7"/>
  <c r="S51" s="1"/>
  <c r="P51"/>
  <c r="T53" i="21"/>
  <c r="S53" s="1"/>
  <c r="P53"/>
  <c r="P53" i="14"/>
  <c r="T53"/>
  <c r="S53" s="1"/>
  <c r="P51" i="4"/>
  <c r="T51"/>
  <c r="S51" s="1"/>
  <c r="T53" i="2"/>
  <c r="S53" s="1"/>
  <c r="P53"/>
  <c r="L50" i="22"/>
  <c r="M50" s="1"/>
  <c r="L51" i="17"/>
  <c r="M51" s="1"/>
  <c r="L50" i="13"/>
  <c r="M50" s="1"/>
  <c r="L50" i="19"/>
  <c r="M50" s="1"/>
  <c r="L50" i="11"/>
  <c r="M50" s="1"/>
  <c r="L50" i="7"/>
  <c r="M50" s="1"/>
  <c r="K53" i="9"/>
  <c r="L52"/>
  <c r="M52" s="1"/>
  <c r="K52" i="19"/>
  <c r="K52" i="7"/>
  <c r="K53" i="17"/>
  <c r="K52" i="4"/>
  <c r="L51"/>
  <c r="M51" s="1"/>
  <c r="K53" i="6"/>
  <c r="L52"/>
  <c r="M52" s="1"/>
  <c r="K53" i="5"/>
  <c r="L52"/>
  <c r="M52" s="1"/>
  <c r="K52" i="12"/>
  <c r="L51"/>
  <c r="M51" s="1"/>
  <c r="K54" i="14"/>
  <c r="L53"/>
  <c r="M53" s="1"/>
  <c r="K51" i="8"/>
  <c r="L50"/>
  <c r="M50" s="1"/>
  <c r="K53" i="18"/>
  <c r="L52"/>
  <c r="M52" s="1"/>
  <c r="K54" i="21"/>
  <c r="K52" i="16"/>
  <c r="L51"/>
  <c r="M51" s="1"/>
  <c r="K53" i="10"/>
  <c r="L52"/>
  <c r="M52" s="1"/>
  <c r="K52" i="11"/>
  <c r="K53" i="15"/>
  <c r="K52" i="20"/>
  <c r="L51"/>
  <c r="M51" s="1"/>
  <c r="K52" i="22"/>
  <c r="K52" i="13"/>
  <c r="M50" i="2"/>
  <c r="L51"/>
  <c r="K54"/>
  <c r="L52" i="15" l="1"/>
  <c r="M52" s="1"/>
  <c r="B41" i="28"/>
  <c r="C41"/>
  <c r="J54" i="21"/>
  <c r="X44" i="28"/>
  <c r="J53" i="18"/>
  <c r="U43" i="28"/>
  <c r="J53" i="15"/>
  <c r="R43" i="28"/>
  <c r="J54" i="14"/>
  <c r="Q44" i="28"/>
  <c r="J54" i="16"/>
  <c r="S44" i="28"/>
  <c r="J52" i="2"/>
  <c r="F42" i="28"/>
  <c r="D42" s="1"/>
  <c r="J52" i="20"/>
  <c r="W42" i="28"/>
  <c r="J53" i="6"/>
  <c r="I43" i="28"/>
  <c r="J53" i="8"/>
  <c r="K43" i="28"/>
  <c r="J52" i="7"/>
  <c r="J42" i="28"/>
  <c r="J53" i="17"/>
  <c r="T43" i="28"/>
  <c r="J52" i="13"/>
  <c r="P42" i="28"/>
  <c r="J55" i="5"/>
  <c r="H45" i="28"/>
  <c r="J52" i="4"/>
  <c r="G42" i="28"/>
  <c r="J52" i="19"/>
  <c r="V42" i="28"/>
  <c r="J53" i="9"/>
  <c r="L43" i="28"/>
  <c r="J52" i="12"/>
  <c r="O42" i="28"/>
  <c r="J52" i="11"/>
  <c r="N42" i="28"/>
  <c r="J53" i="10"/>
  <c r="M43" i="28"/>
  <c r="J52" i="22"/>
  <c r="Y42" i="28"/>
  <c r="L53" i="21"/>
  <c r="M53" s="1"/>
  <c r="T52" i="19"/>
  <c r="S52" s="1"/>
  <c r="P52"/>
  <c r="T52" i="16"/>
  <c r="S52" s="1"/>
  <c r="P52"/>
  <c r="T51" i="8"/>
  <c r="S51" s="1"/>
  <c r="P51"/>
  <c r="P53" i="5"/>
  <c r="T53"/>
  <c r="S53" s="1"/>
  <c r="T52" i="7"/>
  <c r="S52" s="1"/>
  <c r="P52"/>
  <c r="T53" i="17"/>
  <c r="S53" s="1"/>
  <c r="P53"/>
  <c r="P53" i="15"/>
  <c r="T53"/>
  <c r="S53" s="1"/>
  <c r="T52" i="12"/>
  <c r="S52" s="1"/>
  <c r="P52"/>
  <c r="T52" i="20"/>
  <c r="S52" s="1"/>
  <c r="P52"/>
  <c r="T53" i="9"/>
  <c r="S53" s="1"/>
  <c r="P53"/>
  <c r="P53" i="10"/>
  <c r="T53"/>
  <c r="S53" s="1"/>
  <c r="P53" i="18"/>
  <c r="T53"/>
  <c r="S53" s="1"/>
  <c r="P52" i="4"/>
  <c r="T52"/>
  <c r="S52" s="1"/>
  <c r="T52" i="22"/>
  <c r="S52" s="1"/>
  <c r="P52"/>
  <c r="P52" i="13"/>
  <c r="T52"/>
  <c r="S52" s="1"/>
  <c r="P52" i="11"/>
  <c r="T52"/>
  <c r="S52" s="1"/>
  <c r="T54" i="21"/>
  <c r="S54" s="1"/>
  <c r="P54"/>
  <c r="T54" i="14"/>
  <c r="S54" s="1"/>
  <c r="P54"/>
  <c r="P53" i="6"/>
  <c r="T53"/>
  <c r="S53" s="1"/>
  <c r="P54" i="2"/>
  <c r="T54"/>
  <c r="S54" s="1"/>
  <c r="L51" i="22"/>
  <c r="M51" s="1"/>
  <c r="L52" i="17"/>
  <c r="M52" s="1"/>
  <c r="L51" i="13"/>
  <c r="M51" s="1"/>
  <c r="L51" i="11"/>
  <c r="M51" s="1"/>
  <c r="L51" i="19"/>
  <c r="M51" s="1"/>
  <c r="L51" i="7"/>
  <c r="M51" s="1"/>
  <c r="K53" i="16"/>
  <c r="L52"/>
  <c r="M52" s="1"/>
  <c r="K54" i="5"/>
  <c r="L53"/>
  <c r="M53" s="1"/>
  <c r="K53" i="4"/>
  <c r="L52"/>
  <c r="M52" s="1"/>
  <c r="K53" i="7"/>
  <c r="K54" i="9"/>
  <c r="L53"/>
  <c r="M53" s="1"/>
  <c r="K55" i="14"/>
  <c r="L54"/>
  <c r="M54" s="1"/>
  <c r="K53" i="11"/>
  <c r="K54" i="15"/>
  <c r="K54" i="10"/>
  <c r="L53"/>
  <c r="M53" s="1"/>
  <c r="K55" i="21"/>
  <c r="K52" i="8"/>
  <c r="L51"/>
  <c r="M51" s="1"/>
  <c r="K54" i="6"/>
  <c r="L53"/>
  <c r="M53" s="1"/>
  <c r="K54" i="17"/>
  <c r="K53" i="19"/>
  <c r="K53" i="12"/>
  <c r="L52"/>
  <c r="M52" s="1"/>
  <c r="K53" i="13"/>
  <c r="K53" i="20"/>
  <c r="L52"/>
  <c r="M52" s="1"/>
  <c r="K54" i="18"/>
  <c r="L53"/>
  <c r="M53" s="1"/>
  <c r="K53" i="22"/>
  <c r="M51" i="2"/>
  <c r="L52"/>
  <c r="K55"/>
  <c r="L53" i="15" l="1"/>
  <c r="M53" s="1"/>
  <c r="B42" i="28"/>
  <c r="C42"/>
  <c r="J54" i="10"/>
  <c r="M44" i="28"/>
  <c r="J54" i="9"/>
  <c r="L44" i="28"/>
  <c r="J56" i="5"/>
  <c r="H46" i="28"/>
  <c r="J53" i="7"/>
  <c r="J43" i="28"/>
  <c r="J53" i="20"/>
  <c r="W43" i="28"/>
  <c r="J55" i="14"/>
  <c r="Q45" i="28"/>
  <c r="J55" i="21"/>
  <c r="X45" i="28"/>
  <c r="J53" i="22"/>
  <c r="Y43" i="28"/>
  <c r="J53" i="12"/>
  <c r="O43" i="28"/>
  <c r="J53" i="4"/>
  <c r="G43" i="28"/>
  <c r="J54" i="17"/>
  <c r="T44" i="28"/>
  <c r="J54" i="6"/>
  <c r="I44" i="28"/>
  <c r="J55" i="16"/>
  <c r="S45" i="28"/>
  <c r="J54" i="18"/>
  <c r="U44" i="28"/>
  <c r="J53" i="11"/>
  <c r="N43" i="28"/>
  <c r="J53" i="19"/>
  <c r="V43" i="28"/>
  <c r="J53" i="13"/>
  <c r="P43" i="28"/>
  <c r="J54" i="8"/>
  <c r="K44" i="28"/>
  <c r="J53" i="2"/>
  <c r="F43" i="28"/>
  <c r="D43" s="1"/>
  <c r="J54" i="15"/>
  <c r="R44" i="28"/>
  <c r="L54" i="21"/>
  <c r="M54" s="1"/>
  <c r="T53" i="13"/>
  <c r="S53" s="1"/>
  <c r="P53"/>
  <c r="T54" i="10"/>
  <c r="S54" s="1"/>
  <c r="P54"/>
  <c r="P54" i="6"/>
  <c r="T54"/>
  <c r="S54" s="1"/>
  <c r="T54" i="5"/>
  <c r="S54" s="1"/>
  <c r="P54"/>
  <c r="T55" i="14"/>
  <c r="S55" s="1"/>
  <c r="P55"/>
  <c r="T54" i="17"/>
  <c r="S54" s="1"/>
  <c r="P54"/>
  <c r="T53" i="4"/>
  <c r="S53" s="1"/>
  <c r="P53"/>
  <c r="T54" i="18"/>
  <c r="S54" s="1"/>
  <c r="P54"/>
  <c r="P53" i="19"/>
  <c r="T53"/>
  <c r="S53" s="1"/>
  <c r="P55" i="21"/>
  <c r="T55"/>
  <c r="S55" s="1"/>
  <c r="P53" i="11"/>
  <c r="T53"/>
  <c r="S53" s="1"/>
  <c r="T52" i="8"/>
  <c r="S52" s="1"/>
  <c r="P52"/>
  <c r="P53" i="7"/>
  <c r="T53"/>
  <c r="S53" s="1"/>
  <c r="T53" i="20"/>
  <c r="S53" s="1"/>
  <c r="P53"/>
  <c r="P53" i="12"/>
  <c r="T53"/>
  <c r="S53" s="1"/>
  <c r="P54" i="15"/>
  <c r="T54"/>
  <c r="S54" s="1"/>
  <c r="T53" i="16"/>
  <c r="S53" s="1"/>
  <c r="P53"/>
  <c r="P53" i="22"/>
  <c r="T53"/>
  <c r="S53" s="1"/>
  <c r="T54" i="9"/>
  <c r="S54" s="1"/>
  <c r="P54"/>
  <c r="P55" i="2"/>
  <c r="T55"/>
  <c r="S55" s="1"/>
  <c r="L52" i="22"/>
  <c r="M52" s="1"/>
  <c r="L53" i="17"/>
  <c r="M53" s="1"/>
  <c r="L52" i="13"/>
  <c r="M52" s="1"/>
  <c r="L52" i="11"/>
  <c r="M52" s="1"/>
  <c r="L52" i="19"/>
  <c r="M52" s="1"/>
  <c r="L52" i="7"/>
  <c r="M52" s="1"/>
  <c r="K54" i="22"/>
  <c r="K55" i="9"/>
  <c r="L54"/>
  <c r="M54" s="1"/>
  <c r="K54" i="4"/>
  <c r="L53"/>
  <c r="M53" s="1"/>
  <c r="K54" i="16"/>
  <c r="L53"/>
  <c r="M53" s="1"/>
  <c r="K55" i="10"/>
  <c r="L54"/>
  <c r="M54" s="1"/>
  <c r="K54" i="11"/>
  <c r="K54" i="12"/>
  <c r="L53"/>
  <c r="M53" s="1"/>
  <c r="K55" i="18"/>
  <c r="L54"/>
  <c r="M54" s="1"/>
  <c r="K55" i="6"/>
  <c r="L54"/>
  <c r="M54" s="1"/>
  <c r="K55" i="15"/>
  <c r="K56" i="14"/>
  <c r="L55"/>
  <c r="M55" s="1"/>
  <c r="K55" i="5"/>
  <c r="L54"/>
  <c r="M54" s="1"/>
  <c r="K54" i="20"/>
  <c r="L53"/>
  <c r="M53" s="1"/>
  <c r="K54" i="19"/>
  <c r="K54" i="7"/>
  <c r="K55" i="17"/>
  <c r="K53" i="8"/>
  <c r="L52"/>
  <c r="M52" s="1"/>
  <c r="K54" i="13"/>
  <c r="K56" i="21"/>
  <c r="L55"/>
  <c r="M55" s="1"/>
  <c r="M52" i="2"/>
  <c r="L53"/>
  <c r="K56"/>
  <c r="L54" i="15" l="1"/>
  <c r="M54" s="1"/>
  <c r="B43" i="28"/>
  <c r="C43"/>
  <c r="J54" i="2"/>
  <c r="F44" i="28"/>
  <c r="D44" s="1"/>
  <c r="J54" i="19"/>
  <c r="V44" i="28"/>
  <c r="J56" i="16"/>
  <c r="S46" i="28"/>
  <c r="J54" i="4"/>
  <c r="G44" i="28"/>
  <c r="J56" i="21"/>
  <c r="X46" i="28"/>
  <c r="J54" i="7"/>
  <c r="J44" i="28"/>
  <c r="J55" i="10"/>
  <c r="M45" i="28"/>
  <c r="J55" i="15"/>
  <c r="R45" i="28"/>
  <c r="J54" i="13"/>
  <c r="P44" i="28"/>
  <c r="J55" i="18"/>
  <c r="U45" i="28"/>
  <c r="J55" i="17"/>
  <c r="T45" i="28"/>
  <c r="J54" i="22"/>
  <c r="Y44" i="28"/>
  <c r="J54" i="20"/>
  <c r="W44" i="28"/>
  <c r="J55" i="9"/>
  <c r="L45" i="28"/>
  <c r="J55" i="8"/>
  <c r="K45" i="28"/>
  <c r="J54" i="11"/>
  <c r="N44" i="28"/>
  <c r="J55" i="6"/>
  <c r="I45" i="28"/>
  <c r="J54" i="12"/>
  <c r="O44" i="28"/>
  <c r="J56" i="14"/>
  <c r="Q46" i="28"/>
  <c r="J57" i="5"/>
  <c r="H47" i="28"/>
  <c r="T53" i="8"/>
  <c r="S53" s="1"/>
  <c r="P53"/>
  <c r="P54" i="11"/>
  <c r="T54"/>
  <c r="S54" s="1"/>
  <c r="T54" i="4"/>
  <c r="S54" s="1"/>
  <c r="P54"/>
  <c r="T55" i="17"/>
  <c r="S55" s="1"/>
  <c r="P55"/>
  <c r="P54" i="20"/>
  <c r="T54"/>
  <c r="S54" s="1"/>
  <c r="T55" i="15"/>
  <c r="S55" s="1"/>
  <c r="P55"/>
  <c r="P54" i="12"/>
  <c r="T54"/>
  <c r="S54" s="1"/>
  <c r="T54" i="13"/>
  <c r="S54" s="1"/>
  <c r="P54"/>
  <c r="T54" i="16"/>
  <c r="S54" s="1"/>
  <c r="P54"/>
  <c r="T55" i="5"/>
  <c r="S55" s="1"/>
  <c r="P55"/>
  <c r="P54" i="19"/>
  <c r="T54"/>
  <c r="S54" s="1"/>
  <c r="P54" i="22"/>
  <c r="T54"/>
  <c r="S54" s="1"/>
  <c r="T55" i="6"/>
  <c r="S55" s="1"/>
  <c r="P55"/>
  <c r="T56" i="14"/>
  <c r="S56" s="1"/>
  <c r="P56"/>
  <c r="T55" i="18"/>
  <c r="S55" s="1"/>
  <c r="P55"/>
  <c r="P56" i="21"/>
  <c r="T56"/>
  <c r="S56" s="1"/>
  <c r="P54" i="7"/>
  <c r="T54"/>
  <c r="S54" s="1"/>
  <c r="T55" i="10"/>
  <c r="S55" s="1"/>
  <c r="P55"/>
  <c r="P55" i="9"/>
  <c r="T55"/>
  <c r="S55" s="1"/>
  <c r="L53" i="13"/>
  <c r="M53" s="1"/>
  <c r="P56" i="2"/>
  <c r="T56"/>
  <c r="S56" s="1"/>
  <c r="L53" i="22"/>
  <c r="M53" s="1"/>
  <c r="L54" i="17"/>
  <c r="M54" s="1"/>
  <c r="L53" i="11"/>
  <c r="M53" s="1"/>
  <c r="L53" i="7"/>
  <c r="M53" s="1"/>
  <c r="L53" i="19"/>
  <c r="M53" s="1"/>
  <c r="K55" i="20"/>
  <c r="L54"/>
  <c r="M54" s="1"/>
  <c r="K57" i="14"/>
  <c r="L56"/>
  <c r="M56" s="1"/>
  <c r="K55" i="12"/>
  <c r="L54"/>
  <c r="M54" s="1"/>
  <c r="K56" i="10"/>
  <c r="L55"/>
  <c r="M55" s="1"/>
  <c r="K55" i="4"/>
  <c r="L54"/>
  <c r="M54" s="1"/>
  <c r="K56" i="6"/>
  <c r="L55"/>
  <c r="M55" s="1"/>
  <c r="K55" i="22"/>
  <c r="K54" i="8"/>
  <c r="L53"/>
  <c r="M53" s="1"/>
  <c r="K55" i="19"/>
  <c r="K56" i="5"/>
  <c r="L55"/>
  <c r="M55" s="1"/>
  <c r="K56" i="18"/>
  <c r="L55"/>
  <c r="M55" s="1"/>
  <c r="K55" i="11"/>
  <c r="K55" i="7"/>
  <c r="K56" i="17"/>
  <c r="K56" i="15"/>
  <c r="K55" i="16"/>
  <c r="L54"/>
  <c r="M54" s="1"/>
  <c r="K56" i="9"/>
  <c r="L55"/>
  <c r="M55" s="1"/>
  <c r="K57" i="21"/>
  <c r="L56"/>
  <c r="M56" s="1"/>
  <c r="K55" i="13"/>
  <c r="M53" i="2"/>
  <c r="L54"/>
  <c r="K57"/>
  <c r="L55" i="15" l="1"/>
  <c r="M55" s="1"/>
  <c r="B44" i="28"/>
  <c r="C44"/>
  <c r="L54" i="13"/>
  <c r="M54" s="1"/>
  <c r="J57" i="14"/>
  <c r="Q47" i="28"/>
  <c r="J55" i="11"/>
  <c r="N45" i="28"/>
  <c r="J55" i="20"/>
  <c r="W45" i="28"/>
  <c r="J56" i="18"/>
  <c r="U46" i="28"/>
  <c r="J56" i="10"/>
  <c r="M46" i="28"/>
  <c r="J55" i="4"/>
  <c r="G45" i="28"/>
  <c r="J55" i="2"/>
  <c r="F45" i="28"/>
  <c r="D45" s="1"/>
  <c r="J58" i="5"/>
  <c r="H48" i="28"/>
  <c r="J56" i="6"/>
  <c r="I46" i="28"/>
  <c r="J56" i="9"/>
  <c r="L46" i="28"/>
  <c r="J56" i="17"/>
  <c r="T46" i="28"/>
  <c r="J56" i="15"/>
  <c r="R46" i="28"/>
  <c r="J57" i="21"/>
  <c r="X47" i="28"/>
  <c r="J55" i="19"/>
  <c r="V45" i="28"/>
  <c r="J55" i="12"/>
  <c r="O45" i="28"/>
  <c r="J56" i="8"/>
  <c r="K46" i="28"/>
  <c r="J55" i="22"/>
  <c r="Y45" i="28"/>
  <c r="J55" i="13"/>
  <c r="P45" i="28"/>
  <c r="J55" i="7"/>
  <c r="J45" i="28"/>
  <c r="J57" i="16"/>
  <c r="S47" i="28"/>
  <c r="T55" i="4"/>
  <c r="S55" s="1"/>
  <c r="P55"/>
  <c r="T55" i="11"/>
  <c r="S55" s="1"/>
  <c r="P55"/>
  <c r="P57" i="14"/>
  <c r="T57"/>
  <c r="S57" s="1"/>
  <c r="T56" i="5"/>
  <c r="S56" s="1"/>
  <c r="P56"/>
  <c r="P56" i="9"/>
  <c r="T56"/>
  <c r="S56" s="1"/>
  <c r="P55" i="7"/>
  <c r="T55"/>
  <c r="S55" s="1"/>
  <c r="P55" i="19"/>
  <c r="T55"/>
  <c r="S55" s="1"/>
  <c r="P56" i="17"/>
  <c r="T56"/>
  <c r="S56" s="1"/>
  <c r="T56" i="6"/>
  <c r="S56" s="1"/>
  <c r="P56"/>
  <c r="P55" i="12"/>
  <c r="T55"/>
  <c r="S55" s="1"/>
  <c r="P57" i="21"/>
  <c r="T57"/>
  <c r="S57" s="1"/>
  <c r="T56" i="18"/>
  <c r="S56" s="1"/>
  <c r="P56"/>
  <c r="P55" i="22"/>
  <c r="T55"/>
  <c r="S55" s="1"/>
  <c r="T56" i="10"/>
  <c r="S56" s="1"/>
  <c r="P56"/>
  <c r="P55" i="20"/>
  <c r="T55"/>
  <c r="S55" s="1"/>
  <c r="T56" i="15"/>
  <c r="S56" s="1"/>
  <c r="P56"/>
  <c r="T55" i="13"/>
  <c r="S55" s="1"/>
  <c r="P55"/>
  <c r="P55" i="16"/>
  <c r="T55"/>
  <c r="S55" s="1"/>
  <c r="P54" i="8"/>
  <c r="T54"/>
  <c r="S54" s="1"/>
  <c r="T57" i="2"/>
  <c r="S57" s="1"/>
  <c r="P57"/>
  <c r="L54" i="22"/>
  <c r="M54" s="1"/>
  <c r="L55" i="17"/>
  <c r="M55" s="1"/>
  <c r="L54" i="7"/>
  <c r="M54" s="1"/>
  <c r="L54" i="11"/>
  <c r="M54" s="1"/>
  <c r="L54" i="19"/>
  <c r="M54" s="1"/>
  <c r="K56" i="13"/>
  <c r="K57" i="9"/>
  <c r="L56"/>
  <c r="M56" s="1"/>
  <c r="K57" i="15"/>
  <c r="K56" i="7"/>
  <c r="K57" i="18"/>
  <c r="L56"/>
  <c r="M56" s="1"/>
  <c r="K56" i="19"/>
  <c r="K56" i="22"/>
  <c r="K56" i="4"/>
  <c r="L55"/>
  <c r="M55" s="1"/>
  <c r="K56" i="12"/>
  <c r="L55"/>
  <c r="M55" s="1"/>
  <c r="K56" i="20"/>
  <c r="L55"/>
  <c r="M55" s="1"/>
  <c r="K56" i="16"/>
  <c r="L55"/>
  <c r="M55" s="1"/>
  <c r="K57" i="17"/>
  <c r="K56" i="11"/>
  <c r="K55" i="8"/>
  <c r="L54"/>
  <c r="M54" s="1"/>
  <c r="K57" i="6"/>
  <c r="L56"/>
  <c r="M56" s="1"/>
  <c r="K57" i="10"/>
  <c r="L56"/>
  <c r="M56" s="1"/>
  <c r="K58" i="14"/>
  <c r="L57"/>
  <c r="M57" s="1"/>
  <c r="K57" i="5"/>
  <c r="L56"/>
  <c r="M56" s="1"/>
  <c r="K58" i="21"/>
  <c r="L57"/>
  <c r="M57" s="1"/>
  <c r="M54" i="2"/>
  <c r="L55"/>
  <c r="K58"/>
  <c r="L56" i="15" l="1"/>
  <c r="M56" s="1"/>
  <c r="B45" i="28"/>
  <c r="C45"/>
  <c r="L55" i="13"/>
  <c r="M55" s="1"/>
  <c r="J56" i="7"/>
  <c r="J46" i="28"/>
  <c r="J57" i="8"/>
  <c r="K47" i="28"/>
  <c r="J58" i="21"/>
  <c r="X48" i="28"/>
  <c r="J57" i="9"/>
  <c r="L47" i="28"/>
  <c r="J56" i="2"/>
  <c r="F46" i="28"/>
  <c r="D46" s="1"/>
  <c r="J57" i="18"/>
  <c r="U47" i="28"/>
  <c r="J58" i="14"/>
  <c r="Q48" i="28"/>
  <c r="J58" i="16"/>
  <c r="S48" i="28"/>
  <c r="J56" i="22"/>
  <c r="Y46" i="28"/>
  <c r="J56" i="19"/>
  <c r="V46" i="28"/>
  <c r="J57" i="17"/>
  <c r="T47" i="28"/>
  <c r="J59" i="5"/>
  <c r="H49" i="28"/>
  <c r="J57" i="10"/>
  <c r="M47" i="28"/>
  <c r="J56" i="11"/>
  <c r="N46" i="28"/>
  <c r="J56" i="13"/>
  <c r="P46" i="28"/>
  <c r="J56" i="12"/>
  <c r="O46" i="28"/>
  <c r="J57" i="15"/>
  <c r="R47" i="28"/>
  <c r="J57" i="6"/>
  <c r="I47" i="28"/>
  <c r="J56" i="4"/>
  <c r="G46" i="28"/>
  <c r="J56" i="20"/>
  <c r="W46" i="28"/>
  <c r="P55" i="8"/>
  <c r="T55"/>
  <c r="S55" s="1"/>
  <c r="T56" i="19"/>
  <c r="S56" s="1"/>
  <c r="P56"/>
  <c r="P58" i="14"/>
  <c r="T58"/>
  <c r="S58" s="1"/>
  <c r="P56" i="20"/>
  <c r="T56"/>
  <c r="S56" s="1"/>
  <c r="T56" i="7"/>
  <c r="S56" s="1"/>
  <c r="P56"/>
  <c r="P56" i="13"/>
  <c r="T56"/>
  <c r="S56" s="1"/>
  <c r="T57" i="15"/>
  <c r="S57" s="1"/>
  <c r="P57"/>
  <c r="P57" i="5"/>
  <c r="T57"/>
  <c r="S57" s="1"/>
  <c r="T57" i="6"/>
  <c r="S57" s="1"/>
  <c r="P57"/>
  <c r="P56" i="16"/>
  <c r="T56"/>
  <c r="S56" s="1"/>
  <c r="T58" i="21"/>
  <c r="S58" s="1"/>
  <c r="P58"/>
  <c r="P57" i="10"/>
  <c r="T57"/>
  <c r="S57" s="1"/>
  <c r="P57" i="17"/>
  <c r="T57"/>
  <c r="S57" s="1"/>
  <c r="T56" i="12"/>
  <c r="S56" s="1"/>
  <c r="P56"/>
  <c r="P57" i="18"/>
  <c r="T57"/>
  <c r="S57" s="1"/>
  <c r="T56" i="22"/>
  <c r="S56" s="1"/>
  <c r="P56"/>
  <c r="P56" i="4"/>
  <c r="T56"/>
  <c r="S56" s="1"/>
  <c r="T56" i="11"/>
  <c r="S56" s="1"/>
  <c r="P56"/>
  <c r="P57" i="9"/>
  <c r="T57"/>
  <c r="S57" s="1"/>
  <c r="T58" i="2"/>
  <c r="S58" s="1"/>
  <c r="P58"/>
  <c r="L55" i="22"/>
  <c r="M55" s="1"/>
  <c r="L56" i="17"/>
  <c r="M56" s="1"/>
  <c r="L55" i="7"/>
  <c r="M55" s="1"/>
  <c r="L55" i="11"/>
  <c r="M55" s="1"/>
  <c r="L55" i="19"/>
  <c r="M55" s="1"/>
  <c r="K58" i="6"/>
  <c r="L57"/>
  <c r="M57" s="1"/>
  <c r="K57" i="11"/>
  <c r="K57" i="16"/>
  <c r="L56"/>
  <c r="M56" s="1"/>
  <c r="K57" i="12"/>
  <c r="L56"/>
  <c r="M56" s="1"/>
  <c r="K57" i="22"/>
  <c r="K58" i="18"/>
  <c r="L57"/>
  <c r="M57" s="1"/>
  <c r="K58" i="15"/>
  <c r="K57" i="13"/>
  <c r="K59" i="14"/>
  <c r="L58"/>
  <c r="M58" s="1"/>
  <c r="K58" i="10"/>
  <c r="L57"/>
  <c r="M57" s="1"/>
  <c r="K58" i="17"/>
  <c r="K57" i="20"/>
  <c r="L56"/>
  <c r="M56" s="1"/>
  <c r="K57" i="19"/>
  <c r="K57" i="7"/>
  <c r="K58" i="9"/>
  <c r="L57"/>
  <c r="M57" s="1"/>
  <c r="K58" i="5"/>
  <c r="L57"/>
  <c r="M57" s="1"/>
  <c r="K57" i="4"/>
  <c r="L56"/>
  <c r="M56" s="1"/>
  <c r="K59" i="21"/>
  <c r="L58"/>
  <c r="M58" s="1"/>
  <c r="K56" i="8"/>
  <c r="L55"/>
  <c r="M55" s="1"/>
  <c r="M55" i="2"/>
  <c r="L56"/>
  <c r="K59"/>
  <c r="L57" i="15" l="1"/>
  <c r="M57" s="1"/>
  <c r="B46" i="28"/>
  <c r="C46"/>
  <c r="L56" i="13"/>
  <c r="M56" s="1"/>
  <c r="J57" i="4"/>
  <c r="G47" i="28"/>
  <c r="J57" i="12"/>
  <c r="O47" i="28"/>
  <c r="J58" i="10"/>
  <c r="M48" i="28"/>
  <c r="J57" i="19"/>
  <c r="V47" i="28"/>
  <c r="J59" i="14"/>
  <c r="Q49" i="28"/>
  <c r="J58" i="9"/>
  <c r="L48" i="28"/>
  <c r="J57" i="7"/>
  <c r="J47" i="28"/>
  <c r="J57" i="20"/>
  <c r="W47" i="28"/>
  <c r="J58" i="15"/>
  <c r="R48" i="28"/>
  <c r="J57" i="11"/>
  <c r="N47" i="28"/>
  <c r="J58" i="17"/>
  <c r="T48" i="28"/>
  <c r="J59" i="16"/>
  <c r="S49" i="28"/>
  <c r="J57" i="2"/>
  <c r="F47" i="28"/>
  <c r="D47" s="1"/>
  <c r="J58" i="8"/>
  <c r="K48" i="28"/>
  <c r="J58" i="6"/>
  <c r="I48" i="28"/>
  <c r="J57" i="13"/>
  <c r="P47" i="28"/>
  <c r="J60" i="5"/>
  <c r="H50" i="28"/>
  <c r="J57" i="22"/>
  <c r="Y47" i="28"/>
  <c r="J58" i="18"/>
  <c r="U48" i="28"/>
  <c r="J59" i="21"/>
  <c r="X49" i="28"/>
  <c r="P57" i="16"/>
  <c r="T57"/>
  <c r="S57" s="1"/>
  <c r="T57" i="7"/>
  <c r="S57" s="1"/>
  <c r="P57"/>
  <c r="P58" i="10"/>
  <c r="T58"/>
  <c r="S58" s="1"/>
  <c r="P58" i="15"/>
  <c r="T58"/>
  <c r="S58" s="1"/>
  <c r="T57" i="12"/>
  <c r="S57" s="1"/>
  <c r="P57"/>
  <c r="P58" i="17"/>
  <c r="T58"/>
  <c r="S58" s="1"/>
  <c r="P57" i="13"/>
  <c r="T57"/>
  <c r="S57" s="1"/>
  <c r="P58" i="6"/>
  <c r="T58"/>
  <c r="S58" s="1"/>
  <c r="P57" i="4"/>
  <c r="T57"/>
  <c r="S57" s="1"/>
  <c r="T57" i="22"/>
  <c r="S57" s="1"/>
  <c r="P57"/>
  <c r="T57" i="19"/>
  <c r="S57" s="1"/>
  <c r="P57"/>
  <c r="T59" i="21"/>
  <c r="S59" s="1"/>
  <c r="P59"/>
  <c r="T58" i="9"/>
  <c r="S58" s="1"/>
  <c r="P58"/>
  <c r="P56" i="8"/>
  <c r="T56"/>
  <c r="S56" s="1"/>
  <c r="P58" i="5"/>
  <c r="T58"/>
  <c r="S58" s="1"/>
  <c r="T57" i="20"/>
  <c r="S57" s="1"/>
  <c r="P57"/>
  <c r="P59" i="14"/>
  <c r="T59"/>
  <c r="S59" s="1"/>
  <c r="P58" i="18"/>
  <c r="T58"/>
  <c r="S58" s="1"/>
  <c r="T57" i="11"/>
  <c r="S57" s="1"/>
  <c r="P57"/>
  <c r="T59" i="2"/>
  <c r="S59" s="1"/>
  <c r="P59"/>
  <c r="L56" i="22"/>
  <c r="M56" s="1"/>
  <c r="L57" i="17"/>
  <c r="M57" s="1"/>
  <c r="L56" i="7"/>
  <c r="M56" s="1"/>
  <c r="L56" i="11"/>
  <c r="M56" s="1"/>
  <c r="L56" i="19"/>
  <c r="M56" s="1"/>
  <c r="K58" i="4"/>
  <c r="L57"/>
  <c r="M57" s="1"/>
  <c r="K59" i="9"/>
  <c r="L58"/>
  <c r="M58" s="1"/>
  <c r="K58" i="19"/>
  <c r="K59" i="17"/>
  <c r="K60" i="14"/>
  <c r="L59"/>
  <c r="M59" s="1"/>
  <c r="K59" i="15"/>
  <c r="K58" i="22"/>
  <c r="K58" i="16"/>
  <c r="L57"/>
  <c r="M57" s="1"/>
  <c r="K59" i="6"/>
  <c r="L58"/>
  <c r="M58" s="1"/>
  <c r="K57" i="8"/>
  <c r="L56"/>
  <c r="M56" s="1"/>
  <c r="K59" i="5"/>
  <c r="L58"/>
  <c r="M58" s="1"/>
  <c r="K58" i="7"/>
  <c r="K58" i="20"/>
  <c r="L57"/>
  <c r="M57" s="1"/>
  <c r="K59" i="10"/>
  <c r="L58"/>
  <c r="M58" s="1"/>
  <c r="K58" i="13"/>
  <c r="K59" i="18"/>
  <c r="L58"/>
  <c r="M58" s="1"/>
  <c r="K58" i="12"/>
  <c r="L57"/>
  <c r="M57" s="1"/>
  <c r="K58" i="11"/>
  <c r="K60" i="21"/>
  <c r="L59"/>
  <c r="M59" s="1"/>
  <c r="M56" i="2"/>
  <c r="L57"/>
  <c r="K60"/>
  <c r="L58" i="15" l="1"/>
  <c r="M58" s="1"/>
  <c r="B47" i="28"/>
  <c r="C47"/>
  <c r="L57" i="13"/>
  <c r="M57" s="1"/>
  <c r="J59" i="18"/>
  <c r="U49" i="28"/>
  <c r="J58" i="13"/>
  <c r="P48" i="28"/>
  <c r="J58" i="2"/>
  <c r="F48" i="28"/>
  <c r="D48" s="1"/>
  <c r="J58" i="11"/>
  <c r="N48" i="28"/>
  <c r="J58" i="7"/>
  <c r="J48" i="28"/>
  <c r="J58" i="19"/>
  <c r="V48" i="28"/>
  <c r="J58" i="4"/>
  <c r="G48" i="28"/>
  <c r="J60" i="21"/>
  <c r="X50" i="28"/>
  <c r="J61" i="5"/>
  <c r="H51" i="28"/>
  <c r="J59" i="8"/>
  <c r="K49" i="28"/>
  <c r="J59" i="17"/>
  <c r="T49" i="28"/>
  <c r="J58" i="20"/>
  <c r="W48" i="28"/>
  <c r="J60" i="14"/>
  <c r="Q50" i="28"/>
  <c r="J58" i="12"/>
  <c r="O48" i="28"/>
  <c r="J58" i="22"/>
  <c r="Y48" i="28"/>
  <c r="J59" i="6"/>
  <c r="I49" i="28"/>
  <c r="J60" i="16"/>
  <c r="S50" i="28"/>
  <c r="J59" i="15"/>
  <c r="R49" i="28"/>
  <c r="J59" i="9"/>
  <c r="L49" i="28"/>
  <c r="J59" i="10"/>
  <c r="M49" i="28"/>
  <c r="T58" i="22"/>
  <c r="S58" s="1"/>
  <c r="P58"/>
  <c r="T58" i="19"/>
  <c r="S58" s="1"/>
  <c r="P58"/>
  <c r="T57" i="8"/>
  <c r="S57" s="1"/>
  <c r="P57"/>
  <c r="P59" i="5"/>
  <c r="T59"/>
  <c r="S59" s="1"/>
  <c r="T58" i="16"/>
  <c r="S58" s="1"/>
  <c r="P58"/>
  <c r="T59" i="17"/>
  <c r="S59" s="1"/>
  <c r="P59"/>
  <c r="T58" i="12"/>
  <c r="S58" s="1"/>
  <c r="P58"/>
  <c r="T60" i="14"/>
  <c r="S60" s="1"/>
  <c r="P60"/>
  <c r="P58" i="4"/>
  <c r="T58"/>
  <c r="S58" s="1"/>
  <c r="P58" i="13"/>
  <c r="T58"/>
  <c r="S58" s="1"/>
  <c r="T60" i="21"/>
  <c r="S60" s="1"/>
  <c r="P60"/>
  <c r="T58" i="7"/>
  <c r="S58" s="1"/>
  <c r="P58"/>
  <c r="P59" i="6"/>
  <c r="T59"/>
  <c r="S59" s="1"/>
  <c r="P59" i="10"/>
  <c r="T59"/>
  <c r="S59" s="1"/>
  <c r="P58" i="11"/>
  <c r="T58"/>
  <c r="S58" s="1"/>
  <c r="P59" i="18"/>
  <c r="T59"/>
  <c r="S59" s="1"/>
  <c r="T58" i="20"/>
  <c r="S58" s="1"/>
  <c r="P58"/>
  <c r="P59" i="15"/>
  <c r="T59"/>
  <c r="S59" s="1"/>
  <c r="T59" i="9"/>
  <c r="S59" s="1"/>
  <c r="P59"/>
  <c r="P60" i="2"/>
  <c r="T60"/>
  <c r="S60" s="1"/>
  <c r="L57" i="22"/>
  <c r="M57" s="1"/>
  <c r="L58" i="17"/>
  <c r="M58" s="1"/>
  <c r="L57" i="11"/>
  <c r="M57" s="1"/>
  <c r="L57" i="7"/>
  <c r="M57" s="1"/>
  <c r="L57" i="19"/>
  <c r="M57" s="1"/>
  <c r="K60" i="5"/>
  <c r="L59"/>
  <c r="M59" s="1"/>
  <c r="K60" i="6"/>
  <c r="L59"/>
  <c r="M59" s="1"/>
  <c r="K59" i="22"/>
  <c r="K59" i="19"/>
  <c r="K59" i="4"/>
  <c r="L58"/>
  <c r="M58" s="1"/>
  <c r="K61" i="14"/>
  <c r="L60"/>
  <c r="M60" s="1"/>
  <c r="L60" i="21"/>
  <c r="M60" s="1"/>
  <c r="K61"/>
  <c r="K59" i="13"/>
  <c r="K60" i="10"/>
  <c r="L59"/>
  <c r="M59" s="1"/>
  <c r="K59" i="7"/>
  <c r="K58" i="8"/>
  <c r="L57"/>
  <c r="M57" s="1"/>
  <c r="K59" i="16"/>
  <c r="L58"/>
  <c r="M58" s="1"/>
  <c r="K60" i="15"/>
  <c r="K60" i="17"/>
  <c r="K60" i="9"/>
  <c r="L59"/>
  <c r="M59" s="1"/>
  <c r="K59" i="12"/>
  <c r="L58"/>
  <c r="M58" s="1"/>
  <c r="K60" i="18"/>
  <c r="L59"/>
  <c r="M59" s="1"/>
  <c r="K59" i="20"/>
  <c r="L58"/>
  <c r="M58" s="1"/>
  <c r="K59" i="11"/>
  <c r="M57" i="2"/>
  <c r="L58"/>
  <c r="K61"/>
  <c r="L59" i="15" l="1"/>
  <c r="M59" s="1"/>
  <c r="B48" i="28"/>
  <c r="C48"/>
  <c r="L58" i="13"/>
  <c r="M58" s="1"/>
  <c r="J60" i="9"/>
  <c r="L50" i="28"/>
  <c r="J60" i="6"/>
  <c r="I50" i="28"/>
  <c r="J61" i="14"/>
  <c r="Q51" i="28"/>
  <c r="J60" i="8"/>
  <c r="K50" i="28"/>
  <c r="J59" i="4"/>
  <c r="G49" i="28"/>
  <c r="J59" i="11"/>
  <c r="N49" i="28"/>
  <c r="J60" i="18"/>
  <c r="U50" i="28"/>
  <c r="J60" i="10"/>
  <c r="M50" i="28"/>
  <c r="J61" i="16"/>
  <c r="S51" i="28"/>
  <c r="J59" i="12"/>
  <c r="O49" i="28"/>
  <c r="J60" i="17"/>
  <c r="T50" i="28"/>
  <c r="J61" i="21"/>
  <c r="X51" i="28"/>
  <c r="J59" i="7"/>
  <c r="J49" i="28"/>
  <c r="J59" i="13"/>
  <c r="P49" i="28"/>
  <c r="J60" i="15"/>
  <c r="R50" i="28"/>
  <c r="J59" i="22"/>
  <c r="Y49" i="28"/>
  <c r="J59" i="20"/>
  <c r="W49" i="28"/>
  <c r="J62" i="5"/>
  <c r="H52" i="28"/>
  <c r="J59" i="19"/>
  <c r="V49" i="28"/>
  <c r="J59" i="2"/>
  <c r="F49" i="28"/>
  <c r="D49" s="1"/>
  <c r="T60" i="18"/>
  <c r="S60" s="1"/>
  <c r="P60"/>
  <c r="P59" i="7"/>
  <c r="T59"/>
  <c r="S59" s="1"/>
  <c r="P59" i="22"/>
  <c r="T59"/>
  <c r="S59" s="1"/>
  <c r="P59" i="19"/>
  <c r="T59"/>
  <c r="S59" s="1"/>
  <c r="T59" i="20"/>
  <c r="S59" s="1"/>
  <c r="P59"/>
  <c r="T60" i="9"/>
  <c r="S60" s="1"/>
  <c r="P60"/>
  <c r="T59" i="13"/>
  <c r="S59" s="1"/>
  <c r="P59"/>
  <c r="T59" i="4"/>
  <c r="S59" s="1"/>
  <c r="P59"/>
  <c r="T60" i="5"/>
  <c r="S60" s="1"/>
  <c r="P60"/>
  <c r="P60" i="15"/>
  <c r="T60"/>
  <c r="S60" s="1"/>
  <c r="T60" i="17"/>
  <c r="S60" s="1"/>
  <c r="P60"/>
  <c r="P61" i="21"/>
  <c r="T61"/>
  <c r="S61" s="1"/>
  <c r="T59" i="16"/>
  <c r="S59" s="1"/>
  <c r="P59"/>
  <c r="T58" i="8"/>
  <c r="S58" s="1"/>
  <c r="P58"/>
  <c r="P59" i="11"/>
  <c r="T59"/>
  <c r="S59" s="1"/>
  <c r="P59" i="12"/>
  <c r="T59"/>
  <c r="S59" s="1"/>
  <c r="T60" i="10"/>
  <c r="S60" s="1"/>
  <c r="P60"/>
  <c r="T61" i="14"/>
  <c r="S61" s="1"/>
  <c r="P61"/>
  <c r="P60" i="6"/>
  <c r="T60"/>
  <c r="S60" s="1"/>
  <c r="P61" i="2"/>
  <c r="T61"/>
  <c r="S61" s="1"/>
  <c r="L58" i="22"/>
  <c r="M58" s="1"/>
  <c r="L59" i="17"/>
  <c r="M59" s="1"/>
  <c r="L58" i="11"/>
  <c r="M58" s="1"/>
  <c r="L58" i="7"/>
  <c r="M58" s="1"/>
  <c r="L58" i="19"/>
  <c r="M58" s="1"/>
  <c r="K61" i="9"/>
  <c r="L60"/>
  <c r="M60" s="1"/>
  <c r="K60" i="4"/>
  <c r="L59"/>
  <c r="M59" s="1"/>
  <c r="K60" i="22"/>
  <c r="K61" i="5"/>
  <c r="L60"/>
  <c r="M60" s="1"/>
  <c r="K61" i="10"/>
  <c r="L60"/>
  <c r="M60" s="1"/>
  <c r="K62" i="21"/>
  <c r="L61"/>
  <c r="M61" s="1"/>
  <c r="K60" i="20"/>
  <c r="L59"/>
  <c r="M59" s="1"/>
  <c r="K61" i="17"/>
  <c r="K60" i="16"/>
  <c r="L59"/>
  <c r="M59" s="1"/>
  <c r="K60" i="13"/>
  <c r="K62" i="14"/>
  <c r="L61"/>
  <c r="M61" s="1"/>
  <c r="K61" i="6"/>
  <c r="L60"/>
  <c r="M60" s="1"/>
  <c r="K61" i="15"/>
  <c r="K60" i="7"/>
  <c r="K60" i="19"/>
  <c r="K61" i="18"/>
  <c r="L60"/>
  <c r="M60" s="1"/>
  <c r="K60" i="11"/>
  <c r="K59" i="8"/>
  <c r="L58"/>
  <c r="M58" s="1"/>
  <c r="K60" i="12"/>
  <c r="L59"/>
  <c r="M59" s="1"/>
  <c r="M58" i="2"/>
  <c r="L59"/>
  <c r="K62"/>
  <c r="L60" i="15" l="1"/>
  <c r="M60" s="1"/>
  <c r="B49" i="28"/>
  <c r="C49"/>
  <c r="L59" i="13"/>
  <c r="M59" s="1"/>
  <c r="J60" i="19"/>
  <c r="V50" i="28"/>
  <c r="J60" i="22"/>
  <c r="Y50" i="28"/>
  <c r="J60" i="7"/>
  <c r="J50" i="28"/>
  <c r="J60" i="12"/>
  <c r="O50" i="28"/>
  <c r="J61" i="18"/>
  <c r="U51" i="28"/>
  <c r="J61" i="8"/>
  <c r="K51" i="28"/>
  <c r="J61" i="9"/>
  <c r="L51" i="28"/>
  <c r="J60" i="2"/>
  <c r="F50" i="28"/>
  <c r="D50" s="1"/>
  <c r="J60" i="20"/>
  <c r="W50" i="28"/>
  <c r="J60" i="13"/>
  <c r="P50" i="28"/>
  <c r="J61" i="17"/>
  <c r="T51" i="28"/>
  <c r="J61" i="10"/>
  <c r="M51" i="28"/>
  <c r="J60" i="4"/>
  <c r="G50" i="28"/>
  <c r="J61" i="6"/>
  <c r="I51" i="28"/>
  <c r="J63" i="5"/>
  <c r="H53" i="28"/>
  <c r="J61" i="15"/>
  <c r="R51" i="28"/>
  <c r="J62" i="21"/>
  <c r="X52" i="28"/>
  <c r="J62" i="16"/>
  <c r="S52" i="28"/>
  <c r="J60" i="11"/>
  <c r="N50" i="28"/>
  <c r="J62" i="14"/>
  <c r="Q52" i="28"/>
  <c r="P60" i="11"/>
  <c r="T60"/>
  <c r="S60" s="1"/>
  <c r="T61" i="15"/>
  <c r="S61" s="1"/>
  <c r="P61"/>
  <c r="T60" i="13"/>
  <c r="S60" s="1"/>
  <c r="P60"/>
  <c r="P60" i="22"/>
  <c r="T60"/>
  <c r="S60" s="1"/>
  <c r="P60" i="20"/>
  <c r="T60"/>
  <c r="S60" s="1"/>
  <c r="T61" i="5"/>
  <c r="S61" s="1"/>
  <c r="P61"/>
  <c r="P60" i="7"/>
  <c r="T60"/>
  <c r="S60" s="1"/>
  <c r="T62" i="14"/>
  <c r="S62" s="1"/>
  <c r="P62"/>
  <c r="P61" i="9"/>
  <c r="T61"/>
  <c r="S61" s="1"/>
  <c r="P62" i="21"/>
  <c r="T62"/>
  <c r="S62" s="1"/>
  <c r="T59" i="8"/>
  <c r="S59" s="1"/>
  <c r="P59"/>
  <c r="P60" i="12"/>
  <c r="T60"/>
  <c r="S60" s="1"/>
  <c r="P60" i="19"/>
  <c r="T60"/>
  <c r="S60" s="1"/>
  <c r="T61" i="17"/>
  <c r="S61" s="1"/>
  <c r="P61"/>
  <c r="T61" i="10"/>
  <c r="S61" s="1"/>
  <c r="P61"/>
  <c r="T61" i="18"/>
  <c r="S61" s="1"/>
  <c r="P61"/>
  <c r="T61" i="6"/>
  <c r="S61" s="1"/>
  <c r="P61"/>
  <c r="T60" i="16"/>
  <c r="S60" s="1"/>
  <c r="P60"/>
  <c r="T60" i="4"/>
  <c r="S60" s="1"/>
  <c r="P60"/>
  <c r="P62" i="2"/>
  <c r="T62"/>
  <c r="S62" s="1"/>
  <c r="L59" i="22"/>
  <c r="M59" s="1"/>
  <c r="L60" i="17"/>
  <c r="M60" s="1"/>
  <c r="L59" i="19"/>
  <c r="M59" s="1"/>
  <c r="L59" i="11"/>
  <c r="M59" s="1"/>
  <c r="L59" i="7"/>
  <c r="M59" s="1"/>
  <c r="K61" i="19"/>
  <c r="K61" i="20"/>
  <c r="L60"/>
  <c r="M60" s="1"/>
  <c r="K62" i="10"/>
  <c r="L61"/>
  <c r="M61" s="1"/>
  <c r="K61" i="16"/>
  <c r="L60"/>
  <c r="M60" s="1"/>
  <c r="K62" i="9"/>
  <c r="L61"/>
  <c r="M61" s="1"/>
  <c r="K61" i="12"/>
  <c r="L60"/>
  <c r="M60" s="1"/>
  <c r="K61" i="22"/>
  <c r="K63" i="14"/>
  <c r="L62"/>
  <c r="M62" s="1"/>
  <c r="K62" i="15"/>
  <c r="K62" i="18"/>
  <c r="L61"/>
  <c r="M61" s="1"/>
  <c r="K61" i="7"/>
  <c r="K61" i="13"/>
  <c r="K63" i="21"/>
  <c r="L62"/>
  <c r="M62" s="1"/>
  <c r="K62" i="5"/>
  <c r="L61"/>
  <c r="M61" s="1"/>
  <c r="K61" i="4"/>
  <c r="L60"/>
  <c r="M60" s="1"/>
  <c r="K62" i="6"/>
  <c r="L61"/>
  <c r="M61" s="1"/>
  <c r="K62" i="17"/>
  <c r="K61" i="11"/>
  <c r="K60" i="8"/>
  <c r="L59"/>
  <c r="M59" s="1"/>
  <c r="M59" i="2"/>
  <c r="L60"/>
  <c r="K63"/>
  <c r="L61" i="15" l="1"/>
  <c r="M61" s="1"/>
  <c r="B50" i="28"/>
  <c r="C50"/>
  <c r="L60" i="13"/>
  <c r="M60" s="1"/>
  <c r="J61" i="11"/>
  <c r="N51" i="28"/>
  <c r="J62" i="15"/>
  <c r="R52" i="28"/>
  <c r="J61" i="4"/>
  <c r="G51" i="28"/>
  <c r="J61" i="13"/>
  <c r="P51" i="28"/>
  <c r="J62" i="9"/>
  <c r="L52" i="28"/>
  <c r="J61" i="12"/>
  <c r="O51" i="28"/>
  <c r="J61" i="19"/>
  <c r="V51" i="28"/>
  <c r="J63" i="14"/>
  <c r="Q53" i="28"/>
  <c r="J63" i="21"/>
  <c r="X53" i="28"/>
  <c r="J62" i="6"/>
  <c r="I52" i="28"/>
  <c r="J62" i="17"/>
  <c r="T52" i="28"/>
  <c r="J61" i="2"/>
  <c r="F51" i="28"/>
  <c r="D51" s="1"/>
  <c r="J62" i="18"/>
  <c r="U52" i="28"/>
  <c r="J61" i="22"/>
  <c r="Y51" i="28"/>
  <c r="J63" i="16"/>
  <c r="S53" i="28"/>
  <c r="J64" i="5"/>
  <c r="H54" i="28"/>
  <c r="J62" i="10"/>
  <c r="M52" i="28"/>
  <c r="J61" i="20"/>
  <c r="W51" i="28"/>
  <c r="J62" i="8"/>
  <c r="K52" i="28"/>
  <c r="J61" i="7"/>
  <c r="J51" i="28"/>
  <c r="T62" i="6"/>
  <c r="S62" s="1"/>
  <c r="P62"/>
  <c r="T62" i="10"/>
  <c r="S62" s="1"/>
  <c r="P62"/>
  <c r="T62" i="18"/>
  <c r="S62" s="1"/>
  <c r="P62"/>
  <c r="P63" i="21"/>
  <c r="T63"/>
  <c r="S63" s="1"/>
  <c r="P62" i="17"/>
  <c r="T62"/>
  <c r="S62" s="1"/>
  <c r="T62" i="5"/>
  <c r="S62" s="1"/>
  <c r="P62"/>
  <c r="P61" i="22"/>
  <c r="T61"/>
  <c r="S61" s="1"/>
  <c r="P61" i="16"/>
  <c r="T61"/>
  <c r="S61" s="1"/>
  <c r="P61" i="7"/>
  <c r="T61"/>
  <c r="S61" s="1"/>
  <c r="P63" i="14"/>
  <c r="T63"/>
  <c r="S63" s="1"/>
  <c r="P61" i="19"/>
  <c r="T61"/>
  <c r="S61" s="1"/>
  <c r="P61" i="12"/>
  <c r="T61"/>
  <c r="S61" s="1"/>
  <c r="T61" i="11"/>
  <c r="S61" s="1"/>
  <c r="P61"/>
  <c r="P60" i="8"/>
  <c r="T60"/>
  <c r="S60" s="1"/>
  <c r="T61" i="4"/>
  <c r="S61" s="1"/>
  <c r="P61"/>
  <c r="T61" i="13"/>
  <c r="S61" s="1"/>
  <c r="P61"/>
  <c r="P62" i="9"/>
  <c r="T62"/>
  <c r="S62" s="1"/>
  <c r="P61" i="20"/>
  <c r="T61"/>
  <c r="S61" s="1"/>
  <c r="T62" i="15"/>
  <c r="S62" s="1"/>
  <c r="P62"/>
  <c r="T63" i="2"/>
  <c r="S63" s="1"/>
  <c r="P63"/>
  <c r="L60" i="22"/>
  <c r="M60" s="1"/>
  <c r="L61" i="17"/>
  <c r="M61" s="1"/>
  <c r="L60" i="11"/>
  <c r="M60" s="1"/>
  <c r="L60" i="19"/>
  <c r="M60" s="1"/>
  <c r="L60" i="7"/>
  <c r="M60" s="1"/>
  <c r="K63" i="17"/>
  <c r="K62" i="4"/>
  <c r="L61"/>
  <c r="M61" s="1"/>
  <c r="K64" i="21"/>
  <c r="L63"/>
  <c r="M63" s="1"/>
  <c r="K62" i="7"/>
  <c r="K63" i="15"/>
  <c r="L62"/>
  <c r="M62" s="1"/>
  <c r="K62" i="22"/>
  <c r="K63" i="9"/>
  <c r="L62"/>
  <c r="M62" s="1"/>
  <c r="K63" i="10"/>
  <c r="L62"/>
  <c r="M62" s="1"/>
  <c r="K62" i="19"/>
  <c r="K61" i="8"/>
  <c r="L60"/>
  <c r="M60" s="1"/>
  <c r="K62" i="13"/>
  <c r="K63" i="18"/>
  <c r="L62"/>
  <c r="M62" s="1"/>
  <c r="K64" i="14"/>
  <c r="L63"/>
  <c r="M63" s="1"/>
  <c r="K62" i="12"/>
  <c r="L61"/>
  <c r="M61" s="1"/>
  <c r="K62" i="16"/>
  <c r="L61"/>
  <c r="M61" s="1"/>
  <c r="K62" i="20"/>
  <c r="L61"/>
  <c r="M61" s="1"/>
  <c r="K63" i="6"/>
  <c r="L62"/>
  <c r="M62" s="1"/>
  <c r="K63" i="5"/>
  <c r="L62"/>
  <c r="M62" s="1"/>
  <c r="K62" i="11"/>
  <c r="M60" i="2"/>
  <c r="L61"/>
  <c r="K64"/>
  <c r="B51" i="28" l="1"/>
  <c r="C51"/>
  <c r="L61" i="13"/>
  <c r="M61" s="1"/>
  <c r="J63" i="8"/>
  <c r="K53" i="28"/>
  <c r="J65" i="5"/>
  <c r="H55" i="28"/>
  <c r="J63" i="18"/>
  <c r="U53" i="28"/>
  <c r="J63" i="6"/>
  <c r="I53" i="28"/>
  <c r="J62" i="19"/>
  <c r="V52" i="28"/>
  <c r="J62" i="13"/>
  <c r="P52" i="28"/>
  <c r="J62" i="11"/>
  <c r="N52" i="28"/>
  <c r="J62" i="7"/>
  <c r="J52" i="28"/>
  <c r="J63" i="10"/>
  <c r="M53" i="28"/>
  <c r="J62" i="22"/>
  <c r="Y52" i="28"/>
  <c r="J63" i="17"/>
  <c r="T53" i="28"/>
  <c r="J64" i="14"/>
  <c r="Q54" i="28"/>
  <c r="J63" i="9"/>
  <c r="L53" i="28"/>
  <c r="J63" i="15"/>
  <c r="R53" i="28"/>
  <c r="J62" i="20"/>
  <c r="W52" i="28"/>
  <c r="J64" i="16"/>
  <c r="S54" i="28"/>
  <c r="J62" i="2"/>
  <c r="F52" i="28"/>
  <c r="D52" s="1"/>
  <c r="J64" i="21"/>
  <c r="X54" i="28"/>
  <c r="J62" i="12"/>
  <c r="O52" i="28"/>
  <c r="J62" i="4"/>
  <c r="G52" i="28"/>
  <c r="P63" i="9"/>
  <c r="T63"/>
  <c r="S63" s="1"/>
  <c r="T62" i="12"/>
  <c r="S62" s="1"/>
  <c r="P62"/>
  <c r="T63" i="6"/>
  <c r="S63" s="1"/>
  <c r="P63"/>
  <c r="P63" i="10"/>
  <c r="T63"/>
  <c r="S63" s="1"/>
  <c r="T62" i="7"/>
  <c r="S62" s="1"/>
  <c r="P62"/>
  <c r="P62" i="13"/>
  <c r="T62"/>
  <c r="S62" s="1"/>
  <c r="P63" i="5"/>
  <c r="T63"/>
  <c r="S63" s="1"/>
  <c r="P62" i="16"/>
  <c r="T62"/>
  <c r="S62" s="1"/>
  <c r="P63" i="18"/>
  <c r="T63"/>
  <c r="S63" s="1"/>
  <c r="T63" i="15"/>
  <c r="S63" s="1"/>
  <c r="P63"/>
  <c r="P63" i="17"/>
  <c r="T63"/>
  <c r="S63" s="1"/>
  <c r="T64" i="21"/>
  <c r="S64" s="1"/>
  <c r="P64"/>
  <c r="T62" i="19"/>
  <c r="S62" s="1"/>
  <c r="P62"/>
  <c r="P62" i="4"/>
  <c r="T62"/>
  <c r="S62" s="1"/>
  <c r="T62" i="11"/>
  <c r="S62" s="1"/>
  <c r="P62"/>
  <c r="P62" i="20"/>
  <c r="T62"/>
  <c r="S62" s="1"/>
  <c r="P64" i="14"/>
  <c r="T64"/>
  <c r="S64" s="1"/>
  <c r="P61" i="8"/>
  <c r="T61"/>
  <c r="S61" s="1"/>
  <c r="T62" i="22"/>
  <c r="S62" s="1"/>
  <c r="P62"/>
  <c r="T64" i="2"/>
  <c r="S64" s="1"/>
  <c r="P64"/>
  <c r="L61" i="22"/>
  <c r="M61" s="1"/>
  <c r="L62" i="17"/>
  <c r="M62" s="1"/>
  <c r="L61" i="11"/>
  <c r="M61" s="1"/>
  <c r="L61" i="19"/>
  <c r="M61" s="1"/>
  <c r="L61" i="7"/>
  <c r="M61" s="1"/>
  <c r="K64" i="6"/>
  <c r="L63"/>
  <c r="M63" s="1"/>
  <c r="K63" i="16"/>
  <c r="L62"/>
  <c r="M62" s="1"/>
  <c r="K65" i="14"/>
  <c r="L64"/>
  <c r="M64" s="1"/>
  <c r="K63" i="19"/>
  <c r="K64" i="9"/>
  <c r="L63"/>
  <c r="M63" s="1"/>
  <c r="K64" i="15"/>
  <c r="L63"/>
  <c r="M63" s="1"/>
  <c r="K65" i="21"/>
  <c r="L64"/>
  <c r="M64" s="1"/>
  <c r="K64" i="17"/>
  <c r="K63" i="13"/>
  <c r="K63" i="11"/>
  <c r="K64" i="5"/>
  <c r="L63"/>
  <c r="M63" s="1"/>
  <c r="K63" i="12"/>
  <c r="L62"/>
  <c r="M62" s="1"/>
  <c r="K64" i="18"/>
  <c r="L63"/>
  <c r="M63" s="1"/>
  <c r="K62" i="8"/>
  <c r="L61"/>
  <c r="M61" s="1"/>
  <c r="K64" i="10"/>
  <c r="L63"/>
  <c r="M63" s="1"/>
  <c r="K63" i="22"/>
  <c r="K63" i="7"/>
  <c r="K63" i="4"/>
  <c r="L62"/>
  <c r="M62" s="1"/>
  <c r="K63" i="20"/>
  <c r="L62"/>
  <c r="M62" s="1"/>
  <c r="M61" i="2"/>
  <c r="L62"/>
  <c r="K65"/>
  <c r="B52" i="28" l="1"/>
  <c r="C52"/>
  <c r="L62" i="13"/>
  <c r="M62" s="1"/>
  <c r="J63" i="12"/>
  <c r="O53" i="28"/>
  <c r="J65" i="16"/>
  <c r="S55" i="28"/>
  <c r="J64" i="9"/>
  <c r="L54" i="28"/>
  <c r="J63" i="22"/>
  <c r="Y53" i="28"/>
  <c r="J63" i="11"/>
  <c r="N53" i="28"/>
  <c r="J64" i="6"/>
  <c r="I54" i="28"/>
  <c r="J64" i="8"/>
  <c r="K54" i="28"/>
  <c r="J63" i="4"/>
  <c r="G53" i="28"/>
  <c r="J63" i="2"/>
  <c r="F53" i="28"/>
  <c r="D53" s="1"/>
  <c r="J64" i="15"/>
  <c r="R54" i="28"/>
  <c r="J64" i="17"/>
  <c r="T54" i="28"/>
  <c r="J63" i="7"/>
  <c r="J53" i="28"/>
  <c r="J63" i="19"/>
  <c r="V53" i="28"/>
  <c r="J66" i="5"/>
  <c r="H56" i="28"/>
  <c r="J65" i="21"/>
  <c r="X55" i="28"/>
  <c r="J63" i="20"/>
  <c r="W53" i="28"/>
  <c r="J65" i="14"/>
  <c r="Q55" i="28"/>
  <c r="J64" i="10"/>
  <c r="M54" i="28"/>
  <c r="J63" i="13"/>
  <c r="P53" i="28"/>
  <c r="J64" i="18"/>
  <c r="U54" i="28"/>
  <c r="T63" i="22"/>
  <c r="S63" s="1"/>
  <c r="P63"/>
  <c r="T63" i="11"/>
  <c r="S63" s="1"/>
  <c r="P63"/>
  <c r="P65" i="14"/>
  <c r="T65"/>
  <c r="S65" s="1"/>
  <c r="T63" i="7"/>
  <c r="S63" s="1"/>
  <c r="P63"/>
  <c r="P63" i="4"/>
  <c r="T63"/>
  <c r="S63" s="1"/>
  <c r="P64" i="5"/>
  <c r="T64"/>
  <c r="S64" s="1"/>
  <c r="T63" i="19"/>
  <c r="S63" s="1"/>
  <c r="P63"/>
  <c r="P64" i="6"/>
  <c r="T64"/>
  <c r="S64" s="1"/>
  <c r="T65" i="21"/>
  <c r="S65" s="1"/>
  <c r="P65"/>
  <c r="P64" i="10"/>
  <c r="T64"/>
  <c r="S64" s="1"/>
  <c r="T63" i="12"/>
  <c r="S63" s="1"/>
  <c r="P63"/>
  <c r="P64" i="17"/>
  <c r="T64"/>
  <c r="S64" s="1"/>
  <c r="T64" i="9"/>
  <c r="S64" s="1"/>
  <c r="P64"/>
  <c r="P64" i="18"/>
  <c r="T64"/>
  <c r="S64" s="1"/>
  <c r="P64" i="15"/>
  <c r="T64"/>
  <c r="S64" s="1"/>
  <c r="P62" i="8"/>
  <c r="T62"/>
  <c r="S62" s="1"/>
  <c r="T63" i="20"/>
  <c r="S63" s="1"/>
  <c r="P63"/>
  <c r="P63" i="13"/>
  <c r="T63"/>
  <c r="S63" s="1"/>
  <c r="P63" i="16"/>
  <c r="T63"/>
  <c r="S63" s="1"/>
  <c r="T65" i="2"/>
  <c r="S65" s="1"/>
  <c r="P65"/>
  <c r="L63" i="17"/>
  <c r="M63" s="1"/>
  <c r="L62" i="22"/>
  <c r="M62" s="1"/>
  <c r="L62" i="11"/>
  <c r="M62" s="1"/>
  <c r="L62" i="19"/>
  <c r="M62" s="1"/>
  <c r="L62" i="7"/>
  <c r="M62" s="1"/>
  <c r="K64"/>
  <c r="K65" i="10"/>
  <c r="L64"/>
  <c r="M64" s="1"/>
  <c r="K65" i="18"/>
  <c r="L64"/>
  <c r="M64" s="1"/>
  <c r="K65" i="5"/>
  <c r="L64"/>
  <c r="M64" s="1"/>
  <c r="K64" i="13"/>
  <c r="K66" i="21"/>
  <c r="L65"/>
  <c r="M65" s="1"/>
  <c r="K65" i="9"/>
  <c r="L64"/>
  <c r="M64" s="1"/>
  <c r="K66" i="14"/>
  <c r="L65"/>
  <c r="M65" s="1"/>
  <c r="K65" i="6"/>
  <c r="L64"/>
  <c r="M64" s="1"/>
  <c r="K64" i="20"/>
  <c r="L63"/>
  <c r="M63" s="1"/>
  <c r="K64" i="22"/>
  <c r="K63" i="8"/>
  <c r="L62"/>
  <c r="M62" s="1"/>
  <c r="K64" i="12"/>
  <c r="L63"/>
  <c r="M63" s="1"/>
  <c r="K64" i="11"/>
  <c r="K65" i="17"/>
  <c r="K65" i="15"/>
  <c r="L64"/>
  <c r="M64" s="1"/>
  <c r="K64" i="19"/>
  <c r="K64" i="16"/>
  <c r="L63"/>
  <c r="M63" s="1"/>
  <c r="K64" i="4"/>
  <c r="L63"/>
  <c r="M63" s="1"/>
  <c r="M62" i="2"/>
  <c r="L63"/>
  <c r="K66"/>
  <c r="B53" i="28" l="1"/>
  <c r="C53"/>
  <c r="L63" i="22"/>
  <c r="M63" s="1"/>
  <c r="L63" i="13"/>
  <c r="M63" s="1"/>
  <c r="J64"/>
  <c r="P54" i="28"/>
  <c r="J64" i="20"/>
  <c r="W54" i="28"/>
  <c r="J64" i="19"/>
  <c r="V54" i="28"/>
  <c r="J65" i="15"/>
  <c r="R55" i="28"/>
  <c r="J65" i="8"/>
  <c r="K55" i="28"/>
  <c r="J64" i="22"/>
  <c r="Y54" i="28"/>
  <c r="J64" i="12"/>
  <c r="O54" i="28"/>
  <c r="J65" i="18"/>
  <c r="U55" i="28"/>
  <c r="J66" i="14"/>
  <c r="Q56" i="28"/>
  <c r="J67" i="5"/>
  <c r="H57" i="28"/>
  <c r="J65" i="17"/>
  <c r="T55" i="28"/>
  <c r="J64" i="4"/>
  <c r="G54" i="28"/>
  <c r="J64" i="11"/>
  <c r="N54" i="28"/>
  <c r="J66" i="16"/>
  <c r="S56" i="28"/>
  <c r="J65" i="10"/>
  <c r="M55" i="28"/>
  <c r="J66" i="21"/>
  <c r="X56" i="28"/>
  <c r="J64" i="7"/>
  <c r="J54" i="28"/>
  <c r="J64" i="2"/>
  <c r="F54" i="28"/>
  <c r="D54" s="1"/>
  <c r="J65" i="6"/>
  <c r="I55" i="28"/>
  <c r="J65" i="9"/>
  <c r="L55" i="28"/>
  <c r="T66" i="21"/>
  <c r="S66" s="1"/>
  <c r="P66"/>
  <c r="T65" i="9"/>
  <c r="S65" s="1"/>
  <c r="P65"/>
  <c r="P65" i="5"/>
  <c r="T65"/>
  <c r="S65" s="1"/>
  <c r="T63" i="8"/>
  <c r="S63" s="1"/>
  <c r="P63"/>
  <c r="T64" i="19"/>
  <c r="S64" s="1"/>
  <c r="P64"/>
  <c r="T64" i="16"/>
  <c r="S64" s="1"/>
  <c r="P64"/>
  <c r="T64" i="7"/>
  <c r="S64" s="1"/>
  <c r="P64"/>
  <c r="P65" i="15"/>
  <c r="T65"/>
  <c r="S65" s="1"/>
  <c r="T64" i="20"/>
  <c r="S64" s="1"/>
  <c r="P64"/>
  <c r="P64" i="11"/>
  <c r="T64"/>
  <c r="S64" s="1"/>
  <c r="T64" i="22"/>
  <c r="S64" s="1"/>
  <c r="P64"/>
  <c r="T66" i="14"/>
  <c r="S66" s="1"/>
  <c r="P66"/>
  <c r="P64" i="13"/>
  <c r="T64"/>
  <c r="S64" s="1"/>
  <c r="P65" i="10"/>
  <c r="T65"/>
  <c r="S65" s="1"/>
  <c r="P65" i="6"/>
  <c r="T65"/>
  <c r="S65" s="1"/>
  <c r="P65" i="18"/>
  <c r="T65"/>
  <c r="S65" s="1"/>
  <c r="T64" i="12"/>
  <c r="S64" s="1"/>
  <c r="P64"/>
  <c r="P64" i="4"/>
  <c r="T64"/>
  <c r="S64" s="1"/>
  <c r="T65" i="17"/>
  <c r="S65" s="1"/>
  <c r="P65"/>
  <c r="P66" i="2"/>
  <c r="T66"/>
  <c r="S66" s="1"/>
  <c r="L64" i="17"/>
  <c r="M64" s="1"/>
  <c r="L63" i="11"/>
  <c r="M63" s="1"/>
  <c r="L63" i="19"/>
  <c r="M63" s="1"/>
  <c r="L63" i="7"/>
  <c r="M63" s="1"/>
  <c r="K65" i="4"/>
  <c r="L64"/>
  <c r="M64" s="1"/>
  <c r="K65" i="22"/>
  <c r="L64"/>
  <c r="M64" s="1"/>
  <c r="K66" i="6"/>
  <c r="L65"/>
  <c r="M65" s="1"/>
  <c r="K66" i="9"/>
  <c r="L65"/>
  <c r="M65" s="1"/>
  <c r="K65" i="13"/>
  <c r="K65" i="7"/>
  <c r="K66" i="18"/>
  <c r="L65"/>
  <c r="M65" s="1"/>
  <c r="K65" i="19"/>
  <c r="K65" i="12"/>
  <c r="L64"/>
  <c r="M64" s="1"/>
  <c r="K65" i="11"/>
  <c r="L66" i="21"/>
  <c r="M66" s="1"/>
  <c r="K67"/>
  <c r="K66" i="5"/>
  <c r="L65"/>
  <c r="M65" s="1"/>
  <c r="K66" i="10"/>
  <c r="L65"/>
  <c r="M65" s="1"/>
  <c r="K65" i="16"/>
  <c r="L64"/>
  <c r="M64" s="1"/>
  <c r="K65" i="20"/>
  <c r="L64"/>
  <c r="M64" s="1"/>
  <c r="K67" i="14"/>
  <c r="L66"/>
  <c r="M66" s="1"/>
  <c r="K66" i="17"/>
  <c r="K66" i="15"/>
  <c r="L65"/>
  <c r="M65" s="1"/>
  <c r="K64" i="8"/>
  <c r="L63"/>
  <c r="M63" s="1"/>
  <c r="M63" i="2"/>
  <c r="L64"/>
  <c r="K67"/>
  <c r="B54" i="28" l="1"/>
  <c r="C54"/>
  <c r="L64" i="13"/>
  <c r="M64" s="1"/>
  <c r="J66" i="6"/>
  <c r="I56" i="28"/>
  <c r="J67" i="21"/>
  <c r="X57" i="28"/>
  <c r="J65" i="11"/>
  <c r="N55" i="28"/>
  <c r="J68" i="5"/>
  <c r="H58" i="28"/>
  <c r="J65" i="12"/>
  <c r="O55" i="28"/>
  <c r="J66" i="15"/>
  <c r="R56" i="28"/>
  <c r="J65" i="13"/>
  <c r="P55" i="28"/>
  <c r="J66" i="9"/>
  <c r="L56" i="28"/>
  <c r="J65" i="7"/>
  <c r="J55" i="28"/>
  <c r="J67" i="16"/>
  <c r="S57" i="28"/>
  <c r="J66" i="17"/>
  <c r="T56" i="28"/>
  <c r="J66" i="18"/>
  <c r="U56" i="28"/>
  <c r="J66" i="8"/>
  <c r="K56" i="28"/>
  <c r="J65" i="20"/>
  <c r="W55" i="28"/>
  <c r="J65" i="2"/>
  <c r="F55" i="28"/>
  <c r="D55" s="1"/>
  <c r="J66" i="10"/>
  <c r="M56" i="28"/>
  <c r="J65" i="4"/>
  <c r="G55" i="28"/>
  <c r="J67" i="14"/>
  <c r="Q57" i="28"/>
  <c r="J65" i="22"/>
  <c r="Y55" i="28"/>
  <c r="J65" i="19"/>
  <c r="V55" i="28"/>
  <c r="P66" i="6"/>
  <c r="T66"/>
  <c r="S66" s="1"/>
  <c r="T65" i="16"/>
  <c r="S65" s="1"/>
  <c r="P65"/>
  <c r="T66" i="18"/>
  <c r="S66" s="1"/>
  <c r="P66"/>
  <c r="P65" i="7"/>
  <c r="T65"/>
  <c r="S65" s="1"/>
  <c r="P66" i="15"/>
  <c r="T66"/>
  <c r="S66" s="1"/>
  <c r="P67" i="21"/>
  <c r="T67"/>
  <c r="S67" s="1"/>
  <c r="T66" i="9"/>
  <c r="S66" s="1"/>
  <c r="P66"/>
  <c r="T65" i="4"/>
  <c r="S65" s="1"/>
  <c r="P65"/>
  <c r="T66" i="17"/>
  <c r="S66" s="1"/>
  <c r="P66"/>
  <c r="T65" i="20"/>
  <c r="S65" s="1"/>
  <c r="P65"/>
  <c r="T66" i="5"/>
  <c r="S66" s="1"/>
  <c r="P66"/>
  <c r="P65" i="19"/>
  <c r="T65"/>
  <c r="S65" s="1"/>
  <c r="T64" i="8"/>
  <c r="S64" s="1"/>
  <c r="P64"/>
  <c r="P65" i="12"/>
  <c r="T65"/>
  <c r="S65" s="1"/>
  <c r="T65" i="13"/>
  <c r="S65" s="1"/>
  <c r="P65"/>
  <c r="P65" i="22"/>
  <c r="T65"/>
  <c r="S65" s="1"/>
  <c r="P65" i="11"/>
  <c r="T65"/>
  <c r="S65" s="1"/>
  <c r="T67" i="14"/>
  <c r="S67" s="1"/>
  <c r="P67"/>
  <c r="T66" i="10"/>
  <c r="S66" s="1"/>
  <c r="P66"/>
  <c r="P67" i="2"/>
  <c r="T67"/>
  <c r="S67" s="1"/>
  <c r="L65" i="17"/>
  <c r="M65" s="1"/>
  <c r="L64" i="11"/>
  <c r="M64" s="1"/>
  <c r="L64" i="19"/>
  <c r="M64" s="1"/>
  <c r="L64" i="7"/>
  <c r="M64" s="1"/>
  <c r="K66" i="20"/>
  <c r="L65"/>
  <c r="M65" s="1"/>
  <c r="K66" i="12"/>
  <c r="L65"/>
  <c r="M65" s="1"/>
  <c r="K67" i="18"/>
  <c r="L66"/>
  <c r="M66" s="1"/>
  <c r="K66" i="13"/>
  <c r="K67" i="6"/>
  <c r="L66"/>
  <c r="M66" s="1"/>
  <c r="K66" i="4"/>
  <c r="L65"/>
  <c r="M65" s="1"/>
  <c r="K67" i="17"/>
  <c r="K65" i="8"/>
  <c r="L64"/>
  <c r="M64" s="1"/>
  <c r="K67" i="10"/>
  <c r="L66"/>
  <c r="M66" s="1"/>
  <c r="K67" i="15"/>
  <c r="L66"/>
  <c r="M66" s="1"/>
  <c r="K67" i="5"/>
  <c r="L66"/>
  <c r="M66" s="1"/>
  <c r="K67" i="9"/>
  <c r="L66"/>
  <c r="M66" s="1"/>
  <c r="L65" i="22"/>
  <c r="M65" s="1"/>
  <c r="K66"/>
  <c r="K68" i="14"/>
  <c r="L67"/>
  <c r="M67" s="1"/>
  <c r="K66" i="11"/>
  <c r="K66" i="19"/>
  <c r="K66" i="7"/>
  <c r="K68" i="21"/>
  <c r="L67"/>
  <c r="M67" s="1"/>
  <c r="K66" i="16"/>
  <c r="L65"/>
  <c r="M65" s="1"/>
  <c r="M64" i="2"/>
  <c r="L65"/>
  <c r="K68"/>
  <c r="B55" i="28" l="1"/>
  <c r="C55"/>
  <c r="L65" i="13"/>
  <c r="M65" s="1"/>
  <c r="J66" i="22"/>
  <c r="Y56" i="28"/>
  <c r="J67" i="10"/>
  <c r="M57" i="28"/>
  <c r="J67" i="8"/>
  <c r="K57" i="28"/>
  <c r="J68" i="16"/>
  <c r="S58" i="28"/>
  <c r="J66" i="13"/>
  <c r="P56" i="28"/>
  <c r="J69" i="5"/>
  <c r="H59" i="28"/>
  <c r="J67" i="6"/>
  <c r="I57" i="28"/>
  <c r="J66" i="19"/>
  <c r="V56" i="28"/>
  <c r="J66" i="4"/>
  <c r="G56" i="28"/>
  <c r="J66" i="20"/>
  <c r="W56" i="28"/>
  <c r="J67" i="17"/>
  <c r="T57" i="28"/>
  <c r="J67" i="9"/>
  <c r="L57" i="28"/>
  <c r="J66" i="12"/>
  <c r="O56" i="28"/>
  <c r="J68" i="21"/>
  <c r="X58" i="28"/>
  <c r="J68" i="14"/>
  <c r="Q58" i="28"/>
  <c r="J66" i="2"/>
  <c r="F56" i="28"/>
  <c r="D56" s="1"/>
  <c r="J67" i="18"/>
  <c r="U57" i="28"/>
  <c r="J66" i="7"/>
  <c r="J56" i="28"/>
  <c r="J67" i="15"/>
  <c r="R57" i="28"/>
  <c r="J66" i="11"/>
  <c r="N56" i="28"/>
  <c r="P66" i="7"/>
  <c r="T66"/>
  <c r="S66" s="1"/>
  <c r="T67" i="17"/>
  <c r="S67" s="1"/>
  <c r="P67"/>
  <c r="T66" i="13"/>
  <c r="S66" s="1"/>
  <c r="P66"/>
  <c r="P66" i="20"/>
  <c r="T66"/>
  <c r="S66" s="1"/>
  <c r="T66" i="4"/>
  <c r="S66" s="1"/>
  <c r="P66"/>
  <c r="T67" i="15"/>
  <c r="S67" s="1"/>
  <c r="P67"/>
  <c r="P66" i="22"/>
  <c r="T66"/>
  <c r="S66" s="1"/>
  <c r="T68" i="14"/>
  <c r="S68" s="1"/>
  <c r="P68"/>
  <c r="T67" i="5"/>
  <c r="S67" s="1"/>
  <c r="P67"/>
  <c r="T65" i="8"/>
  <c r="S65" s="1"/>
  <c r="P65"/>
  <c r="T67" i="6"/>
  <c r="S67" s="1"/>
  <c r="P67"/>
  <c r="P66" i="12"/>
  <c r="T66"/>
  <c r="S66" s="1"/>
  <c r="P66" i="19"/>
  <c r="T66"/>
  <c r="S66" s="1"/>
  <c r="T67" i="18"/>
  <c r="S67" s="1"/>
  <c r="P67"/>
  <c r="P68" i="21"/>
  <c r="T68"/>
  <c r="S68" s="1"/>
  <c r="T66" i="16"/>
  <c r="S66" s="1"/>
  <c r="P66"/>
  <c r="P66" i="11"/>
  <c r="T66"/>
  <c r="S66" s="1"/>
  <c r="P67" i="9"/>
  <c r="T67"/>
  <c r="S67" s="1"/>
  <c r="T67" i="10"/>
  <c r="S67" s="1"/>
  <c r="P67"/>
  <c r="P68" i="2"/>
  <c r="T68"/>
  <c r="S68" s="1"/>
  <c r="L66" i="17"/>
  <c r="M66" s="1"/>
  <c r="L65" i="11"/>
  <c r="M65" s="1"/>
  <c r="L65" i="19"/>
  <c r="M65" s="1"/>
  <c r="L65" i="7"/>
  <c r="M65" s="1"/>
  <c r="K67" i="11"/>
  <c r="K68" i="5"/>
  <c r="L67"/>
  <c r="M67" s="1"/>
  <c r="K68" i="10"/>
  <c r="L67"/>
  <c r="M67" s="1"/>
  <c r="K68" i="18"/>
  <c r="L67"/>
  <c r="M67" s="1"/>
  <c r="K67" i="20"/>
  <c r="L66"/>
  <c r="M66" s="1"/>
  <c r="K67" i="16"/>
  <c r="L66"/>
  <c r="M66" s="1"/>
  <c r="K68" i="17"/>
  <c r="K68" i="6"/>
  <c r="L67"/>
  <c r="M67" s="1"/>
  <c r="K67" i="22"/>
  <c r="L66"/>
  <c r="M66" s="1"/>
  <c r="K67" i="7"/>
  <c r="K67" i="19"/>
  <c r="K66" i="8"/>
  <c r="L65"/>
  <c r="M65" s="1"/>
  <c r="K67" i="4"/>
  <c r="L66"/>
  <c r="M66" s="1"/>
  <c r="K67" i="13"/>
  <c r="L66"/>
  <c r="M66" s="1"/>
  <c r="K67" i="12"/>
  <c r="L66"/>
  <c r="M66" s="1"/>
  <c r="K69" i="21"/>
  <c r="L68"/>
  <c r="M68" s="1"/>
  <c r="K68" i="9"/>
  <c r="L67"/>
  <c r="M67" s="1"/>
  <c r="K68" i="15"/>
  <c r="L67"/>
  <c r="M67" s="1"/>
  <c r="K69" i="14"/>
  <c r="L68"/>
  <c r="M68" s="1"/>
  <c r="M65" i="2"/>
  <c r="L66"/>
  <c r="K69"/>
  <c r="B56" i="28" l="1"/>
  <c r="C56"/>
  <c r="J68" i="15"/>
  <c r="R58" i="28"/>
  <c r="J67" i="2"/>
  <c r="F57" i="28"/>
  <c r="D57" s="1"/>
  <c r="J67" i="12"/>
  <c r="O57" i="28"/>
  <c r="J67" i="20"/>
  <c r="W57" i="28"/>
  <c r="J68" i="6"/>
  <c r="I58" i="28"/>
  <c r="J69" i="16"/>
  <c r="S59" i="28"/>
  <c r="J67" i="22"/>
  <c r="Y57" i="28"/>
  <c r="J67" i="11"/>
  <c r="N57" i="28"/>
  <c r="J68" i="18"/>
  <c r="U58" i="28"/>
  <c r="J69" i="21"/>
  <c r="X59" i="28"/>
  <c r="J68" i="17"/>
  <c r="T58" i="28"/>
  <c r="J67" i="19"/>
  <c r="V57" i="28"/>
  <c r="J67" i="13"/>
  <c r="P57" i="28"/>
  <c r="J68" i="10"/>
  <c r="M58" i="28"/>
  <c r="J67" i="7"/>
  <c r="J57" i="28"/>
  <c r="J69" i="14"/>
  <c r="Q59" i="28"/>
  <c r="J68" i="9"/>
  <c r="L58" i="28"/>
  <c r="J67" i="4"/>
  <c r="G57" i="28"/>
  <c r="J70" i="5"/>
  <c r="H60" i="28"/>
  <c r="J68" i="8"/>
  <c r="K58" i="28"/>
  <c r="T67" i="13"/>
  <c r="S67" s="1"/>
  <c r="P67"/>
  <c r="T68" i="15"/>
  <c r="S68" s="1"/>
  <c r="P68"/>
  <c r="P67" i="12"/>
  <c r="T67"/>
  <c r="S67" s="1"/>
  <c r="P66" i="8"/>
  <c r="T66"/>
  <c r="S66" s="1"/>
  <c r="T68" i="6"/>
  <c r="S68" s="1"/>
  <c r="P68"/>
  <c r="T67" i="11"/>
  <c r="S67" s="1"/>
  <c r="P67"/>
  <c r="P68" i="9"/>
  <c r="T68"/>
  <c r="S68" s="1"/>
  <c r="P67" i="7"/>
  <c r="T67"/>
  <c r="S67" s="1"/>
  <c r="T68" i="18"/>
  <c r="S68" s="1"/>
  <c r="P68"/>
  <c r="P67" i="20"/>
  <c r="T67"/>
  <c r="S67" s="1"/>
  <c r="T68" i="5"/>
  <c r="S68" s="1"/>
  <c r="P68"/>
  <c r="P68" i="17"/>
  <c r="T68"/>
  <c r="S68" s="1"/>
  <c r="P69" i="14"/>
  <c r="T69"/>
  <c r="S69" s="1"/>
  <c r="P69" i="21"/>
  <c r="T69"/>
  <c r="S69" s="1"/>
  <c r="T67" i="4"/>
  <c r="S67" s="1"/>
  <c r="P67"/>
  <c r="P67" i="22"/>
  <c r="T67"/>
  <c r="S67" s="1"/>
  <c r="P67" i="19"/>
  <c r="T67"/>
  <c r="S67" s="1"/>
  <c r="P67" i="16"/>
  <c r="T67"/>
  <c r="S67" s="1"/>
  <c r="T68" i="10"/>
  <c r="S68" s="1"/>
  <c r="P68"/>
  <c r="T69" i="2"/>
  <c r="S69" s="1"/>
  <c r="P69"/>
  <c r="L67" i="17"/>
  <c r="M67" s="1"/>
  <c r="L66" i="11"/>
  <c r="M66" s="1"/>
  <c r="L66" i="19"/>
  <c r="M66" s="1"/>
  <c r="L66" i="7"/>
  <c r="M66" s="1"/>
  <c r="K69" i="9"/>
  <c r="L68"/>
  <c r="M68" s="1"/>
  <c r="K68" i="12"/>
  <c r="L67"/>
  <c r="M67" s="1"/>
  <c r="K68" i="4"/>
  <c r="L67"/>
  <c r="M67" s="1"/>
  <c r="K68" i="19"/>
  <c r="K68" i="22"/>
  <c r="L67"/>
  <c r="M67" s="1"/>
  <c r="K69" i="17"/>
  <c r="K68" i="20"/>
  <c r="L67"/>
  <c r="M67" s="1"/>
  <c r="K69" i="10"/>
  <c r="L68"/>
  <c r="M68" s="1"/>
  <c r="K68" i="11"/>
  <c r="K70" i="14"/>
  <c r="L69"/>
  <c r="M69" s="1"/>
  <c r="K70" i="21"/>
  <c r="L69"/>
  <c r="M69" s="1"/>
  <c r="K67" i="8"/>
  <c r="L66"/>
  <c r="M66" s="1"/>
  <c r="K68" i="7"/>
  <c r="K69" i="6"/>
  <c r="L68"/>
  <c r="M68" s="1"/>
  <c r="K68" i="16"/>
  <c r="L67"/>
  <c r="M67" s="1"/>
  <c r="K69" i="18"/>
  <c r="L68"/>
  <c r="M68" s="1"/>
  <c r="K69" i="15"/>
  <c r="L68"/>
  <c r="M68" s="1"/>
  <c r="K69" i="5"/>
  <c r="L68"/>
  <c r="M68" s="1"/>
  <c r="K68" i="13"/>
  <c r="L67"/>
  <c r="M67" s="1"/>
  <c r="M66" i="2"/>
  <c r="L67"/>
  <c r="K70"/>
  <c r="B57" i="28" l="1"/>
  <c r="C57"/>
  <c r="J71" i="5"/>
  <c r="H61" i="28"/>
  <c r="J70" i="14"/>
  <c r="Q60" i="28"/>
  <c r="J68" i="13"/>
  <c r="P58" i="28"/>
  <c r="J70" i="21"/>
  <c r="X60" i="28"/>
  <c r="J68" i="22"/>
  <c r="Y58" i="28"/>
  <c r="J68" i="20"/>
  <c r="W58" i="28"/>
  <c r="J69" i="15"/>
  <c r="R59" i="28"/>
  <c r="J69" i="8"/>
  <c r="K59" i="28"/>
  <c r="J69" i="9"/>
  <c r="L59" i="28"/>
  <c r="J69" i="10"/>
  <c r="M59" i="28"/>
  <c r="J69" i="17"/>
  <c r="T59" i="28"/>
  <c r="J68" i="11"/>
  <c r="N58" i="28"/>
  <c r="J69" i="6"/>
  <c r="I59" i="28"/>
  <c r="J68" i="2"/>
  <c r="F58" i="28"/>
  <c r="D58" s="1"/>
  <c r="J68" i="4"/>
  <c r="G58" i="28"/>
  <c r="J68" i="7"/>
  <c r="J58" i="28"/>
  <c r="J68" i="19"/>
  <c r="V58" i="28"/>
  <c r="J69" i="18"/>
  <c r="U59" i="28"/>
  <c r="J70" i="16"/>
  <c r="S60" i="28"/>
  <c r="J68" i="12"/>
  <c r="O58" i="28"/>
  <c r="T69" i="15"/>
  <c r="S69" s="1"/>
  <c r="P69"/>
  <c r="P68" i="20"/>
  <c r="T68"/>
  <c r="S68" s="1"/>
  <c r="T69" i="6"/>
  <c r="S69" s="1"/>
  <c r="P69"/>
  <c r="P68" i="4"/>
  <c r="T68"/>
  <c r="S68" s="1"/>
  <c r="P69" i="5"/>
  <c r="T69"/>
  <c r="S69" s="1"/>
  <c r="P68" i="16"/>
  <c r="T68"/>
  <c r="S68" s="1"/>
  <c r="P69" i="10"/>
  <c r="T69"/>
  <c r="S69" s="1"/>
  <c r="T68" i="19"/>
  <c r="S68" s="1"/>
  <c r="P68"/>
  <c r="P69" i="9"/>
  <c r="T69"/>
  <c r="S69" s="1"/>
  <c r="T70" i="21"/>
  <c r="S70" s="1"/>
  <c r="P70"/>
  <c r="P67" i="8"/>
  <c r="T67"/>
  <c r="S67" s="1"/>
  <c r="T68" i="22"/>
  <c r="S68" s="1"/>
  <c r="P68"/>
  <c r="P68" i="13"/>
  <c r="T68"/>
  <c r="S68" s="1"/>
  <c r="P69" i="18"/>
  <c r="T69"/>
  <c r="S69" s="1"/>
  <c r="T68" i="11"/>
  <c r="S68" s="1"/>
  <c r="P68"/>
  <c r="T68" i="12"/>
  <c r="S68" s="1"/>
  <c r="P68"/>
  <c r="T68" i="7"/>
  <c r="S68" s="1"/>
  <c r="P68"/>
  <c r="P70" i="14"/>
  <c r="T70"/>
  <c r="S70" s="1"/>
  <c r="P69" i="17"/>
  <c r="T69"/>
  <c r="S69" s="1"/>
  <c r="T70" i="2"/>
  <c r="S70" s="1"/>
  <c r="P70"/>
  <c r="L68" i="17"/>
  <c r="M68" s="1"/>
  <c r="L67" i="11"/>
  <c r="M67" s="1"/>
  <c r="L67" i="19"/>
  <c r="M67" s="1"/>
  <c r="L67" i="7"/>
  <c r="M67" s="1"/>
  <c r="K70" i="15"/>
  <c r="L69"/>
  <c r="M69" s="1"/>
  <c r="K69" i="7"/>
  <c r="K71" i="21"/>
  <c r="L70"/>
  <c r="M70" s="1"/>
  <c r="K69" i="11"/>
  <c r="K69" i="20"/>
  <c r="L68"/>
  <c r="M68" s="1"/>
  <c r="K69" i="22"/>
  <c r="L68"/>
  <c r="M68" s="1"/>
  <c r="K70" i="9"/>
  <c r="L69"/>
  <c r="M69" s="1"/>
  <c r="K69" i="4"/>
  <c r="L68"/>
  <c r="M68" s="1"/>
  <c r="K69" i="16"/>
  <c r="L68"/>
  <c r="M68" s="1"/>
  <c r="K70" i="5"/>
  <c r="L69"/>
  <c r="M69" s="1"/>
  <c r="K70" i="18"/>
  <c r="L69"/>
  <c r="M69" s="1"/>
  <c r="K70" i="6"/>
  <c r="L69"/>
  <c r="M69" s="1"/>
  <c r="K68" i="8"/>
  <c r="L67"/>
  <c r="M67" s="1"/>
  <c r="K71" i="14"/>
  <c r="L70"/>
  <c r="M70" s="1"/>
  <c r="K70" i="10"/>
  <c r="L69"/>
  <c r="M69" s="1"/>
  <c r="K70" i="17"/>
  <c r="K69" i="19"/>
  <c r="K69" i="12"/>
  <c r="L68"/>
  <c r="M68" s="1"/>
  <c r="K69" i="13"/>
  <c r="L68"/>
  <c r="M68" s="1"/>
  <c r="M67" i="2"/>
  <c r="L68"/>
  <c r="K71"/>
  <c r="B58" i="28" l="1"/>
  <c r="C58"/>
  <c r="J71" i="16"/>
  <c r="S61" i="28"/>
  <c r="J69" i="7"/>
  <c r="J59" i="28"/>
  <c r="J70" i="6"/>
  <c r="I60" i="28"/>
  <c r="J70" i="10"/>
  <c r="M60" i="28"/>
  <c r="J70" i="15"/>
  <c r="R60" i="28"/>
  <c r="J71" i="21"/>
  <c r="X61" i="28"/>
  <c r="J72" i="5"/>
  <c r="H62" i="28"/>
  <c r="J69" i="12"/>
  <c r="O59" i="28"/>
  <c r="J69" i="19"/>
  <c r="V59" i="28"/>
  <c r="J69" i="2"/>
  <c r="F59" i="28"/>
  <c r="D59" s="1"/>
  <c r="J70" i="17"/>
  <c r="T60" i="28"/>
  <c r="J70" i="8"/>
  <c r="K60" i="28"/>
  <c r="J69" i="22"/>
  <c r="Y59" i="28"/>
  <c r="J71" i="14"/>
  <c r="Q61" i="28"/>
  <c r="J70" i="18"/>
  <c r="U60" i="28"/>
  <c r="J69" i="4"/>
  <c r="G59" i="28"/>
  <c r="J69" i="11"/>
  <c r="N59" i="28"/>
  <c r="J70" i="9"/>
  <c r="L60" i="28"/>
  <c r="J69" i="20"/>
  <c r="W59" i="28"/>
  <c r="J69" i="13"/>
  <c r="P59" i="28"/>
  <c r="T69" i="11"/>
  <c r="S69" s="1"/>
  <c r="P69"/>
  <c r="P70" i="5"/>
  <c r="T70"/>
  <c r="S70" s="1"/>
  <c r="T69" i="12"/>
  <c r="S69" s="1"/>
  <c r="P69"/>
  <c r="P71" i="14"/>
  <c r="T71"/>
  <c r="S71" s="1"/>
  <c r="P70" i="18"/>
  <c r="T70"/>
  <c r="S70" s="1"/>
  <c r="P69" i="4"/>
  <c r="T69"/>
  <c r="S69" s="1"/>
  <c r="T69" i="20"/>
  <c r="S69" s="1"/>
  <c r="P69"/>
  <c r="P70" i="15"/>
  <c r="T70"/>
  <c r="S70" s="1"/>
  <c r="P70" i="17"/>
  <c r="T70"/>
  <c r="S70" s="1"/>
  <c r="T70" i="9"/>
  <c r="S70" s="1"/>
  <c r="P70"/>
  <c r="P68" i="8"/>
  <c r="T68"/>
  <c r="S68" s="1"/>
  <c r="P69" i="13"/>
  <c r="T69"/>
  <c r="S69" s="1"/>
  <c r="P70" i="10"/>
  <c r="T70"/>
  <c r="S70" s="1"/>
  <c r="P70" i="6"/>
  <c r="T70"/>
  <c r="S70" s="1"/>
  <c r="P69" i="16"/>
  <c r="T69"/>
  <c r="S69" s="1"/>
  <c r="T69" i="22"/>
  <c r="S69" s="1"/>
  <c r="P69"/>
  <c r="T69" i="7"/>
  <c r="S69" s="1"/>
  <c r="P69"/>
  <c r="T69" i="19"/>
  <c r="S69" s="1"/>
  <c r="P69"/>
  <c r="T71" i="21"/>
  <c r="S71" s="1"/>
  <c r="P71"/>
  <c r="T71" i="2"/>
  <c r="S71" s="1"/>
  <c r="P71"/>
  <c r="L69" i="17"/>
  <c r="M69" s="1"/>
  <c r="L68" i="11"/>
  <c r="M68" s="1"/>
  <c r="L68" i="19"/>
  <c r="M68" s="1"/>
  <c r="L68" i="7"/>
  <c r="M68" s="1"/>
  <c r="K70" i="13"/>
  <c r="L69"/>
  <c r="M69" s="1"/>
  <c r="K70" i="19"/>
  <c r="K71" i="10"/>
  <c r="L70"/>
  <c r="M70" s="1"/>
  <c r="K69" i="8"/>
  <c r="L68"/>
  <c r="M68" s="1"/>
  <c r="K71" i="18"/>
  <c r="L70"/>
  <c r="M70" s="1"/>
  <c r="K70" i="16"/>
  <c r="L69"/>
  <c r="M69" s="1"/>
  <c r="K71" i="9"/>
  <c r="L70"/>
  <c r="M70" s="1"/>
  <c r="K70" i="20"/>
  <c r="L69"/>
  <c r="M69" s="1"/>
  <c r="K72" i="21"/>
  <c r="L71"/>
  <c r="M71" s="1"/>
  <c r="K71" i="15"/>
  <c r="L70"/>
  <c r="M70" s="1"/>
  <c r="K70" i="12"/>
  <c r="L69"/>
  <c r="M69" s="1"/>
  <c r="K71" i="17"/>
  <c r="K72" i="14"/>
  <c r="L71"/>
  <c r="M71" s="1"/>
  <c r="K71" i="6"/>
  <c r="L70"/>
  <c r="M70" s="1"/>
  <c r="K71" i="5"/>
  <c r="L70"/>
  <c r="M70" s="1"/>
  <c r="K70" i="4"/>
  <c r="L69"/>
  <c r="M69" s="1"/>
  <c r="K70" i="22"/>
  <c r="L69"/>
  <c r="M69" s="1"/>
  <c r="K70" i="11"/>
  <c r="K70" i="7"/>
  <c r="M68" i="2"/>
  <c r="L69"/>
  <c r="K72"/>
  <c r="B59" i="28" l="1"/>
  <c r="C59"/>
  <c r="J70" i="20"/>
  <c r="W60" i="28"/>
  <c r="J70" i="4"/>
  <c r="G60" i="28"/>
  <c r="J70" i="22"/>
  <c r="Y60" i="28"/>
  <c r="J70" i="2"/>
  <c r="F60" i="28"/>
  <c r="D60" s="1"/>
  <c r="J73" i="5"/>
  <c r="H63" i="28"/>
  <c r="J71" i="10"/>
  <c r="M61" i="28"/>
  <c r="J72" i="16"/>
  <c r="S62" i="28"/>
  <c r="J70" i="13"/>
  <c r="P60" i="28"/>
  <c r="J70" i="11"/>
  <c r="N60" i="28"/>
  <c r="J72" i="14"/>
  <c r="Q62" i="28"/>
  <c r="J71" i="17"/>
  <c r="T61" i="28"/>
  <c r="J70" i="12"/>
  <c r="O60" i="28"/>
  <c r="J71" i="15"/>
  <c r="R61" i="28"/>
  <c r="J70" i="7"/>
  <c r="J60" i="28"/>
  <c r="J71" i="9"/>
  <c r="L61" i="28"/>
  <c r="J71" i="18"/>
  <c r="U61" i="28"/>
  <c r="J71" i="8"/>
  <c r="K61" i="28"/>
  <c r="J70" i="19"/>
  <c r="V60" i="28"/>
  <c r="J72" i="21"/>
  <c r="X62" i="28"/>
  <c r="J71" i="6"/>
  <c r="I61" i="28"/>
  <c r="P71" i="15"/>
  <c r="T71"/>
  <c r="S71" s="1"/>
  <c r="P70" i="13"/>
  <c r="T70"/>
  <c r="S70" s="1"/>
  <c r="T69" i="8"/>
  <c r="S69" s="1"/>
  <c r="P69"/>
  <c r="T70" i="12"/>
  <c r="S70" s="1"/>
  <c r="P70"/>
  <c r="T70" i="20"/>
  <c r="S70" s="1"/>
  <c r="P70"/>
  <c r="P71" i="18"/>
  <c r="T71"/>
  <c r="S71" s="1"/>
  <c r="T72" i="14"/>
  <c r="S72" s="1"/>
  <c r="P72"/>
  <c r="T71" i="9"/>
  <c r="S71" s="1"/>
  <c r="P71"/>
  <c r="T70" i="22"/>
  <c r="S70" s="1"/>
  <c r="P70"/>
  <c r="P71" i="6"/>
  <c r="T71"/>
  <c r="S71" s="1"/>
  <c r="P70" i="11"/>
  <c r="T70"/>
  <c r="S70" s="1"/>
  <c r="P71" i="5"/>
  <c r="T71"/>
  <c r="S71" s="1"/>
  <c r="T70" i="19"/>
  <c r="S70" s="1"/>
  <c r="P70"/>
  <c r="P70" i="4"/>
  <c r="T70"/>
  <c r="S70" s="1"/>
  <c r="T70" i="7"/>
  <c r="S70" s="1"/>
  <c r="P70"/>
  <c r="T71" i="17"/>
  <c r="S71" s="1"/>
  <c r="P71"/>
  <c r="T72" i="21"/>
  <c r="S72" s="1"/>
  <c r="P72"/>
  <c r="T70" i="16"/>
  <c r="S70" s="1"/>
  <c r="P70"/>
  <c r="P71" i="10"/>
  <c r="T71"/>
  <c r="S71" s="1"/>
  <c r="P72" i="2"/>
  <c r="T72"/>
  <c r="S72" s="1"/>
  <c r="L70" i="17"/>
  <c r="M70" s="1"/>
  <c r="L69" i="11"/>
  <c r="M69" s="1"/>
  <c r="L69" i="19"/>
  <c r="M69" s="1"/>
  <c r="L69" i="7"/>
  <c r="M69" s="1"/>
  <c r="K72" i="5"/>
  <c r="L71"/>
  <c r="M71" s="1"/>
  <c r="L72" i="21"/>
  <c r="M72" s="1"/>
  <c r="K73"/>
  <c r="K72" i="9"/>
  <c r="L71"/>
  <c r="M71" s="1"/>
  <c r="K72" i="10"/>
  <c r="L71"/>
  <c r="M71" s="1"/>
  <c r="K71" i="13"/>
  <c r="L70"/>
  <c r="M70" s="1"/>
  <c r="K72" i="18"/>
  <c r="L71"/>
  <c r="M71" s="1"/>
  <c r="K71" i="7"/>
  <c r="K71" i="12"/>
  <c r="L70"/>
  <c r="M70" s="1"/>
  <c r="K72" i="6"/>
  <c r="L71"/>
  <c r="M71" s="1"/>
  <c r="K72" i="17"/>
  <c r="K72" i="15"/>
  <c r="L71"/>
  <c r="M71" s="1"/>
  <c r="K71" i="16"/>
  <c r="L70"/>
  <c r="M70" s="1"/>
  <c r="K70" i="8"/>
  <c r="L69"/>
  <c r="M69" s="1"/>
  <c r="K71" i="19"/>
  <c r="K71" i="22"/>
  <c r="L70"/>
  <c r="M70" s="1"/>
  <c r="K71" i="20"/>
  <c r="L70"/>
  <c r="M70" s="1"/>
  <c r="K73" i="14"/>
  <c r="L72"/>
  <c r="M72" s="1"/>
  <c r="K71" i="11"/>
  <c r="K71" i="4"/>
  <c r="L70"/>
  <c r="M70" s="1"/>
  <c r="M69" i="2"/>
  <c r="L70"/>
  <c r="K73"/>
  <c r="B60" i="28" l="1"/>
  <c r="C60"/>
  <c r="L70" i="11"/>
  <c r="M70" s="1"/>
  <c r="J73" i="21"/>
  <c r="X63" i="28"/>
  <c r="J72" i="18"/>
  <c r="U62" i="28"/>
  <c r="J72" i="15"/>
  <c r="R62" i="28"/>
  <c r="J73" i="14"/>
  <c r="Q63" i="28"/>
  <c r="J73" i="16"/>
  <c r="S63" i="28"/>
  <c r="J71" i="2"/>
  <c r="F61" i="28"/>
  <c r="D61" s="1"/>
  <c r="J71" i="20"/>
  <c r="W61" i="28"/>
  <c r="J72" i="6"/>
  <c r="I62" i="28"/>
  <c r="J72" i="8"/>
  <c r="K62" i="28"/>
  <c r="J71" i="7"/>
  <c r="J61" i="28"/>
  <c r="J72" i="17"/>
  <c r="T62" i="28"/>
  <c r="J71" i="13"/>
  <c r="P61" i="28"/>
  <c r="J74" i="5"/>
  <c r="H64" i="28"/>
  <c r="J71" i="4"/>
  <c r="G61" i="28"/>
  <c r="J71" i="19"/>
  <c r="V61" i="28"/>
  <c r="J72" i="9"/>
  <c r="L62" i="28"/>
  <c r="J71" i="12"/>
  <c r="O61" i="28"/>
  <c r="J71" i="11"/>
  <c r="N61" i="28"/>
  <c r="J72" i="10"/>
  <c r="M62" i="28"/>
  <c r="J71" i="22"/>
  <c r="Y61" i="28"/>
  <c r="T70" i="8"/>
  <c r="S70" s="1"/>
  <c r="P70"/>
  <c r="T72" i="9"/>
  <c r="S72" s="1"/>
  <c r="P72"/>
  <c r="T72" i="17"/>
  <c r="S72" s="1"/>
  <c r="P72"/>
  <c r="P71" i="19"/>
  <c r="T71"/>
  <c r="S71" s="1"/>
  <c r="P72" i="15"/>
  <c r="T72"/>
  <c r="S72" s="1"/>
  <c r="P71" i="7"/>
  <c r="T71"/>
  <c r="S71" s="1"/>
  <c r="T72" i="10"/>
  <c r="S72" s="1"/>
  <c r="P72"/>
  <c r="T72" i="5"/>
  <c r="S72" s="1"/>
  <c r="P72"/>
  <c r="T72" i="18"/>
  <c r="S72" s="1"/>
  <c r="P72"/>
  <c r="P71" i="11"/>
  <c r="T71"/>
  <c r="S71" s="1"/>
  <c r="P71" i="22"/>
  <c r="T71"/>
  <c r="S71" s="1"/>
  <c r="P71" i="12"/>
  <c r="T71"/>
  <c r="S71" s="1"/>
  <c r="T71" i="16"/>
  <c r="S71" s="1"/>
  <c r="P71"/>
  <c r="T71" i="13"/>
  <c r="S71" s="1"/>
  <c r="P71"/>
  <c r="T73" i="14"/>
  <c r="S73" s="1"/>
  <c r="P73"/>
  <c r="T71" i="4"/>
  <c r="S71" s="1"/>
  <c r="P71"/>
  <c r="T71" i="20"/>
  <c r="S71" s="1"/>
  <c r="P71"/>
  <c r="P72" i="6"/>
  <c r="T72"/>
  <c r="S72" s="1"/>
  <c r="P73" i="21"/>
  <c r="T73"/>
  <c r="S73" s="1"/>
  <c r="P73" i="2"/>
  <c r="T73"/>
  <c r="S73" s="1"/>
  <c r="L71" i="17"/>
  <c r="M71" s="1"/>
  <c r="L70" i="19"/>
  <c r="M70" s="1"/>
  <c r="L70" i="7"/>
  <c r="M70" s="1"/>
  <c r="K72" i="4"/>
  <c r="L71"/>
  <c r="M71" s="1"/>
  <c r="K74" i="14"/>
  <c r="L73"/>
  <c r="M73" s="1"/>
  <c r="L71" i="22"/>
  <c r="M71" s="1"/>
  <c r="K72"/>
  <c r="K73" i="15"/>
  <c r="L72"/>
  <c r="M72" s="1"/>
  <c r="K73" i="6"/>
  <c r="L72"/>
  <c r="M72" s="1"/>
  <c r="K72" i="13"/>
  <c r="L71"/>
  <c r="M71" s="1"/>
  <c r="K73" i="9"/>
  <c r="L72"/>
  <c r="M72" s="1"/>
  <c r="K73" i="5"/>
  <c r="L72"/>
  <c r="M72" s="1"/>
  <c r="K72" i="7"/>
  <c r="K72" i="20"/>
  <c r="L71"/>
  <c r="M71" s="1"/>
  <c r="K72" i="16"/>
  <c r="L71"/>
  <c r="M71" s="1"/>
  <c r="K73" i="17"/>
  <c r="K72" i="12"/>
  <c r="L71"/>
  <c r="M71" s="1"/>
  <c r="K73" i="18"/>
  <c r="L72"/>
  <c r="M72" s="1"/>
  <c r="K72" i="11"/>
  <c r="K72" i="19"/>
  <c r="K73" i="10"/>
  <c r="L72"/>
  <c r="M72" s="1"/>
  <c r="K71" i="8"/>
  <c r="L70"/>
  <c r="M70" s="1"/>
  <c r="K74" i="21"/>
  <c r="L73"/>
  <c r="M73" s="1"/>
  <c r="M70" i="2"/>
  <c r="L71"/>
  <c r="K74"/>
  <c r="B61" i="28" l="1"/>
  <c r="C61"/>
  <c r="L71" i="11"/>
  <c r="M71" s="1"/>
  <c r="J73" i="10"/>
  <c r="M63" i="28"/>
  <c r="J73" i="9"/>
  <c r="L63" i="28"/>
  <c r="J75" i="5"/>
  <c r="H65" i="28"/>
  <c r="J72" i="7"/>
  <c r="J62" i="28"/>
  <c r="J72" i="20"/>
  <c r="W62" i="28"/>
  <c r="J74" i="14"/>
  <c r="Q64" i="28"/>
  <c r="J74" i="21"/>
  <c r="X64" i="28"/>
  <c r="J72" i="22"/>
  <c r="Y62" i="28"/>
  <c r="J72" i="12"/>
  <c r="O62" i="28"/>
  <c r="J72" i="4"/>
  <c r="G62" i="28"/>
  <c r="J73" i="17"/>
  <c r="T63" i="28"/>
  <c r="J73" i="6"/>
  <c r="I63" i="28"/>
  <c r="J74" i="16"/>
  <c r="S64" i="28"/>
  <c r="J73" i="18"/>
  <c r="U63" i="28"/>
  <c r="J72" i="11"/>
  <c r="N62" i="28"/>
  <c r="J72" i="19"/>
  <c r="V62" i="28"/>
  <c r="J72" i="13"/>
  <c r="P62" i="28"/>
  <c r="J73" i="8"/>
  <c r="K63" i="28"/>
  <c r="J72" i="2"/>
  <c r="F62" i="28"/>
  <c r="D62" s="1"/>
  <c r="J73" i="15"/>
  <c r="R63" i="28"/>
  <c r="T73" i="10"/>
  <c r="S73" s="1"/>
  <c r="P73"/>
  <c r="P72" i="22"/>
  <c r="T72"/>
  <c r="S72" s="1"/>
  <c r="T73" i="18"/>
  <c r="S73" s="1"/>
  <c r="P73"/>
  <c r="P73" i="9"/>
  <c r="T73"/>
  <c r="S73" s="1"/>
  <c r="T73" i="15"/>
  <c r="S73" s="1"/>
  <c r="P73"/>
  <c r="T72" i="4"/>
  <c r="S72" s="1"/>
  <c r="P72"/>
  <c r="T71" i="8"/>
  <c r="S71" s="1"/>
  <c r="P71"/>
  <c r="P72" i="20"/>
  <c r="T72"/>
  <c r="S72" s="1"/>
  <c r="T73" i="5"/>
  <c r="S73" s="1"/>
  <c r="P73"/>
  <c r="T73" i="6"/>
  <c r="S73" s="1"/>
  <c r="P73"/>
  <c r="T74" i="14"/>
  <c r="S74" s="1"/>
  <c r="P74"/>
  <c r="P74" i="21"/>
  <c r="T74"/>
  <c r="S74" s="1"/>
  <c r="T73" i="17"/>
  <c r="S73" s="1"/>
  <c r="P73"/>
  <c r="T72" i="16"/>
  <c r="S72" s="1"/>
  <c r="P72"/>
  <c r="P72" i="11"/>
  <c r="T72"/>
  <c r="S72" s="1"/>
  <c r="P72" i="19"/>
  <c r="T72"/>
  <c r="S72" s="1"/>
  <c r="P72" i="12"/>
  <c r="T72"/>
  <c r="S72" s="1"/>
  <c r="P72" i="7"/>
  <c r="T72"/>
  <c r="S72" s="1"/>
  <c r="T72" i="13"/>
  <c r="S72" s="1"/>
  <c r="P72"/>
  <c r="P74" i="2"/>
  <c r="T74"/>
  <c r="S74" s="1"/>
  <c r="L72" i="17"/>
  <c r="M72" s="1"/>
  <c r="L71" i="19"/>
  <c r="M71" s="1"/>
  <c r="L71" i="7"/>
  <c r="M71" s="1"/>
  <c r="K73" i="11"/>
  <c r="K73" i="7"/>
  <c r="K73" i="4"/>
  <c r="L72"/>
  <c r="M72" s="1"/>
  <c r="K74" i="6"/>
  <c r="L73"/>
  <c r="M73" s="1"/>
  <c r="K73" i="22"/>
  <c r="L72"/>
  <c r="M72" s="1"/>
  <c r="K75" i="21"/>
  <c r="L74"/>
  <c r="M74" s="1"/>
  <c r="K73" i="16"/>
  <c r="L72"/>
  <c r="M72" s="1"/>
  <c r="K72" i="8"/>
  <c r="L71"/>
  <c r="M71" s="1"/>
  <c r="K74" i="18"/>
  <c r="L73"/>
  <c r="M73" s="1"/>
  <c r="K73" i="20"/>
  <c r="L72"/>
  <c r="M72" s="1"/>
  <c r="K74" i="5"/>
  <c r="L73"/>
  <c r="M73" s="1"/>
  <c r="K73" i="13"/>
  <c r="L72"/>
  <c r="M72" s="1"/>
  <c r="K75" i="14"/>
  <c r="L74"/>
  <c r="M74" s="1"/>
  <c r="K74" i="9"/>
  <c r="L73"/>
  <c r="M73" s="1"/>
  <c r="K74" i="17"/>
  <c r="K74" i="15"/>
  <c r="L73"/>
  <c r="M73" s="1"/>
  <c r="K74" i="10"/>
  <c r="L73"/>
  <c r="M73" s="1"/>
  <c r="K73" i="12"/>
  <c r="L72"/>
  <c r="M72" s="1"/>
  <c r="K73" i="19"/>
  <c r="M71" i="2"/>
  <c r="L72"/>
  <c r="K75"/>
  <c r="B62" i="28" l="1"/>
  <c r="C62"/>
  <c r="L72" i="11"/>
  <c r="M72" s="1"/>
  <c r="J73" i="2"/>
  <c r="F63" i="28"/>
  <c r="D63" s="1"/>
  <c r="J73" i="19"/>
  <c r="V63" i="28"/>
  <c r="J75" i="16"/>
  <c r="S65" i="28"/>
  <c r="J73" i="4"/>
  <c r="G63" i="28"/>
  <c r="J75" i="21"/>
  <c r="X65" i="28"/>
  <c r="J73" i="7"/>
  <c r="J63" i="28"/>
  <c r="J74" i="10"/>
  <c r="M64" i="28"/>
  <c r="J74" i="15"/>
  <c r="R64" i="28"/>
  <c r="J73" i="13"/>
  <c r="P63" i="28"/>
  <c r="J74" i="18"/>
  <c r="U64" i="28"/>
  <c r="J74" i="17"/>
  <c r="T64" i="28"/>
  <c r="J73" i="22"/>
  <c r="Y63" i="28"/>
  <c r="J73" i="20"/>
  <c r="W63" i="28"/>
  <c r="J74" i="9"/>
  <c r="L64" i="28"/>
  <c r="J74" i="8"/>
  <c r="K64" i="28"/>
  <c r="J73" i="11"/>
  <c r="N63" i="28"/>
  <c r="J74" i="6"/>
  <c r="I64" i="28"/>
  <c r="J73" i="12"/>
  <c r="O63" i="28"/>
  <c r="J75" i="14"/>
  <c r="Q65" i="28"/>
  <c r="J76" i="5"/>
  <c r="H66" i="28"/>
  <c r="T73" i="11"/>
  <c r="S73" s="1"/>
  <c r="P73"/>
  <c r="P75" i="14"/>
  <c r="T75"/>
  <c r="S75" s="1"/>
  <c r="T74" i="6"/>
  <c r="S74" s="1"/>
  <c r="P74"/>
  <c r="T74" i="10"/>
  <c r="S74" s="1"/>
  <c r="P74"/>
  <c r="P74" i="9"/>
  <c r="T74"/>
  <c r="S74" s="1"/>
  <c r="T74" i="5"/>
  <c r="S74" s="1"/>
  <c r="P74"/>
  <c r="P72" i="8"/>
  <c r="T72"/>
  <c r="S72" s="1"/>
  <c r="P73" i="22"/>
  <c r="T73"/>
  <c r="S73" s="1"/>
  <c r="P73" i="7"/>
  <c r="T73"/>
  <c r="S73" s="1"/>
  <c r="P73" i="16"/>
  <c r="T73"/>
  <c r="S73" s="1"/>
  <c r="P74" i="17"/>
  <c r="T74"/>
  <c r="S74" s="1"/>
  <c r="T73" i="13"/>
  <c r="S73" s="1"/>
  <c r="P73"/>
  <c r="T74" i="18"/>
  <c r="S74" s="1"/>
  <c r="P74"/>
  <c r="P75" i="21"/>
  <c r="T75"/>
  <c r="S75" s="1"/>
  <c r="T73" i="4"/>
  <c r="S73" s="1"/>
  <c r="P73"/>
  <c r="P73" i="20"/>
  <c r="T73"/>
  <c r="S73" s="1"/>
  <c r="P73" i="12"/>
  <c r="T73"/>
  <c r="S73" s="1"/>
  <c r="P73" i="19"/>
  <c r="T73"/>
  <c r="S73" s="1"/>
  <c r="T74" i="15"/>
  <c r="S74" s="1"/>
  <c r="P74"/>
  <c r="T75" i="2"/>
  <c r="S75" s="1"/>
  <c r="P75"/>
  <c r="L73" i="17"/>
  <c r="M73" s="1"/>
  <c r="L72" i="19"/>
  <c r="M72" s="1"/>
  <c r="L72" i="7"/>
  <c r="M72" s="1"/>
  <c r="K75" i="18"/>
  <c r="L74"/>
  <c r="M74" s="1"/>
  <c r="K74" i="16"/>
  <c r="L73"/>
  <c r="M73" s="1"/>
  <c r="K74" i="22"/>
  <c r="L73"/>
  <c r="M73" s="1"/>
  <c r="K74" i="4"/>
  <c r="L73"/>
  <c r="M73" s="1"/>
  <c r="K74" i="11"/>
  <c r="K75" i="17"/>
  <c r="K75" i="5"/>
  <c r="L74"/>
  <c r="M74" s="1"/>
  <c r="K74" i="12"/>
  <c r="L73"/>
  <c r="M73" s="1"/>
  <c r="K75" i="15"/>
  <c r="L74"/>
  <c r="M74" s="1"/>
  <c r="K75" i="9"/>
  <c r="L74"/>
  <c r="M74" s="1"/>
  <c r="K74" i="13"/>
  <c r="L73"/>
  <c r="M73" s="1"/>
  <c r="K74" i="20"/>
  <c r="L73"/>
  <c r="M73" s="1"/>
  <c r="K73" i="8"/>
  <c r="L72"/>
  <c r="M72" s="1"/>
  <c r="K76" i="21"/>
  <c r="L75"/>
  <c r="M75" s="1"/>
  <c r="K75" i="6"/>
  <c r="L74"/>
  <c r="M74" s="1"/>
  <c r="K74" i="7"/>
  <c r="K75" i="10"/>
  <c r="L74"/>
  <c r="M74" s="1"/>
  <c r="K76" i="14"/>
  <c r="L75"/>
  <c r="M75" s="1"/>
  <c r="K74" i="19"/>
  <c r="M72" i="2"/>
  <c r="L73"/>
  <c r="K76"/>
  <c r="B63" i="28" l="1"/>
  <c r="C63"/>
  <c r="L73" i="11"/>
  <c r="M73" s="1"/>
  <c r="J76" i="14"/>
  <c r="Q66" i="28"/>
  <c r="J74" i="11"/>
  <c r="N64" i="28"/>
  <c r="J74" i="20"/>
  <c r="W64" i="28"/>
  <c r="J75" i="18"/>
  <c r="U65" i="28"/>
  <c r="J75" i="10"/>
  <c r="M65" i="28"/>
  <c r="J74" i="4"/>
  <c r="G64" i="28"/>
  <c r="J74" i="2"/>
  <c r="F64" i="28"/>
  <c r="D64" s="1"/>
  <c r="J77" i="5"/>
  <c r="H67" i="28"/>
  <c r="J75" i="6"/>
  <c r="I65" i="28"/>
  <c r="J75" i="9"/>
  <c r="L65" i="28"/>
  <c r="J75" i="17"/>
  <c r="T65" i="28"/>
  <c r="J75" i="15"/>
  <c r="R65" i="28"/>
  <c r="J76" i="21"/>
  <c r="X66" i="28"/>
  <c r="J74" i="19"/>
  <c r="V64" i="28"/>
  <c r="J74" i="12"/>
  <c r="O64" i="28"/>
  <c r="J75" i="8"/>
  <c r="K65" i="28"/>
  <c r="J74" i="22"/>
  <c r="Y64" i="28"/>
  <c r="J74" i="13"/>
  <c r="P64" i="28"/>
  <c r="J74" i="7"/>
  <c r="J64" i="28"/>
  <c r="J76" i="16"/>
  <c r="S66" i="28"/>
  <c r="P74" i="4"/>
  <c r="T74"/>
  <c r="S74" s="1"/>
  <c r="P75" i="18"/>
  <c r="T75"/>
  <c r="S75" s="1"/>
  <c r="P73" i="8"/>
  <c r="T73"/>
  <c r="S73" s="1"/>
  <c r="T76" i="21"/>
  <c r="S76" s="1"/>
  <c r="P76"/>
  <c r="P74" i="13"/>
  <c r="T74"/>
  <c r="S74" s="1"/>
  <c r="T74" i="12"/>
  <c r="S74" s="1"/>
  <c r="P74"/>
  <c r="P76" i="14"/>
  <c r="T76"/>
  <c r="S76" s="1"/>
  <c r="T74" i="11"/>
  <c r="S74" s="1"/>
  <c r="P74"/>
  <c r="P74" i="16"/>
  <c r="T74"/>
  <c r="S74" s="1"/>
  <c r="T74" i="7"/>
  <c r="S74" s="1"/>
  <c r="P74"/>
  <c r="P75" i="5"/>
  <c r="T75"/>
  <c r="S75" s="1"/>
  <c r="P75" i="10"/>
  <c r="T75"/>
  <c r="S75" s="1"/>
  <c r="T75" i="6"/>
  <c r="S75" s="1"/>
  <c r="P75"/>
  <c r="P74" i="20"/>
  <c r="T74"/>
  <c r="S74" s="1"/>
  <c r="T75" i="15"/>
  <c r="S75" s="1"/>
  <c r="P75"/>
  <c r="P75" i="9"/>
  <c r="T75"/>
  <c r="S75" s="1"/>
  <c r="T74" i="19"/>
  <c r="S74" s="1"/>
  <c r="P74"/>
  <c r="P75" i="17"/>
  <c r="T75"/>
  <c r="S75" s="1"/>
  <c r="T74" i="22"/>
  <c r="S74" s="1"/>
  <c r="P74"/>
  <c r="T76" i="2"/>
  <c r="S76" s="1"/>
  <c r="P76"/>
  <c r="L74" i="17"/>
  <c r="M74" s="1"/>
  <c r="L73" i="19"/>
  <c r="M73" s="1"/>
  <c r="L73" i="7"/>
  <c r="M73" s="1"/>
  <c r="K76" i="6"/>
  <c r="L75"/>
  <c r="M75" s="1"/>
  <c r="K76" i="15"/>
  <c r="L75"/>
  <c r="M75" s="1"/>
  <c r="K76" i="5"/>
  <c r="L75"/>
  <c r="M75" s="1"/>
  <c r="K75" i="11"/>
  <c r="K75" i="22"/>
  <c r="L74"/>
  <c r="M74" s="1"/>
  <c r="K76" i="18"/>
  <c r="L75"/>
  <c r="M75" s="1"/>
  <c r="K75" i="19"/>
  <c r="K74" i="8"/>
  <c r="L73"/>
  <c r="M73" s="1"/>
  <c r="K77" i="14"/>
  <c r="L76"/>
  <c r="M76" s="1"/>
  <c r="K75" i="7"/>
  <c r="K77" i="21"/>
  <c r="L76"/>
  <c r="M76" s="1"/>
  <c r="K75" i="20"/>
  <c r="L74"/>
  <c r="M74" s="1"/>
  <c r="K76" i="9"/>
  <c r="L75"/>
  <c r="M75" s="1"/>
  <c r="K75" i="12"/>
  <c r="L74"/>
  <c r="M74" s="1"/>
  <c r="K76" i="17"/>
  <c r="K75" i="16"/>
  <c r="L74"/>
  <c r="M74" s="1"/>
  <c r="K75" i="4"/>
  <c r="L74"/>
  <c r="M74" s="1"/>
  <c r="K76" i="10"/>
  <c r="L75"/>
  <c r="M75" s="1"/>
  <c r="K75" i="13"/>
  <c r="L74"/>
  <c r="M74" s="1"/>
  <c r="M73" i="2"/>
  <c r="L74"/>
  <c r="K77"/>
  <c r="L75" i="17" l="1"/>
  <c r="M75" s="1"/>
  <c r="B64" i="28"/>
  <c r="C64"/>
  <c r="L74" i="11"/>
  <c r="M74" s="1"/>
  <c r="J75" i="7"/>
  <c r="J65" i="28"/>
  <c r="J76" i="8"/>
  <c r="K66" i="28"/>
  <c r="J77" i="21"/>
  <c r="X67" i="28"/>
  <c r="J76" i="9"/>
  <c r="L66" i="28"/>
  <c r="J75" i="2"/>
  <c r="F65" i="28"/>
  <c r="D65" s="1"/>
  <c r="J76" i="18"/>
  <c r="U66" i="28"/>
  <c r="J77" i="14"/>
  <c r="Q67" i="28"/>
  <c r="J77" i="16"/>
  <c r="S67" i="28"/>
  <c r="J75" i="22"/>
  <c r="Y65" i="28"/>
  <c r="J75" i="19"/>
  <c r="V65" i="28"/>
  <c r="J76" i="17"/>
  <c r="T66" i="28"/>
  <c r="J78" i="5"/>
  <c r="H68" i="28"/>
  <c r="J76" i="10"/>
  <c r="M66" i="28"/>
  <c r="J75" i="11"/>
  <c r="N65" i="28"/>
  <c r="J75" i="13"/>
  <c r="P65" i="28"/>
  <c r="J75" i="12"/>
  <c r="O65" i="28"/>
  <c r="J76" i="15"/>
  <c r="R66" i="28"/>
  <c r="J76" i="6"/>
  <c r="I66" i="28"/>
  <c r="J75" i="4"/>
  <c r="G65" i="28"/>
  <c r="J75" i="20"/>
  <c r="W65" i="28"/>
  <c r="P75" i="4"/>
  <c r="T75"/>
  <c r="S75" s="1"/>
  <c r="T75" i="12"/>
  <c r="S75" s="1"/>
  <c r="P75"/>
  <c r="T77" i="21"/>
  <c r="S77" s="1"/>
  <c r="P77"/>
  <c r="T75" i="19"/>
  <c r="S75" s="1"/>
  <c r="P75"/>
  <c r="T75" i="11"/>
  <c r="S75" s="1"/>
  <c r="P75"/>
  <c r="P76" i="6"/>
  <c r="T76"/>
  <c r="S76" s="1"/>
  <c r="P74" i="8"/>
  <c r="T74"/>
  <c r="S74" s="1"/>
  <c r="P76" i="10"/>
  <c r="T76"/>
  <c r="S76" s="1"/>
  <c r="P76" i="17"/>
  <c r="T76"/>
  <c r="S76" s="1"/>
  <c r="T75" i="20"/>
  <c r="S75" s="1"/>
  <c r="P75"/>
  <c r="T75" i="22"/>
  <c r="S75" s="1"/>
  <c r="P75"/>
  <c r="P76" i="15"/>
  <c r="T76"/>
  <c r="S76" s="1"/>
  <c r="T75" i="7"/>
  <c r="S75" s="1"/>
  <c r="P75"/>
  <c r="P77" i="14"/>
  <c r="T77"/>
  <c r="S77" s="1"/>
  <c r="P75" i="13"/>
  <c r="T75"/>
  <c r="S75" s="1"/>
  <c r="P75" i="16"/>
  <c r="T75"/>
  <c r="S75" s="1"/>
  <c r="T76" i="9"/>
  <c r="S76" s="1"/>
  <c r="P76"/>
  <c r="P76" i="18"/>
  <c r="T76"/>
  <c r="S76" s="1"/>
  <c r="P76" i="5"/>
  <c r="T76"/>
  <c r="S76" s="1"/>
  <c r="T77" i="2"/>
  <c r="S77" s="1"/>
  <c r="P77"/>
  <c r="L74" i="19"/>
  <c r="M74" s="1"/>
  <c r="L74" i="7"/>
  <c r="M74" s="1"/>
  <c r="K77" i="9"/>
  <c r="L76"/>
  <c r="M76" s="1"/>
  <c r="K78" i="21"/>
  <c r="L77"/>
  <c r="M77" s="1"/>
  <c r="K78" i="14"/>
  <c r="L77"/>
  <c r="M77" s="1"/>
  <c r="K76" i="19"/>
  <c r="K76" i="22"/>
  <c r="L75"/>
  <c r="M75" s="1"/>
  <c r="K77" i="5"/>
  <c r="L76"/>
  <c r="M76" s="1"/>
  <c r="K77" i="6"/>
  <c r="L76"/>
  <c r="M76" s="1"/>
  <c r="K77" i="17"/>
  <c r="K76" i="16"/>
  <c r="L75"/>
  <c r="M75" s="1"/>
  <c r="K76" i="12"/>
  <c r="L75"/>
  <c r="M75" s="1"/>
  <c r="K76" i="20"/>
  <c r="L75"/>
  <c r="M75" s="1"/>
  <c r="K76" i="7"/>
  <c r="K75" i="8"/>
  <c r="L74"/>
  <c r="M74" s="1"/>
  <c r="K77" i="18"/>
  <c r="L76"/>
  <c r="M76" s="1"/>
  <c r="K76" i="11"/>
  <c r="K77" i="15"/>
  <c r="L76"/>
  <c r="M76" s="1"/>
  <c r="K76" i="4"/>
  <c r="L75"/>
  <c r="M75" s="1"/>
  <c r="K76" i="13"/>
  <c r="L75"/>
  <c r="M75" s="1"/>
  <c r="K77" i="10"/>
  <c r="L76"/>
  <c r="M76" s="1"/>
  <c r="M74" i="2"/>
  <c r="L75"/>
  <c r="K78"/>
  <c r="L76" i="17" l="1"/>
  <c r="M76" s="1"/>
  <c r="B65" i="28"/>
  <c r="C65"/>
  <c r="L75" i="11"/>
  <c r="M75" s="1"/>
  <c r="J76" i="4"/>
  <c r="G66" i="28"/>
  <c r="J76" i="12"/>
  <c r="O66" i="28"/>
  <c r="J77" i="10"/>
  <c r="M67" i="28"/>
  <c r="J76" i="19"/>
  <c r="V66" i="28"/>
  <c r="J78" i="14"/>
  <c r="Q68" i="28"/>
  <c r="J77" i="9"/>
  <c r="L67" i="28"/>
  <c r="J76" i="7"/>
  <c r="J66" i="28"/>
  <c r="J76" i="20"/>
  <c r="W66" i="28"/>
  <c r="J77" i="15"/>
  <c r="R67" i="28"/>
  <c r="J76" i="11"/>
  <c r="N66" i="28"/>
  <c r="J77" i="17"/>
  <c r="T67" i="28"/>
  <c r="J78" i="16"/>
  <c r="S68" i="28"/>
  <c r="J76" i="2"/>
  <c r="F66" i="28"/>
  <c r="D66" s="1"/>
  <c r="J77" i="8"/>
  <c r="K67" i="28"/>
  <c r="J77" i="6"/>
  <c r="I67" i="28"/>
  <c r="J76" i="13"/>
  <c r="P66" i="28"/>
  <c r="J79" i="5"/>
  <c r="H69" i="28"/>
  <c r="J76" i="22"/>
  <c r="Y66" i="28"/>
  <c r="J77" i="18"/>
  <c r="U67" i="28"/>
  <c r="J78" i="21"/>
  <c r="X68" i="28"/>
  <c r="P77" i="18"/>
  <c r="T77"/>
  <c r="S77" s="1"/>
  <c r="T77" i="9"/>
  <c r="S77" s="1"/>
  <c r="P77"/>
  <c r="T76" i="20"/>
  <c r="S76" s="1"/>
  <c r="P76"/>
  <c r="T77" i="17"/>
  <c r="S77" s="1"/>
  <c r="P77"/>
  <c r="T76" i="22"/>
  <c r="S76" s="1"/>
  <c r="P76"/>
  <c r="P76" i="4"/>
  <c r="T76"/>
  <c r="S76" s="1"/>
  <c r="T76" i="19"/>
  <c r="S76" s="1"/>
  <c r="P76"/>
  <c r="P76" i="11"/>
  <c r="T76"/>
  <c r="S76" s="1"/>
  <c r="T78" i="21"/>
  <c r="S78" s="1"/>
  <c r="P78"/>
  <c r="P76" i="13"/>
  <c r="T76"/>
  <c r="S76" s="1"/>
  <c r="T76" i="7"/>
  <c r="S76" s="1"/>
  <c r="P76"/>
  <c r="T76" i="16"/>
  <c r="S76" s="1"/>
  <c r="P76"/>
  <c r="P77" i="5"/>
  <c r="T77"/>
  <c r="S77" s="1"/>
  <c r="P77" i="10"/>
  <c r="T77"/>
  <c r="S77" s="1"/>
  <c r="P77" i="15"/>
  <c r="T77"/>
  <c r="S77" s="1"/>
  <c r="T75" i="8"/>
  <c r="S75" s="1"/>
  <c r="P75"/>
  <c r="T78" i="14"/>
  <c r="S78" s="1"/>
  <c r="P78"/>
  <c r="T76" i="12"/>
  <c r="S76" s="1"/>
  <c r="P76"/>
  <c r="P77" i="6"/>
  <c r="T77"/>
  <c r="S77" s="1"/>
  <c r="P78" i="2"/>
  <c r="T78"/>
  <c r="S78" s="1"/>
  <c r="L75" i="19"/>
  <c r="M75" s="1"/>
  <c r="L75" i="7"/>
  <c r="M75" s="1"/>
  <c r="K77" i="11"/>
  <c r="L76"/>
  <c r="M76" s="1"/>
  <c r="K77" i="16"/>
  <c r="L76"/>
  <c r="M76" s="1"/>
  <c r="K78" i="6"/>
  <c r="L77"/>
  <c r="M77" s="1"/>
  <c r="K77" i="22"/>
  <c r="L76"/>
  <c r="M76" s="1"/>
  <c r="K78" i="9"/>
  <c r="L77"/>
  <c r="M77" s="1"/>
  <c r="K79" i="14"/>
  <c r="L78"/>
  <c r="M78" s="1"/>
  <c r="K78" i="10"/>
  <c r="L77"/>
  <c r="M77" s="1"/>
  <c r="K76" i="8"/>
  <c r="L75"/>
  <c r="M75" s="1"/>
  <c r="K77" i="13"/>
  <c r="L76"/>
  <c r="M76" s="1"/>
  <c r="K78" i="15"/>
  <c r="L77"/>
  <c r="M77" s="1"/>
  <c r="K77" i="7"/>
  <c r="K78" i="17"/>
  <c r="L77"/>
  <c r="M77" s="1"/>
  <c r="K78" i="5"/>
  <c r="L77"/>
  <c r="M77" s="1"/>
  <c r="K77" i="19"/>
  <c r="L78" i="21"/>
  <c r="M78" s="1"/>
  <c r="K79"/>
  <c r="K77" i="4"/>
  <c r="L76"/>
  <c r="M76" s="1"/>
  <c r="K77" i="20"/>
  <c r="L76"/>
  <c r="M76" s="1"/>
  <c r="K78" i="18"/>
  <c r="L77"/>
  <c r="M77" s="1"/>
  <c r="K77" i="12"/>
  <c r="L76"/>
  <c r="M76" s="1"/>
  <c r="M75" i="2"/>
  <c r="L76"/>
  <c r="K79"/>
  <c r="B66" i="28" l="1"/>
  <c r="C66"/>
  <c r="J78" i="18"/>
  <c r="U68" i="28"/>
  <c r="J77" i="13"/>
  <c r="P67" i="28"/>
  <c r="J77" i="2"/>
  <c r="F67" i="28"/>
  <c r="D67" s="1"/>
  <c r="J77" i="11"/>
  <c r="N67" i="28"/>
  <c r="J77" i="7"/>
  <c r="J67" i="28"/>
  <c r="J77" i="19"/>
  <c r="V67" i="28"/>
  <c r="J77" i="4"/>
  <c r="G67" i="28"/>
  <c r="J79" i="21"/>
  <c r="X69" i="28"/>
  <c r="J80" i="5"/>
  <c r="H70" i="28"/>
  <c r="J78" i="8"/>
  <c r="K68" i="28"/>
  <c r="J78" i="17"/>
  <c r="T68" i="28"/>
  <c r="J77" i="20"/>
  <c r="W67" i="28"/>
  <c r="J79" i="14"/>
  <c r="Q69" i="28"/>
  <c r="J77" i="12"/>
  <c r="O67" i="28"/>
  <c r="J77" i="22"/>
  <c r="Y67" i="28"/>
  <c r="J78" i="6"/>
  <c r="I68" i="28"/>
  <c r="J79" i="16"/>
  <c r="S69" i="28"/>
  <c r="J78" i="15"/>
  <c r="R68" i="28"/>
  <c r="J78" i="9"/>
  <c r="L68" i="28"/>
  <c r="J78" i="10"/>
  <c r="M68" i="28"/>
  <c r="T78" i="10"/>
  <c r="S78" s="1"/>
  <c r="P78"/>
  <c r="P78" i="15"/>
  <c r="T78"/>
  <c r="S78" s="1"/>
  <c r="P77" i="19"/>
  <c r="T77"/>
  <c r="S77" s="1"/>
  <c r="T78" i="18"/>
  <c r="S78" s="1"/>
  <c r="P78"/>
  <c r="P77" i="7"/>
  <c r="T77"/>
  <c r="S77" s="1"/>
  <c r="T76" i="8"/>
  <c r="S76" s="1"/>
  <c r="P76"/>
  <c r="T78" i="9"/>
  <c r="S78" s="1"/>
  <c r="P78"/>
  <c r="T77" i="16"/>
  <c r="S77" s="1"/>
  <c r="P77"/>
  <c r="P77" i="22"/>
  <c r="T77"/>
  <c r="S77" s="1"/>
  <c r="P79" i="21"/>
  <c r="T79"/>
  <c r="S79" s="1"/>
  <c r="T78" i="17"/>
  <c r="S78" s="1"/>
  <c r="P78"/>
  <c r="P77" i="11"/>
  <c r="T77"/>
  <c r="S77" s="1"/>
  <c r="P77" i="12"/>
  <c r="T77"/>
  <c r="S77" s="1"/>
  <c r="T77" i="4"/>
  <c r="S77" s="1"/>
  <c r="P77"/>
  <c r="T77" i="13"/>
  <c r="S77" s="1"/>
  <c r="P77"/>
  <c r="T79" i="14"/>
  <c r="S79" s="1"/>
  <c r="P79"/>
  <c r="P78" i="6"/>
  <c r="T78"/>
  <c r="S78" s="1"/>
  <c r="T77" i="20"/>
  <c r="S77" s="1"/>
  <c r="P77"/>
  <c r="T78" i="5"/>
  <c r="S78" s="1"/>
  <c r="P78"/>
  <c r="P79" i="2"/>
  <c r="T79"/>
  <c r="S79" s="1"/>
  <c r="L76" i="19"/>
  <c r="M76" s="1"/>
  <c r="L76" i="7"/>
  <c r="M76" s="1"/>
  <c r="K78" i="13"/>
  <c r="L77"/>
  <c r="M77" s="1"/>
  <c r="K79" i="9"/>
  <c r="L78"/>
  <c r="M78" s="1"/>
  <c r="K79" i="6"/>
  <c r="L78"/>
  <c r="M78" s="1"/>
  <c r="K79" i="10"/>
  <c r="L78"/>
  <c r="M78" s="1"/>
  <c r="K78" i="11"/>
  <c r="L77"/>
  <c r="M77" s="1"/>
  <c r="K79" i="5"/>
  <c r="L78"/>
  <c r="M78" s="1"/>
  <c r="K78" i="7"/>
  <c r="K79" i="17"/>
  <c r="L78"/>
  <c r="M78" s="1"/>
  <c r="K79" i="15"/>
  <c r="L78"/>
  <c r="M78" s="1"/>
  <c r="K80" i="14"/>
  <c r="L79"/>
  <c r="M79" s="1"/>
  <c r="L77" i="22"/>
  <c r="M77" s="1"/>
  <c r="K78"/>
  <c r="K78" i="16"/>
  <c r="L77"/>
  <c r="M77" s="1"/>
  <c r="K78" i="12"/>
  <c r="L77"/>
  <c r="M77" s="1"/>
  <c r="K80" i="21"/>
  <c r="L79"/>
  <c r="M79" s="1"/>
  <c r="K78" i="19"/>
  <c r="K77" i="8"/>
  <c r="L76"/>
  <c r="M76" s="1"/>
  <c r="K78" i="20"/>
  <c r="L77"/>
  <c r="M77" s="1"/>
  <c r="K79" i="18"/>
  <c r="L78"/>
  <c r="M78" s="1"/>
  <c r="K78" i="4"/>
  <c r="L77"/>
  <c r="M77" s="1"/>
  <c r="M76" i="2"/>
  <c r="L77"/>
  <c r="K80"/>
  <c r="B67" i="28" l="1"/>
  <c r="C67"/>
  <c r="J79" i="9"/>
  <c r="L69" i="28"/>
  <c r="J79" i="6"/>
  <c r="I69" i="28"/>
  <c r="J80" i="14"/>
  <c r="Q70" i="28"/>
  <c r="J79" i="8"/>
  <c r="K69" i="28"/>
  <c r="J78" i="4"/>
  <c r="G68" i="28"/>
  <c r="J78" i="11"/>
  <c r="N68" i="28"/>
  <c r="J79" i="18"/>
  <c r="U69" i="28"/>
  <c r="J79" i="10"/>
  <c r="M69" i="28"/>
  <c r="J80" i="16"/>
  <c r="S70" i="28"/>
  <c r="J78" i="12"/>
  <c r="O68" i="28"/>
  <c r="J79" i="17"/>
  <c r="T69" i="28"/>
  <c r="J80" i="21"/>
  <c r="X70" i="28"/>
  <c r="J78" i="7"/>
  <c r="J68" i="28"/>
  <c r="J78" i="13"/>
  <c r="P68" i="28"/>
  <c r="J79" i="15"/>
  <c r="R69" i="28"/>
  <c r="J78" i="22"/>
  <c r="Y68" i="28"/>
  <c r="J78" i="20"/>
  <c r="W68" i="28"/>
  <c r="J81" i="5"/>
  <c r="H71" i="28"/>
  <c r="J78" i="19"/>
  <c r="V68" i="28"/>
  <c r="J78" i="2"/>
  <c r="F68" i="28"/>
  <c r="D68" s="1"/>
  <c r="P78" i="7"/>
  <c r="T78"/>
  <c r="S78" s="1"/>
  <c r="T79" i="17"/>
  <c r="S79" s="1"/>
  <c r="P79"/>
  <c r="T79" i="10"/>
  <c r="S79" s="1"/>
  <c r="P79"/>
  <c r="P80" i="21"/>
  <c r="T80"/>
  <c r="S80" s="1"/>
  <c r="T79" i="18"/>
  <c r="S79" s="1"/>
  <c r="P79"/>
  <c r="P78" i="22"/>
  <c r="T78"/>
  <c r="S78" s="1"/>
  <c r="P78" i="11"/>
  <c r="T78"/>
  <c r="S78" s="1"/>
  <c r="P79" i="9"/>
  <c r="T79"/>
  <c r="S79" s="1"/>
  <c r="P78" i="20"/>
  <c r="T78"/>
  <c r="S78" s="1"/>
  <c r="P78" i="19"/>
  <c r="T78"/>
  <c r="S78" s="1"/>
  <c r="T78" i="16"/>
  <c r="S78" s="1"/>
  <c r="P78"/>
  <c r="T79" i="15"/>
  <c r="S79" s="1"/>
  <c r="P79"/>
  <c r="T78" i="4"/>
  <c r="S78" s="1"/>
  <c r="P78"/>
  <c r="T77" i="8"/>
  <c r="S77" s="1"/>
  <c r="P77"/>
  <c r="T79" i="5"/>
  <c r="S79" s="1"/>
  <c r="P79"/>
  <c r="T79" i="6"/>
  <c r="S79" s="1"/>
  <c r="P79"/>
  <c r="T78" i="13"/>
  <c r="S78" s="1"/>
  <c r="P78"/>
  <c r="P78" i="12"/>
  <c r="T78"/>
  <c r="S78" s="1"/>
  <c r="T80" i="14"/>
  <c r="S80" s="1"/>
  <c r="P80"/>
  <c r="P80" i="2"/>
  <c r="T80"/>
  <c r="S80" s="1"/>
  <c r="L77" i="19"/>
  <c r="M77" s="1"/>
  <c r="L77" i="7"/>
  <c r="M77" s="1"/>
  <c r="K79" i="20"/>
  <c r="L78"/>
  <c r="M78" s="1"/>
  <c r="K79" i="19"/>
  <c r="K79" i="12"/>
  <c r="L78"/>
  <c r="M78" s="1"/>
  <c r="K79" i="7"/>
  <c r="K79" i="11"/>
  <c r="L78"/>
  <c r="M78" s="1"/>
  <c r="K79" i="13"/>
  <c r="L78"/>
  <c r="M78" s="1"/>
  <c r="K80" i="15"/>
  <c r="L79"/>
  <c r="M79" s="1"/>
  <c r="K80" i="6"/>
  <c r="L79"/>
  <c r="M79" s="1"/>
  <c r="K79" i="4"/>
  <c r="L78"/>
  <c r="M78" s="1"/>
  <c r="K81" i="21"/>
  <c r="L80"/>
  <c r="M80" s="1"/>
  <c r="K81" i="14"/>
  <c r="L80"/>
  <c r="M80" s="1"/>
  <c r="K80" i="5"/>
  <c r="L79"/>
  <c r="M79" s="1"/>
  <c r="K80" i="10"/>
  <c r="L79"/>
  <c r="M79" s="1"/>
  <c r="K79" i="22"/>
  <c r="L78"/>
  <c r="M78" s="1"/>
  <c r="K79" i="16"/>
  <c r="L78"/>
  <c r="M78" s="1"/>
  <c r="K80" i="17"/>
  <c r="L79"/>
  <c r="M79" s="1"/>
  <c r="K80" i="9"/>
  <c r="L79"/>
  <c r="M79" s="1"/>
  <c r="K80" i="18"/>
  <c r="L79"/>
  <c r="M79" s="1"/>
  <c r="K78" i="8"/>
  <c r="L77"/>
  <c r="M77" s="1"/>
  <c r="M77" i="2"/>
  <c r="L78"/>
  <c r="K81"/>
  <c r="B68" i="28" l="1"/>
  <c r="C68"/>
  <c r="J79" i="19"/>
  <c r="V69" i="28"/>
  <c r="J79" i="22"/>
  <c r="Y69" i="28"/>
  <c r="J79" i="7"/>
  <c r="J69" i="28"/>
  <c r="J79" i="12"/>
  <c r="O69" i="28"/>
  <c r="J80" i="18"/>
  <c r="U70" i="28"/>
  <c r="J80" i="8"/>
  <c r="K70" i="28"/>
  <c r="J80" i="9"/>
  <c r="L70" i="28"/>
  <c r="J79" i="2"/>
  <c r="F69" i="28"/>
  <c r="D69" s="1"/>
  <c r="J79" i="20"/>
  <c r="W69" i="28"/>
  <c r="J79" i="13"/>
  <c r="P69" i="28"/>
  <c r="J80" i="17"/>
  <c r="T70" i="28"/>
  <c r="J80" i="10"/>
  <c r="M70" i="28"/>
  <c r="J79" i="4"/>
  <c r="G69" i="28"/>
  <c r="J80" i="6"/>
  <c r="I70" i="28"/>
  <c r="J82" i="5"/>
  <c r="H72" i="28"/>
  <c r="J80" i="15"/>
  <c r="R70" i="28"/>
  <c r="J81" i="21"/>
  <c r="X71" i="28"/>
  <c r="J81" i="16"/>
  <c r="S71" i="28"/>
  <c r="J79" i="11"/>
  <c r="N69" i="28"/>
  <c r="J81" i="14"/>
  <c r="Q71" i="28"/>
  <c r="P79" i="22"/>
  <c r="T79"/>
  <c r="S79" s="1"/>
  <c r="P79" i="20"/>
  <c r="T79"/>
  <c r="S79" s="1"/>
  <c r="P81" i="14"/>
  <c r="T81"/>
  <c r="S81" s="1"/>
  <c r="T80" i="18"/>
  <c r="S80" s="1"/>
  <c r="P80"/>
  <c r="P79" i="16"/>
  <c r="T79"/>
  <c r="S79" s="1"/>
  <c r="T80" i="5"/>
  <c r="S80" s="1"/>
  <c r="P80"/>
  <c r="T79" i="4"/>
  <c r="S79" s="1"/>
  <c r="P79"/>
  <c r="T79" i="13"/>
  <c r="S79" s="1"/>
  <c r="P79"/>
  <c r="P79" i="19"/>
  <c r="T79"/>
  <c r="S79" s="1"/>
  <c r="T80" i="6"/>
  <c r="S80" s="1"/>
  <c r="P80"/>
  <c r="P79" i="12"/>
  <c r="T79"/>
  <c r="S79" s="1"/>
  <c r="T79" i="11"/>
  <c r="S79" s="1"/>
  <c r="P79"/>
  <c r="P78" i="8"/>
  <c r="T78"/>
  <c r="S78" s="1"/>
  <c r="P80" i="17"/>
  <c r="T80"/>
  <c r="S80" s="1"/>
  <c r="T80" i="10"/>
  <c r="S80" s="1"/>
  <c r="P80"/>
  <c r="P81" i="21"/>
  <c r="T81"/>
  <c r="S81" s="1"/>
  <c r="T80" i="15"/>
  <c r="S80" s="1"/>
  <c r="P80"/>
  <c r="P80" i="9"/>
  <c r="T80"/>
  <c r="S80" s="1"/>
  <c r="P79" i="7"/>
  <c r="T79"/>
  <c r="S79" s="1"/>
  <c r="T81" i="2"/>
  <c r="S81" s="1"/>
  <c r="P81"/>
  <c r="L78" i="19"/>
  <c r="M78" s="1"/>
  <c r="L78" i="7"/>
  <c r="M78" s="1"/>
  <c r="K81" i="9"/>
  <c r="L80"/>
  <c r="M80" s="1"/>
  <c r="K80" i="16"/>
  <c r="L79"/>
  <c r="M79" s="1"/>
  <c r="K81" i="10"/>
  <c r="L80"/>
  <c r="M80" s="1"/>
  <c r="K82" i="14"/>
  <c r="L81"/>
  <c r="M81" s="1"/>
  <c r="K80" i="4"/>
  <c r="L79"/>
  <c r="M79" s="1"/>
  <c r="K81" i="15"/>
  <c r="L80"/>
  <c r="M80" s="1"/>
  <c r="K80" i="11"/>
  <c r="L79"/>
  <c r="M79" s="1"/>
  <c r="K80" i="12"/>
  <c r="L79"/>
  <c r="M79" s="1"/>
  <c r="K80" i="20"/>
  <c r="L79"/>
  <c r="M79" s="1"/>
  <c r="K81" i="17"/>
  <c r="L80"/>
  <c r="M80" s="1"/>
  <c r="K80" i="22"/>
  <c r="L79"/>
  <c r="M79" s="1"/>
  <c r="K82" i="21"/>
  <c r="L81"/>
  <c r="M81" s="1"/>
  <c r="K81" i="6"/>
  <c r="L80"/>
  <c r="M80" s="1"/>
  <c r="K80" i="13"/>
  <c r="L79"/>
  <c r="M79" s="1"/>
  <c r="K80" i="7"/>
  <c r="K80" i="19"/>
  <c r="K81" i="5"/>
  <c r="L80"/>
  <c r="M80" s="1"/>
  <c r="K79" i="8"/>
  <c r="L78"/>
  <c r="M78" s="1"/>
  <c r="K81" i="18"/>
  <c r="L80"/>
  <c r="M80" s="1"/>
  <c r="M78" i="2"/>
  <c r="L79"/>
  <c r="K82"/>
  <c r="L79" i="7" l="1"/>
  <c r="M79" s="1"/>
  <c r="B69" i="28"/>
  <c r="C69"/>
  <c r="J80" i="11"/>
  <c r="N70" i="28"/>
  <c r="J81" i="15"/>
  <c r="R71" i="28"/>
  <c r="J80" i="4"/>
  <c r="G70" i="28"/>
  <c r="J80" i="13"/>
  <c r="P70" i="28"/>
  <c r="J81" i="9"/>
  <c r="L71" i="28"/>
  <c r="J80" i="12"/>
  <c r="O70" i="28"/>
  <c r="J80" i="19"/>
  <c r="V70" i="28"/>
  <c r="J82" i="14"/>
  <c r="Q72" i="28"/>
  <c r="J82" i="21"/>
  <c r="X72" i="28"/>
  <c r="J81" i="6"/>
  <c r="I71" i="28"/>
  <c r="J81" i="17"/>
  <c r="T71" i="28"/>
  <c r="J80" i="2"/>
  <c r="F70" i="28"/>
  <c r="D70" s="1"/>
  <c r="J81" i="18"/>
  <c r="U71" i="28"/>
  <c r="J80" i="22"/>
  <c r="Y70" i="28"/>
  <c r="J82" i="16"/>
  <c r="S72" i="28"/>
  <c r="J83" i="5"/>
  <c r="H73" i="28"/>
  <c r="J81" i="10"/>
  <c r="M71" i="28"/>
  <c r="J80" i="20"/>
  <c r="W70" i="28"/>
  <c r="J81" i="8"/>
  <c r="K71" i="28"/>
  <c r="J80" i="7"/>
  <c r="J70" i="28"/>
  <c r="T80" i="19"/>
  <c r="S80" s="1"/>
  <c r="P80"/>
  <c r="P81" i="9"/>
  <c r="T81"/>
  <c r="S81" s="1"/>
  <c r="P81" i="17"/>
  <c r="T81"/>
  <c r="S81" s="1"/>
  <c r="P80" i="13"/>
  <c r="T80"/>
  <c r="S80" s="1"/>
  <c r="T80" i="22"/>
  <c r="S80" s="1"/>
  <c r="P80"/>
  <c r="T80" i="12"/>
  <c r="S80" s="1"/>
  <c r="P80"/>
  <c r="P80" i="4"/>
  <c r="T80"/>
  <c r="S80" s="1"/>
  <c r="P80" i="16"/>
  <c r="T80"/>
  <c r="S80" s="1"/>
  <c r="P82" i="14"/>
  <c r="T82"/>
  <c r="S82" s="1"/>
  <c r="P79" i="8"/>
  <c r="T79"/>
  <c r="S79" s="1"/>
  <c r="T80" i="11"/>
  <c r="S80" s="1"/>
  <c r="P80"/>
  <c r="T80" i="7"/>
  <c r="S80" s="1"/>
  <c r="P80"/>
  <c r="T82" i="21"/>
  <c r="S82" s="1"/>
  <c r="P82"/>
  <c r="P80" i="20"/>
  <c r="T80"/>
  <c r="S80" s="1"/>
  <c r="T81" i="15"/>
  <c r="S81" s="1"/>
  <c r="P81"/>
  <c r="P81" i="10"/>
  <c r="T81"/>
  <c r="S81" s="1"/>
  <c r="T81" i="6"/>
  <c r="S81" s="1"/>
  <c r="P81"/>
  <c r="P81" i="5"/>
  <c r="T81"/>
  <c r="S81" s="1"/>
  <c r="P81" i="18"/>
  <c r="T81"/>
  <c r="S81" s="1"/>
  <c r="T82" i="2"/>
  <c r="S82" s="1"/>
  <c r="P82"/>
  <c r="L79" i="19"/>
  <c r="M79" s="1"/>
  <c r="K82" i="6"/>
  <c r="L81"/>
  <c r="M81" s="1"/>
  <c r="K81" i="22"/>
  <c r="L80"/>
  <c r="M80" s="1"/>
  <c r="K81" i="20"/>
  <c r="L80"/>
  <c r="M80" s="1"/>
  <c r="K81" i="11"/>
  <c r="L80"/>
  <c r="M80" s="1"/>
  <c r="K82" i="10"/>
  <c r="L81"/>
  <c r="M81" s="1"/>
  <c r="K82" i="9"/>
  <c r="L81"/>
  <c r="M81" s="1"/>
  <c r="K81" i="4"/>
  <c r="L80"/>
  <c r="M80" s="1"/>
  <c r="K81" i="7"/>
  <c r="K82" i="5"/>
  <c r="L81"/>
  <c r="M81" s="1"/>
  <c r="K83" i="21"/>
  <c r="L82"/>
  <c r="M82" s="1"/>
  <c r="K82" i="17"/>
  <c r="L81"/>
  <c r="M81" s="1"/>
  <c r="K81" i="12"/>
  <c r="L80"/>
  <c r="M80" s="1"/>
  <c r="K82" i="15"/>
  <c r="L81"/>
  <c r="M81" s="1"/>
  <c r="K83" i="14"/>
  <c r="L82"/>
  <c r="M82" s="1"/>
  <c r="K81" i="16"/>
  <c r="L80"/>
  <c r="M80" s="1"/>
  <c r="K81" i="13"/>
  <c r="L80"/>
  <c r="M80" s="1"/>
  <c r="K82" i="18"/>
  <c r="L81"/>
  <c r="M81" s="1"/>
  <c r="K80" i="8"/>
  <c r="L79"/>
  <c r="M79" s="1"/>
  <c r="K81" i="19"/>
  <c r="M79" i="2"/>
  <c r="L80"/>
  <c r="K83"/>
  <c r="L80" i="7" l="1"/>
  <c r="M80" s="1"/>
  <c r="B70" i="28"/>
  <c r="C70"/>
  <c r="J82" i="8"/>
  <c r="K72" i="28"/>
  <c r="J84" i="5"/>
  <c r="H74" i="28"/>
  <c r="J82" i="18"/>
  <c r="U72" i="28"/>
  <c r="J82" i="6"/>
  <c r="I72" i="28"/>
  <c r="J81" i="19"/>
  <c r="V71" i="28"/>
  <c r="J81" i="13"/>
  <c r="P71" i="28"/>
  <c r="J81" i="11"/>
  <c r="N71" i="28"/>
  <c r="J81" i="7"/>
  <c r="J71" i="28"/>
  <c r="J82" i="10"/>
  <c r="M72" i="28"/>
  <c r="J81" i="22"/>
  <c r="Y71" i="28"/>
  <c r="J82" i="17"/>
  <c r="T72" i="28"/>
  <c r="J83" i="14"/>
  <c r="Q73" i="28"/>
  <c r="J82" i="9"/>
  <c r="L72" i="28"/>
  <c r="J82" i="15"/>
  <c r="R72" i="28"/>
  <c r="J81" i="20"/>
  <c r="W71" i="28"/>
  <c r="J83" i="16"/>
  <c r="S73" i="28"/>
  <c r="J81" i="2"/>
  <c r="F71" i="28"/>
  <c r="D71" s="1"/>
  <c r="J83" i="21"/>
  <c r="X73" i="28"/>
  <c r="J81" i="12"/>
  <c r="O71" i="28"/>
  <c r="J81" i="4"/>
  <c r="G71" i="28"/>
  <c r="P82" i="18"/>
  <c r="T82"/>
  <c r="S82" s="1"/>
  <c r="P83" i="14"/>
  <c r="T83"/>
  <c r="S83" s="1"/>
  <c r="P82" i="17"/>
  <c r="T82"/>
  <c r="S82" s="1"/>
  <c r="T81" i="7"/>
  <c r="S81" s="1"/>
  <c r="P81"/>
  <c r="P82" i="10"/>
  <c r="T82"/>
  <c r="S82" s="1"/>
  <c r="T81" i="22"/>
  <c r="S81" s="1"/>
  <c r="P81"/>
  <c r="P80" i="8"/>
  <c r="T80"/>
  <c r="S80" s="1"/>
  <c r="P81" i="16"/>
  <c r="T81"/>
  <c r="S81" s="1"/>
  <c r="T81" i="12"/>
  <c r="S81" s="1"/>
  <c r="P81"/>
  <c r="P82" i="5"/>
  <c r="T82"/>
  <c r="S82" s="1"/>
  <c r="T82" i="9"/>
  <c r="S82" s="1"/>
  <c r="P82"/>
  <c r="T81" i="20"/>
  <c r="S81" s="1"/>
  <c r="P81"/>
  <c r="T81" i="19"/>
  <c r="S81" s="1"/>
  <c r="P81"/>
  <c r="P81" i="13"/>
  <c r="T81"/>
  <c r="S81" s="1"/>
  <c r="P82" i="15"/>
  <c r="T82"/>
  <c r="S82" s="1"/>
  <c r="T83" i="21"/>
  <c r="S83" s="1"/>
  <c r="P83"/>
  <c r="P81" i="4"/>
  <c r="T81"/>
  <c r="S81" s="1"/>
  <c r="T81" i="11"/>
  <c r="S81" s="1"/>
  <c r="P81"/>
  <c r="P82" i="6"/>
  <c r="T82"/>
  <c r="S82" s="1"/>
  <c r="T83" i="2"/>
  <c r="S83" s="1"/>
  <c r="P83"/>
  <c r="L80" i="19"/>
  <c r="M80" s="1"/>
  <c r="K82"/>
  <c r="K82" i="16"/>
  <c r="L81"/>
  <c r="M81" s="1"/>
  <c r="K83" i="15"/>
  <c r="L82"/>
  <c r="M82" s="1"/>
  <c r="K83" i="17"/>
  <c r="L82"/>
  <c r="M82" s="1"/>
  <c r="K83" i="5"/>
  <c r="L82"/>
  <c r="M82" s="1"/>
  <c r="K82" i="4"/>
  <c r="L81"/>
  <c r="M81" s="1"/>
  <c r="K83" i="10"/>
  <c r="L82"/>
  <c r="M82" s="1"/>
  <c r="K82" i="20"/>
  <c r="L81"/>
  <c r="M81" s="1"/>
  <c r="K83" i="6"/>
  <c r="L82"/>
  <c r="M82" s="1"/>
  <c r="K84" i="14"/>
  <c r="L83"/>
  <c r="M83" s="1"/>
  <c r="K82" i="12"/>
  <c r="L81"/>
  <c r="M81" s="1"/>
  <c r="K84" i="21"/>
  <c r="L83"/>
  <c r="M83" s="1"/>
  <c r="K82" i="7"/>
  <c r="L81"/>
  <c r="M81" s="1"/>
  <c r="K83" i="9"/>
  <c r="L82"/>
  <c r="M82" s="1"/>
  <c r="K82" i="11"/>
  <c r="L81"/>
  <c r="M81" s="1"/>
  <c r="K82" i="22"/>
  <c r="L81"/>
  <c r="M81" s="1"/>
  <c r="K82" i="13"/>
  <c r="L81"/>
  <c r="M81" s="1"/>
  <c r="K83" i="18"/>
  <c r="L82"/>
  <c r="M82" s="1"/>
  <c r="K81" i="8"/>
  <c r="L80"/>
  <c r="M80" s="1"/>
  <c r="M80" i="2"/>
  <c r="L81"/>
  <c r="K84"/>
  <c r="B71" i="28" l="1"/>
  <c r="C71"/>
  <c r="J82" i="12"/>
  <c r="O72" i="28"/>
  <c r="J84" i="16"/>
  <c r="S74" i="28"/>
  <c r="J83" i="9"/>
  <c r="L73" i="28"/>
  <c r="J82" i="22"/>
  <c r="Y72" i="28"/>
  <c r="J82" i="11"/>
  <c r="N72" i="28"/>
  <c r="J83" i="6"/>
  <c r="I73" i="28"/>
  <c r="J83" i="8"/>
  <c r="K73" i="28"/>
  <c r="J82" i="4"/>
  <c r="G72" i="28"/>
  <c r="J82" i="2"/>
  <c r="F72" i="28"/>
  <c r="D72" s="1"/>
  <c r="J83" i="15"/>
  <c r="R73" i="28"/>
  <c r="J83" i="17"/>
  <c r="T73" i="28"/>
  <c r="J82" i="7"/>
  <c r="J72" i="28"/>
  <c r="J82" i="19"/>
  <c r="V72" i="28"/>
  <c r="J85" i="5"/>
  <c r="H75" i="28"/>
  <c r="J84" i="21"/>
  <c r="X74" i="28"/>
  <c r="J82" i="20"/>
  <c r="W72" i="28"/>
  <c r="J84" i="14"/>
  <c r="Q74" i="28"/>
  <c r="J83" i="10"/>
  <c r="M73" i="28"/>
  <c r="J82" i="13"/>
  <c r="P72" i="28"/>
  <c r="J83" i="18"/>
  <c r="U73" i="28"/>
  <c r="T83" i="9"/>
  <c r="S83" s="1"/>
  <c r="P83"/>
  <c r="T82" i="16"/>
  <c r="S82" s="1"/>
  <c r="P82"/>
  <c r="T82" i="12"/>
  <c r="S82" s="1"/>
  <c r="P82"/>
  <c r="P83" i="18"/>
  <c r="T83"/>
  <c r="S83" s="1"/>
  <c r="P82" i="11"/>
  <c r="T82"/>
  <c r="S82" s="1"/>
  <c r="T84" i="21"/>
  <c r="S84" s="1"/>
  <c r="P84"/>
  <c r="P83" i="6"/>
  <c r="T83"/>
  <c r="S83" s="1"/>
  <c r="P82" i="4"/>
  <c r="T82"/>
  <c r="S82" s="1"/>
  <c r="P83" i="15"/>
  <c r="T83"/>
  <c r="S83" s="1"/>
  <c r="P82" i="13"/>
  <c r="T82"/>
  <c r="S82" s="1"/>
  <c r="T82" i="20"/>
  <c r="S82" s="1"/>
  <c r="P82"/>
  <c r="T81" i="8"/>
  <c r="S81" s="1"/>
  <c r="P81"/>
  <c r="T82" i="22"/>
  <c r="S82" s="1"/>
  <c r="P82"/>
  <c r="T82" i="7"/>
  <c r="S82" s="1"/>
  <c r="P82"/>
  <c r="T84" i="14"/>
  <c r="S84" s="1"/>
  <c r="P84"/>
  <c r="P83" i="10"/>
  <c r="T83"/>
  <c r="S83" s="1"/>
  <c r="T83" i="17"/>
  <c r="S83" s="1"/>
  <c r="P83"/>
  <c r="P83" i="5"/>
  <c r="T83"/>
  <c r="S83" s="1"/>
  <c r="T82" i="19"/>
  <c r="S82" s="1"/>
  <c r="P82"/>
  <c r="P84" i="2"/>
  <c r="T84"/>
  <c r="S84" s="1"/>
  <c r="L81" i="19"/>
  <c r="M81" s="1"/>
  <c r="K83" i="11"/>
  <c r="L82"/>
  <c r="M82" s="1"/>
  <c r="K83" i="7"/>
  <c r="L82"/>
  <c r="M82" s="1"/>
  <c r="K84" i="6"/>
  <c r="L83"/>
  <c r="M83" s="1"/>
  <c r="K84" i="10"/>
  <c r="L83"/>
  <c r="M83" s="1"/>
  <c r="K84" i="5"/>
  <c r="L83"/>
  <c r="M83" s="1"/>
  <c r="K84" i="15"/>
  <c r="L83"/>
  <c r="M83" s="1"/>
  <c r="K83" i="19"/>
  <c r="K83" i="12"/>
  <c r="L82"/>
  <c r="M82" s="1"/>
  <c r="K83" i="13"/>
  <c r="L82"/>
  <c r="M82" s="1"/>
  <c r="K83" i="22"/>
  <c r="L82"/>
  <c r="M82" s="1"/>
  <c r="L84" i="21"/>
  <c r="M84" s="1"/>
  <c r="K85"/>
  <c r="K83" i="4"/>
  <c r="L82"/>
  <c r="M82" s="1"/>
  <c r="K84" i="17"/>
  <c r="L83"/>
  <c r="M83" s="1"/>
  <c r="K83" i="16"/>
  <c r="L82"/>
  <c r="M82" s="1"/>
  <c r="K82" i="8"/>
  <c r="L81"/>
  <c r="M81" s="1"/>
  <c r="K84" i="18"/>
  <c r="L83"/>
  <c r="M83" s="1"/>
  <c r="K85" i="14"/>
  <c r="L84"/>
  <c r="M84" s="1"/>
  <c r="K83" i="20"/>
  <c r="L82"/>
  <c r="M82" s="1"/>
  <c r="K84" i="9"/>
  <c r="L83"/>
  <c r="M83" s="1"/>
  <c r="M81" i="2"/>
  <c r="L82"/>
  <c r="K85"/>
  <c r="B72" i="28" l="1"/>
  <c r="C72"/>
  <c r="J83" i="13"/>
  <c r="P73" i="28"/>
  <c r="J83" i="20"/>
  <c r="W73" i="28"/>
  <c r="J83" i="19"/>
  <c r="V73" i="28"/>
  <c r="J84" i="15"/>
  <c r="R74" i="28"/>
  <c r="J84" i="8"/>
  <c r="K74" i="28"/>
  <c r="J83" i="22"/>
  <c r="Y73" i="28"/>
  <c r="J83" i="12"/>
  <c r="O73" i="28"/>
  <c r="J84" i="18"/>
  <c r="U74" i="28"/>
  <c r="J85" i="14"/>
  <c r="Q75" i="28"/>
  <c r="J86" i="5"/>
  <c r="H76" i="28"/>
  <c r="J84" i="17"/>
  <c r="T74" i="28"/>
  <c r="J83" i="4"/>
  <c r="G73" i="28"/>
  <c r="J83" i="11"/>
  <c r="N73" i="28"/>
  <c r="J85" i="16"/>
  <c r="S75" i="28"/>
  <c r="J84" i="10"/>
  <c r="M74" i="28"/>
  <c r="J85" i="21"/>
  <c r="X75" i="28"/>
  <c r="J83" i="7"/>
  <c r="J73" i="28"/>
  <c r="J83" i="2"/>
  <c r="F73" i="28"/>
  <c r="D73" s="1"/>
  <c r="J84" i="6"/>
  <c r="I74" i="28"/>
  <c r="J84" i="9"/>
  <c r="L74" i="28"/>
  <c r="P85" i="21"/>
  <c r="T85"/>
  <c r="S85" s="1"/>
  <c r="T84" i="5"/>
  <c r="S84" s="1"/>
  <c r="P84"/>
  <c r="P83" i="7"/>
  <c r="T83"/>
  <c r="S83" s="1"/>
  <c r="T85" i="14"/>
  <c r="S85" s="1"/>
  <c r="P85"/>
  <c r="P83" i="12"/>
  <c r="T83"/>
  <c r="S83" s="1"/>
  <c r="T82" i="8"/>
  <c r="S82" s="1"/>
  <c r="P82"/>
  <c r="T83" i="4"/>
  <c r="S83" s="1"/>
  <c r="P83"/>
  <c r="T83" i="13"/>
  <c r="S83" s="1"/>
  <c r="P83"/>
  <c r="P84" i="15"/>
  <c r="T84"/>
  <c r="S84" s="1"/>
  <c r="P84" i="6"/>
  <c r="T84"/>
  <c r="S84" s="1"/>
  <c r="T83" i="16"/>
  <c r="S83" s="1"/>
  <c r="P83"/>
  <c r="T83" i="20"/>
  <c r="S83" s="1"/>
  <c r="P83"/>
  <c r="T84" i="9"/>
  <c r="S84" s="1"/>
  <c r="P84"/>
  <c r="T84" i="18"/>
  <c r="S84" s="1"/>
  <c r="P84"/>
  <c r="T84" i="17"/>
  <c r="S84" s="1"/>
  <c r="P84"/>
  <c r="P83" i="22"/>
  <c r="T83"/>
  <c r="S83" s="1"/>
  <c r="P83" i="19"/>
  <c r="T83"/>
  <c r="S83" s="1"/>
  <c r="T84" i="10"/>
  <c r="S84" s="1"/>
  <c r="P84"/>
  <c r="P83" i="11"/>
  <c r="T83"/>
  <c r="S83" s="1"/>
  <c r="P85" i="2"/>
  <c r="T85"/>
  <c r="S85" s="1"/>
  <c r="L82" i="19"/>
  <c r="M82" s="1"/>
  <c r="K85" i="17"/>
  <c r="L84"/>
  <c r="M84" s="1"/>
  <c r="K84" i="13"/>
  <c r="L83"/>
  <c r="M83" s="1"/>
  <c r="K85" i="5"/>
  <c r="L84"/>
  <c r="M84" s="1"/>
  <c r="K85" i="6"/>
  <c r="L84"/>
  <c r="M84" s="1"/>
  <c r="K84" i="19"/>
  <c r="K84" i="11"/>
  <c r="L83"/>
  <c r="M83" s="1"/>
  <c r="K86" i="14"/>
  <c r="L85"/>
  <c r="M85" s="1"/>
  <c r="K84" i="20"/>
  <c r="L83"/>
  <c r="M83" s="1"/>
  <c r="K84" i="4"/>
  <c r="L83"/>
  <c r="M83" s="1"/>
  <c r="L83" i="22"/>
  <c r="M83" s="1"/>
  <c r="K84"/>
  <c r="K84" i="12"/>
  <c r="L83"/>
  <c r="M83" s="1"/>
  <c r="K85" i="15"/>
  <c r="L84"/>
  <c r="M84" s="1"/>
  <c r="K85" i="18"/>
  <c r="L84"/>
  <c r="M84" s="1"/>
  <c r="K85" i="10"/>
  <c r="L84"/>
  <c r="M84" s="1"/>
  <c r="K84" i="7"/>
  <c r="L83"/>
  <c r="M83" s="1"/>
  <c r="K85" i="9"/>
  <c r="L84"/>
  <c r="M84" s="1"/>
  <c r="K83" i="8"/>
  <c r="L82"/>
  <c r="M82" s="1"/>
  <c r="K86" i="21"/>
  <c r="L85"/>
  <c r="M85" s="1"/>
  <c r="K84" i="16"/>
  <c r="L83"/>
  <c r="M83" s="1"/>
  <c r="M82" i="2"/>
  <c r="L83"/>
  <c r="K86"/>
  <c r="B73" i="28" l="1"/>
  <c r="C73"/>
  <c r="J85" i="6"/>
  <c r="I75" i="28"/>
  <c r="J86" i="21"/>
  <c r="X76" i="28"/>
  <c r="J84" i="11"/>
  <c r="N74" i="28"/>
  <c r="J87" i="5"/>
  <c r="H77" i="28"/>
  <c r="J84" i="12"/>
  <c r="O74" i="28"/>
  <c r="J85" i="15"/>
  <c r="R75" i="28"/>
  <c r="J84" i="13"/>
  <c r="P74" i="28"/>
  <c r="J85" i="9"/>
  <c r="L75" i="28"/>
  <c r="J84" i="7"/>
  <c r="J74" i="28"/>
  <c r="J86" i="16"/>
  <c r="S76" i="28"/>
  <c r="J85" i="17"/>
  <c r="T75" i="28"/>
  <c r="J85" i="18"/>
  <c r="U75" i="28"/>
  <c r="J85" i="8"/>
  <c r="K75" i="28"/>
  <c r="J84" i="20"/>
  <c r="W74" i="28"/>
  <c r="J84" i="2"/>
  <c r="F74" i="28"/>
  <c r="D74" s="1"/>
  <c r="J85" i="10"/>
  <c r="M75" i="28"/>
  <c r="J84" i="4"/>
  <c r="G74" i="28"/>
  <c r="J86" i="14"/>
  <c r="Q76" i="28"/>
  <c r="J84" i="22"/>
  <c r="Y74" i="28"/>
  <c r="J84" i="19"/>
  <c r="V74" i="28"/>
  <c r="P84" i="19"/>
  <c r="T84"/>
  <c r="S84" s="1"/>
  <c r="T84" i="13"/>
  <c r="S84" s="1"/>
  <c r="P84"/>
  <c r="T85" i="10"/>
  <c r="S85" s="1"/>
  <c r="P85"/>
  <c r="P86" i="21"/>
  <c r="T86"/>
  <c r="S86" s="1"/>
  <c r="P84" i="7"/>
  <c r="T84"/>
  <c r="S84" s="1"/>
  <c r="T85" i="15"/>
  <c r="S85" s="1"/>
  <c r="P85"/>
  <c r="T84" i="4"/>
  <c r="S84" s="1"/>
  <c r="P84"/>
  <c r="P84" i="11"/>
  <c r="T84"/>
  <c r="S84" s="1"/>
  <c r="T85" i="5"/>
  <c r="S85" s="1"/>
  <c r="P85"/>
  <c r="P84" i="12"/>
  <c r="T84"/>
  <c r="S84" s="1"/>
  <c r="T84" i="16"/>
  <c r="S84" s="1"/>
  <c r="P84"/>
  <c r="P85" i="9"/>
  <c r="T85"/>
  <c r="S85" s="1"/>
  <c r="T85" i="18"/>
  <c r="S85" s="1"/>
  <c r="P85"/>
  <c r="T86" i="14"/>
  <c r="S86" s="1"/>
  <c r="P86"/>
  <c r="T83" i="8"/>
  <c r="S83" s="1"/>
  <c r="P83"/>
  <c r="P84" i="20"/>
  <c r="T84"/>
  <c r="S84" s="1"/>
  <c r="P84" i="22"/>
  <c r="T84"/>
  <c r="S84" s="1"/>
  <c r="T85" i="6"/>
  <c r="S85" s="1"/>
  <c r="P85"/>
  <c r="T85" i="17"/>
  <c r="S85" s="1"/>
  <c r="P85"/>
  <c r="P86" i="2"/>
  <c r="T86"/>
  <c r="S86" s="1"/>
  <c r="L83" i="19"/>
  <c r="M83" s="1"/>
  <c r="K85" i="7"/>
  <c r="L84"/>
  <c r="M84" s="1"/>
  <c r="K86" i="18"/>
  <c r="L85"/>
  <c r="M85" s="1"/>
  <c r="K85" i="12"/>
  <c r="L84"/>
  <c r="M84" s="1"/>
  <c r="K85" i="4"/>
  <c r="L84"/>
  <c r="M84" s="1"/>
  <c r="K87" i="14"/>
  <c r="L86"/>
  <c r="M86" s="1"/>
  <c r="K85" i="19"/>
  <c r="K86" i="5"/>
  <c r="L85"/>
  <c r="M85" s="1"/>
  <c r="K86" i="17"/>
  <c r="L85"/>
  <c r="M85" s="1"/>
  <c r="K87" i="21"/>
  <c r="L86"/>
  <c r="M86" s="1"/>
  <c r="K85" i="20"/>
  <c r="L84"/>
  <c r="M84" s="1"/>
  <c r="K85" i="11"/>
  <c r="L84"/>
  <c r="M84" s="1"/>
  <c r="K85" i="13"/>
  <c r="L84"/>
  <c r="M84" s="1"/>
  <c r="K85" i="16"/>
  <c r="L84"/>
  <c r="M84" s="1"/>
  <c r="K86" i="9"/>
  <c r="L85"/>
  <c r="M85" s="1"/>
  <c r="K86" i="15"/>
  <c r="L85"/>
  <c r="M85" s="1"/>
  <c r="K86" i="6"/>
  <c r="L85"/>
  <c r="M85" s="1"/>
  <c r="K84" i="8"/>
  <c r="L83"/>
  <c r="M83" s="1"/>
  <c r="K86" i="10"/>
  <c r="L85"/>
  <c r="M85" s="1"/>
  <c r="K85" i="22"/>
  <c r="L84"/>
  <c r="M84" s="1"/>
  <c r="M83" i="2"/>
  <c r="L84"/>
  <c r="K87"/>
  <c r="B74" i="28" l="1"/>
  <c r="C74"/>
  <c r="J85" i="22"/>
  <c r="Y75" i="28"/>
  <c r="J86" i="10"/>
  <c r="M76" i="28"/>
  <c r="J86" i="8"/>
  <c r="K76" i="28"/>
  <c r="J87" i="16"/>
  <c r="S77" i="28"/>
  <c r="J85" i="13"/>
  <c r="P75" i="28"/>
  <c r="J88" i="5"/>
  <c r="H78" i="28"/>
  <c r="J86" i="6"/>
  <c r="I76" i="28"/>
  <c r="J85" i="19"/>
  <c r="V75" i="28"/>
  <c r="J85" i="4"/>
  <c r="G75" i="28"/>
  <c r="J85" i="20"/>
  <c r="W75" i="28"/>
  <c r="J86" i="17"/>
  <c r="T76" i="28"/>
  <c r="J86" i="9"/>
  <c r="L76" i="28"/>
  <c r="J85" i="12"/>
  <c r="O75" i="28"/>
  <c r="J87" i="21"/>
  <c r="X77" i="28"/>
  <c r="J87" i="14"/>
  <c r="Q77" i="28"/>
  <c r="J85" i="2"/>
  <c r="F75" i="28"/>
  <c r="D75" s="1"/>
  <c r="J86" i="18"/>
  <c r="U76" i="28"/>
  <c r="J85" i="7"/>
  <c r="J75" i="28"/>
  <c r="J86" i="15"/>
  <c r="R76" i="28"/>
  <c r="J85" i="11"/>
  <c r="N75" i="28"/>
  <c r="P87" i="14"/>
  <c r="T87"/>
  <c r="S87" s="1"/>
  <c r="T86" i="18"/>
  <c r="S86" s="1"/>
  <c r="P86"/>
  <c r="T86" i="15"/>
  <c r="S86" s="1"/>
  <c r="P86"/>
  <c r="T85" i="13"/>
  <c r="S85" s="1"/>
  <c r="P85"/>
  <c r="P87" i="21"/>
  <c r="T87"/>
  <c r="S87" s="1"/>
  <c r="P84" i="8"/>
  <c r="T84"/>
  <c r="S84" s="1"/>
  <c r="P86" i="9"/>
  <c r="T86"/>
  <c r="S86" s="1"/>
  <c r="T86" i="10"/>
  <c r="S86" s="1"/>
  <c r="P86"/>
  <c r="P85" i="19"/>
  <c r="T85"/>
  <c r="S85" s="1"/>
  <c r="P85" i="12"/>
  <c r="T85"/>
  <c r="S85" s="1"/>
  <c r="T85" i="11"/>
  <c r="S85" s="1"/>
  <c r="P85"/>
  <c r="P85" i="22"/>
  <c r="T85"/>
  <c r="S85" s="1"/>
  <c r="T86" i="6"/>
  <c r="S86" s="1"/>
  <c r="P86"/>
  <c r="P85" i="16"/>
  <c r="T85"/>
  <c r="S85" s="1"/>
  <c r="P85" i="20"/>
  <c r="T85"/>
  <c r="S85" s="1"/>
  <c r="T86" i="5"/>
  <c r="S86" s="1"/>
  <c r="P86"/>
  <c r="P86" i="17"/>
  <c r="T86"/>
  <c r="S86" s="1"/>
  <c r="T85" i="4"/>
  <c r="S85" s="1"/>
  <c r="P85"/>
  <c r="P85" i="7"/>
  <c r="T85"/>
  <c r="S85" s="1"/>
  <c r="T87" i="2"/>
  <c r="S87" s="1"/>
  <c r="P87"/>
  <c r="L84" i="19"/>
  <c r="M84" s="1"/>
  <c r="K86" i="22"/>
  <c r="L85"/>
  <c r="M85" s="1"/>
  <c r="K87" i="15"/>
  <c r="L86"/>
  <c r="M86" s="1"/>
  <c r="K86" i="16"/>
  <c r="L85"/>
  <c r="M85" s="1"/>
  <c r="K86" i="11"/>
  <c r="L85"/>
  <c r="M85" s="1"/>
  <c r="K88" i="21"/>
  <c r="L87"/>
  <c r="M87" s="1"/>
  <c r="K88" i="14"/>
  <c r="L87"/>
  <c r="M87" s="1"/>
  <c r="K86" i="12"/>
  <c r="L85"/>
  <c r="M85" s="1"/>
  <c r="K86" i="7"/>
  <c r="L85"/>
  <c r="M85" s="1"/>
  <c r="K87" i="6"/>
  <c r="L86"/>
  <c r="M86" s="1"/>
  <c r="K87" i="9"/>
  <c r="L86"/>
  <c r="M86" s="1"/>
  <c r="K86" i="13"/>
  <c r="L85"/>
  <c r="M85" s="1"/>
  <c r="K86" i="20"/>
  <c r="L85"/>
  <c r="M85" s="1"/>
  <c r="K87" i="17"/>
  <c r="L86"/>
  <c r="M86" s="1"/>
  <c r="K86" i="19"/>
  <c r="K86" i="4"/>
  <c r="L85"/>
  <c r="M85" s="1"/>
  <c r="K87" i="18"/>
  <c r="L86"/>
  <c r="M86" s="1"/>
  <c r="K85" i="8"/>
  <c r="L84"/>
  <c r="M84" s="1"/>
  <c r="K87" i="5"/>
  <c r="L86"/>
  <c r="M86" s="1"/>
  <c r="K87" i="10"/>
  <c r="L86"/>
  <c r="M86" s="1"/>
  <c r="M84" i="2"/>
  <c r="L85"/>
  <c r="K88"/>
  <c r="B75" i="28" l="1"/>
  <c r="C75"/>
  <c r="J87" i="15"/>
  <c r="R77" i="28"/>
  <c r="J86" i="2"/>
  <c r="F76" i="28"/>
  <c r="D76" s="1"/>
  <c r="J86" i="12"/>
  <c r="O76" i="28"/>
  <c r="J86" i="20"/>
  <c r="W76" i="28"/>
  <c r="J87" i="6"/>
  <c r="I77" i="28"/>
  <c r="J88" i="16"/>
  <c r="S78" i="28"/>
  <c r="J86" i="22"/>
  <c r="Y76" i="28"/>
  <c r="J86" i="11"/>
  <c r="N76" i="28"/>
  <c r="J87" i="18"/>
  <c r="U77" i="28"/>
  <c r="J88" i="21"/>
  <c r="X78" i="28"/>
  <c r="J87" i="17"/>
  <c r="T77" i="28"/>
  <c r="J86" i="19"/>
  <c r="V76" i="28"/>
  <c r="J86" i="13"/>
  <c r="P76" i="28"/>
  <c r="J87" i="10"/>
  <c r="M77" i="28"/>
  <c r="J86" i="7"/>
  <c r="J76" i="28"/>
  <c r="J88" i="14"/>
  <c r="Q78" i="28"/>
  <c r="J87" i="9"/>
  <c r="L77" i="28"/>
  <c r="J86" i="4"/>
  <c r="G76" i="28"/>
  <c r="J89" i="5"/>
  <c r="H79" i="28"/>
  <c r="J87" i="8"/>
  <c r="K77" i="28"/>
  <c r="P85" i="8"/>
  <c r="T85"/>
  <c r="S85" s="1"/>
  <c r="T86" i="19"/>
  <c r="S86" s="1"/>
  <c r="P86"/>
  <c r="P86" i="13"/>
  <c r="T86"/>
  <c r="S86" s="1"/>
  <c r="T86" i="7"/>
  <c r="S86" s="1"/>
  <c r="P86"/>
  <c r="T88" i="21"/>
  <c r="S88" s="1"/>
  <c r="P88"/>
  <c r="T87" i="15"/>
  <c r="S87" s="1"/>
  <c r="P87"/>
  <c r="P86" i="4"/>
  <c r="T86"/>
  <c r="S86" s="1"/>
  <c r="P86" i="20"/>
  <c r="T86"/>
  <c r="S86" s="1"/>
  <c r="T87" i="6"/>
  <c r="S87" s="1"/>
  <c r="P87"/>
  <c r="P88" i="14"/>
  <c r="T88"/>
  <c r="S88" s="1"/>
  <c r="P86" i="16"/>
  <c r="T86"/>
  <c r="S86" s="1"/>
  <c r="P87" i="10"/>
  <c r="T87"/>
  <c r="S87" s="1"/>
  <c r="P87" i="18"/>
  <c r="T87"/>
  <c r="S87" s="1"/>
  <c r="P87" i="5"/>
  <c r="T87"/>
  <c r="S87" s="1"/>
  <c r="P87" i="17"/>
  <c r="T87"/>
  <c r="S87" s="1"/>
  <c r="P87" i="9"/>
  <c r="T87"/>
  <c r="S87" s="1"/>
  <c r="T86" i="12"/>
  <c r="S86" s="1"/>
  <c r="P86"/>
  <c r="T86" i="11"/>
  <c r="S86" s="1"/>
  <c r="P86"/>
  <c r="T86" i="22"/>
  <c r="S86" s="1"/>
  <c r="P86"/>
  <c r="T88" i="2"/>
  <c r="S88" s="1"/>
  <c r="P88"/>
  <c r="L85" i="19"/>
  <c r="M85" s="1"/>
  <c r="K86" i="8"/>
  <c r="L85"/>
  <c r="M85" s="1"/>
  <c r="K88" i="17"/>
  <c r="L87"/>
  <c r="M87" s="1"/>
  <c r="K88" i="6"/>
  <c r="L87"/>
  <c r="M87" s="1"/>
  <c r="K87" i="12"/>
  <c r="L86"/>
  <c r="M86" s="1"/>
  <c r="K89" i="21"/>
  <c r="L88"/>
  <c r="M88" s="1"/>
  <c r="K87" i="16"/>
  <c r="L86"/>
  <c r="M86" s="1"/>
  <c r="K87" i="22"/>
  <c r="L86"/>
  <c r="M86" s="1"/>
  <c r="K87" i="13"/>
  <c r="L86"/>
  <c r="M86" s="1"/>
  <c r="K88" i="5"/>
  <c r="L87"/>
  <c r="M87" s="1"/>
  <c r="K88" i="18"/>
  <c r="L87"/>
  <c r="M87" s="1"/>
  <c r="K87" i="19"/>
  <c r="K87" i="20"/>
  <c r="L86"/>
  <c r="M86" s="1"/>
  <c r="K88" i="9"/>
  <c r="L87"/>
  <c r="M87" s="1"/>
  <c r="K87" i="7"/>
  <c r="L86"/>
  <c r="M86" s="1"/>
  <c r="K89" i="14"/>
  <c r="L88"/>
  <c r="M88" s="1"/>
  <c r="K87" i="11"/>
  <c r="L86"/>
  <c r="M86" s="1"/>
  <c r="K88" i="15"/>
  <c r="L87"/>
  <c r="M87" s="1"/>
  <c r="K88" i="10"/>
  <c r="L87"/>
  <c r="M87" s="1"/>
  <c r="K87" i="4"/>
  <c r="L86"/>
  <c r="M86" s="1"/>
  <c r="M85" i="2"/>
  <c r="L86"/>
  <c r="K89"/>
  <c r="B76" i="28" l="1"/>
  <c r="C76"/>
  <c r="J90" i="5"/>
  <c r="H80" i="28"/>
  <c r="J89" i="14"/>
  <c r="Q79" i="28"/>
  <c r="J87" i="13"/>
  <c r="P77" i="28"/>
  <c r="J89" i="21"/>
  <c r="X79" i="28"/>
  <c r="J87" i="22"/>
  <c r="Y77" i="28"/>
  <c r="J87" i="20"/>
  <c r="W77" i="28"/>
  <c r="J88" i="15"/>
  <c r="R78" i="28"/>
  <c r="J88" i="8"/>
  <c r="K78" i="28"/>
  <c r="J88" i="9"/>
  <c r="L78" i="28"/>
  <c r="J88" i="10"/>
  <c r="M78" i="28"/>
  <c r="J88" i="17"/>
  <c r="T78" i="28"/>
  <c r="J87" i="11"/>
  <c r="N77" i="28"/>
  <c r="J88" i="6"/>
  <c r="I78" i="28"/>
  <c r="J87" i="2"/>
  <c r="F77" i="28"/>
  <c r="D77" s="1"/>
  <c r="J87" i="4"/>
  <c r="G77" i="28"/>
  <c r="J87" i="7"/>
  <c r="J77" i="28"/>
  <c r="J87" i="19"/>
  <c r="V77" i="28"/>
  <c r="J88" i="18"/>
  <c r="U78" i="28"/>
  <c r="J89" i="16"/>
  <c r="S79" i="28"/>
  <c r="J87" i="12"/>
  <c r="O77" i="28"/>
  <c r="P88" i="15"/>
  <c r="T88"/>
  <c r="S88" s="1"/>
  <c r="T87" i="19"/>
  <c r="S87" s="1"/>
  <c r="P87"/>
  <c r="P87" i="13"/>
  <c r="T87"/>
  <c r="S87" s="1"/>
  <c r="T89" i="21"/>
  <c r="S89" s="1"/>
  <c r="P89"/>
  <c r="P88" i="17"/>
  <c r="T88"/>
  <c r="S88" s="1"/>
  <c r="P89" i="14"/>
  <c r="T89"/>
  <c r="S89" s="1"/>
  <c r="T87" i="7"/>
  <c r="S87" s="1"/>
  <c r="P87"/>
  <c r="P88" i="5"/>
  <c r="T88"/>
  <c r="S88" s="1"/>
  <c r="P87" i="16"/>
  <c r="T87"/>
  <c r="S87" s="1"/>
  <c r="P88" i="6"/>
  <c r="T88"/>
  <c r="S88" s="1"/>
  <c r="P88" i="10"/>
  <c r="T88"/>
  <c r="S88" s="1"/>
  <c r="T87" i="20"/>
  <c r="S87" s="1"/>
  <c r="P87"/>
  <c r="P87" i="4"/>
  <c r="T87"/>
  <c r="S87" s="1"/>
  <c r="T87" i="11"/>
  <c r="S87" s="1"/>
  <c r="P87"/>
  <c r="T88" i="9"/>
  <c r="S88" s="1"/>
  <c r="P88"/>
  <c r="P88" i="18"/>
  <c r="T88"/>
  <c r="S88" s="1"/>
  <c r="T87" i="22"/>
  <c r="S87" s="1"/>
  <c r="P87"/>
  <c r="T87" i="12"/>
  <c r="S87" s="1"/>
  <c r="P87"/>
  <c r="P86" i="8"/>
  <c r="T86"/>
  <c r="S86" s="1"/>
  <c r="T89" i="2"/>
  <c r="S89" s="1"/>
  <c r="P89"/>
  <c r="L86" i="19"/>
  <c r="M86" s="1"/>
  <c r="K89" i="15"/>
  <c r="L88"/>
  <c r="M88" s="1"/>
  <c r="K90" i="14"/>
  <c r="L89"/>
  <c r="M89" s="1"/>
  <c r="K89" i="9"/>
  <c r="L88"/>
  <c r="M88" s="1"/>
  <c r="K88" i="19"/>
  <c r="K89" i="5"/>
  <c r="L88"/>
  <c r="M88" s="1"/>
  <c r="K88" i="22"/>
  <c r="L87"/>
  <c r="M87" s="1"/>
  <c r="K90" i="21"/>
  <c r="L89"/>
  <c r="M89" s="1"/>
  <c r="K89" i="6"/>
  <c r="L88"/>
  <c r="M88" s="1"/>
  <c r="K87" i="8"/>
  <c r="L86"/>
  <c r="M86" s="1"/>
  <c r="K88" i="4"/>
  <c r="L87"/>
  <c r="M87" s="1"/>
  <c r="K88" i="11"/>
  <c r="L87"/>
  <c r="M87" s="1"/>
  <c r="K88" i="7"/>
  <c r="L87"/>
  <c r="M87" s="1"/>
  <c r="K88" i="20"/>
  <c r="L87"/>
  <c r="M87" s="1"/>
  <c r="K89" i="18"/>
  <c r="L88"/>
  <c r="M88" s="1"/>
  <c r="K88" i="13"/>
  <c r="L87"/>
  <c r="M87" s="1"/>
  <c r="K88" i="16"/>
  <c r="L87"/>
  <c r="M87" s="1"/>
  <c r="K88" i="12"/>
  <c r="L87"/>
  <c r="M87" s="1"/>
  <c r="K89" i="17"/>
  <c r="L88"/>
  <c r="M88" s="1"/>
  <c r="K89" i="10"/>
  <c r="L88"/>
  <c r="M88" s="1"/>
  <c r="M86" i="2"/>
  <c r="L87"/>
  <c r="K90"/>
  <c r="B77" i="28" l="1"/>
  <c r="C77"/>
  <c r="J90" i="16"/>
  <c r="S80" i="28"/>
  <c r="J88" i="7"/>
  <c r="J78" i="28"/>
  <c r="J89" i="6"/>
  <c r="I79" i="28"/>
  <c r="J89" i="10"/>
  <c r="M79" i="28"/>
  <c r="J89" i="15"/>
  <c r="R79" i="28"/>
  <c r="J90" i="21"/>
  <c r="X80" i="28"/>
  <c r="J91" i="5"/>
  <c r="H81" i="28"/>
  <c r="J88" i="12"/>
  <c r="O78" i="28"/>
  <c r="J88" i="19"/>
  <c r="V78" i="28"/>
  <c r="J88" i="2"/>
  <c r="F78" i="28"/>
  <c r="D78" s="1"/>
  <c r="J89" i="17"/>
  <c r="T79" i="28"/>
  <c r="J89" i="8"/>
  <c r="K79" i="28"/>
  <c r="J88" i="22"/>
  <c r="Y78" i="28"/>
  <c r="J90" i="14"/>
  <c r="Q80" i="28"/>
  <c r="J89" i="18"/>
  <c r="U79" i="28"/>
  <c r="J88" i="4"/>
  <c r="G78" i="28"/>
  <c r="J88" i="11"/>
  <c r="N78" i="28"/>
  <c r="J89" i="9"/>
  <c r="L79" i="28"/>
  <c r="J88" i="20"/>
  <c r="W78" i="28"/>
  <c r="J88" i="13"/>
  <c r="P78" i="28"/>
  <c r="T88" i="12"/>
  <c r="S88" s="1"/>
  <c r="P88"/>
  <c r="T90" i="14"/>
  <c r="S90" s="1"/>
  <c r="P90"/>
  <c r="P89" i="5"/>
  <c r="T89"/>
  <c r="S89" s="1"/>
  <c r="T89" i="17"/>
  <c r="S89" s="1"/>
  <c r="P89"/>
  <c r="P88" i="13"/>
  <c r="T88"/>
  <c r="S88" s="1"/>
  <c r="T88" i="7"/>
  <c r="S88" s="1"/>
  <c r="P88"/>
  <c r="T87" i="8"/>
  <c r="S87" s="1"/>
  <c r="P87"/>
  <c r="T88" i="22"/>
  <c r="S88" s="1"/>
  <c r="P88"/>
  <c r="P89" i="6"/>
  <c r="T89"/>
  <c r="S89" s="1"/>
  <c r="T89" i="9"/>
  <c r="S89" s="1"/>
  <c r="P89"/>
  <c r="P88" i="11"/>
  <c r="T88"/>
  <c r="S88" s="1"/>
  <c r="P89" i="10"/>
  <c r="T89"/>
  <c r="S89" s="1"/>
  <c r="T88" i="16"/>
  <c r="S88" s="1"/>
  <c r="P88"/>
  <c r="T88" i="20"/>
  <c r="S88" s="1"/>
  <c r="P88"/>
  <c r="P88" i="4"/>
  <c r="T88"/>
  <c r="S88" s="1"/>
  <c r="T90" i="21"/>
  <c r="S90" s="1"/>
  <c r="P90"/>
  <c r="P89" i="18"/>
  <c r="T89"/>
  <c r="S89" s="1"/>
  <c r="T88" i="19"/>
  <c r="S88" s="1"/>
  <c r="P88"/>
  <c r="P89" i="15"/>
  <c r="T89"/>
  <c r="S89" s="1"/>
  <c r="P90" i="2"/>
  <c r="T90"/>
  <c r="S90" s="1"/>
  <c r="L87" i="19"/>
  <c r="M87" s="1"/>
  <c r="K89" i="13"/>
  <c r="L88"/>
  <c r="M88" s="1"/>
  <c r="K89" i="11"/>
  <c r="L88"/>
  <c r="M88" s="1"/>
  <c r="K88" i="8"/>
  <c r="L87"/>
  <c r="M87" s="1"/>
  <c r="L90" i="21"/>
  <c r="M90" s="1"/>
  <c r="K91"/>
  <c r="K90" i="5"/>
  <c r="L89"/>
  <c r="M89" s="1"/>
  <c r="K90" i="9"/>
  <c r="L89"/>
  <c r="M89" s="1"/>
  <c r="K90" i="15"/>
  <c r="L89"/>
  <c r="M89" s="1"/>
  <c r="K90" i="10"/>
  <c r="L89"/>
  <c r="M89" s="1"/>
  <c r="K89" i="12"/>
  <c r="L88"/>
  <c r="M88" s="1"/>
  <c r="K89" i="7"/>
  <c r="L88"/>
  <c r="M88" s="1"/>
  <c r="K89" i="4"/>
  <c r="L88"/>
  <c r="M88" s="1"/>
  <c r="K90" i="6"/>
  <c r="L89"/>
  <c r="M89" s="1"/>
  <c r="K89" i="22"/>
  <c r="L88"/>
  <c r="M88" s="1"/>
  <c r="K89" i="19"/>
  <c r="K90" i="17"/>
  <c r="L89"/>
  <c r="M89" s="1"/>
  <c r="K90" i="18"/>
  <c r="L89"/>
  <c r="M89" s="1"/>
  <c r="K91" i="14"/>
  <c r="L90"/>
  <c r="M90" s="1"/>
  <c r="K89" i="20"/>
  <c r="L88"/>
  <c r="M88" s="1"/>
  <c r="K89" i="16"/>
  <c r="L88"/>
  <c r="M88" s="1"/>
  <c r="M87" i="2"/>
  <c r="L88"/>
  <c r="K91"/>
  <c r="B78" i="28" l="1"/>
  <c r="C78"/>
  <c r="J89" i="20"/>
  <c r="W79" i="28"/>
  <c r="J89" i="4"/>
  <c r="G79" i="28"/>
  <c r="J89" i="22"/>
  <c r="Y79" i="28"/>
  <c r="J89" i="2"/>
  <c r="F79" i="28"/>
  <c r="D79" s="1"/>
  <c r="J92" i="5"/>
  <c r="H82" i="28"/>
  <c r="J90" i="10"/>
  <c r="M80" i="28"/>
  <c r="J91" i="16"/>
  <c r="S81" i="28"/>
  <c r="J89" i="13"/>
  <c r="P79" i="28"/>
  <c r="J89" i="11"/>
  <c r="N79" i="28"/>
  <c r="J91" i="14"/>
  <c r="Q81" i="28"/>
  <c r="J90" i="17"/>
  <c r="T80" i="28"/>
  <c r="J89" i="12"/>
  <c r="O79" i="28"/>
  <c r="J90" i="15"/>
  <c r="R80" i="28"/>
  <c r="J89" i="7"/>
  <c r="J79" i="28"/>
  <c r="J90" i="9"/>
  <c r="L80" i="28"/>
  <c r="J90" i="18"/>
  <c r="U80" i="28"/>
  <c r="J90" i="8"/>
  <c r="K80" i="28"/>
  <c r="J89" i="19"/>
  <c r="V79" i="28"/>
  <c r="J91" i="21"/>
  <c r="X81" i="28"/>
  <c r="J90" i="6"/>
  <c r="I80" i="28"/>
  <c r="P91" i="21"/>
  <c r="T91"/>
  <c r="S91" s="1"/>
  <c r="P89" i="19"/>
  <c r="T89"/>
  <c r="S89" s="1"/>
  <c r="T89" i="4"/>
  <c r="S89" s="1"/>
  <c r="P89"/>
  <c r="T90" i="10"/>
  <c r="S90" s="1"/>
  <c r="P90"/>
  <c r="T90" i="5"/>
  <c r="S90" s="1"/>
  <c r="P90"/>
  <c r="P89" i="11"/>
  <c r="T89"/>
  <c r="S89" s="1"/>
  <c r="T90" i="17"/>
  <c r="S90" s="1"/>
  <c r="P90"/>
  <c r="P90" i="6"/>
  <c r="T90"/>
  <c r="S90" s="1"/>
  <c r="P89" i="12"/>
  <c r="T89"/>
  <c r="S89" s="1"/>
  <c r="T90" i="9"/>
  <c r="S90" s="1"/>
  <c r="P90"/>
  <c r="T88" i="8"/>
  <c r="S88" s="1"/>
  <c r="P88"/>
  <c r="T89" i="20"/>
  <c r="S89" s="1"/>
  <c r="P89"/>
  <c r="T89" i="16"/>
  <c r="S89" s="1"/>
  <c r="P89"/>
  <c r="T90" i="18"/>
  <c r="S90" s="1"/>
  <c r="P90"/>
  <c r="T91" i="14"/>
  <c r="S91" s="1"/>
  <c r="P91"/>
  <c r="P89" i="22"/>
  <c r="T89"/>
  <c r="S89" s="1"/>
  <c r="P89" i="7"/>
  <c r="T89"/>
  <c r="S89" s="1"/>
  <c r="P90" i="15"/>
  <c r="T90"/>
  <c r="S90" s="1"/>
  <c r="T89" i="13"/>
  <c r="S89" s="1"/>
  <c r="P89"/>
  <c r="P91" i="2"/>
  <c r="T91"/>
  <c r="S91" s="1"/>
  <c r="L88" i="19"/>
  <c r="M88" s="1"/>
  <c r="K92" i="14"/>
  <c r="L91"/>
  <c r="M91" s="1"/>
  <c r="K91" i="17"/>
  <c r="L90"/>
  <c r="M90" s="1"/>
  <c r="L89" i="22"/>
  <c r="M89" s="1"/>
  <c r="K90"/>
  <c r="K90" i="4"/>
  <c r="L89"/>
  <c r="M89" s="1"/>
  <c r="K90" i="12"/>
  <c r="L89"/>
  <c r="M89" s="1"/>
  <c r="K91" i="15"/>
  <c r="L90"/>
  <c r="M90" s="1"/>
  <c r="K91" i="5"/>
  <c r="L90"/>
  <c r="M90" s="1"/>
  <c r="K90" i="13"/>
  <c r="L89"/>
  <c r="M89" s="1"/>
  <c r="K89" i="8"/>
  <c r="L88"/>
  <c r="M88" s="1"/>
  <c r="K90" i="16"/>
  <c r="L89"/>
  <c r="M89" s="1"/>
  <c r="K91" i="18"/>
  <c r="L90"/>
  <c r="M90" s="1"/>
  <c r="K91" i="6"/>
  <c r="L90"/>
  <c r="M90" s="1"/>
  <c r="K91" i="9"/>
  <c r="L90"/>
  <c r="M90" s="1"/>
  <c r="K90" i="20"/>
  <c r="L89"/>
  <c r="M89" s="1"/>
  <c r="K90" i="19"/>
  <c r="K90" i="7"/>
  <c r="L89"/>
  <c r="M89" s="1"/>
  <c r="K91" i="10"/>
  <c r="L90"/>
  <c r="M90" s="1"/>
  <c r="K90" i="11"/>
  <c r="L89"/>
  <c r="M89" s="1"/>
  <c r="K92" i="21"/>
  <c r="L91"/>
  <c r="M91" s="1"/>
  <c r="M88" i="2"/>
  <c r="L89"/>
  <c r="K92"/>
  <c r="B79" i="28" l="1"/>
  <c r="C79"/>
  <c r="J92" i="21"/>
  <c r="X82" i="28"/>
  <c r="J91" i="18"/>
  <c r="U81" i="28"/>
  <c r="J91" i="15"/>
  <c r="R81" i="28"/>
  <c r="J92" i="14"/>
  <c r="Q82" i="28"/>
  <c r="J92" i="16"/>
  <c r="S82" i="28"/>
  <c r="J90" i="2"/>
  <c r="F80" i="28"/>
  <c r="D80" s="1"/>
  <c r="J90" i="20"/>
  <c r="W80" i="28"/>
  <c r="J91" i="6"/>
  <c r="I81" i="28"/>
  <c r="J91" i="8"/>
  <c r="K81" i="28"/>
  <c r="J90" i="7"/>
  <c r="J80" i="28"/>
  <c r="J91" i="17"/>
  <c r="T81" i="28"/>
  <c r="J90" i="13"/>
  <c r="P80" i="28"/>
  <c r="J93" i="5"/>
  <c r="H83" i="28"/>
  <c r="J90" i="4"/>
  <c r="G80" i="28"/>
  <c r="J90" i="19"/>
  <c r="V80" i="28"/>
  <c r="J91" i="9"/>
  <c r="L81" i="28"/>
  <c r="J90" i="12"/>
  <c r="O80" i="28"/>
  <c r="J90" i="11"/>
  <c r="N80" i="28"/>
  <c r="J91" i="10"/>
  <c r="M81" i="28"/>
  <c r="J90" i="22"/>
  <c r="Y80" i="28"/>
  <c r="P90" i="20"/>
  <c r="T90"/>
  <c r="S90" s="1"/>
  <c r="T91" i="18"/>
  <c r="S91" s="1"/>
  <c r="P91"/>
  <c r="T90" i="13"/>
  <c r="S90" s="1"/>
  <c r="P90"/>
  <c r="P90" i="12"/>
  <c r="T90"/>
  <c r="S90" s="1"/>
  <c r="T91" i="17"/>
  <c r="S91" s="1"/>
  <c r="P91"/>
  <c r="T91" i="10"/>
  <c r="S91" s="1"/>
  <c r="P91"/>
  <c r="P90" i="11"/>
  <c r="T90"/>
  <c r="S90" s="1"/>
  <c r="P90" i="19"/>
  <c r="T90"/>
  <c r="S90" s="1"/>
  <c r="T91" i="6"/>
  <c r="S91" s="1"/>
  <c r="P91"/>
  <c r="T89" i="8"/>
  <c r="S89" s="1"/>
  <c r="P89"/>
  <c r="T91" i="15"/>
  <c r="S91" s="1"/>
  <c r="P91"/>
  <c r="P92" i="21"/>
  <c r="T92"/>
  <c r="S92" s="1"/>
  <c r="P90" i="7"/>
  <c r="T90"/>
  <c r="S90" s="1"/>
  <c r="P90" i="22"/>
  <c r="T90"/>
  <c r="S90" s="1"/>
  <c r="P91" i="9"/>
  <c r="T91"/>
  <c r="S91" s="1"/>
  <c r="T90" i="16"/>
  <c r="S90" s="1"/>
  <c r="P90"/>
  <c r="T91" i="5"/>
  <c r="S91" s="1"/>
  <c r="P91"/>
  <c r="T90" i="4"/>
  <c r="S90" s="1"/>
  <c r="P90"/>
  <c r="T92" i="14"/>
  <c r="S92" s="1"/>
  <c r="P92"/>
  <c r="P92" i="2"/>
  <c r="T92"/>
  <c r="S92" s="1"/>
  <c r="L89" i="19"/>
  <c r="M89" s="1"/>
  <c r="K93" i="21"/>
  <c r="L92"/>
  <c r="M92" s="1"/>
  <c r="K92" i="10"/>
  <c r="L91"/>
  <c r="M91" s="1"/>
  <c r="K91" i="19"/>
  <c r="K92" i="18"/>
  <c r="L91"/>
  <c r="M91" s="1"/>
  <c r="K90" i="8"/>
  <c r="L89"/>
  <c r="M89" s="1"/>
  <c r="K92" i="5"/>
  <c r="L91"/>
  <c r="M91" s="1"/>
  <c r="K91" i="12"/>
  <c r="L90"/>
  <c r="M90" s="1"/>
  <c r="K93" i="14"/>
  <c r="L92"/>
  <c r="M92" s="1"/>
  <c r="K91" i="22"/>
  <c r="L90"/>
  <c r="M90" s="1"/>
  <c r="K91" i="20"/>
  <c r="L90"/>
  <c r="M90" s="1"/>
  <c r="K91" i="13"/>
  <c r="L90"/>
  <c r="M90" s="1"/>
  <c r="K91" i="4"/>
  <c r="L90"/>
  <c r="M90" s="1"/>
  <c r="K91" i="11"/>
  <c r="L90"/>
  <c r="M90" s="1"/>
  <c r="K92" i="6"/>
  <c r="L91"/>
  <c r="M91" s="1"/>
  <c r="K91" i="16"/>
  <c r="L90"/>
  <c r="M90" s="1"/>
  <c r="K92" i="15"/>
  <c r="L91"/>
  <c r="M91" s="1"/>
  <c r="K92" i="17"/>
  <c r="L91"/>
  <c r="M91" s="1"/>
  <c r="K92" i="9"/>
  <c r="L91"/>
  <c r="M91" s="1"/>
  <c r="K91" i="7"/>
  <c r="L90"/>
  <c r="M90" s="1"/>
  <c r="M89" i="2"/>
  <c r="L90"/>
  <c r="K93"/>
  <c r="B80" i="28" l="1"/>
  <c r="C80"/>
  <c r="J92" i="10"/>
  <c r="M82" i="28"/>
  <c r="J92" i="9"/>
  <c r="L82" i="28"/>
  <c r="J94" i="5"/>
  <c r="H84" i="28"/>
  <c r="J91" i="7"/>
  <c r="J81" i="28"/>
  <c r="J91" i="20"/>
  <c r="W81" i="28"/>
  <c r="J93" i="14"/>
  <c r="Q83" i="28"/>
  <c r="J93" i="21"/>
  <c r="X83" i="28"/>
  <c r="J91" i="22"/>
  <c r="Y81" i="28"/>
  <c r="J91" i="12"/>
  <c r="O81" i="28"/>
  <c r="J91" i="4"/>
  <c r="G81" i="28"/>
  <c r="J92" i="17"/>
  <c r="T82" i="28"/>
  <c r="J92" i="6"/>
  <c r="I82" i="28"/>
  <c r="J93" i="16"/>
  <c r="S83" i="28"/>
  <c r="J92" i="18"/>
  <c r="U82" i="28"/>
  <c r="J91" i="11"/>
  <c r="N81" i="28"/>
  <c r="J91" i="19"/>
  <c r="V81" i="28"/>
  <c r="J91" i="13"/>
  <c r="P81" i="28"/>
  <c r="J92" i="8"/>
  <c r="K82" i="28"/>
  <c r="J91" i="2"/>
  <c r="F81" i="28"/>
  <c r="D81" s="1"/>
  <c r="J92" i="15"/>
  <c r="R82" i="28"/>
  <c r="T92" i="10"/>
  <c r="S92" s="1"/>
  <c r="P92"/>
  <c r="T91" i="13"/>
  <c r="S91" s="1"/>
  <c r="P91"/>
  <c r="P90" i="8"/>
  <c r="T90"/>
  <c r="S90" s="1"/>
  <c r="P92" i="9"/>
  <c r="T92"/>
  <c r="S92" s="1"/>
  <c r="P91" i="16"/>
  <c r="T91"/>
  <c r="S91" s="1"/>
  <c r="T91" i="4"/>
  <c r="S91" s="1"/>
  <c r="P91"/>
  <c r="P91" i="22"/>
  <c r="T91"/>
  <c r="S91" s="1"/>
  <c r="T92" i="5"/>
  <c r="S92" s="1"/>
  <c r="P92"/>
  <c r="T92" i="6"/>
  <c r="S92" s="1"/>
  <c r="P92"/>
  <c r="P91" i="19"/>
  <c r="T91"/>
  <c r="S91" s="1"/>
  <c r="P93" i="14"/>
  <c r="T93"/>
  <c r="S93" s="1"/>
  <c r="P91" i="7"/>
  <c r="T91"/>
  <c r="S91" s="1"/>
  <c r="T92" i="15"/>
  <c r="S92" s="1"/>
  <c r="P92"/>
  <c r="T91" i="11"/>
  <c r="S91" s="1"/>
  <c r="P91"/>
  <c r="P91" i="20"/>
  <c r="T91"/>
  <c r="S91" s="1"/>
  <c r="P91" i="12"/>
  <c r="T91"/>
  <c r="S91" s="1"/>
  <c r="T92" i="18"/>
  <c r="S92" s="1"/>
  <c r="P92"/>
  <c r="P92" i="17"/>
  <c r="T92"/>
  <c r="S92" s="1"/>
  <c r="P93" i="21"/>
  <c r="T93"/>
  <c r="S93" s="1"/>
  <c r="T93" i="2"/>
  <c r="S93" s="1"/>
  <c r="P93"/>
  <c r="L90" i="19"/>
  <c r="M90" s="1"/>
  <c r="K93" i="17"/>
  <c r="L92"/>
  <c r="M92" s="1"/>
  <c r="K92" i="16"/>
  <c r="L91"/>
  <c r="M91" s="1"/>
  <c r="K92" i="11"/>
  <c r="L91"/>
  <c r="M91" s="1"/>
  <c r="K92" i="13"/>
  <c r="L91"/>
  <c r="M91" s="1"/>
  <c r="K92" i="22"/>
  <c r="L91"/>
  <c r="M91" s="1"/>
  <c r="K92" i="12"/>
  <c r="L91"/>
  <c r="M91" s="1"/>
  <c r="K91" i="8"/>
  <c r="L90"/>
  <c r="M90" s="1"/>
  <c r="K92" i="19"/>
  <c r="K94" i="21"/>
  <c r="L93"/>
  <c r="M93" s="1"/>
  <c r="K93" i="9"/>
  <c r="L92"/>
  <c r="M92" s="1"/>
  <c r="K93" i="6"/>
  <c r="L92"/>
  <c r="M92" s="1"/>
  <c r="K92" i="4"/>
  <c r="L91"/>
  <c r="M91" s="1"/>
  <c r="K92" i="20"/>
  <c r="L91"/>
  <c r="M91" s="1"/>
  <c r="K94" i="14"/>
  <c r="L93"/>
  <c r="M93" s="1"/>
  <c r="K93" i="18"/>
  <c r="L92"/>
  <c r="M92" s="1"/>
  <c r="K93" i="10"/>
  <c r="L92"/>
  <c r="M92" s="1"/>
  <c r="K93" i="5"/>
  <c r="L92"/>
  <c r="M92" s="1"/>
  <c r="K92" i="7"/>
  <c r="L91"/>
  <c r="M91" s="1"/>
  <c r="K93" i="15"/>
  <c r="L92"/>
  <c r="M92" s="1"/>
  <c r="M90" i="2"/>
  <c r="L91"/>
  <c r="K94"/>
  <c r="B81" i="28" l="1"/>
  <c r="C81"/>
  <c r="J92" i="2"/>
  <c r="F82" i="28"/>
  <c r="D82" s="1"/>
  <c r="J92" i="19"/>
  <c r="V82" i="28"/>
  <c r="J94" i="16"/>
  <c r="S84" i="28"/>
  <c r="J92" i="4"/>
  <c r="G82" i="28"/>
  <c r="J94" i="21"/>
  <c r="X84" i="28"/>
  <c r="J92" i="7"/>
  <c r="J82" i="28"/>
  <c r="J93" i="10"/>
  <c r="M83" i="28"/>
  <c r="J93" i="15"/>
  <c r="R83" i="28"/>
  <c r="J92" i="13"/>
  <c r="P82" i="28"/>
  <c r="J93" i="18"/>
  <c r="U83" i="28"/>
  <c r="J93" i="17"/>
  <c r="T83" i="28"/>
  <c r="J92" i="22"/>
  <c r="Y82" i="28"/>
  <c r="J92" i="20"/>
  <c r="W82" i="28"/>
  <c r="J93" i="9"/>
  <c r="L83" i="28"/>
  <c r="J93" i="8"/>
  <c r="K83" i="28"/>
  <c r="J92" i="11"/>
  <c r="N82" i="28"/>
  <c r="J93" i="6"/>
  <c r="I83" i="28"/>
  <c r="J92" i="12"/>
  <c r="O82" i="28"/>
  <c r="J94" i="14"/>
  <c r="Q84" i="28"/>
  <c r="J95" i="5"/>
  <c r="H85" i="28"/>
  <c r="T92" i="22"/>
  <c r="S92" s="1"/>
  <c r="P92"/>
  <c r="P93" i="18"/>
  <c r="T93"/>
  <c r="S93" s="1"/>
  <c r="P92" i="4"/>
  <c r="T92"/>
  <c r="S92" s="1"/>
  <c r="T94" i="21"/>
  <c r="S94" s="1"/>
  <c r="P94"/>
  <c r="P94" i="14"/>
  <c r="T94"/>
  <c r="S94" s="1"/>
  <c r="T93" i="6"/>
  <c r="S93" s="1"/>
  <c r="P93"/>
  <c r="T92" i="7"/>
  <c r="S92" s="1"/>
  <c r="P92"/>
  <c r="T92" i="12"/>
  <c r="S92" s="1"/>
  <c r="P92"/>
  <c r="T92" i="11"/>
  <c r="S92" s="1"/>
  <c r="P92"/>
  <c r="P92" i="16"/>
  <c r="T92"/>
  <c r="S92" s="1"/>
  <c r="T93" i="15"/>
  <c r="S93" s="1"/>
  <c r="P93"/>
  <c r="P93" i="10"/>
  <c r="T93"/>
  <c r="S93" s="1"/>
  <c r="P92" i="20"/>
  <c r="T92"/>
  <c r="S92" s="1"/>
  <c r="P93" i="9"/>
  <c r="T93"/>
  <c r="S93" s="1"/>
  <c r="P93" i="5"/>
  <c r="T93"/>
  <c r="S93" s="1"/>
  <c r="T92" i="19"/>
  <c r="S92" s="1"/>
  <c r="P92"/>
  <c r="P91" i="8"/>
  <c r="T91"/>
  <c r="S91" s="1"/>
  <c r="P92" i="13"/>
  <c r="T92"/>
  <c r="S92" s="1"/>
  <c r="P93" i="17"/>
  <c r="T93"/>
  <c r="S93" s="1"/>
  <c r="T94" i="2"/>
  <c r="S94" s="1"/>
  <c r="P94"/>
  <c r="L91" i="19"/>
  <c r="M91" s="1"/>
  <c r="K94" i="5"/>
  <c r="L93"/>
  <c r="M93" s="1"/>
  <c r="K94" i="18"/>
  <c r="L93"/>
  <c r="M93" s="1"/>
  <c r="K93" i="20"/>
  <c r="L92"/>
  <c r="M92" s="1"/>
  <c r="K94" i="6"/>
  <c r="L93"/>
  <c r="M93" s="1"/>
  <c r="K95" i="21"/>
  <c r="L94"/>
  <c r="M94" s="1"/>
  <c r="K92" i="8"/>
  <c r="L91"/>
  <c r="M91" s="1"/>
  <c r="K93" i="22"/>
  <c r="L92"/>
  <c r="M92" s="1"/>
  <c r="K93" i="11"/>
  <c r="L92"/>
  <c r="M92" s="1"/>
  <c r="K94" i="17"/>
  <c r="L93"/>
  <c r="M93" s="1"/>
  <c r="K94" i="15"/>
  <c r="L93"/>
  <c r="M93" s="1"/>
  <c r="K94" i="10"/>
  <c r="L93"/>
  <c r="M93" s="1"/>
  <c r="K94" i="9"/>
  <c r="L93"/>
  <c r="M93" s="1"/>
  <c r="K93" i="19"/>
  <c r="K93" i="12"/>
  <c r="L92"/>
  <c r="M92" s="1"/>
  <c r="K93" i="16"/>
  <c r="L92"/>
  <c r="M92" s="1"/>
  <c r="K93" i="7"/>
  <c r="L92"/>
  <c r="M92" s="1"/>
  <c r="K93" i="4"/>
  <c r="L92"/>
  <c r="M92" s="1"/>
  <c r="K93" i="13"/>
  <c r="L92"/>
  <c r="M92" s="1"/>
  <c r="K95" i="14"/>
  <c r="L94"/>
  <c r="M94" s="1"/>
  <c r="M91" i="2"/>
  <c r="L92"/>
  <c r="K95"/>
  <c r="B82" i="28" l="1"/>
  <c r="C82"/>
  <c r="J95" i="14"/>
  <c r="Q85" i="28"/>
  <c r="J93" i="11"/>
  <c r="N83" i="28"/>
  <c r="J93" i="20"/>
  <c r="W83" i="28"/>
  <c r="J94" i="18"/>
  <c r="U84" i="28"/>
  <c r="J94" i="10"/>
  <c r="M84" i="28"/>
  <c r="J93" i="4"/>
  <c r="G83" i="28"/>
  <c r="J93" i="2"/>
  <c r="F83" i="28"/>
  <c r="D83" s="1"/>
  <c r="J96" i="5"/>
  <c r="H86" i="28"/>
  <c r="J94" i="6"/>
  <c r="I84" i="28"/>
  <c r="J94" i="9"/>
  <c r="L84" i="28"/>
  <c r="J94" i="17"/>
  <c r="T84" i="28"/>
  <c r="J94" i="15"/>
  <c r="R84" i="28"/>
  <c r="J95" i="21"/>
  <c r="X85" i="28"/>
  <c r="J93" i="19"/>
  <c r="V83" i="28"/>
  <c r="J93" i="12"/>
  <c r="O83" i="28"/>
  <c r="J94" i="8"/>
  <c r="K84" i="28"/>
  <c r="J93" i="22"/>
  <c r="Y83" i="28"/>
  <c r="J93" i="13"/>
  <c r="P83" i="28"/>
  <c r="J93" i="7"/>
  <c r="J83" i="28"/>
  <c r="J95" i="16"/>
  <c r="S85" i="28"/>
  <c r="T93" i="11"/>
  <c r="S93" s="1"/>
  <c r="P93"/>
  <c r="P94" i="18"/>
  <c r="T94"/>
  <c r="S94" s="1"/>
  <c r="P93" i="4"/>
  <c r="T93"/>
  <c r="S93" s="1"/>
  <c r="P94" i="10"/>
  <c r="T94"/>
  <c r="S94" s="1"/>
  <c r="P93" i="16"/>
  <c r="T93"/>
  <c r="S93" s="1"/>
  <c r="T94" i="9"/>
  <c r="S94" s="1"/>
  <c r="P94"/>
  <c r="P94" i="17"/>
  <c r="T94"/>
  <c r="S94" s="1"/>
  <c r="P92" i="8"/>
  <c r="T92"/>
  <c r="S92" s="1"/>
  <c r="T93" i="20"/>
  <c r="S93" s="1"/>
  <c r="P93"/>
  <c r="T93" i="12"/>
  <c r="S93" s="1"/>
  <c r="P93"/>
  <c r="P93" i="13"/>
  <c r="T93"/>
  <c r="S93" s="1"/>
  <c r="P95" i="14"/>
  <c r="T95"/>
  <c r="S95" s="1"/>
  <c r="T93" i="7"/>
  <c r="S93" s="1"/>
  <c r="P93"/>
  <c r="T95" i="21"/>
  <c r="S95" s="1"/>
  <c r="P95"/>
  <c r="T93" i="19"/>
  <c r="S93" s="1"/>
  <c r="P93"/>
  <c r="P94" i="15"/>
  <c r="T94"/>
  <c r="S94" s="1"/>
  <c r="T93" i="22"/>
  <c r="S93" s="1"/>
  <c r="P93"/>
  <c r="P94" i="6"/>
  <c r="T94"/>
  <c r="S94" s="1"/>
  <c r="P94" i="5"/>
  <c r="T94"/>
  <c r="S94" s="1"/>
  <c r="T95" i="2"/>
  <c r="S95" s="1"/>
  <c r="P95"/>
  <c r="L92" i="19"/>
  <c r="M92" s="1"/>
  <c r="K96" i="14"/>
  <c r="L95"/>
  <c r="M95" s="1"/>
  <c r="K94" i="4"/>
  <c r="L93"/>
  <c r="M93" s="1"/>
  <c r="K94" i="16"/>
  <c r="L93"/>
  <c r="M93" s="1"/>
  <c r="K94" i="19"/>
  <c r="K95" i="10"/>
  <c r="L94"/>
  <c r="M94" s="1"/>
  <c r="K95" i="17"/>
  <c r="L94"/>
  <c r="M94" s="1"/>
  <c r="K94" i="22"/>
  <c r="L93"/>
  <c r="M93" s="1"/>
  <c r="K96" i="21"/>
  <c r="L95"/>
  <c r="M95" s="1"/>
  <c r="K94" i="20"/>
  <c r="L93"/>
  <c r="M93" s="1"/>
  <c r="K95" i="5"/>
  <c r="L94"/>
  <c r="M94" s="1"/>
  <c r="K94" i="13"/>
  <c r="L93"/>
  <c r="M93" s="1"/>
  <c r="K94" i="7"/>
  <c r="L93"/>
  <c r="M93" s="1"/>
  <c r="K94" i="12"/>
  <c r="L93"/>
  <c r="M93" s="1"/>
  <c r="K95" i="9"/>
  <c r="L94"/>
  <c r="M94" s="1"/>
  <c r="K95" i="15"/>
  <c r="L94"/>
  <c r="M94" s="1"/>
  <c r="K94" i="11"/>
  <c r="L93"/>
  <c r="M93" s="1"/>
  <c r="K93" i="8"/>
  <c r="L92"/>
  <c r="M92" s="1"/>
  <c r="K95" i="6"/>
  <c r="L94"/>
  <c r="M94" s="1"/>
  <c r="K95" i="18"/>
  <c r="L94"/>
  <c r="M94" s="1"/>
  <c r="M92" i="2"/>
  <c r="L93"/>
  <c r="K96"/>
  <c r="B83" i="28" l="1"/>
  <c r="C83"/>
  <c r="J94" i="7"/>
  <c r="J84" i="28"/>
  <c r="J95" i="8"/>
  <c r="K85" i="28"/>
  <c r="J96" i="21"/>
  <c r="X86" i="28"/>
  <c r="J95" i="9"/>
  <c r="L85" i="28"/>
  <c r="J94" i="2"/>
  <c r="F84" i="28"/>
  <c r="D84" s="1"/>
  <c r="J95" i="18"/>
  <c r="U85" i="28"/>
  <c r="J96" i="14"/>
  <c r="Q86" i="28"/>
  <c r="J96" i="16"/>
  <c r="S86" i="28"/>
  <c r="J94" i="22"/>
  <c r="Y84" i="28"/>
  <c r="J94" i="19"/>
  <c r="V84" i="28"/>
  <c r="J95" i="17"/>
  <c r="T85" i="28"/>
  <c r="J97" i="5"/>
  <c r="H87" i="28"/>
  <c r="J95" i="10"/>
  <c r="M85" i="28"/>
  <c r="J94" i="11"/>
  <c r="N84" i="28"/>
  <c r="J94" i="13"/>
  <c r="P84" i="28"/>
  <c r="J94" i="12"/>
  <c r="O84" i="28"/>
  <c r="J95" i="15"/>
  <c r="R85" i="28"/>
  <c r="J95" i="6"/>
  <c r="I85" i="28"/>
  <c r="J94" i="4"/>
  <c r="G84" i="28"/>
  <c r="J94" i="20"/>
  <c r="W84" i="28"/>
  <c r="T95" i="9"/>
  <c r="S95" s="1"/>
  <c r="P95"/>
  <c r="T96" i="21"/>
  <c r="S96" s="1"/>
  <c r="P96"/>
  <c r="P94" i="4"/>
  <c r="T94"/>
  <c r="S94" s="1"/>
  <c r="P94" i="13"/>
  <c r="T94"/>
  <c r="S94" s="1"/>
  <c r="P95" i="10"/>
  <c r="T95"/>
  <c r="S95" s="1"/>
  <c r="P95" i="6"/>
  <c r="T95"/>
  <c r="S95" s="1"/>
  <c r="P95" i="15"/>
  <c r="T95"/>
  <c r="S95" s="1"/>
  <c r="T94" i="7"/>
  <c r="S94" s="1"/>
  <c r="P94"/>
  <c r="T94" i="20"/>
  <c r="S94" s="1"/>
  <c r="P94"/>
  <c r="T95" i="17"/>
  <c r="S95" s="1"/>
  <c r="P95"/>
  <c r="T94" i="16"/>
  <c r="S94" s="1"/>
  <c r="P94"/>
  <c r="T93" i="8"/>
  <c r="S93" s="1"/>
  <c r="P93"/>
  <c r="P95" i="18"/>
  <c r="T95"/>
  <c r="S95" s="1"/>
  <c r="P94" i="11"/>
  <c r="T94"/>
  <c r="S94" s="1"/>
  <c r="T94" i="12"/>
  <c r="S94" s="1"/>
  <c r="P94"/>
  <c r="P95" i="5"/>
  <c r="T95"/>
  <c r="S95" s="1"/>
  <c r="T94" i="22"/>
  <c r="S94" s="1"/>
  <c r="P94"/>
  <c r="T94" i="19"/>
  <c r="S94" s="1"/>
  <c r="P94"/>
  <c r="T96" i="14"/>
  <c r="S96" s="1"/>
  <c r="P96"/>
  <c r="P96" i="2"/>
  <c r="T96"/>
  <c r="S96" s="1"/>
  <c r="L93" i="19"/>
  <c r="M93" s="1"/>
  <c r="K96" i="15"/>
  <c r="L95"/>
  <c r="M95" s="1"/>
  <c r="K95" i="13"/>
  <c r="L94"/>
  <c r="M94" s="1"/>
  <c r="K95" i="22"/>
  <c r="L94"/>
  <c r="M94" s="1"/>
  <c r="K96" i="10"/>
  <c r="L95"/>
  <c r="M95" s="1"/>
  <c r="K95" i="16"/>
  <c r="L94"/>
  <c r="M94" s="1"/>
  <c r="K97" i="14"/>
  <c r="L96"/>
  <c r="M96" s="1"/>
  <c r="K96" i="18"/>
  <c r="L95"/>
  <c r="M95" s="1"/>
  <c r="K95" i="12"/>
  <c r="L94"/>
  <c r="M94" s="1"/>
  <c r="K96" i="6"/>
  <c r="L95"/>
  <c r="M95" s="1"/>
  <c r="K95" i="11"/>
  <c r="L94"/>
  <c r="M94" s="1"/>
  <c r="K96" i="9"/>
  <c r="L95"/>
  <c r="M95" s="1"/>
  <c r="K95" i="7"/>
  <c r="L94"/>
  <c r="M94" s="1"/>
  <c r="K96" i="5"/>
  <c r="L95"/>
  <c r="M95" s="1"/>
  <c r="L96" i="21"/>
  <c r="M96" s="1"/>
  <c r="K97"/>
  <c r="K96" i="17"/>
  <c r="L95"/>
  <c r="M95" s="1"/>
  <c r="K95" i="19"/>
  <c r="K95" i="4"/>
  <c r="L94"/>
  <c r="M94" s="1"/>
  <c r="K95" i="20"/>
  <c r="L94"/>
  <c r="M94" s="1"/>
  <c r="K94" i="8"/>
  <c r="L93"/>
  <c r="M93" s="1"/>
  <c r="M93" i="2"/>
  <c r="L94"/>
  <c r="K97"/>
  <c r="B84" i="28" l="1"/>
  <c r="C84"/>
  <c r="J95" i="4"/>
  <c r="G85" i="28"/>
  <c r="J95" i="12"/>
  <c r="O85" i="28"/>
  <c r="J96" i="10"/>
  <c r="M86" i="28"/>
  <c r="J95" i="19"/>
  <c r="V85" i="28"/>
  <c r="J97" i="14"/>
  <c r="Q87" i="28"/>
  <c r="J96" i="9"/>
  <c r="L86" i="28"/>
  <c r="J95" i="7"/>
  <c r="J85" i="28"/>
  <c r="J95" i="20"/>
  <c r="W85" i="28"/>
  <c r="J96" i="15"/>
  <c r="R86" i="28"/>
  <c r="J95" i="11"/>
  <c r="N85" i="28"/>
  <c r="J96" i="17"/>
  <c r="T86" i="28"/>
  <c r="J97" i="16"/>
  <c r="S87" i="28"/>
  <c r="J95" i="2"/>
  <c r="F85" i="28"/>
  <c r="D85" s="1"/>
  <c r="J96" i="8"/>
  <c r="K86" i="28"/>
  <c r="J96" i="6"/>
  <c r="I86" i="28"/>
  <c r="J95" i="13"/>
  <c r="P85" i="28"/>
  <c r="J98" i="5"/>
  <c r="H88" i="28"/>
  <c r="J95" i="22"/>
  <c r="Y85" i="28"/>
  <c r="J96" i="18"/>
  <c r="U86" i="28"/>
  <c r="J97" i="21"/>
  <c r="X87" i="28"/>
  <c r="T96" i="9"/>
  <c r="S96" s="1"/>
  <c r="P96"/>
  <c r="P95" i="12"/>
  <c r="T95"/>
  <c r="S95" s="1"/>
  <c r="T95" i="16"/>
  <c r="S95" s="1"/>
  <c r="P95"/>
  <c r="T95" i="13"/>
  <c r="S95" s="1"/>
  <c r="P95"/>
  <c r="T95" i="20"/>
  <c r="S95" s="1"/>
  <c r="P95"/>
  <c r="P97" i="21"/>
  <c r="T97"/>
  <c r="S97" s="1"/>
  <c r="T96" i="17"/>
  <c r="S96" s="1"/>
  <c r="P96"/>
  <c r="P95" i="7"/>
  <c r="T95"/>
  <c r="S95" s="1"/>
  <c r="P96" i="6"/>
  <c r="T96"/>
  <c r="S96" s="1"/>
  <c r="T97" i="14"/>
  <c r="S97" s="1"/>
  <c r="P97"/>
  <c r="P95" i="22"/>
  <c r="T95"/>
  <c r="S95" s="1"/>
  <c r="T94" i="8"/>
  <c r="S94" s="1"/>
  <c r="P94"/>
  <c r="T95" i="4"/>
  <c r="S95" s="1"/>
  <c r="P95"/>
  <c r="P95" i="19"/>
  <c r="T95"/>
  <c r="S95" s="1"/>
  <c r="T96" i="5"/>
  <c r="S96" s="1"/>
  <c r="P96"/>
  <c r="P95" i="11"/>
  <c r="T95"/>
  <c r="S95" s="1"/>
  <c r="T96" i="18"/>
  <c r="S96" s="1"/>
  <c r="P96"/>
  <c r="T96" i="10"/>
  <c r="S96" s="1"/>
  <c r="P96"/>
  <c r="P96" i="15"/>
  <c r="T96"/>
  <c r="S96" s="1"/>
  <c r="P97" i="2"/>
  <c r="T97"/>
  <c r="S97" s="1"/>
  <c r="L94" i="19"/>
  <c r="M94" s="1"/>
  <c r="K96" i="4"/>
  <c r="L95"/>
  <c r="M95" s="1"/>
  <c r="K97" i="17"/>
  <c r="L96"/>
  <c r="M96" s="1"/>
  <c r="K97" i="5"/>
  <c r="L96"/>
  <c r="M96" s="1"/>
  <c r="K97" i="9"/>
  <c r="L96"/>
  <c r="M96" s="1"/>
  <c r="K97" i="6"/>
  <c r="L96"/>
  <c r="M96" s="1"/>
  <c r="K97" i="18"/>
  <c r="L96"/>
  <c r="M96" s="1"/>
  <c r="K96" i="16"/>
  <c r="L95"/>
  <c r="M95" s="1"/>
  <c r="L95" i="22"/>
  <c r="M95" s="1"/>
  <c r="K96"/>
  <c r="K97" i="15"/>
  <c r="L96"/>
  <c r="M96" s="1"/>
  <c r="K95" i="8"/>
  <c r="L94"/>
  <c r="M94" s="1"/>
  <c r="K96" i="20"/>
  <c r="L95"/>
  <c r="M95" s="1"/>
  <c r="K96" i="12"/>
  <c r="L95"/>
  <c r="M95" s="1"/>
  <c r="K98" i="14"/>
  <c r="L97"/>
  <c r="M97" s="1"/>
  <c r="K96" i="13"/>
  <c r="L95"/>
  <c r="M95" s="1"/>
  <c r="K96" i="7"/>
  <c r="L95"/>
  <c r="M95" s="1"/>
  <c r="K96" i="11"/>
  <c r="L95"/>
  <c r="M95" s="1"/>
  <c r="K97" i="10"/>
  <c r="L96"/>
  <c r="M96" s="1"/>
  <c r="K96" i="19"/>
  <c r="L95"/>
  <c r="M95" s="1"/>
  <c r="K98" i="21"/>
  <c r="L97"/>
  <c r="M97" s="1"/>
  <c r="M94" i="2"/>
  <c r="L95"/>
  <c r="K98"/>
  <c r="B85" i="28" l="1"/>
  <c r="C85"/>
  <c r="J97" i="18"/>
  <c r="U87" i="28"/>
  <c r="J96" i="13"/>
  <c r="P86" i="28"/>
  <c r="J96" i="2"/>
  <c r="F86" i="28"/>
  <c r="D86" s="1"/>
  <c r="J96" i="11"/>
  <c r="N86" i="28"/>
  <c r="J96" i="7"/>
  <c r="J86" i="28"/>
  <c r="J96" i="19"/>
  <c r="V86" i="28"/>
  <c r="J96" i="4"/>
  <c r="G86" i="28"/>
  <c r="J98" i="21"/>
  <c r="X88" i="28"/>
  <c r="J99" i="5"/>
  <c r="H89" i="28"/>
  <c r="J97" i="8"/>
  <c r="K87" i="28"/>
  <c r="J97" i="17"/>
  <c r="T87" i="28"/>
  <c r="J96" i="20"/>
  <c r="W86" i="28"/>
  <c r="J98" i="14"/>
  <c r="Q88" i="28"/>
  <c r="J96" i="12"/>
  <c r="O86" i="28"/>
  <c r="J96" i="22"/>
  <c r="Y86" i="28"/>
  <c r="J97" i="6"/>
  <c r="I87" i="28"/>
  <c r="J98" i="16"/>
  <c r="S88" i="28"/>
  <c r="J97" i="15"/>
  <c r="R87" i="28"/>
  <c r="J97" i="9"/>
  <c r="L87" i="28"/>
  <c r="J97" i="10"/>
  <c r="M87" i="28"/>
  <c r="T97" i="10"/>
  <c r="S97" s="1"/>
  <c r="P97"/>
  <c r="T96" i="13"/>
  <c r="S96" s="1"/>
  <c r="P96"/>
  <c r="P96" i="20"/>
  <c r="T96"/>
  <c r="S96" s="1"/>
  <c r="T97" i="6"/>
  <c r="S97" s="1"/>
  <c r="P97"/>
  <c r="T97" i="17"/>
  <c r="S97" s="1"/>
  <c r="P97"/>
  <c r="P96" i="22"/>
  <c r="T96"/>
  <c r="S96" s="1"/>
  <c r="P96" i="19"/>
  <c r="T96"/>
  <c r="S96" s="1"/>
  <c r="P96" i="7"/>
  <c r="T96"/>
  <c r="S96" s="1"/>
  <c r="P96" i="12"/>
  <c r="T96"/>
  <c r="S96" s="1"/>
  <c r="T97" i="15"/>
  <c r="S97" s="1"/>
  <c r="P97"/>
  <c r="P97" i="18"/>
  <c r="T97"/>
  <c r="S97" s="1"/>
  <c r="T97" i="5"/>
  <c r="S97" s="1"/>
  <c r="P97"/>
  <c r="P98" i="21"/>
  <c r="T98"/>
  <c r="S98" s="1"/>
  <c r="P96" i="11"/>
  <c r="T96"/>
  <c r="S96" s="1"/>
  <c r="T98" i="14"/>
  <c r="S98" s="1"/>
  <c r="P98"/>
  <c r="T95" i="8"/>
  <c r="S95" s="1"/>
  <c r="P95"/>
  <c r="T96" i="16"/>
  <c r="S96" s="1"/>
  <c r="P96"/>
  <c r="P97" i="9"/>
  <c r="T97"/>
  <c r="S97" s="1"/>
  <c r="T96" i="4"/>
  <c r="S96" s="1"/>
  <c r="P96"/>
  <c r="P98" i="2"/>
  <c r="T98"/>
  <c r="S98" s="1"/>
  <c r="K98" i="10"/>
  <c r="L97"/>
  <c r="M97" s="1"/>
  <c r="K99" i="14"/>
  <c r="L98"/>
  <c r="M98" s="1"/>
  <c r="K97" i="20"/>
  <c r="L96"/>
  <c r="M96" s="1"/>
  <c r="K98" i="5"/>
  <c r="L97"/>
  <c r="M97" s="1"/>
  <c r="K97" i="4"/>
  <c r="L96"/>
  <c r="M96" s="1"/>
  <c r="K97" i="16"/>
  <c r="L96"/>
  <c r="M96" s="1"/>
  <c r="K98" i="6"/>
  <c r="L97"/>
  <c r="M97" s="1"/>
  <c r="K97" i="7"/>
  <c r="L96"/>
  <c r="M96" s="1"/>
  <c r="K97" i="11"/>
  <c r="L96"/>
  <c r="M96" s="1"/>
  <c r="K96" i="8"/>
  <c r="L95"/>
  <c r="M95" s="1"/>
  <c r="K98" i="18"/>
  <c r="L97"/>
  <c r="M97" s="1"/>
  <c r="K99" i="21"/>
  <c r="L98"/>
  <c r="M98" s="1"/>
  <c r="K97" i="13"/>
  <c r="L96"/>
  <c r="M96" s="1"/>
  <c r="K98" i="9"/>
  <c r="L97"/>
  <c r="M97" s="1"/>
  <c r="K98" i="17"/>
  <c r="L97"/>
  <c r="M97" s="1"/>
  <c r="K98" i="15"/>
  <c r="L97"/>
  <c r="M97" s="1"/>
  <c r="K97" i="19"/>
  <c r="L96"/>
  <c r="M96" s="1"/>
  <c r="K97" i="12"/>
  <c r="L96"/>
  <c r="M96" s="1"/>
  <c r="K97" i="22"/>
  <c r="L96"/>
  <c r="M96" s="1"/>
  <c r="M95" i="2"/>
  <c r="L96"/>
  <c r="K99"/>
  <c r="B86" i="28" l="1"/>
  <c r="C86"/>
  <c r="J98" i="9"/>
  <c r="L88" i="28"/>
  <c r="J98" i="6"/>
  <c r="I88" i="28"/>
  <c r="J99" i="14"/>
  <c r="Q89" i="28"/>
  <c r="J98" i="8"/>
  <c r="K88" i="28"/>
  <c r="J97" i="4"/>
  <c r="G87" i="28"/>
  <c r="J97" i="11"/>
  <c r="N87" i="28"/>
  <c r="J98" i="18"/>
  <c r="U88" i="28"/>
  <c r="J98" i="10"/>
  <c r="M88" i="28"/>
  <c r="J99" i="16"/>
  <c r="S89" i="28"/>
  <c r="J97" i="12"/>
  <c r="O87" i="28"/>
  <c r="J98" i="17"/>
  <c r="T88" i="28"/>
  <c r="J99" i="21"/>
  <c r="X89" i="28"/>
  <c r="J97" i="7"/>
  <c r="J87" i="28"/>
  <c r="J97" i="13"/>
  <c r="P87" i="28"/>
  <c r="J98" i="15"/>
  <c r="R88" i="28"/>
  <c r="J97" i="22"/>
  <c r="Y87" i="28"/>
  <c r="J97" i="20"/>
  <c r="W87" i="28"/>
  <c r="J100" i="5"/>
  <c r="H90" i="28"/>
  <c r="J97" i="19"/>
  <c r="V87" i="28"/>
  <c r="J97" i="2"/>
  <c r="F87" i="28"/>
  <c r="D87" s="1"/>
  <c r="T97" i="4"/>
  <c r="S97" s="1"/>
  <c r="P97"/>
  <c r="P98" i="9"/>
  <c r="T98"/>
  <c r="S98" s="1"/>
  <c r="P99" i="14"/>
  <c r="T99"/>
  <c r="S99" s="1"/>
  <c r="P97" i="12"/>
  <c r="T97"/>
  <c r="S97" s="1"/>
  <c r="P98" i="17"/>
  <c r="T98"/>
  <c r="S98" s="1"/>
  <c r="P99" i="21"/>
  <c r="T99"/>
  <c r="S99" s="1"/>
  <c r="T97" i="11"/>
  <c r="S97" s="1"/>
  <c r="P97"/>
  <c r="P97" i="16"/>
  <c r="T97"/>
  <c r="S97" s="1"/>
  <c r="P97" i="20"/>
  <c r="T97"/>
  <c r="S97" s="1"/>
  <c r="P97" i="7"/>
  <c r="T97"/>
  <c r="S97" s="1"/>
  <c r="P97" i="19"/>
  <c r="T97"/>
  <c r="S97" s="1"/>
  <c r="P98" i="18"/>
  <c r="T98"/>
  <c r="S98" s="1"/>
  <c r="P97" i="22"/>
  <c r="T97"/>
  <c r="S97" s="1"/>
  <c r="T98" i="15"/>
  <c r="S98" s="1"/>
  <c r="P98"/>
  <c r="T97" i="13"/>
  <c r="S97" s="1"/>
  <c r="P97"/>
  <c r="P96" i="8"/>
  <c r="T96"/>
  <c r="S96" s="1"/>
  <c r="T98" i="6"/>
  <c r="S98" s="1"/>
  <c r="P98"/>
  <c r="T98" i="5"/>
  <c r="S98" s="1"/>
  <c r="P98"/>
  <c r="T98" i="10"/>
  <c r="S98" s="1"/>
  <c r="P98"/>
  <c r="T99" i="2"/>
  <c r="S99" s="1"/>
  <c r="P99"/>
  <c r="K99" i="17"/>
  <c r="L98"/>
  <c r="M98" s="1"/>
  <c r="K98" i="13"/>
  <c r="L97"/>
  <c r="M97" s="1"/>
  <c r="K99" i="18"/>
  <c r="L98"/>
  <c r="M98" s="1"/>
  <c r="K98" i="11"/>
  <c r="L97"/>
  <c r="M97" s="1"/>
  <c r="K99" i="6"/>
  <c r="L98"/>
  <c r="M98" s="1"/>
  <c r="K98" i="4"/>
  <c r="L97"/>
  <c r="M97" s="1"/>
  <c r="K98" i="20"/>
  <c r="L97"/>
  <c r="M97" s="1"/>
  <c r="K99" i="10"/>
  <c r="L98"/>
  <c r="M98" s="1"/>
  <c r="K99" i="15"/>
  <c r="L98"/>
  <c r="M98" s="1"/>
  <c r="K100" i="21"/>
  <c r="L99"/>
  <c r="M99" s="1"/>
  <c r="K97" i="8"/>
  <c r="L96"/>
  <c r="M96" s="1"/>
  <c r="K98" i="7"/>
  <c r="L97"/>
  <c r="M97" s="1"/>
  <c r="K98" i="16"/>
  <c r="L97"/>
  <c r="M97" s="1"/>
  <c r="K100" i="14"/>
  <c r="L99"/>
  <c r="M99" s="1"/>
  <c r="K98" i="22"/>
  <c r="L97"/>
  <c r="M97" s="1"/>
  <c r="K98" i="12"/>
  <c r="L97"/>
  <c r="M97" s="1"/>
  <c r="K99" i="5"/>
  <c r="L98"/>
  <c r="M98" s="1"/>
  <c r="K98" i="19"/>
  <c r="L97"/>
  <c r="M97" s="1"/>
  <c r="K99" i="9"/>
  <c r="L98"/>
  <c r="M98" s="1"/>
  <c r="M96" i="2"/>
  <c r="L97"/>
  <c r="K100"/>
  <c r="B87" i="28" l="1"/>
  <c r="C87"/>
  <c r="J98" i="19"/>
  <c r="V88" i="28"/>
  <c r="J98" i="22"/>
  <c r="Y88" i="28"/>
  <c r="J98" i="7"/>
  <c r="J88" i="28"/>
  <c r="J98" i="12"/>
  <c r="O88" i="28"/>
  <c r="J99" i="18"/>
  <c r="U89" i="28"/>
  <c r="J99" i="8"/>
  <c r="K89" i="28"/>
  <c r="J99" i="9"/>
  <c r="L89" i="28"/>
  <c r="J98" i="2"/>
  <c r="F88" i="28"/>
  <c r="D88" s="1"/>
  <c r="J98" i="20"/>
  <c r="W88" i="28"/>
  <c r="J98" i="13"/>
  <c r="P88" i="28"/>
  <c r="J99" i="17"/>
  <c r="T89" i="28"/>
  <c r="J99" i="10"/>
  <c r="M89" i="28"/>
  <c r="J98" i="4"/>
  <c r="G88" i="28"/>
  <c r="J99" i="6"/>
  <c r="I89" i="28"/>
  <c r="J101" i="5"/>
  <c r="H91" i="28"/>
  <c r="J99" i="15"/>
  <c r="R89" i="28"/>
  <c r="J100" i="21"/>
  <c r="X90" i="28"/>
  <c r="J100" i="16"/>
  <c r="S90" i="28"/>
  <c r="J98" i="11"/>
  <c r="N88" i="28"/>
  <c r="J100" i="14"/>
  <c r="Q90" i="28"/>
  <c r="P97" i="8"/>
  <c r="T97"/>
  <c r="S97" s="1"/>
  <c r="T99" i="6"/>
  <c r="S99" s="1"/>
  <c r="P99"/>
  <c r="P99" i="5"/>
  <c r="T99"/>
  <c r="S99" s="1"/>
  <c r="P98" i="13"/>
  <c r="T98"/>
  <c r="S98" s="1"/>
  <c r="T98" i="19"/>
  <c r="S98" s="1"/>
  <c r="P98"/>
  <c r="T98" i="22"/>
  <c r="S98" s="1"/>
  <c r="P98"/>
  <c r="T98" i="7"/>
  <c r="S98" s="1"/>
  <c r="P98"/>
  <c r="T99" i="15"/>
  <c r="S99" s="1"/>
  <c r="P99"/>
  <c r="P98" i="4"/>
  <c r="T98"/>
  <c r="S98" s="1"/>
  <c r="T99" i="18"/>
  <c r="S99" s="1"/>
  <c r="P99"/>
  <c r="P99" i="10"/>
  <c r="T99"/>
  <c r="S99" s="1"/>
  <c r="P100" i="14"/>
  <c r="T100"/>
  <c r="S100" s="1"/>
  <c r="P99" i="9"/>
  <c r="T99"/>
  <c r="S99" s="1"/>
  <c r="T98" i="12"/>
  <c r="S98" s="1"/>
  <c r="P98"/>
  <c r="P98" i="16"/>
  <c r="T98"/>
  <c r="S98" s="1"/>
  <c r="T100" i="21"/>
  <c r="S100" s="1"/>
  <c r="P100"/>
  <c r="P98" i="20"/>
  <c r="T98"/>
  <c r="S98" s="1"/>
  <c r="T98" i="11"/>
  <c r="S98" s="1"/>
  <c r="P98"/>
  <c r="P99" i="17"/>
  <c r="T99"/>
  <c r="S99" s="1"/>
  <c r="T100" i="2"/>
  <c r="S100" s="1"/>
  <c r="P100"/>
  <c r="K100" i="9"/>
  <c r="L99"/>
  <c r="M99" s="1"/>
  <c r="K100" i="5"/>
  <c r="L99"/>
  <c r="M99" s="1"/>
  <c r="K99" i="22"/>
  <c r="L98"/>
  <c r="M98" s="1"/>
  <c r="K99" i="16"/>
  <c r="L98"/>
  <c r="M98" s="1"/>
  <c r="K98" i="8"/>
  <c r="L97"/>
  <c r="M97" s="1"/>
  <c r="K100" i="15"/>
  <c r="L99"/>
  <c r="M99" s="1"/>
  <c r="K99" i="20"/>
  <c r="L98"/>
  <c r="M98" s="1"/>
  <c r="K100" i="6"/>
  <c r="L99"/>
  <c r="M99" s="1"/>
  <c r="K100" i="18"/>
  <c r="L99"/>
  <c r="M99" s="1"/>
  <c r="K100" i="17"/>
  <c r="L99"/>
  <c r="M99" s="1"/>
  <c r="K99" i="19"/>
  <c r="L98"/>
  <c r="M98" s="1"/>
  <c r="K101" i="14"/>
  <c r="L100"/>
  <c r="M100" s="1"/>
  <c r="K99" i="7"/>
  <c r="L98"/>
  <c r="M98" s="1"/>
  <c r="K101" i="21"/>
  <c r="L100"/>
  <c r="M100" s="1"/>
  <c r="K100" i="10"/>
  <c r="L99"/>
  <c r="M99" s="1"/>
  <c r="K99" i="11"/>
  <c r="L98"/>
  <c r="M98" s="1"/>
  <c r="K99" i="4"/>
  <c r="L98"/>
  <c r="M98" s="1"/>
  <c r="K99" i="13"/>
  <c r="L98"/>
  <c r="M98" s="1"/>
  <c r="K99" i="12"/>
  <c r="L98"/>
  <c r="M98" s="1"/>
  <c r="M97" i="2"/>
  <c r="L98"/>
  <c r="K101"/>
  <c r="B88" i="28" l="1"/>
  <c r="C88"/>
  <c r="J99" i="11"/>
  <c r="N89" i="28"/>
  <c r="J100" i="15"/>
  <c r="R90" i="28"/>
  <c r="J99" i="4"/>
  <c r="G89" i="28"/>
  <c r="J99" i="13"/>
  <c r="P89" i="28"/>
  <c r="J100" i="9"/>
  <c r="L90" i="28"/>
  <c r="J99" i="12"/>
  <c r="O89" i="28"/>
  <c r="J99" i="19"/>
  <c r="V89" i="28"/>
  <c r="J101" i="14"/>
  <c r="Q91" i="28"/>
  <c r="J101" i="21"/>
  <c r="X91" i="28"/>
  <c r="J100" i="6"/>
  <c r="I90" i="28"/>
  <c r="J100" i="17"/>
  <c r="T90" i="28"/>
  <c r="J99" i="2"/>
  <c r="F89" i="28"/>
  <c r="D89" s="1"/>
  <c r="J100" i="18"/>
  <c r="U90" i="28"/>
  <c r="J99" i="22"/>
  <c r="Y89" i="28"/>
  <c r="J101" i="16"/>
  <c r="S91" i="28"/>
  <c r="J102" i="5"/>
  <c r="H92" i="28"/>
  <c r="J100" i="10"/>
  <c r="M90" i="28"/>
  <c r="J99" i="20"/>
  <c r="W89" i="28"/>
  <c r="J100" i="8"/>
  <c r="K90" i="28"/>
  <c r="J99" i="7"/>
  <c r="J89" i="28"/>
  <c r="T101" i="21"/>
  <c r="S101" s="1"/>
  <c r="P101"/>
  <c r="P98" i="8"/>
  <c r="T98"/>
  <c r="S98" s="1"/>
  <c r="P99" i="4"/>
  <c r="T99"/>
  <c r="S99" s="1"/>
  <c r="P100" i="5"/>
  <c r="T100"/>
  <c r="S100" s="1"/>
  <c r="P99" i="13"/>
  <c r="T99"/>
  <c r="S99" s="1"/>
  <c r="P100" i="10"/>
  <c r="T100"/>
  <c r="S100" s="1"/>
  <c r="P101" i="14"/>
  <c r="T101"/>
  <c r="S101" s="1"/>
  <c r="T100" i="18"/>
  <c r="S100" s="1"/>
  <c r="P100"/>
  <c r="P100" i="15"/>
  <c r="T100"/>
  <c r="S100" s="1"/>
  <c r="T99" i="22"/>
  <c r="S99" s="1"/>
  <c r="P99"/>
  <c r="P100" i="6"/>
  <c r="T100"/>
  <c r="S100" s="1"/>
  <c r="T99" i="19"/>
  <c r="S99" s="1"/>
  <c r="P99"/>
  <c r="T99" i="12"/>
  <c r="S99" s="1"/>
  <c r="P99"/>
  <c r="T99" i="11"/>
  <c r="S99" s="1"/>
  <c r="P99"/>
  <c r="T99" i="7"/>
  <c r="S99" s="1"/>
  <c r="P99"/>
  <c r="P100" i="17"/>
  <c r="T100"/>
  <c r="S100" s="1"/>
  <c r="T99" i="20"/>
  <c r="S99" s="1"/>
  <c r="P99"/>
  <c r="P99" i="16"/>
  <c r="T99"/>
  <c r="S99" s="1"/>
  <c r="T100" i="9"/>
  <c r="S100" s="1"/>
  <c r="P100"/>
  <c r="T101" i="2"/>
  <c r="S101" s="1"/>
  <c r="P101"/>
  <c r="K100" i="4"/>
  <c r="L99"/>
  <c r="M99" s="1"/>
  <c r="K101" i="10"/>
  <c r="L100"/>
  <c r="M100" s="1"/>
  <c r="K100" i="7"/>
  <c r="L99"/>
  <c r="M99" s="1"/>
  <c r="K100" i="19"/>
  <c r="L99"/>
  <c r="M99" s="1"/>
  <c r="K101" i="18"/>
  <c r="L100"/>
  <c r="M100" s="1"/>
  <c r="K100" i="20"/>
  <c r="L99"/>
  <c r="M99" s="1"/>
  <c r="K99" i="8"/>
  <c r="L98"/>
  <c r="M98" s="1"/>
  <c r="K100" i="22"/>
  <c r="L99"/>
  <c r="M99" s="1"/>
  <c r="K101" i="9"/>
  <c r="L100"/>
  <c r="M100" s="1"/>
  <c r="K100" i="11"/>
  <c r="L99"/>
  <c r="M99" s="1"/>
  <c r="K102" i="21"/>
  <c r="L101"/>
  <c r="M101" s="1"/>
  <c r="K102" i="14"/>
  <c r="L101"/>
  <c r="M101" s="1"/>
  <c r="K101" i="17"/>
  <c r="L100"/>
  <c r="M100" s="1"/>
  <c r="K101" i="6"/>
  <c r="L100"/>
  <c r="M100" s="1"/>
  <c r="K101" i="15"/>
  <c r="L100"/>
  <c r="M100" s="1"/>
  <c r="K100" i="16"/>
  <c r="L99"/>
  <c r="M99" s="1"/>
  <c r="K101" i="5"/>
  <c r="L100"/>
  <c r="M100" s="1"/>
  <c r="K100" i="12"/>
  <c r="L99"/>
  <c r="M99" s="1"/>
  <c r="K100" i="13"/>
  <c r="L99"/>
  <c r="M99" s="1"/>
  <c r="M98" i="2"/>
  <c r="L99"/>
  <c r="K102"/>
  <c r="B89" i="28" l="1"/>
  <c r="C89"/>
  <c r="J101" i="8"/>
  <c r="K91" i="28"/>
  <c r="J103" i="5"/>
  <c r="H93" i="28"/>
  <c r="J101" i="18"/>
  <c r="U91" i="28"/>
  <c r="J101" i="6"/>
  <c r="I91" i="28"/>
  <c r="J100" i="19"/>
  <c r="V90" i="28"/>
  <c r="J100" i="13"/>
  <c r="P90" i="28"/>
  <c r="J100" i="11"/>
  <c r="N90" i="28"/>
  <c r="J100" i="7"/>
  <c r="J90" i="28"/>
  <c r="J101" i="10"/>
  <c r="M91" i="28"/>
  <c r="J100" i="22"/>
  <c r="Y90" i="28"/>
  <c r="J101" i="17"/>
  <c r="T91" i="28"/>
  <c r="J102" i="14"/>
  <c r="Q92" i="28"/>
  <c r="J101" i="9"/>
  <c r="L91" i="28"/>
  <c r="J101" i="15"/>
  <c r="R91" i="28"/>
  <c r="J100" i="20"/>
  <c r="W90" i="28"/>
  <c r="J102" i="16"/>
  <c r="S92" i="28"/>
  <c r="J100" i="2"/>
  <c r="F90" i="28"/>
  <c r="D90" s="1"/>
  <c r="J102" i="21"/>
  <c r="X92" i="28"/>
  <c r="J100" i="12"/>
  <c r="O90" i="28"/>
  <c r="J100" i="4"/>
  <c r="G90" i="28"/>
  <c r="T100" i="22"/>
  <c r="S100" s="1"/>
  <c r="P100"/>
  <c r="T102" i="21"/>
  <c r="S102" s="1"/>
  <c r="P102"/>
  <c r="T100" i="12"/>
  <c r="S100" s="1"/>
  <c r="P100"/>
  <c r="P101" i="15"/>
  <c r="T101"/>
  <c r="S101" s="1"/>
  <c r="T102" i="14"/>
  <c r="S102" s="1"/>
  <c r="P102"/>
  <c r="T101" i="9"/>
  <c r="S101" s="1"/>
  <c r="P101"/>
  <c r="T100" i="20"/>
  <c r="S100" s="1"/>
  <c r="P100"/>
  <c r="T100" i="7"/>
  <c r="S100" s="1"/>
  <c r="P100"/>
  <c r="P101" i="5"/>
  <c r="T101"/>
  <c r="S101" s="1"/>
  <c r="P101" i="10"/>
  <c r="T101"/>
  <c r="S101" s="1"/>
  <c r="P101" i="18"/>
  <c r="T101"/>
  <c r="S101" s="1"/>
  <c r="P100" i="13"/>
  <c r="T100"/>
  <c r="S100" s="1"/>
  <c r="T100" i="16"/>
  <c r="S100" s="1"/>
  <c r="P100"/>
  <c r="T101" i="17"/>
  <c r="S101" s="1"/>
  <c r="P101"/>
  <c r="P100" i="11"/>
  <c r="T100"/>
  <c r="S100" s="1"/>
  <c r="T99" i="8"/>
  <c r="S99" s="1"/>
  <c r="P99"/>
  <c r="T100" i="19"/>
  <c r="S100" s="1"/>
  <c r="P100"/>
  <c r="P100" i="4"/>
  <c r="T100"/>
  <c r="S100" s="1"/>
  <c r="P101" i="6"/>
  <c r="T101"/>
  <c r="S101" s="1"/>
  <c r="P102" i="2"/>
  <c r="T102"/>
  <c r="S102" s="1"/>
  <c r="K102" i="5"/>
  <c r="L101"/>
  <c r="M101" s="1"/>
  <c r="K102" i="15"/>
  <c r="L101"/>
  <c r="M101" s="1"/>
  <c r="K102" i="17"/>
  <c r="L101"/>
  <c r="M101" s="1"/>
  <c r="L102" i="21"/>
  <c r="M102" s="1"/>
  <c r="K103"/>
  <c r="K102" i="9"/>
  <c r="L101"/>
  <c r="M101" s="1"/>
  <c r="K100" i="8"/>
  <c r="L99"/>
  <c r="M99" s="1"/>
  <c r="K101" i="7"/>
  <c r="L100"/>
  <c r="M100" s="1"/>
  <c r="K101" i="4"/>
  <c r="L100"/>
  <c r="M100" s="1"/>
  <c r="K102" i="18"/>
  <c r="L101"/>
  <c r="M101" s="1"/>
  <c r="K101" i="13"/>
  <c r="L100"/>
  <c r="M100" s="1"/>
  <c r="K101" i="11"/>
  <c r="L100"/>
  <c r="M100" s="1"/>
  <c r="K101" i="22"/>
  <c r="L100"/>
  <c r="M100" s="1"/>
  <c r="K101" i="19"/>
  <c r="L100"/>
  <c r="M100" s="1"/>
  <c r="K102" i="10"/>
  <c r="L101"/>
  <c r="M101" s="1"/>
  <c r="K101" i="16"/>
  <c r="L100"/>
  <c r="M100" s="1"/>
  <c r="K101" i="12"/>
  <c r="L100"/>
  <c r="M100" s="1"/>
  <c r="K103" i="14"/>
  <c r="L102"/>
  <c r="M102" s="1"/>
  <c r="K101" i="20"/>
  <c r="L100"/>
  <c r="M100" s="1"/>
  <c r="K102" i="6"/>
  <c r="L101"/>
  <c r="M101" s="1"/>
  <c r="M99" i="2"/>
  <c r="L100"/>
  <c r="K103"/>
  <c r="B90" i="28" l="1"/>
  <c r="C90"/>
  <c r="J101" i="12"/>
  <c r="O91" i="28"/>
  <c r="J103" i="16"/>
  <c r="S93" i="28"/>
  <c r="J102" i="9"/>
  <c r="L92" i="28"/>
  <c r="J101" i="22"/>
  <c r="Y91" i="28"/>
  <c r="J101" i="11"/>
  <c r="N91" i="28"/>
  <c r="J102" i="6"/>
  <c r="I92" i="28"/>
  <c r="J102" i="8"/>
  <c r="K92" i="28"/>
  <c r="J101" i="4"/>
  <c r="G91" i="28"/>
  <c r="J101" i="2"/>
  <c r="F91" i="28"/>
  <c r="D91" s="1"/>
  <c r="J102" i="15"/>
  <c r="R92" i="28"/>
  <c r="J102" i="17"/>
  <c r="T92" i="28"/>
  <c r="J101" i="7"/>
  <c r="J91" i="28"/>
  <c r="J101" i="19"/>
  <c r="V91" i="28"/>
  <c r="J104" i="5"/>
  <c r="H94" i="28"/>
  <c r="J103" i="21"/>
  <c r="X93" i="28"/>
  <c r="J101" i="20"/>
  <c r="W91" i="28"/>
  <c r="J103" i="14"/>
  <c r="Q93" i="28"/>
  <c r="J102" i="10"/>
  <c r="M92" i="28"/>
  <c r="J101" i="13"/>
  <c r="P91" i="28"/>
  <c r="J102" i="18"/>
  <c r="U92" i="28"/>
  <c r="T101" i="4"/>
  <c r="S101" s="1"/>
  <c r="P101"/>
  <c r="P102" i="15"/>
  <c r="T102"/>
  <c r="S102" s="1"/>
  <c r="P101" i="11"/>
  <c r="T101"/>
  <c r="S101" s="1"/>
  <c r="T101" i="20"/>
  <c r="S101" s="1"/>
  <c r="P101"/>
  <c r="T101" i="16"/>
  <c r="S101" s="1"/>
  <c r="P101"/>
  <c r="P101" i="22"/>
  <c r="T101"/>
  <c r="S101" s="1"/>
  <c r="T102" i="18"/>
  <c r="S102" s="1"/>
  <c r="P102"/>
  <c r="T100" i="8"/>
  <c r="S100" s="1"/>
  <c r="P100"/>
  <c r="T102" i="17"/>
  <c r="S102" s="1"/>
  <c r="P102"/>
  <c r="T102" i="9"/>
  <c r="S102" s="1"/>
  <c r="P102"/>
  <c r="T102" i="10"/>
  <c r="S102" s="1"/>
  <c r="P102"/>
  <c r="P102" i="6"/>
  <c r="T102"/>
  <c r="S102" s="1"/>
  <c r="P101" i="12"/>
  <c r="T101"/>
  <c r="S101" s="1"/>
  <c r="P101" i="19"/>
  <c r="T101"/>
  <c r="S101" s="1"/>
  <c r="T101" i="13"/>
  <c r="S101" s="1"/>
  <c r="P101"/>
  <c r="P101" i="7"/>
  <c r="T101"/>
  <c r="S101" s="1"/>
  <c r="T102" i="5"/>
  <c r="S102" s="1"/>
  <c r="P102"/>
  <c r="T103" i="14"/>
  <c r="S103" s="1"/>
  <c r="P103"/>
  <c r="P103" i="21"/>
  <c r="T103"/>
  <c r="S103" s="1"/>
  <c r="P103" i="2"/>
  <c r="T103"/>
  <c r="S103" s="1"/>
  <c r="K103" i="18"/>
  <c r="L102"/>
  <c r="M102" s="1"/>
  <c r="K103" i="9"/>
  <c r="L102"/>
  <c r="M102" s="1"/>
  <c r="K103" i="17"/>
  <c r="L102"/>
  <c r="M102" s="1"/>
  <c r="K103" i="5"/>
  <c r="L102"/>
  <c r="M102" s="1"/>
  <c r="K102" i="7"/>
  <c r="L101"/>
  <c r="M101" s="1"/>
  <c r="K102" i="13"/>
  <c r="L101"/>
  <c r="M101" s="1"/>
  <c r="K102" i="4"/>
  <c r="L101"/>
  <c r="M101" s="1"/>
  <c r="K103" i="15"/>
  <c r="L102"/>
  <c r="M102" s="1"/>
  <c r="K103" i="6"/>
  <c r="L102"/>
  <c r="M102" s="1"/>
  <c r="K102" i="11"/>
  <c r="L101"/>
  <c r="M101" s="1"/>
  <c r="K102" i="20"/>
  <c r="L101"/>
  <c r="M101" s="1"/>
  <c r="K103" i="10"/>
  <c r="L102"/>
  <c r="M102" s="1"/>
  <c r="K101" i="8"/>
  <c r="L100"/>
  <c r="M100" s="1"/>
  <c r="K104" i="14"/>
  <c r="L103"/>
  <c r="M103" s="1"/>
  <c r="K102" i="16"/>
  <c r="L101"/>
  <c r="M101" s="1"/>
  <c r="K102" i="19"/>
  <c r="L101"/>
  <c r="M101" s="1"/>
  <c r="K102" i="12"/>
  <c r="L101"/>
  <c r="M101" s="1"/>
  <c r="L101" i="22"/>
  <c r="M101" s="1"/>
  <c r="K102"/>
  <c r="K104" i="21"/>
  <c r="L103"/>
  <c r="M103" s="1"/>
  <c r="M100" i="2"/>
  <c r="L101"/>
  <c r="K104"/>
  <c r="B91" i="28" l="1"/>
  <c r="C91"/>
  <c r="J102" i="13"/>
  <c r="P92" i="28"/>
  <c r="J102" i="20"/>
  <c r="W92" i="28"/>
  <c r="J102" i="19"/>
  <c r="V92" i="28"/>
  <c r="J103" i="15"/>
  <c r="R93" i="28"/>
  <c r="J103" i="8"/>
  <c r="K93" i="28"/>
  <c r="J102" i="22"/>
  <c r="Y92" i="28"/>
  <c r="J102" i="12"/>
  <c r="O92" i="28"/>
  <c r="J103" i="18"/>
  <c r="U93" i="28"/>
  <c r="J104" i="14"/>
  <c r="Q94" i="28"/>
  <c r="J105" i="5"/>
  <c r="H95" i="28"/>
  <c r="J103" i="17"/>
  <c r="T93" i="28"/>
  <c r="J102" i="4"/>
  <c r="G92" i="28"/>
  <c r="J102" i="11"/>
  <c r="N92" i="28"/>
  <c r="J104" i="16"/>
  <c r="S94" i="28"/>
  <c r="J103" i="10"/>
  <c r="M93" i="28"/>
  <c r="J104" i="21"/>
  <c r="X94" i="28"/>
  <c r="J102" i="7"/>
  <c r="J92" i="28"/>
  <c r="J102" i="2"/>
  <c r="F92" i="28"/>
  <c r="D92" s="1"/>
  <c r="J103" i="6"/>
  <c r="I93" i="28"/>
  <c r="J103" i="9"/>
  <c r="L93" i="28"/>
  <c r="P102" i="20"/>
  <c r="T102"/>
  <c r="S102" s="1"/>
  <c r="P102" i="12"/>
  <c r="T102"/>
  <c r="S102" s="1"/>
  <c r="P102" i="7"/>
  <c r="T102"/>
  <c r="S102" s="1"/>
  <c r="T102" i="16"/>
  <c r="S102" s="1"/>
  <c r="P102"/>
  <c r="T103" i="10"/>
  <c r="S103" s="1"/>
  <c r="P103"/>
  <c r="T103" i="6"/>
  <c r="S103" s="1"/>
  <c r="P103"/>
  <c r="T102" i="13"/>
  <c r="S102" s="1"/>
  <c r="P102"/>
  <c r="T103" i="17"/>
  <c r="S103" s="1"/>
  <c r="P103"/>
  <c r="T104" i="14"/>
  <c r="S104" s="1"/>
  <c r="P104"/>
  <c r="P102" i="22"/>
  <c r="T102"/>
  <c r="S102" s="1"/>
  <c r="T103" i="15"/>
  <c r="S103" s="1"/>
  <c r="P103"/>
  <c r="P104" i="21"/>
  <c r="T104"/>
  <c r="S104" s="1"/>
  <c r="P102" i="19"/>
  <c r="T102"/>
  <c r="S102" s="1"/>
  <c r="T101" i="8"/>
  <c r="S101" s="1"/>
  <c r="P101"/>
  <c r="P102" i="11"/>
  <c r="T102"/>
  <c r="S102" s="1"/>
  <c r="T102" i="4"/>
  <c r="S102" s="1"/>
  <c r="P102"/>
  <c r="T103" i="5"/>
  <c r="S103" s="1"/>
  <c r="P103"/>
  <c r="P103" i="18"/>
  <c r="T103"/>
  <c r="S103" s="1"/>
  <c r="P103" i="9"/>
  <c r="T103"/>
  <c r="S103" s="1"/>
  <c r="P104" i="2"/>
  <c r="T104"/>
  <c r="S104" s="1"/>
  <c r="K102" i="8"/>
  <c r="L101"/>
  <c r="M101" s="1"/>
  <c r="K103" i="20"/>
  <c r="L102"/>
  <c r="M102" s="1"/>
  <c r="K103" i="4"/>
  <c r="L102"/>
  <c r="M102" s="1"/>
  <c r="K103" i="7"/>
  <c r="L102"/>
  <c r="M102" s="1"/>
  <c r="K104" i="18"/>
  <c r="L103"/>
  <c r="M103" s="1"/>
  <c r="K104" i="17"/>
  <c r="L103"/>
  <c r="M103" s="1"/>
  <c r="K105" i="21"/>
  <c r="L104"/>
  <c r="M104" s="1"/>
  <c r="K103" i="16"/>
  <c r="L102"/>
  <c r="M102" s="1"/>
  <c r="K103" i="19"/>
  <c r="L102"/>
  <c r="M102" s="1"/>
  <c r="K104" i="10"/>
  <c r="L103"/>
  <c r="M103" s="1"/>
  <c r="K103" i="11"/>
  <c r="L102"/>
  <c r="M102" s="1"/>
  <c r="K103" i="13"/>
  <c r="L102"/>
  <c r="M102" s="1"/>
  <c r="K104" i="5"/>
  <c r="L103"/>
  <c r="M103" s="1"/>
  <c r="K103" i="12"/>
  <c r="L102"/>
  <c r="M102" s="1"/>
  <c r="K104" i="6"/>
  <c r="L103"/>
  <c r="M103" s="1"/>
  <c r="K104" i="15"/>
  <c r="L103"/>
  <c r="M103" s="1"/>
  <c r="K104" i="9"/>
  <c r="L103"/>
  <c r="M103" s="1"/>
  <c r="K105" i="14"/>
  <c r="L104"/>
  <c r="M104" s="1"/>
  <c r="K103" i="22"/>
  <c r="L102"/>
  <c r="M102" s="1"/>
  <c r="M101" i="2"/>
  <c r="L102"/>
  <c r="K105"/>
  <c r="B92" i="28" l="1"/>
  <c r="C92"/>
  <c r="J104" i="6"/>
  <c r="I94" i="28"/>
  <c r="J105" i="21"/>
  <c r="X95" i="28"/>
  <c r="J103" i="11"/>
  <c r="N93" i="28"/>
  <c r="J106" i="5"/>
  <c r="H96" i="28"/>
  <c r="J103" i="12"/>
  <c r="O93" i="28"/>
  <c r="J104" i="15"/>
  <c r="R94" i="28"/>
  <c r="J103" i="13"/>
  <c r="P93" i="28"/>
  <c r="J104" i="9"/>
  <c r="L94" i="28"/>
  <c r="J103" i="7"/>
  <c r="J93" i="28"/>
  <c r="J105" i="16"/>
  <c r="S95" i="28"/>
  <c r="J104" i="17"/>
  <c r="T94" i="28"/>
  <c r="J104" i="18"/>
  <c r="U94" i="28"/>
  <c r="J104" i="8"/>
  <c r="K94" i="28"/>
  <c r="J103" i="20"/>
  <c r="W93" i="28"/>
  <c r="J103" i="2"/>
  <c r="F93" i="28"/>
  <c r="D93" s="1"/>
  <c r="J104" i="10"/>
  <c r="M94" i="28"/>
  <c r="J103" i="4"/>
  <c r="G93" i="28"/>
  <c r="J105" i="14"/>
  <c r="Q95" i="28"/>
  <c r="J103" i="22"/>
  <c r="Y93" i="28"/>
  <c r="J103" i="19"/>
  <c r="V93" i="28"/>
  <c r="T103" i="11"/>
  <c r="S103" s="1"/>
  <c r="P103"/>
  <c r="P104" i="18"/>
  <c r="T104"/>
  <c r="S104" s="1"/>
  <c r="P103" i="16"/>
  <c r="T103"/>
  <c r="S103" s="1"/>
  <c r="P105" i="14"/>
  <c r="T105"/>
  <c r="S105" s="1"/>
  <c r="T104" i="6"/>
  <c r="S104" s="1"/>
  <c r="P104"/>
  <c r="T103" i="13"/>
  <c r="S103" s="1"/>
  <c r="P103"/>
  <c r="P103" i="19"/>
  <c r="T103"/>
  <c r="S103" s="1"/>
  <c r="P104" i="17"/>
  <c r="T104"/>
  <c r="S104" s="1"/>
  <c r="T103" i="4"/>
  <c r="S103" s="1"/>
  <c r="P103"/>
  <c r="P103" i="20"/>
  <c r="T103"/>
  <c r="S103" s="1"/>
  <c r="P103" i="12"/>
  <c r="T103"/>
  <c r="S103" s="1"/>
  <c r="P103" i="22"/>
  <c r="T103"/>
  <c r="S103" s="1"/>
  <c r="T104" i="15"/>
  <c r="S104" s="1"/>
  <c r="P104"/>
  <c r="T104" i="5"/>
  <c r="S104" s="1"/>
  <c r="P104"/>
  <c r="T104" i="10"/>
  <c r="S104" s="1"/>
  <c r="P104"/>
  <c r="P105" i="21"/>
  <c r="T105"/>
  <c r="S105" s="1"/>
  <c r="P103" i="7"/>
  <c r="T103"/>
  <c r="S103" s="1"/>
  <c r="P102" i="8"/>
  <c r="T102"/>
  <c r="S102" s="1"/>
  <c r="P104" i="9"/>
  <c r="T104"/>
  <c r="S104" s="1"/>
  <c r="T105" i="2"/>
  <c r="S105" s="1"/>
  <c r="P105"/>
  <c r="K105" i="6"/>
  <c r="L104"/>
  <c r="M104" s="1"/>
  <c r="K104" i="11"/>
  <c r="L103"/>
  <c r="M103" s="1"/>
  <c r="K104" i="19"/>
  <c r="L103"/>
  <c r="M103" s="1"/>
  <c r="K106" i="21"/>
  <c r="L105"/>
  <c r="M105" s="1"/>
  <c r="K105" i="18"/>
  <c r="L104"/>
  <c r="M104" s="1"/>
  <c r="K104" i="4"/>
  <c r="L103"/>
  <c r="M103" s="1"/>
  <c r="K103" i="8"/>
  <c r="L102"/>
  <c r="M102" s="1"/>
  <c r="K105" i="9"/>
  <c r="L104"/>
  <c r="M104" s="1"/>
  <c r="K105" i="15"/>
  <c r="L104"/>
  <c r="M104" s="1"/>
  <c r="K104" i="12"/>
  <c r="L103"/>
  <c r="M103" s="1"/>
  <c r="K104" i="13"/>
  <c r="L103"/>
  <c r="M103" s="1"/>
  <c r="K105" i="10"/>
  <c r="L104"/>
  <c r="M104" s="1"/>
  <c r="K104" i="16"/>
  <c r="L103"/>
  <c r="M103" s="1"/>
  <c r="K105" i="17"/>
  <c r="L104"/>
  <c r="M104" s="1"/>
  <c r="K104" i="7"/>
  <c r="L103"/>
  <c r="M103" s="1"/>
  <c r="K104" i="20"/>
  <c r="L103"/>
  <c r="M103" s="1"/>
  <c r="K104" i="22"/>
  <c r="L103"/>
  <c r="M103" s="1"/>
  <c r="K105" i="5"/>
  <c r="L104"/>
  <c r="M104" s="1"/>
  <c r="K106" i="14"/>
  <c r="L105"/>
  <c r="M105" s="1"/>
  <c r="M102" i="2"/>
  <c r="L103"/>
  <c r="K106"/>
  <c r="B93" i="28" l="1"/>
  <c r="C93"/>
  <c r="J104" i="22"/>
  <c r="Y94" i="28"/>
  <c r="J105" i="10"/>
  <c r="M95" i="28"/>
  <c r="J105" i="8"/>
  <c r="K95" i="28"/>
  <c r="J106" i="16"/>
  <c r="S96" i="28"/>
  <c r="J104" i="13"/>
  <c r="P94" i="28"/>
  <c r="J107" i="5"/>
  <c r="H97" i="28"/>
  <c r="J105" i="6"/>
  <c r="I95" i="28"/>
  <c r="J104" i="19"/>
  <c r="V94" i="28"/>
  <c r="J104" i="4"/>
  <c r="G94" i="28"/>
  <c r="J104" i="20"/>
  <c r="W94" i="28"/>
  <c r="J105" i="17"/>
  <c r="T95" i="28"/>
  <c r="J105" i="9"/>
  <c r="L95" i="28"/>
  <c r="J104" i="12"/>
  <c r="O94" i="28"/>
  <c r="J106" i="21"/>
  <c r="X96" i="28"/>
  <c r="J106" i="14"/>
  <c r="Q96" i="28"/>
  <c r="J104" i="2"/>
  <c r="F94" i="28"/>
  <c r="D94" s="1"/>
  <c r="J105" i="18"/>
  <c r="U95" i="28"/>
  <c r="J104" i="7"/>
  <c r="J94" i="28"/>
  <c r="J105" i="15"/>
  <c r="R95" i="28"/>
  <c r="J104" i="11"/>
  <c r="N94" i="28"/>
  <c r="P104" i="13"/>
  <c r="T104"/>
  <c r="S104" s="1"/>
  <c r="P105" i="18"/>
  <c r="T105"/>
  <c r="S105" s="1"/>
  <c r="P105" i="17"/>
  <c r="T105"/>
  <c r="S105" s="1"/>
  <c r="T104" i="11"/>
  <c r="S104" s="1"/>
  <c r="P104"/>
  <c r="P105" i="5"/>
  <c r="T105"/>
  <c r="S105" s="1"/>
  <c r="T104" i="7"/>
  <c r="S104" s="1"/>
  <c r="P104"/>
  <c r="P105" i="10"/>
  <c r="T105"/>
  <c r="S105" s="1"/>
  <c r="T105" i="15"/>
  <c r="S105" s="1"/>
  <c r="P105"/>
  <c r="P104" i="4"/>
  <c r="T104"/>
  <c r="S104" s="1"/>
  <c r="T104" i="19"/>
  <c r="S104" s="1"/>
  <c r="P104"/>
  <c r="T104" i="22"/>
  <c r="S104" s="1"/>
  <c r="P104"/>
  <c r="P105" i="9"/>
  <c r="T105"/>
  <c r="S105" s="1"/>
  <c r="P106" i="14"/>
  <c r="T106"/>
  <c r="S106" s="1"/>
  <c r="P104" i="20"/>
  <c r="T104"/>
  <c r="S104" s="1"/>
  <c r="P104" i="16"/>
  <c r="T104"/>
  <c r="S104" s="1"/>
  <c r="T104" i="12"/>
  <c r="S104" s="1"/>
  <c r="P104"/>
  <c r="P103" i="8"/>
  <c r="T103"/>
  <c r="S103" s="1"/>
  <c r="T106" i="21"/>
  <c r="S106" s="1"/>
  <c r="P106"/>
  <c r="T105" i="6"/>
  <c r="S105" s="1"/>
  <c r="P105"/>
  <c r="T106" i="2"/>
  <c r="S106" s="1"/>
  <c r="P106"/>
  <c r="K105" i="7"/>
  <c r="L104"/>
  <c r="M104" s="1"/>
  <c r="K105" i="16"/>
  <c r="L104"/>
  <c r="M104" s="1"/>
  <c r="K106" i="15"/>
  <c r="L105"/>
  <c r="M105" s="1"/>
  <c r="K104" i="8"/>
  <c r="L103"/>
  <c r="M103" s="1"/>
  <c r="K106" i="18"/>
  <c r="L105"/>
  <c r="M105" s="1"/>
  <c r="K105" i="19"/>
  <c r="L104"/>
  <c r="M104" s="1"/>
  <c r="K106" i="6"/>
  <c r="L105"/>
  <c r="M105" s="1"/>
  <c r="K105" i="20"/>
  <c r="L104"/>
  <c r="M104" s="1"/>
  <c r="K106" i="10"/>
  <c r="L105"/>
  <c r="M105" s="1"/>
  <c r="K105" i="12"/>
  <c r="L104"/>
  <c r="M104" s="1"/>
  <c r="K106" i="9"/>
  <c r="L105"/>
  <c r="M105" s="1"/>
  <c r="K107" i="21"/>
  <c r="L106"/>
  <c r="M106" s="1"/>
  <c r="K105" i="11"/>
  <c r="L104"/>
  <c r="M104" s="1"/>
  <c r="K105" i="22"/>
  <c r="L104"/>
  <c r="M104" s="1"/>
  <c r="K106" i="5"/>
  <c r="L105"/>
  <c r="M105" s="1"/>
  <c r="K105" i="4"/>
  <c r="L104"/>
  <c r="M104" s="1"/>
  <c r="K107" i="14"/>
  <c r="L106"/>
  <c r="M106" s="1"/>
  <c r="K105" i="13"/>
  <c r="L104"/>
  <c r="M104" s="1"/>
  <c r="K106" i="17"/>
  <c r="L105"/>
  <c r="M105" s="1"/>
  <c r="M103" i="2"/>
  <c r="L104"/>
  <c r="K107"/>
  <c r="B94" i="28" l="1"/>
  <c r="C94"/>
  <c r="J106" i="15"/>
  <c r="R96" i="28"/>
  <c r="J105" i="2"/>
  <c r="F95" i="28"/>
  <c r="D95" s="1"/>
  <c r="J105" i="12"/>
  <c r="O95" i="28"/>
  <c r="J105" i="20"/>
  <c r="W95" i="28"/>
  <c r="J106" i="6"/>
  <c r="I96" i="28"/>
  <c r="J107" i="16"/>
  <c r="S97" i="28"/>
  <c r="J105" i="22"/>
  <c r="Y95" i="28"/>
  <c r="J105" i="11"/>
  <c r="N95" i="28"/>
  <c r="J106" i="18"/>
  <c r="U96" i="28"/>
  <c r="J107" i="21"/>
  <c r="X97" i="28"/>
  <c r="J106" i="17"/>
  <c r="T96" i="28"/>
  <c r="J105" i="19"/>
  <c r="V95" i="28"/>
  <c r="J105" i="13"/>
  <c r="P95" i="28"/>
  <c r="J106" i="10"/>
  <c r="M96" i="28"/>
  <c r="J105" i="7"/>
  <c r="J95" i="28"/>
  <c r="J107" i="14"/>
  <c r="Q97" i="28"/>
  <c r="J106" i="9"/>
  <c r="L96" i="28"/>
  <c r="J105" i="4"/>
  <c r="G95" i="28"/>
  <c r="J108" i="5"/>
  <c r="H98" i="28"/>
  <c r="J106" i="8"/>
  <c r="K96" i="28"/>
  <c r="T106" i="9"/>
  <c r="S106" s="1"/>
  <c r="P106"/>
  <c r="T106" i="18"/>
  <c r="S106" s="1"/>
  <c r="P106"/>
  <c r="P105" i="13"/>
  <c r="T105"/>
  <c r="S105" s="1"/>
  <c r="P106" i="5"/>
  <c r="T106"/>
  <c r="S106" s="1"/>
  <c r="T107" i="21"/>
  <c r="S107" s="1"/>
  <c r="P107"/>
  <c r="P106" i="10"/>
  <c r="T106"/>
  <c r="S106" s="1"/>
  <c r="T105" i="19"/>
  <c r="S105" s="1"/>
  <c r="P105"/>
  <c r="P106" i="15"/>
  <c r="T106"/>
  <c r="S106" s="1"/>
  <c r="T105" i="22"/>
  <c r="S105" s="1"/>
  <c r="P105"/>
  <c r="P105" i="16"/>
  <c r="T105"/>
  <c r="S105" s="1"/>
  <c r="T105" i="20"/>
  <c r="S105" s="1"/>
  <c r="P105"/>
  <c r="P106" i="17"/>
  <c r="T106"/>
  <c r="S106" s="1"/>
  <c r="P105" i="4"/>
  <c r="T105"/>
  <c r="S105" s="1"/>
  <c r="T105" i="11"/>
  <c r="S105" s="1"/>
  <c r="P105"/>
  <c r="T105" i="12"/>
  <c r="S105" s="1"/>
  <c r="P105"/>
  <c r="P106" i="6"/>
  <c r="T106"/>
  <c r="S106" s="1"/>
  <c r="P104" i="8"/>
  <c r="T104"/>
  <c r="S104" s="1"/>
  <c r="T105" i="7"/>
  <c r="S105" s="1"/>
  <c r="P105"/>
  <c r="P107" i="14"/>
  <c r="T107"/>
  <c r="S107" s="1"/>
  <c r="T107" i="2"/>
  <c r="S107" s="1"/>
  <c r="P107"/>
  <c r="K107" i="17"/>
  <c r="L106"/>
  <c r="M106" s="1"/>
  <c r="K108" i="14"/>
  <c r="L107"/>
  <c r="M107" s="1"/>
  <c r="K107" i="5"/>
  <c r="L106"/>
  <c r="M106" s="1"/>
  <c r="K106" i="11"/>
  <c r="L105"/>
  <c r="M105" s="1"/>
  <c r="K107" i="9"/>
  <c r="L106"/>
  <c r="M106" s="1"/>
  <c r="K107" i="10"/>
  <c r="L106"/>
  <c r="M106" s="1"/>
  <c r="K107" i="6"/>
  <c r="L106"/>
  <c r="M106" s="1"/>
  <c r="K107" i="18"/>
  <c r="L106"/>
  <c r="M106" s="1"/>
  <c r="K107" i="15"/>
  <c r="L106"/>
  <c r="M106" s="1"/>
  <c r="K106" i="7"/>
  <c r="L105"/>
  <c r="M105" s="1"/>
  <c r="K106" i="13"/>
  <c r="L105"/>
  <c r="M105" s="1"/>
  <c r="K106" i="4"/>
  <c r="L105"/>
  <c r="M105" s="1"/>
  <c r="K106" i="22"/>
  <c r="L105"/>
  <c r="M105" s="1"/>
  <c r="K108" i="21"/>
  <c r="L107"/>
  <c r="M107" s="1"/>
  <c r="K106" i="12"/>
  <c r="L105"/>
  <c r="M105" s="1"/>
  <c r="K106" i="20"/>
  <c r="L105"/>
  <c r="M105" s="1"/>
  <c r="K106" i="19"/>
  <c r="L105"/>
  <c r="M105" s="1"/>
  <c r="K105" i="8"/>
  <c r="L104"/>
  <c r="M104" s="1"/>
  <c r="K106" i="16"/>
  <c r="L105"/>
  <c r="M105" s="1"/>
  <c r="M104" i="2"/>
  <c r="L105"/>
  <c r="K108"/>
  <c r="B95" i="28" l="1"/>
  <c r="C95"/>
  <c r="J109" i="5"/>
  <c r="H99" i="28"/>
  <c r="J108" i="14"/>
  <c r="Q98" i="28"/>
  <c r="J106" i="13"/>
  <c r="P96" i="28"/>
  <c r="J108" i="21"/>
  <c r="X98" i="28"/>
  <c r="J106" i="22"/>
  <c r="Y96" i="28"/>
  <c r="J106" i="20"/>
  <c r="W96" i="28"/>
  <c r="J107" i="15"/>
  <c r="R97" i="28"/>
  <c r="J107" i="8"/>
  <c r="K97" i="28"/>
  <c r="J107" i="9"/>
  <c r="L97" i="28"/>
  <c r="J107" i="10"/>
  <c r="M97" i="28"/>
  <c r="J107" i="17"/>
  <c r="T97" i="28"/>
  <c r="J106" i="11"/>
  <c r="N96" i="28"/>
  <c r="J107" i="6"/>
  <c r="I97" i="28"/>
  <c r="J106" i="2"/>
  <c r="F96" i="28"/>
  <c r="D96" s="1"/>
  <c r="J106" i="4"/>
  <c r="G96" i="28"/>
  <c r="J106" i="7"/>
  <c r="J96" i="28"/>
  <c r="J106" i="19"/>
  <c r="V96" i="28"/>
  <c r="J107" i="18"/>
  <c r="U97" i="28"/>
  <c r="J108" i="16"/>
  <c r="S98" i="28"/>
  <c r="J106" i="12"/>
  <c r="O96" i="28"/>
  <c r="P106" i="13"/>
  <c r="T106"/>
  <c r="S106" s="1"/>
  <c r="T108" i="21"/>
  <c r="S108" s="1"/>
  <c r="P108"/>
  <c r="T107" i="9"/>
  <c r="S107" s="1"/>
  <c r="P107"/>
  <c r="T105" i="8"/>
  <c r="S105" s="1"/>
  <c r="P105"/>
  <c r="T106" i="12"/>
  <c r="S106" s="1"/>
  <c r="P106"/>
  <c r="P106" i="4"/>
  <c r="T106"/>
  <c r="S106" s="1"/>
  <c r="P107" i="15"/>
  <c r="T107"/>
  <c r="S107" s="1"/>
  <c r="P107" i="10"/>
  <c r="T107"/>
  <c r="S107" s="1"/>
  <c r="P107" i="5"/>
  <c r="T107"/>
  <c r="S107" s="1"/>
  <c r="T106" i="19"/>
  <c r="S106" s="1"/>
  <c r="P106"/>
  <c r="T108" i="14"/>
  <c r="S108" s="1"/>
  <c r="P108"/>
  <c r="T106" i="16"/>
  <c r="S106" s="1"/>
  <c r="P106"/>
  <c r="T106" i="20"/>
  <c r="S106" s="1"/>
  <c r="P106"/>
  <c r="T106" i="22"/>
  <c r="S106" s="1"/>
  <c r="P106"/>
  <c r="T106" i="7"/>
  <c r="S106" s="1"/>
  <c r="P106"/>
  <c r="P107" i="6"/>
  <c r="T107"/>
  <c r="S107" s="1"/>
  <c r="P106" i="11"/>
  <c r="T106"/>
  <c r="S106" s="1"/>
  <c r="T107" i="17"/>
  <c r="S107" s="1"/>
  <c r="P107"/>
  <c r="P107" i="18"/>
  <c r="T107"/>
  <c r="S107" s="1"/>
  <c r="P108" i="2"/>
  <c r="T108"/>
  <c r="S108" s="1"/>
  <c r="K107" i="22"/>
  <c r="L106"/>
  <c r="M106" s="1"/>
  <c r="K107" i="13"/>
  <c r="L106"/>
  <c r="M106" s="1"/>
  <c r="K108" i="15"/>
  <c r="L107"/>
  <c r="M107" s="1"/>
  <c r="K108" i="6"/>
  <c r="L107"/>
  <c r="M107" s="1"/>
  <c r="K108" i="9"/>
  <c r="L107"/>
  <c r="M107" s="1"/>
  <c r="K108" i="5"/>
  <c r="L107"/>
  <c r="M107" s="1"/>
  <c r="K108" i="17"/>
  <c r="L107"/>
  <c r="M107" s="1"/>
  <c r="K107" i="19"/>
  <c r="L106"/>
  <c r="M106" s="1"/>
  <c r="L108" i="21"/>
  <c r="M108" s="1"/>
  <c r="K109"/>
  <c r="K107" i="7"/>
  <c r="L106"/>
  <c r="M106" s="1"/>
  <c r="K108" i="10"/>
  <c r="L107"/>
  <c r="M107" s="1"/>
  <c r="K107" i="11"/>
  <c r="L106"/>
  <c r="M106" s="1"/>
  <c r="K107" i="16"/>
  <c r="L106"/>
  <c r="M106" s="1"/>
  <c r="K107" i="12"/>
  <c r="L106"/>
  <c r="M106" s="1"/>
  <c r="K107" i="20"/>
  <c r="L106"/>
  <c r="M106" s="1"/>
  <c r="K108" i="18"/>
  <c r="L107"/>
  <c r="M107" s="1"/>
  <c r="K109" i="14"/>
  <c r="L108"/>
  <c r="M108" s="1"/>
  <c r="K106" i="8"/>
  <c r="L105"/>
  <c r="M105" s="1"/>
  <c r="K107" i="4"/>
  <c r="L106"/>
  <c r="M106" s="1"/>
  <c r="M105" i="2"/>
  <c r="L106"/>
  <c r="K109"/>
  <c r="B96" i="28" l="1"/>
  <c r="C96"/>
  <c r="J109" i="16"/>
  <c r="S99" i="28"/>
  <c r="J107" i="7"/>
  <c r="J97" i="28"/>
  <c r="J108" i="6"/>
  <c r="I98" i="28"/>
  <c r="J108" i="10"/>
  <c r="M98" i="28"/>
  <c r="J108" i="15"/>
  <c r="R98" i="28"/>
  <c r="J109" i="21"/>
  <c r="X99" i="28"/>
  <c r="J110" i="5"/>
  <c r="H100" i="28"/>
  <c r="J107" i="12"/>
  <c r="O97" i="28"/>
  <c r="J107" i="19"/>
  <c r="V97" i="28"/>
  <c r="J107" i="2"/>
  <c r="F97" i="28"/>
  <c r="D97" s="1"/>
  <c r="J108" i="17"/>
  <c r="T98" i="28"/>
  <c r="J108" i="8"/>
  <c r="K98" i="28"/>
  <c r="J107" i="22"/>
  <c r="Y97" i="28"/>
  <c r="J109" i="14"/>
  <c r="Q99" i="28"/>
  <c r="J108" i="18"/>
  <c r="U98" i="28"/>
  <c r="J107" i="4"/>
  <c r="G97" i="28"/>
  <c r="J107" i="11"/>
  <c r="N97" i="28"/>
  <c r="J108" i="9"/>
  <c r="L98" i="28"/>
  <c r="J107" i="20"/>
  <c r="W97" i="28"/>
  <c r="J107" i="13"/>
  <c r="P97" i="28"/>
  <c r="P107" i="19"/>
  <c r="T107"/>
  <c r="S107" s="1"/>
  <c r="T107" i="13"/>
  <c r="S107" s="1"/>
  <c r="P107"/>
  <c r="T108" i="9"/>
  <c r="S108" s="1"/>
  <c r="P108"/>
  <c r="T106" i="8"/>
  <c r="S106" s="1"/>
  <c r="P106"/>
  <c r="T107" i="20"/>
  <c r="S107" s="1"/>
  <c r="P107"/>
  <c r="P107" i="11"/>
  <c r="T107"/>
  <c r="S107" s="1"/>
  <c r="T108" i="5"/>
  <c r="S108" s="1"/>
  <c r="P108"/>
  <c r="P108" i="15"/>
  <c r="T108"/>
  <c r="S108" s="1"/>
  <c r="P107" i="12"/>
  <c r="T107"/>
  <c r="S107" s="1"/>
  <c r="P109" i="21"/>
  <c r="T109"/>
  <c r="S109" s="1"/>
  <c r="T108" i="10"/>
  <c r="S108" s="1"/>
  <c r="P108"/>
  <c r="T107" i="4"/>
  <c r="S107" s="1"/>
  <c r="P107"/>
  <c r="P108" i="18"/>
  <c r="T108"/>
  <c r="S108" s="1"/>
  <c r="T107" i="16"/>
  <c r="S107" s="1"/>
  <c r="P107"/>
  <c r="P107" i="7"/>
  <c r="T107"/>
  <c r="S107" s="1"/>
  <c r="T108" i="17"/>
  <c r="S108" s="1"/>
  <c r="P108"/>
  <c r="P108" i="6"/>
  <c r="T108"/>
  <c r="S108" s="1"/>
  <c r="P107" i="22"/>
  <c r="T107"/>
  <c r="S107" s="1"/>
  <c r="T109" i="14"/>
  <c r="S109" s="1"/>
  <c r="P109"/>
  <c r="P109" i="2"/>
  <c r="T109"/>
  <c r="S109" s="1"/>
  <c r="K110" i="14"/>
  <c r="L109"/>
  <c r="M109" s="1"/>
  <c r="K109" i="17"/>
  <c r="L108"/>
  <c r="M108" s="1"/>
  <c r="K109" i="9"/>
  <c r="L108"/>
  <c r="M108" s="1"/>
  <c r="K109" i="15"/>
  <c r="L108"/>
  <c r="M108" s="1"/>
  <c r="K108" i="22"/>
  <c r="L107"/>
  <c r="M107" s="1"/>
  <c r="K108" i="16"/>
  <c r="L107"/>
  <c r="M107" s="1"/>
  <c r="K110" i="21"/>
  <c r="L109"/>
  <c r="M109" s="1"/>
  <c r="K108" i="20"/>
  <c r="L107"/>
  <c r="M107" s="1"/>
  <c r="K109" i="5"/>
  <c r="L108"/>
  <c r="M108" s="1"/>
  <c r="K109" i="6"/>
  <c r="L108"/>
  <c r="M108" s="1"/>
  <c r="K108" i="13"/>
  <c r="L107"/>
  <c r="M107" s="1"/>
  <c r="K108" i="4"/>
  <c r="L107"/>
  <c r="M107" s="1"/>
  <c r="K109" i="10"/>
  <c r="L108"/>
  <c r="M108" s="1"/>
  <c r="K108" i="12"/>
  <c r="L107"/>
  <c r="M107" s="1"/>
  <c r="K107" i="8"/>
  <c r="L106"/>
  <c r="M106" s="1"/>
  <c r="K108" i="11"/>
  <c r="L107"/>
  <c r="M107" s="1"/>
  <c r="K108" i="7"/>
  <c r="L107"/>
  <c r="M107" s="1"/>
  <c r="K108" i="19"/>
  <c r="L107"/>
  <c r="M107" s="1"/>
  <c r="K109" i="18"/>
  <c r="L108"/>
  <c r="M108" s="1"/>
  <c r="M106" i="2"/>
  <c r="L107"/>
  <c r="K110"/>
  <c r="B97" i="28" l="1"/>
  <c r="C97"/>
  <c r="J108" i="20"/>
  <c r="W98" i="28"/>
  <c r="J108" i="4"/>
  <c r="G98" i="28"/>
  <c r="J108" i="22"/>
  <c r="Y98" i="28"/>
  <c r="J108" i="2"/>
  <c r="F98" i="28"/>
  <c r="D98" s="1"/>
  <c r="J111" i="5"/>
  <c r="H101" i="28"/>
  <c r="J109" i="10"/>
  <c r="M99" i="28"/>
  <c r="J110" i="16"/>
  <c r="S100" i="28"/>
  <c r="J108" i="13"/>
  <c r="P98" i="28"/>
  <c r="J108" i="11"/>
  <c r="N98" i="28"/>
  <c r="J110" i="14"/>
  <c r="Q100" i="28"/>
  <c r="J109" i="17"/>
  <c r="T99" i="28"/>
  <c r="J108" i="12"/>
  <c r="O98" i="28"/>
  <c r="J109" i="15"/>
  <c r="R99" i="28"/>
  <c r="J108" i="7"/>
  <c r="J98" i="28"/>
  <c r="J109" i="9"/>
  <c r="L99" i="28"/>
  <c r="J109" i="18"/>
  <c r="U99" i="28"/>
  <c r="J109" i="8"/>
  <c r="K99" i="28"/>
  <c r="J108" i="19"/>
  <c r="V98" i="28"/>
  <c r="J110" i="21"/>
  <c r="X100" i="28"/>
  <c r="J109" i="6"/>
  <c r="I99" i="28"/>
  <c r="P108" i="20"/>
  <c r="T108"/>
  <c r="S108" s="1"/>
  <c r="P108" i="22"/>
  <c r="T108"/>
  <c r="S108" s="1"/>
  <c r="T109" i="17"/>
  <c r="S109" s="1"/>
  <c r="P109"/>
  <c r="P108" i="7"/>
  <c r="T108"/>
  <c r="S108" s="1"/>
  <c r="P108" i="19"/>
  <c r="T108"/>
  <c r="S108" s="1"/>
  <c r="T107" i="8"/>
  <c r="S107" s="1"/>
  <c r="P107"/>
  <c r="T108" i="4"/>
  <c r="S108" s="1"/>
  <c r="P108"/>
  <c r="T109" i="5"/>
  <c r="S109" s="1"/>
  <c r="P109"/>
  <c r="T108" i="16"/>
  <c r="S108" s="1"/>
  <c r="P108"/>
  <c r="P109" i="9"/>
  <c r="T109"/>
  <c r="S109" s="1"/>
  <c r="T108" i="13"/>
  <c r="S108" s="1"/>
  <c r="P108"/>
  <c r="P109" i="18"/>
  <c r="T109"/>
  <c r="S109" s="1"/>
  <c r="P108" i="11"/>
  <c r="T108"/>
  <c r="S108" s="1"/>
  <c r="T109" i="10"/>
  <c r="S109" s="1"/>
  <c r="P109"/>
  <c r="T109" i="6"/>
  <c r="S109" s="1"/>
  <c r="P109"/>
  <c r="P110" i="21"/>
  <c r="T110"/>
  <c r="S110" s="1"/>
  <c r="T109" i="15"/>
  <c r="S109" s="1"/>
  <c r="P109"/>
  <c r="T110" i="14"/>
  <c r="S110" s="1"/>
  <c r="P110"/>
  <c r="P108" i="12"/>
  <c r="T108"/>
  <c r="S108" s="1"/>
  <c r="P110" i="2"/>
  <c r="T110"/>
  <c r="S110" s="1"/>
  <c r="K109" i="7"/>
  <c r="L108"/>
  <c r="M108" s="1"/>
  <c r="K110" i="5"/>
  <c r="L109"/>
  <c r="M109" s="1"/>
  <c r="K111" i="21"/>
  <c r="L110"/>
  <c r="M110" s="1"/>
  <c r="K111" i="14"/>
  <c r="L110"/>
  <c r="M110" s="1"/>
  <c r="K109" i="22"/>
  <c r="L108"/>
  <c r="M108" s="1"/>
  <c r="K110" i="9"/>
  <c r="L109"/>
  <c r="M109" s="1"/>
  <c r="K110" i="18"/>
  <c r="L109"/>
  <c r="M109" s="1"/>
  <c r="K110" i="10"/>
  <c r="L109"/>
  <c r="M109" s="1"/>
  <c r="K109" i="11"/>
  <c r="L108"/>
  <c r="M108" s="1"/>
  <c r="K109" i="20"/>
  <c r="L108"/>
  <c r="M108" s="1"/>
  <c r="K108" i="8"/>
  <c r="L107"/>
  <c r="M107" s="1"/>
  <c r="K110" i="6"/>
  <c r="L109"/>
  <c r="M109" s="1"/>
  <c r="K109" i="16"/>
  <c r="L108"/>
  <c r="M108" s="1"/>
  <c r="K110" i="15"/>
  <c r="L109"/>
  <c r="M109" s="1"/>
  <c r="K110" i="17"/>
  <c r="L109"/>
  <c r="M109" s="1"/>
  <c r="K109" i="13"/>
  <c r="L108"/>
  <c r="M108" s="1"/>
  <c r="K109" i="19"/>
  <c r="L108"/>
  <c r="M108" s="1"/>
  <c r="K109" i="12"/>
  <c r="L108"/>
  <c r="M108" s="1"/>
  <c r="K109" i="4"/>
  <c r="L108"/>
  <c r="M108" s="1"/>
  <c r="M107" i="2"/>
  <c r="L108"/>
  <c r="K111"/>
  <c r="B98" i="28" l="1"/>
  <c r="C98"/>
  <c r="J111" i="21"/>
  <c r="X101" i="28"/>
  <c r="J110" i="18"/>
  <c r="U100" i="28"/>
  <c r="J110" i="15"/>
  <c r="R100" i="28"/>
  <c r="J111" i="14"/>
  <c r="Q101" i="28"/>
  <c r="J111" i="16"/>
  <c r="S101" i="28"/>
  <c r="J109" i="2"/>
  <c r="F99" i="28"/>
  <c r="D99" s="1"/>
  <c r="J109" i="20"/>
  <c r="W99" i="28"/>
  <c r="J110" i="6"/>
  <c r="I100" i="28"/>
  <c r="J110" i="8"/>
  <c r="K100" i="28"/>
  <c r="J109" i="7"/>
  <c r="J99" i="28"/>
  <c r="J110" i="17"/>
  <c r="T100" i="28"/>
  <c r="J109" i="13"/>
  <c r="P99" i="28"/>
  <c r="J112" i="5"/>
  <c r="H102" i="28"/>
  <c r="J109" i="4"/>
  <c r="G99" i="28"/>
  <c r="J109" i="19"/>
  <c r="V99" i="28"/>
  <c r="J110" i="9"/>
  <c r="L100" i="28"/>
  <c r="J109" i="12"/>
  <c r="O99" i="28"/>
  <c r="J109" i="11"/>
  <c r="N99" i="28"/>
  <c r="J110" i="10"/>
  <c r="M100" i="28"/>
  <c r="J109" i="22"/>
  <c r="Y99" i="28"/>
  <c r="P109" i="19"/>
  <c r="T109"/>
  <c r="S109" s="1"/>
  <c r="T110" i="15"/>
  <c r="S110" s="1"/>
  <c r="P110"/>
  <c r="P108" i="8"/>
  <c r="T108"/>
  <c r="S108" s="1"/>
  <c r="T110" i="10"/>
  <c r="S110" s="1"/>
  <c r="P110"/>
  <c r="P109" i="22"/>
  <c r="T109"/>
  <c r="S109" s="1"/>
  <c r="T110" i="5"/>
  <c r="S110" s="1"/>
  <c r="P110"/>
  <c r="P109" i="12"/>
  <c r="T109"/>
  <c r="S109" s="1"/>
  <c r="P110" i="17"/>
  <c r="T110"/>
  <c r="S110" s="1"/>
  <c r="T110" i="6"/>
  <c r="S110" s="1"/>
  <c r="P110"/>
  <c r="T109" i="11"/>
  <c r="S109" s="1"/>
  <c r="P109"/>
  <c r="P110" i="9"/>
  <c r="T110"/>
  <c r="S110" s="1"/>
  <c r="P111" i="21"/>
  <c r="T111"/>
  <c r="S111" s="1"/>
  <c r="T109" i="4"/>
  <c r="S109" s="1"/>
  <c r="P109"/>
  <c r="T109" i="13"/>
  <c r="S109" s="1"/>
  <c r="P109"/>
  <c r="P109" i="16"/>
  <c r="T109"/>
  <c r="S109" s="1"/>
  <c r="P109" i="20"/>
  <c r="T109"/>
  <c r="S109" s="1"/>
  <c r="P110" i="18"/>
  <c r="T110"/>
  <c r="S110" s="1"/>
  <c r="P111" i="14"/>
  <c r="T111"/>
  <c r="S111" s="1"/>
  <c r="P109" i="7"/>
  <c r="T109"/>
  <c r="S109" s="1"/>
  <c r="T111" i="2"/>
  <c r="S111" s="1"/>
  <c r="P111"/>
  <c r="K110" i="4"/>
  <c r="L109"/>
  <c r="M109" s="1"/>
  <c r="K109" i="8"/>
  <c r="L108"/>
  <c r="M108" s="1"/>
  <c r="K110" i="11"/>
  <c r="L109"/>
  <c r="M109" s="1"/>
  <c r="K111" i="18"/>
  <c r="L110"/>
  <c r="M110" s="1"/>
  <c r="K112" i="21"/>
  <c r="L111"/>
  <c r="M111" s="1"/>
  <c r="K110" i="7"/>
  <c r="L109"/>
  <c r="M109" s="1"/>
  <c r="K110" i="22"/>
  <c r="L109"/>
  <c r="M109" s="1"/>
  <c r="K111" i="17"/>
  <c r="L110"/>
  <c r="M110" s="1"/>
  <c r="K110" i="19"/>
  <c r="L109"/>
  <c r="M109" s="1"/>
  <c r="K110" i="13"/>
  <c r="L109"/>
  <c r="M109" s="1"/>
  <c r="K111" i="15"/>
  <c r="L110"/>
  <c r="M110" s="1"/>
  <c r="K111" i="6"/>
  <c r="L110"/>
  <c r="M110" s="1"/>
  <c r="K110" i="20"/>
  <c r="L109"/>
  <c r="M109" s="1"/>
  <c r="K111" i="10"/>
  <c r="L110"/>
  <c r="M110" s="1"/>
  <c r="K111" i="9"/>
  <c r="L110"/>
  <c r="M110" s="1"/>
  <c r="K112" i="14"/>
  <c r="L111"/>
  <c r="M111" s="1"/>
  <c r="K111" i="5"/>
  <c r="L110"/>
  <c r="M110" s="1"/>
  <c r="K110" i="16"/>
  <c r="L109"/>
  <c r="M109" s="1"/>
  <c r="K110" i="12"/>
  <c r="L109"/>
  <c r="M109" s="1"/>
  <c r="M108" i="2"/>
  <c r="L109"/>
  <c r="K112"/>
  <c r="B99" i="28" l="1"/>
  <c r="C99"/>
  <c r="J111" i="10"/>
  <c r="M101" i="28"/>
  <c r="J111" i="9"/>
  <c r="L101" i="28"/>
  <c r="J113" i="5"/>
  <c r="H103" i="28"/>
  <c r="J110" i="7"/>
  <c r="J100" i="28"/>
  <c r="J110" i="20"/>
  <c r="W100" i="28"/>
  <c r="J112" i="14"/>
  <c r="Q102" i="28"/>
  <c r="J112" i="21"/>
  <c r="X102" i="28"/>
  <c r="J110" i="22"/>
  <c r="Y100" i="28"/>
  <c r="J110" i="12"/>
  <c r="O100" i="28"/>
  <c r="J110" i="4"/>
  <c r="G100" i="28"/>
  <c r="J111" i="17"/>
  <c r="T101" i="28"/>
  <c r="J111" i="6"/>
  <c r="I101" i="28"/>
  <c r="J112" i="16"/>
  <c r="S102" i="28"/>
  <c r="J111" i="18"/>
  <c r="U101" i="28"/>
  <c r="J110" i="11"/>
  <c r="N100" i="28"/>
  <c r="J110" i="19"/>
  <c r="V100" i="28"/>
  <c r="J110" i="13"/>
  <c r="P100" i="28"/>
  <c r="J111" i="8"/>
  <c r="K101" i="28"/>
  <c r="J110" i="2"/>
  <c r="F100" i="28"/>
  <c r="D100" s="1"/>
  <c r="J111" i="15"/>
  <c r="R101" i="28"/>
  <c r="P111" i="5"/>
  <c r="T111"/>
  <c r="S111" s="1"/>
  <c r="P111" i="10"/>
  <c r="T111"/>
  <c r="S111" s="1"/>
  <c r="T111" i="15"/>
  <c r="S111" s="1"/>
  <c r="P111"/>
  <c r="P111" i="17"/>
  <c r="T111"/>
  <c r="S111" s="1"/>
  <c r="P112" i="21"/>
  <c r="T112"/>
  <c r="S112" s="1"/>
  <c r="P109" i="8"/>
  <c r="T109"/>
  <c r="S109" s="1"/>
  <c r="P110" i="16"/>
  <c r="T110"/>
  <c r="S110" s="1"/>
  <c r="P111" i="9"/>
  <c r="T111"/>
  <c r="S111" s="1"/>
  <c r="T111" i="6"/>
  <c r="S111" s="1"/>
  <c r="P111"/>
  <c r="T110" i="19"/>
  <c r="S110" s="1"/>
  <c r="P110"/>
  <c r="T110" i="7"/>
  <c r="S110" s="1"/>
  <c r="P110"/>
  <c r="T110" i="11"/>
  <c r="S110" s="1"/>
  <c r="P110"/>
  <c r="T110" i="12"/>
  <c r="S110" s="1"/>
  <c r="P110"/>
  <c r="P112" i="14"/>
  <c r="T112"/>
  <c r="S112" s="1"/>
  <c r="P110" i="20"/>
  <c r="T110"/>
  <c r="S110" s="1"/>
  <c r="P110" i="13"/>
  <c r="T110"/>
  <c r="S110" s="1"/>
  <c r="T110" i="22"/>
  <c r="S110" s="1"/>
  <c r="P110"/>
  <c r="P111" i="18"/>
  <c r="T111"/>
  <c r="S111" s="1"/>
  <c r="P110" i="4"/>
  <c r="T110"/>
  <c r="S110" s="1"/>
  <c r="T112" i="2"/>
  <c r="S112" s="1"/>
  <c r="P112"/>
  <c r="K111" i="20"/>
  <c r="L110"/>
  <c r="M110" s="1"/>
  <c r="K111" i="19"/>
  <c r="L110"/>
  <c r="M110" s="1"/>
  <c r="K111" i="22"/>
  <c r="L110"/>
  <c r="M110" s="1"/>
  <c r="K113" i="21"/>
  <c r="L112"/>
  <c r="M112" s="1"/>
  <c r="K111" i="11"/>
  <c r="L110"/>
  <c r="M110" s="1"/>
  <c r="K111" i="4"/>
  <c r="L110"/>
  <c r="M110" s="1"/>
  <c r="K111" i="12"/>
  <c r="L110"/>
  <c r="M110" s="1"/>
  <c r="K112" i="5"/>
  <c r="L111"/>
  <c r="M111" s="1"/>
  <c r="K113" i="14"/>
  <c r="L112"/>
  <c r="M112" s="1"/>
  <c r="K112" i="10"/>
  <c r="L111"/>
  <c r="M111" s="1"/>
  <c r="K112" i="6"/>
  <c r="L111"/>
  <c r="M111" s="1"/>
  <c r="K112" i="17"/>
  <c r="L111"/>
  <c r="M111" s="1"/>
  <c r="K111" i="7"/>
  <c r="L110"/>
  <c r="M110" s="1"/>
  <c r="K112" i="18"/>
  <c r="L111"/>
  <c r="M111" s="1"/>
  <c r="K110" i="8"/>
  <c r="L109"/>
  <c r="M109" s="1"/>
  <c r="K111" i="13"/>
  <c r="L110"/>
  <c r="M110" s="1"/>
  <c r="K112" i="9"/>
  <c r="L111"/>
  <c r="M111" s="1"/>
  <c r="K112" i="15"/>
  <c r="L111"/>
  <c r="M111" s="1"/>
  <c r="K111" i="16"/>
  <c r="L110"/>
  <c r="M110" s="1"/>
  <c r="M109" i="2"/>
  <c r="L110"/>
  <c r="K113"/>
  <c r="B100" i="28" l="1"/>
  <c r="C100"/>
  <c r="J111" i="2"/>
  <c r="F101" i="28"/>
  <c r="D101" s="1"/>
  <c r="J111" i="19"/>
  <c r="V101" i="28"/>
  <c r="J113" i="16"/>
  <c r="S103" i="28"/>
  <c r="J111" i="4"/>
  <c r="G101" i="28"/>
  <c r="J113" i="21"/>
  <c r="X103" i="28"/>
  <c r="J111" i="7"/>
  <c r="J101" i="28"/>
  <c r="J112" i="10"/>
  <c r="M102" i="28"/>
  <c r="J112" i="15"/>
  <c r="R102" i="28"/>
  <c r="J111" i="13"/>
  <c r="P101" i="28"/>
  <c r="J112" i="18"/>
  <c r="U102" i="28"/>
  <c r="J112" i="17"/>
  <c r="T102" i="28"/>
  <c r="J111" i="22"/>
  <c r="Y101" i="28"/>
  <c r="J111" i="20"/>
  <c r="W101" i="28"/>
  <c r="J112" i="9"/>
  <c r="L102" i="28"/>
  <c r="J112" i="8"/>
  <c r="K102" i="28"/>
  <c r="J111" i="11"/>
  <c r="N101" i="28"/>
  <c r="J112" i="6"/>
  <c r="I102" i="28"/>
  <c r="J111" i="12"/>
  <c r="O101" i="28"/>
  <c r="J113" i="14"/>
  <c r="Q103" i="28"/>
  <c r="J114" i="5"/>
  <c r="H104" i="28"/>
  <c r="T112" i="9"/>
  <c r="S112" s="1"/>
  <c r="P112"/>
  <c r="T112" i="18"/>
  <c r="S112" s="1"/>
  <c r="P112"/>
  <c r="P112" i="6"/>
  <c r="T112"/>
  <c r="S112" s="1"/>
  <c r="P112" i="5"/>
  <c r="T112"/>
  <c r="S112" s="1"/>
  <c r="T111" i="11"/>
  <c r="S111" s="1"/>
  <c r="P111"/>
  <c r="T111" i="19"/>
  <c r="S111" s="1"/>
  <c r="P111"/>
  <c r="P112" i="15"/>
  <c r="T112"/>
  <c r="S112" s="1"/>
  <c r="P110" i="8"/>
  <c r="T110"/>
  <c r="S110" s="1"/>
  <c r="P112" i="17"/>
  <c r="T112"/>
  <c r="S112" s="1"/>
  <c r="P113" i="14"/>
  <c r="T113"/>
  <c r="S113" s="1"/>
  <c r="P111" i="4"/>
  <c r="T111"/>
  <c r="S111" s="1"/>
  <c r="T111" i="22"/>
  <c r="S111" s="1"/>
  <c r="P111"/>
  <c r="P111" i="16"/>
  <c r="T111"/>
  <c r="S111" s="1"/>
  <c r="P111" i="13"/>
  <c r="T111"/>
  <c r="S111" s="1"/>
  <c r="T111" i="7"/>
  <c r="S111" s="1"/>
  <c r="P111"/>
  <c r="P112" i="10"/>
  <c r="T112"/>
  <c r="S112" s="1"/>
  <c r="T111" i="12"/>
  <c r="S111" s="1"/>
  <c r="P111"/>
  <c r="P113" i="21"/>
  <c r="T113"/>
  <c r="S113" s="1"/>
  <c r="T111" i="20"/>
  <c r="S111" s="1"/>
  <c r="P111"/>
  <c r="T113" i="2"/>
  <c r="S113" s="1"/>
  <c r="P113"/>
  <c r="K111" i="8"/>
  <c r="L110"/>
  <c r="M110" s="1"/>
  <c r="K112" i="7"/>
  <c r="L111"/>
  <c r="M111" s="1"/>
  <c r="K113" i="6"/>
  <c r="L112"/>
  <c r="M112" s="1"/>
  <c r="K114" i="14"/>
  <c r="L113"/>
  <c r="M113" s="1"/>
  <c r="K112" i="12"/>
  <c r="L111"/>
  <c r="M111" s="1"/>
  <c r="K112" i="11"/>
  <c r="L111"/>
  <c r="M111" s="1"/>
  <c r="K112" i="22"/>
  <c r="L111"/>
  <c r="M111" s="1"/>
  <c r="K112" i="20"/>
  <c r="L111"/>
  <c r="M111" s="1"/>
  <c r="K112" i="16"/>
  <c r="L111"/>
  <c r="M111" s="1"/>
  <c r="K112" i="13"/>
  <c r="L111"/>
  <c r="M111" s="1"/>
  <c r="K113" i="17"/>
  <c r="L112"/>
  <c r="M112" s="1"/>
  <c r="K113" i="10"/>
  <c r="L112"/>
  <c r="M112" s="1"/>
  <c r="K113" i="5"/>
  <c r="L112"/>
  <c r="M112" s="1"/>
  <c r="K112" i="4"/>
  <c r="L111"/>
  <c r="M111" s="1"/>
  <c r="K114" i="21"/>
  <c r="L113"/>
  <c r="M113" s="1"/>
  <c r="K112" i="19"/>
  <c r="L111"/>
  <c r="M111" s="1"/>
  <c r="K113" i="9"/>
  <c r="L112"/>
  <c r="M112" s="1"/>
  <c r="K113" i="15"/>
  <c r="L112"/>
  <c r="M112" s="1"/>
  <c r="K113" i="18"/>
  <c r="L112"/>
  <c r="M112" s="1"/>
  <c r="M110" i="2"/>
  <c r="L111"/>
  <c r="K114"/>
  <c r="B101" i="28" l="1"/>
  <c r="C101"/>
  <c r="J114" i="14"/>
  <c r="Q104" i="28"/>
  <c r="J112" i="11"/>
  <c r="N102" i="28"/>
  <c r="J112" i="20"/>
  <c r="W102" i="28"/>
  <c r="J113" i="18"/>
  <c r="U103" i="28"/>
  <c r="J113" i="10"/>
  <c r="M103" i="28"/>
  <c r="J112" i="4"/>
  <c r="G102" i="28"/>
  <c r="J112" i="2"/>
  <c r="F102" i="28"/>
  <c r="D102" s="1"/>
  <c r="J115" i="5"/>
  <c r="H105" i="28"/>
  <c r="J113" i="6"/>
  <c r="I103" i="28"/>
  <c r="J113" i="9"/>
  <c r="L103" i="28"/>
  <c r="J113" i="17"/>
  <c r="T103" i="28"/>
  <c r="J113" i="15"/>
  <c r="R103" i="28"/>
  <c r="J114" i="21"/>
  <c r="X104" i="28"/>
  <c r="J112" i="19"/>
  <c r="V102" i="28"/>
  <c r="J112" i="12"/>
  <c r="O102" i="28"/>
  <c r="J113" i="8"/>
  <c r="K103" i="28"/>
  <c r="J112" i="22"/>
  <c r="Y102" i="28"/>
  <c r="J112" i="13"/>
  <c r="P102" i="28"/>
  <c r="J112" i="7"/>
  <c r="J102" i="28"/>
  <c r="J114" i="16"/>
  <c r="S104" i="28"/>
  <c r="T113" i="9"/>
  <c r="S113" s="1"/>
  <c r="P113"/>
  <c r="P112" i="4"/>
  <c r="T112"/>
  <c r="S112" s="1"/>
  <c r="T113" i="17"/>
  <c r="S113" s="1"/>
  <c r="P113"/>
  <c r="T112" i="20"/>
  <c r="S112" s="1"/>
  <c r="P112"/>
  <c r="T112" i="12"/>
  <c r="S112" s="1"/>
  <c r="P112"/>
  <c r="T112" i="7"/>
  <c r="S112" s="1"/>
  <c r="P112"/>
  <c r="P113" i="15"/>
  <c r="T113"/>
  <c r="S113" s="1"/>
  <c r="P114" i="21"/>
  <c r="T114"/>
  <c r="S114" s="1"/>
  <c r="P113" i="10"/>
  <c r="T113"/>
  <c r="S113" s="1"/>
  <c r="T112" i="16"/>
  <c r="S112" s="1"/>
  <c r="P112"/>
  <c r="P112" i="11"/>
  <c r="T112"/>
  <c r="S112" s="1"/>
  <c r="P113" i="6"/>
  <c r="T113"/>
  <c r="S113" s="1"/>
  <c r="T113" i="18"/>
  <c r="S113" s="1"/>
  <c r="P113"/>
  <c r="T112" i="19"/>
  <c r="S112" s="1"/>
  <c r="P112"/>
  <c r="P113" i="5"/>
  <c r="T113"/>
  <c r="S113" s="1"/>
  <c r="P112" i="13"/>
  <c r="T112"/>
  <c r="S112" s="1"/>
  <c r="T112" i="22"/>
  <c r="S112" s="1"/>
  <c r="P112"/>
  <c r="T114" i="14"/>
  <c r="S114" s="1"/>
  <c r="P114"/>
  <c r="T111" i="8"/>
  <c r="S111" s="1"/>
  <c r="P111"/>
  <c r="P114" i="2"/>
  <c r="T114"/>
  <c r="S114" s="1"/>
  <c r="K114" i="9"/>
  <c r="L113"/>
  <c r="M113" s="1"/>
  <c r="K114" i="5"/>
  <c r="L113"/>
  <c r="M113" s="1"/>
  <c r="K114" i="17"/>
  <c r="L113"/>
  <c r="M113" s="1"/>
  <c r="K113" i="16"/>
  <c r="L112"/>
  <c r="M112" s="1"/>
  <c r="K114" i="6"/>
  <c r="L113"/>
  <c r="M113" s="1"/>
  <c r="K112" i="8"/>
  <c r="L111"/>
  <c r="M111" s="1"/>
  <c r="K113" i="22"/>
  <c r="L112"/>
  <c r="M112" s="1"/>
  <c r="K113" i="12"/>
  <c r="L112"/>
  <c r="M112" s="1"/>
  <c r="K113" i="4"/>
  <c r="L112"/>
  <c r="M112" s="1"/>
  <c r="K114" i="10"/>
  <c r="L113"/>
  <c r="M113" s="1"/>
  <c r="K113" i="13"/>
  <c r="L112"/>
  <c r="M112" s="1"/>
  <c r="K113" i="11"/>
  <c r="L112"/>
  <c r="M112" s="1"/>
  <c r="K113" i="7"/>
  <c r="L112"/>
  <c r="M112" s="1"/>
  <c r="K114" i="18"/>
  <c r="L113"/>
  <c r="M113" s="1"/>
  <c r="K114" i="15"/>
  <c r="L113"/>
  <c r="M113" s="1"/>
  <c r="K113" i="20"/>
  <c r="L112"/>
  <c r="M112" s="1"/>
  <c r="K115" i="14"/>
  <c r="L114"/>
  <c r="M114" s="1"/>
  <c r="L114" i="21"/>
  <c r="M114" s="1"/>
  <c r="K115"/>
  <c r="K113" i="19"/>
  <c r="L112"/>
  <c r="M112" s="1"/>
  <c r="M111" i="2"/>
  <c r="L112"/>
  <c r="K115"/>
  <c r="B102" i="28" l="1"/>
  <c r="C102"/>
  <c r="J113" i="7"/>
  <c r="J103" i="28"/>
  <c r="J114" i="8"/>
  <c r="K104" i="28"/>
  <c r="J115" i="21"/>
  <c r="X105" i="28"/>
  <c r="J114" i="9"/>
  <c r="L104" i="28"/>
  <c r="J113" i="2"/>
  <c r="F103" i="28"/>
  <c r="D103" s="1"/>
  <c r="J114" i="18"/>
  <c r="U104" i="28"/>
  <c r="J115" i="14"/>
  <c r="Q105" i="28"/>
  <c r="J115" i="16"/>
  <c r="S105" i="28"/>
  <c r="J113" i="22"/>
  <c r="Y103" i="28"/>
  <c r="J113" i="19"/>
  <c r="V103" i="28"/>
  <c r="J114" i="17"/>
  <c r="T104" i="28"/>
  <c r="J116" i="5"/>
  <c r="H106" i="28"/>
  <c r="J114" i="10"/>
  <c r="M104" i="28"/>
  <c r="J113" i="11"/>
  <c r="N103" i="28"/>
  <c r="J113" i="13"/>
  <c r="P103" i="28"/>
  <c r="J113" i="12"/>
  <c r="O103" i="28"/>
  <c r="J114" i="15"/>
  <c r="R104" i="28"/>
  <c r="J114" i="6"/>
  <c r="I104" i="28"/>
  <c r="J113" i="4"/>
  <c r="G103" i="28"/>
  <c r="J113" i="20"/>
  <c r="W103" i="28"/>
  <c r="T115" i="14"/>
  <c r="S115" s="1"/>
  <c r="P115"/>
  <c r="P114" i="18"/>
  <c r="T114"/>
  <c r="S114" s="1"/>
  <c r="T113" i="13"/>
  <c r="S113" s="1"/>
  <c r="P113"/>
  <c r="P113" i="12"/>
  <c r="T113"/>
  <c r="S113" s="1"/>
  <c r="P114" i="6"/>
  <c r="T114"/>
  <c r="S114" s="1"/>
  <c r="T114" i="5"/>
  <c r="S114" s="1"/>
  <c r="P114"/>
  <c r="P114" i="15"/>
  <c r="T114"/>
  <c r="S114" s="1"/>
  <c r="P113" i="11"/>
  <c r="T113"/>
  <c r="S113" s="1"/>
  <c r="T113" i="4"/>
  <c r="S113" s="1"/>
  <c r="P113"/>
  <c r="T112" i="8"/>
  <c r="S112" s="1"/>
  <c r="P112"/>
  <c r="T114" i="17"/>
  <c r="S114" s="1"/>
  <c r="P114"/>
  <c r="T115" i="21"/>
  <c r="S115" s="1"/>
  <c r="P115"/>
  <c r="P113" i="19"/>
  <c r="T113"/>
  <c r="S113" s="1"/>
  <c r="T113" i="20"/>
  <c r="S113" s="1"/>
  <c r="P113"/>
  <c r="P113" i="7"/>
  <c r="T113"/>
  <c r="S113" s="1"/>
  <c r="T114" i="10"/>
  <c r="S114" s="1"/>
  <c r="P114"/>
  <c r="P113" i="22"/>
  <c r="T113"/>
  <c r="S113" s="1"/>
  <c r="T113" i="16"/>
  <c r="S113" s="1"/>
  <c r="P113"/>
  <c r="T114" i="9"/>
  <c r="S114" s="1"/>
  <c r="P114"/>
  <c r="P115" i="2"/>
  <c r="T115"/>
  <c r="S115" s="1"/>
  <c r="K115" i="15"/>
  <c r="L114"/>
  <c r="M114" s="1"/>
  <c r="K114" i="13"/>
  <c r="L113"/>
  <c r="M113" s="1"/>
  <c r="K114" i="4"/>
  <c r="L113"/>
  <c r="M113" s="1"/>
  <c r="K114" i="22"/>
  <c r="L113"/>
  <c r="M113" s="1"/>
  <c r="K115" i="6"/>
  <c r="L114"/>
  <c r="M114" s="1"/>
  <c r="K115" i="17"/>
  <c r="L114"/>
  <c r="M114" s="1"/>
  <c r="K115" i="9"/>
  <c r="L114"/>
  <c r="M114" s="1"/>
  <c r="K116" i="14"/>
  <c r="L115"/>
  <c r="M115" s="1"/>
  <c r="K115" i="18"/>
  <c r="L114"/>
  <c r="M114" s="1"/>
  <c r="K114" i="12"/>
  <c r="L113"/>
  <c r="M113" s="1"/>
  <c r="K114" i="16"/>
  <c r="L113"/>
  <c r="M113" s="1"/>
  <c r="K115" i="5"/>
  <c r="L114"/>
  <c r="M114" s="1"/>
  <c r="K114" i="19"/>
  <c r="L113"/>
  <c r="M113" s="1"/>
  <c r="K114" i="20"/>
  <c r="L113"/>
  <c r="M113" s="1"/>
  <c r="K114" i="11"/>
  <c r="L113"/>
  <c r="M113" s="1"/>
  <c r="K115" i="10"/>
  <c r="L114"/>
  <c r="M114" s="1"/>
  <c r="K113" i="8"/>
  <c r="L112"/>
  <c r="M112" s="1"/>
  <c r="K114" i="7"/>
  <c r="L113"/>
  <c r="M113" s="1"/>
  <c r="K116" i="21"/>
  <c r="L115"/>
  <c r="M115" s="1"/>
  <c r="M112" i="2"/>
  <c r="L113"/>
  <c r="K116"/>
  <c r="B103" i="28" l="1"/>
  <c r="C103"/>
  <c r="J114" i="4"/>
  <c r="G104" i="28"/>
  <c r="J114" i="12"/>
  <c r="O104" i="28"/>
  <c r="J115" i="10"/>
  <c r="M105" i="28"/>
  <c r="J114" i="19"/>
  <c r="V104" i="28"/>
  <c r="J116" i="14"/>
  <c r="Q106" i="28"/>
  <c r="J115" i="9"/>
  <c r="L105" i="28"/>
  <c r="J114" i="7"/>
  <c r="J104" i="28"/>
  <c r="J114" i="20"/>
  <c r="W104" i="28"/>
  <c r="J115" i="15"/>
  <c r="R105" i="28"/>
  <c r="J114" i="11"/>
  <c r="N104" i="28"/>
  <c r="J115" i="17"/>
  <c r="T105" i="28"/>
  <c r="J116" i="16"/>
  <c r="S106" i="28"/>
  <c r="J114" i="2"/>
  <c r="F104" i="28"/>
  <c r="D104" s="1"/>
  <c r="J115" i="8"/>
  <c r="K105" i="28"/>
  <c r="J115" i="6"/>
  <c r="I105" i="28"/>
  <c r="J114" i="13"/>
  <c r="P104" i="28"/>
  <c r="J117" i="5"/>
  <c r="H107" i="28"/>
  <c r="J114" i="22"/>
  <c r="Y104" i="28"/>
  <c r="J115" i="18"/>
  <c r="U105" i="28"/>
  <c r="J116" i="21"/>
  <c r="X106" i="28"/>
  <c r="T113" i="8"/>
  <c r="S113" s="1"/>
  <c r="P113"/>
  <c r="P114" i="20"/>
  <c r="T114"/>
  <c r="S114" s="1"/>
  <c r="T114" i="16"/>
  <c r="S114" s="1"/>
  <c r="P114"/>
  <c r="T116" i="14"/>
  <c r="S116" s="1"/>
  <c r="P116"/>
  <c r="T115" i="6"/>
  <c r="S115" s="1"/>
  <c r="P115"/>
  <c r="T114" i="13"/>
  <c r="S114" s="1"/>
  <c r="P114"/>
  <c r="P114" i="7"/>
  <c r="T114"/>
  <c r="S114" s="1"/>
  <c r="P114" i="11"/>
  <c r="T114"/>
  <c r="S114" s="1"/>
  <c r="T115" i="5"/>
  <c r="S115" s="1"/>
  <c r="P115"/>
  <c r="P115" i="18"/>
  <c r="T115"/>
  <c r="S115" s="1"/>
  <c r="T115" i="17"/>
  <c r="S115" s="1"/>
  <c r="P115"/>
  <c r="T114" i="4"/>
  <c r="S114" s="1"/>
  <c r="P114"/>
  <c r="T116" i="21"/>
  <c r="S116" s="1"/>
  <c r="P116"/>
  <c r="T115" i="10"/>
  <c r="S115" s="1"/>
  <c r="P115"/>
  <c r="P114" i="19"/>
  <c r="T114"/>
  <c r="S114" s="1"/>
  <c r="P114" i="12"/>
  <c r="T114"/>
  <c r="S114" s="1"/>
  <c r="P115" i="9"/>
  <c r="T115"/>
  <c r="S115" s="1"/>
  <c r="P114" i="22"/>
  <c r="T114"/>
  <c r="S114" s="1"/>
  <c r="T115" i="15"/>
  <c r="S115" s="1"/>
  <c r="P115"/>
  <c r="P116" i="2"/>
  <c r="T116"/>
  <c r="S116" s="1"/>
  <c r="K115" i="19"/>
  <c r="L114"/>
  <c r="M114" s="1"/>
  <c r="K116" i="18"/>
  <c r="L115"/>
  <c r="M115" s="1"/>
  <c r="K115" i="4"/>
  <c r="L114"/>
  <c r="M114" s="1"/>
  <c r="K116" i="9"/>
  <c r="L115"/>
  <c r="M115" s="1"/>
  <c r="K116" i="6"/>
  <c r="L115"/>
  <c r="M115" s="1"/>
  <c r="K116" i="15"/>
  <c r="L115"/>
  <c r="M115" s="1"/>
  <c r="K115" i="11"/>
  <c r="L114"/>
  <c r="M114" s="1"/>
  <c r="K117" i="21"/>
  <c r="L116"/>
  <c r="M116" s="1"/>
  <c r="K115" i="7"/>
  <c r="L114"/>
  <c r="M114" s="1"/>
  <c r="K115" i="20"/>
  <c r="L114"/>
  <c r="M114" s="1"/>
  <c r="K116" i="5"/>
  <c r="L115"/>
  <c r="M115" s="1"/>
  <c r="K115" i="12"/>
  <c r="L114"/>
  <c r="M114" s="1"/>
  <c r="K117" i="14"/>
  <c r="L116"/>
  <c r="M116" s="1"/>
  <c r="K115" i="13"/>
  <c r="L114"/>
  <c r="M114" s="1"/>
  <c r="K116" i="17"/>
  <c r="L115"/>
  <c r="M115" s="1"/>
  <c r="K115" i="22"/>
  <c r="L114"/>
  <c r="M114" s="1"/>
  <c r="K114" i="8"/>
  <c r="L113"/>
  <c r="M113" s="1"/>
  <c r="K115" i="16"/>
  <c r="L114"/>
  <c r="M114" s="1"/>
  <c r="K116" i="10"/>
  <c r="L115"/>
  <c r="M115" s="1"/>
  <c r="M113" i="2"/>
  <c r="L114"/>
  <c r="K117"/>
  <c r="B104" i="28" l="1"/>
  <c r="C104"/>
  <c r="J116" i="18"/>
  <c r="U106" i="28"/>
  <c r="J115" i="13"/>
  <c r="P105" i="28"/>
  <c r="J115" i="2"/>
  <c r="F105" i="28"/>
  <c r="D105" s="1"/>
  <c r="J115" i="11"/>
  <c r="N105" i="28"/>
  <c r="J115" i="7"/>
  <c r="J105" i="28"/>
  <c r="J115" i="19"/>
  <c r="V105" i="28"/>
  <c r="J115" i="4"/>
  <c r="G105" i="28"/>
  <c r="J117" i="21"/>
  <c r="X107" i="28"/>
  <c r="J118" i="5"/>
  <c r="H108" i="28"/>
  <c r="J116" i="8"/>
  <c r="K106" i="28"/>
  <c r="J116" i="17"/>
  <c r="T106" i="28"/>
  <c r="J115" i="20"/>
  <c r="W105" i="28"/>
  <c r="J117" i="14"/>
  <c r="Q107" i="28"/>
  <c r="J115" i="12"/>
  <c r="O105" i="28"/>
  <c r="J115" i="22"/>
  <c r="Y105" i="28"/>
  <c r="J116" i="6"/>
  <c r="I106" i="28"/>
  <c r="J117" i="16"/>
  <c r="S107" i="28"/>
  <c r="J116" i="15"/>
  <c r="R106" i="28"/>
  <c r="J116" i="9"/>
  <c r="L106" i="28"/>
  <c r="J116" i="10"/>
  <c r="M106" i="28"/>
  <c r="P114" i="8"/>
  <c r="T114"/>
  <c r="S114" s="1"/>
  <c r="T115" i="13"/>
  <c r="S115" s="1"/>
  <c r="P115"/>
  <c r="T116" i="5"/>
  <c r="S116" s="1"/>
  <c r="P116"/>
  <c r="T117" i="21"/>
  <c r="S117" s="1"/>
  <c r="P117"/>
  <c r="T116" i="6"/>
  <c r="S116" s="1"/>
  <c r="P116"/>
  <c r="T116" i="18"/>
  <c r="S116" s="1"/>
  <c r="P116"/>
  <c r="P115" i="16"/>
  <c r="T115"/>
  <c r="S115" s="1"/>
  <c r="P116" i="17"/>
  <c r="T116"/>
  <c r="S116" s="1"/>
  <c r="P115" i="12"/>
  <c r="T115"/>
  <c r="S115" s="1"/>
  <c r="P115" i="7"/>
  <c r="T115"/>
  <c r="S115" s="1"/>
  <c r="T116" i="15"/>
  <c r="S116" s="1"/>
  <c r="P116"/>
  <c r="T115" i="4"/>
  <c r="S115" s="1"/>
  <c r="P115"/>
  <c r="T116" i="10"/>
  <c r="S116" s="1"/>
  <c r="P116"/>
  <c r="P115" i="22"/>
  <c r="T115"/>
  <c r="S115" s="1"/>
  <c r="P117" i="14"/>
  <c r="T117"/>
  <c r="S117" s="1"/>
  <c r="P115" i="20"/>
  <c r="T115"/>
  <c r="S115" s="1"/>
  <c r="T115" i="11"/>
  <c r="S115" s="1"/>
  <c r="P115"/>
  <c r="P116" i="9"/>
  <c r="T116"/>
  <c r="S116" s="1"/>
  <c r="P115" i="19"/>
  <c r="T115"/>
  <c r="S115" s="1"/>
  <c r="T117" i="2"/>
  <c r="S117" s="1"/>
  <c r="P117"/>
  <c r="K115" i="8"/>
  <c r="L114"/>
  <c r="M114" s="1"/>
  <c r="K116" i="7"/>
  <c r="L115"/>
  <c r="M115" s="1"/>
  <c r="K116" i="11"/>
  <c r="L115"/>
  <c r="M115" s="1"/>
  <c r="K117" i="6"/>
  <c r="L116"/>
  <c r="M116" s="1"/>
  <c r="K116" i="4"/>
  <c r="L115"/>
  <c r="M115" s="1"/>
  <c r="K116" i="19"/>
  <c r="L115"/>
  <c r="M115" s="1"/>
  <c r="K117" i="5"/>
  <c r="L116"/>
  <c r="M116" s="1"/>
  <c r="K117" i="17"/>
  <c r="L116"/>
  <c r="M116" s="1"/>
  <c r="K117" i="10"/>
  <c r="L116"/>
  <c r="M116" s="1"/>
  <c r="K116" i="13"/>
  <c r="L115"/>
  <c r="M115" s="1"/>
  <c r="K116" i="12"/>
  <c r="L115"/>
  <c r="M115" s="1"/>
  <c r="K116" i="20"/>
  <c r="L115"/>
  <c r="M115" s="1"/>
  <c r="K118" i="21"/>
  <c r="L117"/>
  <c r="M117" s="1"/>
  <c r="K117" i="15"/>
  <c r="L116"/>
  <c r="M116" s="1"/>
  <c r="K117" i="9"/>
  <c r="L116"/>
  <c r="M116" s="1"/>
  <c r="K117" i="18"/>
  <c r="L116"/>
  <c r="M116" s="1"/>
  <c r="K118" i="14"/>
  <c r="L117"/>
  <c r="M117" s="1"/>
  <c r="K116" i="16"/>
  <c r="L115"/>
  <c r="M115" s="1"/>
  <c r="K116" i="22"/>
  <c r="L115"/>
  <c r="M115" s="1"/>
  <c r="M114" i="2"/>
  <c r="L115"/>
  <c r="K118"/>
  <c r="B105" i="28" l="1"/>
  <c r="C105"/>
  <c r="J117" i="9"/>
  <c r="L107" i="28"/>
  <c r="J117" i="6"/>
  <c r="I107" i="28"/>
  <c r="J118" i="14"/>
  <c r="Q108" i="28"/>
  <c r="J117" i="8"/>
  <c r="K107" i="28"/>
  <c r="J116" i="4"/>
  <c r="G106" i="28"/>
  <c r="J116" i="11"/>
  <c r="N106" i="28"/>
  <c r="J117" i="18"/>
  <c r="U107" i="28"/>
  <c r="J117" i="10"/>
  <c r="M107" i="28"/>
  <c r="J118" i="16"/>
  <c r="S108" i="28"/>
  <c r="J116" i="12"/>
  <c r="O106" i="28"/>
  <c r="J117" i="17"/>
  <c r="T107" i="28"/>
  <c r="J118" i="21"/>
  <c r="X108" i="28"/>
  <c r="J116" i="7"/>
  <c r="J106" i="28"/>
  <c r="J116" i="13"/>
  <c r="P106" i="28"/>
  <c r="J117" i="15"/>
  <c r="R107" i="28"/>
  <c r="J116" i="22"/>
  <c r="Y106" i="28"/>
  <c r="J116" i="20"/>
  <c r="W106" i="28"/>
  <c r="J119" i="5"/>
  <c r="H109" i="28"/>
  <c r="J116" i="19"/>
  <c r="V106" i="28"/>
  <c r="J116" i="2"/>
  <c r="F106" i="28"/>
  <c r="D106" s="1"/>
  <c r="P118" i="14"/>
  <c r="T118"/>
  <c r="S118" s="1"/>
  <c r="T117" i="15"/>
  <c r="S117" s="1"/>
  <c r="P117"/>
  <c r="T116" i="12"/>
  <c r="S116" s="1"/>
  <c r="P116"/>
  <c r="P117" i="17"/>
  <c r="T117"/>
  <c r="S117" s="1"/>
  <c r="P116" i="4"/>
  <c r="T116"/>
  <c r="S116" s="1"/>
  <c r="T116" i="7"/>
  <c r="S116" s="1"/>
  <c r="P116"/>
  <c r="P116" i="16"/>
  <c r="T116"/>
  <c r="S116" s="1"/>
  <c r="P117" i="9"/>
  <c r="T117"/>
  <c r="S117" s="1"/>
  <c r="P116" i="20"/>
  <c r="T116"/>
  <c r="S116" s="1"/>
  <c r="P117" i="10"/>
  <c r="T117"/>
  <c r="S117" s="1"/>
  <c r="T116" i="19"/>
  <c r="S116" s="1"/>
  <c r="P116"/>
  <c r="T116" i="11"/>
  <c r="S116" s="1"/>
  <c r="P116"/>
  <c r="T116" i="22"/>
  <c r="S116" s="1"/>
  <c r="P116"/>
  <c r="P117" i="18"/>
  <c r="T117"/>
  <c r="S117" s="1"/>
  <c r="P118" i="21"/>
  <c r="T118"/>
  <c r="S118" s="1"/>
  <c r="P116" i="13"/>
  <c r="T116"/>
  <c r="S116" s="1"/>
  <c r="P117" i="5"/>
  <c r="T117"/>
  <c r="S117" s="1"/>
  <c r="T117" i="6"/>
  <c r="S117" s="1"/>
  <c r="P117"/>
  <c r="P115" i="8"/>
  <c r="T115"/>
  <c r="S115" s="1"/>
  <c r="T118" i="2"/>
  <c r="S118" s="1"/>
  <c r="P118"/>
  <c r="K118" i="9"/>
  <c r="L117"/>
  <c r="M117" s="1"/>
  <c r="K117" i="12"/>
  <c r="L116"/>
  <c r="M116" s="1"/>
  <c r="K118" i="10"/>
  <c r="L117"/>
  <c r="M117" s="1"/>
  <c r="K118" i="5"/>
  <c r="L117"/>
  <c r="M117" s="1"/>
  <c r="K117" i="11"/>
  <c r="L116"/>
  <c r="M116" s="1"/>
  <c r="K116" i="8"/>
  <c r="L115"/>
  <c r="M115" s="1"/>
  <c r="K117" i="4"/>
  <c r="L116"/>
  <c r="M116" s="1"/>
  <c r="K119" i="14"/>
  <c r="L118"/>
  <c r="M118" s="1"/>
  <c r="K118" i="18"/>
  <c r="L117"/>
  <c r="M117" s="1"/>
  <c r="K118" i="15"/>
  <c r="L117"/>
  <c r="M117" s="1"/>
  <c r="K117" i="20"/>
  <c r="L116"/>
  <c r="M116" s="1"/>
  <c r="K118" i="17"/>
  <c r="L117"/>
  <c r="M117" s="1"/>
  <c r="K117" i="19"/>
  <c r="L116"/>
  <c r="M116" s="1"/>
  <c r="K118" i="6"/>
  <c r="L117"/>
  <c r="M117" s="1"/>
  <c r="K117" i="7"/>
  <c r="L116"/>
  <c r="M116" s="1"/>
  <c r="K117" i="22"/>
  <c r="L116"/>
  <c r="M116" s="1"/>
  <c r="K119" i="21"/>
  <c r="L118"/>
  <c r="M118" s="1"/>
  <c r="K117" i="13"/>
  <c r="L116"/>
  <c r="M116" s="1"/>
  <c r="K117" i="16"/>
  <c r="L116"/>
  <c r="M116" s="1"/>
  <c r="M115" i="2"/>
  <c r="L116"/>
  <c r="K119"/>
  <c r="B106" i="28" l="1"/>
  <c r="C106"/>
  <c r="J117" i="19"/>
  <c r="V107" i="28"/>
  <c r="J117" i="22"/>
  <c r="Y107" i="28"/>
  <c r="J117" i="7"/>
  <c r="J107" i="28"/>
  <c r="J117" i="12"/>
  <c r="O107" i="28"/>
  <c r="J118" i="18"/>
  <c r="U108" i="28"/>
  <c r="J118" i="8"/>
  <c r="K108" i="28"/>
  <c r="J118" i="9"/>
  <c r="L108" i="28"/>
  <c r="J117" i="2"/>
  <c r="F107" i="28"/>
  <c r="D107" s="1"/>
  <c r="J117" i="20"/>
  <c r="W107" i="28"/>
  <c r="J117" i="13"/>
  <c r="P107" i="28"/>
  <c r="J118" i="17"/>
  <c r="T108" i="28"/>
  <c r="J118" i="10"/>
  <c r="M108" i="28"/>
  <c r="J117" i="4"/>
  <c r="G107" i="28"/>
  <c r="J118" i="6"/>
  <c r="I108" i="28"/>
  <c r="J120" i="5"/>
  <c r="H110" i="28"/>
  <c r="J118" i="15"/>
  <c r="R108" i="28"/>
  <c r="J119" i="21"/>
  <c r="X109" i="28"/>
  <c r="J119" i="16"/>
  <c r="S109" i="28"/>
  <c r="J117" i="11"/>
  <c r="N107" i="28"/>
  <c r="J119" i="14"/>
  <c r="Q109" i="28"/>
  <c r="P119" i="21"/>
  <c r="T119"/>
  <c r="S119" s="1"/>
  <c r="P118" i="6"/>
  <c r="T118"/>
  <c r="S118" s="1"/>
  <c r="T117" i="20"/>
  <c r="S117" s="1"/>
  <c r="P117"/>
  <c r="P119" i="14"/>
  <c r="T119"/>
  <c r="S119" s="1"/>
  <c r="T117" i="11"/>
  <c r="S117" s="1"/>
  <c r="P117"/>
  <c r="T117" i="12"/>
  <c r="S117" s="1"/>
  <c r="P117"/>
  <c r="P117" i="13"/>
  <c r="T117"/>
  <c r="S117" s="1"/>
  <c r="T117" i="7"/>
  <c r="S117" s="1"/>
  <c r="P117"/>
  <c r="P118" i="17"/>
  <c r="T118"/>
  <c r="S118" s="1"/>
  <c r="T118" i="18"/>
  <c r="S118" s="1"/>
  <c r="P118"/>
  <c r="P116" i="8"/>
  <c r="T116"/>
  <c r="S116" s="1"/>
  <c r="P118" i="10"/>
  <c r="T118"/>
  <c r="S118" s="1"/>
  <c r="P117" i="16"/>
  <c r="T117"/>
  <c r="S117" s="1"/>
  <c r="T117" i="22"/>
  <c r="S117" s="1"/>
  <c r="P117"/>
  <c r="T117" i="19"/>
  <c r="S117" s="1"/>
  <c r="P117"/>
  <c r="P118" i="15"/>
  <c r="T118"/>
  <c r="S118" s="1"/>
  <c r="P117" i="4"/>
  <c r="T117"/>
  <c r="S117" s="1"/>
  <c r="P118" i="5"/>
  <c r="T118"/>
  <c r="S118" s="1"/>
  <c r="P118" i="9"/>
  <c r="T118"/>
  <c r="S118" s="1"/>
  <c r="T119" i="2"/>
  <c r="S119" s="1"/>
  <c r="P119"/>
  <c r="K120" i="21"/>
  <c r="L119"/>
  <c r="M119" s="1"/>
  <c r="K118" i="7"/>
  <c r="L117"/>
  <c r="M117" s="1"/>
  <c r="K118" i="19"/>
  <c r="L117"/>
  <c r="M117" s="1"/>
  <c r="K118" i="20"/>
  <c r="L117"/>
  <c r="M117" s="1"/>
  <c r="K119" i="18"/>
  <c r="L118"/>
  <c r="M118" s="1"/>
  <c r="K118" i="4"/>
  <c r="L117"/>
  <c r="M117" s="1"/>
  <c r="K118" i="11"/>
  <c r="L117"/>
  <c r="M117" s="1"/>
  <c r="K119" i="10"/>
  <c r="L118"/>
  <c r="M118" s="1"/>
  <c r="K119" i="9"/>
  <c r="L118"/>
  <c r="M118" s="1"/>
  <c r="K118" i="16"/>
  <c r="L117"/>
  <c r="M117" s="1"/>
  <c r="K118" i="22"/>
  <c r="L117"/>
  <c r="M117" s="1"/>
  <c r="K119" i="6"/>
  <c r="L118"/>
  <c r="M118" s="1"/>
  <c r="K119" i="17"/>
  <c r="L118"/>
  <c r="M118" s="1"/>
  <c r="K119" i="15"/>
  <c r="L118"/>
  <c r="M118" s="1"/>
  <c r="K120" i="14"/>
  <c r="L119"/>
  <c r="M119" s="1"/>
  <c r="K117" i="8"/>
  <c r="L116"/>
  <c r="M116" s="1"/>
  <c r="K119" i="5"/>
  <c r="L118"/>
  <c r="M118" s="1"/>
  <c r="K118" i="12"/>
  <c r="L117"/>
  <c r="M117" s="1"/>
  <c r="K118" i="13"/>
  <c r="L117"/>
  <c r="M117" s="1"/>
  <c r="M116" i="2"/>
  <c r="L117"/>
  <c r="K120"/>
  <c r="B107" i="28" l="1"/>
  <c r="C107"/>
  <c r="J118" i="11"/>
  <c r="N108" i="28"/>
  <c r="J119" i="15"/>
  <c r="R109" i="28"/>
  <c r="J118" i="4"/>
  <c r="G108" i="28"/>
  <c r="J118" i="13"/>
  <c r="P108" i="28"/>
  <c r="J119" i="9"/>
  <c r="L109" i="28"/>
  <c r="J118" i="12"/>
  <c r="O108" i="28"/>
  <c r="J118" i="19"/>
  <c r="V108" i="28"/>
  <c r="J120" i="14"/>
  <c r="Q110" i="28"/>
  <c r="J120" i="21"/>
  <c r="X110" i="28"/>
  <c r="J119" i="6"/>
  <c r="I109" i="28"/>
  <c r="J119" i="17"/>
  <c r="T109" i="28"/>
  <c r="J118" i="2"/>
  <c r="F108" i="28"/>
  <c r="D108" s="1"/>
  <c r="J119" i="18"/>
  <c r="U109" i="28"/>
  <c r="J118" i="22"/>
  <c r="Y108" i="28"/>
  <c r="J120" i="16"/>
  <c r="S110" i="28"/>
  <c r="J121" i="5"/>
  <c r="H111" i="28"/>
  <c r="J119" i="10"/>
  <c r="M109" i="28"/>
  <c r="J118" i="20"/>
  <c r="W108" i="28"/>
  <c r="J119" i="8"/>
  <c r="K109" i="28"/>
  <c r="J118" i="7"/>
  <c r="J108" i="28"/>
  <c r="P119" i="5"/>
  <c r="T119"/>
  <c r="S119" s="1"/>
  <c r="P119" i="15"/>
  <c r="T119"/>
  <c r="S119" s="1"/>
  <c r="T118" i="22"/>
  <c r="S118" s="1"/>
  <c r="P118"/>
  <c r="P119" i="10"/>
  <c r="T119"/>
  <c r="S119" s="1"/>
  <c r="T119" i="18"/>
  <c r="S119" s="1"/>
  <c r="P119"/>
  <c r="T118" i="7"/>
  <c r="S118" s="1"/>
  <c r="P118"/>
  <c r="T118" i="12"/>
  <c r="S118" s="1"/>
  <c r="P118"/>
  <c r="T120" i="14"/>
  <c r="S120" s="1"/>
  <c r="P120"/>
  <c r="P119" i="6"/>
  <c r="T119"/>
  <c r="S119" s="1"/>
  <c r="T119" i="9"/>
  <c r="S119" s="1"/>
  <c r="P119"/>
  <c r="P118" i="4"/>
  <c r="T118"/>
  <c r="S118" s="1"/>
  <c r="T118" i="19"/>
  <c r="S118" s="1"/>
  <c r="P118"/>
  <c r="P118" i="13"/>
  <c r="T118"/>
  <c r="S118" s="1"/>
  <c r="T117" i="8"/>
  <c r="S117" s="1"/>
  <c r="P117"/>
  <c r="T119" i="17"/>
  <c r="S119" s="1"/>
  <c r="P119"/>
  <c r="T118" i="16"/>
  <c r="S118" s="1"/>
  <c r="P118"/>
  <c r="P118" i="11"/>
  <c r="T118"/>
  <c r="S118" s="1"/>
  <c r="T118" i="20"/>
  <c r="S118" s="1"/>
  <c r="P118"/>
  <c r="P120" i="21"/>
  <c r="T120"/>
  <c r="S120" s="1"/>
  <c r="P120" i="2"/>
  <c r="T120"/>
  <c r="S120" s="1"/>
  <c r="K120" i="17"/>
  <c r="L119"/>
  <c r="M119" s="1"/>
  <c r="K120" i="9"/>
  <c r="L119"/>
  <c r="M119" s="1"/>
  <c r="K119" i="11"/>
  <c r="L118"/>
  <c r="M118" s="1"/>
  <c r="K119" i="19"/>
  <c r="L118"/>
  <c r="M118" s="1"/>
  <c r="L120" i="21"/>
  <c r="M120" s="1"/>
  <c r="K121"/>
  <c r="K120" i="18"/>
  <c r="L119"/>
  <c r="M119" s="1"/>
  <c r="K120" i="5"/>
  <c r="L119"/>
  <c r="M119" s="1"/>
  <c r="K121" i="14"/>
  <c r="L120"/>
  <c r="M120" s="1"/>
  <c r="K120" i="15"/>
  <c r="L119"/>
  <c r="M119" s="1"/>
  <c r="K120" i="6"/>
  <c r="L119"/>
  <c r="M119" s="1"/>
  <c r="K119" i="16"/>
  <c r="L118"/>
  <c r="M118" s="1"/>
  <c r="K120" i="10"/>
  <c r="L119"/>
  <c r="M119" s="1"/>
  <c r="K119" i="4"/>
  <c r="L118"/>
  <c r="M118" s="1"/>
  <c r="K119" i="7"/>
  <c r="L118"/>
  <c r="M118" s="1"/>
  <c r="K119" i="13"/>
  <c r="L118"/>
  <c r="M118" s="1"/>
  <c r="K119" i="22"/>
  <c r="L118"/>
  <c r="M118" s="1"/>
  <c r="K118" i="8"/>
  <c r="L117"/>
  <c r="M117" s="1"/>
  <c r="K119" i="12"/>
  <c r="L118"/>
  <c r="M118" s="1"/>
  <c r="K119" i="20"/>
  <c r="L118"/>
  <c r="M118" s="1"/>
  <c r="M117" i="2"/>
  <c r="L118"/>
  <c r="K121"/>
  <c r="B108" i="28" l="1"/>
  <c r="C108"/>
  <c r="J120" i="8"/>
  <c r="K110" i="28"/>
  <c r="J122" i="5"/>
  <c r="H112" i="28"/>
  <c r="J120" i="18"/>
  <c r="U110" i="28"/>
  <c r="J120" i="6"/>
  <c r="I110" i="28"/>
  <c r="J119" i="19"/>
  <c r="V109" i="28"/>
  <c r="J119" i="13"/>
  <c r="P109" i="28"/>
  <c r="J119" i="11"/>
  <c r="N109" i="28"/>
  <c r="J119" i="7"/>
  <c r="J109" i="28"/>
  <c r="J120" i="10"/>
  <c r="M110" i="28"/>
  <c r="J119" i="22"/>
  <c r="Y109" i="28"/>
  <c r="J120" i="17"/>
  <c r="T110" i="28"/>
  <c r="J121" i="14"/>
  <c r="Q111" i="28"/>
  <c r="J120" i="9"/>
  <c r="L110" i="28"/>
  <c r="J120" i="15"/>
  <c r="R110" i="28"/>
  <c r="J119" i="20"/>
  <c r="W109" i="28"/>
  <c r="J121" i="16"/>
  <c r="S111" i="28"/>
  <c r="J119" i="2"/>
  <c r="F109" i="28"/>
  <c r="D109" s="1"/>
  <c r="J121" i="21"/>
  <c r="X111" i="28"/>
  <c r="J119" i="12"/>
  <c r="O109" i="28"/>
  <c r="J119" i="4"/>
  <c r="G109" i="28"/>
  <c r="T118" i="8"/>
  <c r="S118" s="1"/>
  <c r="P118"/>
  <c r="P119" i="7"/>
  <c r="T119"/>
  <c r="S119" s="1"/>
  <c r="T119" i="16"/>
  <c r="S119" s="1"/>
  <c r="P119"/>
  <c r="T121" i="14"/>
  <c r="S121" s="1"/>
  <c r="P121"/>
  <c r="T120" i="9"/>
  <c r="S120" s="1"/>
  <c r="P120"/>
  <c r="T121" i="21"/>
  <c r="S121" s="1"/>
  <c r="P121"/>
  <c r="P119" i="12"/>
  <c r="T119"/>
  <c r="S119" s="1"/>
  <c r="T119" i="13"/>
  <c r="S119" s="1"/>
  <c r="P119"/>
  <c r="T120" i="10"/>
  <c r="S120" s="1"/>
  <c r="P120"/>
  <c r="P120" i="15"/>
  <c r="T120"/>
  <c r="S120" s="1"/>
  <c r="P120" i="18"/>
  <c r="T120"/>
  <c r="S120" s="1"/>
  <c r="P119" i="11"/>
  <c r="T119"/>
  <c r="S119" s="1"/>
  <c r="T119" i="20"/>
  <c r="S119" s="1"/>
  <c r="P119"/>
  <c r="P119" i="22"/>
  <c r="T119"/>
  <c r="S119" s="1"/>
  <c r="T119" i="4"/>
  <c r="S119" s="1"/>
  <c r="P119"/>
  <c r="P120" i="6"/>
  <c r="T120"/>
  <c r="S120" s="1"/>
  <c r="T120" i="5"/>
  <c r="S120" s="1"/>
  <c r="P120"/>
  <c r="P119" i="19"/>
  <c r="T119"/>
  <c r="S119" s="1"/>
  <c r="T120" i="17"/>
  <c r="S120" s="1"/>
  <c r="P120"/>
  <c r="P121" i="2"/>
  <c r="T121"/>
  <c r="S121" s="1"/>
  <c r="K120" i="13"/>
  <c r="L119"/>
  <c r="M119" s="1"/>
  <c r="K120" i="4"/>
  <c r="L119"/>
  <c r="M119" s="1"/>
  <c r="K120" i="16"/>
  <c r="L119"/>
  <c r="M119" s="1"/>
  <c r="K121" i="15"/>
  <c r="L120"/>
  <c r="M120" s="1"/>
  <c r="K121" i="5"/>
  <c r="L120"/>
  <c r="M120" s="1"/>
  <c r="K121" i="17"/>
  <c r="L120"/>
  <c r="M120" s="1"/>
  <c r="K120" i="11"/>
  <c r="L119"/>
  <c r="M119" s="1"/>
  <c r="K122" i="21"/>
  <c r="L121"/>
  <c r="M121" s="1"/>
  <c r="K121" i="6"/>
  <c r="L120"/>
  <c r="M120" s="1"/>
  <c r="K122" i="14"/>
  <c r="L121"/>
  <c r="M121" s="1"/>
  <c r="K121" i="18"/>
  <c r="L120"/>
  <c r="M120" s="1"/>
  <c r="K121" i="9"/>
  <c r="L120"/>
  <c r="M120" s="1"/>
  <c r="K119" i="8"/>
  <c r="L118"/>
  <c r="M118" s="1"/>
  <c r="K120" i="22"/>
  <c r="L119"/>
  <c r="M119" s="1"/>
  <c r="K120" i="7"/>
  <c r="L119"/>
  <c r="M119" s="1"/>
  <c r="K121" i="10"/>
  <c r="L120"/>
  <c r="M120" s="1"/>
  <c r="K120" i="19"/>
  <c r="L119"/>
  <c r="M119" s="1"/>
  <c r="K120" i="20"/>
  <c r="L119"/>
  <c r="M119" s="1"/>
  <c r="K120" i="12"/>
  <c r="L119"/>
  <c r="M119" s="1"/>
  <c r="M118" i="2"/>
  <c r="L119"/>
  <c r="K122"/>
  <c r="B109" i="28" l="1"/>
  <c r="C109"/>
  <c r="J120" i="12"/>
  <c r="O110" i="28"/>
  <c r="J122" i="16"/>
  <c r="S112" i="28"/>
  <c r="J121" i="9"/>
  <c r="L111" i="28"/>
  <c r="J120" i="22"/>
  <c r="Y110" i="28"/>
  <c r="J120" i="11"/>
  <c r="N110" i="28"/>
  <c r="J121" i="6"/>
  <c r="I111" i="28"/>
  <c r="J121" i="8"/>
  <c r="K111" i="28"/>
  <c r="J120" i="4"/>
  <c r="G110" i="28"/>
  <c r="J120" i="2"/>
  <c r="F110" i="28"/>
  <c r="D110" s="1"/>
  <c r="J121" i="15"/>
  <c r="R111" i="28"/>
  <c r="J121" i="17"/>
  <c r="T111" i="28"/>
  <c r="J120" i="7"/>
  <c r="J110" i="28"/>
  <c r="J120" i="19"/>
  <c r="V110" i="28"/>
  <c r="J123" i="5"/>
  <c r="H113" i="28"/>
  <c r="J122" i="21"/>
  <c r="X112" i="28"/>
  <c r="J120" i="20"/>
  <c r="W110" i="28"/>
  <c r="J122" i="14"/>
  <c r="Q112" i="28"/>
  <c r="J121" i="10"/>
  <c r="M111" i="28"/>
  <c r="J120" i="13"/>
  <c r="P110" i="28"/>
  <c r="J121" i="18"/>
  <c r="U111" i="28"/>
  <c r="P120" i="19"/>
  <c r="T120"/>
  <c r="S120" s="1"/>
  <c r="P120" i="22"/>
  <c r="T120"/>
  <c r="S120" s="1"/>
  <c r="P121" i="18"/>
  <c r="T121"/>
  <c r="S121" s="1"/>
  <c r="T122" i="21"/>
  <c r="S122" s="1"/>
  <c r="P122"/>
  <c r="T121" i="5"/>
  <c r="S121" s="1"/>
  <c r="P121"/>
  <c r="T120" i="4"/>
  <c r="S120" s="1"/>
  <c r="P120"/>
  <c r="P120" i="20"/>
  <c r="T120"/>
  <c r="S120" s="1"/>
  <c r="P120" i="7"/>
  <c r="T120"/>
  <c r="S120" s="1"/>
  <c r="T121" i="9"/>
  <c r="S121" s="1"/>
  <c r="P121"/>
  <c r="T121" i="6"/>
  <c r="S121" s="1"/>
  <c r="P121"/>
  <c r="T121" i="17"/>
  <c r="S121" s="1"/>
  <c r="P121"/>
  <c r="T120" i="16"/>
  <c r="S120" s="1"/>
  <c r="P120"/>
  <c r="P120" i="12"/>
  <c r="T120"/>
  <c r="S120" s="1"/>
  <c r="T121" i="10"/>
  <c r="S121" s="1"/>
  <c r="P121"/>
  <c r="T119" i="8"/>
  <c r="S119" s="1"/>
  <c r="P119"/>
  <c r="T122" i="14"/>
  <c r="S122" s="1"/>
  <c r="P122"/>
  <c r="P120" i="11"/>
  <c r="T120"/>
  <c r="S120" s="1"/>
  <c r="T121" i="15"/>
  <c r="S121" s="1"/>
  <c r="P121"/>
  <c r="T120" i="13"/>
  <c r="S120" s="1"/>
  <c r="P120"/>
  <c r="P122" i="2"/>
  <c r="T122"/>
  <c r="S122" s="1"/>
  <c r="K121" i="7"/>
  <c r="L120"/>
  <c r="M120" s="1"/>
  <c r="K120" i="8"/>
  <c r="L119"/>
  <c r="M119" s="1"/>
  <c r="K122" i="18"/>
  <c r="L121"/>
  <c r="M121" s="1"/>
  <c r="K121" i="11"/>
  <c r="L120"/>
  <c r="M120" s="1"/>
  <c r="K122" i="5"/>
  <c r="L121"/>
  <c r="M121" s="1"/>
  <c r="K121" i="13"/>
  <c r="L120"/>
  <c r="M120" s="1"/>
  <c r="K121" i="16"/>
  <c r="L120"/>
  <c r="M120" s="1"/>
  <c r="K121" i="12"/>
  <c r="L120"/>
  <c r="M120" s="1"/>
  <c r="K121" i="19"/>
  <c r="L120"/>
  <c r="M120" s="1"/>
  <c r="K121" i="20"/>
  <c r="L120"/>
  <c r="M120" s="1"/>
  <c r="K123" i="14"/>
  <c r="L122"/>
  <c r="M122" s="1"/>
  <c r="K123" i="21"/>
  <c r="L122"/>
  <c r="M122" s="1"/>
  <c r="K121" i="4"/>
  <c r="L120"/>
  <c r="M120" s="1"/>
  <c r="K122" i="10"/>
  <c r="L121"/>
  <c r="M121" s="1"/>
  <c r="K121" i="22"/>
  <c r="L120"/>
  <c r="M120" s="1"/>
  <c r="K122" i="9"/>
  <c r="L121"/>
  <c r="M121" s="1"/>
  <c r="K122" i="17"/>
  <c r="L121"/>
  <c r="M121" s="1"/>
  <c r="K122" i="15"/>
  <c r="L121"/>
  <c r="M121" s="1"/>
  <c r="K122" i="6"/>
  <c r="L121"/>
  <c r="M121" s="1"/>
  <c r="M119" i="2"/>
  <c r="L120"/>
  <c r="K123"/>
  <c r="B110" i="28" l="1"/>
  <c r="C110"/>
  <c r="J121" i="13"/>
  <c r="P111" i="28"/>
  <c r="J121" i="20"/>
  <c r="W111" i="28"/>
  <c r="J121" i="19"/>
  <c r="V111" i="28"/>
  <c r="J122" i="15"/>
  <c r="R112" i="28"/>
  <c r="J122" i="8"/>
  <c r="K112" i="28"/>
  <c r="J121" i="22"/>
  <c r="Y111" i="28"/>
  <c r="J121" i="12"/>
  <c r="O111" i="28"/>
  <c r="J122" i="18"/>
  <c r="U112" i="28"/>
  <c r="J123" i="14"/>
  <c r="Q113" i="28"/>
  <c r="J124" i="5"/>
  <c r="H114" i="28"/>
  <c r="J122" i="17"/>
  <c r="T112" i="28"/>
  <c r="J121" i="4"/>
  <c r="G111" i="28"/>
  <c r="J121" i="11"/>
  <c r="N111" i="28"/>
  <c r="J123" i="16"/>
  <c r="S113" i="28"/>
  <c r="J122" i="10"/>
  <c r="M112" i="28"/>
  <c r="J123" i="21"/>
  <c r="X113" i="28"/>
  <c r="J121" i="7"/>
  <c r="J111" i="28"/>
  <c r="J121" i="2"/>
  <c r="F111" i="28"/>
  <c r="D111" s="1"/>
  <c r="J122" i="6"/>
  <c r="I112" i="28"/>
  <c r="J122" i="9"/>
  <c r="L112" i="28"/>
  <c r="P122" i="17"/>
  <c r="T122"/>
  <c r="S122" s="1"/>
  <c r="T122" i="10"/>
  <c r="S122" s="1"/>
  <c r="P122"/>
  <c r="P123" i="14"/>
  <c r="T123"/>
  <c r="S123" s="1"/>
  <c r="P121" i="12"/>
  <c r="T121"/>
  <c r="S121" s="1"/>
  <c r="T122" i="5"/>
  <c r="S122" s="1"/>
  <c r="P122"/>
  <c r="P120" i="8"/>
  <c r="T120"/>
  <c r="S120" s="1"/>
  <c r="T122" i="15"/>
  <c r="S122" s="1"/>
  <c r="P122"/>
  <c r="P121" i="22"/>
  <c r="T121"/>
  <c r="S121" s="1"/>
  <c r="T123" i="21"/>
  <c r="S123" s="1"/>
  <c r="P123"/>
  <c r="P121" i="19"/>
  <c r="T121"/>
  <c r="S121" s="1"/>
  <c r="T121" i="13"/>
  <c r="S121" s="1"/>
  <c r="P121"/>
  <c r="T122" i="18"/>
  <c r="S122" s="1"/>
  <c r="P122"/>
  <c r="T122" i="6"/>
  <c r="S122" s="1"/>
  <c r="P122"/>
  <c r="P122" i="9"/>
  <c r="T122"/>
  <c r="S122" s="1"/>
  <c r="T121" i="4"/>
  <c r="S121" s="1"/>
  <c r="P121"/>
  <c r="P121" i="20"/>
  <c r="T121"/>
  <c r="S121" s="1"/>
  <c r="P121" i="16"/>
  <c r="T121"/>
  <c r="S121" s="1"/>
  <c r="T121" i="11"/>
  <c r="S121" s="1"/>
  <c r="P121"/>
  <c r="P121" i="7"/>
  <c r="T121"/>
  <c r="S121" s="1"/>
  <c r="T123" i="2"/>
  <c r="S123" s="1"/>
  <c r="P123"/>
  <c r="K122" i="4"/>
  <c r="L121"/>
  <c r="M121" s="1"/>
  <c r="K124" i="14"/>
  <c r="L123"/>
  <c r="M123" s="1"/>
  <c r="K122" i="19"/>
  <c r="L121"/>
  <c r="M121" s="1"/>
  <c r="K122" i="16"/>
  <c r="L121"/>
  <c r="M121" s="1"/>
  <c r="K123" i="18"/>
  <c r="L122"/>
  <c r="M122" s="1"/>
  <c r="K122" i="7"/>
  <c r="L121"/>
  <c r="M121" s="1"/>
  <c r="K123" i="5"/>
  <c r="L122"/>
  <c r="M122" s="1"/>
  <c r="K123" i="17"/>
  <c r="L122"/>
  <c r="M122" s="1"/>
  <c r="K123" i="6"/>
  <c r="L122"/>
  <c r="M122" s="1"/>
  <c r="K123" i="9"/>
  <c r="L122"/>
  <c r="M122" s="1"/>
  <c r="K123" i="10"/>
  <c r="L122"/>
  <c r="M122" s="1"/>
  <c r="K124" i="21"/>
  <c r="L123"/>
  <c r="M123" s="1"/>
  <c r="K122" i="20"/>
  <c r="L121"/>
  <c r="M121" s="1"/>
  <c r="K122" i="12"/>
  <c r="L121"/>
  <c r="M121" s="1"/>
  <c r="K122" i="13"/>
  <c r="L121"/>
  <c r="M121" s="1"/>
  <c r="K122" i="11"/>
  <c r="L121"/>
  <c r="M121" s="1"/>
  <c r="K121" i="8"/>
  <c r="L120"/>
  <c r="M120" s="1"/>
  <c r="K122" i="22"/>
  <c r="L121"/>
  <c r="M121" s="1"/>
  <c r="K123" i="15"/>
  <c r="L122"/>
  <c r="M122" s="1"/>
  <c r="M120" i="2"/>
  <c r="L121"/>
  <c r="K124"/>
  <c r="B111" i="28" l="1"/>
  <c r="C111"/>
  <c r="J123" i="6"/>
  <c r="I113" i="28"/>
  <c r="J124" i="21"/>
  <c r="X114" i="28"/>
  <c r="J122" i="11"/>
  <c r="N112" i="28"/>
  <c r="J125" i="5"/>
  <c r="H115" i="28"/>
  <c r="J122" i="12"/>
  <c r="O112" i="28"/>
  <c r="J123" i="15"/>
  <c r="R113" i="28"/>
  <c r="J122" i="13"/>
  <c r="P112" i="28"/>
  <c r="J123" i="9"/>
  <c r="L113" i="28"/>
  <c r="J122" i="7"/>
  <c r="J112" i="28"/>
  <c r="J124" i="16"/>
  <c r="S114" i="28"/>
  <c r="J123" i="17"/>
  <c r="T113" i="28"/>
  <c r="J123" i="18"/>
  <c r="U113" i="28"/>
  <c r="J123" i="8"/>
  <c r="K113" i="28"/>
  <c r="J122" i="20"/>
  <c r="W112" i="28"/>
  <c r="J122" i="2"/>
  <c r="F112" i="28"/>
  <c r="D112" s="1"/>
  <c r="J123" i="10"/>
  <c r="M113" i="28"/>
  <c r="J122" i="4"/>
  <c r="G112" i="28"/>
  <c r="J124" i="14"/>
  <c r="Q114" i="28"/>
  <c r="J122" i="22"/>
  <c r="Y112" i="28"/>
  <c r="J122" i="19"/>
  <c r="V112" i="28"/>
  <c r="P121" i="8"/>
  <c r="T121"/>
  <c r="S121" s="1"/>
  <c r="T122" i="12"/>
  <c r="S122" s="1"/>
  <c r="P122"/>
  <c r="P123" i="10"/>
  <c r="T123"/>
  <c r="S123" s="1"/>
  <c r="P123" i="17"/>
  <c r="T123"/>
  <c r="S123" s="1"/>
  <c r="T123" i="18"/>
  <c r="S123" s="1"/>
  <c r="P123"/>
  <c r="P124" i="14"/>
  <c r="T124"/>
  <c r="S124" s="1"/>
  <c r="T122" i="22"/>
  <c r="S122" s="1"/>
  <c r="P122"/>
  <c r="P122" i="13"/>
  <c r="T122"/>
  <c r="S122" s="1"/>
  <c r="P124" i="21"/>
  <c r="T124"/>
  <c r="S124" s="1"/>
  <c r="T123" i="6"/>
  <c r="S123" s="1"/>
  <c r="P123"/>
  <c r="T122" i="7"/>
  <c r="S122" s="1"/>
  <c r="P122"/>
  <c r="T122" i="19"/>
  <c r="S122" s="1"/>
  <c r="P122"/>
  <c r="T123" i="15"/>
  <c r="S123" s="1"/>
  <c r="P123"/>
  <c r="T122" i="11"/>
  <c r="S122" s="1"/>
  <c r="P122"/>
  <c r="P122" i="20"/>
  <c r="T122"/>
  <c r="S122" s="1"/>
  <c r="P123" i="9"/>
  <c r="T123"/>
  <c r="S123" s="1"/>
  <c r="P123" i="5"/>
  <c r="T123"/>
  <c r="S123" s="1"/>
  <c r="P122" i="16"/>
  <c r="T122"/>
  <c r="S122" s="1"/>
  <c r="P122" i="4"/>
  <c r="T122"/>
  <c r="S122" s="1"/>
  <c r="T124" i="2"/>
  <c r="S124" s="1"/>
  <c r="P124"/>
  <c r="K123" i="20"/>
  <c r="L122"/>
  <c r="M122" s="1"/>
  <c r="K124" i="6"/>
  <c r="L123"/>
  <c r="M123" s="1"/>
  <c r="K124" i="5"/>
  <c r="L123"/>
  <c r="M123" s="1"/>
  <c r="K124" i="18"/>
  <c r="L123"/>
  <c r="M123" s="1"/>
  <c r="K123" i="19"/>
  <c r="L122"/>
  <c r="M122" s="1"/>
  <c r="K123" i="4"/>
  <c r="L122"/>
  <c r="M122" s="1"/>
  <c r="K122" i="8"/>
  <c r="L121"/>
  <c r="M121" s="1"/>
  <c r="K124" i="10"/>
  <c r="L123"/>
  <c r="M123" s="1"/>
  <c r="K124" i="15"/>
  <c r="L123"/>
  <c r="M123" s="1"/>
  <c r="K123" i="22"/>
  <c r="L122"/>
  <c r="M122" s="1"/>
  <c r="K123" i="11"/>
  <c r="L122"/>
  <c r="M122" s="1"/>
  <c r="K123" i="12"/>
  <c r="L122"/>
  <c r="M122" s="1"/>
  <c r="K125" i="21"/>
  <c r="L124"/>
  <c r="M124" s="1"/>
  <c r="K124" i="9"/>
  <c r="L123"/>
  <c r="M123" s="1"/>
  <c r="K124" i="17"/>
  <c r="L123"/>
  <c r="M123" s="1"/>
  <c r="K123" i="7"/>
  <c r="L122"/>
  <c r="M122" s="1"/>
  <c r="K123" i="16"/>
  <c r="L122"/>
  <c r="M122" s="1"/>
  <c r="K125" i="14"/>
  <c r="L124"/>
  <c r="M124" s="1"/>
  <c r="K123" i="13"/>
  <c r="L122"/>
  <c r="M122" s="1"/>
  <c r="M121" i="2"/>
  <c r="L122"/>
  <c r="K125"/>
  <c r="B112" i="28" l="1"/>
  <c r="C112"/>
  <c r="J123" i="22"/>
  <c r="Y113" i="28"/>
  <c r="J124" i="10"/>
  <c r="M114" i="28"/>
  <c r="J124" i="8"/>
  <c r="K114" i="28"/>
  <c r="J125" i="16"/>
  <c r="S115" i="28"/>
  <c r="J123" i="13"/>
  <c r="P113" i="28"/>
  <c r="J126" i="5"/>
  <c r="H116" i="28"/>
  <c r="J124" i="6"/>
  <c r="I114" i="28"/>
  <c r="J123" i="19"/>
  <c r="V113" i="28"/>
  <c r="J123" i="4"/>
  <c r="G113" i="28"/>
  <c r="J123" i="20"/>
  <c r="W113" i="28"/>
  <c r="J124" i="17"/>
  <c r="T114" i="28"/>
  <c r="J124" i="9"/>
  <c r="L114" i="28"/>
  <c r="J123" i="12"/>
  <c r="O113" i="28"/>
  <c r="J125" i="21"/>
  <c r="X115" i="28"/>
  <c r="J125" i="14"/>
  <c r="Q115" i="28"/>
  <c r="J123" i="2"/>
  <c r="F113" i="28"/>
  <c r="D113" s="1"/>
  <c r="J124" i="18"/>
  <c r="U114" i="28"/>
  <c r="J123" i="7"/>
  <c r="J113" i="28"/>
  <c r="J124" i="15"/>
  <c r="R114" i="28"/>
  <c r="J123" i="11"/>
  <c r="N113" i="28"/>
  <c r="P123" i="16"/>
  <c r="T123"/>
  <c r="S123" s="1"/>
  <c r="P124" i="9"/>
  <c r="T124"/>
  <c r="S124" s="1"/>
  <c r="T123" i="11"/>
  <c r="S123" s="1"/>
  <c r="P123"/>
  <c r="P124" i="10"/>
  <c r="T124"/>
  <c r="S124" s="1"/>
  <c r="T123" i="19"/>
  <c r="S123" s="1"/>
  <c r="P123"/>
  <c r="P124" i="6"/>
  <c r="T124"/>
  <c r="S124" s="1"/>
  <c r="P125" i="14"/>
  <c r="T125"/>
  <c r="S125" s="1"/>
  <c r="P124" i="17"/>
  <c r="T124"/>
  <c r="S124" s="1"/>
  <c r="T123" i="12"/>
  <c r="S123" s="1"/>
  <c r="P123"/>
  <c r="P124" i="15"/>
  <c r="T124"/>
  <c r="S124" s="1"/>
  <c r="P123" i="4"/>
  <c r="T123"/>
  <c r="S123" s="1"/>
  <c r="P124" i="5"/>
  <c r="T124"/>
  <c r="S124" s="1"/>
  <c r="P123" i="13"/>
  <c r="T123"/>
  <c r="S123" s="1"/>
  <c r="T123" i="7"/>
  <c r="S123" s="1"/>
  <c r="P123"/>
  <c r="P125" i="21"/>
  <c r="T125"/>
  <c r="S125" s="1"/>
  <c r="T123" i="22"/>
  <c r="S123" s="1"/>
  <c r="P123"/>
  <c r="P122" i="8"/>
  <c r="T122"/>
  <c r="S122" s="1"/>
  <c r="T124" i="18"/>
  <c r="S124" s="1"/>
  <c r="P124"/>
  <c r="T123" i="20"/>
  <c r="S123" s="1"/>
  <c r="P123"/>
  <c r="T125" i="2"/>
  <c r="S125" s="1"/>
  <c r="P125"/>
  <c r="K124" i="16"/>
  <c r="L123"/>
  <c r="M123" s="1"/>
  <c r="K126" i="21"/>
  <c r="L125"/>
  <c r="M125" s="1"/>
  <c r="K124" i="11"/>
  <c r="L123"/>
  <c r="M123" s="1"/>
  <c r="K125" i="15"/>
  <c r="L124"/>
  <c r="M124" s="1"/>
  <c r="K123" i="8"/>
  <c r="L122"/>
  <c r="M122" s="1"/>
  <c r="K124" i="19"/>
  <c r="L123"/>
  <c r="M123" s="1"/>
  <c r="K125" i="5"/>
  <c r="L124"/>
  <c r="M124" s="1"/>
  <c r="K124" i="20"/>
  <c r="L123"/>
  <c r="M123" s="1"/>
  <c r="K124" i="13"/>
  <c r="L123"/>
  <c r="M123" s="1"/>
  <c r="K126" i="14"/>
  <c r="L125"/>
  <c r="M125" s="1"/>
  <c r="K124" i="7"/>
  <c r="L123"/>
  <c r="M123" s="1"/>
  <c r="K125" i="9"/>
  <c r="L124"/>
  <c r="M124" s="1"/>
  <c r="K124" i="12"/>
  <c r="L123"/>
  <c r="M123" s="1"/>
  <c r="K124" i="22"/>
  <c r="L123"/>
  <c r="M123" s="1"/>
  <c r="K125" i="10"/>
  <c r="L124"/>
  <c r="M124" s="1"/>
  <c r="K124" i="4"/>
  <c r="L123"/>
  <c r="M123" s="1"/>
  <c r="K125" i="18"/>
  <c r="L124"/>
  <c r="M124" s="1"/>
  <c r="K125" i="6"/>
  <c r="L124"/>
  <c r="M124" s="1"/>
  <c r="K125" i="17"/>
  <c r="L124"/>
  <c r="M124" s="1"/>
  <c r="M122" i="2"/>
  <c r="L123"/>
  <c r="K126"/>
  <c r="B113" i="28" l="1"/>
  <c r="C113"/>
  <c r="J125" i="15"/>
  <c r="R115" i="28"/>
  <c r="J124" i="2"/>
  <c r="F114" i="28"/>
  <c r="D114" s="1"/>
  <c r="J124" i="12"/>
  <c r="O114" i="28"/>
  <c r="J124" i="20"/>
  <c r="W114" i="28"/>
  <c r="J125" i="6"/>
  <c r="I115" i="28"/>
  <c r="J126" i="16"/>
  <c r="S116" i="28"/>
  <c r="J124" i="22"/>
  <c r="Y114" i="28"/>
  <c r="J124" i="11"/>
  <c r="N114" i="28"/>
  <c r="J125" i="18"/>
  <c r="U115" i="28"/>
  <c r="J126" i="21"/>
  <c r="X116" i="28"/>
  <c r="J125" i="17"/>
  <c r="T115" i="28"/>
  <c r="J124" i="19"/>
  <c r="V114" i="28"/>
  <c r="J124" i="13"/>
  <c r="P114" i="28"/>
  <c r="J125" i="10"/>
  <c r="M115" i="28"/>
  <c r="J124" i="7"/>
  <c r="J114" i="28"/>
  <c r="J126" i="14"/>
  <c r="Q116" i="28"/>
  <c r="J125" i="9"/>
  <c r="L115" i="28"/>
  <c r="J124" i="4"/>
  <c r="G114" i="28"/>
  <c r="J127" i="5"/>
  <c r="H117" i="28"/>
  <c r="J125" i="8"/>
  <c r="K115" i="28"/>
  <c r="P125" i="18"/>
  <c r="T125"/>
  <c r="S125" s="1"/>
  <c r="T124" i="22"/>
  <c r="S124" s="1"/>
  <c r="P124"/>
  <c r="T124" i="7"/>
  <c r="S124" s="1"/>
  <c r="P124"/>
  <c r="T124" i="20"/>
  <c r="S124" s="1"/>
  <c r="P124"/>
  <c r="T123" i="8"/>
  <c r="S123" s="1"/>
  <c r="P123"/>
  <c r="P126" i="21"/>
  <c r="T126"/>
  <c r="S126" s="1"/>
  <c r="P125" i="6"/>
  <c r="T125"/>
  <c r="S125" s="1"/>
  <c r="P125" i="10"/>
  <c r="T125"/>
  <c r="S125" s="1"/>
  <c r="T125" i="9"/>
  <c r="S125" s="1"/>
  <c r="P125"/>
  <c r="P124" i="13"/>
  <c r="T124"/>
  <c r="S124" s="1"/>
  <c r="T124" i="19"/>
  <c r="S124" s="1"/>
  <c r="P124"/>
  <c r="P124" i="11"/>
  <c r="T124"/>
  <c r="S124" s="1"/>
  <c r="T125" i="17"/>
  <c r="S125" s="1"/>
  <c r="P125"/>
  <c r="P124" i="4"/>
  <c r="T124"/>
  <c r="S124" s="1"/>
  <c r="T124" i="12"/>
  <c r="S124" s="1"/>
  <c r="P124"/>
  <c r="T126" i="14"/>
  <c r="S126" s="1"/>
  <c r="P126"/>
  <c r="P125" i="5"/>
  <c r="T125"/>
  <c r="S125" s="1"/>
  <c r="P125" i="15"/>
  <c r="T125"/>
  <c r="S125" s="1"/>
  <c r="T124" i="16"/>
  <c r="S124" s="1"/>
  <c r="P124"/>
  <c r="P126" i="2"/>
  <c r="T126"/>
  <c r="S126" s="1"/>
  <c r="K126" i="10"/>
  <c r="L125"/>
  <c r="M125" s="1"/>
  <c r="K125" i="7"/>
  <c r="L124"/>
  <c r="M124" s="1"/>
  <c r="K125" i="13"/>
  <c r="L124"/>
  <c r="M124" s="1"/>
  <c r="K126" i="5"/>
  <c r="L125"/>
  <c r="M125" s="1"/>
  <c r="K124" i="8"/>
  <c r="L123"/>
  <c r="M123" s="1"/>
  <c r="K125" i="11"/>
  <c r="L124"/>
  <c r="M124" s="1"/>
  <c r="K125" i="16"/>
  <c r="L124"/>
  <c r="M124" s="1"/>
  <c r="K126" i="17"/>
  <c r="L125"/>
  <c r="M125" s="1"/>
  <c r="K126" i="18"/>
  <c r="L125"/>
  <c r="M125" s="1"/>
  <c r="K125" i="12"/>
  <c r="L124"/>
  <c r="M124" s="1"/>
  <c r="K126" i="6"/>
  <c r="L125"/>
  <c r="M125" s="1"/>
  <c r="K126" i="9"/>
  <c r="L125"/>
  <c r="M125" s="1"/>
  <c r="K125" i="19"/>
  <c r="L124"/>
  <c r="M124" s="1"/>
  <c r="K126" i="15"/>
  <c r="L125"/>
  <c r="M125" s="1"/>
  <c r="L126" i="21"/>
  <c r="M126" s="1"/>
  <c r="K127"/>
  <c r="K125" i="4"/>
  <c r="L124"/>
  <c r="M124" s="1"/>
  <c r="K125" i="22"/>
  <c r="L124"/>
  <c r="M124" s="1"/>
  <c r="K127" i="14"/>
  <c r="L126"/>
  <c r="M126" s="1"/>
  <c r="K125" i="20"/>
  <c r="L124"/>
  <c r="M124" s="1"/>
  <c r="M123" i="2"/>
  <c r="L124"/>
  <c r="K127"/>
  <c r="B114" i="28" l="1"/>
  <c r="C114"/>
  <c r="J128" i="5"/>
  <c r="H118" i="28"/>
  <c r="J127" i="14"/>
  <c r="Q117" i="28"/>
  <c r="J125" i="13"/>
  <c r="P115" i="28"/>
  <c r="J127" i="21"/>
  <c r="X117" i="28"/>
  <c r="J125" i="22"/>
  <c r="Y115" i="28"/>
  <c r="J125" i="20"/>
  <c r="W115" i="28"/>
  <c r="J126" i="15"/>
  <c r="R116" i="28"/>
  <c r="J126" i="8"/>
  <c r="K116" i="28"/>
  <c r="J126" i="9"/>
  <c r="L116" i="28"/>
  <c r="J126" i="10"/>
  <c r="M116" i="28"/>
  <c r="J126" i="17"/>
  <c r="T116" i="28"/>
  <c r="J125" i="11"/>
  <c r="N115" i="28"/>
  <c r="J126" i="6"/>
  <c r="I116" i="28"/>
  <c r="J125" i="2"/>
  <c r="F115" i="28"/>
  <c r="D115" s="1"/>
  <c r="J125" i="4"/>
  <c r="G115" i="28"/>
  <c r="J125" i="7"/>
  <c r="J115" i="28"/>
  <c r="J125" i="19"/>
  <c r="V115" i="28"/>
  <c r="J126" i="18"/>
  <c r="U116" i="28"/>
  <c r="J127" i="16"/>
  <c r="S117" i="28"/>
  <c r="J125" i="12"/>
  <c r="O115" i="28"/>
  <c r="P125" i="22"/>
  <c r="T125"/>
  <c r="S125" s="1"/>
  <c r="P126" i="15"/>
  <c r="T126"/>
  <c r="S126" s="1"/>
  <c r="P126" i="6"/>
  <c r="T126"/>
  <c r="S126" s="1"/>
  <c r="T126" i="17"/>
  <c r="S126" s="1"/>
  <c r="P126"/>
  <c r="T124" i="8"/>
  <c r="S124" s="1"/>
  <c r="P124"/>
  <c r="P125" i="7"/>
  <c r="T125"/>
  <c r="S125" s="1"/>
  <c r="T127" i="14"/>
  <c r="S127" s="1"/>
  <c r="P127"/>
  <c r="T126" i="9"/>
  <c r="S126" s="1"/>
  <c r="P126"/>
  <c r="P126" i="18"/>
  <c r="T126"/>
  <c r="S126" s="1"/>
  <c r="P125" i="11"/>
  <c r="T125"/>
  <c r="S125" s="1"/>
  <c r="T125" i="13"/>
  <c r="S125" s="1"/>
  <c r="P125"/>
  <c r="T127" i="21"/>
  <c r="S127" s="1"/>
  <c r="P127"/>
  <c r="T125" i="20"/>
  <c r="S125" s="1"/>
  <c r="P125"/>
  <c r="T125" i="4"/>
  <c r="S125" s="1"/>
  <c r="P125"/>
  <c r="P125" i="19"/>
  <c r="T125"/>
  <c r="S125" s="1"/>
  <c r="P125" i="12"/>
  <c r="T125"/>
  <c r="S125" s="1"/>
  <c r="T125" i="16"/>
  <c r="S125" s="1"/>
  <c r="P125"/>
  <c r="T126" i="5"/>
  <c r="S126" s="1"/>
  <c r="P126"/>
  <c r="T126" i="10"/>
  <c r="S126" s="1"/>
  <c r="P126"/>
  <c r="P127" i="2"/>
  <c r="T127"/>
  <c r="S127" s="1"/>
  <c r="K127" i="6"/>
  <c r="L126"/>
  <c r="M126" s="1"/>
  <c r="K127" i="18"/>
  <c r="L126"/>
  <c r="M126" s="1"/>
  <c r="K126" i="19"/>
  <c r="L125"/>
  <c r="M125" s="1"/>
  <c r="K125" i="8"/>
  <c r="L124"/>
  <c r="M124" s="1"/>
  <c r="K127" i="10"/>
  <c r="L126"/>
  <c r="M126" s="1"/>
  <c r="K126" i="13"/>
  <c r="L125"/>
  <c r="M125" s="1"/>
  <c r="K126" i="22"/>
  <c r="L125"/>
  <c r="M125" s="1"/>
  <c r="K126" i="16"/>
  <c r="L125"/>
  <c r="M125" s="1"/>
  <c r="K128" i="14"/>
  <c r="L127"/>
  <c r="M127" s="1"/>
  <c r="K127" i="9"/>
  <c r="L126"/>
  <c r="M126" s="1"/>
  <c r="K126" i="12"/>
  <c r="L125"/>
  <c r="M125" s="1"/>
  <c r="K127" i="17"/>
  <c r="L126"/>
  <c r="M126" s="1"/>
  <c r="K127" i="5"/>
  <c r="L126"/>
  <c r="M126" s="1"/>
  <c r="K126" i="20"/>
  <c r="L125"/>
  <c r="M125" s="1"/>
  <c r="K126" i="11"/>
  <c r="L125"/>
  <c r="M125" s="1"/>
  <c r="K126" i="7"/>
  <c r="L125"/>
  <c r="M125" s="1"/>
  <c r="K128" i="21"/>
  <c r="L127"/>
  <c r="M127" s="1"/>
  <c r="K126" i="4"/>
  <c r="L125"/>
  <c r="M125" s="1"/>
  <c r="K127" i="15"/>
  <c r="L126"/>
  <c r="M126" s="1"/>
  <c r="M124" i="2"/>
  <c r="L125"/>
  <c r="K128"/>
  <c r="B115" i="28" l="1"/>
  <c r="C115"/>
  <c r="J128" i="16"/>
  <c r="S118" i="28"/>
  <c r="J126" i="7"/>
  <c r="J116" i="28"/>
  <c r="J127" i="6"/>
  <c r="I117" i="28"/>
  <c r="J127" i="10"/>
  <c r="M117" i="28"/>
  <c r="J127" i="15"/>
  <c r="R117" i="28"/>
  <c r="J128" i="21"/>
  <c r="X118" i="28"/>
  <c r="J129" i="5"/>
  <c r="H119" i="28"/>
  <c r="J126" i="12"/>
  <c r="O116" i="28"/>
  <c r="J126" i="19"/>
  <c r="V116" i="28"/>
  <c r="J126" i="2"/>
  <c r="F116" i="28"/>
  <c r="D116" s="1"/>
  <c r="J127" i="17"/>
  <c r="T117" i="28"/>
  <c r="J127" i="8"/>
  <c r="K117" i="28"/>
  <c r="J126" i="22"/>
  <c r="Y116" i="28"/>
  <c r="J128" i="14"/>
  <c r="Q118" i="28"/>
  <c r="J127" i="18"/>
  <c r="U117" i="28"/>
  <c r="J126" i="4"/>
  <c r="G116" i="28"/>
  <c r="J126" i="11"/>
  <c r="N116" i="28"/>
  <c r="J127" i="9"/>
  <c r="L117" i="28"/>
  <c r="J126" i="20"/>
  <c r="W116" i="28"/>
  <c r="J126" i="13"/>
  <c r="P116" i="28"/>
  <c r="T128" i="21"/>
  <c r="S128" s="1"/>
  <c r="P128"/>
  <c r="P126" i="20"/>
  <c r="T126"/>
  <c r="S126" s="1"/>
  <c r="P126" i="12"/>
  <c r="T126"/>
  <c r="S126" s="1"/>
  <c r="T126" i="16"/>
  <c r="S126" s="1"/>
  <c r="P126"/>
  <c r="T127" i="10"/>
  <c r="S127" s="1"/>
  <c r="P127"/>
  <c r="P127" i="18"/>
  <c r="T127"/>
  <c r="S127" s="1"/>
  <c r="T126" i="4"/>
  <c r="S126" s="1"/>
  <c r="P126"/>
  <c r="P126" i="11"/>
  <c r="T126"/>
  <c r="S126" s="1"/>
  <c r="T127" i="17"/>
  <c r="S127" s="1"/>
  <c r="P127"/>
  <c r="T128" i="14"/>
  <c r="S128" s="1"/>
  <c r="P128"/>
  <c r="T126" i="13"/>
  <c r="S126" s="1"/>
  <c r="P126"/>
  <c r="P126" i="19"/>
  <c r="T126"/>
  <c r="S126" s="1"/>
  <c r="T127" i="15"/>
  <c r="S127" s="1"/>
  <c r="P127"/>
  <c r="P126" i="7"/>
  <c r="T126"/>
  <c r="S126" s="1"/>
  <c r="T127" i="5"/>
  <c r="S127" s="1"/>
  <c r="P127"/>
  <c r="T127" i="9"/>
  <c r="S127" s="1"/>
  <c r="P127"/>
  <c r="P126" i="22"/>
  <c r="T126"/>
  <c r="S126" s="1"/>
  <c r="T125" i="8"/>
  <c r="S125" s="1"/>
  <c r="P125"/>
  <c r="T127" i="6"/>
  <c r="S127" s="1"/>
  <c r="P127"/>
  <c r="P128" i="2"/>
  <c r="T128"/>
  <c r="S128" s="1"/>
  <c r="K127" i="11"/>
  <c r="L126"/>
  <c r="M126" s="1"/>
  <c r="K128" i="5"/>
  <c r="L127"/>
  <c r="M127" s="1"/>
  <c r="K127" i="12"/>
  <c r="L126"/>
  <c r="M126" s="1"/>
  <c r="K129" i="14"/>
  <c r="L128"/>
  <c r="M128" s="1"/>
  <c r="K128" i="10"/>
  <c r="L127"/>
  <c r="M127" s="1"/>
  <c r="K127" i="19"/>
  <c r="L126"/>
  <c r="M126" s="1"/>
  <c r="K127" i="22"/>
  <c r="L126"/>
  <c r="M126" s="1"/>
  <c r="K128" i="6"/>
  <c r="L127"/>
  <c r="M127" s="1"/>
  <c r="K129" i="21"/>
  <c r="L128"/>
  <c r="M128" s="1"/>
  <c r="K127" i="7"/>
  <c r="L126"/>
  <c r="M126" s="1"/>
  <c r="K127" i="13"/>
  <c r="L126"/>
  <c r="M126" s="1"/>
  <c r="K126" i="8"/>
  <c r="L125"/>
  <c r="M125" s="1"/>
  <c r="K128" i="18"/>
  <c r="L127"/>
  <c r="M127" s="1"/>
  <c r="K127" i="4"/>
  <c r="L126"/>
  <c r="M126" s="1"/>
  <c r="K127" i="20"/>
  <c r="L126"/>
  <c r="M126" s="1"/>
  <c r="K128" i="17"/>
  <c r="L127"/>
  <c r="M127" s="1"/>
  <c r="K128" i="9"/>
  <c r="L127"/>
  <c r="M127" s="1"/>
  <c r="K127" i="16"/>
  <c r="L126"/>
  <c r="M126" s="1"/>
  <c r="K128" i="15"/>
  <c r="L127"/>
  <c r="M127" s="1"/>
  <c r="M125" i="2"/>
  <c r="L126"/>
  <c r="K129"/>
  <c r="B116" i="28" l="1"/>
  <c r="C116"/>
  <c r="J127" i="20"/>
  <c r="W117" i="28"/>
  <c r="J127" i="4"/>
  <c r="G117" i="28"/>
  <c r="J127" i="22"/>
  <c r="Y117" i="28"/>
  <c r="J127" i="2"/>
  <c r="F117" i="28"/>
  <c r="D117" s="1"/>
  <c r="J130" i="5"/>
  <c r="H120" i="28"/>
  <c r="J128" i="10"/>
  <c r="M118" i="28"/>
  <c r="J129" i="16"/>
  <c r="S119" i="28"/>
  <c r="J127" i="13"/>
  <c r="P117" i="28"/>
  <c r="J127" i="11"/>
  <c r="N117" i="28"/>
  <c r="J129" i="14"/>
  <c r="Q119" i="28"/>
  <c r="J128" i="17"/>
  <c r="T118" i="28"/>
  <c r="J127" i="12"/>
  <c r="O117" i="28"/>
  <c r="J128" i="15"/>
  <c r="R118" i="28"/>
  <c r="J127" i="7"/>
  <c r="J117" i="28"/>
  <c r="J128" i="9"/>
  <c r="L118" i="28"/>
  <c r="J128" i="18"/>
  <c r="U118" i="28"/>
  <c r="J128" i="8"/>
  <c r="K118" i="28"/>
  <c r="J127" i="19"/>
  <c r="V117" i="28"/>
  <c r="J129" i="21"/>
  <c r="X119" i="28"/>
  <c r="J128" i="6"/>
  <c r="I118" i="28"/>
  <c r="P128" i="9"/>
  <c r="T128"/>
  <c r="S128" s="1"/>
  <c r="T127" i="4"/>
  <c r="S127" s="1"/>
  <c r="P127"/>
  <c r="T127" i="13"/>
  <c r="S127" s="1"/>
  <c r="P127"/>
  <c r="T128" i="6"/>
  <c r="S128" s="1"/>
  <c r="P128"/>
  <c r="T128" i="10"/>
  <c r="S128" s="1"/>
  <c r="P128"/>
  <c r="T128" i="5"/>
  <c r="S128" s="1"/>
  <c r="P128"/>
  <c r="P127" i="16"/>
  <c r="T127"/>
  <c r="S127" s="1"/>
  <c r="P127" i="20"/>
  <c r="T127"/>
  <c r="S127" s="1"/>
  <c r="P126" i="8"/>
  <c r="T126"/>
  <c r="S126" s="1"/>
  <c r="T129" i="21"/>
  <c r="S129" s="1"/>
  <c r="P129"/>
  <c r="P127" i="19"/>
  <c r="T127"/>
  <c r="S127" s="1"/>
  <c r="P127" i="12"/>
  <c r="T127"/>
  <c r="S127" s="1"/>
  <c r="T128" i="15"/>
  <c r="S128" s="1"/>
  <c r="P128"/>
  <c r="P128" i="17"/>
  <c r="T128"/>
  <c r="S128" s="1"/>
  <c r="P128" i="18"/>
  <c r="T128"/>
  <c r="S128" s="1"/>
  <c r="P127" i="7"/>
  <c r="T127"/>
  <c r="S127" s="1"/>
  <c r="P127" i="22"/>
  <c r="T127"/>
  <c r="S127" s="1"/>
  <c r="P129" i="14"/>
  <c r="T129"/>
  <c r="S129" s="1"/>
  <c r="T127" i="11"/>
  <c r="S127" s="1"/>
  <c r="P127"/>
  <c r="T129" i="2"/>
  <c r="S129" s="1"/>
  <c r="P129"/>
  <c r="K129" i="9"/>
  <c r="L128"/>
  <c r="M128" s="1"/>
  <c r="K128" i="20"/>
  <c r="L127"/>
  <c r="M127" s="1"/>
  <c r="K129" i="18"/>
  <c r="L128"/>
  <c r="M128" s="1"/>
  <c r="K128" i="13"/>
  <c r="L127"/>
  <c r="M127" s="1"/>
  <c r="K130" i="21"/>
  <c r="L129"/>
  <c r="M129" s="1"/>
  <c r="K129" i="10"/>
  <c r="L128"/>
  <c r="M128" s="1"/>
  <c r="K128" i="12"/>
  <c r="L127"/>
  <c r="M127" s="1"/>
  <c r="K128" i="11"/>
  <c r="L127"/>
  <c r="M127" s="1"/>
  <c r="K128" i="22"/>
  <c r="L127"/>
  <c r="M127" s="1"/>
  <c r="K129" i="17"/>
  <c r="L128"/>
  <c r="M128" s="1"/>
  <c r="K128" i="4"/>
  <c r="L127"/>
  <c r="M127" s="1"/>
  <c r="K127" i="8"/>
  <c r="L126"/>
  <c r="M126" s="1"/>
  <c r="K128" i="7"/>
  <c r="L127"/>
  <c r="M127" s="1"/>
  <c r="K129" i="6"/>
  <c r="L128"/>
  <c r="M128" s="1"/>
  <c r="K128" i="19"/>
  <c r="L127"/>
  <c r="M127" s="1"/>
  <c r="K130" i="14"/>
  <c r="L129"/>
  <c r="M129" s="1"/>
  <c r="K129" i="5"/>
  <c r="L128"/>
  <c r="M128" s="1"/>
  <c r="K129" i="15"/>
  <c r="L128"/>
  <c r="M128" s="1"/>
  <c r="K128" i="16"/>
  <c r="L127"/>
  <c r="M127" s="1"/>
  <c r="M126" i="2"/>
  <c r="L127"/>
  <c r="K130"/>
  <c r="B117" i="28" l="1"/>
  <c r="C117"/>
  <c r="J130" i="21"/>
  <c r="X120" i="28"/>
  <c r="J129" i="18"/>
  <c r="U119" i="28"/>
  <c r="J129" i="15"/>
  <c r="R119" i="28"/>
  <c r="J130" i="14"/>
  <c r="Q120" i="28"/>
  <c r="J130" i="16"/>
  <c r="S120" i="28"/>
  <c r="J128" i="2"/>
  <c r="F118" i="28"/>
  <c r="D118" s="1"/>
  <c r="J128" i="20"/>
  <c r="W118" i="28"/>
  <c r="J129" i="6"/>
  <c r="I119" i="28"/>
  <c r="J129" i="8"/>
  <c r="K119" i="28"/>
  <c r="J128" i="7"/>
  <c r="J118" i="28"/>
  <c r="J129" i="17"/>
  <c r="T119" i="28"/>
  <c r="J128" i="13"/>
  <c r="P118" i="28"/>
  <c r="J131" i="5"/>
  <c r="H121" i="28"/>
  <c r="J128" i="4"/>
  <c r="G118" i="28"/>
  <c r="J128" i="19"/>
  <c r="V118" i="28"/>
  <c r="J129" i="9"/>
  <c r="L119" i="28"/>
  <c r="J128" i="12"/>
  <c r="O118" i="28"/>
  <c r="J128" i="11"/>
  <c r="N118" i="28"/>
  <c r="J129" i="10"/>
  <c r="M119" i="28"/>
  <c r="J128" i="22"/>
  <c r="Y118" i="28"/>
  <c r="P129" i="5"/>
  <c r="T129"/>
  <c r="S129" s="1"/>
  <c r="T129" i="6"/>
  <c r="S129" s="1"/>
  <c r="P129"/>
  <c r="P128" i="4"/>
  <c r="T128"/>
  <c r="S128" s="1"/>
  <c r="T128" i="11"/>
  <c r="S128" s="1"/>
  <c r="P128"/>
  <c r="P130" i="21"/>
  <c r="T130"/>
  <c r="S130" s="1"/>
  <c r="P128" i="20"/>
  <c r="T128"/>
  <c r="S128" s="1"/>
  <c r="T129" i="15"/>
  <c r="S129" s="1"/>
  <c r="P129"/>
  <c r="T128" i="19"/>
  <c r="S128" s="1"/>
  <c r="P128"/>
  <c r="P127" i="8"/>
  <c r="T127"/>
  <c r="S127" s="1"/>
  <c r="T128" i="22"/>
  <c r="S128" s="1"/>
  <c r="P128"/>
  <c r="P129" i="10"/>
  <c r="T129"/>
  <c r="S129" s="1"/>
  <c r="T129" i="18"/>
  <c r="S129" s="1"/>
  <c r="P129"/>
  <c r="P128" i="16"/>
  <c r="T128"/>
  <c r="S128" s="1"/>
  <c r="P130" i="14"/>
  <c r="T130"/>
  <c r="S130" s="1"/>
  <c r="T128" i="7"/>
  <c r="S128" s="1"/>
  <c r="P128"/>
  <c r="P129" i="17"/>
  <c r="T129"/>
  <c r="S129" s="1"/>
  <c r="T128" i="12"/>
  <c r="S128" s="1"/>
  <c r="P128"/>
  <c r="P128" i="13"/>
  <c r="T128"/>
  <c r="S128" s="1"/>
  <c r="P129" i="9"/>
  <c r="T129"/>
  <c r="S129" s="1"/>
  <c r="T130" i="2"/>
  <c r="S130" s="1"/>
  <c r="P130"/>
  <c r="K130" i="5"/>
  <c r="L129"/>
  <c r="M129" s="1"/>
  <c r="K129" i="7"/>
  <c r="L128"/>
  <c r="M128" s="1"/>
  <c r="K129" i="22"/>
  <c r="L128"/>
  <c r="M128" s="1"/>
  <c r="K129" i="12"/>
  <c r="L128"/>
  <c r="M128" s="1"/>
  <c r="K131" i="21"/>
  <c r="L130"/>
  <c r="M130" s="1"/>
  <c r="K130" i="18"/>
  <c r="L129"/>
  <c r="M129" s="1"/>
  <c r="K130" i="9"/>
  <c r="L129"/>
  <c r="M129" s="1"/>
  <c r="K130" i="15"/>
  <c r="L129"/>
  <c r="M129" s="1"/>
  <c r="K130" i="6"/>
  <c r="L129"/>
  <c r="M129" s="1"/>
  <c r="K128" i="8"/>
  <c r="L127"/>
  <c r="M127" s="1"/>
  <c r="K130" i="17"/>
  <c r="L129"/>
  <c r="M129" s="1"/>
  <c r="K129" i="11"/>
  <c r="L128"/>
  <c r="M128" s="1"/>
  <c r="K130" i="10"/>
  <c r="L129"/>
  <c r="M129" s="1"/>
  <c r="K129" i="20"/>
  <c r="L128"/>
  <c r="M128" s="1"/>
  <c r="K129" i="19"/>
  <c r="L128"/>
  <c r="M128" s="1"/>
  <c r="K129" i="13"/>
  <c r="L128"/>
  <c r="M128" s="1"/>
  <c r="K129" i="16"/>
  <c r="L128"/>
  <c r="M128" s="1"/>
  <c r="K129" i="4"/>
  <c r="L128"/>
  <c r="M128" s="1"/>
  <c r="K131" i="14"/>
  <c r="L130"/>
  <c r="M130" s="1"/>
  <c r="M127" i="2"/>
  <c r="L128"/>
  <c r="K131"/>
  <c r="B118" i="28" l="1"/>
  <c r="C118"/>
  <c r="J130" i="10"/>
  <c r="M120" i="28"/>
  <c r="J130" i="9"/>
  <c r="L120" i="28"/>
  <c r="J132" i="5"/>
  <c r="H122" i="28"/>
  <c r="J129" i="7"/>
  <c r="J119" i="28"/>
  <c r="J129" i="20"/>
  <c r="W119" i="28"/>
  <c r="J131" i="14"/>
  <c r="Q121" i="28"/>
  <c r="J131" i="21"/>
  <c r="X121" i="28"/>
  <c r="J129" i="22"/>
  <c r="Y119" i="28"/>
  <c r="J129" i="12"/>
  <c r="O119" i="28"/>
  <c r="J129" i="4"/>
  <c r="G119" i="28"/>
  <c r="J130" i="17"/>
  <c r="T120" i="28"/>
  <c r="J130" i="6"/>
  <c r="I120" i="28"/>
  <c r="J131" i="16"/>
  <c r="S121" i="28"/>
  <c r="J130" i="18"/>
  <c r="U120" i="28"/>
  <c r="J129" i="11"/>
  <c r="N119" i="28"/>
  <c r="J129" i="19"/>
  <c r="V119" i="28"/>
  <c r="J129" i="13"/>
  <c r="P119" i="28"/>
  <c r="J130" i="8"/>
  <c r="K120" i="28"/>
  <c r="J129" i="2"/>
  <c r="F119" i="28"/>
  <c r="D119" s="1"/>
  <c r="J130" i="15"/>
  <c r="R120" i="28"/>
  <c r="P129" i="16"/>
  <c r="T129"/>
  <c r="S129" s="1"/>
  <c r="T129" i="20"/>
  <c r="S129" s="1"/>
  <c r="P129"/>
  <c r="P130" i="17"/>
  <c r="T130"/>
  <c r="S130" s="1"/>
  <c r="P130" i="15"/>
  <c r="T130"/>
  <c r="S130" s="1"/>
  <c r="P131" i="21"/>
  <c r="T131"/>
  <c r="S131" s="1"/>
  <c r="T129" i="7"/>
  <c r="S129" s="1"/>
  <c r="P129"/>
  <c r="P129" i="4"/>
  <c r="T129"/>
  <c r="S129" s="1"/>
  <c r="T129" i="19"/>
  <c r="S129" s="1"/>
  <c r="P129"/>
  <c r="T129" i="11"/>
  <c r="S129" s="1"/>
  <c r="P129"/>
  <c r="P130" i="6"/>
  <c r="T130"/>
  <c r="S130" s="1"/>
  <c r="T130" i="18"/>
  <c r="S130" s="1"/>
  <c r="P130"/>
  <c r="T129" i="22"/>
  <c r="S129" s="1"/>
  <c r="P129"/>
  <c r="P131" i="14"/>
  <c r="T131"/>
  <c r="S131" s="1"/>
  <c r="P129" i="13"/>
  <c r="T129"/>
  <c r="S129" s="1"/>
  <c r="P130" i="10"/>
  <c r="T130"/>
  <c r="S130" s="1"/>
  <c r="P128" i="8"/>
  <c r="T128"/>
  <c r="S128" s="1"/>
  <c r="P130" i="9"/>
  <c r="T130"/>
  <c r="S130" s="1"/>
  <c r="P129" i="12"/>
  <c r="T129"/>
  <c r="S129" s="1"/>
  <c r="P130" i="5"/>
  <c r="T130"/>
  <c r="S130" s="1"/>
  <c r="T131" i="2"/>
  <c r="S131" s="1"/>
  <c r="P131"/>
  <c r="K132" i="14"/>
  <c r="L131"/>
  <c r="M131" s="1"/>
  <c r="K131" i="10"/>
  <c r="L130"/>
  <c r="M130" s="1"/>
  <c r="K131" i="17"/>
  <c r="L130"/>
  <c r="M130" s="1"/>
  <c r="K131" i="6"/>
  <c r="L130"/>
  <c r="M130" s="1"/>
  <c r="K131" i="9"/>
  <c r="L130"/>
  <c r="M130" s="1"/>
  <c r="K132" i="21"/>
  <c r="L131"/>
  <c r="M131" s="1"/>
  <c r="K130" i="22"/>
  <c r="L129"/>
  <c r="M129" s="1"/>
  <c r="K131" i="5"/>
  <c r="L130"/>
  <c r="M130" s="1"/>
  <c r="K130" i="19"/>
  <c r="L129"/>
  <c r="M129" s="1"/>
  <c r="K130" i="20"/>
  <c r="L129"/>
  <c r="M129" s="1"/>
  <c r="K130" i="11"/>
  <c r="L129"/>
  <c r="M129" s="1"/>
  <c r="K129" i="8"/>
  <c r="L128"/>
  <c r="M128" s="1"/>
  <c r="K131" i="15"/>
  <c r="L130"/>
  <c r="M130" s="1"/>
  <c r="K131" i="18"/>
  <c r="L130"/>
  <c r="M130" s="1"/>
  <c r="K130" i="12"/>
  <c r="L129"/>
  <c r="M129" s="1"/>
  <c r="K130" i="7"/>
  <c r="L129"/>
  <c r="M129" s="1"/>
  <c r="K130" i="16"/>
  <c r="L129"/>
  <c r="M129" s="1"/>
  <c r="K130" i="4"/>
  <c r="L129"/>
  <c r="M129" s="1"/>
  <c r="K130" i="13"/>
  <c r="L129"/>
  <c r="M129" s="1"/>
  <c r="M128" i="2"/>
  <c r="L129"/>
  <c r="K132"/>
  <c r="B119" i="28" l="1"/>
  <c r="C119"/>
  <c r="J130" i="2"/>
  <c r="F120" i="28"/>
  <c r="D120" s="1"/>
  <c r="J130" i="19"/>
  <c r="V120" i="28"/>
  <c r="J132" i="16"/>
  <c r="S122" i="28"/>
  <c r="J130" i="4"/>
  <c r="G120" i="28"/>
  <c r="J132" i="21"/>
  <c r="X122" i="28"/>
  <c r="J130" i="7"/>
  <c r="J120" i="28"/>
  <c r="J131" i="10"/>
  <c r="M121" i="28"/>
  <c r="J131" i="15"/>
  <c r="R121" i="28"/>
  <c r="J130" i="13"/>
  <c r="P120" i="28"/>
  <c r="J131" i="18"/>
  <c r="U121" i="28"/>
  <c r="J131" i="17"/>
  <c r="T121" i="28"/>
  <c r="J130" i="22"/>
  <c r="Y120" i="28"/>
  <c r="J130" i="20"/>
  <c r="W120" i="28"/>
  <c r="J131" i="9"/>
  <c r="L121" i="28"/>
  <c r="J131" i="8"/>
  <c r="K121" i="28"/>
  <c r="J130" i="11"/>
  <c r="N120" i="28"/>
  <c r="J131" i="6"/>
  <c r="I121" i="28"/>
  <c r="J130" i="12"/>
  <c r="O120" i="28"/>
  <c r="J132" i="14"/>
  <c r="Q122" i="28"/>
  <c r="J133" i="5"/>
  <c r="H123" i="28"/>
  <c r="T130" i="16"/>
  <c r="S130" s="1"/>
  <c r="P130"/>
  <c r="T131" i="18"/>
  <c r="S131" s="1"/>
  <c r="P131"/>
  <c r="P130" i="11"/>
  <c r="T130"/>
  <c r="S130" s="1"/>
  <c r="P131" i="5"/>
  <c r="T131"/>
  <c r="S131" s="1"/>
  <c r="T131" i="9"/>
  <c r="S131" s="1"/>
  <c r="P131"/>
  <c r="P131" i="10"/>
  <c r="T131"/>
  <c r="S131" s="1"/>
  <c r="P130" i="4"/>
  <c r="T130"/>
  <c r="S130" s="1"/>
  <c r="T130" i="12"/>
  <c r="S130" s="1"/>
  <c r="P130"/>
  <c r="T129" i="8"/>
  <c r="S129" s="1"/>
  <c r="P129"/>
  <c r="T130" i="19"/>
  <c r="S130" s="1"/>
  <c r="P130"/>
  <c r="P132" i="21"/>
  <c r="T132"/>
  <c r="S132" s="1"/>
  <c r="T131" i="17"/>
  <c r="S131" s="1"/>
  <c r="P131"/>
  <c r="P130" i="13"/>
  <c r="T130"/>
  <c r="S130" s="1"/>
  <c r="T130" i="7"/>
  <c r="S130" s="1"/>
  <c r="P130"/>
  <c r="P131" i="15"/>
  <c r="T131"/>
  <c r="S131" s="1"/>
  <c r="T130" i="20"/>
  <c r="S130" s="1"/>
  <c r="P130"/>
  <c r="T130" i="22"/>
  <c r="S130" s="1"/>
  <c r="P130"/>
  <c r="P131" i="6"/>
  <c r="T131"/>
  <c r="S131" s="1"/>
  <c r="T132" i="14"/>
  <c r="S132" s="1"/>
  <c r="P132"/>
  <c r="P132" i="2"/>
  <c r="T132"/>
  <c r="S132" s="1"/>
  <c r="K131" i="11"/>
  <c r="L130"/>
  <c r="M130" s="1"/>
  <c r="K131" i="19"/>
  <c r="L130"/>
  <c r="M130" s="1"/>
  <c r="K132" i="9"/>
  <c r="L131"/>
  <c r="M131" s="1"/>
  <c r="K132" i="17"/>
  <c r="L131"/>
  <c r="M131" s="1"/>
  <c r="K131" i="22"/>
  <c r="L130"/>
  <c r="M130" s="1"/>
  <c r="K133" i="14"/>
  <c r="L132"/>
  <c r="M132" s="1"/>
  <c r="K131" i="13"/>
  <c r="L130"/>
  <c r="M130" s="1"/>
  <c r="K132" i="15"/>
  <c r="L131"/>
  <c r="M131" s="1"/>
  <c r="K131" i="12"/>
  <c r="L130"/>
  <c r="M130" s="1"/>
  <c r="K131" i="4"/>
  <c r="L130"/>
  <c r="M130" s="1"/>
  <c r="K130" i="8"/>
  <c r="L129"/>
  <c r="M129" s="1"/>
  <c r="K132" i="5"/>
  <c r="L131"/>
  <c r="M131" s="1"/>
  <c r="L132" i="21"/>
  <c r="M132" s="1"/>
  <c r="K133"/>
  <c r="K132" i="6"/>
  <c r="L131"/>
  <c r="M131" s="1"/>
  <c r="K132" i="10"/>
  <c r="L131"/>
  <c r="M131" s="1"/>
  <c r="K132" i="18"/>
  <c r="L131"/>
  <c r="M131" s="1"/>
  <c r="K131" i="20"/>
  <c r="L130"/>
  <c r="M130" s="1"/>
  <c r="K131" i="16"/>
  <c r="L130"/>
  <c r="M130" s="1"/>
  <c r="K131" i="7"/>
  <c r="L130"/>
  <c r="M130" s="1"/>
  <c r="M129" i="2"/>
  <c r="L130"/>
  <c r="K133"/>
  <c r="B120" i="28" l="1"/>
  <c r="C120"/>
  <c r="J133" i="14"/>
  <c r="Q123" i="28"/>
  <c r="J131" i="11"/>
  <c r="N121" i="28"/>
  <c r="J131" i="20"/>
  <c r="W121" i="28"/>
  <c r="J132" i="18"/>
  <c r="U122" i="28"/>
  <c r="J132" i="10"/>
  <c r="M122" i="28"/>
  <c r="J131" i="4"/>
  <c r="G121" i="28"/>
  <c r="J131" i="2"/>
  <c r="F121" i="28"/>
  <c r="D121" s="1"/>
  <c r="J134" i="5"/>
  <c r="H124" i="28"/>
  <c r="J132" i="6"/>
  <c r="I122" i="28"/>
  <c r="J132" i="9"/>
  <c r="L122" i="28"/>
  <c r="J132" i="17"/>
  <c r="T122" i="28"/>
  <c r="J132" i="15"/>
  <c r="R122" i="28"/>
  <c r="J133" i="21"/>
  <c r="X123" i="28"/>
  <c r="J131" i="19"/>
  <c r="V121" i="28"/>
  <c r="J131" i="12"/>
  <c r="O121" i="28"/>
  <c r="J132" i="8"/>
  <c r="K122" i="28"/>
  <c r="J131" i="22"/>
  <c r="Y121" i="28"/>
  <c r="J131" i="13"/>
  <c r="P121" i="28"/>
  <c r="J131" i="7"/>
  <c r="J121" i="28"/>
  <c r="J133" i="16"/>
  <c r="S123" i="28"/>
  <c r="T131" i="20"/>
  <c r="S131" s="1"/>
  <c r="P131"/>
  <c r="P132" i="6"/>
  <c r="T132"/>
  <c r="S132" s="1"/>
  <c r="T130" i="8"/>
  <c r="S130" s="1"/>
  <c r="P130"/>
  <c r="P132" i="15"/>
  <c r="T132"/>
  <c r="S132" s="1"/>
  <c r="P131" i="22"/>
  <c r="T131"/>
  <c r="S131" s="1"/>
  <c r="P131" i="19"/>
  <c r="T131"/>
  <c r="S131" s="1"/>
  <c r="T131" i="16"/>
  <c r="S131" s="1"/>
  <c r="P131"/>
  <c r="T132" i="10"/>
  <c r="S132" s="1"/>
  <c r="P132"/>
  <c r="T132" i="5"/>
  <c r="S132" s="1"/>
  <c r="P132"/>
  <c r="T131" i="12"/>
  <c r="S131" s="1"/>
  <c r="P131"/>
  <c r="T133" i="14"/>
  <c r="S133" s="1"/>
  <c r="P133"/>
  <c r="T132" i="9"/>
  <c r="S132" s="1"/>
  <c r="P132"/>
  <c r="P131" i="7"/>
  <c r="T131"/>
  <c r="S131" s="1"/>
  <c r="P132" i="18"/>
  <c r="T132"/>
  <c r="S132" s="1"/>
  <c r="T131" i="4"/>
  <c r="S131" s="1"/>
  <c r="P131"/>
  <c r="T131" i="13"/>
  <c r="S131" s="1"/>
  <c r="P131"/>
  <c r="T132" i="17"/>
  <c r="S132" s="1"/>
  <c r="P132"/>
  <c r="P131" i="11"/>
  <c r="T131"/>
  <c r="S131" s="1"/>
  <c r="T133" i="21"/>
  <c r="S133" s="1"/>
  <c r="P133"/>
  <c r="P133" i="2"/>
  <c r="T133"/>
  <c r="S133" s="1"/>
  <c r="K132" i="20"/>
  <c r="L131"/>
  <c r="M131" s="1"/>
  <c r="K132" i="12"/>
  <c r="L131"/>
  <c r="M131" s="1"/>
  <c r="K132" i="13"/>
  <c r="L131"/>
  <c r="M131" s="1"/>
  <c r="K132" i="22"/>
  <c r="L131"/>
  <c r="M131" s="1"/>
  <c r="K133" i="9"/>
  <c r="L132"/>
  <c r="M132" s="1"/>
  <c r="K132" i="11"/>
  <c r="L131"/>
  <c r="M131" s="1"/>
  <c r="K132" i="7"/>
  <c r="L131"/>
  <c r="M131" s="1"/>
  <c r="K131" i="8"/>
  <c r="L130"/>
  <c r="M130" s="1"/>
  <c r="K132" i="16"/>
  <c r="L131"/>
  <c r="M131" s="1"/>
  <c r="K133" i="18"/>
  <c r="L132"/>
  <c r="M132" s="1"/>
  <c r="K133" i="6"/>
  <c r="L132"/>
  <c r="M132" s="1"/>
  <c r="K133" i="5"/>
  <c r="L132"/>
  <c r="M132" s="1"/>
  <c r="K132" i="4"/>
  <c r="L131"/>
  <c r="M131" s="1"/>
  <c r="K133" i="15"/>
  <c r="L132"/>
  <c r="M132" s="1"/>
  <c r="K134" i="14"/>
  <c r="L133"/>
  <c r="M133" s="1"/>
  <c r="K133" i="17"/>
  <c r="L132"/>
  <c r="M132" s="1"/>
  <c r="K133" i="10"/>
  <c r="L132"/>
  <c r="M132" s="1"/>
  <c r="K132" i="19"/>
  <c r="L131"/>
  <c r="M131" s="1"/>
  <c r="K134" i="21"/>
  <c r="L133"/>
  <c r="M133" s="1"/>
  <c r="M130" i="2"/>
  <c r="L131"/>
  <c r="K134"/>
  <c r="B121" i="28" l="1"/>
  <c r="C121"/>
  <c r="J132" i="7"/>
  <c r="J122" i="28"/>
  <c r="J133" i="8"/>
  <c r="K123" i="28"/>
  <c r="J134" i="21"/>
  <c r="X124" i="28"/>
  <c r="J133" i="9"/>
  <c r="L123" i="28"/>
  <c r="J132" i="2"/>
  <c r="F122" i="28"/>
  <c r="D122" s="1"/>
  <c r="J133" i="18"/>
  <c r="U123" i="28"/>
  <c r="J134" i="14"/>
  <c r="Q124" i="28"/>
  <c r="J134" i="16"/>
  <c r="S124" i="28"/>
  <c r="J132" i="22"/>
  <c r="Y122" i="28"/>
  <c r="J132" i="19"/>
  <c r="V122" i="28"/>
  <c r="J133" i="17"/>
  <c r="T123" i="28"/>
  <c r="J135" i="5"/>
  <c r="H125" i="28"/>
  <c r="J133" i="10"/>
  <c r="M123" i="28"/>
  <c r="J132" i="11"/>
  <c r="N122" i="28"/>
  <c r="J132" i="13"/>
  <c r="P122" i="28"/>
  <c r="J132" i="12"/>
  <c r="O122" i="28"/>
  <c r="J133" i="15"/>
  <c r="R123" i="28"/>
  <c r="J133" i="6"/>
  <c r="I123" i="28"/>
  <c r="J132" i="4"/>
  <c r="G122" i="28"/>
  <c r="J132" i="20"/>
  <c r="W122" i="28"/>
  <c r="T133" i="10"/>
  <c r="S133" s="1"/>
  <c r="P133"/>
  <c r="T133" i="15"/>
  <c r="S133" s="1"/>
  <c r="P133"/>
  <c r="T133" i="6"/>
  <c r="S133" s="1"/>
  <c r="P133"/>
  <c r="T131" i="8"/>
  <c r="S131" s="1"/>
  <c r="P131"/>
  <c r="T133" i="9"/>
  <c r="S133" s="1"/>
  <c r="P133"/>
  <c r="T132" i="12"/>
  <c r="S132" s="1"/>
  <c r="P132"/>
  <c r="P132" i="19"/>
  <c r="T132"/>
  <c r="S132" s="1"/>
  <c r="T134" i="14"/>
  <c r="S134" s="1"/>
  <c r="P134"/>
  <c r="T133" i="5"/>
  <c r="S133" s="1"/>
  <c r="P133"/>
  <c r="T132" i="16"/>
  <c r="S132" s="1"/>
  <c r="P132"/>
  <c r="P132" i="11"/>
  <c r="T132"/>
  <c r="S132" s="1"/>
  <c r="T132" i="13"/>
  <c r="S132" s="1"/>
  <c r="P132"/>
  <c r="T134" i="21"/>
  <c r="S134" s="1"/>
  <c r="P134"/>
  <c r="T133" i="17"/>
  <c r="S133" s="1"/>
  <c r="P133"/>
  <c r="T132" i="4"/>
  <c r="S132" s="1"/>
  <c r="P132"/>
  <c r="P133" i="18"/>
  <c r="T133"/>
  <c r="S133" s="1"/>
  <c r="P132" i="7"/>
  <c r="T132"/>
  <c r="S132" s="1"/>
  <c r="P132" i="22"/>
  <c r="T132"/>
  <c r="S132" s="1"/>
  <c r="P132" i="20"/>
  <c r="T132"/>
  <c r="S132" s="1"/>
  <c r="P134" i="2"/>
  <c r="T134"/>
  <c r="S134" s="1"/>
  <c r="K133" i="4"/>
  <c r="L132"/>
  <c r="M132" s="1"/>
  <c r="K133" i="7"/>
  <c r="L132"/>
  <c r="M132" s="1"/>
  <c r="K133" i="13"/>
  <c r="L132"/>
  <c r="M132" s="1"/>
  <c r="K133" i="20"/>
  <c r="L132"/>
  <c r="M132" s="1"/>
  <c r="K134" i="6"/>
  <c r="L133"/>
  <c r="M133" s="1"/>
  <c r="K134" i="9"/>
  <c r="L133"/>
  <c r="M133" s="1"/>
  <c r="K134" i="5"/>
  <c r="L133"/>
  <c r="M133" s="1"/>
  <c r="K134" i="18"/>
  <c r="L133"/>
  <c r="M133" s="1"/>
  <c r="K132" i="8"/>
  <c r="L131"/>
  <c r="M131" s="1"/>
  <c r="K133" i="11"/>
  <c r="L132"/>
  <c r="M132" s="1"/>
  <c r="K133" i="12"/>
  <c r="L132"/>
  <c r="M132" s="1"/>
  <c r="K134" i="10"/>
  <c r="L133"/>
  <c r="M133" s="1"/>
  <c r="K135" i="14"/>
  <c r="L134"/>
  <c r="M134" s="1"/>
  <c r="K134" i="17"/>
  <c r="L133"/>
  <c r="M133" s="1"/>
  <c r="K134" i="15"/>
  <c r="L133"/>
  <c r="M133" s="1"/>
  <c r="K133" i="22"/>
  <c r="L132"/>
  <c r="M132" s="1"/>
  <c r="K135" i="21"/>
  <c r="L134"/>
  <c r="M134" s="1"/>
  <c r="K133" i="16"/>
  <c r="L132"/>
  <c r="M132" s="1"/>
  <c r="K133" i="19"/>
  <c r="L132"/>
  <c r="M132" s="1"/>
  <c r="M131" i="2"/>
  <c r="L132"/>
  <c r="K135"/>
  <c r="B122" i="28" l="1"/>
  <c r="C122"/>
  <c r="J133" i="4"/>
  <c r="G123" i="28"/>
  <c r="J133" i="12"/>
  <c r="O123" i="28"/>
  <c r="J134" i="10"/>
  <c r="M124" i="28"/>
  <c r="J133" i="19"/>
  <c r="V123" i="28"/>
  <c r="J135" i="14"/>
  <c r="Q125" i="28"/>
  <c r="J134" i="9"/>
  <c r="L124" i="28"/>
  <c r="J133" i="7"/>
  <c r="J123" i="28"/>
  <c r="J133" i="20"/>
  <c r="W123" i="28"/>
  <c r="J134" i="15"/>
  <c r="R124" i="28"/>
  <c r="J133" i="11"/>
  <c r="N123" i="28"/>
  <c r="J134" i="17"/>
  <c r="T124" i="28"/>
  <c r="J135" i="16"/>
  <c r="S125" i="28"/>
  <c r="J133" i="2"/>
  <c r="F123" i="28"/>
  <c r="D123" s="1"/>
  <c r="J134" i="8"/>
  <c r="K124" i="28"/>
  <c r="J134" i="6"/>
  <c r="I124" i="28"/>
  <c r="J133" i="13"/>
  <c r="P123" i="28"/>
  <c r="J136" i="5"/>
  <c r="H126" i="28"/>
  <c r="J133" i="22"/>
  <c r="Y123" i="28"/>
  <c r="J134" i="18"/>
  <c r="U124" i="28"/>
  <c r="J135" i="21"/>
  <c r="X125" i="28"/>
  <c r="T135" i="21"/>
  <c r="S135" s="1"/>
  <c r="P135"/>
  <c r="P134" i="17"/>
  <c r="T134"/>
  <c r="S134" s="1"/>
  <c r="P133" i="12"/>
  <c r="T133"/>
  <c r="S133" s="1"/>
  <c r="P134" i="18"/>
  <c r="T134"/>
  <c r="S134" s="1"/>
  <c r="T134" i="6"/>
  <c r="S134" s="1"/>
  <c r="P134"/>
  <c r="P133" i="7"/>
  <c r="T133"/>
  <c r="S133" s="1"/>
  <c r="P133" i="16"/>
  <c r="T133"/>
  <c r="S133" s="1"/>
  <c r="T134" i="15"/>
  <c r="S134" s="1"/>
  <c r="P134"/>
  <c r="T134" i="10"/>
  <c r="S134" s="1"/>
  <c r="P134"/>
  <c r="P132" i="8"/>
  <c r="T132"/>
  <c r="S132" s="1"/>
  <c r="P134" i="9"/>
  <c r="T134"/>
  <c r="S134" s="1"/>
  <c r="T133" i="13"/>
  <c r="S133" s="1"/>
  <c r="P133"/>
  <c r="P133" i="19"/>
  <c r="T133"/>
  <c r="S133" s="1"/>
  <c r="P133" i="22"/>
  <c r="T133"/>
  <c r="S133" s="1"/>
  <c r="P135" i="14"/>
  <c r="T135"/>
  <c r="S135" s="1"/>
  <c r="T133" i="11"/>
  <c r="S133" s="1"/>
  <c r="P133"/>
  <c r="T134" i="5"/>
  <c r="S134" s="1"/>
  <c r="P134"/>
  <c r="P133" i="20"/>
  <c r="T133"/>
  <c r="S133" s="1"/>
  <c r="T133" i="4"/>
  <c r="S133" s="1"/>
  <c r="P133"/>
  <c r="T135" i="2"/>
  <c r="S135" s="1"/>
  <c r="P135"/>
  <c r="K136" i="14"/>
  <c r="L135"/>
  <c r="M135" s="1"/>
  <c r="K134" i="12"/>
  <c r="L133"/>
  <c r="M133" s="1"/>
  <c r="K133" i="8"/>
  <c r="L132"/>
  <c r="M132" s="1"/>
  <c r="K135" i="6"/>
  <c r="L134"/>
  <c r="M134" s="1"/>
  <c r="K134" i="13"/>
  <c r="L133"/>
  <c r="M133" s="1"/>
  <c r="K134" i="4"/>
  <c r="L133"/>
  <c r="M133" s="1"/>
  <c r="K135" i="5"/>
  <c r="L134"/>
  <c r="M134" s="1"/>
  <c r="K134" i="16"/>
  <c r="L133"/>
  <c r="M133" s="1"/>
  <c r="K135" i="17"/>
  <c r="L134"/>
  <c r="M134" s="1"/>
  <c r="K135" i="10"/>
  <c r="L134"/>
  <c r="M134" s="1"/>
  <c r="K134" i="11"/>
  <c r="L133"/>
  <c r="M133" s="1"/>
  <c r="K135" i="18"/>
  <c r="L134"/>
  <c r="M134" s="1"/>
  <c r="K135" i="9"/>
  <c r="L134"/>
  <c r="M134" s="1"/>
  <c r="K134" i="20"/>
  <c r="L133"/>
  <c r="M133" s="1"/>
  <c r="K134" i="7"/>
  <c r="L133"/>
  <c r="M133" s="1"/>
  <c r="K134" i="19"/>
  <c r="L133"/>
  <c r="M133" s="1"/>
  <c r="K135" i="15"/>
  <c r="L134"/>
  <c r="M134" s="1"/>
  <c r="K134" i="22"/>
  <c r="L133"/>
  <c r="M133" s="1"/>
  <c r="K136" i="21"/>
  <c r="L135"/>
  <c r="M135" s="1"/>
  <c r="M132" i="2"/>
  <c r="L133"/>
  <c r="K136"/>
  <c r="B123" i="28" l="1"/>
  <c r="C123"/>
  <c r="J135" i="18"/>
  <c r="U125" i="28"/>
  <c r="J134" i="13"/>
  <c r="P124" i="28"/>
  <c r="J134" i="2"/>
  <c r="F124" i="28"/>
  <c r="D124" s="1"/>
  <c r="J134" i="11"/>
  <c r="N124" i="28"/>
  <c r="J134" i="7"/>
  <c r="J124" i="28"/>
  <c r="J134" i="19"/>
  <c r="V124" i="28"/>
  <c r="J134" i="4"/>
  <c r="G124" i="28"/>
  <c r="J136" i="21"/>
  <c r="X126" i="28"/>
  <c r="J137" i="5"/>
  <c r="H127" i="28"/>
  <c r="J135" i="8"/>
  <c r="K125" i="28"/>
  <c r="J135" i="17"/>
  <c r="T125" i="28"/>
  <c r="J134" i="20"/>
  <c r="W124" i="28"/>
  <c r="J136" i="14"/>
  <c r="Q126" i="28"/>
  <c r="J134" i="12"/>
  <c r="O124" i="28"/>
  <c r="J134" i="22"/>
  <c r="Y124" i="28"/>
  <c r="J135" i="6"/>
  <c r="I125" i="28"/>
  <c r="J136" i="16"/>
  <c r="S126" i="28"/>
  <c r="J135" i="15"/>
  <c r="R125" i="28"/>
  <c r="J135" i="9"/>
  <c r="L125" i="28"/>
  <c r="J135" i="10"/>
  <c r="M125" i="28"/>
  <c r="T135" i="15"/>
  <c r="S135" s="1"/>
  <c r="P135"/>
  <c r="P134" i="20"/>
  <c r="T134"/>
  <c r="S134" s="1"/>
  <c r="T134" i="11"/>
  <c r="S134" s="1"/>
  <c r="P134"/>
  <c r="P134" i="16"/>
  <c r="T134"/>
  <c r="S134" s="1"/>
  <c r="P134" i="13"/>
  <c r="T134"/>
  <c r="S134" s="1"/>
  <c r="P134" i="12"/>
  <c r="T134"/>
  <c r="S134" s="1"/>
  <c r="T134" i="22"/>
  <c r="S134" s="1"/>
  <c r="P134"/>
  <c r="T134" i="7"/>
  <c r="S134" s="1"/>
  <c r="P134"/>
  <c r="T135" i="18"/>
  <c r="S135" s="1"/>
  <c r="P135"/>
  <c r="P135" i="17"/>
  <c r="T135"/>
  <c r="S135" s="1"/>
  <c r="P134" i="4"/>
  <c r="T134"/>
  <c r="S134" s="1"/>
  <c r="P133" i="8"/>
  <c r="T133"/>
  <c r="S133" s="1"/>
  <c r="P136" i="21"/>
  <c r="T136"/>
  <c r="S136" s="1"/>
  <c r="T134" i="19"/>
  <c r="S134" s="1"/>
  <c r="P134"/>
  <c r="P135" i="9"/>
  <c r="T135"/>
  <c r="S135" s="1"/>
  <c r="P135" i="10"/>
  <c r="T135"/>
  <c r="S135" s="1"/>
  <c r="P135" i="5"/>
  <c r="T135"/>
  <c r="S135" s="1"/>
  <c r="T135" i="6"/>
  <c r="S135" s="1"/>
  <c r="P135"/>
  <c r="P136" i="14"/>
  <c r="T136"/>
  <c r="S136" s="1"/>
  <c r="T136" i="2"/>
  <c r="S136" s="1"/>
  <c r="P136"/>
  <c r="K136" i="15"/>
  <c r="L135"/>
  <c r="M135" s="1"/>
  <c r="K136" i="9"/>
  <c r="L135"/>
  <c r="M135" s="1"/>
  <c r="K135" i="11"/>
  <c r="L134"/>
  <c r="M134" s="1"/>
  <c r="K136" i="17"/>
  <c r="L135"/>
  <c r="M135" s="1"/>
  <c r="K136" i="5"/>
  <c r="L135"/>
  <c r="M135" s="1"/>
  <c r="K134" i="8"/>
  <c r="L133"/>
  <c r="M133" s="1"/>
  <c r="K137" i="14"/>
  <c r="L136"/>
  <c r="M136" s="1"/>
  <c r="K135" i="13"/>
  <c r="L134"/>
  <c r="M134" s="1"/>
  <c r="K135" i="7"/>
  <c r="L134"/>
  <c r="M134" s="1"/>
  <c r="K135" i="19"/>
  <c r="L134"/>
  <c r="M134" s="1"/>
  <c r="K135" i="20"/>
  <c r="L134"/>
  <c r="M134" s="1"/>
  <c r="K136" i="18"/>
  <c r="L135"/>
  <c r="M135" s="1"/>
  <c r="K136" i="10"/>
  <c r="L135"/>
  <c r="M135" s="1"/>
  <c r="K135" i="16"/>
  <c r="L134"/>
  <c r="M134" s="1"/>
  <c r="K136" i="6"/>
  <c r="L135"/>
  <c r="M135" s="1"/>
  <c r="K135" i="12"/>
  <c r="L134"/>
  <c r="M134" s="1"/>
  <c r="K135" i="22"/>
  <c r="L134"/>
  <c r="M134" s="1"/>
  <c r="K135" i="4"/>
  <c r="L134"/>
  <c r="M134" s="1"/>
  <c r="K137" i="21"/>
  <c r="L136"/>
  <c r="M136" s="1"/>
  <c r="M133" i="2"/>
  <c r="L134"/>
  <c r="K137"/>
  <c r="B124" i="28" l="1"/>
  <c r="C124"/>
  <c r="J136" i="9"/>
  <c r="L126" i="28"/>
  <c r="J136" i="6"/>
  <c r="I126" i="28"/>
  <c r="J137" i="14"/>
  <c r="Q127" i="28"/>
  <c r="J136" i="8"/>
  <c r="K126" i="28"/>
  <c r="J135" i="4"/>
  <c r="G125" i="28"/>
  <c r="J135" i="11"/>
  <c r="N125" i="28"/>
  <c r="J136" i="18"/>
  <c r="U126" i="28"/>
  <c r="J136" i="10"/>
  <c r="M126" i="28"/>
  <c r="J137" i="16"/>
  <c r="S127" i="28"/>
  <c r="J135" i="12"/>
  <c r="O125" i="28"/>
  <c r="J136" i="17"/>
  <c r="T126" i="28"/>
  <c r="J137" i="21"/>
  <c r="X127" i="28"/>
  <c r="J135" i="7"/>
  <c r="J125" i="28"/>
  <c r="J135" i="13"/>
  <c r="P125" i="28"/>
  <c r="J136" i="15"/>
  <c r="R126" i="28"/>
  <c r="J135" i="22"/>
  <c r="Y125" i="28"/>
  <c r="J135" i="20"/>
  <c r="W125" i="28"/>
  <c r="J138" i="5"/>
  <c r="H128" i="28"/>
  <c r="J135" i="19"/>
  <c r="V125" i="28"/>
  <c r="J135" i="2"/>
  <c r="F125" i="28"/>
  <c r="D125" s="1"/>
  <c r="T135" i="22"/>
  <c r="S135" s="1"/>
  <c r="P135"/>
  <c r="P135" i="16"/>
  <c r="T135"/>
  <c r="S135" s="1"/>
  <c r="T135" i="20"/>
  <c r="S135" s="1"/>
  <c r="P135"/>
  <c r="P135" i="13"/>
  <c r="T135"/>
  <c r="S135" s="1"/>
  <c r="P136" i="5"/>
  <c r="T136"/>
  <c r="S136" s="1"/>
  <c r="P136" i="9"/>
  <c r="T136"/>
  <c r="S136" s="1"/>
  <c r="P135" i="4"/>
  <c r="T135"/>
  <c r="S135" s="1"/>
  <c r="P136" i="6"/>
  <c r="T136"/>
  <c r="S136" s="1"/>
  <c r="T136" i="18"/>
  <c r="S136" s="1"/>
  <c r="P136"/>
  <c r="T135" i="7"/>
  <c r="S135" s="1"/>
  <c r="P135"/>
  <c r="P134" i="8"/>
  <c r="T134"/>
  <c r="S134" s="1"/>
  <c r="T135" i="11"/>
  <c r="S135" s="1"/>
  <c r="P135"/>
  <c r="P137" i="21"/>
  <c r="T137"/>
  <c r="S137" s="1"/>
  <c r="P135" i="12"/>
  <c r="T135"/>
  <c r="S135" s="1"/>
  <c r="P136" i="10"/>
  <c r="T136"/>
  <c r="S136" s="1"/>
  <c r="T135" i="19"/>
  <c r="S135" s="1"/>
  <c r="P135"/>
  <c r="P137" i="14"/>
  <c r="T137"/>
  <c r="S137" s="1"/>
  <c r="P136" i="17"/>
  <c r="T136"/>
  <c r="S136" s="1"/>
  <c r="P136" i="15"/>
  <c r="T136"/>
  <c r="S136" s="1"/>
  <c r="T137" i="2"/>
  <c r="S137" s="1"/>
  <c r="P137"/>
  <c r="K137" i="6"/>
  <c r="L136"/>
  <c r="M136" s="1"/>
  <c r="K137" i="10"/>
  <c r="L136"/>
  <c r="M136" s="1"/>
  <c r="K136" i="20"/>
  <c r="L135"/>
  <c r="M135" s="1"/>
  <c r="K136" i="7"/>
  <c r="L135"/>
  <c r="M135" s="1"/>
  <c r="K138" i="14"/>
  <c r="L137"/>
  <c r="M137" s="1"/>
  <c r="K137" i="5"/>
  <c r="L136"/>
  <c r="M136" s="1"/>
  <c r="K136" i="11"/>
  <c r="L135"/>
  <c r="M135" s="1"/>
  <c r="K137" i="15"/>
  <c r="L136"/>
  <c r="M136" s="1"/>
  <c r="K136" i="22"/>
  <c r="L135"/>
  <c r="M135" s="1"/>
  <c r="K138" i="21"/>
  <c r="L137"/>
  <c r="M137" s="1"/>
  <c r="K136" i="4"/>
  <c r="L135"/>
  <c r="M135" s="1"/>
  <c r="K136" i="12"/>
  <c r="L135"/>
  <c r="M135" s="1"/>
  <c r="K136" i="16"/>
  <c r="L135"/>
  <c r="M135" s="1"/>
  <c r="K137" i="18"/>
  <c r="L136"/>
  <c r="M136" s="1"/>
  <c r="K136" i="19"/>
  <c r="L135"/>
  <c r="M135" s="1"/>
  <c r="K136" i="13"/>
  <c r="L135"/>
  <c r="M135" s="1"/>
  <c r="K135" i="8"/>
  <c r="L134"/>
  <c r="M134" s="1"/>
  <c r="K137" i="17"/>
  <c r="L136"/>
  <c r="M136" s="1"/>
  <c r="K137" i="9"/>
  <c r="L136"/>
  <c r="M136" s="1"/>
  <c r="M134" i="2"/>
  <c r="L135"/>
  <c r="K138"/>
  <c r="B125" i="28" l="1"/>
  <c r="C125"/>
  <c r="J136" i="19"/>
  <c r="V126" i="28"/>
  <c r="J136" i="22"/>
  <c r="Y126" i="28"/>
  <c r="J136" i="7"/>
  <c r="J126" i="28"/>
  <c r="J136" i="12"/>
  <c r="O126" i="28"/>
  <c r="J137" i="18"/>
  <c r="U127" i="28"/>
  <c r="J137" i="8"/>
  <c r="K127" i="28"/>
  <c r="J137" i="9"/>
  <c r="L127" i="28"/>
  <c r="J136" i="2"/>
  <c r="F126" i="28"/>
  <c r="D126" s="1"/>
  <c r="J136" i="20"/>
  <c r="W126" i="28"/>
  <c r="J136" i="13"/>
  <c r="P126" i="28"/>
  <c r="J137" i="17"/>
  <c r="T127" i="28"/>
  <c r="J137" i="10"/>
  <c r="M127" i="28"/>
  <c r="J136" i="4"/>
  <c r="G126" i="28"/>
  <c r="J137" i="6"/>
  <c r="I127" i="28"/>
  <c r="J139" i="5"/>
  <c r="H129" i="28"/>
  <c r="J137" i="15"/>
  <c r="R127" i="28"/>
  <c r="J138" i="21"/>
  <c r="X128" i="28"/>
  <c r="J138" i="16"/>
  <c r="S128" i="28"/>
  <c r="J136" i="11"/>
  <c r="N126" i="28"/>
  <c r="J138" i="14"/>
  <c r="Q128" i="28"/>
  <c r="T135" i="8"/>
  <c r="S135" s="1"/>
  <c r="P135"/>
  <c r="P137" i="18"/>
  <c r="T137"/>
  <c r="S137" s="1"/>
  <c r="P136" i="4"/>
  <c r="T136"/>
  <c r="S136" s="1"/>
  <c r="P137" i="15"/>
  <c r="T137"/>
  <c r="S137" s="1"/>
  <c r="T138" i="14"/>
  <c r="S138" s="1"/>
  <c r="P138"/>
  <c r="P137" i="10"/>
  <c r="T137"/>
  <c r="S137" s="1"/>
  <c r="T137" i="17"/>
  <c r="S137" s="1"/>
  <c r="P137"/>
  <c r="T136" i="19"/>
  <c r="S136" s="1"/>
  <c r="P136"/>
  <c r="T136" i="12"/>
  <c r="S136" s="1"/>
  <c r="P136"/>
  <c r="T136" i="22"/>
  <c r="S136" s="1"/>
  <c r="P136"/>
  <c r="P137" i="5"/>
  <c r="T137"/>
  <c r="S137" s="1"/>
  <c r="T136" i="20"/>
  <c r="S136" s="1"/>
  <c r="P136"/>
  <c r="T137" i="9"/>
  <c r="S137" s="1"/>
  <c r="P137"/>
  <c r="P136" i="13"/>
  <c r="T136"/>
  <c r="S136" s="1"/>
  <c r="T136" i="16"/>
  <c r="S136" s="1"/>
  <c r="P136"/>
  <c r="P138" i="21"/>
  <c r="T138"/>
  <c r="S138" s="1"/>
  <c r="P136" i="11"/>
  <c r="T136"/>
  <c r="S136" s="1"/>
  <c r="T136" i="7"/>
  <c r="S136" s="1"/>
  <c r="P136"/>
  <c r="P137" i="6"/>
  <c r="T137"/>
  <c r="S137" s="1"/>
  <c r="P138" i="2"/>
  <c r="T138"/>
  <c r="S138" s="1"/>
  <c r="K137" i="19"/>
  <c r="L136"/>
  <c r="M136" s="1"/>
  <c r="K137" i="11"/>
  <c r="L136"/>
  <c r="M136" s="1"/>
  <c r="K138" i="6"/>
  <c r="L137"/>
  <c r="M137" s="1"/>
  <c r="K139" i="14"/>
  <c r="L138"/>
  <c r="M138" s="1"/>
  <c r="K137" i="20"/>
  <c r="L136"/>
  <c r="M136" s="1"/>
  <c r="K138" i="9"/>
  <c r="L137"/>
  <c r="M137" s="1"/>
  <c r="L138" i="21"/>
  <c r="M138" s="1"/>
  <c r="K139"/>
  <c r="K138" i="15"/>
  <c r="L137"/>
  <c r="M137" s="1"/>
  <c r="K138" i="5"/>
  <c r="L137"/>
  <c r="M137" s="1"/>
  <c r="K137" i="7"/>
  <c r="L136"/>
  <c r="M136" s="1"/>
  <c r="K138" i="10"/>
  <c r="L137"/>
  <c r="M137" s="1"/>
  <c r="K137" i="16"/>
  <c r="L136"/>
  <c r="M136" s="1"/>
  <c r="K137" i="22"/>
  <c r="L136"/>
  <c r="M136" s="1"/>
  <c r="K137" i="13"/>
  <c r="L136"/>
  <c r="M136" s="1"/>
  <c r="K138" i="18"/>
  <c r="L137"/>
  <c r="M137" s="1"/>
  <c r="K137" i="12"/>
  <c r="L136"/>
  <c r="M136" s="1"/>
  <c r="K136" i="8"/>
  <c r="L135"/>
  <c r="M135" s="1"/>
  <c r="K137" i="4"/>
  <c r="L136"/>
  <c r="M136" s="1"/>
  <c r="K138" i="17"/>
  <c r="L137"/>
  <c r="M137" s="1"/>
  <c r="M135" i="2"/>
  <c r="L136"/>
  <c r="K139"/>
  <c r="B126" i="28" l="1"/>
  <c r="C126"/>
  <c r="J137" i="11"/>
  <c r="N127" i="28"/>
  <c r="J138" i="15"/>
  <c r="R128" i="28"/>
  <c r="J137" i="4"/>
  <c r="G127" i="28"/>
  <c r="J137" i="13"/>
  <c r="P127" i="28"/>
  <c r="J138" i="9"/>
  <c r="L128" i="28"/>
  <c r="J137" i="12"/>
  <c r="O127" i="28"/>
  <c r="J137" i="19"/>
  <c r="V127" i="28"/>
  <c r="J139" i="14"/>
  <c r="Q129" i="28"/>
  <c r="J139" i="21"/>
  <c r="X129" i="28"/>
  <c r="J138" i="6"/>
  <c r="I128" i="28"/>
  <c r="J138" i="17"/>
  <c r="T128" i="28"/>
  <c r="J137" i="2"/>
  <c r="F127" i="28"/>
  <c r="D127" s="1"/>
  <c r="J138" i="18"/>
  <c r="U128" i="28"/>
  <c r="J137" i="22"/>
  <c r="Y127" i="28"/>
  <c r="J139" i="16"/>
  <c r="S129" i="28"/>
  <c r="J140" i="5"/>
  <c r="H130" i="28"/>
  <c r="J138" i="10"/>
  <c r="M128" i="28"/>
  <c r="J137" i="20"/>
  <c r="W127" i="28"/>
  <c r="J138" i="8"/>
  <c r="K128" i="28"/>
  <c r="J137" i="7"/>
  <c r="J127" i="28"/>
  <c r="T136" i="8"/>
  <c r="S136" s="1"/>
  <c r="P136"/>
  <c r="T137" i="13"/>
  <c r="S137" s="1"/>
  <c r="P137"/>
  <c r="T138" i="10"/>
  <c r="S138" s="1"/>
  <c r="P138"/>
  <c r="P138" i="15"/>
  <c r="T138"/>
  <c r="S138" s="1"/>
  <c r="T137" i="20"/>
  <c r="S137" s="1"/>
  <c r="P137"/>
  <c r="P137" i="11"/>
  <c r="T137"/>
  <c r="S137" s="1"/>
  <c r="T137" i="4"/>
  <c r="S137" s="1"/>
  <c r="P137"/>
  <c r="P138" i="18"/>
  <c r="T138"/>
  <c r="S138" s="1"/>
  <c r="T137" i="16"/>
  <c r="S137" s="1"/>
  <c r="P137"/>
  <c r="T138" i="5"/>
  <c r="S138" s="1"/>
  <c r="P138"/>
  <c r="T138" i="9"/>
  <c r="S138" s="1"/>
  <c r="P138"/>
  <c r="P138" i="6"/>
  <c r="T138"/>
  <c r="S138" s="1"/>
  <c r="T138" i="17"/>
  <c r="S138" s="1"/>
  <c r="P138"/>
  <c r="T137" i="12"/>
  <c r="S137" s="1"/>
  <c r="P137"/>
  <c r="P137" i="22"/>
  <c r="T137"/>
  <c r="S137" s="1"/>
  <c r="P137" i="7"/>
  <c r="T137"/>
  <c r="S137" s="1"/>
  <c r="T139" i="14"/>
  <c r="S139" s="1"/>
  <c r="P139"/>
  <c r="P137" i="19"/>
  <c r="T137"/>
  <c r="S137" s="1"/>
  <c r="T139" i="21"/>
  <c r="S139" s="1"/>
  <c r="P139"/>
  <c r="P139" i="2"/>
  <c r="T139"/>
  <c r="S139" s="1"/>
  <c r="K139" i="5"/>
  <c r="L138"/>
  <c r="M138" s="1"/>
  <c r="K138" i="20"/>
  <c r="L137"/>
  <c r="M137" s="1"/>
  <c r="K139" i="6"/>
  <c r="L138"/>
  <c r="M138" s="1"/>
  <c r="K137" i="8"/>
  <c r="L136"/>
  <c r="M136" s="1"/>
  <c r="K138" i="19"/>
  <c r="L137"/>
  <c r="M137" s="1"/>
  <c r="K140" i="21"/>
  <c r="L139"/>
  <c r="M139" s="1"/>
  <c r="K139" i="10"/>
  <c r="L138"/>
  <c r="M138" s="1"/>
  <c r="K138" i="12"/>
  <c r="L137"/>
  <c r="M137" s="1"/>
  <c r="K138" i="16"/>
  <c r="L137"/>
  <c r="M137" s="1"/>
  <c r="K139" i="15"/>
  <c r="L138"/>
  <c r="M138" s="1"/>
  <c r="K139" i="9"/>
  <c r="L138"/>
  <c r="M138" s="1"/>
  <c r="K140" i="14"/>
  <c r="L139"/>
  <c r="M139" s="1"/>
  <c r="K139" i="17"/>
  <c r="L138"/>
  <c r="M138" s="1"/>
  <c r="K138" i="22"/>
  <c r="L137"/>
  <c r="M137" s="1"/>
  <c r="K138" i="7"/>
  <c r="L137"/>
  <c r="M137" s="1"/>
  <c r="K138" i="11"/>
  <c r="L137"/>
  <c r="M137" s="1"/>
  <c r="K139" i="18"/>
  <c r="L138"/>
  <c r="M138" s="1"/>
  <c r="K138" i="4"/>
  <c r="L137"/>
  <c r="M137" s="1"/>
  <c r="K138" i="13"/>
  <c r="L137"/>
  <c r="M137" s="1"/>
  <c r="M136" i="2"/>
  <c r="L137"/>
  <c r="K140"/>
  <c r="B127" i="28" l="1"/>
  <c r="C127"/>
  <c r="J139" i="8"/>
  <c r="K129" i="28"/>
  <c r="J141" i="5"/>
  <c r="H131" i="28"/>
  <c r="J139" i="18"/>
  <c r="U129" i="28"/>
  <c r="J139" i="6"/>
  <c r="I129" i="28"/>
  <c r="J138" i="19"/>
  <c r="V128" i="28"/>
  <c r="J138" i="13"/>
  <c r="P128" i="28"/>
  <c r="J138" i="11"/>
  <c r="N128" i="28"/>
  <c r="J138" i="7"/>
  <c r="J128" i="28"/>
  <c r="J139" i="10"/>
  <c r="M129" i="28"/>
  <c r="J138" i="22"/>
  <c r="Y128" i="28"/>
  <c r="J139" i="17"/>
  <c r="T129" i="28"/>
  <c r="J140" i="14"/>
  <c r="Q130" i="28"/>
  <c r="J139" i="9"/>
  <c r="L129" i="28"/>
  <c r="J139" i="15"/>
  <c r="R129" i="28"/>
  <c r="J138" i="20"/>
  <c r="W128" i="28"/>
  <c r="J140" i="16"/>
  <c r="S130" i="28"/>
  <c r="J138" i="2"/>
  <c r="F128" i="28"/>
  <c r="D128" s="1"/>
  <c r="J140" i="21"/>
  <c r="X130" i="28"/>
  <c r="J138" i="12"/>
  <c r="O128" i="28"/>
  <c r="J138" i="4"/>
  <c r="G128" i="28"/>
  <c r="P139" i="18"/>
  <c r="T139"/>
  <c r="S139" s="1"/>
  <c r="P138" i="22"/>
  <c r="T138"/>
  <c r="S138" s="1"/>
  <c r="T139" i="9"/>
  <c r="S139" s="1"/>
  <c r="P139"/>
  <c r="T138" i="12"/>
  <c r="S138" s="1"/>
  <c r="P138"/>
  <c r="P138" i="19"/>
  <c r="T138"/>
  <c r="S138" s="1"/>
  <c r="P138" i="20"/>
  <c r="T138"/>
  <c r="S138" s="1"/>
  <c r="T138" i="4"/>
  <c r="S138" s="1"/>
  <c r="P138"/>
  <c r="P138" i="7"/>
  <c r="T138"/>
  <c r="S138" s="1"/>
  <c r="T140" i="14"/>
  <c r="S140" s="1"/>
  <c r="P140"/>
  <c r="T138" i="16"/>
  <c r="S138" s="1"/>
  <c r="P138"/>
  <c r="T140" i="21"/>
  <c r="S140" s="1"/>
  <c r="P140"/>
  <c r="T139" i="6"/>
  <c r="S139" s="1"/>
  <c r="P139"/>
  <c r="T138" i="13"/>
  <c r="S138" s="1"/>
  <c r="P138"/>
  <c r="P138" i="11"/>
  <c r="T138"/>
  <c r="S138" s="1"/>
  <c r="T139" i="17"/>
  <c r="S139" s="1"/>
  <c r="P139"/>
  <c r="P139" i="15"/>
  <c r="T139"/>
  <c r="S139" s="1"/>
  <c r="T139" i="10"/>
  <c r="S139" s="1"/>
  <c r="P139"/>
  <c r="T137" i="8"/>
  <c r="S137" s="1"/>
  <c r="P137"/>
  <c r="T139" i="5"/>
  <c r="S139" s="1"/>
  <c r="P139"/>
  <c r="K141" i="2"/>
  <c r="P140"/>
  <c r="T140"/>
  <c r="S140" s="1"/>
  <c r="K140" i="10"/>
  <c r="L139"/>
  <c r="M139" s="1"/>
  <c r="K139" i="19"/>
  <c r="L138"/>
  <c r="M138" s="1"/>
  <c r="K140" i="5"/>
  <c r="L139"/>
  <c r="M139" s="1"/>
  <c r="K140" i="9"/>
  <c r="L139"/>
  <c r="M139" s="1"/>
  <c r="K139" i="16"/>
  <c r="L138"/>
  <c r="M138" s="1"/>
  <c r="K140" i="6"/>
  <c r="L139"/>
  <c r="M139" s="1"/>
  <c r="K139" i="13"/>
  <c r="L138"/>
  <c r="M138" s="1"/>
  <c r="K140" i="18"/>
  <c r="L139"/>
  <c r="M139" s="1"/>
  <c r="K139" i="4"/>
  <c r="L138"/>
  <c r="M138" s="1"/>
  <c r="K139" i="11"/>
  <c r="L138"/>
  <c r="M138" s="1"/>
  <c r="K141" i="14"/>
  <c r="L140"/>
  <c r="M140" s="1"/>
  <c r="K139" i="12"/>
  <c r="L138"/>
  <c r="M138" s="1"/>
  <c r="K141" i="21"/>
  <c r="L140"/>
  <c r="M140" s="1"/>
  <c r="K138" i="8"/>
  <c r="L137"/>
  <c r="M137" s="1"/>
  <c r="K139" i="20"/>
  <c r="L138"/>
  <c r="M138" s="1"/>
  <c r="K140" i="15"/>
  <c r="L139"/>
  <c r="M139" s="1"/>
  <c r="K139" i="7"/>
  <c r="L138"/>
  <c r="M138" s="1"/>
  <c r="K140" i="17"/>
  <c r="L139"/>
  <c r="M139" s="1"/>
  <c r="K139" i="22"/>
  <c r="L138"/>
  <c r="M138" s="1"/>
  <c r="M137" i="2"/>
  <c r="L138"/>
  <c r="B128" i="28" l="1"/>
  <c r="C128"/>
  <c r="J139" i="12"/>
  <c r="O129" i="28"/>
  <c r="J141" i="16"/>
  <c r="S131" i="28"/>
  <c r="J140" i="9"/>
  <c r="L130" i="28"/>
  <c r="J139" i="22"/>
  <c r="Y129" i="28"/>
  <c r="J139" i="11"/>
  <c r="N129" i="28"/>
  <c r="J140" i="6"/>
  <c r="I130" i="28"/>
  <c r="J140" i="8"/>
  <c r="K130" i="28"/>
  <c r="J139" i="4"/>
  <c r="G129" i="28"/>
  <c r="J139" i="2"/>
  <c r="F129" i="28"/>
  <c r="D129" s="1"/>
  <c r="J140" i="15"/>
  <c r="R130" i="28"/>
  <c r="J140" i="17"/>
  <c r="T130" i="28"/>
  <c r="J139" i="7"/>
  <c r="J129" i="28"/>
  <c r="J139" i="19"/>
  <c r="V129" i="28"/>
  <c r="J142" i="5"/>
  <c r="H132" i="28"/>
  <c r="J141" i="21"/>
  <c r="X131" i="28"/>
  <c r="J139" i="20"/>
  <c r="W129" i="28"/>
  <c r="J141" i="14"/>
  <c r="Q131" i="28"/>
  <c r="J140" i="10"/>
  <c r="M130" i="28"/>
  <c r="J139" i="13"/>
  <c r="P129" i="28"/>
  <c r="J140" i="18"/>
  <c r="U130" i="28"/>
  <c r="P139" i="7"/>
  <c r="T139"/>
  <c r="S139" s="1"/>
  <c r="P138" i="8"/>
  <c r="T138"/>
  <c r="S138" s="1"/>
  <c r="P141" i="14"/>
  <c r="T141"/>
  <c r="S141" s="1"/>
  <c r="T140" i="18"/>
  <c r="S140" s="1"/>
  <c r="P140"/>
  <c r="P139" i="16"/>
  <c r="T139"/>
  <c r="S139" s="1"/>
  <c r="P139" i="19"/>
  <c r="T139"/>
  <c r="S139" s="1"/>
  <c r="P140" i="17"/>
  <c r="T140"/>
  <c r="S140" s="1"/>
  <c r="P139" i="20"/>
  <c r="T139"/>
  <c r="S139" s="1"/>
  <c r="P139" i="12"/>
  <c r="T139"/>
  <c r="S139" s="1"/>
  <c r="T139" i="4"/>
  <c r="S139" s="1"/>
  <c r="P139"/>
  <c r="T140" i="6"/>
  <c r="S140" s="1"/>
  <c r="P140"/>
  <c r="T140" i="5"/>
  <c r="S140" s="1"/>
  <c r="P140"/>
  <c r="P139" i="22"/>
  <c r="T139"/>
  <c r="S139" s="1"/>
  <c r="P140" i="15"/>
  <c r="T140"/>
  <c r="S140" s="1"/>
  <c r="T141" i="21"/>
  <c r="S141" s="1"/>
  <c r="P141"/>
  <c r="T139" i="11"/>
  <c r="S139" s="1"/>
  <c r="P139"/>
  <c r="T139" i="13"/>
  <c r="S139" s="1"/>
  <c r="P139"/>
  <c r="P140" i="9"/>
  <c r="T140"/>
  <c r="S140" s="1"/>
  <c r="T140" i="10"/>
  <c r="S140" s="1"/>
  <c r="P140"/>
  <c r="T141" i="2"/>
  <c r="S141" s="1"/>
  <c r="P141"/>
  <c r="K142"/>
  <c r="K143" s="1"/>
  <c r="K142" i="14"/>
  <c r="L141"/>
  <c r="M141" s="1"/>
  <c r="K140" i="4"/>
  <c r="L139"/>
  <c r="M139" s="1"/>
  <c r="K140" i="13"/>
  <c r="L139"/>
  <c r="M139" s="1"/>
  <c r="K140" i="16"/>
  <c r="L139"/>
  <c r="M139" s="1"/>
  <c r="K141" i="10"/>
  <c r="L140"/>
  <c r="M140" s="1"/>
  <c r="K141" i="5"/>
  <c r="L140"/>
  <c r="M140" s="1"/>
  <c r="K140" i="20"/>
  <c r="L139"/>
  <c r="M139" s="1"/>
  <c r="K140" i="7"/>
  <c r="L139"/>
  <c r="M139" s="1"/>
  <c r="K142" i="21"/>
  <c r="L141"/>
  <c r="M141" s="1"/>
  <c r="K141" i="17"/>
  <c r="L140"/>
  <c r="M140" s="1"/>
  <c r="K141" i="15"/>
  <c r="L140"/>
  <c r="M140" s="1"/>
  <c r="K139" i="8"/>
  <c r="L138"/>
  <c r="M138" s="1"/>
  <c r="K140" i="12"/>
  <c r="L139"/>
  <c r="M139" s="1"/>
  <c r="K140" i="11"/>
  <c r="L139"/>
  <c r="M139" s="1"/>
  <c r="K141" i="18"/>
  <c r="L140"/>
  <c r="M140" s="1"/>
  <c r="K141" i="6"/>
  <c r="L140"/>
  <c r="M140" s="1"/>
  <c r="K141" i="9"/>
  <c r="L140"/>
  <c r="M140" s="1"/>
  <c r="K140" i="19"/>
  <c r="L139"/>
  <c r="M139" s="1"/>
  <c r="K140" i="22"/>
  <c r="L139"/>
  <c r="M139" s="1"/>
  <c r="M138" i="2"/>
  <c r="L139"/>
  <c r="B129" i="28" l="1"/>
  <c r="C129"/>
  <c r="J140" i="13"/>
  <c r="P130" i="28"/>
  <c r="J140" i="20"/>
  <c r="W130" i="28"/>
  <c r="J140" i="19"/>
  <c r="V130" i="28"/>
  <c r="J141" i="15"/>
  <c r="R131" i="28"/>
  <c r="J141" i="8"/>
  <c r="K131" i="28"/>
  <c r="J140" i="22"/>
  <c r="Y130" i="28"/>
  <c r="J140" i="12"/>
  <c r="O130" i="28"/>
  <c r="J141" i="18"/>
  <c r="U131" i="28"/>
  <c r="J142" i="14"/>
  <c r="Q132" i="28"/>
  <c r="J143" i="5"/>
  <c r="H133" i="28"/>
  <c r="J141" i="17"/>
  <c r="T131" i="28"/>
  <c r="J140" i="4"/>
  <c r="G130" i="28"/>
  <c r="J140" i="11"/>
  <c r="N130" i="28"/>
  <c r="J142" i="16"/>
  <c r="S132" i="28"/>
  <c r="J141" i="10"/>
  <c r="M131" i="28"/>
  <c r="J142" i="21"/>
  <c r="X132" i="28"/>
  <c r="J140" i="7"/>
  <c r="J130" i="28"/>
  <c r="J140" i="2"/>
  <c r="F130" i="28"/>
  <c r="D130" s="1"/>
  <c r="J141" i="6"/>
  <c r="I131" i="28"/>
  <c r="J141" i="9"/>
  <c r="L131" i="28"/>
  <c r="P141" i="9"/>
  <c r="T141"/>
  <c r="S141" s="1"/>
  <c r="T140" i="11"/>
  <c r="S140" s="1"/>
  <c r="P140"/>
  <c r="T141" i="15"/>
  <c r="S141" s="1"/>
  <c r="P141"/>
  <c r="T140" i="7"/>
  <c r="S140" s="1"/>
  <c r="P140"/>
  <c r="P141" i="10"/>
  <c r="T141"/>
  <c r="S141" s="1"/>
  <c r="P140" i="4"/>
  <c r="T140"/>
  <c r="S140" s="1"/>
  <c r="T140" i="19"/>
  <c r="S140" s="1"/>
  <c r="P140"/>
  <c r="T141" i="18"/>
  <c r="S141" s="1"/>
  <c r="P141"/>
  <c r="P139" i="8"/>
  <c r="T139"/>
  <c r="S139" s="1"/>
  <c r="P142" i="21"/>
  <c r="T142"/>
  <c r="S142" s="1"/>
  <c r="P141" i="5"/>
  <c r="T141"/>
  <c r="S141" s="1"/>
  <c r="P140" i="13"/>
  <c r="T140"/>
  <c r="S140" s="1"/>
  <c r="T140" i="22"/>
  <c r="S140" s="1"/>
  <c r="P140"/>
  <c r="T141" i="6"/>
  <c r="S141" s="1"/>
  <c r="P141"/>
  <c r="P140" i="12"/>
  <c r="T140"/>
  <c r="S140" s="1"/>
  <c r="P141" i="17"/>
  <c r="T141"/>
  <c r="S141" s="1"/>
  <c r="P140" i="20"/>
  <c r="T140"/>
  <c r="S140" s="1"/>
  <c r="P140" i="16"/>
  <c r="T140"/>
  <c r="S140" s="1"/>
  <c r="P142" i="14"/>
  <c r="T142"/>
  <c r="S142" s="1"/>
  <c r="T142" i="2"/>
  <c r="S142" s="1"/>
  <c r="P142"/>
  <c r="T143"/>
  <c r="S143" s="1"/>
  <c r="P143"/>
  <c r="K142" i="9"/>
  <c r="L141"/>
  <c r="M141" s="1"/>
  <c r="K142" i="15"/>
  <c r="L141"/>
  <c r="M141" s="1"/>
  <c r="K143" i="21"/>
  <c r="L142"/>
  <c r="M142" s="1"/>
  <c r="K141" i="20"/>
  <c r="L140"/>
  <c r="M140" s="1"/>
  <c r="K142" i="10"/>
  <c r="L141"/>
  <c r="M141" s="1"/>
  <c r="K143" i="14"/>
  <c r="L142"/>
  <c r="M142" s="1"/>
  <c r="K141" i="13"/>
  <c r="L140"/>
  <c r="M140" s="1"/>
  <c r="K142" i="18"/>
  <c r="L141"/>
  <c r="M141" s="1"/>
  <c r="K141" i="19"/>
  <c r="L140"/>
  <c r="M140" s="1"/>
  <c r="K142" i="6"/>
  <c r="L141"/>
  <c r="M141" s="1"/>
  <c r="K141" i="11"/>
  <c r="L140"/>
  <c r="M140" s="1"/>
  <c r="K140" i="8"/>
  <c r="L139"/>
  <c r="M139" s="1"/>
  <c r="K142" i="17"/>
  <c r="L141"/>
  <c r="M141" s="1"/>
  <c r="K141" i="7"/>
  <c r="L140"/>
  <c r="M140" s="1"/>
  <c r="K142" i="5"/>
  <c r="L141"/>
  <c r="M141" s="1"/>
  <c r="K141" i="16"/>
  <c r="L140"/>
  <c r="M140" s="1"/>
  <c r="K141" i="4"/>
  <c r="L140"/>
  <c r="M140" s="1"/>
  <c r="K141" i="22"/>
  <c r="L140"/>
  <c r="M140" s="1"/>
  <c r="K141" i="12"/>
  <c r="L140"/>
  <c r="M140" s="1"/>
  <c r="M139" i="2"/>
  <c r="L140"/>
  <c r="K144"/>
  <c r="B130" i="28" l="1"/>
  <c r="C130"/>
  <c r="J142" i="6"/>
  <c r="I132" i="28"/>
  <c r="J143" i="21"/>
  <c r="X133" i="28"/>
  <c r="J141" i="11"/>
  <c r="N131" i="28"/>
  <c r="J144" i="5"/>
  <c r="H134" i="28"/>
  <c r="J141" i="12"/>
  <c r="O131" i="28"/>
  <c r="J142" i="15"/>
  <c r="R132" i="28"/>
  <c r="J141" i="13"/>
  <c r="P131" i="28"/>
  <c r="J142" i="9"/>
  <c r="L132" i="28"/>
  <c r="J141" i="7"/>
  <c r="J131" i="28"/>
  <c r="J143" i="16"/>
  <c r="S133" i="28"/>
  <c r="J142" i="17"/>
  <c r="T132" i="28"/>
  <c r="J142" i="18"/>
  <c r="U132" i="28"/>
  <c r="J142" i="8"/>
  <c r="K132" i="28"/>
  <c r="J141" i="20"/>
  <c r="W131" i="28"/>
  <c r="J141" i="2"/>
  <c r="F131" i="28"/>
  <c r="D131" s="1"/>
  <c r="J142" i="10"/>
  <c r="M132" i="28"/>
  <c r="J141" i="4"/>
  <c r="G131" i="28"/>
  <c r="J143" i="14"/>
  <c r="Q133" i="28"/>
  <c r="J141" i="22"/>
  <c r="Y131" i="28"/>
  <c r="J141" i="19"/>
  <c r="V131" i="28"/>
  <c r="P141" i="12"/>
  <c r="T141"/>
  <c r="S141" s="1"/>
  <c r="P141" i="16"/>
  <c r="T141"/>
  <c r="S141" s="1"/>
  <c r="P142" i="17"/>
  <c r="T142"/>
  <c r="S142" s="1"/>
  <c r="P142" i="6"/>
  <c r="T142"/>
  <c r="S142" s="1"/>
  <c r="P141" i="13"/>
  <c r="T141"/>
  <c r="S141" s="1"/>
  <c r="T141" i="20"/>
  <c r="S141" s="1"/>
  <c r="P141"/>
  <c r="P142" i="9"/>
  <c r="T142"/>
  <c r="S142" s="1"/>
  <c r="P141" i="4"/>
  <c r="T141"/>
  <c r="S141" s="1"/>
  <c r="T141" i="7"/>
  <c r="S141" s="1"/>
  <c r="P141"/>
  <c r="T141" i="11"/>
  <c r="S141" s="1"/>
  <c r="P141"/>
  <c r="T142" i="18"/>
  <c r="S142" s="1"/>
  <c r="P142"/>
  <c r="P142" i="10"/>
  <c r="T142"/>
  <c r="S142" s="1"/>
  <c r="T142" i="15"/>
  <c r="S142" s="1"/>
  <c r="P142"/>
  <c r="T141" i="22"/>
  <c r="S141" s="1"/>
  <c r="P141"/>
  <c r="P142" i="5"/>
  <c r="T142"/>
  <c r="S142" s="1"/>
  <c r="P140" i="8"/>
  <c r="T140"/>
  <c r="S140" s="1"/>
  <c r="T141" i="19"/>
  <c r="S141" s="1"/>
  <c r="P141"/>
  <c r="P143" i="14"/>
  <c r="T143"/>
  <c r="S143" s="1"/>
  <c r="P143" i="21"/>
  <c r="T143"/>
  <c r="S143" s="1"/>
  <c r="P144" i="2"/>
  <c r="T144"/>
  <c r="S144" s="1"/>
  <c r="K142" i="12"/>
  <c r="L141"/>
  <c r="M141" s="1"/>
  <c r="K143" i="5"/>
  <c r="L142"/>
  <c r="M142" s="1"/>
  <c r="K143" i="17"/>
  <c r="L142"/>
  <c r="M142" s="1"/>
  <c r="K142" i="11"/>
  <c r="L141"/>
  <c r="M141" s="1"/>
  <c r="K142" i="19"/>
  <c r="L141"/>
  <c r="M141" s="1"/>
  <c r="K142" i="13"/>
  <c r="L141"/>
  <c r="M141" s="1"/>
  <c r="K143" i="10"/>
  <c r="L142"/>
  <c r="M142" s="1"/>
  <c r="K144" i="21"/>
  <c r="L143"/>
  <c r="M143" s="1"/>
  <c r="K143" i="9"/>
  <c r="L142"/>
  <c r="M142" s="1"/>
  <c r="K142" i="4"/>
  <c r="L141"/>
  <c r="M141" s="1"/>
  <c r="K142" i="22"/>
  <c r="L141"/>
  <c r="M141" s="1"/>
  <c r="K142" i="16"/>
  <c r="L141"/>
  <c r="M141" s="1"/>
  <c r="K142" i="7"/>
  <c r="L141"/>
  <c r="M141" s="1"/>
  <c r="K141" i="8"/>
  <c r="L140"/>
  <c r="M140" s="1"/>
  <c r="K143" i="6"/>
  <c r="L142"/>
  <c r="M142" s="1"/>
  <c r="K143" i="18"/>
  <c r="L142"/>
  <c r="M142" s="1"/>
  <c r="K144" i="14"/>
  <c r="L143"/>
  <c r="M143" s="1"/>
  <c r="K142" i="20"/>
  <c r="L141"/>
  <c r="M141" s="1"/>
  <c r="K143" i="15"/>
  <c r="L142"/>
  <c r="M142" s="1"/>
  <c r="M140" i="2"/>
  <c r="L141"/>
  <c r="K145"/>
  <c r="B131" i="28" l="1"/>
  <c r="C131"/>
  <c r="J142" i="22"/>
  <c r="Y132" i="28"/>
  <c r="J143" i="10"/>
  <c r="M133" i="28"/>
  <c r="J143" i="8"/>
  <c r="K133" i="28"/>
  <c r="J144" i="16"/>
  <c r="S134" i="28"/>
  <c r="J142" i="13"/>
  <c r="P132" i="28"/>
  <c r="J145" i="5"/>
  <c r="H135" i="28"/>
  <c r="J143" i="6"/>
  <c r="I133" i="28"/>
  <c r="J142" i="19"/>
  <c r="V132" i="28"/>
  <c r="J142" i="4"/>
  <c r="G132" i="28"/>
  <c r="J142" i="20"/>
  <c r="W132" i="28"/>
  <c r="J143" i="17"/>
  <c r="T133" i="28"/>
  <c r="J143" i="9"/>
  <c r="L133" i="28"/>
  <c r="J142" i="12"/>
  <c r="O132" i="28"/>
  <c r="J144" i="21"/>
  <c r="X134" i="28"/>
  <c r="J144" i="14"/>
  <c r="Q134" i="28"/>
  <c r="J142" i="2"/>
  <c r="F132" i="28"/>
  <c r="D132" s="1"/>
  <c r="J143" i="18"/>
  <c r="U133" i="28"/>
  <c r="J142" i="7"/>
  <c r="J132" i="28"/>
  <c r="J143" i="15"/>
  <c r="R133" i="28"/>
  <c r="J142" i="11"/>
  <c r="N132" i="28"/>
  <c r="T144" i="14"/>
  <c r="S144" s="1"/>
  <c r="P144"/>
  <c r="T141" i="8"/>
  <c r="S141" s="1"/>
  <c r="P141"/>
  <c r="T142" i="22"/>
  <c r="S142" s="1"/>
  <c r="P142"/>
  <c r="P144" i="21"/>
  <c r="T144"/>
  <c r="S144" s="1"/>
  <c r="T142" i="19"/>
  <c r="S142" s="1"/>
  <c r="P142"/>
  <c r="P143" i="5"/>
  <c r="T143"/>
  <c r="S143" s="1"/>
  <c r="T142" i="20"/>
  <c r="S142" s="1"/>
  <c r="P142"/>
  <c r="P143" i="6"/>
  <c r="T143"/>
  <c r="S143" s="1"/>
  <c r="T142" i="16"/>
  <c r="S142" s="1"/>
  <c r="P142"/>
  <c r="T143" i="9"/>
  <c r="S143" s="1"/>
  <c r="P143"/>
  <c r="P142" i="13"/>
  <c r="T142"/>
  <c r="S142" s="1"/>
  <c r="T143" i="17"/>
  <c r="S143" s="1"/>
  <c r="P143"/>
  <c r="T143" i="15"/>
  <c r="S143" s="1"/>
  <c r="P143"/>
  <c r="P143" i="18"/>
  <c r="T143"/>
  <c r="S143" s="1"/>
  <c r="T142" i="7"/>
  <c r="S142" s="1"/>
  <c r="P142"/>
  <c r="P142" i="4"/>
  <c r="T142"/>
  <c r="S142" s="1"/>
  <c r="P143" i="10"/>
  <c r="T143"/>
  <c r="S143" s="1"/>
  <c r="P142" i="11"/>
  <c r="T142"/>
  <c r="S142" s="1"/>
  <c r="T142" i="12"/>
  <c r="S142" s="1"/>
  <c r="P142"/>
  <c r="P145" i="2"/>
  <c r="T145"/>
  <c r="S145" s="1"/>
  <c r="K144" i="6"/>
  <c r="L143"/>
  <c r="M143" s="1"/>
  <c r="K143" i="7"/>
  <c r="L142"/>
  <c r="M142" s="1"/>
  <c r="K144" i="9"/>
  <c r="L143"/>
  <c r="M143" s="1"/>
  <c r="K144" i="10"/>
  <c r="L143"/>
  <c r="M143" s="1"/>
  <c r="K143" i="19"/>
  <c r="L142"/>
  <c r="M142" s="1"/>
  <c r="K144" i="17"/>
  <c r="L143"/>
  <c r="M143" s="1"/>
  <c r="K143" i="12"/>
  <c r="L142"/>
  <c r="M142" s="1"/>
  <c r="K145" i="14"/>
  <c r="L144"/>
  <c r="M144" s="1"/>
  <c r="K143" i="22"/>
  <c r="L142"/>
  <c r="M142" s="1"/>
  <c r="K142" i="8"/>
  <c r="L141"/>
  <c r="M141" s="1"/>
  <c r="K143" i="16"/>
  <c r="L142"/>
  <c r="M142" s="1"/>
  <c r="K143" i="4"/>
  <c r="L142"/>
  <c r="M142" s="1"/>
  <c r="L144" i="21"/>
  <c r="M144" s="1"/>
  <c r="K145"/>
  <c r="K143" i="13"/>
  <c r="L142"/>
  <c r="M142" s="1"/>
  <c r="K143" i="11"/>
  <c r="L142"/>
  <c r="M142" s="1"/>
  <c r="K144" i="5"/>
  <c r="L143"/>
  <c r="M143" s="1"/>
  <c r="K144" i="15"/>
  <c r="L143"/>
  <c r="M143" s="1"/>
  <c r="K143" i="20"/>
  <c r="L142"/>
  <c r="M142" s="1"/>
  <c r="K144" i="18"/>
  <c r="L143"/>
  <c r="M143" s="1"/>
  <c r="M141" i="2"/>
  <c r="L142"/>
  <c r="K146"/>
  <c r="B132" i="28" l="1"/>
  <c r="C132"/>
  <c r="J144" i="15"/>
  <c r="R134" i="28"/>
  <c r="J143" i="2"/>
  <c r="F133" i="28"/>
  <c r="D133" s="1"/>
  <c r="J143" i="12"/>
  <c r="O133" i="28"/>
  <c r="J143" i="20"/>
  <c r="W133" i="28"/>
  <c r="J144" i="6"/>
  <c r="I134" i="28"/>
  <c r="J145" i="16"/>
  <c r="S135" i="28"/>
  <c r="J143" i="22"/>
  <c r="Y133" i="28"/>
  <c r="J143" i="11"/>
  <c r="N133" i="28"/>
  <c r="J144" i="18"/>
  <c r="U134" i="28"/>
  <c r="J145" i="21"/>
  <c r="X135" i="28"/>
  <c r="J144" i="17"/>
  <c r="T134" i="28"/>
  <c r="J143" i="19"/>
  <c r="V133" i="28"/>
  <c r="J143" i="13"/>
  <c r="P133" i="28"/>
  <c r="J144" i="10"/>
  <c r="M134" i="28"/>
  <c r="J143" i="7"/>
  <c r="J133" i="28"/>
  <c r="J145" i="14"/>
  <c r="Q135" i="28"/>
  <c r="J144" i="9"/>
  <c r="L134" i="28"/>
  <c r="J143" i="4"/>
  <c r="G133" i="28"/>
  <c r="J146" i="5"/>
  <c r="H136" i="28"/>
  <c r="J144" i="8"/>
  <c r="K134" i="28"/>
  <c r="P144" i="15"/>
  <c r="T144"/>
  <c r="S144" s="1"/>
  <c r="T143" i="13"/>
  <c r="S143" s="1"/>
  <c r="P143"/>
  <c r="T143" i="16"/>
  <c r="S143" s="1"/>
  <c r="P143"/>
  <c r="T145" i="14"/>
  <c r="S145" s="1"/>
  <c r="P145"/>
  <c r="P143" i="19"/>
  <c r="T143"/>
  <c r="S143" s="1"/>
  <c r="P143" i="7"/>
  <c r="T143"/>
  <c r="S143" s="1"/>
  <c r="T143" i="20"/>
  <c r="S143" s="1"/>
  <c r="P143"/>
  <c r="P143" i="11"/>
  <c r="T143"/>
  <c r="S143" s="1"/>
  <c r="T143" i="4"/>
  <c r="S143" s="1"/>
  <c r="P143"/>
  <c r="P143" i="22"/>
  <c r="T143"/>
  <c r="S143" s="1"/>
  <c r="T144" i="17"/>
  <c r="S144" s="1"/>
  <c r="P144"/>
  <c r="T144" i="9"/>
  <c r="S144" s="1"/>
  <c r="P144"/>
  <c r="P144" i="18"/>
  <c r="T144"/>
  <c r="S144" s="1"/>
  <c r="T144" i="5"/>
  <c r="S144" s="1"/>
  <c r="P144"/>
  <c r="T142" i="8"/>
  <c r="S142" s="1"/>
  <c r="P142"/>
  <c r="T143" i="12"/>
  <c r="S143" s="1"/>
  <c r="P143"/>
  <c r="T144" i="10"/>
  <c r="S144" s="1"/>
  <c r="P144"/>
  <c r="P144" i="6"/>
  <c r="T144"/>
  <c r="S144" s="1"/>
  <c r="T145" i="21"/>
  <c r="S145" s="1"/>
  <c r="P145"/>
  <c r="P146" i="2"/>
  <c r="T146"/>
  <c r="S146" s="1"/>
  <c r="K145" i="18"/>
  <c r="L144"/>
  <c r="M144" s="1"/>
  <c r="K144" i="16"/>
  <c r="L143"/>
  <c r="M143" s="1"/>
  <c r="K144" i="22"/>
  <c r="L143"/>
  <c r="M143" s="1"/>
  <c r="K144" i="12"/>
  <c r="L143"/>
  <c r="M143" s="1"/>
  <c r="K145" i="9"/>
  <c r="L144"/>
  <c r="M144" s="1"/>
  <c r="K145" i="6"/>
  <c r="L144"/>
  <c r="M144" s="1"/>
  <c r="K144" i="19"/>
  <c r="L143"/>
  <c r="M143" s="1"/>
  <c r="K145" i="5"/>
  <c r="L144"/>
  <c r="M144" s="1"/>
  <c r="K144" i="13"/>
  <c r="L143"/>
  <c r="M143" s="1"/>
  <c r="K144" i="4"/>
  <c r="L143"/>
  <c r="M143" s="1"/>
  <c r="K146" i="14"/>
  <c r="L145"/>
  <c r="M145" s="1"/>
  <c r="K145" i="17"/>
  <c r="L144"/>
  <c r="M144" s="1"/>
  <c r="K143" i="8"/>
  <c r="L142"/>
  <c r="M142" s="1"/>
  <c r="K145" i="10"/>
  <c r="L144"/>
  <c r="M144" s="1"/>
  <c r="K144" i="7"/>
  <c r="L143"/>
  <c r="M143" s="1"/>
  <c r="K145" i="15"/>
  <c r="L144"/>
  <c r="M144" s="1"/>
  <c r="K144" i="11"/>
  <c r="L143"/>
  <c r="M143" s="1"/>
  <c r="K146" i="21"/>
  <c r="L145"/>
  <c r="M145" s="1"/>
  <c r="K144" i="20"/>
  <c r="L143"/>
  <c r="M143" s="1"/>
  <c r="M142" i="2"/>
  <c r="L143"/>
  <c r="K147"/>
  <c r="B133" i="28" l="1"/>
  <c r="C133"/>
  <c r="J147" i="5"/>
  <c r="H137" i="28"/>
  <c r="J146" i="14"/>
  <c r="Q136" i="28"/>
  <c r="J144" i="13"/>
  <c r="P134" i="28"/>
  <c r="J146" i="21"/>
  <c r="X136" i="28"/>
  <c r="J144" i="22"/>
  <c r="Y134" i="28"/>
  <c r="J144" i="20"/>
  <c r="W134" i="28"/>
  <c r="J145" i="15"/>
  <c r="R135" i="28"/>
  <c r="J145" i="8"/>
  <c r="K135" i="28"/>
  <c r="J145" i="9"/>
  <c r="L135" i="28"/>
  <c r="J145" i="10"/>
  <c r="M135" i="28"/>
  <c r="J145" i="17"/>
  <c r="T135" i="28"/>
  <c r="J144" i="11"/>
  <c r="N134" i="28"/>
  <c r="J145" i="6"/>
  <c r="I135" i="28"/>
  <c r="J144" i="2"/>
  <c r="F134" i="28"/>
  <c r="D134" s="1"/>
  <c r="J144" i="4"/>
  <c r="G134" i="28"/>
  <c r="J144" i="7"/>
  <c r="J134" i="28"/>
  <c r="J144" i="19"/>
  <c r="V134" i="28"/>
  <c r="J145" i="18"/>
  <c r="U135" i="28"/>
  <c r="J146" i="16"/>
  <c r="S136" i="28"/>
  <c r="J144" i="12"/>
  <c r="O134" i="28"/>
  <c r="P144" i="11"/>
  <c r="T144"/>
  <c r="S144" s="1"/>
  <c r="T145" i="10"/>
  <c r="S145" s="1"/>
  <c r="P145"/>
  <c r="T146" i="14"/>
  <c r="S146" s="1"/>
  <c r="P146"/>
  <c r="T145" i="5"/>
  <c r="S145" s="1"/>
  <c r="P145"/>
  <c r="T145" i="9"/>
  <c r="S145" s="1"/>
  <c r="P145"/>
  <c r="T144" i="16"/>
  <c r="S144" s="1"/>
  <c r="P144"/>
  <c r="T146" i="21"/>
  <c r="S146" s="1"/>
  <c r="P146"/>
  <c r="P144" i="7"/>
  <c r="T144"/>
  <c r="S144" s="1"/>
  <c r="T145" i="17"/>
  <c r="S145" s="1"/>
  <c r="P145"/>
  <c r="T144" i="13"/>
  <c r="S144" s="1"/>
  <c r="P144"/>
  <c r="T145" i="6"/>
  <c r="S145" s="1"/>
  <c r="P145"/>
  <c r="P144" i="22"/>
  <c r="T144"/>
  <c r="S144" s="1"/>
  <c r="P144" i="20"/>
  <c r="T144"/>
  <c r="S144" s="1"/>
  <c r="P145" i="15"/>
  <c r="T145"/>
  <c r="S145" s="1"/>
  <c r="T143" i="8"/>
  <c r="S143" s="1"/>
  <c r="P143"/>
  <c r="T144" i="4"/>
  <c r="S144" s="1"/>
  <c r="P144"/>
  <c r="P144" i="19"/>
  <c r="T144"/>
  <c r="S144" s="1"/>
  <c r="T144" i="12"/>
  <c r="S144" s="1"/>
  <c r="P144"/>
  <c r="P145" i="18"/>
  <c r="T145"/>
  <c r="S145" s="1"/>
  <c r="T147" i="2"/>
  <c r="S147" s="1"/>
  <c r="P147"/>
  <c r="K144" i="8"/>
  <c r="L143"/>
  <c r="M143" s="1"/>
  <c r="K147" i="14"/>
  <c r="L146"/>
  <c r="M146" s="1"/>
  <c r="K145" i="13"/>
  <c r="L144"/>
  <c r="M144" s="1"/>
  <c r="K145" i="19"/>
  <c r="L144"/>
  <c r="M144" s="1"/>
  <c r="K146" i="18"/>
  <c r="L145"/>
  <c r="M145" s="1"/>
  <c r="K146" i="9"/>
  <c r="L145"/>
  <c r="M145" s="1"/>
  <c r="K145" i="22"/>
  <c r="L144"/>
  <c r="M144" s="1"/>
  <c r="K145" i="20"/>
  <c r="L144"/>
  <c r="M144" s="1"/>
  <c r="K145" i="11"/>
  <c r="L144"/>
  <c r="M144" s="1"/>
  <c r="K147" i="21"/>
  <c r="L146"/>
  <c r="M146" s="1"/>
  <c r="K145" i="4"/>
  <c r="L144"/>
  <c r="M144" s="1"/>
  <c r="K146" i="5"/>
  <c r="L145"/>
  <c r="M145" s="1"/>
  <c r="K145" i="12"/>
  <c r="L144"/>
  <c r="M144" s="1"/>
  <c r="K145" i="7"/>
  <c r="L144"/>
  <c r="M144" s="1"/>
  <c r="K146" i="15"/>
  <c r="L145"/>
  <c r="M145" s="1"/>
  <c r="K146" i="17"/>
  <c r="L145"/>
  <c r="M145" s="1"/>
  <c r="K146" i="6"/>
  <c r="L145"/>
  <c r="M145" s="1"/>
  <c r="K145" i="16"/>
  <c r="L144"/>
  <c r="M144" s="1"/>
  <c r="K146" i="10"/>
  <c r="L145"/>
  <c r="M145" s="1"/>
  <c r="M143" i="2"/>
  <c r="L144"/>
  <c r="K148"/>
  <c r="B134" i="28" l="1"/>
  <c r="C134"/>
  <c r="J147" i="16"/>
  <c r="S137" i="28"/>
  <c r="J145" i="7"/>
  <c r="J135" i="28"/>
  <c r="J146" i="6"/>
  <c r="I136" i="28"/>
  <c r="J146" i="10"/>
  <c r="M136" i="28"/>
  <c r="J146" i="15"/>
  <c r="R136" i="28"/>
  <c r="J147" i="21"/>
  <c r="X137" i="28"/>
  <c r="J148" i="5"/>
  <c r="H138" i="28"/>
  <c r="J145" i="12"/>
  <c r="O135" i="28"/>
  <c r="J145" i="19"/>
  <c r="V135" i="28"/>
  <c r="J145" i="2"/>
  <c r="F135" i="28"/>
  <c r="D135" s="1"/>
  <c r="J146" i="17"/>
  <c r="T136" i="28"/>
  <c r="J146" i="8"/>
  <c r="K136" i="28"/>
  <c r="J145" i="22"/>
  <c r="Y135" i="28"/>
  <c r="J147" i="14"/>
  <c r="Q137" i="28"/>
  <c r="J146" i="18"/>
  <c r="U136" i="28"/>
  <c r="J145" i="4"/>
  <c r="G135" i="28"/>
  <c r="J145" i="11"/>
  <c r="N135" i="28"/>
  <c r="J146" i="9"/>
  <c r="L136" i="28"/>
  <c r="J145" i="20"/>
  <c r="W135" i="28"/>
  <c r="J145" i="13"/>
  <c r="P135" i="28"/>
  <c r="T146" i="6"/>
  <c r="S146" s="1"/>
  <c r="P146"/>
  <c r="P145" i="7"/>
  <c r="T145"/>
  <c r="S145" s="1"/>
  <c r="T145" i="4"/>
  <c r="S145" s="1"/>
  <c r="P145"/>
  <c r="P145" i="20"/>
  <c r="T145"/>
  <c r="S145" s="1"/>
  <c r="P146" i="18"/>
  <c r="T146"/>
  <c r="S146" s="1"/>
  <c r="P147" i="14"/>
  <c r="T147"/>
  <c r="S147" s="1"/>
  <c r="P145" i="16"/>
  <c r="T145"/>
  <c r="S145" s="1"/>
  <c r="P146" i="15"/>
  <c r="T146"/>
  <c r="S146" s="1"/>
  <c r="T146" i="5"/>
  <c r="S146" s="1"/>
  <c r="P146"/>
  <c r="T145" i="11"/>
  <c r="S145" s="1"/>
  <c r="P145"/>
  <c r="P146" i="9"/>
  <c r="T146"/>
  <c r="S146" s="1"/>
  <c r="T145" i="13"/>
  <c r="S145" s="1"/>
  <c r="P145"/>
  <c r="T146" i="10"/>
  <c r="S146" s="1"/>
  <c r="P146"/>
  <c r="P146" i="17"/>
  <c r="T146"/>
  <c r="S146" s="1"/>
  <c r="P145" i="12"/>
  <c r="T145"/>
  <c r="S145" s="1"/>
  <c r="T147" i="21"/>
  <c r="S147" s="1"/>
  <c r="P147"/>
  <c r="P145" i="22"/>
  <c r="T145"/>
  <c r="S145" s="1"/>
  <c r="P145" i="19"/>
  <c r="T145"/>
  <c r="S145" s="1"/>
  <c r="P144" i="8"/>
  <c r="T144"/>
  <c r="S144" s="1"/>
  <c r="T148" i="2"/>
  <c r="S148" s="1"/>
  <c r="P148"/>
  <c r="K147" i="10"/>
  <c r="L146"/>
  <c r="M146" s="1"/>
  <c r="K146" i="12"/>
  <c r="L145"/>
  <c r="M145" s="1"/>
  <c r="K146" i="4"/>
  <c r="L145"/>
  <c r="M145" s="1"/>
  <c r="K146" i="11"/>
  <c r="L145"/>
  <c r="M145" s="1"/>
  <c r="K147" i="18"/>
  <c r="L146"/>
  <c r="M146" s="1"/>
  <c r="K146" i="13"/>
  <c r="L145"/>
  <c r="M145" s="1"/>
  <c r="K145" i="8"/>
  <c r="L144"/>
  <c r="M144" s="1"/>
  <c r="K147" i="6"/>
  <c r="L146"/>
  <c r="M146" s="1"/>
  <c r="K147" i="17"/>
  <c r="L146"/>
  <c r="M146" s="1"/>
  <c r="K148" i="21"/>
  <c r="L147"/>
  <c r="M147" s="1"/>
  <c r="K146" i="20"/>
  <c r="L145"/>
  <c r="M145" s="1"/>
  <c r="K147" i="9"/>
  <c r="L146"/>
  <c r="M146" s="1"/>
  <c r="K146" i="19"/>
  <c r="L145"/>
  <c r="M145" s="1"/>
  <c r="K148" i="14"/>
  <c r="L147"/>
  <c r="M147" s="1"/>
  <c r="K146" i="22"/>
  <c r="L145"/>
  <c r="M145" s="1"/>
  <c r="K146" i="7"/>
  <c r="L145"/>
  <c r="M145" s="1"/>
  <c r="K147" i="5"/>
  <c r="L146"/>
  <c r="M146" s="1"/>
  <c r="K147" i="15"/>
  <c r="L146"/>
  <c r="M146" s="1"/>
  <c r="K146" i="16"/>
  <c r="L145"/>
  <c r="M145" s="1"/>
  <c r="M144" i="2"/>
  <c r="L145"/>
  <c r="K149"/>
  <c r="B135" i="28" l="1"/>
  <c r="C135"/>
  <c r="J146" i="20"/>
  <c r="W136" i="28"/>
  <c r="J146" i="4"/>
  <c r="G136" i="28"/>
  <c r="J146" i="22"/>
  <c r="Y136" i="28"/>
  <c r="J146" i="2"/>
  <c r="F136" i="28"/>
  <c r="D136" s="1"/>
  <c r="J149" i="5"/>
  <c r="H139" i="28"/>
  <c r="J147" i="10"/>
  <c r="M137" i="28"/>
  <c r="J148" i="16"/>
  <c r="S138" i="28"/>
  <c r="J146" i="13"/>
  <c r="P136" i="28"/>
  <c r="J146" i="11"/>
  <c r="N136" i="28"/>
  <c r="J148" i="14"/>
  <c r="Q138" i="28"/>
  <c r="J147" i="17"/>
  <c r="T137" i="28"/>
  <c r="J146" i="12"/>
  <c r="O136" i="28"/>
  <c r="J147" i="15"/>
  <c r="R137" i="28"/>
  <c r="J146" i="7"/>
  <c r="J136" i="28"/>
  <c r="J147" i="9"/>
  <c r="L137" i="28"/>
  <c r="J147" i="18"/>
  <c r="U137" i="28"/>
  <c r="J147" i="8"/>
  <c r="K137" i="28"/>
  <c r="J146" i="19"/>
  <c r="V136" i="28"/>
  <c r="J148" i="21"/>
  <c r="X138" i="28"/>
  <c r="J147" i="6"/>
  <c r="I137" i="28"/>
  <c r="P147" i="5"/>
  <c r="T147"/>
  <c r="S147" s="1"/>
  <c r="P148" i="14"/>
  <c r="T148"/>
  <c r="S148" s="1"/>
  <c r="P146" i="20"/>
  <c r="T146"/>
  <c r="S146" s="1"/>
  <c r="T147" i="6"/>
  <c r="S147" s="1"/>
  <c r="P147"/>
  <c r="T147" i="18"/>
  <c r="S147" s="1"/>
  <c r="P147"/>
  <c r="P146" i="12"/>
  <c r="T146"/>
  <c r="S146" s="1"/>
  <c r="T147" i="15"/>
  <c r="S147" s="1"/>
  <c r="P147"/>
  <c r="T146" i="22"/>
  <c r="S146" s="1"/>
  <c r="P146"/>
  <c r="P147" i="9"/>
  <c r="T147"/>
  <c r="S147" s="1"/>
  <c r="P147" i="17"/>
  <c r="T147"/>
  <c r="S147" s="1"/>
  <c r="P146" i="13"/>
  <c r="T146"/>
  <c r="S146" s="1"/>
  <c r="P146" i="4"/>
  <c r="T146"/>
  <c r="S146" s="1"/>
  <c r="P146" i="16"/>
  <c r="T146"/>
  <c r="S146" s="1"/>
  <c r="T146" i="7"/>
  <c r="S146" s="1"/>
  <c r="P146"/>
  <c r="T146" i="19"/>
  <c r="S146" s="1"/>
  <c r="P146"/>
  <c r="P148" i="21"/>
  <c r="T148"/>
  <c r="S148" s="1"/>
  <c r="P145" i="8"/>
  <c r="T145"/>
  <c r="S145" s="1"/>
  <c r="T146" i="11"/>
  <c r="S146" s="1"/>
  <c r="P146"/>
  <c r="P147" i="10"/>
  <c r="T147"/>
  <c r="S147" s="1"/>
  <c r="T149" i="2"/>
  <c r="S149" s="1"/>
  <c r="P149"/>
  <c r="K147" i="22"/>
  <c r="L146"/>
  <c r="M146" s="1"/>
  <c r="K147" i="19"/>
  <c r="L146"/>
  <c r="M146" s="1"/>
  <c r="K147" i="20"/>
  <c r="L146"/>
  <c r="M146" s="1"/>
  <c r="K148" i="17"/>
  <c r="L147"/>
  <c r="M147" s="1"/>
  <c r="K146" i="8"/>
  <c r="L145"/>
  <c r="M145" s="1"/>
  <c r="K148" i="18"/>
  <c r="L147"/>
  <c r="M147" s="1"/>
  <c r="K148" i="10"/>
  <c r="L147"/>
  <c r="M147" s="1"/>
  <c r="K147" i="4"/>
  <c r="L146"/>
  <c r="M146" s="1"/>
  <c r="K147" i="16"/>
  <c r="L146"/>
  <c r="M146" s="1"/>
  <c r="K148" i="15"/>
  <c r="L147"/>
  <c r="M147" s="1"/>
  <c r="K148" i="9"/>
  <c r="L147"/>
  <c r="M147" s="1"/>
  <c r="K149" i="21"/>
  <c r="L148"/>
  <c r="M148" s="1"/>
  <c r="K148" i="6"/>
  <c r="L147"/>
  <c r="M147" s="1"/>
  <c r="K147" i="11"/>
  <c r="L146"/>
  <c r="M146" s="1"/>
  <c r="K147" i="12"/>
  <c r="L146"/>
  <c r="M146" s="1"/>
  <c r="K149" i="14"/>
  <c r="L148"/>
  <c r="M148" s="1"/>
  <c r="K147" i="13"/>
  <c r="L146"/>
  <c r="M146" s="1"/>
  <c r="K148" i="5"/>
  <c r="L147"/>
  <c r="M147" s="1"/>
  <c r="K147" i="7"/>
  <c r="L146"/>
  <c r="M146" s="1"/>
  <c r="M145" i="2"/>
  <c r="L146"/>
  <c r="K150"/>
  <c r="B136" i="28" l="1"/>
  <c r="C136"/>
  <c r="J149" i="21"/>
  <c r="X139" i="28"/>
  <c r="J148" i="18"/>
  <c r="U138" i="28"/>
  <c r="J148" i="15"/>
  <c r="R138" i="28"/>
  <c r="J149" i="14"/>
  <c r="Q139" i="28"/>
  <c r="J149" i="16"/>
  <c r="S139" i="28"/>
  <c r="J147" i="2"/>
  <c r="F137" i="28"/>
  <c r="D137" s="1"/>
  <c r="J147" i="20"/>
  <c r="W137" i="28"/>
  <c r="J148" i="6"/>
  <c r="I138" i="28"/>
  <c r="J148" i="8"/>
  <c r="K138" i="28"/>
  <c r="J147" i="7"/>
  <c r="J137" i="28"/>
  <c r="J148" i="17"/>
  <c r="T138" i="28"/>
  <c r="J147" i="13"/>
  <c r="P137" i="28"/>
  <c r="J150" i="5"/>
  <c r="H140" i="28"/>
  <c r="J147" i="4"/>
  <c r="G137" i="28"/>
  <c r="J147" i="19"/>
  <c r="V137" i="28"/>
  <c r="J148" i="9"/>
  <c r="L138" i="28"/>
  <c r="J147" i="12"/>
  <c r="O137" i="28"/>
  <c r="J147" i="11"/>
  <c r="N137" i="28"/>
  <c r="J148" i="10"/>
  <c r="M138" i="28"/>
  <c r="J147" i="22"/>
  <c r="Y137" i="28"/>
  <c r="P147" i="13"/>
  <c r="T147"/>
  <c r="S147" s="1"/>
  <c r="T147" i="11"/>
  <c r="S147" s="1"/>
  <c r="P147"/>
  <c r="P148" i="9"/>
  <c r="T148"/>
  <c r="S148" s="1"/>
  <c r="P147" i="4"/>
  <c r="T147"/>
  <c r="S147" s="1"/>
  <c r="P146" i="8"/>
  <c r="T146"/>
  <c r="S146" s="1"/>
  <c r="T147" i="19"/>
  <c r="S147" s="1"/>
  <c r="P147"/>
  <c r="P148" i="5"/>
  <c r="T148"/>
  <c r="S148" s="1"/>
  <c r="P147" i="12"/>
  <c r="T147"/>
  <c r="S147" s="1"/>
  <c r="P149" i="21"/>
  <c r="T149"/>
  <c r="S149" s="1"/>
  <c r="P147" i="16"/>
  <c r="T147"/>
  <c r="S147" s="1"/>
  <c r="T148" i="18"/>
  <c r="S148" s="1"/>
  <c r="P148"/>
  <c r="T147" i="20"/>
  <c r="S147" s="1"/>
  <c r="P147"/>
  <c r="T147" i="7"/>
  <c r="S147" s="1"/>
  <c r="P147"/>
  <c r="P149" i="14"/>
  <c r="T149"/>
  <c r="S149" s="1"/>
  <c r="P148" i="6"/>
  <c r="T148"/>
  <c r="S148" s="1"/>
  <c r="T148" i="15"/>
  <c r="S148" s="1"/>
  <c r="P148"/>
  <c r="P148" i="10"/>
  <c r="T148"/>
  <c r="S148" s="1"/>
  <c r="P148" i="17"/>
  <c r="T148"/>
  <c r="S148" s="1"/>
  <c r="T147" i="22"/>
  <c r="S147" s="1"/>
  <c r="P147"/>
  <c r="P150" i="2"/>
  <c r="T150"/>
  <c r="S150" s="1"/>
  <c r="K148" i="13"/>
  <c r="L147"/>
  <c r="M147" s="1"/>
  <c r="K148" i="12"/>
  <c r="L147"/>
  <c r="M147" s="1"/>
  <c r="K149" i="6"/>
  <c r="L148"/>
  <c r="M148" s="1"/>
  <c r="K149" i="9"/>
  <c r="L148"/>
  <c r="M148" s="1"/>
  <c r="K148" i="16"/>
  <c r="L147"/>
  <c r="M147" s="1"/>
  <c r="K149" i="10"/>
  <c r="L148"/>
  <c r="M148" s="1"/>
  <c r="K147" i="8"/>
  <c r="L146"/>
  <c r="M146" s="1"/>
  <c r="K148" i="20"/>
  <c r="L147"/>
  <c r="M147" s="1"/>
  <c r="K148" i="22"/>
  <c r="L147"/>
  <c r="M147" s="1"/>
  <c r="K148" i="7"/>
  <c r="L147"/>
  <c r="M147" s="1"/>
  <c r="K149" i="5"/>
  <c r="L148"/>
  <c r="M148" s="1"/>
  <c r="K150" i="14"/>
  <c r="L149"/>
  <c r="M149" s="1"/>
  <c r="K148" i="11"/>
  <c r="L147"/>
  <c r="M147" s="1"/>
  <c r="K150" i="21"/>
  <c r="L149"/>
  <c r="M149" s="1"/>
  <c r="K149" i="15"/>
  <c r="L148"/>
  <c r="M148" s="1"/>
  <c r="K148" i="4"/>
  <c r="L147"/>
  <c r="M147" s="1"/>
  <c r="K149" i="18"/>
  <c r="L148"/>
  <c r="M148" s="1"/>
  <c r="K149" i="17"/>
  <c r="L148"/>
  <c r="M148" s="1"/>
  <c r="K148" i="19"/>
  <c r="L147"/>
  <c r="M147" s="1"/>
  <c r="M146" i="2"/>
  <c r="L147"/>
  <c r="K151"/>
  <c r="B137" i="28" l="1"/>
  <c r="C137"/>
  <c r="J149" i="10"/>
  <c r="M139" i="28"/>
  <c r="J149" i="9"/>
  <c r="L139" i="28"/>
  <c r="J151" i="5"/>
  <c r="H141" i="28"/>
  <c r="J148" i="7"/>
  <c r="J138" i="28"/>
  <c r="J148" i="20"/>
  <c r="W138" i="28"/>
  <c r="J150" i="14"/>
  <c r="Q140" i="28"/>
  <c r="J150" i="21"/>
  <c r="X140" i="28"/>
  <c r="J148" i="22"/>
  <c r="Y138" i="28"/>
  <c r="J148" i="12"/>
  <c r="O138" i="28"/>
  <c r="J148" i="4"/>
  <c r="G138" i="28"/>
  <c r="J149" i="17"/>
  <c r="T139" i="28"/>
  <c r="J149" i="6"/>
  <c r="I139" i="28"/>
  <c r="J150" i="16"/>
  <c r="S140" i="28"/>
  <c r="J149" i="18"/>
  <c r="U139" i="28"/>
  <c r="J148" i="11"/>
  <c r="N138" i="28"/>
  <c r="J148" i="19"/>
  <c r="V138" i="28"/>
  <c r="J148" i="13"/>
  <c r="P138" i="28"/>
  <c r="J149" i="8"/>
  <c r="K139" i="28"/>
  <c r="J148" i="2"/>
  <c r="F138" i="28"/>
  <c r="D138" s="1"/>
  <c r="J149" i="15"/>
  <c r="R139" i="28"/>
  <c r="T149" i="18"/>
  <c r="S149" s="1"/>
  <c r="P149"/>
  <c r="P150" i="21"/>
  <c r="T150"/>
  <c r="S150" s="1"/>
  <c r="P149" i="5"/>
  <c r="T149"/>
  <c r="S149" s="1"/>
  <c r="T148" i="20"/>
  <c r="S148" s="1"/>
  <c r="P148"/>
  <c r="T148" i="16"/>
  <c r="S148" s="1"/>
  <c r="P148"/>
  <c r="T148" i="12"/>
  <c r="S148" s="1"/>
  <c r="P148"/>
  <c r="T149" i="17"/>
  <c r="S149" s="1"/>
  <c r="P149"/>
  <c r="T149" i="15"/>
  <c r="S149" s="1"/>
  <c r="P149"/>
  <c r="T150" i="14"/>
  <c r="S150" s="1"/>
  <c r="P150"/>
  <c r="T148" i="22"/>
  <c r="S148" s="1"/>
  <c r="P148"/>
  <c r="P149" i="10"/>
  <c r="T149"/>
  <c r="S149" s="1"/>
  <c r="P149" i="6"/>
  <c r="T149"/>
  <c r="S149" s="1"/>
  <c r="T148" i="19"/>
  <c r="S148" s="1"/>
  <c r="P148"/>
  <c r="P148" i="4"/>
  <c r="T148"/>
  <c r="S148" s="1"/>
  <c r="P148" i="11"/>
  <c r="T148"/>
  <c r="S148" s="1"/>
  <c r="T148" i="7"/>
  <c r="S148" s="1"/>
  <c r="P148"/>
  <c r="T147" i="8"/>
  <c r="S147" s="1"/>
  <c r="P147"/>
  <c r="T149" i="9"/>
  <c r="S149" s="1"/>
  <c r="P149"/>
  <c r="P148" i="13"/>
  <c r="T148"/>
  <c r="S148" s="1"/>
  <c r="P151" i="2"/>
  <c r="T151"/>
  <c r="S151" s="1"/>
  <c r="K150" i="15"/>
  <c r="L149"/>
  <c r="M149" s="1"/>
  <c r="K149" i="11"/>
  <c r="L148"/>
  <c r="M148" s="1"/>
  <c r="K150" i="5"/>
  <c r="L149"/>
  <c r="M149" s="1"/>
  <c r="K148" i="8"/>
  <c r="L147"/>
  <c r="M147" s="1"/>
  <c r="K149" i="16"/>
  <c r="L148"/>
  <c r="M148" s="1"/>
  <c r="K150" i="6"/>
  <c r="L149"/>
  <c r="M149" s="1"/>
  <c r="K149" i="13"/>
  <c r="L148"/>
  <c r="M148" s="1"/>
  <c r="L150" i="21"/>
  <c r="M150" s="1"/>
  <c r="K151"/>
  <c r="K149" i="7"/>
  <c r="L148"/>
  <c r="M148" s="1"/>
  <c r="K150" i="10"/>
  <c r="L149"/>
  <c r="M149" s="1"/>
  <c r="K150" i="9"/>
  <c r="L149"/>
  <c r="M149" s="1"/>
  <c r="K149" i="19"/>
  <c r="L148"/>
  <c r="M148" s="1"/>
  <c r="K150" i="18"/>
  <c r="L149"/>
  <c r="M149" s="1"/>
  <c r="K149" i="22"/>
  <c r="L148"/>
  <c r="M148" s="1"/>
  <c r="K149" i="4"/>
  <c r="L148"/>
  <c r="M148" s="1"/>
  <c r="K151" i="14"/>
  <c r="L150"/>
  <c r="M150" s="1"/>
  <c r="K149" i="20"/>
  <c r="L148"/>
  <c r="M148" s="1"/>
  <c r="K149" i="12"/>
  <c r="L148"/>
  <c r="M148" s="1"/>
  <c r="K150" i="17"/>
  <c r="L149"/>
  <c r="M149" s="1"/>
  <c r="M147" i="2"/>
  <c r="L148"/>
  <c r="K152"/>
  <c r="B138" i="28" l="1"/>
  <c r="C138"/>
  <c r="J149" i="2"/>
  <c r="F139" i="28"/>
  <c r="D139" s="1"/>
  <c r="J149" i="19"/>
  <c r="V139" i="28"/>
  <c r="J151" i="16"/>
  <c r="S141" i="28"/>
  <c r="J149" i="4"/>
  <c r="G139" i="28"/>
  <c r="J151" i="21"/>
  <c r="X141" i="28"/>
  <c r="J149" i="7"/>
  <c r="J139" i="28"/>
  <c r="J150" i="10"/>
  <c r="M140" i="28"/>
  <c r="J150" i="15"/>
  <c r="R140" i="28"/>
  <c r="J149" i="13"/>
  <c r="P139" i="28"/>
  <c r="J150" i="18"/>
  <c r="U140" i="28"/>
  <c r="J150" i="17"/>
  <c r="T140" i="28"/>
  <c r="J149" i="22"/>
  <c r="Y139" i="28"/>
  <c r="J149" i="20"/>
  <c r="W139" i="28"/>
  <c r="J150" i="9"/>
  <c r="L140" i="28"/>
  <c r="J150" i="8"/>
  <c r="K140" i="28"/>
  <c r="J149" i="11"/>
  <c r="N139" i="28"/>
  <c r="J150" i="6"/>
  <c r="I140" i="28"/>
  <c r="J149" i="12"/>
  <c r="O139" i="28"/>
  <c r="J151" i="14"/>
  <c r="Q141" i="28"/>
  <c r="J152" i="5"/>
  <c r="H142" i="28"/>
  <c r="P149" i="22"/>
  <c r="T149"/>
  <c r="S149" s="1"/>
  <c r="T150" i="9"/>
  <c r="S150" s="1"/>
  <c r="P150"/>
  <c r="T149" i="16"/>
  <c r="S149" s="1"/>
  <c r="P149"/>
  <c r="P149" i="11"/>
  <c r="T149"/>
  <c r="S149" s="1"/>
  <c r="T151" i="21"/>
  <c r="S151" s="1"/>
  <c r="P151"/>
  <c r="T149" i="12"/>
  <c r="S149" s="1"/>
  <c r="P149"/>
  <c r="T149" i="4"/>
  <c r="S149" s="1"/>
  <c r="P149"/>
  <c r="P149" i="19"/>
  <c r="T149"/>
  <c r="S149" s="1"/>
  <c r="P149" i="7"/>
  <c r="T149"/>
  <c r="S149" s="1"/>
  <c r="P150" i="6"/>
  <c r="T150"/>
  <c r="S150" s="1"/>
  <c r="T150" i="5"/>
  <c r="S150" s="1"/>
  <c r="P150"/>
  <c r="T150" i="17"/>
  <c r="S150" s="1"/>
  <c r="P150"/>
  <c r="T151" i="14"/>
  <c r="S151" s="1"/>
  <c r="P151"/>
  <c r="P150" i="18"/>
  <c r="T150"/>
  <c r="S150" s="1"/>
  <c r="T150" i="10"/>
  <c r="S150" s="1"/>
  <c r="P150"/>
  <c r="T149" i="13"/>
  <c r="S149" s="1"/>
  <c r="P149"/>
  <c r="T148" i="8"/>
  <c r="S148" s="1"/>
  <c r="P148"/>
  <c r="P150" i="15"/>
  <c r="T150"/>
  <c r="S150" s="1"/>
  <c r="T149" i="20"/>
  <c r="S149" s="1"/>
  <c r="P149"/>
  <c r="P152" i="2"/>
  <c r="T152"/>
  <c r="S152" s="1"/>
  <c r="K151" i="17"/>
  <c r="L150"/>
  <c r="M150" s="1"/>
  <c r="K150" i="20"/>
  <c r="L149"/>
  <c r="M149" s="1"/>
  <c r="K150" i="4"/>
  <c r="L149"/>
  <c r="M149" s="1"/>
  <c r="K151" i="18"/>
  <c r="L150"/>
  <c r="M150" s="1"/>
  <c r="K151" i="9"/>
  <c r="L150"/>
  <c r="M150" s="1"/>
  <c r="K150" i="13"/>
  <c r="L149"/>
  <c r="M149" s="1"/>
  <c r="K150" i="16"/>
  <c r="L149"/>
  <c r="M149" s="1"/>
  <c r="K151" i="5"/>
  <c r="L150"/>
  <c r="M150" s="1"/>
  <c r="K151" i="15"/>
  <c r="L150"/>
  <c r="M150" s="1"/>
  <c r="K150" i="7"/>
  <c r="L149"/>
  <c r="M149" s="1"/>
  <c r="K151" i="6"/>
  <c r="L150"/>
  <c r="M150" s="1"/>
  <c r="K150" i="12"/>
  <c r="L149"/>
  <c r="M149" s="1"/>
  <c r="K150" i="19"/>
  <c r="L149"/>
  <c r="M149" s="1"/>
  <c r="K151" i="10"/>
  <c r="L150"/>
  <c r="M150" s="1"/>
  <c r="K149" i="8"/>
  <c r="L148"/>
  <c r="M148" s="1"/>
  <c r="K150" i="11"/>
  <c r="L149"/>
  <c r="M149" s="1"/>
  <c r="K152" i="14"/>
  <c r="L151"/>
  <c r="M151" s="1"/>
  <c r="K150" i="22"/>
  <c r="L149"/>
  <c r="M149" s="1"/>
  <c r="K152" i="21"/>
  <c r="L151"/>
  <c r="M151" s="1"/>
  <c r="M148" i="2"/>
  <c r="L149"/>
  <c r="K153"/>
  <c r="B139" i="28" l="1"/>
  <c r="C139"/>
  <c r="J152" i="14"/>
  <c r="Q142" i="28"/>
  <c r="J150" i="11"/>
  <c r="N140" i="28"/>
  <c r="J150" i="20"/>
  <c r="W140" i="28"/>
  <c r="J151" i="18"/>
  <c r="U141" i="28"/>
  <c r="J151" i="10"/>
  <c r="M141" i="28"/>
  <c r="J150" i="4"/>
  <c r="G140" i="28"/>
  <c r="J150" i="2"/>
  <c r="F140" i="28"/>
  <c r="D140" s="1"/>
  <c r="J153" i="5"/>
  <c r="H143" i="28"/>
  <c r="J151" i="6"/>
  <c r="I141" i="28"/>
  <c r="J151" i="9"/>
  <c r="L141" i="28"/>
  <c r="J151" i="17"/>
  <c r="T141" i="28"/>
  <c r="J151" i="15"/>
  <c r="R141" i="28"/>
  <c r="J152" i="21"/>
  <c r="X142" i="28"/>
  <c r="J150" i="19"/>
  <c r="V140" i="28"/>
  <c r="J150" i="12"/>
  <c r="O140" i="28"/>
  <c r="J151" i="8"/>
  <c r="K141" i="28"/>
  <c r="J150" i="22"/>
  <c r="Y140" i="28"/>
  <c r="J150" i="13"/>
  <c r="P140" i="28"/>
  <c r="J150" i="7"/>
  <c r="J140" i="28"/>
  <c r="J152" i="16"/>
  <c r="S142" i="28"/>
  <c r="T152" i="14"/>
  <c r="S152" s="1"/>
  <c r="P152"/>
  <c r="T151" i="10"/>
  <c r="S151" s="1"/>
  <c r="P151"/>
  <c r="T151" i="6"/>
  <c r="S151" s="1"/>
  <c r="P151"/>
  <c r="T151" i="5"/>
  <c r="S151" s="1"/>
  <c r="P151"/>
  <c r="T151" i="9"/>
  <c r="S151" s="1"/>
  <c r="P151"/>
  <c r="P150" i="20"/>
  <c r="T150"/>
  <c r="S150" s="1"/>
  <c r="P150" i="22"/>
  <c r="T150"/>
  <c r="S150" s="1"/>
  <c r="T149" i="8"/>
  <c r="S149" s="1"/>
  <c r="P149"/>
  <c r="T150" i="12"/>
  <c r="S150" s="1"/>
  <c r="P150"/>
  <c r="P151" i="15"/>
  <c r="T151"/>
  <c r="S151" s="1"/>
  <c r="T150" i="13"/>
  <c r="S150" s="1"/>
  <c r="P150"/>
  <c r="T150" i="4"/>
  <c r="S150" s="1"/>
  <c r="P150"/>
  <c r="T152" i="21"/>
  <c r="S152" s="1"/>
  <c r="P152"/>
  <c r="P150" i="11"/>
  <c r="T150"/>
  <c r="S150" s="1"/>
  <c r="P150" i="19"/>
  <c r="T150"/>
  <c r="S150" s="1"/>
  <c r="P150" i="7"/>
  <c r="T150"/>
  <c r="S150" s="1"/>
  <c r="T150" i="16"/>
  <c r="S150" s="1"/>
  <c r="P150"/>
  <c r="T151" i="18"/>
  <c r="S151" s="1"/>
  <c r="P151"/>
  <c r="T151" i="17"/>
  <c r="S151" s="1"/>
  <c r="P151"/>
  <c r="T153" i="2"/>
  <c r="S153" s="1"/>
  <c r="P153"/>
  <c r="K153" i="14"/>
  <c r="L152"/>
  <c r="M152" s="1"/>
  <c r="K151" i="19"/>
  <c r="L150"/>
  <c r="M150" s="1"/>
  <c r="K151" i="4"/>
  <c r="L150"/>
  <c r="M150" s="1"/>
  <c r="K152" i="6"/>
  <c r="L151"/>
  <c r="M151" s="1"/>
  <c r="K151" i="16"/>
  <c r="L150"/>
  <c r="M150" s="1"/>
  <c r="K152" i="9"/>
  <c r="L151"/>
  <c r="M151" s="1"/>
  <c r="K152" i="17"/>
  <c r="L151"/>
  <c r="M151" s="1"/>
  <c r="K153" i="21"/>
  <c r="L152"/>
  <c r="M152" s="1"/>
  <c r="K151" i="11"/>
  <c r="L150"/>
  <c r="M150" s="1"/>
  <c r="K152" i="10"/>
  <c r="L151"/>
  <c r="M151" s="1"/>
  <c r="K151" i="12"/>
  <c r="L150"/>
  <c r="M150" s="1"/>
  <c r="K151" i="7"/>
  <c r="L150"/>
  <c r="M150" s="1"/>
  <c r="K152" i="5"/>
  <c r="L151"/>
  <c r="M151" s="1"/>
  <c r="K151" i="13"/>
  <c r="L150"/>
  <c r="M150" s="1"/>
  <c r="K152" i="18"/>
  <c r="L151"/>
  <c r="M151" s="1"/>
  <c r="K151" i="20"/>
  <c r="L150"/>
  <c r="M150" s="1"/>
  <c r="K152" i="15"/>
  <c r="L151"/>
  <c r="M151" s="1"/>
  <c r="K151" i="22"/>
  <c r="L150"/>
  <c r="M150" s="1"/>
  <c r="K150" i="8"/>
  <c r="L149"/>
  <c r="M149" s="1"/>
  <c r="M149" i="2"/>
  <c r="L150"/>
  <c r="K154"/>
  <c r="B140" i="28" l="1"/>
  <c r="C140"/>
  <c r="J151" i="7"/>
  <c r="J141" i="28"/>
  <c r="J152" i="8"/>
  <c r="K142" i="28"/>
  <c r="J153" i="21"/>
  <c r="X143" i="28"/>
  <c r="J152" i="9"/>
  <c r="L142" i="28"/>
  <c r="J151" i="2"/>
  <c r="F141" i="28"/>
  <c r="D141" s="1"/>
  <c r="J152" i="18"/>
  <c r="U142" i="28"/>
  <c r="J153" i="14"/>
  <c r="Q143" i="28"/>
  <c r="J153" i="16"/>
  <c r="S143" i="28"/>
  <c r="J151" i="22"/>
  <c r="Y141" i="28"/>
  <c r="J151" i="19"/>
  <c r="V141" i="28"/>
  <c r="J152" i="17"/>
  <c r="T142" i="28"/>
  <c r="J154" i="5"/>
  <c r="H144" i="28"/>
  <c r="J152" i="10"/>
  <c r="M142" i="28"/>
  <c r="J151" i="11"/>
  <c r="N141" i="28"/>
  <c r="J151" i="13"/>
  <c r="P141" i="28"/>
  <c r="J151" i="12"/>
  <c r="O141" i="28"/>
  <c r="J152" i="15"/>
  <c r="R142" i="28"/>
  <c r="J152" i="6"/>
  <c r="I142" i="28"/>
  <c r="J151" i="4"/>
  <c r="G141" i="28"/>
  <c r="J151" i="20"/>
  <c r="W141" i="28"/>
  <c r="P152" i="15"/>
  <c r="T152"/>
  <c r="S152" s="1"/>
  <c r="T151" i="13"/>
  <c r="S151" s="1"/>
  <c r="P151"/>
  <c r="P151" i="12"/>
  <c r="T151"/>
  <c r="S151" s="1"/>
  <c r="T153" i="21"/>
  <c r="S153" s="1"/>
  <c r="P153"/>
  <c r="P151" i="16"/>
  <c r="T151"/>
  <c r="S151" s="1"/>
  <c r="P151" i="19"/>
  <c r="T151"/>
  <c r="S151" s="1"/>
  <c r="P151" i="22"/>
  <c r="T151"/>
  <c r="S151" s="1"/>
  <c r="P152" i="18"/>
  <c r="T152"/>
  <c r="S152" s="1"/>
  <c r="P151" i="7"/>
  <c r="T151"/>
  <c r="S151" s="1"/>
  <c r="T151" i="11"/>
  <c r="S151" s="1"/>
  <c r="P151"/>
  <c r="P152" i="9"/>
  <c r="T152"/>
  <c r="S152" s="1"/>
  <c r="T151" i="4"/>
  <c r="S151" s="1"/>
  <c r="P151"/>
  <c r="P150" i="8"/>
  <c r="T150"/>
  <c r="S150" s="1"/>
  <c r="P151" i="20"/>
  <c r="T151"/>
  <c r="S151" s="1"/>
  <c r="T152" i="5"/>
  <c r="S152" s="1"/>
  <c r="P152"/>
  <c r="T152" i="10"/>
  <c r="S152" s="1"/>
  <c r="P152"/>
  <c r="P152" i="17"/>
  <c r="T152"/>
  <c r="S152" s="1"/>
  <c r="T152" i="6"/>
  <c r="S152" s="1"/>
  <c r="P152"/>
  <c r="P153" i="14"/>
  <c r="T153"/>
  <c r="S153" s="1"/>
  <c r="T154" i="2"/>
  <c r="S154" s="1"/>
  <c r="P154"/>
  <c r="K152" i="12"/>
  <c r="L151"/>
  <c r="M151" s="1"/>
  <c r="K152" i="11"/>
  <c r="L151"/>
  <c r="M151" s="1"/>
  <c r="K153" i="17"/>
  <c r="L152"/>
  <c r="M152" s="1"/>
  <c r="K152" i="16"/>
  <c r="L151"/>
  <c r="M151" s="1"/>
  <c r="K152" i="4"/>
  <c r="L151"/>
  <c r="M151" s="1"/>
  <c r="K154" i="14"/>
  <c r="L153"/>
  <c r="M153" s="1"/>
  <c r="K151" i="8"/>
  <c r="L150"/>
  <c r="M150" s="1"/>
  <c r="K153" i="5"/>
  <c r="L152"/>
  <c r="M152" s="1"/>
  <c r="K152" i="20"/>
  <c r="L151"/>
  <c r="M151" s="1"/>
  <c r="K152" i="13"/>
  <c r="L151"/>
  <c r="M151" s="1"/>
  <c r="K152" i="7"/>
  <c r="L151"/>
  <c r="M151" s="1"/>
  <c r="K153" i="10"/>
  <c r="L152"/>
  <c r="M152" s="1"/>
  <c r="K154" i="21"/>
  <c r="L153"/>
  <c r="M153" s="1"/>
  <c r="K153" i="9"/>
  <c r="L152"/>
  <c r="M152" s="1"/>
  <c r="K153" i="6"/>
  <c r="L152"/>
  <c r="M152" s="1"/>
  <c r="K152" i="19"/>
  <c r="L151"/>
  <c r="M151" s="1"/>
  <c r="K153" i="18"/>
  <c r="L152"/>
  <c r="M152" s="1"/>
  <c r="K152" i="22"/>
  <c r="L151"/>
  <c r="M151" s="1"/>
  <c r="K153" i="15"/>
  <c r="L152"/>
  <c r="M152" s="1"/>
  <c r="M150" i="2"/>
  <c r="L151"/>
  <c r="K155"/>
  <c r="B141" i="28" l="1"/>
  <c r="C141"/>
  <c r="J152" i="4"/>
  <c r="G142" i="28"/>
  <c r="J152" i="12"/>
  <c r="O142" i="28"/>
  <c r="J153" i="10"/>
  <c r="M143" i="28"/>
  <c r="J152" i="19"/>
  <c r="V142" i="28"/>
  <c r="J154" i="14"/>
  <c r="Q144" i="28"/>
  <c r="J153" i="9"/>
  <c r="L143" i="28"/>
  <c r="J152" i="7"/>
  <c r="J142" i="28"/>
  <c r="J152" i="20"/>
  <c r="W142" i="28"/>
  <c r="J153" i="15"/>
  <c r="R143" i="28"/>
  <c r="J152" i="11"/>
  <c r="N142" i="28"/>
  <c r="J153" i="17"/>
  <c r="T143" i="28"/>
  <c r="J154" i="16"/>
  <c r="S144" i="28"/>
  <c r="J152" i="2"/>
  <c r="F142" i="28"/>
  <c r="D142" s="1"/>
  <c r="J153" i="8"/>
  <c r="K143" i="28"/>
  <c r="J153" i="6"/>
  <c r="I143" i="28"/>
  <c r="J152" i="13"/>
  <c r="P142" i="28"/>
  <c r="J155" i="5"/>
  <c r="H145" i="28"/>
  <c r="J152" i="22"/>
  <c r="Y142" i="28"/>
  <c r="J153" i="18"/>
  <c r="U143" i="28"/>
  <c r="J154" i="21"/>
  <c r="X144" i="28"/>
  <c r="T153" i="18"/>
  <c r="S153" s="1"/>
  <c r="P153"/>
  <c r="P153" i="9"/>
  <c r="T153"/>
  <c r="S153" s="1"/>
  <c r="T152" i="7"/>
  <c r="S152" s="1"/>
  <c r="P152"/>
  <c r="P153" i="5"/>
  <c r="T153"/>
  <c r="S153" s="1"/>
  <c r="P152" i="4"/>
  <c r="T152"/>
  <c r="S152" s="1"/>
  <c r="T152" i="11"/>
  <c r="S152" s="1"/>
  <c r="P152"/>
  <c r="T152" i="22"/>
  <c r="S152" s="1"/>
  <c r="P152"/>
  <c r="T153" i="6"/>
  <c r="S153" s="1"/>
  <c r="P153"/>
  <c r="P153" i="10"/>
  <c r="T153"/>
  <c r="S153" s="1"/>
  <c r="P152" i="20"/>
  <c r="T152"/>
  <c r="S152" s="1"/>
  <c r="P154" i="14"/>
  <c r="T154"/>
  <c r="S154" s="1"/>
  <c r="P153" i="17"/>
  <c r="T153"/>
  <c r="S153" s="1"/>
  <c r="T153" i="15"/>
  <c r="S153" s="1"/>
  <c r="P153"/>
  <c r="T152" i="19"/>
  <c r="S152" s="1"/>
  <c r="P152"/>
  <c r="P154" i="21"/>
  <c r="T154"/>
  <c r="S154" s="1"/>
  <c r="P152" i="13"/>
  <c r="T152"/>
  <c r="S152" s="1"/>
  <c r="P151" i="8"/>
  <c r="T151"/>
  <c r="S151" s="1"/>
  <c r="P152" i="16"/>
  <c r="T152"/>
  <c r="S152" s="1"/>
  <c r="P152" i="12"/>
  <c r="T152"/>
  <c r="S152" s="1"/>
  <c r="T155" i="2"/>
  <c r="S155" s="1"/>
  <c r="P155"/>
  <c r="K154" i="18"/>
  <c r="L153"/>
  <c r="M153" s="1"/>
  <c r="K153" i="7"/>
  <c r="L152"/>
  <c r="M152" s="1"/>
  <c r="K153" i="20"/>
  <c r="L152"/>
  <c r="M152" s="1"/>
  <c r="K152" i="8"/>
  <c r="L151"/>
  <c r="M151" s="1"/>
  <c r="K154" i="17"/>
  <c r="L153"/>
  <c r="M153" s="1"/>
  <c r="K153" i="12"/>
  <c r="L152"/>
  <c r="M152" s="1"/>
  <c r="K153" i="4"/>
  <c r="L152"/>
  <c r="M152" s="1"/>
  <c r="K154" i="6"/>
  <c r="L153"/>
  <c r="M153" s="1"/>
  <c r="K155" i="21"/>
  <c r="L154"/>
  <c r="M154" s="1"/>
  <c r="K153" i="22"/>
  <c r="L152"/>
  <c r="M152" s="1"/>
  <c r="K154" i="9"/>
  <c r="L153"/>
  <c r="M153" s="1"/>
  <c r="K154" i="10"/>
  <c r="L153"/>
  <c r="M153" s="1"/>
  <c r="K154" i="5"/>
  <c r="L153"/>
  <c r="M153" s="1"/>
  <c r="K155" i="14"/>
  <c r="L154"/>
  <c r="M154" s="1"/>
  <c r="K153" i="16"/>
  <c r="L152"/>
  <c r="M152" s="1"/>
  <c r="K153" i="11"/>
  <c r="L152"/>
  <c r="M152" s="1"/>
  <c r="K154" i="15"/>
  <c r="L153"/>
  <c r="M153" s="1"/>
  <c r="K153" i="13"/>
  <c r="L152"/>
  <c r="M152" s="1"/>
  <c r="K153" i="19"/>
  <c r="L152"/>
  <c r="M152" s="1"/>
  <c r="M151" i="2"/>
  <c r="L152"/>
  <c r="K156"/>
  <c r="B142" i="28" l="1"/>
  <c r="C142"/>
  <c r="J154" i="18"/>
  <c r="U144" i="28"/>
  <c r="J153" i="13"/>
  <c r="P143" i="28"/>
  <c r="J153" i="2"/>
  <c r="F143" i="28"/>
  <c r="D143" s="1"/>
  <c r="J153" i="11"/>
  <c r="N143" i="28"/>
  <c r="J153" i="7"/>
  <c r="J143" i="28"/>
  <c r="J153" i="19"/>
  <c r="V143" i="28"/>
  <c r="J153" i="4"/>
  <c r="G143" i="28"/>
  <c r="J155" i="21"/>
  <c r="X145" i="28"/>
  <c r="J156" i="5"/>
  <c r="H146" i="28"/>
  <c r="J154" i="8"/>
  <c r="K144" i="28"/>
  <c r="J154" i="17"/>
  <c r="T144" i="28"/>
  <c r="J153" i="20"/>
  <c r="W143" i="28"/>
  <c r="J155" i="14"/>
  <c r="Q145" i="28"/>
  <c r="J153" i="12"/>
  <c r="O143" i="28"/>
  <c r="J153" i="22"/>
  <c r="Y143" i="28"/>
  <c r="J154" i="6"/>
  <c r="I144" i="28"/>
  <c r="J155" i="16"/>
  <c r="S145" i="28"/>
  <c r="J154" i="15"/>
  <c r="R144" i="28"/>
  <c r="J154" i="9"/>
  <c r="L144" i="28"/>
  <c r="J154" i="10"/>
  <c r="M144" i="28"/>
  <c r="T154" i="15"/>
  <c r="S154" s="1"/>
  <c r="P154"/>
  <c r="P155" i="14"/>
  <c r="T155"/>
  <c r="S155" s="1"/>
  <c r="P154" i="9"/>
  <c r="T154"/>
  <c r="S154" s="1"/>
  <c r="P154" i="6"/>
  <c r="T154"/>
  <c r="S154" s="1"/>
  <c r="P154" i="17"/>
  <c r="T154"/>
  <c r="S154" s="1"/>
  <c r="T153" i="7"/>
  <c r="S153" s="1"/>
  <c r="P153"/>
  <c r="P153" i="13"/>
  <c r="T153"/>
  <c r="S153" s="1"/>
  <c r="P153" i="16"/>
  <c r="T153"/>
  <c r="S153" s="1"/>
  <c r="P154" i="10"/>
  <c r="T154"/>
  <c r="S154" s="1"/>
  <c r="P155" i="21"/>
  <c r="T155"/>
  <c r="S155" s="1"/>
  <c r="P153" i="12"/>
  <c r="T153"/>
  <c r="S153" s="1"/>
  <c r="T153" i="20"/>
  <c r="S153" s="1"/>
  <c r="P153"/>
  <c r="T153" i="19"/>
  <c r="S153" s="1"/>
  <c r="P153"/>
  <c r="T153" i="11"/>
  <c r="S153" s="1"/>
  <c r="P153"/>
  <c r="P154" i="5"/>
  <c r="T154"/>
  <c r="S154" s="1"/>
  <c r="T153" i="22"/>
  <c r="S153" s="1"/>
  <c r="P153"/>
  <c r="P153" i="4"/>
  <c r="T153"/>
  <c r="S153" s="1"/>
  <c r="P152" i="8"/>
  <c r="T152"/>
  <c r="S152" s="1"/>
  <c r="P154" i="18"/>
  <c r="T154"/>
  <c r="S154" s="1"/>
  <c r="P156" i="2"/>
  <c r="T156"/>
  <c r="S156" s="1"/>
  <c r="K154" i="19"/>
  <c r="L153"/>
  <c r="M153" s="1"/>
  <c r="K155" i="15"/>
  <c r="L154"/>
  <c r="M154" s="1"/>
  <c r="K154" i="16"/>
  <c r="L153"/>
  <c r="M153" s="1"/>
  <c r="K155" i="5"/>
  <c r="L154"/>
  <c r="M154" s="1"/>
  <c r="K155" i="9"/>
  <c r="L154"/>
  <c r="M154" s="1"/>
  <c r="K156" i="21"/>
  <c r="L155"/>
  <c r="M155" s="1"/>
  <c r="K154" i="4"/>
  <c r="L153"/>
  <c r="M153" s="1"/>
  <c r="K155" i="17"/>
  <c r="L154"/>
  <c r="M154" s="1"/>
  <c r="K154" i="20"/>
  <c r="L153"/>
  <c r="M153" s="1"/>
  <c r="K155" i="18"/>
  <c r="L154"/>
  <c r="M154" s="1"/>
  <c r="K154" i="13"/>
  <c r="L153"/>
  <c r="M153" s="1"/>
  <c r="K154" i="11"/>
  <c r="L153"/>
  <c r="M153" s="1"/>
  <c r="K156" i="14"/>
  <c r="L155"/>
  <c r="M155" s="1"/>
  <c r="K155" i="10"/>
  <c r="L154"/>
  <c r="M154" s="1"/>
  <c r="K154" i="22"/>
  <c r="L153"/>
  <c r="M153" s="1"/>
  <c r="K155" i="6"/>
  <c r="L154"/>
  <c r="M154" s="1"/>
  <c r="K154" i="12"/>
  <c r="L153"/>
  <c r="M153" s="1"/>
  <c r="K153" i="8"/>
  <c r="L152"/>
  <c r="M152" s="1"/>
  <c r="K154" i="7"/>
  <c r="L153"/>
  <c r="M153" s="1"/>
  <c r="M152" i="2"/>
  <c r="L153"/>
  <c r="K157"/>
  <c r="B143" i="28" l="1"/>
  <c r="C143"/>
  <c r="J155" i="9"/>
  <c r="L145" i="28"/>
  <c r="J155" i="6"/>
  <c r="I145" i="28"/>
  <c r="J156" i="14"/>
  <c r="Q146" i="28"/>
  <c r="J155" i="8"/>
  <c r="K145" i="28"/>
  <c r="J154" i="4"/>
  <c r="G144" i="28"/>
  <c r="J154" i="11"/>
  <c r="N144" i="28"/>
  <c r="J155" i="18"/>
  <c r="U145" i="28"/>
  <c r="J155" i="10"/>
  <c r="M145" i="28"/>
  <c r="J156" i="16"/>
  <c r="S146" i="28"/>
  <c r="J154" i="12"/>
  <c r="O144" i="28"/>
  <c r="J155" i="17"/>
  <c r="T145" i="28"/>
  <c r="J156" i="21"/>
  <c r="X146" i="28"/>
  <c r="J154" i="7"/>
  <c r="J144" i="28"/>
  <c r="J154" i="13"/>
  <c r="P144" i="28"/>
  <c r="J155" i="15"/>
  <c r="R145" i="28"/>
  <c r="J154" i="22"/>
  <c r="Y144" i="28"/>
  <c r="J154" i="20"/>
  <c r="W144" i="28"/>
  <c r="J157" i="5"/>
  <c r="H147" i="28"/>
  <c r="J154" i="19"/>
  <c r="V144" i="28"/>
  <c r="J154" i="2"/>
  <c r="F144" i="28"/>
  <c r="D144" s="1"/>
  <c r="T154" i="12"/>
  <c r="S154" s="1"/>
  <c r="P154"/>
  <c r="P155" i="10"/>
  <c r="T155"/>
  <c r="S155" s="1"/>
  <c r="P154" i="13"/>
  <c r="T154"/>
  <c r="S154" s="1"/>
  <c r="T155" i="17"/>
  <c r="S155" s="1"/>
  <c r="P155"/>
  <c r="T155" i="9"/>
  <c r="S155" s="1"/>
  <c r="P155"/>
  <c r="T155" i="15"/>
  <c r="S155" s="1"/>
  <c r="P155"/>
  <c r="T153" i="8"/>
  <c r="S153" s="1"/>
  <c r="P153"/>
  <c r="T154" i="22"/>
  <c r="S154" s="1"/>
  <c r="P154"/>
  <c r="P154" i="11"/>
  <c r="T154"/>
  <c r="S154" s="1"/>
  <c r="T154" i="20"/>
  <c r="S154" s="1"/>
  <c r="P154"/>
  <c r="P156" i="21"/>
  <c r="T156"/>
  <c r="S156" s="1"/>
  <c r="T154" i="16"/>
  <c r="S154" s="1"/>
  <c r="P154"/>
  <c r="T154" i="7"/>
  <c r="S154" s="1"/>
  <c r="P154"/>
  <c r="P155" i="6"/>
  <c r="T155"/>
  <c r="S155" s="1"/>
  <c r="T156" i="14"/>
  <c r="S156" s="1"/>
  <c r="P156"/>
  <c r="P155" i="18"/>
  <c r="T155"/>
  <c r="S155" s="1"/>
  <c r="P154" i="4"/>
  <c r="T154"/>
  <c r="S154" s="1"/>
  <c r="P155" i="5"/>
  <c r="T155"/>
  <c r="S155" s="1"/>
  <c r="T154" i="19"/>
  <c r="S154" s="1"/>
  <c r="P154"/>
  <c r="P157" i="2"/>
  <c r="T157"/>
  <c r="S157" s="1"/>
  <c r="K155" i="13"/>
  <c r="L154"/>
  <c r="M154" s="1"/>
  <c r="K155" i="4"/>
  <c r="L154"/>
  <c r="M154" s="1"/>
  <c r="K156" i="9"/>
  <c r="L155"/>
  <c r="M155" s="1"/>
  <c r="K155" i="16"/>
  <c r="L154"/>
  <c r="M154" s="1"/>
  <c r="K155" i="19"/>
  <c r="L154"/>
  <c r="M154" s="1"/>
  <c r="K157" i="14"/>
  <c r="L156"/>
  <c r="M156" s="1"/>
  <c r="K154" i="8"/>
  <c r="L153"/>
  <c r="M153" s="1"/>
  <c r="K156" i="10"/>
  <c r="L155"/>
  <c r="M155" s="1"/>
  <c r="K155" i="11"/>
  <c r="L154"/>
  <c r="M154" s="1"/>
  <c r="K156" i="17"/>
  <c r="L155"/>
  <c r="M155" s="1"/>
  <c r="L156" i="21"/>
  <c r="M156" s="1"/>
  <c r="K157"/>
  <c r="K156" i="5"/>
  <c r="L155"/>
  <c r="M155" s="1"/>
  <c r="K156" i="15"/>
  <c r="L155"/>
  <c r="M155" s="1"/>
  <c r="K155" i="22"/>
  <c r="L154"/>
  <c r="M154" s="1"/>
  <c r="K155" i="20"/>
  <c r="L154"/>
  <c r="M154" s="1"/>
  <c r="K156" i="18"/>
  <c r="L155"/>
  <c r="M155" s="1"/>
  <c r="K155" i="7"/>
  <c r="L154"/>
  <c r="M154" s="1"/>
  <c r="K155" i="12"/>
  <c r="L154"/>
  <c r="M154" s="1"/>
  <c r="K156" i="6"/>
  <c r="L155"/>
  <c r="M155" s="1"/>
  <c r="M153" i="2"/>
  <c r="L154"/>
  <c r="K158"/>
  <c r="B144" i="28" l="1"/>
  <c r="C144"/>
  <c r="J155" i="19"/>
  <c r="V145" i="28"/>
  <c r="J155" i="22"/>
  <c r="Y145" i="28"/>
  <c r="J155" i="7"/>
  <c r="J145" i="28"/>
  <c r="J155" i="12"/>
  <c r="O145" i="28"/>
  <c r="J156" i="18"/>
  <c r="U146" i="28"/>
  <c r="J156" i="8"/>
  <c r="K146" i="28"/>
  <c r="J156" i="9"/>
  <c r="L146" i="28"/>
  <c r="J155" i="2"/>
  <c r="F145" i="28"/>
  <c r="D145" s="1"/>
  <c r="J155" i="20"/>
  <c r="W145" i="28"/>
  <c r="J155" i="13"/>
  <c r="P145" i="28"/>
  <c r="J156" i="17"/>
  <c r="T146" i="28"/>
  <c r="J156" i="10"/>
  <c r="M146" i="28"/>
  <c r="J155" i="4"/>
  <c r="G145" i="28"/>
  <c r="J156" i="6"/>
  <c r="I146" i="28"/>
  <c r="J158" i="5"/>
  <c r="H148" i="28"/>
  <c r="J156" i="15"/>
  <c r="R146" i="28"/>
  <c r="J157" i="21"/>
  <c r="X147" i="28"/>
  <c r="J157" i="16"/>
  <c r="S147" i="28"/>
  <c r="J155" i="11"/>
  <c r="N145" i="28"/>
  <c r="J157" i="14"/>
  <c r="Q147" i="28"/>
  <c r="P155" i="22"/>
  <c r="T155"/>
  <c r="S155" s="1"/>
  <c r="T156" i="10"/>
  <c r="S156" s="1"/>
  <c r="P156"/>
  <c r="P155" i="19"/>
  <c r="T155"/>
  <c r="S155" s="1"/>
  <c r="T155" i="4"/>
  <c r="S155" s="1"/>
  <c r="P155"/>
  <c r="T157" i="21"/>
  <c r="S157" s="1"/>
  <c r="P157"/>
  <c r="T155" i="12"/>
  <c r="S155" s="1"/>
  <c r="P155"/>
  <c r="T155" i="20"/>
  <c r="S155" s="1"/>
  <c r="P155"/>
  <c r="T156" i="5"/>
  <c r="S156" s="1"/>
  <c r="P156"/>
  <c r="P155" i="11"/>
  <c r="T155"/>
  <c r="S155" s="1"/>
  <c r="T157" i="14"/>
  <c r="S157" s="1"/>
  <c r="P157"/>
  <c r="T156" i="9"/>
  <c r="S156" s="1"/>
  <c r="P156"/>
  <c r="P156" i="6"/>
  <c r="T156"/>
  <c r="S156" s="1"/>
  <c r="P156" i="18"/>
  <c r="T156"/>
  <c r="S156" s="1"/>
  <c r="P156" i="15"/>
  <c r="T156"/>
  <c r="S156" s="1"/>
  <c r="T156" i="17"/>
  <c r="S156" s="1"/>
  <c r="P156"/>
  <c r="T154" i="8"/>
  <c r="S154" s="1"/>
  <c r="P154"/>
  <c r="T155" i="16"/>
  <c r="S155" s="1"/>
  <c r="P155"/>
  <c r="T155" i="13"/>
  <c r="S155" s="1"/>
  <c r="P155"/>
  <c r="P155" i="7"/>
  <c r="T155"/>
  <c r="S155" s="1"/>
  <c r="P158" i="2"/>
  <c r="T158"/>
  <c r="S158" s="1"/>
  <c r="K157" i="9"/>
  <c r="L156"/>
  <c r="M156" s="1"/>
  <c r="K156" i="13"/>
  <c r="L155"/>
  <c r="M155" s="1"/>
  <c r="K155" i="8"/>
  <c r="L154"/>
  <c r="M154" s="1"/>
  <c r="K156" i="19"/>
  <c r="L155"/>
  <c r="M155" s="1"/>
  <c r="K156" i="7"/>
  <c r="L155"/>
  <c r="M155" s="1"/>
  <c r="K158" i="21"/>
  <c r="L157"/>
  <c r="M157" s="1"/>
  <c r="K156" i="12"/>
  <c r="L155"/>
  <c r="M155" s="1"/>
  <c r="K156" i="22"/>
  <c r="L155"/>
  <c r="M155" s="1"/>
  <c r="K157" i="5"/>
  <c r="L156"/>
  <c r="M156" s="1"/>
  <c r="K157" i="17"/>
  <c r="L156"/>
  <c r="M156" s="1"/>
  <c r="K158" i="14"/>
  <c r="L157"/>
  <c r="M157" s="1"/>
  <c r="K156" i="16"/>
  <c r="L155"/>
  <c r="M155" s="1"/>
  <c r="K156" i="4"/>
  <c r="L155"/>
  <c r="M155" s="1"/>
  <c r="K156" i="20"/>
  <c r="L155"/>
  <c r="M155" s="1"/>
  <c r="K157" i="18"/>
  <c r="L156"/>
  <c r="M156" s="1"/>
  <c r="K157" i="10"/>
  <c r="L156"/>
  <c r="M156" s="1"/>
  <c r="K157" i="6"/>
  <c r="L156"/>
  <c r="M156" s="1"/>
  <c r="K157" i="15"/>
  <c r="L156"/>
  <c r="M156" s="1"/>
  <c r="K156" i="11"/>
  <c r="L155"/>
  <c r="M155" s="1"/>
  <c r="M154" i="2"/>
  <c r="L155"/>
  <c r="K159"/>
  <c r="B145" i="28" l="1"/>
  <c r="C145"/>
  <c r="J156" i="11"/>
  <c r="N146" i="28"/>
  <c r="J157" i="15"/>
  <c r="R147" i="28"/>
  <c r="J156" i="4"/>
  <c r="G146" i="28"/>
  <c r="J156" i="13"/>
  <c r="P146" i="28"/>
  <c r="J157" i="9"/>
  <c r="L147" i="28"/>
  <c r="J156" i="12"/>
  <c r="O146" i="28"/>
  <c r="J156" i="19"/>
  <c r="V146" i="28"/>
  <c r="J158" i="14"/>
  <c r="Q148" i="28"/>
  <c r="J158" i="21"/>
  <c r="X148" i="28"/>
  <c r="J157" i="6"/>
  <c r="I147" i="28"/>
  <c r="J157" i="17"/>
  <c r="T147" i="28"/>
  <c r="J156" i="2"/>
  <c r="F146" i="28"/>
  <c r="D146" s="1"/>
  <c r="J157" i="18"/>
  <c r="U147" i="28"/>
  <c r="J156" i="22"/>
  <c r="Y146" i="28"/>
  <c r="J158" i="16"/>
  <c r="S148" i="28"/>
  <c r="J159" i="5"/>
  <c r="H149" i="28"/>
  <c r="J157" i="10"/>
  <c r="M147" i="28"/>
  <c r="J156" i="20"/>
  <c r="W146" i="28"/>
  <c r="J157" i="8"/>
  <c r="K147" i="28"/>
  <c r="J156" i="7"/>
  <c r="J146" i="28"/>
  <c r="T157" i="6"/>
  <c r="S157" s="1"/>
  <c r="P157"/>
  <c r="P156" i="20"/>
  <c r="T156"/>
  <c r="S156" s="1"/>
  <c r="T158" i="14"/>
  <c r="S158" s="1"/>
  <c r="P158"/>
  <c r="P156" i="22"/>
  <c r="T156"/>
  <c r="S156" s="1"/>
  <c r="P156" i="7"/>
  <c r="T156"/>
  <c r="S156" s="1"/>
  <c r="T156" i="13"/>
  <c r="S156" s="1"/>
  <c r="P156"/>
  <c r="P157" i="15"/>
  <c r="T157"/>
  <c r="S157" s="1"/>
  <c r="T157" i="18"/>
  <c r="S157" s="1"/>
  <c r="P157"/>
  <c r="T156" i="16"/>
  <c r="S156" s="1"/>
  <c r="P156"/>
  <c r="T157" i="5"/>
  <c r="S157" s="1"/>
  <c r="P157"/>
  <c r="T158" i="21"/>
  <c r="S158" s="1"/>
  <c r="P158"/>
  <c r="T155" i="8"/>
  <c r="S155" s="1"/>
  <c r="P155"/>
  <c r="P156" i="11"/>
  <c r="T156"/>
  <c r="S156" s="1"/>
  <c r="T157" i="10"/>
  <c r="S157" s="1"/>
  <c r="P157"/>
  <c r="T156" i="4"/>
  <c r="S156" s="1"/>
  <c r="P156"/>
  <c r="T157" i="17"/>
  <c r="S157" s="1"/>
  <c r="P157"/>
  <c r="T156" i="12"/>
  <c r="S156" s="1"/>
  <c r="P156"/>
  <c r="P156" i="19"/>
  <c r="T156"/>
  <c r="S156" s="1"/>
  <c r="T157" i="9"/>
  <c r="S157" s="1"/>
  <c r="P157"/>
  <c r="T159" i="2"/>
  <c r="S159" s="1"/>
  <c r="P159"/>
  <c r="K157" i="4"/>
  <c r="L156"/>
  <c r="M156" s="1"/>
  <c r="K159" i="14"/>
  <c r="L158"/>
  <c r="M158" s="1"/>
  <c r="K158" i="5"/>
  <c r="L157"/>
  <c r="M157" s="1"/>
  <c r="K157" i="12"/>
  <c r="L156"/>
  <c r="M156" s="1"/>
  <c r="K157" i="7"/>
  <c r="L156"/>
  <c r="M156" s="1"/>
  <c r="K156" i="8"/>
  <c r="L155"/>
  <c r="M155" s="1"/>
  <c r="K158" i="9"/>
  <c r="L157"/>
  <c r="M157" s="1"/>
  <c r="K157" i="11"/>
  <c r="L156"/>
  <c r="M156" s="1"/>
  <c r="K158" i="18"/>
  <c r="L157"/>
  <c r="M157" s="1"/>
  <c r="K158" i="10"/>
  <c r="L157"/>
  <c r="M157" s="1"/>
  <c r="K157" i="20"/>
  <c r="L156"/>
  <c r="M156" s="1"/>
  <c r="K159" i="21"/>
  <c r="L158"/>
  <c r="M158" s="1"/>
  <c r="K157" i="19"/>
  <c r="L156"/>
  <c r="M156" s="1"/>
  <c r="K157" i="13"/>
  <c r="L156"/>
  <c r="M156" s="1"/>
  <c r="K158" i="15"/>
  <c r="L157"/>
  <c r="M157" s="1"/>
  <c r="K157" i="16"/>
  <c r="L156"/>
  <c r="M156" s="1"/>
  <c r="K158" i="17"/>
  <c r="L157"/>
  <c r="M157" s="1"/>
  <c r="K157" i="22"/>
  <c r="L156"/>
  <c r="M156" s="1"/>
  <c r="K158" i="6"/>
  <c r="L157"/>
  <c r="M157" s="1"/>
  <c r="M155" i="2"/>
  <c r="L156"/>
  <c r="K160"/>
  <c r="B146" i="28" l="1"/>
  <c r="C146"/>
  <c r="J158" i="8"/>
  <c r="K148" i="28"/>
  <c r="J160" i="5"/>
  <c r="H150" i="28"/>
  <c r="J158" i="18"/>
  <c r="U148" i="28"/>
  <c r="J158" i="6"/>
  <c r="I148" i="28"/>
  <c r="J157" i="19"/>
  <c r="V147" i="28"/>
  <c r="J157" i="13"/>
  <c r="P147" i="28"/>
  <c r="J157" i="11"/>
  <c r="N147" i="28"/>
  <c r="J157" i="7"/>
  <c r="J147" i="28"/>
  <c r="J158" i="10"/>
  <c r="M148" i="28"/>
  <c r="J157" i="22"/>
  <c r="Y147" i="28"/>
  <c r="J158" i="17"/>
  <c r="T148" i="28"/>
  <c r="J159" i="14"/>
  <c r="Q149" i="28"/>
  <c r="J158" i="9"/>
  <c r="L148" i="28"/>
  <c r="J158" i="15"/>
  <c r="R148" i="28"/>
  <c r="J157" i="20"/>
  <c r="W147" i="28"/>
  <c r="J159" i="16"/>
  <c r="S149" i="28"/>
  <c r="J157" i="2"/>
  <c r="F147" i="28"/>
  <c r="D147" s="1"/>
  <c r="J159" i="21"/>
  <c r="X149" i="28"/>
  <c r="J157" i="12"/>
  <c r="O147" i="28"/>
  <c r="J157" i="4"/>
  <c r="G147" i="28"/>
  <c r="P158" i="17"/>
  <c r="T158"/>
  <c r="S158" s="1"/>
  <c r="T157" i="13"/>
  <c r="S157" s="1"/>
  <c r="P157"/>
  <c r="P157" i="20"/>
  <c r="T157"/>
  <c r="S157" s="1"/>
  <c r="T157" i="11"/>
  <c r="S157" s="1"/>
  <c r="P157"/>
  <c r="P157" i="7"/>
  <c r="T157"/>
  <c r="S157" s="1"/>
  <c r="P159" i="14"/>
  <c r="T159"/>
  <c r="S159" s="1"/>
  <c r="P157" i="22"/>
  <c r="T157"/>
  <c r="S157" s="1"/>
  <c r="P158" i="15"/>
  <c r="T158"/>
  <c r="S158" s="1"/>
  <c r="T159" i="21"/>
  <c r="S159" s="1"/>
  <c r="P159"/>
  <c r="P158" i="18"/>
  <c r="T158"/>
  <c r="S158" s="1"/>
  <c r="P156" i="8"/>
  <c r="T156"/>
  <c r="S156" s="1"/>
  <c r="T158" i="5"/>
  <c r="S158" s="1"/>
  <c r="P158"/>
  <c r="T158" i="6"/>
  <c r="S158" s="1"/>
  <c r="P158"/>
  <c r="P157" i="16"/>
  <c r="T157"/>
  <c r="S157" s="1"/>
  <c r="P157" i="19"/>
  <c r="T157"/>
  <c r="S157" s="1"/>
  <c r="T158" i="10"/>
  <c r="S158" s="1"/>
  <c r="P158"/>
  <c r="P158" i="9"/>
  <c r="T158"/>
  <c r="S158" s="1"/>
  <c r="P157" i="12"/>
  <c r="T157"/>
  <c r="S157" s="1"/>
  <c r="T157" i="4"/>
  <c r="S157" s="1"/>
  <c r="P157"/>
  <c r="T160" i="2"/>
  <c r="S160" s="1"/>
  <c r="P160"/>
  <c r="K159" i="15"/>
  <c r="L158"/>
  <c r="M158" s="1"/>
  <c r="K158" i="20"/>
  <c r="L157"/>
  <c r="M157" s="1"/>
  <c r="K159" i="18"/>
  <c r="L158"/>
  <c r="M158" s="1"/>
  <c r="K159" i="9"/>
  <c r="L158"/>
  <c r="M158" s="1"/>
  <c r="K158" i="7"/>
  <c r="L157"/>
  <c r="M157" s="1"/>
  <c r="K158" i="4"/>
  <c r="L157"/>
  <c r="M157" s="1"/>
  <c r="K159" i="5"/>
  <c r="L158"/>
  <c r="M158" s="1"/>
  <c r="K159" i="6"/>
  <c r="L158"/>
  <c r="M158" s="1"/>
  <c r="K158" i="19"/>
  <c r="L157"/>
  <c r="M157" s="1"/>
  <c r="K158" i="16"/>
  <c r="L157"/>
  <c r="M157" s="1"/>
  <c r="K158" i="13"/>
  <c r="L157"/>
  <c r="M157" s="1"/>
  <c r="K160" i="21"/>
  <c r="L159"/>
  <c r="M159" s="1"/>
  <c r="K159" i="10"/>
  <c r="L158"/>
  <c r="M158" s="1"/>
  <c r="K158" i="11"/>
  <c r="L157"/>
  <c r="M157" s="1"/>
  <c r="K157" i="8"/>
  <c r="L156"/>
  <c r="M156" s="1"/>
  <c r="K158" i="12"/>
  <c r="L157"/>
  <c r="M157" s="1"/>
  <c r="K160" i="14"/>
  <c r="L159"/>
  <c r="M159" s="1"/>
  <c r="K159" i="17"/>
  <c r="L158"/>
  <c r="M158" s="1"/>
  <c r="K158" i="22"/>
  <c r="L157"/>
  <c r="M157" s="1"/>
  <c r="M156" i="2"/>
  <c r="L157"/>
  <c r="K161"/>
  <c r="B147" i="28" l="1"/>
  <c r="C147"/>
  <c r="J158" i="12"/>
  <c r="O148" i="28"/>
  <c r="J160" i="16"/>
  <c r="S150" i="28"/>
  <c r="J159" i="9"/>
  <c r="L149" i="28"/>
  <c r="J158" i="22"/>
  <c r="Y148" i="28"/>
  <c r="J158" i="11"/>
  <c r="N148" i="28"/>
  <c r="J159" i="6"/>
  <c r="I149" i="28"/>
  <c r="J159" i="8"/>
  <c r="K149" i="28"/>
  <c r="J158" i="4"/>
  <c r="G148" i="28"/>
  <c r="J158" i="2"/>
  <c r="F148" i="28"/>
  <c r="D148" s="1"/>
  <c r="J159" i="15"/>
  <c r="R149" i="28"/>
  <c r="J159" i="17"/>
  <c r="T149" i="28"/>
  <c r="J158" i="7"/>
  <c r="J148" i="28"/>
  <c r="J158" i="19"/>
  <c r="V148" i="28"/>
  <c r="J161" i="5"/>
  <c r="H151" i="28"/>
  <c r="J160" i="21"/>
  <c r="X150" i="28"/>
  <c r="J158" i="20"/>
  <c r="W148" i="28"/>
  <c r="J160" i="14"/>
  <c r="Q150" i="28"/>
  <c r="J159" i="10"/>
  <c r="M149" i="28"/>
  <c r="J158" i="13"/>
  <c r="P148" i="28"/>
  <c r="J159" i="18"/>
  <c r="U149" i="28"/>
  <c r="P160" i="14"/>
  <c r="T160"/>
  <c r="S160" s="1"/>
  <c r="T158" i="11"/>
  <c r="S158" s="1"/>
  <c r="P158"/>
  <c r="P158" i="13"/>
  <c r="T158"/>
  <c r="S158" s="1"/>
  <c r="T159" i="6"/>
  <c r="S159" s="1"/>
  <c r="P159"/>
  <c r="T158" i="7"/>
  <c r="S158" s="1"/>
  <c r="P158"/>
  <c r="P158" i="20"/>
  <c r="T158"/>
  <c r="S158" s="1"/>
  <c r="P159" i="17"/>
  <c r="T159"/>
  <c r="S159" s="1"/>
  <c r="P157" i="8"/>
  <c r="T157"/>
  <c r="S157" s="1"/>
  <c r="P160" i="21"/>
  <c r="T160"/>
  <c r="S160" s="1"/>
  <c r="T158" i="19"/>
  <c r="S158" s="1"/>
  <c r="P158"/>
  <c r="P158" i="4"/>
  <c r="T158"/>
  <c r="S158" s="1"/>
  <c r="T159" i="18"/>
  <c r="S159" s="1"/>
  <c r="P159"/>
  <c r="T158" i="22"/>
  <c r="S158" s="1"/>
  <c r="P158"/>
  <c r="P158" i="12"/>
  <c r="T158"/>
  <c r="S158" s="1"/>
  <c r="P159" i="10"/>
  <c r="T159"/>
  <c r="S159" s="1"/>
  <c r="P158" i="16"/>
  <c r="T158"/>
  <c r="S158" s="1"/>
  <c r="P159" i="5"/>
  <c r="T159"/>
  <c r="S159" s="1"/>
  <c r="P159" i="9"/>
  <c r="T159"/>
  <c r="S159" s="1"/>
  <c r="T159" i="15"/>
  <c r="S159" s="1"/>
  <c r="P159"/>
  <c r="T161" i="2"/>
  <c r="S161" s="1"/>
  <c r="P161"/>
  <c r="K158" i="8"/>
  <c r="L157"/>
  <c r="M157" s="1"/>
  <c r="K159" i="19"/>
  <c r="L158"/>
  <c r="M158" s="1"/>
  <c r="K160" i="5"/>
  <c r="L159"/>
  <c r="M159" s="1"/>
  <c r="K159" i="7"/>
  <c r="L158"/>
  <c r="M158" s="1"/>
  <c r="K160" i="18"/>
  <c r="L159"/>
  <c r="M159" s="1"/>
  <c r="K160" i="15"/>
  <c r="L159"/>
  <c r="M159" s="1"/>
  <c r="K160" i="10"/>
  <c r="L159"/>
  <c r="M159" s="1"/>
  <c r="K160" i="17"/>
  <c r="L159"/>
  <c r="M159" s="1"/>
  <c r="K159" i="12"/>
  <c r="L158"/>
  <c r="M158" s="1"/>
  <c r="K159" i="11"/>
  <c r="L158"/>
  <c r="M158" s="1"/>
  <c r="K161" i="21"/>
  <c r="L160"/>
  <c r="M160" s="1"/>
  <c r="K159" i="16"/>
  <c r="L158"/>
  <c r="M158" s="1"/>
  <c r="K160" i="6"/>
  <c r="L159"/>
  <c r="M159" s="1"/>
  <c r="K160" i="9"/>
  <c r="L159"/>
  <c r="M159" s="1"/>
  <c r="K159" i="20"/>
  <c r="L158"/>
  <c r="M158" s="1"/>
  <c r="K161" i="14"/>
  <c r="L160"/>
  <c r="M160" s="1"/>
  <c r="K159" i="13"/>
  <c r="L158"/>
  <c r="M158" s="1"/>
  <c r="K159" i="4"/>
  <c r="L158"/>
  <c r="M158" s="1"/>
  <c r="K159" i="22"/>
  <c r="L158"/>
  <c r="M158" s="1"/>
  <c r="M157" i="2"/>
  <c r="L158"/>
  <c r="K162"/>
  <c r="B148" i="28" l="1"/>
  <c r="C148"/>
  <c r="J159" i="13"/>
  <c r="P149" i="28"/>
  <c r="J159" i="20"/>
  <c r="W149" i="28"/>
  <c r="J159" i="19"/>
  <c r="V149" i="28"/>
  <c r="J160" i="15"/>
  <c r="R150" i="28"/>
  <c r="J160" i="8"/>
  <c r="K150" i="28"/>
  <c r="J159" i="22"/>
  <c r="Y149" i="28"/>
  <c r="J159" i="12"/>
  <c r="O149" i="28"/>
  <c r="J160" i="18"/>
  <c r="U150" i="28"/>
  <c r="J161" i="14"/>
  <c r="Q151" i="28"/>
  <c r="J162" i="5"/>
  <c r="H152" i="28"/>
  <c r="J160" i="17"/>
  <c r="T150" i="28"/>
  <c r="J159" i="4"/>
  <c r="G149" i="28"/>
  <c r="J159" i="11"/>
  <c r="N149" i="28"/>
  <c r="J161" i="16"/>
  <c r="S151" i="28"/>
  <c r="J160" i="10"/>
  <c r="M150" i="28"/>
  <c r="J161" i="21"/>
  <c r="X151" i="28"/>
  <c r="J159" i="7"/>
  <c r="J149" i="28"/>
  <c r="J159" i="2"/>
  <c r="F149" i="28"/>
  <c r="D149" s="1"/>
  <c r="J160" i="6"/>
  <c r="I150" i="28"/>
  <c r="J160" i="9"/>
  <c r="L150" i="28"/>
  <c r="P159" i="13"/>
  <c r="T159"/>
  <c r="S159" s="1"/>
  <c r="P160" i="9"/>
  <c r="T160"/>
  <c r="S160" s="1"/>
  <c r="P161" i="21"/>
  <c r="T161"/>
  <c r="S161" s="1"/>
  <c r="P160" i="17"/>
  <c r="T160"/>
  <c r="S160" s="1"/>
  <c r="P160" i="18"/>
  <c r="T160"/>
  <c r="S160" s="1"/>
  <c r="T159" i="19"/>
  <c r="S159" s="1"/>
  <c r="P159"/>
  <c r="P159" i="4"/>
  <c r="T159"/>
  <c r="S159" s="1"/>
  <c r="T159" i="20"/>
  <c r="S159" s="1"/>
  <c r="P159"/>
  <c r="P159" i="16"/>
  <c r="T159"/>
  <c r="S159" s="1"/>
  <c r="P159" i="12"/>
  <c r="T159"/>
  <c r="S159" s="1"/>
  <c r="T160" i="15"/>
  <c r="S160" s="1"/>
  <c r="P160"/>
  <c r="P160" i="5"/>
  <c r="T160"/>
  <c r="S160" s="1"/>
  <c r="T159" i="22"/>
  <c r="S159" s="1"/>
  <c r="P159"/>
  <c r="P161" i="14"/>
  <c r="T161"/>
  <c r="S161" s="1"/>
  <c r="P160" i="6"/>
  <c r="T160"/>
  <c r="S160" s="1"/>
  <c r="T159" i="11"/>
  <c r="S159" s="1"/>
  <c r="P159"/>
  <c r="P160" i="10"/>
  <c r="T160"/>
  <c r="S160" s="1"/>
  <c r="T159" i="7"/>
  <c r="S159" s="1"/>
  <c r="P159"/>
  <c r="P158" i="8"/>
  <c r="T158"/>
  <c r="S158" s="1"/>
  <c r="P162" i="2"/>
  <c r="T162"/>
  <c r="S162" s="1"/>
  <c r="K160" i="13"/>
  <c r="L159"/>
  <c r="M159" s="1"/>
  <c r="K161" i="6"/>
  <c r="L160"/>
  <c r="M160" s="1"/>
  <c r="K162" i="21"/>
  <c r="L161"/>
  <c r="M161" s="1"/>
  <c r="K160" i="12"/>
  <c r="L159"/>
  <c r="M159" s="1"/>
  <c r="K161" i="10"/>
  <c r="L160"/>
  <c r="M160" s="1"/>
  <c r="K161" i="18"/>
  <c r="L160"/>
  <c r="M160" s="1"/>
  <c r="K161" i="5"/>
  <c r="L160"/>
  <c r="M160" s="1"/>
  <c r="K159" i="8"/>
  <c r="L158"/>
  <c r="M158" s="1"/>
  <c r="K160" i="4"/>
  <c r="L159"/>
  <c r="M159" s="1"/>
  <c r="K162" i="14"/>
  <c r="L161"/>
  <c r="M161" s="1"/>
  <c r="K161" i="9"/>
  <c r="L160"/>
  <c r="M160" s="1"/>
  <c r="K160" i="16"/>
  <c r="L159"/>
  <c r="M159" s="1"/>
  <c r="K160" i="11"/>
  <c r="L159"/>
  <c r="M159" s="1"/>
  <c r="K161" i="17"/>
  <c r="L160"/>
  <c r="M160" s="1"/>
  <c r="K161" i="15"/>
  <c r="L160"/>
  <c r="M160" s="1"/>
  <c r="K160" i="7"/>
  <c r="L159"/>
  <c r="M159" s="1"/>
  <c r="K160" i="19"/>
  <c r="L159"/>
  <c r="M159" s="1"/>
  <c r="K160" i="22"/>
  <c r="L159"/>
  <c r="M159" s="1"/>
  <c r="K160" i="20"/>
  <c r="L159"/>
  <c r="M159" s="1"/>
  <c r="M158" i="2"/>
  <c r="L159"/>
  <c r="K163"/>
  <c r="B149" i="28" l="1"/>
  <c r="C149"/>
  <c r="J161" i="6"/>
  <c r="I151" i="28"/>
  <c r="J162" i="21"/>
  <c r="X152" i="28"/>
  <c r="J160" i="11"/>
  <c r="N150" i="28"/>
  <c r="J163" i="5"/>
  <c r="H153" i="28"/>
  <c r="J160" i="12"/>
  <c r="O150" i="28"/>
  <c r="J161" i="15"/>
  <c r="R151" i="28"/>
  <c r="J160" i="13"/>
  <c r="P150" i="28"/>
  <c r="J161" i="9"/>
  <c r="L151" i="28"/>
  <c r="J160" i="7"/>
  <c r="J150" i="28"/>
  <c r="J162" i="16"/>
  <c r="S152" i="28"/>
  <c r="J161" i="17"/>
  <c r="T151" i="28"/>
  <c r="J161" i="18"/>
  <c r="U151" i="28"/>
  <c r="J161" i="8"/>
  <c r="K151" i="28"/>
  <c r="J160" i="20"/>
  <c r="W150" i="28"/>
  <c r="J160" i="2"/>
  <c r="F150" i="28"/>
  <c r="D150" s="1"/>
  <c r="J161" i="10"/>
  <c r="M151" i="28"/>
  <c r="J160" i="4"/>
  <c r="G150" i="28"/>
  <c r="J162" i="14"/>
  <c r="Q152" i="28"/>
  <c r="J160" i="22"/>
  <c r="Y150" i="28"/>
  <c r="J160" i="19"/>
  <c r="V150" i="28"/>
  <c r="T160" i="19"/>
  <c r="S160" s="1"/>
  <c r="P160"/>
  <c r="T161" i="17"/>
  <c r="S161" s="1"/>
  <c r="P161"/>
  <c r="T161" i="9"/>
  <c r="S161" s="1"/>
  <c r="P161"/>
  <c r="T159" i="8"/>
  <c r="S159" s="1"/>
  <c r="P159"/>
  <c r="P161" i="10"/>
  <c r="T161"/>
  <c r="S161" s="1"/>
  <c r="P161" i="6"/>
  <c r="T161"/>
  <c r="S161" s="1"/>
  <c r="T160" i="22"/>
  <c r="S160" s="1"/>
  <c r="P160"/>
  <c r="T161" i="15"/>
  <c r="S161" s="1"/>
  <c r="P161"/>
  <c r="T160" i="16"/>
  <c r="S160" s="1"/>
  <c r="P160"/>
  <c r="P160" i="4"/>
  <c r="T160"/>
  <c r="S160" s="1"/>
  <c r="T161" i="18"/>
  <c r="S161" s="1"/>
  <c r="P161"/>
  <c r="P162" i="21"/>
  <c r="T162"/>
  <c r="S162" s="1"/>
  <c r="T160" i="20"/>
  <c r="S160" s="1"/>
  <c r="P160"/>
  <c r="T160" i="7"/>
  <c r="S160" s="1"/>
  <c r="P160"/>
  <c r="P160" i="11"/>
  <c r="T160"/>
  <c r="S160" s="1"/>
  <c r="T162" i="14"/>
  <c r="S162" s="1"/>
  <c r="P162"/>
  <c r="P161" i="5"/>
  <c r="T161"/>
  <c r="S161" s="1"/>
  <c r="T160" i="12"/>
  <c r="S160" s="1"/>
  <c r="P160"/>
  <c r="P160" i="13"/>
  <c r="T160"/>
  <c r="S160" s="1"/>
  <c r="P163" i="2"/>
  <c r="T163"/>
  <c r="S163" s="1"/>
  <c r="K161" i="19"/>
  <c r="L160"/>
  <c r="M160" s="1"/>
  <c r="K162" i="15"/>
  <c r="L161"/>
  <c r="M161" s="1"/>
  <c r="K161" i="11"/>
  <c r="L160"/>
  <c r="M160" s="1"/>
  <c r="K162" i="9"/>
  <c r="L161"/>
  <c r="M161" s="1"/>
  <c r="K161" i="4"/>
  <c r="L160"/>
  <c r="M160" s="1"/>
  <c r="K162" i="5"/>
  <c r="L161"/>
  <c r="M161" s="1"/>
  <c r="K162" i="10"/>
  <c r="L161"/>
  <c r="M161" s="1"/>
  <c r="L162" i="21"/>
  <c r="M162" s="1"/>
  <c r="K163"/>
  <c r="K161" i="13"/>
  <c r="L160"/>
  <c r="M160" s="1"/>
  <c r="K161" i="20"/>
  <c r="L160"/>
  <c r="M160" s="1"/>
  <c r="K162" i="17"/>
  <c r="L161"/>
  <c r="M161" s="1"/>
  <c r="K160" i="8"/>
  <c r="L159"/>
  <c r="M159" s="1"/>
  <c r="K162" i="6"/>
  <c r="L161"/>
  <c r="M161" s="1"/>
  <c r="K161" i="7"/>
  <c r="L160"/>
  <c r="M160" s="1"/>
  <c r="K161" i="22"/>
  <c r="L160"/>
  <c r="M160" s="1"/>
  <c r="K163" i="14"/>
  <c r="L162"/>
  <c r="M162" s="1"/>
  <c r="K162" i="18"/>
  <c r="L161"/>
  <c r="M161" s="1"/>
  <c r="K161" i="12"/>
  <c r="L160"/>
  <c r="M160" s="1"/>
  <c r="K161" i="16"/>
  <c r="L160"/>
  <c r="M160" s="1"/>
  <c r="M159" i="2"/>
  <c r="L160"/>
  <c r="K164"/>
  <c r="B150" i="28" l="1"/>
  <c r="C150"/>
  <c r="J161" i="22"/>
  <c r="Y151" i="28"/>
  <c r="J162" i="10"/>
  <c r="M152" i="28"/>
  <c r="J162" i="8"/>
  <c r="K152" i="28"/>
  <c r="J163" i="16"/>
  <c r="S153" i="28"/>
  <c r="J161" i="13"/>
  <c r="P151" i="28"/>
  <c r="J164" i="5"/>
  <c r="H154" i="28"/>
  <c r="J162" i="6"/>
  <c r="I152" i="28"/>
  <c r="J161" i="19"/>
  <c r="V151" i="28"/>
  <c r="J161" i="4"/>
  <c r="G151" i="28"/>
  <c r="J161" i="20"/>
  <c r="W151" i="28"/>
  <c r="J162" i="17"/>
  <c r="T152" i="28"/>
  <c r="J162" i="9"/>
  <c r="L152" i="28"/>
  <c r="J161" i="12"/>
  <c r="O151" i="28"/>
  <c r="J163" i="21"/>
  <c r="X153" i="28"/>
  <c r="J163" i="14"/>
  <c r="Q153" i="28"/>
  <c r="J161" i="2"/>
  <c r="F151" i="28"/>
  <c r="D151" s="1"/>
  <c r="J162" i="18"/>
  <c r="U152" i="28"/>
  <c r="J161" i="7"/>
  <c r="J151" i="28"/>
  <c r="J162" i="15"/>
  <c r="R152" i="28"/>
  <c r="J161" i="11"/>
  <c r="N151" i="28"/>
  <c r="P162" i="18"/>
  <c r="T162"/>
  <c r="S162" s="1"/>
  <c r="P161" i="7"/>
  <c r="T161"/>
  <c r="S161" s="1"/>
  <c r="T162" i="17"/>
  <c r="S162" s="1"/>
  <c r="P162"/>
  <c r="T161" i="4"/>
  <c r="S161" s="1"/>
  <c r="P161"/>
  <c r="P162" i="15"/>
  <c r="T162"/>
  <c r="S162" s="1"/>
  <c r="T163" i="21"/>
  <c r="S163" s="1"/>
  <c r="P163"/>
  <c r="T161" i="12"/>
  <c r="S161" s="1"/>
  <c r="P161"/>
  <c r="P161" i="22"/>
  <c r="T161"/>
  <c r="S161" s="1"/>
  <c r="T160" i="8"/>
  <c r="S160" s="1"/>
  <c r="P160"/>
  <c r="T161" i="13"/>
  <c r="S161" s="1"/>
  <c r="P161"/>
  <c r="T162" i="5"/>
  <c r="S162" s="1"/>
  <c r="P162"/>
  <c r="P161" i="11"/>
  <c r="T161"/>
  <c r="S161" s="1"/>
  <c r="T161" i="16"/>
  <c r="S161" s="1"/>
  <c r="P161"/>
  <c r="T163" i="14"/>
  <c r="S163" s="1"/>
  <c r="P163"/>
  <c r="P162" i="6"/>
  <c r="T162"/>
  <c r="S162" s="1"/>
  <c r="T161" i="20"/>
  <c r="S161" s="1"/>
  <c r="P161"/>
  <c r="T162" i="10"/>
  <c r="S162" s="1"/>
  <c r="P162"/>
  <c r="T162" i="9"/>
  <c r="S162" s="1"/>
  <c r="P162"/>
  <c r="P161" i="19"/>
  <c r="T161"/>
  <c r="S161" s="1"/>
  <c r="P164" i="2"/>
  <c r="T164"/>
  <c r="S164" s="1"/>
  <c r="K162" i="22"/>
  <c r="L161"/>
  <c r="M161" s="1"/>
  <c r="K163" i="17"/>
  <c r="L162"/>
  <c r="M162" s="1"/>
  <c r="K162" i="13"/>
  <c r="L161"/>
  <c r="M161" s="1"/>
  <c r="K162" i="4"/>
  <c r="L161"/>
  <c r="M161" s="1"/>
  <c r="K163" i="10"/>
  <c r="L162"/>
  <c r="M162" s="1"/>
  <c r="K162" i="11"/>
  <c r="L161"/>
  <c r="M161" s="1"/>
  <c r="K162" i="19"/>
  <c r="L161"/>
  <c r="M161" s="1"/>
  <c r="K163" i="18"/>
  <c r="L162"/>
  <c r="M162" s="1"/>
  <c r="K163" i="6"/>
  <c r="L162"/>
  <c r="M162" s="1"/>
  <c r="K164" i="14"/>
  <c r="L163"/>
  <c r="M163" s="1"/>
  <c r="K162" i="20"/>
  <c r="L161"/>
  <c r="M161" s="1"/>
  <c r="K163" i="5"/>
  <c r="L162"/>
  <c r="M162" s="1"/>
  <c r="K163" i="9"/>
  <c r="L162"/>
  <c r="M162" s="1"/>
  <c r="K163" i="15"/>
  <c r="L162"/>
  <c r="M162" s="1"/>
  <c r="K162" i="7"/>
  <c r="L161"/>
  <c r="M161" s="1"/>
  <c r="K161" i="8"/>
  <c r="L160"/>
  <c r="M160" s="1"/>
  <c r="K162" i="16"/>
  <c r="L161"/>
  <c r="M161" s="1"/>
  <c r="K162" i="12"/>
  <c r="L161"/>
  <c r="M161" s="1"/>
  <c r="K164" i="21"/>
  <c r="L163"/>
  <c r="M163" s="1"/>
  <c r="M160" i="2"/>
  <c r="L161"/>
  <c r="K165"/>
  <c r="B151" i="28" l="1"/>
  <c r="C151"/>
  <c r="J163" i="15"/>
  <c r="R153" i="28"/>
  <c r="J162" i="2"/>
  <c r="F152" i="28"/>
  <c r="D152" s="1"/>
  <c r="J162" i="12"/>
  <c r="O152" i="28"/>
  <c r="J162" i="20"/>
  <c r="W152" i="28"/>
  <c r="J163" i="6"/>
  <c r="I153" i="28"/>
  <c r="J164" i="16"/>
  <c r="S154" i="28"/>
  <c r="J162" i="22"/>
  <c r="Y152" i="28"/>
  <c r="J162" i="11"/>
  <c r="N152" i="28"/>
  <c r="J163" i="18"/>
  <c r="U153" i="28"/>
  <c r="J164" i="21"/>
  <c r="X154" i="28"/>
  <c r="J163" i="17"/>
  <c r="T153" i="28"/>
  <c r="J162" i="19"/>
  <c r="V152" i="28"/>
  <c r="J162" i="13"/>
  <c r="P152" i="28"/>
  <c r="J163" i="10"/>
  <c r="M153" i="28"/>
  <c r="J162" i="7"/>
  <c r="J152" i="28"/>
  <c r="J164" i="14"/>
  <c r="Q154" i="28"/>
  <c r="J163" i="9"/>
  <c r="L153" i="28"/>
  <c r="J162" i="4"/>
  <c r="G152" i="28"/>
  <c r="J165" i="5"/>
  <c r="H155" i="28"/>
  <c r="J163" i="8"/>
  <c r="K153" i="28"/>
  <c r="T162" i="16"/>
  <c r="S162" s="1"/>
  <c r="P162"/>
  <c r="P163" i="15"/>
  <c r="T163"/>
  <c r="S163" s="1"/>
  <c r="P162" i="20"/>
  <c r="T162"/>
  <c r="S162" s="1"/>
  <c r="T163" i="18"/>
  <c r="S163" s="1"/>
  <c r="P163"/>
  <c r="T163" i="10"/>
  <c r="S163" s="1"/>
  <c r="P163"/>
  <c r="T163" i="17"/>
  <c r="S163" s="1"/>
  <c r="P163"/>
  <c r="T162" i="12"/>
  <c r="S162" s="1"/>
  <c r="P162"/>
  <c r="P162" i="7"/>
  <c r="T162"/>
  <c r="S162" s="1"/>
  <c r="T163" i="5"/>
  <c r="S163" s="1"/>
  <c r="P163"/>
  <c r="T163" i="6"/>
  <c r="S163" s="1"/>
  <c r="P163"/>
  <c r="P162" i="11"/>
  <c r="T162"/>
  <c r="S162" s="1"/>
  <c r="T162" i="13"/>
  <c r="S162" s="1"/>
  <c r="P162"/>
  <c r="T164" i="21"/>
  <c r="S164" s="1"/>
  <c r="P164"/>
  <c r="T161" i="8"/>
  <c r="S161" s="1"/>
  <c r="P161"/>
  <c r="T163" i="9"/>
  <c r="S163" s="1"/>
  <c r="P163"/>
  <c r="T164" i="14"/>
  <c r="S164" s="1"/>
  <c r="P164"/>
  <c r="P162" i="19"/>
  <c r="T162"/>
  <c r="S162" s="1"/>
  <c r="T162" i="4"/>
  <c r="S162" s="1"/>
  <c r="P162"/>
  <c r="P162" i="22"/>
  <c r="T162"/>
  <c r="S162" s="1"/>
  <c r="T165" i="2"/>
  <c r="S165" s="1"/>
  <c r="P165"/>
  <c r="K163" i="20"/>
  <c r="L162"/>
  <c r="M162" s="1"/>
  <c r="K163" i="19"/>
  <c r="L162"/>
  <c r="M162" s="1"/>
  <c r="K164" i="10"/>
  <c r="L163"/>
  <c r="M163" s="1"/>
  <c r="K163" i="13"/>
  <c r="L162"/>
  <c r="M162" s="1"/>
  <c r="K163" i="22"/>
  <c r="L162"/>
  <c r="M162" s="1"/>
  <c r="K165" i="21"/>
  <c r="L164"/>
  <c r="M164" s="1"/>
  <c r="K163" i="12"/>
  <c r="L162"/>
  <c r="M162" s="1"/>
  <c r="K164" i="5"/>
  <c r="L163"/>
  <c r="M163" s="1"/>
  <c r="K165" i="14"/>
  <c r="L164"/>
  <c r="M164" s="1"/>
  <c r="K164" i="18"/>
  <c r="L163"/>
  <c r="M163" s="1"/>
  <c r="K163" i="11"/>
  <c r="L162"/>
  <c r="M162" s="1"/>
  <c r="K163" i="4"/>
  <c r="L162"/>
  <c r="M162" s="1"/>
  <c r="K164" i="9"/>
  <c r="L163"/>
  <c r="M163" s="1"/>
  <c r="K164" i="15"/>
  <c r="L163"/>
  <c r="M163" s="1"/>
  <c r="K164" i="17"/>
  <c r="L163"/>
  <c r="M163" s="1"/>
  <c r="K163" i="7"/>
  <c r="L162"/>
  <c r="M162" s="1"/>
  <c r="K163" i="16"/>
  <c r="L162"/>
  <c r="M162" s="1"/>
  <c r="K164" i="6"/>
  <c r="L163"/>
  <c r="M163" s="1"/>
  <c r="K162" i="8"/>
  <c r="L161"/>
  <c r="M161" s="1"/>
  <c r="M161" i="2"/>
  <c r="L162"/>
  <c r="K166"/>
  <c r="B152" i="28" l="1"/>
  <c r="C152"/>
  <c r="J166" i="5"/>
  <c r="H156" i="28"/>
  <c r="J165" i="14"/>
  <c r="Q155" i="28"/>
  <c r="J163" i="13"/>
  <c r="P153" i="28"/>
  <c r="J165" i="21"/>
  <c r="X155" i="28"/>
  <c r="J163" i="22"/>
  <c r="Y153" i="28"/>
  <c r="J163" i="20"/>
  <c r="W153" i="28"/>
  <c r="J164" i="15"/>
  <c r="R154" i="28"/>
  <c r="J164" i="8"/>
  <c r="K154" i="28"/>
  <c r="J164" i="9"/>
  <c r="L154" i="28"/>
  <c r="J164" i="10"/>
  <c r="M154" i="28"/>
  <c r="J164" i="17"/>
  <c r="T154" i="28"/>
  <c r="J163" i="11"/>
  <c r="N153" i="28"/>
  <c r="J164" i="6"/>
  <c r="I154" i="28"/>
  <c r="J163" i="2"/>
  <c r="F153" i="28"/>
  <c r="D153" s="1"/>
  <c r="J163" i="4"/>
  <c r="G153" i="28"/>
  <c r="J163" i="7"/>
  <c r="J153" i="28"/>
  <c r="J163" i="19"/>
  <c r="V153" i="28"/>
  <c r="J164" i="18"/>
  <c r="U154" i="28"/>
  <c r="J165" i="16"/>
  <c r="S155" i="28"/>
  <c r="J163" i="12"/>
  <c r="O153" i="28"/>
  <c r="P163" i="16"/>
  <c r="T163"/>
  <c r="S163" s="1"/>
  <c r="P164" i="15"/>
  <c r="T164"/>
  <c r="S164" s="1"/>
  <c r="T163" i="11"/>
  <c r="S163" s="1"/>
  <c r="P163"/>
  <c r="T164" i="5"/>
  <c r="S164" s="1"/>
  <c r="P164"/>
  <c r="P163" i="22"/>
  <c r="T163"/>
  <c r="S163" s="1"/>
  <c r="P163" i="19"/>
  <c r="T163"/>
  <c r="S163" s="1"/>
  <c r="T164" i="6"/>
  <c r="S164" s="1"/>
  <c r="P164"/>
  <c r="P164" i="17"/>
  <c r="T164"/>
  <c r="S164" s="1"/>
  <c r="T163" i="4"/>
  <c r="S163" s="1"/>
  <c r="P163"/>
  <c r="P165" i="14"/>
  <c r="T165"/>
  <c r="S165" s="1"/>
  <c r="T165" i="21"/>
  <c r="S165" s="1"/>
  <c r="P165"/>
  <c r="T164" i="10"/>
  <c r="S164" s="1"/>
  <c r="P164"/>
  <c r="P162" i="8"/>
  <c r="T162"/>
  <c r="S162" s="1"/>
  <c r="P163" i="7"/>
  <c r="T163"/>
  <c r="S163" s="1"/>
  <c r="P164" i="9"/>
  <c r="T164"/>
  <c r="S164" s="1"/>
  <c r="P164" i="18"/>
  <c r="T164"/>
  <c r="S164" s="1"/>
  <c r="P163" i="12"/>
  <c r="T163"/>
  <c r="S163" s="1"/>
  <c r="T163" i="13"/>
  <c r="S163" s="1"/>
  <c r="P163"/>
  <c r="P163" i="20"/>
  <c r="T163"/>
  <c r="S163" s="1"/>
  <c r="T166" i="2"/>
  <c r="S166" s="1"/>
  <c r="P166"/>
  <c r="K165" i="17"/>
  <c r="L164"/>
  <c r="M164" s="1"/>
  <c r="K165" i="9"/>
  <c r="L164"/>
  <c r="M164" s="1"/>
  <c r="K164" i="11"/>
  <c r="L163"/>
  <c r="M163" s="1"/>
  <c r="K166" i="14"/>
  <c r="L165"/>
  <c r="M165" s="1"/>
  <c r="K164" i="12"/>
  <c r="L163"/>
  <c r="M163" s="1"/>
  <c r="K165" i="10"/>
  <c r="L164"/>
  <c r="M164" s="1"/>
  <c r="K164" i="20"/>
  <c r="L163"/>
  <c r="M163" s="1"/>
  <c r="K164" i="22"/>
  <c r="L163"/>
  <c r="M163" s="1"/>
  <c r="K164" i="16"/>
  <c r="L163"/>
  <c r="M163" s="1"/>
  <c r="K165" i="6"/>
  <c r="L164"/>
  <c r="M164" s="1"/>
  <c r="K165" i="15"/>
  <c r="L164"/>
  <c r="M164" s="1"/>
  <c r="K164" i="4"/>
  <c r="L163"/>
  <c r="M163" s="1"/>
  <c r="K165" i="18"/>
  <c r="L164"/>
  <c r="M164" s="1"/>
  <c r="K166" i="21"/>
  <c r="L165"/>
  <c r="M165" s="1"/>
  <c r="K164" i="13"/>
  <c r="L163"/>
  <c r="M163" s="1"/>
  <c r="K164" i="19"/>
  <c r="L163"/>
  <c r="M163" s="1"/>
  <c r="K163" i="8"/>
  <c r="L162"/>
  <c r="M162" s="1"/>
  <c r="K165" i="5"/>
  <c r="L164"/>
  <c r="M164" s="1"/>
  <c r="K164" i="7"/>
  <c r="L163"/>
  <c r="M163" s="1"/>
  <c r="M162" i="2"/>
  <c r="L163"/>
  <c r="K167"/>
  <c r="B153" i="28" l="1"/>
  <c r="C153"/>
  <c r="J166" i="16"/>
  <c r="S156" i="28"/>
  <c r="J164" i="7"/>
  <c r="J154" i="28"/>
  <c r="J165" i="6"/>
  <c r="I155" i="28"/>
  <c r="J165" i="10"/>
  <c r="M155" i="28"/>
  <c r="J165" i="15"/>
  <c r="R155" i="28"/>
  <c r="J166" i="21"/>
  <c r="X156" i="28"/>
  <c r="J167" i="5"/>
  <c r="H157" i="28"/>
  <c r="J164" i="12"/>
  <c r="O154" i="28"/>
  <c r="J164" i="19"/>
  <c r="V154" i="28"/>
  <c r="J164" i="2"/>
  <c r="F154" i="28"/>
  <c r="D154" s="1"/>
  <c r="J165" i="17"/>
  <c r="T155" i="28"/>
  <c r="J165" i="8"/>
  <c r="K155" i="28"/>
  <c r="J164" i="22"/>
  <c r="Y154" i="28"/>
  <c r="J166" i="14"/>
  <c r="Q156" i="28"/>
  <c r="J165" i="18"/>
  <c r="U155" i="28"/>
  <c r="J164" i="4"/>
  <c r="G154" i="28"/>
  <c r="J164" i="11"/>
  <c r="N154" i="28"/>
  <c r="J165" i="9"/>
  <c r="L155" i="28"/>
  <c r="J164" i="20"/>
  <c r="W154" i="28"/>
  <c r="J164" i="13"/>
  <c r="P154" i="28"/>
  <c r="P163" i="8"/>
  <c r="T163"/>
  <c r="S163" s="1"/>
  <c r="P166" i="21"/>
  <c r="T166"/>
  <c r="S166" s="1"/>
  <c r="T165" i="15"/>
  <c r="S165" s="1"/>
  <c r="P165"/>
  <c r="T164" i="22"/>
  <c r="S164" s="1"/>
  <c r="P164"/>
  <c r="P164" i="12"/>
  <c r="T164"/>
  <c r="S164" s="1"/>
  <c r="P165" i="9"/>
  <c r="T165"/>
  <c r="S165" s="1"/>
  <c r="P165" i="5"/>
  <c r="T165"/>
  <c r="S165" s="1"/>
  <c r="P164" i="13"/>
  <c r="T164"/>
  <c r="S164" s="1"/>
  <c r="P164" i="4"/>
  <c r="T164"/>
  <c r="S164" s="1"/>
  <c r="P164" i="16"/>
  <c r="T164"/>
  <c r="S164" s="1"/>
  <c r="P165" i="10"/>
  <c r="T165"/>
  <c r="S165" s="1"/>
  <c r="T164" i="11"/>
  <c r="S164" s="1"/>
  <c r="P164"/>
  <c r="T164" i="7"/>
  <c r="S164" s="1"/>
  <c r="P164"/>
  <c r="T164" i="19"/>
  <c r="S164" s="1"/>
  <c r="P164"/>
  <c r="T165" i="18"/>
  <c r="S165" s="1"/>
  <c r="P165"/>
  <c r="T165" i="6"/>
  <c r="S165" s="1"/>
  <c r="P165"/>
  <c r="P164" i="20"/>
  <c r="T164"/>
  <c r="S164" s="1"/>
  <c r="P166" i="14"/>
  <c r="T166"/>
  <c r="S166" s="1"/>
  <c r="P165" i="17"/>
  <c r="T165"/>
  <c r="S165" s="1"/>
  <c r="T167" i="2"/>
  <c r="S167" s="1"/>
  <c r="P167"/>
  <c r="K166" i="18"/>
  <c r="L165"/>
  <c r="M165" s="1"/>
  <c r="K166" i="15"/>
  <c r="L165"/>
  <c r="M165" s="1"/>
  <c r="K165" i="16"/>
  <c r="L164"/>
  <c r="M164" s="1"/>
  <c r="K165" i="20"/>
  <c r="L164"/>
  <c r="M164" s="1"/>
  <c r="K165" i="12"/>
  <c r="L164"/>
  <c r="M164" s="1"/>
  <c r="K165" i="11"/>
  <c r="L164"/>
  <c r="M164" s="1"/>
  <c r="K166" i="17"/>
  <c r="L165"/>
  <c r="M165" s="1"/>
  <c r="K164" i="8"/>
  <c r="L163"/>
  <c r="M163" s="1"/>
  <c r="K165" i="13"/>
  <c r="L164"/>
  <c r="M164" s="1"/>
  <c r="K167" i="21"/>
  <c r="L166"/>
  <c r="M166" s="1"/>
  <c r="K166" i="6"/>
  <c r="L165"/>
  <c r="M165" s="1"/>
  <c r="K165" i="22"/>
  <c r="L164"/>
  <c r="M164" s="1"/>
  <c r="K166" i="10"/>
  <c r="L165"/>
  <c r="M165" s="1"/>
  <c r="K167" i="14"/>
  <c r="L166"/>
  <c r="M166" s="1"/>
  <c r="K166" i="9"/>
  <c r="L165"/>
  <c r="M165" s="1"/>
  <c r="K165" i="7"/>
  <c r="L164"/>
  <c r="M164" s="1"/>
  <c r="K165" i="4"/>
  <c r="L164"/>
  <c r="M164" s="1"/>
  <c r="K166" i="5"/>
  <c r="L165"/>
  <c r="M165" s="1"/>
  <c r="K165" i="19"/>
  <c r="L164"/>
  <c r="M164" s="1"/>
  <c r="M163" i="2"/>
  <c r="L164"/>
  <c r="K168"/>
  <c r="B154" i="28" l="1"/>
  <c r="C154"/>
  <c r="J165" i="20"/>
  <c r="W155" i="28"/>
  <c r="J165" i="4"/>
  <c r="G155" i="28"/>
  <c r="J165" i="22"/>
  <c r="Y155" i="28"/>
  <c r="J165" i="2"/>
  <c r="F155" i="28"/>
  <c r="D155" s="1"/>
  <c r="J168" i="5"/>
  <c r="H158" i="28"/>
  <c r="J166" i="10"/>
  <c r="M156" i="28"/>
  <c r="J167" i="16"/>
  <c r="S157" i="28"/>
  <c r="J165" i="13"/>
  <c r="P155" i="28"/>
  <c r="J165" i="11"/>
  <c r="N155" i="28"/>
  <c r="J167" i="14"/>
  <c r="Q157" i="28"/>
  <c r="J166" i="17"/>
  <c r="T156" i="28"/>
  <c r="J165" i="12"/>
  <c r="O155" i="28"/>
  <c r="J166" i="15"/>
  <c r="R156" i="28"/>
  <c r="J165" i="7"/>
  <c r="J155" i="28"/>
  <c r="J166" i="9"/>
  <c r="L156" i="28"/>
  <c r="J166" i="18"/>
  <c r="U156" i="28"/>
  <c r="J166" i="8"/>
  <c r="K156" i="28"/>
  <c r="J165" i="19"/>
  <c r="V155" i="28"/>
  <c r="J167" i="21"/>
  <c r="X157" i="28"/>
  <c r="J166" i="6"/>
  <c r="I156" i="28"/>
  <c r="P165" i="4"/>
  <c r="T165"/>
  <c r="S165" s="1"/>
  <c r="P167" i="14"/>
  <c r="T167"/>
  <c r="S167" s="1"/>
  <c r="P166" i="6"/>
  <c r="T166"/>
  <c r="S166" s="1"/>
  <c r="P164" i="8"/>
  <c r="T164"/>
  <c r="S164" s="1"/>
  <c r="P165" i="12"/>
  <c r="T165"/>
  <c r="S165" s="1"/>
  <c r="T166" i="15"/>
  <c r="S166" s="1"/>
  <c r="P166"/>
  <c r="P166" i="5"/>
  <c r="T166"/>
  <c r="S166" s="1"/>
  <c r="P166" i="9"/>
  <c r="T166"/>
  <c r="S166" s="1"/>
  <c r="T165" i="22"/>
  <c r="S165" s="1"/>
  <c r="P165"/>
  <c r="P165" i="13"/>
  <c r="T165"/>
  <c r="S165" s="1"/>
  <c r="T165" i="11"/>
  <c r="S165" s="1"/>
  <c r="P165"/>
  <c r="P165" i="16"/>
  <c r="T165"/>
  <c r="S165" s="1"/>
  <c r="T165" i="19"/>
  <c r="S165" s="1"/>
  <c r="P165"/>
  <c r="T165" i="7"/>
  <c r="S165" s="1"/>
  <c r="P165"/>
  <c r="P166" i="10"/>
  <c r="T166"/>
  <c r="S166" s="1"/>
  <c r="P167" i="21"/>
  <c r="T167"/>
  <c r="S167" s="1"/>
  <c r="P166" i="17"/>
  <c r="T166"/>
  <c r="S166" s="1"/>
  <c r="T165" i="20"/>
  <c r="S165" s="1"/>
  <c r="P165"/>
  <c r="P166" i="18"/>
  <c r="T166"/>
  <c r="S166" s="1"/>
  <c r="P168" i="2"/>
  <c r="T168"/>
  <c r="S168" s="1"/>
  <c r="K166" i="19"/>
  <c r="L165"/>
  <c r="M165" s="1"/>
  <c r="K167" i="9"/>
  <c r="L166"/>
  <c r="M166" s="1"/>
  <c r="K167" i="10"/>
  <c r="L166"/>
  <c r="M166" s="1"/>
  <c r="K167" i="6"/>
  <c r="L166"/>
  <c r="M166" s="1"/>
  <c r="K166" i="13"/>
  <c r="L165"/>
  <c r="M165" s="1"/>
  <c r="K167" i="17"/>
  <c r="L166"/>
  <c r="M166" s="1"/>
  <c r="K166" i="12"/>
  <c r="L165"/>
  <c r="M165" s="1"/>
  <c r="K166" i="16"/>
  <c r="L165"/>
  <c r="M165" s="1"/>
  <c r="K167" i="18"/>
  <c r="L166"/>
  <c r="M166" s="1"/>
  <c r="K166" i="4"/>
  <c r="L165"/>
  <c r="M165" s="1"/>
  <c r="K166" i="7"/>
  <c r="L165"/>
  <c r="M165" s="1"/>
  <c r="K168" i="14"/>
  <c r="L167"/>
  <c r="M167" s="1"/>
  <c r="K166" i="22"/>
  <c r="L165"/>
  <c r="M165" s="1"/>
  <c r="K168" i="21"/>
  <c r="L167"/>
  <c r="M167" s="1"/>
  <c r="K165" i="8"/>
  <c r="L164"/>
  <c r="M164" s="1"/>
  <c r="K166" i="11"/>
  <c r="L165"/>
  <c r="M165" s="1"/>
  <c r="K166" i="20"/>
  <c r="L165"/>
  <c r="M165" s="1"/>
  <c r="K167" i="15"/>
  <c r="L166"/>
  <c r="M166" s="1"/>
  <c r="K167" i="5"/>
  <c r="L166"/>
  <c r="M166" s="1"/>
  <c r="M164" i="2"/>
  <c r="L165"/>
  <c r="K169"/>
  <c r="B155" i="28" l="1"/>
  <c r="C155"/>
  <c r="J168" i="21"/>
  <c r="X158" i="28"/>
  <c r="J167" i="18"/>
  <c r="U157" i="28"/>
  <c r="J167" i="15"/>
  <c r="R157" i="28"/>
  <c r="J168" i="14"/>
  <c r="Q158" i="28"/>
  <c r="J168" i="16"/>
  <c r="S158" i="28"/>
  <c r="J166" i="2"/>
  <c r="F156" i="28"/>
  <c r="D156" s="1"/>
  <c r="J166" i="20"/>
  <c r="W156" i="28"/>
  <c r="J167" i="6"/>
  <c r="I157" i="28"/>
  <c r="J167" i="8"/>
  <c r="K157" i="28"/>
  <c r="J166" i="7"/>
  <c r="J156" i="28"/>
  <c r="J167" i="17"/>
  <c r="T157" i="28"/>
  <c r="J166" i="13"/>
  <c r="P156" i="28"/>
  <c r="J169" i="5"/>
  <c r="H159" i="28"/>
  <c r="J166" i="4"/>
  <c r="G156" i="28"/>
  <c r="J166" i="19"/>
  <c r="V156" i="28"/>
  <c r="J167" i="9"/>
  <c r="L157" i="28"/>
  <c r="J166" i="12"/>
  <c r="O156" i="28"/>
  <c r="J166" i="11"/>
  <c r="N156" i="28"/>
  <c r="J167" i="10"/>
  <c r="M157" i="28"/>
  <c r="J166" i="22"/>
  <c r="Y156" i="28"/>
  <c r="T166" i="20"/>
  <c r="S166" s="1"/>
  <c r="P166"/>
  <c r="P168" i="21"/>
  <c r="T168"/>
  <c r="S168" s="1"/>
  <c r="T166" i="7"/>
  <c r="S166" s="1"/>
  <c r="P166"/>
  <c r="T166" i="16"/>
  <c r="S166" s="1"/>
  <c r="P166"/>
  <c r="P166" i="13"/>
  <c r="T166"/>
  <c r="S166" s="1"/>
  <c r="T167" i="9"/>
  <c r="S167" s="1"/>
  <c r="P167"/>
  <c r="T167" i="15"/>
  <c r="S167" s="1"/>
  <c r="P167"/>
  <c r="T165" i="8"/>
  <c r="S165" s="1"/>
  <c r="P165"/>
  <c r="T168" i="14"/>
  <c r="S168" s="1"/>
  <c r="P168"/>
  <c r="P167" i="18"/>
  <c r="T167"/>
  <c r="S167" s="1"/>
  <c r="T167" i="17"/>
  <c r="S167" s="1"/>
  <c r="P167"/>
  <c r="P167" i="10"/>
  <c r="T167"/>
  <c r="S167" s="1"/>
  <c r="P167" i="5"/>
  <c r="T167"/>
  <c r="S167" s="1"/>
  <c r="P166" i="11"/>
  <c r="T166"/>
  <c r="S166" s="1"/>
  <c r="T166" i="22"/>
  <c r="S166" s="1"/>
  <c r="P166"/>
  <c r="P166" i="4"/>
  <c r="T166"/>
  <c r="S166" s="1"/>
  <c r="T166" i="12"/>
  <c r="S166" s="1"/>
  <c r="P166"/>
  <c r="P167" i="6"/>
  <c r="T167"/>
  <c r="S167" s="1"/>
  <c r="T166" i="19"/>
  <c r="S166" s="1"/>
  <c r="P166"/>
  <c r="P169" i="2"/>
  <c r="T169"/>
  <c r="S169" s="1"/>
  <c r="K167" i="7"/>
  <c r="L166"/>
  <c r="M166" s="1"/>
  <c r="K167" i="13"/>
  <c r="L166"/>
  <c r="M166" s="1"/>
  <c r="K168" i="10"/>
  <c r="L167"/>
  <c r="M167" s="1"/>
  <c r="K167" i="19"/>
  <c r="L166"/>
  <c r="M166" s="1"/>
  <c r="K168" i="18"/>
  <c r="L167"/>
  <c r="M167" s="1"/>
  <c r="K168" i="5"/>
  <c r="L167"/>
  <c r="M167" s="1"/>
  <c r="K167" i="12"/>
  <c r="L166"/>
  <c r="M166" s="1"/>
  <c r="K168" i="15"/>
  <c r="L167"/>
  <c r="M167" s="1"/>
  <c r="L168" i="21"/>
  <c r="M168" s="1"/>
  <c r="K169"/>
  <c r="K167" i="4"/>
  <c r="L166"/>
  <c r="M166" s="1"/>
  <c r="K167" i="16"/>
  <c r="L166"/>
  <c r="M166" s="1"/>
  <c r="K168" i="17"/>
  <c r="L167"/>
  <c r="M167" s="1"/>
  <c r="K168" i="6"/>
  <c r="L167"/>
  <c r="M167" s="1"/>
  <c r="K168" i="9"/>
  <c r="L167"/>
  <c r="M167" s="1"/>
  <c r="K169" i="14"/>
  <c r="L168"/>
  <c r="M168" s="1"/>
  <c r="K166" i="8"/>
  <c r="L165"/>
  <c r="M165" s="1"/>
  <c r="K167" i="20"/>
  <c r="L166"/>
  <c r="M166" s="1"/>
  <c r="K167" i="22"/>
  <c r="L166"/>
  <c r="M166" s="1"/>
  <c r="K167" i="11"/>
  <c r="L166"/>
  <c r="M166" s="1"/>
  <c r="M165" i="2"/>
  <c r="L166"/>
  <c r="K170"/>
  <c r="B156" i="28" l="1"/>
  <c r="C156"/>
  <c r="J168" i="10"/>
  <c r="M158" i="28"/>
  <c r="J168" i="9"/>
  <c r="L158" i="28"/>
  <c r="J170" i="5"/>
  <c r="H160" i="28"/>
  <c r="J167" i="7"/>
  <c r="J157" i="28"/>
  <c r="J167" i="20"/>
  <c r="W157" i="28"/>
  <c r="J169" i="14"/>
  <c r="Q159" i="28"/>
  <c r="J169" i="21"/>
  <c r="X159" i="28"/>
  <c r="J167" i="22"/>
  <c r="Y157" i="28"/>
  <c r="J167" i="12"/>
  <c r="O157" i="28"/>
  <c r="J167" i="4"/>
  <c r="G157" i="28"/>
  <c r="J168" i="17"/>
  <c r="T158" i="28"/>
  <c r="J168" i="6"/>
  <c r="I158" i="28"/>
  <c r="J169" i="16"/>
  <c r="S159" i="28"/>
  <c r="J168" i="18"/>
  <c r="U158" i="28"/>
  <c r="J167" i="11"/>
  <c r="N157" i="28"/>
  <c r="J167" i="19"/>
  <c r="V157" i="28"/>
  <c r="J167" i="13"/>
  <c r="P157" i="28"/>
  <c r="J168" i="8"/>
  <c r="K158" i="28"/>
  <c r="J167" i="2"/>
  <c r="F157" i="28"/>
  <c r="D157" s="1"/>
  <c r="J168" i="15"/>
  <c r="R158" i="28"/>
  <c r="T167" i="20"/>
  <c r="S167" s="1"/>
  <c r="P167"/>
  <c r="T168" i="9"/>
  <c r="S168" s="1"/>
  <c r="P168"/>
  <c r="T167" i="16"/>
  <c r="S167" s="1"/>
  <c r="P167"/>
  <c r="P168" i="15"/>
  <c r="T168"/>
  <c r="S168" s="1"/>
  <c r="P168" i="18"/>
  <c r="T168"/>
  <c r="S168" s="1"/>
  <c r="T167" i="13"/>
  <c r="S167" s="1"/>
  <c r="P167"/>
  <c r="P167" i="22"/>
  <c r="T167"/>
  <c r="S167" s="1"/>
  <c r="T169" i="14"/>
  <c r="S169" s="1"/>
  <c r="P169"/>
  <c r="T168" i="17"/>
  <c r="S168" s="1"/>
  <c r="P168"/>
  <c r="T168" i="5"/>
  <c r="S168" s="1"/>
  <c r="P168"/>
  <c r="T168" i="10"/>
  <c r="S168" s="1"/>
  <c r="P168"/>
  <c r="T169" i="21"/>
  <c r="S169" s="1"/>
  <c r="P169"/>
  <c r="P167" i="11"/>
  <c r="T167"/>
  <c r="S167" s="1"/>
  <c r="T166" i="8"/>
  <c r="S166" s="1"/>
  <c r="P166"/>
  <c r="P168" i="6"/>
  <c r="T168"/>
  <c r="S168" s="1"/>
  <c r="T167" i="4"/>
  <c r="S167" s="1"/>
  <c r="P167"/>
  <c r="T167" i="12"/>
  <c r="S167" s="1"/>
  <c r="P167"/>
  <c r="P167" i="19"/>
  <c r="T167"/>
  <c r="S167" s="1"/>
  <c r="P167" i="7"/>
  <c r="T167"/>
  <c r="S167" s="1"/>
  <c r="P170" i="2"/>
  <c r="T170"/>
  <c r="S170" s="1"/>
  <c r="K168" i="16"/>
  <c r="L167"/>
  <c r="M167" s="1"/>
  <c r="K168" i="12"/>
  <c r="L167"/>
  <c r="M167" s="1"/>
  <c r="K169" i="18"/>
  <c r="L168"/>
  <c r="M168" s="1"/>
  <c r="K169" i="10"/>
  <c r="L168"/>
  <c r="M168" s="1"/>
  <c r="K168" i="7"/>
  <c r="L167"/>
  <c r="M167" s="1"/>
  <c r="K168" i="20"/>
  <c r="L167"/>
  <c r="M167" s="1"/>
  <c r="K169" i="6"/>
  <c r="L168"/>
  <c r="M168" s="1"/>
  <c r="K170" i="21"/>
  <c r="L169"/>
  <c r="M169" s="1"/>
  <c r="K169" i="9"/>
  <c r="L168"/>
  <c r="M168" s="1"/>
  <c r="K169" i="17"/>
  <c r="L168"/>
  <c r="M168" s="1"/>
  <c r="K168" i="4"/>
  <c r="L167"/>
  <c r="M167" s="1"/>
  <c r="K169" i="15"/>
  <c r="L168"/>
  <c r="M168" s="1"/>
  <c r="K169" i="5"/>
  <c r="L168"/>
  <c r="M168" s="1"/>
  <c r="K168" i="13"/>
  <c r="L167"/>
  <c r="M167" s="1"/>
  <c r="K168" i="11"/>
  <c r="L167"/>
  <c r="M167" s="1"/>
  <c r="K167" i="8"/>
  <c r="L166"/>
  <c r="M166" s="1"/>
  <c r="K168" i="19"/>
  <c r="L167"/>
  <c r="M167" s="1"/>
  <c r="K170" i="14"/>
  <c r="L169"/>
  <c r="M169" s="1"/>
  <c r="K168" i="22"/>
  <c r="L167"/>
  <c r="M167" s="1"/>
  <c r="M166" i="2"/>
  <c r="L167"/>
  <c r="K171"/>
  <c r="B157" i="28" l="1"/>
  <c r="C157"/>
  <c r="J168" i="2"/>
  <c r="F158" i="28"/>
  <c r="D158" s="1"/>
  <c r="J168" i="19"/>
  <c r="V158" i="28"/>
  <c r="J170" i="16"/>
  <c r="S160" i="28"/>
  <c r="J168" i="4"/>
  <c r="G158" i="28"/>
  <c r="J170" i="21"/>
  <c r="X160" i="28"/>
  <c r="J168" i="7"/>
  <c r="J158" i="28"/>
  <c r="J169" i="10"/>
  <c r="M159" i="28"/>
  <c r="J169" i="15"/>
  <c r="R159" i="28"/>
  <c r="J168" i="13"/>
  <c r="P158" i="28"/>
  <c r="J169" i="18"/>
  <c r="U159" i="28"/>
  <c r="J169" i="17"/>
  <c r="T159" i="28"/>
  <c r="J168" i="22"/>
  <c r="Y158" i="28"/>
  <c r="J168" i="20"/>
  <c r="W158" i="28"/>
  <c r="J169" i="9"/>
  <c r="L159" i="28"/>
  <c r="J169" i="8"/>
  <c r="K159" i="28"/>
  <c r="J168" i="11"/>
  <c r="N158" i="28"/>
  <c r="J169" i="6"/>
  <c r="I159" i="28"/>
  <c r="J168" i="12"/>
  <c r="O158" i="28"/>
  <c r="J170" i="14"/>
  <c r="Q160" i="28"/>
  <c r="J171" i="5"/>
  <c r="H161" i="28"/>
  <c r="P168" i="19"/>
  <c r="T168"/>
  <c r="S168" s="1"/>
  <c r="T168" i="13"/>
  <c r="S168" s="1"/>
  <c r="P168"/>
  <c r="T168" i="4"/>
  <c r="S168" s="1"/>
  <c r="P168"/>
  <c r="T170" i="21"/>
  <c r="S170" s="1"/>
  <c r="P170"/>
  <c r="P168" i="7"/>
  <c r="T168"/>
  <c r="S168" s="1"/>
  <c r="T168" i="12"/>
  <c r="S168" s="1"/>
  <c r="P168"/>
  <c r="T170" i="14"/>
  <c r="S170" s="1"/>
  <c r="P170"/>
  <c r="P168" i="11"/>
  <c r="T168"/>
  <c r="S168" s="1"/>
  <c r="P169" i="15"/>
  <c r="T169"/>
  <c r="S169" s="1"/>
  <c r="T169" i="9"/>
  <c r="S169" s="1"/>
  <c r="P169"/>
  <c r="P168" i="20"/>
  <c r="T168"/>
  <c r="S168" s="1"/>
  <c r="T169" i="18"/>
  <c r="S169" s="1"/>
  <c r="P169"/>
  <c r="P168" i="22"/>
  <c r="T168"/>
  <c r="S168" s="1"/>
  <c r="T167" i="8"/>
  <c r="S167" s="1"/>
  <c r="P167"/>
  <c r="T169" i="5"/>
  <c r="S169" s="1"/>
  <c r="P169"/>
  <c r="T169" i="17"/>
  <c r="S169" s="1"/>
  <c r="P169"/>
  <c r="T169" i="6"/>
  <c r="S169" s="1"/>
  <c r="P169"/>
  <c r="T169" i="10"/>
  <c r="S169" s="1"/>
  <c r="P169"/>
  <c r="T168" i="16"/>
  <c r="S168" s="1"/>
  <c r="P168"/>
  <c r="T171" i="2"/>
  <c r="S171" s="1"/>
  <c r="P171"/>
  <c r="K170" i="5"/>
  <c r="L169"/>
  <c r="M169" s="1"/>
  <c r="K169" i="4"/>
  <c r="L168"/>
  <c r="M168" s="1"/>
  <c r="K169" i="7"/>
  <c r="L168"/>
  <c r="M168" s="1"/>
  <c r="K170" i="18"/>
  <c r="L169"/>
  <c r="M169" s="1"/>
  <c r="K170" i="9"/>
  <c r="L169"/>
  <c r="M169" s="1"/>
  <c r="K170" i="6"/>
  <c r="L169"/>
  <c r="M169" s="1"/>
  <c r="K169" i="16"/>
  <c r="L168"/>
  <c r="M168" s="1"/>
  <c r="K169" i="19"/>
  <c r="L168"/>
  <c r="M168" s="1"/>
  <c r="K168" i="8"/>
  <c r="L167"/>
  <c r="M167" s="1"/>
  <c r="K171" i="21"/>
  <c r="L170"/>
  <c r="M170" s="1"/>
  <c r="K169" i="20"/>
  <c r="L168"/>
  <c r="M168" s="1"/>
  <c r="K170" i="10"/>
  <c r="L169"/>
  <c r="M169" s="1"/>
  <c r="K169" i="12"/>
  <c r="L168"/>
  <c r="M168" s="1"/>
  <c r="K169" i="11"/>
  <c r="L168"/>
  <c r="M168" s="1"/>
  <c r="K170" i="15"/>
  <c r="L169"/>
  <c r="M169" s="1"/>
  <c r="K170" i="17"/>
  <c r="L169"/>
  <c r="M169" s="1"/>
  <c r="K169" i="22"/>
  <c r="L168"/>
  <c r="M168" s="1"/>
  <c r="K171" i="14"/>
  <c r="L170"/>
  <c r="M170" s="1"/>
  <c r="K169" i="13"/>
  <c r="L168"/>
  <c r="M168" s="1"/>
  <c r="M167" i="2"/>
  <c r="L168"/>
  <c r="K172"/>
  <c r="B158" i="28" l="1"/>
  <c r="C158"/>
  <c r="J171" i="14"/>
  <c r="Q161" i="28"/>
  <c r="J169" i="11"/>
  <c r="N159" i="28"/>
  <c r="J169" i="20"/>
  <c r="W159" i="28"/>
  <c r="J170" i="18"/>
  <c r="U160" i="28"/>
  <c r="J170" i="10"/>
  <c r="M160" i="28"/>
  <c r="J169" i="4"/>
  <c r="G159" i="28"/>
  <c r="J169" i="2"/>
  <c r="F159" i="28"/>
  <c r="D159" s="1"/>
  <c r="J172" i="5"/>
  <c r="H162" i="28"/>
  <c r="J170" i="6"/>
  <c r="I160" i="28"/>
  <c r="J170" i="9"/>
  <c r="L160" i="28"/>
  <c r="J170" i="17"/>
  <c r="T160" i="28"/>
  <c r="J170" i="15"/>
  <c r="R160" i="28"/>
  <c r="J171" i="21"/>
  <c r="X161" i="28"/>
  <c r="J169" i="19"/>
  <c r="V159" i="28"/>
  <c r="J169" i="12"/>
  <c r="O159" i="28"/>
  <c r="J170" i="8"/>
  <c r="K160" i="28"/>
  <c r="J169" i="22"/>
  <c r="Y159" i="28"/>
  <c r="J169" i="13"/>
  <c r="P159" i="28"/>
  <c r="J169" i="7"/>
  <c r="J159" i="28"/>
  <c r="J171" i="16"/>
  <c r="S161" i="28"/>
  <c r="P169" i="22"/>
  <c r="T169"/>
  <c r="S169" s="1"/>
  <c r="T169" i="11"/>
  <c r="S169" s="1"/>
  <c r="P169"/>
  <c r="P169" i="20"/>
  <c r="T169"/>
  <c r="S169" s="1"/>
  <c r="P169" i="19"/>
  <c r="T169"/>
  <c r="S169" s="1"/>
  <c r="P170" i="9"/>
  <c r="T170"/>
  <c r="S170" s="1"/>
  <c r="T169" i="4"/>
  <c r="S169" s="1"/>
  <c r="P169"/>
  <c r="P171" i="14"/>
  <c r="T171"/>
  <c r="S171" s="1"/>
  <c r="P170" i="15"/>
  <c r="T170"/>
  <c r="S170" s="1"/>
  <c r="T170" i="10"/>
  <c r="S170" s="1"/>
  <c r="P170"/>
  <c r="P168" i="8"/>
  <c r="T168"/>
  <c r="S168" s="1"/>
  <c r="T170" i="6"/>
  <c r="S170" s="1"/>
  <c r="P170"/>
  <c r="P169" i="7"/>
  <c r="T169"/>
  <c r="S169" s="1"/>
  <c r="T169" i="13"/>
  <c r="S169" s="1"/>
  <c r="P169"/>
  <c r="P170" i="17"/>
  <c r="T170"/>
  <c r="S170" s="1"/>
  <c r="P169" i="12"/>
  <c r="T169"/>
  <c r="S169" s="1"/>
  <c r="T171" i="21"/>
  <c r="S171" s="1"/>
  <c r="P171"/>
  <c r="P169" i="16"/>
  <c r="T169"/>
  <c r="S169" s="1"/>
  <c r="P170" i="18"/>
  <c r="T170"/>
  <c r="S170" s="1"/>
  <c r="T170" i="5"/>
  <c r="S170" s="1"/>
  <c r="P170"/>
  <c r="T172" i="2"/>
  <c r="S172" s="1"/>
  <c r="P172"/>
  <c r="K170" i="13"/>
  <c r="L169"/>
  <c r="M169" s="1"/>
  <c r="K170" i="12"/>
  <c r="L169"/>
  <c r="M169" s="1"/>
  <c r="K170" i="20"/>
  <c r="L169"/>
  <c r="M169" s="1"/>
  <c r="K169" i="8"/>
  <c r="L168"/>
  <c r="M168" s="1"/>
  <c r="K170" i="16"/>
  <c r="L169"/>
  <c r="M169" s="1"/>
  <c r="K171" i="9"/>
  <c r="L170"/>
  <c r="M170" s="1"/>
  <c r="K170" i="7"/>
  <c r="L169"/>
  <c r="M169" s="1"/>
  <c r="K171" i="5"/>
  <c r="L170"/>
  <c r="M170" s="1"/>
  <c r="K171" i="15"/>
  <c r="L170"/>
  <c r="M170" s="1"/>
  <c r="K171" i="17"/>
  <c r="L170"/>
  <c r="M170" s="1"/>
  <c r="K170" i="11"/>
  <c r="L169"/>
  <c r="M169" s="1"/>
  <c r="K171" i="10"/>
  <c r="L170"/>
  <c r="M170" s="1"/>
  <c r="K172" i="21"/>
  <c r="L171"/>
  <c r="M171" s="1"/>
  <c r="K170" i="19"/>
  <c r="L169"/>
  <c r="M169" s="1"/>
  <c r="K171" i="6"/>
  <c r="L170"/>
  <c r="M170" s="1"/>
  <c r="K171" i="18"/>
  <c r="L170"/>
  <c r="M170" s="1"/>
  <c r="K170" i="4"/>
  <c r="L169"/>
  <c r="M169" s="1"/>
  <c r="K170" i="22"/>
  <c r="L169"/>
  <c r="M169" s="1"/>
  <c r="K172" i="14"/>
  <c r="L171"/>
  <c r="M171" s="1"/>
  <c r="M168" i="2"/>
  <c r="L169"/>
  <c r="K173"/>
  <c r="B159" i="28" l="1"/>
  <c r="C159"/>
  <c r="J170" i="7"/>
  <c r="J160" i="28"/>
  <c r="J171" i="8"/>
  <c r="K161" i="28"/>
  <c r="J172" i="21"/>
  <c r="X162" i="28"/>
  <c r="J171" i="9"/>
  <c r="L161" i="28"/>
  <c r="J170" i="2"/>
  <c r="F160" i="28"/>
  <c r="D160" s="1"/>
  <c r="J171" i="18"/>
  <c r="U161" i="28"/>
  <c r="J172" i="14"/>
  <c r="Q162" i="28"/>
  <c r="J172" i="16"/>
  <c r="S162" i="28"/>
  <c r="J170" i="22"/>
  <c r="Y160" i="28"/>
  <c r="J170" i="19"/>
  <c r="V160" i="28"/>
  <c r="J171" i="17"/>
  <c r="T161" i="28"/>
  <c r="J173" i="5"/>
  <c r="H163" i="28"/>
  <c r="J171" i="10"/>
  <c r="M161" i="28"/>
  <c r="J170" i="11"/>
  <c r="N160" i="28"/>
  <c r="J170" i="13"/>
  <c r="P160" i="28"/>
  <c r="J170" i="12"/>
  <c r="O160" i="28"/>
  <c r="J171" i="15"/>
  <c r="R161" i="28"/>
  <c r="J171" i="6"/>
  <c r="I161" i="28"/>
  <c r="J170" i="4"/>
  <c r="G160" i="28"/>
  <c r="J170" i="20"/>
  <c r="W160" i="28"/>
  <c r="P170" i="4"/>
  <c r="T170"/>
  <c r="S170" s="1"/>
  <c r="T170" i="19"/>
  <c r="S170" s="1"/>
  <c r="P170"/>
  <c r="T170" i="11"/>
  <c r="S170" s="1"/>
  <c r="P170"/>
  <c r="P171" i="5"/>
  <c r="T171"/>
  <c r="S171" s="1"/>
  <c r="P170" i="16"/>
  <c r="T170"/>
  <c r="S170" s="1"/>
  <c r="P170" i="12"/>
  <c r="T170"/>
  <c r="S170" s="1"/>
  <c r="T170" i="22"/>
  <c r="S170" s="1"/>
  <c r="P170"/>
  <c r="T171" i="6"/>
  <c r="S171" s="1"/>
  <c r="P171"/>
  <c r="P171" i="10"/>
  <c r="T171"/>
  <c r="S171" s="1"/>
  <c r="T171" i="15"/>
  <c r="S171" s="1"/>
  <c r="P171"/>
  <c r="P171" i="9"/>
  <c r="T171"/>
  <c r="S171" s="1"/>
  <c r="P170" i="20"/>
  <c r="T170"/>
  <c r="S170" s="1"/>
  <c r="P172" i="14"/>
  <c r="T172"/>
  <c r="S172" s="1"/>
  <c r="T171" i="18"/>
  <c r="S171" s="1"/>
  <c r="P171"/>
  <c r="P172" i="21"/>
  <c r="T172"/>
  <c r="S172" s="1"/>
  <c r="P171" i="17"/>
  <c r="T171"/>
  <c r="S171" s="1"/>
  <c r="T170" i="7"/>
  <c r="S170" s="1"/>
  <c r="P170"/>
  <c r="P169" i="8"/>
  <c r="T169"/>
  <c r="S169" s="1"/>
  <c r="P170" i="13"/>
  <c r="T170"/>
  <c r="S170" s="1"/>
  <c r="T173" i="2"/>
  <c r="S173" s="1"/>
  <c r="P173"/>
  <c r="K172" i="6"/>
  <c r="L171"/>
  <c r="M171" s="1"/>
  <c r="K173" i="21"/>
  <c r="L172"/>
  <c r="M172" s="1"/>
  <c r="K171" i="11"/>
  <c r="L170"/>
  <c r="M170" s="1"/>
  <c r="K172" i="15"/>
  <c r="L171"/>
  <c r="M171" s="1"/>
  <c r="K171" i="7"/>
  <c r="L170"/>
  <c r="M170" s="1"/>
  <c r="K171" i="16"/>
  <c r="L170"/>
  <c r="M170" s="1"/>
  <c r="K171" i="20"/>
  <c r="L170"/>
  <c r="M170" s="1"/>
  <c r="K171" i="13"/>
  <c r="L170"/>
  <c r="M170" s="1"/>
  <c r="K171" i="22"/>
  <c r="L170"/>
  <c r="M170" s="1"/>
  <c r="K172" i="18"/>
  <c r="L171"/>
  <c r="M171" s="1"/>
  <c r="K171" i="19"/>
  <c r="L170"/>
  <c r="M170" s="1"/>
  <c r="K172" i="10"/>
  <c r="L171"/>
  <c r="M171" s="1"/>
  <c r="K172" i="17"/>
  <c r="L171"/>
  <c r="M171" s="1"/>
  <c r="K172" i="5"/>
  <c r="L171"/>
  <c r="M171" s="1"/>
  <c r="K172" i="9"/>
  <c r="L171"/>
  <c r="M171" s="1"/>
  <c r="K170" i="8"/>
  <c r="L169"/>
  <c r="M169" s="1"/>
  <c r="K171" i="12"/>
  <c r="L170"/>
  <c r="M170" s="1"/>
  <c r="K173" i="14"/>
  <c r="L172"/>
  <c r="M172" s="1"/>
  <c r="K171" i="4"/>
  <c r="L170"/>
  <c r="M170" s="1"/>
  <c r="M169" i="2"/>
  <c r="L170"/>
  <c r="K174"/>
  <c r="B160" i="28" l="1"/>
  <c r="C160"/>
  <c r="J171" i="4"/>
  <c r="G161" i="28"/>
  <c r="J171" i="12"/>
  <c r="O161" i="28"/>
  <c r="J172" i="10"/>
  <c r="M162" i="28"/>
  <c r="J171" i="19"/>
  <c r="V161" i="28"/>
  <c r="J173" i="14"/>
  <c r="Q163" i="28"/>
  <c r="J172" i="9"/>
  <c r="L162" i="28"/>
  <c r="J171" i="7"/>
  <c r="J161" i="28"/>
  <c r="J171" i="20"/>
  <c r="W161" i="28"/>
  <c r="J172" i="15"/>
  <c r="R162" i="28"/>
  <c r="J171" i="11"/>
  <c r="N161" i="28"/>
  <c r="J172" i="17"/>
  <c r="T162" i="28"/>
  <c r="J173" i="16"/>
  <c r="S163" i="28"/>
  <c r="J171" i="2"/>
  <c r="F161" i="28"/>
  <c r="D161" s="1"/>
  <c r="J172" i="8"/>
  <c r="K162" i="28"/>
  <c r="J172" i="6"/>
  <c r="I162" i="28"/>
  <c r="J171" i="13"/>
  <c r="P161" i="28"/>
  <c r="J174" i="5"/>
  <c r="H164" i="28"/>
  <c r="J171" i="22"/>
  <c r="Y161" i="28"/>
  <c r="J172" i="18"/>
  <c r="U162" i="28"/>
  <c r="J173" i="21"/>
  <c r="X163" i="28"/>
  <c r="P171" i="12"/>
  <c r="T171"/>
  <c r="S171" s="1"/>
  <c r="P172" i="5"/>
  <c r="T172"/>
  <c r="S172" s="1"/>
  <c r="T171" i="19"/>
  <c r="S171" s="1"/>
  <c r="P171"/>
  <c r="P171" i="13"/>
  <c r="T171"/>
  <c r="S171" s="1"/>
  <c r="T171" i="7"/>
  <c r="S171" s="1"/>
  <c r="P171"/>
  <c r="P173" i="21"/>
  <c r="T173"/>
  <c r="S173" s="1"/>
  <c r="P173" i="14"/>
  <c r="T173"/>
  <c r="S173" s="1"/>
  <c r="P172" i="9"/>
  <c r="T172"/>
  <c r="S172" s="1"/>
  <c r="P172" i="10"/>
  <c r="T172"/>
  <c r="S172" s="1"/>
  <c r="T171" i="22"/>
  <c r="S171" s="1"/>
  <c r="P171"/>
  <c r="P171" i="16"/>
  <c r="T171"/>
  <c r="S171" s="1"/>
  <c r="T171" i="11"/>
  <c r="S171" s="1"/>
  <c r="P171"/>
  <c r="P171" i="4"/>
  <c r="T171"/>
  <c r="S171" s="1"/>
  <c r="P170" i="8"/>
  <c r="T170"/>
  <c r="S170" s="1"/>
  <c r="P172" i="17"/>
  <c r="T172"/>
  <c r="S172" s="1"/>
  <c r="P172" i="18"/>
  <c r="T172"/>
  <c r="S172" s="1"/>
  <c r="T171" i="20"/>
  <c r="S171" s="1"/>
  <c r="P171"/>
  <c r="T172" i="15"/>
  <c r="S172" s="1"/>
  <c r="P172"/>
  <c r="P172" i="6"/>
  <c r="T172"/>
  <c r="S172" s="1"/>
  <c r="P174" i="2"/>
  <c r="T174"/>
  <c r="S174" s="1"/>
  <c r="K172" i="4"/>
  <c r="L171"/>
  <c r="M171" s="1"/>
  <c r="K172" i="12"/>
  <c r="L171"/>
  <c r="M171" s="1"/>
  <c r="K173" i="9"/>
  <c r="L172"/>
  <c r="M172" s="1"/>
  <c r="K173" i="17"/>
  <c r="L172"/>
  <c r="M172" s="1"/>
  <c r="K172" i="19"/>
  <c r="L171"/>
  <c r="M171" s="1"/>
  <c r="K172" i="22"/>
  <c r="L171"/>
  <c r="M171" s="1"/>
  <c r="K172" i="20"/>
  <c r="L171"/>
  <c r="M171" s="1"/>
  <c r="K172" i="7"/>
  <c r="L171"/>
  <c r="M171" s="1"/>
  <c r="K172" i="11"/>
  <c r="L171"/>
  <c r="M171" s="1"/>
  <c r="K173" i="6"/>
  <c r="L172"/>
  <c r="M172" s="1"/>
  <c r="K174" i="14"/>
  <c r="L173"/>
  <c r="M173" s="1"/>
  <c r="K171" i="8"/>
  <c r="L170"/>
  <c r="M170" s="1"/>
  <c r="K173" i="5"/>
  <c r="L172"/>
  <c r="M172" s="1"/>
  <c r="K173" i="10"/>
  <c r="L172"/>
  <c r="M172" s="1"/>
  <c r="K173" i="18"/>
  <c r="L172"/>
  <c r="M172" s="1"/>
  <c r="K172" i="13"/>
  <c r="L171"/>
  <c r="M171" s="1"/>
  <c r="K172" i="16"/>
  <c r="L171"/>
  <c r="M171" s="1"/>
  <c r="K173" i="15"/>
  <c r="L172"/>
  <c r="M172" s="1"/>
  <c r="K174" i="21"/>
  <c r="L173"/>
  <c r="M173" s="1"/>
  <c r="M170" i="2"/>
  <c r="L171"/>
  <c r="K175"/>
  <c r="B161" i="28" l="1"/>
  <c r="C161"/>
  <c r="J173" i="18"/>
  <c r="U163" i="28"/>
  <c r="J172" i="13"/>
  <c r="P162" i="28"/>
  <c r="J172" i="2"/>
  <c r="F162" i="28"/>
  <c r="D162" s="1"/>
  <c r="J172" i="11"/>
  <c r="N162" i="28"/>
  <c r="J172" i="7"/>
  <c r="J162" i="28"/>
  <c r="J172" i="19"/>
  <c r="V162" i="28"/>
  <c r="J172" i="4"/>
  <c r="G162" i="28"/>
  <c r="J174" i="21"/>
  <c r="X164" i="28"/>
  <c r="J175" i="5"/>
  <c r="H165" i="28"/>
  <c r="J173" i="8"/>
  <c r="K163" i="28"/>
  <c r="J173" i="17"/>
  <c r="T163" i="28"/>
  <c r="J172" i="20"/>
  <c r="W162" i="28"/>
  <c r="J174" i="14"/>
  <c r="Q164" i="28"/>
  <c r="J172" i="12"/>
  <c r="O162" i="28"/>
  <c r="J172" i="22"/>
  <c r="Y162" i="28"/>
  <c r="J173" i="6"/>
  <c r="I163" i="28"/>
  <c r="J174" i="16"/>
  <c r="S164" i="28"/>
  <c r="J173" i="15"/>
  <c r="R163" i="28"/>
  <c r="J173" i="9"/>
  <c r="L163" i="28"/>
  <c r="J173" i="10"/>
  <c r="M163" i="28"/>
  <c r="T172" i="16"/>
  <c r="S172" s="1"/>
  <c r="P172"/>
  <c r="P173" i="10"/>
  <c r="T173"/>
  <c r="S173" s="1"/>
  <c r="T174" i="14"/>
  <c r="S174" s="1"/>
  <c r="P174"/>
  <c r="T172" i="7"/>
  <c r="S172" s="1"/>
  <c r="P172"/>
  <c r="T172" i="19"/>
  <c r="S172" s="1"/>
  <c r="P172"/>
  <c r="T172" i="12"/>
  <c r="S172" s="1"/>
  <c r="P172"/>
  <c r="T173" i="15"/>
  <c r="S173" s="1"/>
  <c r="P173"/>
  <c r="P173" i="18"/>
  <c r="T173"/>
  <c r="S173" s="1"/>
  <c r="T171" i="8"/>
  <c r="S171" s="1"/>
  <c r="P171"/>
  <c r="P172" i="11"/>
  <c r="T172"/>
  <c r="S172" s="1"/>
  <c r="T172" i="22"/>
  <c r="S172" s="1"/>
  <c r="P172"/>
  <c r="T173" i="9"/>
  <c r="S173" s="1"/>
  <c r="P173"/>
  <c r="P174" i="21"/>
  <c r="T174"/>
  <c r="S174" s="1"/>
  <c r="P172" i="13"/>
  <c r="T172"/>
  <c r="S172" s="1"/>
  <c r="P173" i="5"/>
  <c r="T173"/>
  <c r="S173" s="1"/>
  <c r="P173" i="6"/>
  <c r="T173"/>
  <c r="S173" s="1"/>
  <c r="T172" i="20"/>
  <c r="S172" s="1"/>
  <c r="P172"/>
  <c r="T173" i="17"/>
  <c r="S173" s="1"/>
  <c r="P173"/>
  <c r="P172" i="4"/>
  <c r="T172"/>
  <c r="S172" s="1"/>
  <c r="P175" i="2"/>
  <c r="T175"/>
  <c r="S175" s="1"/>
  <c r="L174" i="21"/>
  <c r="M174" s="1"/>
  <c r="K175"/>
  <c r="K174" i="5"/>
  <c r="L173"/>
  <c r="M173" s="1"/>
  <c r="K173" i="11"/>
  <c r="L172"/>
  <c r="M172" s="1"/>
  <c r="K173" i="19"/>
  <c r="L172"/>
  <c r="M172" s="1"/>
  <c r="K174" i="9"/>
  <c r="L173"/>
  <c r="M173" s="1"/>
  <c r="K173" i="4"/>
  <c r="L172"/>
  <c r="M172" s="1"/>
  <c r="K174" i="18"/>
  <c r="L173"/>
  <c r="M173" s="1"/>
  <c r="K173" i="20"/>
  <c r="L172"/>
  <c r="M172" s="1"/>
  <c r="K173" i="16"/>
  <c r="L172"/>
  <c r="M172" s="1"/>
  <c r="K175" i="14"/>
  <c r="L174"/>
  <c r="M174" s="1"/>
  <c r="K172" i="8"/>
  <c r="L171"/>
  <c r="M171" s="1"/>
  <c r="K173" i="7"/>
  <c r="L172"/>
  <c r="M172" s="1"/>
  <c r="K174" i="17"/>
  <c r="L173"/>
  <c r="M173" s="1"/>
  <c r="K173" i="13"/>
  <c r="L172"/>
  <c r="M172" s="1"/>
  <c r="K174" i="6"/>
  <c r="L173"/>
  <c r="M173" s="1"/>
  <c r="K173" i="22"/>
  <c r="L172"/>
  <c r="M172" s="1"/>
  <c r="K173" i="12"/>
  <c r="L172"/>
  <c r="M172" s="1"/>
  <c r="K174" i="15"/>
  <c r="L173"/>
  <c r="M173" s="1"/>
  <c r="K174" i="10"/>
  <c r="L173"/>
  <c r="M173" s="1"/>
  <c r="M171" i="2"/>
  <c r="L172"/>
  <c r="K176"/>
  <c r="B162" i="28" l="1"/>
  <c r="C162"/>
  <c r="J174" i="9"/>
  <c r="L164" i="28"/>
  <c r="J174" i="6"/>
  <c r="I164" i="28"/>
  <c r="J175" i="14"/>
  <c r="Q165" i="28"/>
  <c r="J174" i="8"/>
  <c r="K164" i="28"/>
  <c r="J173" i="4"/>
  <c r="G163" i="28"/>
  <c r="J173" i="11"/>
  <c r="N163" i="28"/>
  <c r="J174" i="18"/>
  <c r="U164" i="28"/>
  <c r="J174" i="10"/>
  <c r="M164" i="28"/>
  <c r="J175" i="16"/>
  <c r="S165" i="28"/>
  <c r="J173" i="12"/>
  <c r="O163" i="28"/>
  <c r="J174" i="17"/>
  <c r="T164" i="28"/>
  <c r="J175" i="21"/>
  <c r="X165" i="28"/>
  <c r="J173" i="7"/>
  <c r="J163" i="28"/>
  <c r="J173" i="13"/>
  <c r="P163" i="28"/>
  <c r="J174" i="15"/>
  <c r="R164" i="28"/>
  <c r="J173" i="22"/>
  <c r="Y163" i="28"/>
  <c r="J173" i="20"/>
  <c r="W163" i="28"/>
  <c r="J176" i="5"/>
  <c r="H166" i="28"/>
  <c r="J173" i="19"/>
  <c r="V163" i="28"/>
  <c r="J173" i="2"/>
  <c r="F163" i="28"/>
  <c r="D163" s="1"/>
  <c r="T174" i="5"/>
  <c r="S174" s="1"/>
  <c r="P174"/>
  <c r="T172" i="8"/>
  <c r="S172" s="1"/>
  <c r="P172"/>
  <c r="T174" i="9"/>
  <c r="S174" s="1"/>
  <c r="P174"/>
  <c r="P173" i="11"/>
  <c r="T173"/>
  <c r="S173" s="1"/>
  <c r="P174" i="15"/>
  <c r="T174"/>
  <c r="S174" s="1"/>
  <c r="P174" i="6"/>
  <c r="T174"/>
  <c r="S174" s="1"/>
  <c r="P173" i="7"/>
  <c r="T173"/>
  <c r="S173" s="1"/>
  <c r="T173" i="16"/>
  <c r="S173" s="1"/>
  <c r="P173"/>
  <c r="T173" i="4"/>
  <c r="S173" s="1"/>
  <c r="P173"/>
  <c r="T173" i="13"/>
  <c r="S173" s="1"/>
  <c r="P173"/>
  <c r="T173" i="12"/>
  <c r="S173" s="1"/>
  <c r="P173"/>
  <c r="T173" i="20"/>
  <c r="S173" s="1"/>
  <c r="P173"/>
  <c r="T174" i="10"/>
  <c r="S174" s="1"/>
  <c r="P174"/>
  <c r="P173" i="22"/>
  <c r="T173"/>
  <c r="S173" s="1"/>
  <c r="T174" i="17"/>
  <c r="S174" s="1"/>
  <c r="P174"/>
  <c r="T175" i="14"/>
  <c r="S175" s="1"/>
  <c r="P175"/>
  <c r="P174" i="18"/>
  <c r="T174"/>
  <c r="S174" s="1"/>
  <c r="P173" i="19"/>
  <c r="T173"/>
  <c r="S173" s="1"/>
  <c r="T175" i="21"/>
  <c r="S175" s="1"/>
  <c r="P175"/>
  <c r="P176" i="2"/>
  <c r="T176"/>
  <c r="S176" s="1"/>
  <c r="K175" i="6"/>
  <c r="L174"/>
  <c r="M174" s="1"/>
  <c r="K174" i="16"/>
  <c r="L173"/>
  <c r="M173" s="1"/>
  <c r="K175" i="18"/>
  <c r="L174"/>
  <c r="M174" s="1"/>
  <c r="K175" i="9"/>
  <c r="L174"/>
  <c r="M174" s="1"/>
  <c r="K174" i="11"/>
  <c r="L173"/>
  <c r="M173" s="1"/>
  <c r="K175" i="17"/>
  <c r="L174"/>
  <c r="M174" s="1"/>
  <c r="K176" i="21"/>
  <c r="L175"/>
  <c r="M175" s="1"/>
  <c r="K174" i="22"/>
  <c r="L173"/>
  <c r="M173" s="1"/>
  <c r="K176" i="14"/>
  <c r="L175"/>
  <c r="M175" s="1"/>
  <c r="K174" i="20"/>
  <c r="L173"/>
  <c r="M173" s="1"/>
  <c r="K174" i="4"/>
  <c r="L173"/>
  <c r="M173" s="1"/>
  <c r="K175" i="5"/>
  <c r="L174"/>
  <c r="M174" s="1"/>
  <c r="K174" i="12"/>
  <c r="L173"/>
  <c r="M173" s="1"/>
  <c r="K174" i="7"/>
  <c r="L173"/>
  <c r="M173" s="1"/>
  <c r="K174" i="19"/>
  <c r="L173"/>
  <c r="M173" s="1"/>
  <c r="K175" i="10"/>
  <c r="L174"/>
  <c r="M174" s="1"/>
  <c r="K173" i="8"/>
  <c r="L172"/>
  <c r="M172" s="1"/>
  <c r="K175" i="15"/>
  <c r="L174"/>
  <c r="M174" s="1"/>
  <c r="K174" i="13"/>
  <c r="L173"/>
  <c r="M173" s="1"/>
  <c r="M172" i="2"/>
  <c r="L173"/>
  <c r="K177"/>
  <c r="B163" i="28" l="1"/>
  <c r="C163"/>
  <c r="J174" i="19"/>
  <c r="V164" i="28"/>
  <c r="J174" i="22"/>
  <c r="Y164" i="28"/>
  <c r="J174" i="7"/>
  <c r="J164" i="28"/>
  <c r="J174" i="12"/>
  <c r="O164" i="28"/>
  <c r="J175" i="18"/>
  <c r="U165" i="28"/>
  <c r="J175" i="8"/>
  <c r="K165" i="28"/>
  <c r="J175" i="9"/>
  <c r="L165" i="28"/>
  <c r="J174" i="2"/>
  <c r="F164" i="28"/>
  <c r="D164" s="1"/>
  <c r="J174" i="20"/>
  <c r="W164" i="28"/>
  <c r="J174" i="13"/>
  <c r="P164" i="28"/>
  <c r="J175" i="17"/>
  <c r="T165" i="28"/>
  <c r="J175" i="10"/>
  <c r="M165" i="28"/>
  <c r="J174" i="4"/>
  <c r="G164" i="28"/>
  <c r="J175" i="6"/>
  <c r="I165" i="28"/>
  <c r="J177" i="5"/>
  <c r="H167" i="28"/>
  <c r="J175" i="15"/>
  <c r="R165" i="28"/>
  <c r="J176" i="21"/>
  <c r="X166" i="28"/>
  <c r="J176" i="16"/>
  <c r="S166" i="28"/>
  <c r="J174" i="11"/>
  <c r="N164" i="28"/>
  <c r="J176" i="14"/>
  <c r="Q166" i="28"/>
  <c r="P174" i="7"/>
  <c r="T174"/>
  <c r="S174" s="1"/>
  <c r="T174" i="4"/>
  <c r="S174" s="1"/>
  <c r="P174"/>
  <c r="P174" i="22"/>
  <c r="T174"/>
  <c r="S174" s="1"/>
  <c r="P174" i="11"/>
  <c r="T174"/>
  <c r="S174" s="1"/>
  <c r="T174" i="16"/>
  <c r="S174" s="1"/>
  <c r="P174"/>
  <c r="P175" i="15"/>
  <c r="T175"/>
  <c r="S175" s="1"/>
  <c r="P174" i="19"/>
  <c r="T174"/>
  <c r="S174" s="1"/>
  <c r="T175" i="5"/>
  <c r="S175" s="1"/>
  <c r="P175"/>
  <c r="T176" i="14"/>
  <c r="S176" s="1"/>
  <c r="P176"/>
  <c r="T175" i="17"/>
  <c r="S175" s="1"/>
  <c r="P175"/>
  <c r="T175" i="18"/>
  <c r="S175" s="1"/>
  <c r="P175"/>
  <c r="T174" i="13"/>
  <c r="S174" s="1"/>
  <c r="P174"/>
  <c r="T175" i="10"/>
  <c r="S175" s="1"/>
  <c r="P175"/>
  <c r="T174" i="12"/>
  <c r="S174" s="1"/>
  <c r="P174"/>
  <c r="P174" i="20"/>
  <c r="T174"/>
  <c r="S174" s="1"/>
  <c r="T176" i="21"/>
  <c r="S176" s="1"/>
  <c r="P176"/>
  <c r="T175" i="9"/>
  <c r="S175" s="1"/>
  <c r="P175"/>
  <c r="T175" i="6"/>
  <c r="S175" s="1"/>
  <c r="P175"/>
  <c r="T173" i="8"/>
  <c r="S173" s="1"/>
  <c r="P173"/>
  <c r="T177" i="2"/>
  <c r="S177" s="1"/>
  <c r="P177"/>
  <c r="K175" i="12"/>
  <c r="L174"/>
  <c r="M174" s="1"/>
  <c r="K175" i="4"/>
  <c r="L174"/>
  <c r="M174" s="1"/>
  <c r="K177" i="14"/>
  <c r="L176"/>
  <c r="M176" s="1"/>
  <c r="K177" i="21"/>
  <c r="L176"/>
  <c r="M176" s="1"/>
  <c r="K175" i="11"/>
  <c r="L174"/>
  <c r="M174" s="1"/>
  <c r="K176" i="18"/>
  <c r="L175"/>
  <c r="M175" s="1"/>
  <c r="K176" i="6"/>
  <c r="L175"/>
  <c r="M175" s="1"/>
  <c r="K174" i="8"/>
  <c r="L173"/>
  <c r="M173" s="1"/>
  <c r="K175" i="7"/>
  <c r="L174"/>
  <c r="M174" s="1"/>
  <c r="K176" i="5"/>
  <c r="L175"/>
  <c r="M175" s="1"/>
  <c r="K175" i="20"/>
  <c r="L174"/>
  <c r="M174" s="1"/>
  <c r="K175" i="13"/>
  <c r="L174"/>
  <c r="M174" s="1"/>
  <c r="K175" i="22"/>
  <c r="L174"/>
  <c r="M174" s="1"/>
  <c r="K176" i="17"/>
  <c r="L175"/>
  <c r="M175" s="1"/>
  <c r="K176" i="9"/>
  <c r="L175"/>
  <c r="M175" s="1"/>
  <c r="K175" i="16"/>
  <c r="L174"/>
  <c r="M174" s="1"/>
  <c r="K175" i="19"/>
  <c r="L174"/>
  <c r="M174" s="1"/>
  <c r="K176" i="10"/>
  <c r="L175"/>
  <c r="M175" s="1"/>
  <c r="K176" i="15"/>
  <c r="L175"/>
  <c r="M175" s="1"/>
  <c r="M173" i="2"/>
  <c r="L174"/>
  <c r="K178"/>
  <c r="B164" i="28" l="1"/>
  <c r="C164"/>
  <c r="J175" i="11"/>
  <c r="N165" i="28"/>
  <c r="J176" i="15"/>
  <c r="R166" i="28"/>
  <c r="J175" i="4"/>
  <c r="G165" i="28"/>
  <c r="J175" i="13"/>
  <c r="P165" i="28"/>
  <c r="J176" i="9"/>
  <c r="L166" i="28"/>
  <c r="J175" i="12"/>
  <c r="O165" i="28"/>
  <c r="J175" i="19"/>
  <c r="V165" i="28"/>
  <c r="J177" i="14"/>
  <c r="Q167" i="28"/>
  <c r="J177" i="21"/>
  <c r="X167" i="28"/>
  <c r="J176" i="6"/>
  <c r="I166" i="28"/>
  <c r="J176" i="17"/>
  <c r="T166" i="28"/>
  <c r="J175" i="2"/>
  <c r="F165" i="28"/>
  <c r="D165" s="1"/>
  <c r="J176" i="18"/>
  <c r="U166" i="28"/>
  <c r="J175" i="22"/>
  <c r="Y165" i="28"/>
  <c r="J177" i="16"/>
  <c r="S167" i="28"/>
  <c r="J178" i="5"/>
  <c r="H168" i="28"/>
  <c r="J176" i="10"/>
  <c r="M166" i="28"/>
  <c r="J175" i="20"/>
  <c r="W165" i="28"/>
  <c r="J176" i="8"/>
  <c r="K166" i="28"/>
  <c r="J175" i="7"/>
  <c r="J165" i="28"/>
  <c r="P175" i="19"/>
  <c r="T175"/>
  <c r="S175" s="1"/>
  <c r="P176" i="17"/>
  <c r="T176"/>
  <c r="S176" s="1"/>
  <c r="P175" i="20"/>
  <c r="T175"/>
  <c r="S175" s="1"/>
  <c r="P174" i="8"/>
  <c r="T174"/>
  <c r="S174" s="1"/>
  <c r="T175" i="11"/>
  <c r="S175" s="1"/>
  <c r="P175"/>
  <c r="T175" i="4"/>
  <c r="S175" s="1"/>
  <c r="P175"/>
  <c r="T176" i="10"/>
  <c r="S176" s="1"/>
  <c r="P176"/>
  <c r="P176" i="9"/>
  <c r="T176"/>
  <c r="S176" s="1"/>
  <c r="T175" i="13"/>
  <c r="S175" s="1"/>
  <c r="P175"/>
  <c r="P175" i="7"/>
  <c r="T175"/>
  <c r="S175" s="1"/>
  <c r="P176" i="18"/>
  <c r="T176"/>
  <c r="S176" s="1"/>
  <c r="P177" i="14"/>
  <c r="T177"/>
  <c r="S177" s="1"/>
  <c r="P176" i="15"/>
  <c r="T176"/>
  <c r="S176" s="1"/>
  <c r="P175" i="16"/>
  <c r="T175"/>
  <c r="S175" s="1"/>
  <c r="P175" i="22"/>
  <c r="T175"/>
  <c r="S175" s="1"/>
  <c r="T176" i="5"/>
  <c r="S176" s="1"/>
  <c r="P176"/>
  <c r="T176" i="6"/>
  <c r="S176" s="1"/>
  <c r="P176"/>
  <c r="T177" i="21"/>
  <c r="S177" s="1"/>
  <c r="P177"/>
  <c r="P175" i="12"/>
  <c r="T175"/>
  <c r="S175" s="1"/>
  <c r="T178" i="2"/>
  <c r="S178" s="1"/>
  <c r="P178"/>
  <c r="K177" i="9"/>
  <c r="L176"/>
  <c r="M176" s="1"/>
  <c r="K176" i="20"/>
  <c r="L175"/>
  <c r="M175" s="1"/>
  <c r="K176" i="7"/>
  <c r="L175"/>
  <c r="M175" s="1"/>
  <c r="K177" i="6"/>
  <c r="L176"/>
  <c r="M176" s="1"/>
  <c r="K176" i="11"/>
  <c r="L175"/>
  <c r="M175" s="1"/>
  <c r="K178" i="14"/>
  <c r="L177"/>
  <c r="M177" s="1"/>
  <c r="K176" i="12"/>
  <c r="L175"/>
  <c r="M175" s="1"/>
  <c r="K176" i="19"/>
  <c r="L175"/>
  <c r="M175" s="1"/>
  <c r="K177" i="15"/>
  <c r="L176"/>
  <c r="M176" s="1"/>
  <c r="K177" i="10"/>
  <c r="L176"/>
  <c r="M176" s="1"/>
  <c r="K176" i="13"/>
  <c r="L175"/>
  <c r="M175" s="1"/>
  <c r="K175" i="8"/>
  <c r="L174"/>
  <c r="M174" s="1"/>
  <c r="K177" i="18"/>
  <c r="L176"/>
  <c r="M176" s="1"/>
  <c r="K178" i="21"/>
  <c r="L177"/>
  <c r="M177" s="1"/>
  <c r="K176" i="4"/>
  <c r="L175"/>
  <c r="M175" s="1"/>
  <c r="K176" i="16"/>
  <c r="L175"/>
  <c r="M175" s="1"/>
  <c r="K177" i="5"/>
  <c r="L176"/>
  <c r="M176" s="1"/>
  <c r="K176" i="22"/>
  <c r="L175"/>
  <c r="M175" s="1"/>
  <c r="K177" i="17"/>
  <c r="L176"/>
  <c r="M176" s="1"/>
  <c r="M174" i="2"/>
  <c r="L175"/>
  <c r="K179"/>
  <c r="B165" i="28" l="1"/>
  <c r="C165"/>
  <c r="J177" i="8"/>
  <c r="K167" i="28"/>
  <c r="J179" i="5"/>
  <c r="H169" i="28"/>
  <c r="J177" i="18"/>
  <c r="U167" i="28"/>
  <c r="J177" i="6"/>
  <c r="I167" i="28"/>
  <c r="J176" i="19"/>
  <c r="V166" i="28"/>
  <c r="J176" i="13"/>
  <c r="P166" i="28"/>
  <c r="J176" i="11"/>
  <c r="N166" i="28"/>
  <c r="J176" i="7"/>
  <c r="J166" i="28"/>
  <c r="J177" i="10"/>
  <c r="M167" i="28"/>
  <c r="J176" i="22"/>
  <c r="Y166" i="28"/>
  <c r="J177" i="17"/>
  <c r="T167" i="28"/>
  <c r="J178" i="14"/>
  <c r="Q168" i="28"/>
  <c r="J177" i="9"/>
  <c r="L167" i="28"/>
  <c r="J177" i="15"/>
  <c r="R167" i="28"/>
  <c r="J176" i="20"/>
  <c r="W166" i="28"/>
  <c r="J178" i="16"/>
  <c r="S168" i="28"/>
  <c r="J176" i="2"/>
  <c r="F166" i="28"/>
  <c r="D166" s="1"/>
  <c r="J178" i="21"/>
  <c r="X168" i="28"/>
  <c r="J176" i="12"/>
  <c r="O166" i="28"/>
  <c r="J176" i="4"/>
  <c r="G166" i="28"/>
  <c r="P177" i="5"/>
  <c r="T177"/>
  <c r="S177" s="1"/>
  <c r="P178" i="21"/>
  <c r="T178"/>
  <c r="S178" s="1"/>
  <c r="P176" i="13"/>
  <c r="T176"/>
  <c r="S176" s="1"/>
  <c r="T176" i="19"/>
  <c r="S176" s="1"/>
  <c r="P176"/>
  <c r="T176" i="11"/>
  <c r="S176" s="1"/>
  <c r="P176"/>
  <c r="P176" i="20"/>
  <c r="T176"/>
  <c r="S176" s="1"/>
  <c r="T176" i="22"/>
  <c r="S176" s="1"/>
  <c r="P176"/>
  <c r="P176" i="4"/>
  <c r="T176"/>
  <c r="S176" s="1"/>
  <c r="P175" i="8"/>
  <c r="T175"/>
  <c r="S175" s="1"/>
  <c r="T177" i="15"/>
  <c r="S177" s="1"/>
  <c r="P177"/>
  <c r="P178" i="14"/>
  <c r="T178"/>
  <c r="S178" s="1"/>
  <c r="T176" i="7"/>
  <c r="S176" s="1"/>
  <c r="P176"/>
  <c r="P177" i="17"/>
  <c r="T177"/>
  <c r="S177" s="1"/>
  <c r="P176" i="16"/>
  <c r="T176"/>
  <c r="S176" s="1"/>
  <c r="T177" i="18"/>
  <c r="S177" s="1"/>
  <c r="P177"/>
  <c r="P177" i="10"/>
  <c r="T177"/>
  <c r="S177" s="1"/>
  <c r="P176" i="12"/>
  <c r="T176"/>
  <c r="S176" s="1"/>
  <c r="T177" i="6"/>
  <c r="S177" s="1"/>
  <c r="P177"/>
  <c r="P177" i="9"/>
  <c r="T177"/>
  <c r="S177" s="1"/>
  <c r="T179" i="2"/>
  <c r="S179" s="1"/>
  <c r="P179"/>
  <c r="K178" i="5"/>
  <c r="L177"/>
  <c r="M177" s="1"/>
  <c r="K178" i="18"/>
  <c r="L177"/>
  <c r="M177" s="1"/>
  <c r="K178" i="15"/>
  <c r="L177"/>
  <c r="M177" s="1"/>
  <c r="K177" i="12"/>
  <c r="L176"/>
  <c r="M176" s="1"/>
  <c r="K177" i="11"/>
  <c r="L176"/>
  <c r="M176" s="1"/>
  <c r="K177" i="7"/>
  <c r="L176"/>
  <c r="M176" s="1"/>
  <c r="K178" i="9"/>
  <c r="L177"/>
  <c r="M177" s="1"/>
  <c r="K177" i="13"/>
  <c r="L176"/>
  <c r="M176" s="1"/>
  <c r="K177" i="16"/>
  <c r="L176"/>
  <c r="M176" s="1"/>
  <c r="K179" i="21"/>
  <c r="L178"/>
  <c r="M178" s="1"/>
  <c r="K176" i="8"/>
  <c r="L175"/>
  <c r="M175" s="1"/>
  <c r="K178" i="10"/>
  <c r="L177"/>
  <c r="M177" s="1"/>
  <c r="K177" i="19"/>
  <c r="L176"/>
  <c r="M176" s="1"/>
  <c r="K179" i="14"/>
  <c r="L178"/>
  <c r="M178" s="1"/>
  <c r="K178" i="6"/>
  <c r="L177"/>
  <c r="M177" s="1"/>
  <c r="K177" i="20"/>
  <c r="L176"/>
  <c r="M176" s="1"/>
  <c r="K178" i="17"/>
  <c r="L177"/>
  <c r="M177" s="1"/>
  <c r="K177" i="4"/>
  <c r="L176"/>
  <c r="M176" s="1"/>
  <c r="K177" i="22"/>
  <c r="L176"/>
  <c r="M176" s="1"/>
  <c r="M175" i="2"/>
  <c r="L176"/>
  <c r="K180"/>
  <c r="B166" i="28" l="1"/>
  <c r="C166"/>
  <c r="J177" i="12"/>
  <c r="O167" i="28"/>
  <c r="J179" i="16"/>
  <c r="S169" i="28"/>
  <c r="J178" i="9"/>
  <c r="L168" i="28"/>
  <c r="J177" i="22"/>
  <c r="Y167" i="28"/>
  <c r="J177" i="11"/>
  <c r="N167" i="28"/>
  <c r="J178" i="6"/>
  <c r="I168" i="28"/>
  <c r="J178" i="8"/>
  <c r="K168" i="28"/>
  <c r="J177" i="4"/>
  <c r="G167" i="28"/>
  <c r="J177" i="2"/>
  <c r="F167" i="28"/>
  <c r="D167" s="1"/>
  <c r="J178" i="15"/>
  <c r="R168" i="28"/>
  <c r="J178" i="17"/>
  <c r="T168" i="28"/>
  <c r="J177" i="7"/>
  <c r="J167" i="28"/>
  <c r="J177" i="19"/>
  <c r="V167" i="28"/>
  <c r="J180" i="5"/>
  <c r="H170" i="28"/>
  <c r="J179" i="21"/>
  <c r="X169" i="28"/>
  <c r="J177" i="20"/>
  <c r="W167" i="28"/>
  <c r="J179" i="14"/>
  <c r="Q169" i="28"/>
  <c r="J178" i="10"/>
  <c r="M168" i="28"/>
  <c r="J177" i="13"/>
  <c r="P167" i="28"/>
  <c r="J178" i="18"/>
  <c r="U168" i="28"/>
  <c r="P178" i="17"/>
  <c r="T178"/>
  <c r="S178" s="1"/>
  <c r="P179" i="14"/>
  <c r="T179"/>
  <c r="S179" s="1"/>
  <c r="P176" i="8"/>
  <c r="T176"/>
  <c r="S176" s="1"/>
  <c r="P177" i="13"/>
  <c r="T177"/>
  <c r="S177" s="1"/>
  <c r="T177" i="11"/>
  <c r="S177" s="1"/>
  <c r="P177"/>
  <c r="P178" i="18"/>
  <c r="T178"/>
  <c r="S178" s="1"/>
  <c r="P177" i="4"/>
  <c r="T177"/>
  <c r="S177" s="1"/>
  <c r="P178" i="6"/>
  <c r="T178"/>
  <c r="S178" s="1"/>
  <c r="P178" i="10"/>
  <c r="T178"/>
  <c r="S178" s="1"/>
  <c r="P177" i="16"/>
  <c r="T177"/>
  <c r="S177" s="1"/>
  <c r="T177" i="7"/>
  <c r="S177" s="1"/>
  <c r="P177"/>
  <c r="T178" i="15"/>
  <c r="S178" s="1"/>
  <c r="P178"/>
  <c r="T177" i="22"/>
  <c r="S177" s="1"/>
  <c r="P177"/>
  <c r="T177" i="20"/>
  <c r="S177" s="1"/>
  <c r="P177"/>
  <c r="T177" i="19"/>
  <c r="S177" s="1"/>
  <c r="P177"/>
  <c r="P179" i="21"/>
  <c r="T179"/>
  <c r="S179" s="1"/>
  <c r="P178" i="9"/>
  <c r="T178"/>
  <c r="S178" s="1"/>
  <c r="P177" i="12"/>
  <c r="T177"/>
  <c r="S177" s="1"/>
  <c r="P178" i="5"/>
  <c r="T178"/>
  <c r="S178" s="1"/>
  <c r="P180" i="2"/>
  <c r="T180"/>
  <c r="S180" s="1"/>
  <c r="K179" i="6"/>
  <c r="L178"/>
  <c r="M178" s="1"/>
  <c r="K178" i="19"/>
  <c r="L177"/>
  <c r="M177" s="1"/>
  <c r="K177" i="8"/>
  <c r="L176"/>
  <c r="M176" s="1"/>
  <c r="K178" i="16"/>
  <c r="L177"/>
  <c r="M177" s="1"/>
  <c r="K179" i="9"/>
  <c r="L178"/>
  <c r="M178" s="1"/>
  <c r="K178" i="11"/>
  <c r="L177"/>
  <c r="M177" s="1"/>
  <c r="K179" i="15"/>
  <c r="L178"/>
  <c r="M178" s="1"/>
  <c r="K179" i="5"/>
  <c r="L178"/>
  <c r="M178" s="1"/>
  <c r="K179" i="17"/>
  <c r="L178"/>
  <c r="M178" s="1"/>
  <c r="K178" i="4"/>
  <c r="L177"/>
  <c r="M177" s="1"/>
  <c r="K178" i="20"/>
  <c r="L177"/>
  <c r="M177" s="1"/>
  <c r="K180" i="14"/>
  <c r="L179"/>
  <c r="M179" s="1"/>
  <c r="K179" i="10"/>
  <c r="L178"/>
  <c r="M178" s="1"/>
  <c r="K180" i="21"/>
  <c r="L179"/>
  <c r="M179" s="1"/>
  <c r="K178" i="13"/>
  <c r="L177"/>
  <c r="M177" s="1"/>
  <c r="K178" i="7"/>
  <c r="L177"/>
  <c r="M177" s="1"/>
  <c r="K178" i="12"/>
  <c r="L177"/>
  <c r="M177" s="1"/>
  <c r="K179" i="18"/>
  <c r="L178"/>
  <c r="M178" s="1"/>
  <c r="K178" i="22"/>
  <c r="L177"/>
  <c r="M177" s="1"/>
  <c r="M176" i="2"/>
  <c r="L177"/>
  <c r="K181"/>
  <c r="B167" i="28" l="1"/>
  <c r="C167"/>
  <c r="J178" i="13"/>
  <c r="P168" i="28"/>
  <c r="J178" i="20"/>
  <c r="W168" i="28"/>
  <c r="J178" i="19"/>
  <c r="V168" i="28"/>
  <c r="J179" i="15"/>
  <c r="R169" i="28"/>
  <c r="J179" i="8"/>
  <c r="K169" i="28"/>
  <c r="J178" i="22"/>
  <c r="Y168" i="28"/>
  <c r="J178" i="12"/>
  <c r="O168" i="28"/>
  <c r="J179" i="18"/>
  <c r="U169" i="28"/>
  <c r="J180" i="14"/>
  <c r="Q170" i="28"/>
  <c r="J181" i="5"/>
  <c r="H171" i="28"/>
  <c r="J179" i="17"/>
  <c r="T169" i="28"/>
  <c r="J178" i="4"/>
  <c r="G168" i="28"/>
  <c r="J178" i="11"/>
  <c r="N168" i="28"/>
  <c r="J180" i="16"/>
  <c r="S170" i="28"/>
  <c r="J179" i="10"/>
  <c r="M169" i="28"/>
  <c r="J180" i="21"/>
  <c r="X170" i="28"/>
  <c r="J178" i="7"/>
  <c r="J168" i="28"/>
  <c r="J178" i="2"/>
  <c r="F168" i="28"/>
  <c r="D168" s="1"/>
  <c r="J179" i="6"/>
  <c r="I169" i="28"/>
  <c r="J179" i="9"/>
  <c r="L169" i="28"/>
  <c r="T178" i="12"/>
  <c r="S178" s="1"/>
  <c r="P178"/>
  <c r="P180" i="21"/>
  <c r="T180"/>
  <c r="S180" s="1"/>
  <c r="T178" i="20"/>
  <c r="S178" s="1"/>
  <c r="P178"/>
  <c r="P179" i="5"/>
  <c r="T179"/>
  <c r="S179" s="1"/>
  <c r="T179" i="9"/>
  <c r="S179" s="1"/>
  <c r="P179"/>
  <c r="T178" i="19"/>
  <c r="S178" s="1"/>
  <c r="P178"/>
  <c r="P179" i="18"/>
  <c r="T179"/>
  <c r="S179" s="1"/>
  <c r="P178" i="13"/>
  <c r="T178"/>
  <c r="S178" s="1"/>
  <c r="T180" i="14"/>
  <c r="S180" s="1"/>
  <c r="P180"/>
  <c r="T179" i="17"/>
  <c r="S179" s="1"/>
  <c r="P179"/>
  <c r="P178" i="11"/>
  <c r="T178"/>
  <c r="S178" s="1"/>
  <c r="T177" i="8"/>
  <c r="S177" s="1"/>
  <c r="P177"/>
  <c r="T178" i="22"/>
  <c r="S178" s="1"/>
  <c r="P178"/>
  <c r="T178" i="7"/>
  <c r="S178" s="1"/>
  <c r="P178"/>
  <c r="P179" i="10"/>
  <c r="T179"/>
  <c r="S179" s="1"/>
  <c r="P178" i="4"/>
  <c r="T178"/>
  <c r="S178" s="1"/>
  <c r="T179" i="15"/>
  <c r="S179" s="1"/>
  <c r="P179"/>
  <c r="T178" i="16"/>
  <c r="S178" s="1"/>
  <c r="P178"/>
  <c r="P179" i="6"/>
  <c r="T179"/>
  <c r="S179" s="1"/>
  <c r="P181" i="2"/>
  <c r="T181"/>
  <c r="S181" s="1"/>
  <c r="K180" i="17"/>
  <c r="L179"/>
  <c r="M179" s="1"/>
  <c r="K180" i="15"/>
  <c r="L179"/>
  <c r="M179" s="1"/>
  <c r="K180" i="9"/>
  <c r="L179"/>
  <c r="M179" s="1"/>
  <c r="K178" i="8"/>
  <c r="L177"/>
  <c r="M177" s="1"/>
  <c r="K180" i="6"/>
  <c r="L179"/>
  <c r="M179" s="1"/>
  <c r="K179" i="22"/>
  <c r="L178"/>
  <c r="M178" s="1"/>
  <c r="K179" i="13"/>
  <c r="L178"/>
  <c r="M178" s="1"/>
  <c r="K180" i="10"/>
  <c r="L179"/>
  <c r="M179" s="1"/>
  <c r="K179" i="7"/>
  <c r="L178"/>
  <c r="M178" s="1"/>
  <c r="L180" i="21"/>
  <c r="M180" s="1"/>
  <c r="K181"/>
  <c r="K179" i="4"/>
  <c r="L178"/>
  <c r="M178" s="1"/>
  <c r="K180" i="5"/>
  <c r="L179"/>
  <c r="M179" s="1"/>
  <c r="K179" i="11"/>
  <c r="L178"/>
  <c r="M178" s="1"/>
  <c r="K179" i="16"/>
  <c r="L178"/>
  <c r="M178" s="1"/>
  <c r="K179" i="19"/>
  <c r="L178"/>
  <c r="M178" s="1"/>
  <c r="K179" i="12"/>
  <c r="L178"/>
  <c r="M178" s="1"/>
  <c r="K179" i="20"/>
  <c r="L178"/>
  <c r="M178" s="1"/>
  <c r="K181" i="14"/>
  <c r="L180"/>
  <c r="M180" s="1"/>
  <c r="K180" i="18"/>
  <c r="L179"/>
  <c r="M179" s="1"/>
  <c r="M177" i="2"/>
  <c r="L178"/>
  <c r="K182"/>
  <c r="B168" i="28" l="1"/>
  <c r="C168"/>
  <c r="J180" i="6"/>
  <c r="I170" i="28"/>
  <c r="J181" i="21"/>
  <c r="X171" i="28"/>
  <c r="J179" i="11"/>
  <c r="N169" i="28"/>
  <c r="J182" i="5"/>
  <c r="H172" i="28"/>
  <c r="J179" i="12"/>
  <c r="O169" i="28"/>
  <c r="J180" i="15"/>
  <c r="R170" i="28"/>
  <c r="J179" i="13"/>
  <c r="P169" i="28"/>
  <c r="J180" i="9"/>
  <c r="L170" i="28"/>
  <c r="J179" i="7"/>
  <c r="J169" i="28"/>
  <c r="J181" i="16"/>
  <c r="S171" i="28"/>
  <c r="J180" i="17"/>
  <c r="T170" i="28"/>
  <c r="J180" i="18"/>
  <c r="U170" i="28"/>
  <c r="J180" i="8"/>
  <c r="K170" i="28"/>
  <c r="J179" i="20"/>
  <c r="W169" i="28"/>
  <c r="J179" i="2"/>
  <c r="F169" i="28"/>
  <c r="D169" s="1"/>
  <c r="J180" i="10"/>
  <c r="M170" i="28"/>
  <c r="J179" i="4"/>
  <c r="G169" i="28"/>
  <c r="J181" i="14"/>
  <c r="Q171" i="28"/>
  <c r="J179" i="22"/>
  <c r="Y169" i="28"/>
  <c r="J179" i="19"/>
  <c r="V169" i="28"/>
  <c r="T179" i="20"/>
  <c r="S179" s="1"/>
  <c r="P179"/>
  <c r="T179" i="16"/>
  <c r="S179" s="1"/>
  <c r="P179"/>
  <c r="T179" i="4"/>
  <c r="S179" s="1"/>
  <c r="P179"/>
  <c r="T180" i="10"/>
  <c r="S180" s="1"/>
  <c r="P180"/>
  <c r="P180" i="6"/>
  <c r="T180"/>
  <c r="S180" s="1"/>
  <c r="P180" i="15"/>
  <c r="T180"/>
  <c r="S180" s="1"/>
  <c r="T181" i="14"/>
  <c r="S181" s="1"/>
  <c r="P181"/>
  <c r="P179" i="19"/>
  <c r="T179"/>
  <c r="S179" s="1"/>
  <c r="T180" i="5"/>
  <c r="S180" s="1"/>
  <c r="P180"/>
  <c r="P179" i="7"/>
  <c r="T179"/>
  <c r="S179" s="1"/>
  <c r="P179" i="22"/>
  <c r="T179"/>
  <c r="S179" s="1"/>
  <c r="T180" i="9"/>
  <c r="S180" s="1"/>
  <c r="P180"/>
  <c r="P180" i="18"/>
  <c r="T180"/>
  <c r="S180" s="1"/>
  <c r="T179" i="12"/>
  <c r="S179" s="1"/>
  <c r="P179"/>
  <c r="P179" i="11"/>
  <c r="T179"/>
  <c r="S179" s="1"/>
  <c r="T179" i="13"/>
  <c r="S179" s="1"/>
  <c r="P179"/>
  <c r="T178" i="8"/>
  <c r="S178" s="1"/>
  <c r="P178"/>
  <c r="T180" i="17"/>
  <c r="S180" s="1"/>
  <c r="P180"/>
  <c r="T181" i="21"/>
  <c r="S181" s="1"/>
  <c r="P181"/>
  <c r="P182" i="2"/>
  <c r="T182"/>
  <c r="S182" s="1"/>
  <c r="K180" i="4"/>
  <c r="L179"/>
  <c r="M179" s="1"/>
  <c r="K180" i="13"/>
  <c r="L179"/>
  <c r="M179" s="1"/>
  <c r="K181" i="6"/>
  <c r="L180"/>
  <c r="M180" s="1"/>
  <c r="K181" i="9"/>
  <c r="L180"/>
  <c r="M180" s="1"/>
  <c r="K181" i="17"/>
  <c r="L180"/>
  <c r="M180" s="1"/>
  <c r="K180" i="7"/>
  <c r="L179"/>
  <c r="M179" s="1"/>
  <c r="K180" i="20"/>
  <c r="L179"/>
  <c r="M179" s="1"/>
  <c r="K180" i="11"/>
  <c r="L179"/>
  <c r="M179" s="1"/>
  <c r="K180" i="12"/>
  <c r="L179"/>
  <c r="M179" s="1"/>
  <c r="K180" i="16"/>
  <c r="L179"/>
  <c r="M179" s="1"/>
  <c r="K181" i="5"/>
  <c r="L180"/>
  <c r="M180" s="1"/>
  <c r="K180" i="22"/>
  <c r="L179"/>
  <c r="M179" s="1"/>
  <c r="K181" i="15"/>
  <c r="L180"/>
  <c r="M180" s="1"/>
  <c r="K180" i="19"/>
  <c r="L179"/>
  <c r="M179" s="1"/>
  <c r="K181" i="10"/>
  <c r="L180"/>
  <c r="M180" s="1"/>
  <c r="K179" i="8"/>
  <c r="L178"/>
  <c r="M178" s="1"/>
  <c r="K181" i="18"/>
  <c r="L180"/>
  <c r="M180" s="1"/>
  <c r="K182" i="14"/>
  <c r="L181"/>
  <c r="M181" s="1"/>
  <c r="K182" i="21"/>
  <c r="L181"/>
  <c r="M181" s="1"/>
  <c r="M178" i="2"/>
  <c r="L179"/>
  <c r="K183"/>
  <c r="B169" i="28" l="1"/>
  <c r="C169"/>
  <c r="J180" i="22"/>
  <c r="Y170" i="28"/>
  <c r="J181" i="10"/>
  <c r="M171" i="28"/>
  <c r="J181" i="8"/>
  <c r="K171" i="28"/>
  <c r="J182" i="16"/>
  <c r="S172" i="28"/>
  <c r="J180" i="13"/>
  <c r="P170" i="28"/>
  <c r="J183" i="5"/>
  <c r="H173" i="28"/>
  <c r="J181" i="6"/>
  <c r="I171" i="28"/>
  <c r="J180" i="19"/>
  <c r="V170" i="28"/>
  <c r="J180" i="4"/>
  <c r="G170" i="28"/>
  <c r="J180" i="20"/>
  <c r="W170" i="28"/>
  <c r="J181" i="17"/>
  <c r="T171" i="28"/>
  <c r="J181" i="9"/>
  <c r="L171" i="28"/>
  <c r="J180" i="12"/>
  <c r="O170" i="28"/>
  <c r="J182" i="21"/>
  <c r="X172" i="28"/>
  <c r="J182" i="14"/>
  <c r="Q172" i="28"/>
  <c r="J180" i="2"/>
  <c r="F170" i="28"/>
  <c r="D170" s="1"/>
  <c r="J181" i="18"/>
  <c r="U171" i="28"/>
  <c r="J180" i="7"/>
  <c r="J170" i="28"/>
  <c r="J181" i="15"/>
  <c r="R171" i="28"/>
  <c r="J180" i="11"/>
  <c r="N170" i="28"/>
  <c r="T181" i="18"/>
  <c r="S181" s="1"/>
  <c r="P181"/>
  <c r="P180" i="19"/>
  <c r="T180"/>
  <c r="S180" s="1"/>
  <c r="T181" i="5"/>
  <c r="S181" s="1"/>
  <c r="P181"/>
  <c r="P180" i="11"/>
  <c r="T180"/>
  <c r="S180" s="1"/>
  <c r="T181" i="17"/>
  <c r="S181" s="1"/>
  <c r="P181"/>
  <c r="T180" i="13"/>
  <c r="S180" s="1"/>
  <c r="P180"/>
  <c r="T182" i="14"/>
  <c r="S182" s="1"/>
  <c r="P182"/>
  <c r="T181" i="10"/>
  <c r="S181" s="1"/>
  <c r="P181"/>
  <c r="P180" i="22"/>
  <c r="T180"/>
  <c r="S180" s="1"/>
  <c r="T180" i="12"/>
  <c r="S180" s="1"/>
  <c r="P180"/>
  <c r="P180" i="7"/>
  <c r="T180"/>
  <c r="S180" s="1"/>
  <c r="T181" i="6"/>
  <c r="S181" s="1"/>
  <c r="P181"/>
  <c r="T182" i="21"/>
  <c r="S182" s="1"/>
  <c r="P182"/>
  <c r="T179" i="8"/>
  <c r="S179" s="1"/>
  <c r="P179"/>
  <c r="P181" i="15"/>
  <c r="T181"/>
  <c r="S181" s="1"/>
  <c r="T180" i="16"/>
  <c r="S180" s="1"/>
  <c r="P180"/>
  <c r="P180" i="20"/>
  <c r="T180"/>
  <c r="S180" s="1"/>
  <c r="T181" i="9"/>
  <c r="S181" s="1"/>
  <c r="P181"/>
  <c r="T180" i="4"/>
  <c r="S180" s="1"/>
  <c r="P180"/>
  <c r="T183" i="2"/>
  <c r="S183" s="1"/>
  <c r="P183"/>
  <c r="K181" i="12"/>
  <c r="L180"/>
  <c r="M180" s="1"/>
  <c r="K181" i="4"/>
  <c r="L180"/>
  <c r="M180" s="1"/>
  <c r="K182" i="5"/>
  <c r="L181"/>
  <c r="M181" s="1"/>
  <c r="K182" i="15"/>
  <c r="L181"/>
  <c r="M181" s="1"/>
  <c r="K182" i="17"/>
  <c r="L181"/>
  <c r="M181" s="1"/>
  <c r="K182" i="6"/>
  <c r="L181"/>
  <c r="M181" s="1"/>
  <c r="K182" i="18"/>
  <c r="L181"/>
  <c r="M181" s="1"/>
  <c r="K181" i="20"/>
  <c r="L180"/>
  <c r="M180" s="1"/>
  <c r="K183" i="21"/>
  <c r="L182"/>
  <c r="M182" s="1"/>
  <c r="K183" i="14"/>
  <c r="L182"/>
  <c r="M182" s="1"/>
  <c r="K180" i="8"/>
  <c r="L179"/>
  <c r="M179" s="1"/>
  <c r="K181" i="19"/>
  <c r="L180"/>
  <c r="M180" s="1"/>
  <c r="K181" i="11"/>
  <c r="L180"/>
  <c r="M180" s="1"/>
  <c r="K181" i="7"/>
  <c r="L180"/>
  <c r="M180" s="1"/>
  <c r="K181" i="13"/>
  <c r="L180"/>
  <c r="M180" s="1"/>
  <c r="K181" i="22"/>
  <c r="L180"/>
  <c r="M180" s="1"/>
  <c r="K182" i="9"/>
  <c r="L181"/>
  <c r="M181" s="1"/>
  <c r="K182" i="10"/>
  <c r="L181"/>
  <c r="M181" s="1"/>
  <c r="K181" i="16"/>
  <c r="L180"/>
  <c r="M180" s="1"/>
  <c r="M179" i="2"/>
  <c r="L180"/>
  <c r="K184"/>
  <c r="B170" i="28" l="1"/>
  <c r="C170"/>
  <c r="J182" i="15"/>
  <c r="R172" i="28"/>
  <c r="J181" i="2"/>
  <c r="F171" i="28"/>
  <c r="D171" s="1"/>
  <c r="J181" i="12"/>
  <c r="O171" i="28"/>
  <c r="J181" i="20"/>
  <c r="W171" i="28"/>
  <c r="J182" i="6"/>
  <c r="I172" i="28"/>
  <c r="J183" i="16"/>
  <c r="S173" i="28"/>
  <c r="J181" i="22"/>
  <c r="Y171" i="28"/>
  <c r="J181" i="11"/>
  <c r="N171" i="28"/>
  <c r="J182" i="18"/>
  <c r="U172" i="28"/>
  <c r="J183" i="21"/>
  <c r="X173" i="28"/>
  <c r="J182" i="17"/>
  <c r="T172" i="28"/>
  <c r="J181" i="19"/>
  <c r="V171" i="28"/>
  <c r="J181" i="13"/>
  <c r="P171" i="28"/>
  <c r="J182" i="10"/>
  <c r="M172" i="28"/>
  <c r="J181" i="7"/>
  <c r="J171" i="28"/>
  <c r="J183" i="14"/>
  <c r="Q173" i="28"/>
  <c r="J182" i="9"/>
  <c r="L172" i="28"/>
  <c r="J181" i="4"/>
  <c r="G171" i="28"/>
  <c r="J184" i="5"/>
  <c r="H174" i="28"/>
  <c r="J182" i="8"/>
  <c r="K172" i="28"/>
  <c r="P182" i="9"/>
  <c r="T182"/>
  <c r="S182" s="1"/>
  <c r="P181" i="7"/>
  <c r="T181"/>
  <c r="S181" s="1"/>
  <c r="P180" i="8"/>
  <c r="T180"/>
  <c r="S180" s="1"/>
  <c r="P181" i="20"/>
  <c r="T181"/>
  <c r="S181" s="1"/>
  <c r="P182" i="17"/>
  <c r="T182"/>
  <c r="S182" s="1"/>
  <c r="T181" i="4"/>
  <c r="S181" s="1"/>
  <c r="P181"/>
  <c r="T182" i="10"/>
  <c r="S182" s="1"/>
  <c r="P182"/>
  <c r="T181" i="13"/>
  <c r="S181" s="1"/>
  <c r="P181"/>
  <c r="P181" i="19"/>
  <c r="T181"/>
  <c r="S181" s="1"/>
  <c r="T183" i="21"/>
  <c r="S183" s="1"/>
  <c r="P183"/>
  <c r="T182" i="6"/>
  <c r="S182" s="1"/>
  <c r="P182"/>
  <c r="T182" i="5"/>
  <c r="S182" s="1"/>
  <c r="P182"/>
  <c r="P181" i="16"/>
  <c r="T181"/>
  <c r="S181" s="1"/>
  <c r="P181" i="22"/>
  <c r="T181"/>
  <c r="S181" s="1"/>
  <c r="T181" i="11"/>
  <c r="S181" s="1"/>
  <c r="P181"/>
  <c r="P183" i="14"/>
  <c r="T183"/>
  <c r="S183" s="1"/>
  <c r="T182" i="18"/>
  <c r="S182" s="1"/>
  <c r="P182"/>
  <c r="P182" i="15"/>
  <c r="T182"/>
  <c r="S182" s="1"/>
  <c r="P181" i="12"/>
  <c r="T181"/>
  <c r="S181" s="1"/>
  <c r="T184" i="2"/>
  <c r="S184" s="1"/>
  <c r="P184"/>
  <c r="K182" i="11"/>
  <c r="L181"/>
  <c r="M181" s="1"/>
  <c r="K181" i="8"/>
  <c r="L180"/>
  <c r="M180" s="1"/>
  <c r="K184" i="21"/>
  <c r="L183"/>
  <c r="M183" s="1"/>
  <c r="K183" i="18"/>
  <c r="L182"/>
  <c r="M182" s="1"/>
  <c r="K183" i="17"/>
  <c r="L182"/>
  <c r="M182" s="1"/>
  <c r="K182" i="12"/>
  <c r="L181"/>
  <c r="M181" s="1"/>
  <c r="K183" i="5"/>
  <c r="L182"/>
  <c r="M182" s="1"/>
  <c r="K183" i="9"/>
  <c r="L182"/>
  <c r="M182" s="1"/>
  <c r="K182" i="16"/>
  <c r="L181"/>
  <c r="M181" s="1"/>
  <c r="K182" i="13"/>
  <c r="L181"/>
  <c r="M181" s="1"/>
  <c r="K182" i="7"/>
  <c r="L181"/>
  <c r="M181" s="1"/>
  <c r="K182" i="19"/>
  <c r="L181"/>
  <c r="M181" s="1"/>
  <c r="K184" i="14"/>
  <c r="L183"/>
  <c r="M183" s="1"/>
  <c r="K182" i="20"/>
  <c r="L181"/>
  <c r="M181" s="1"/>
  <c r="K183" i="6"/>
  <c r="L182"/>
  <c r="M182" s="1"/>
  <c r="K183" i="15"/>
  <c r="L182"/>
  <c r="M182" s="1"/>
  <c r="K182" i="4"/>
  <c r="L181"/>
  <c r="M181" s="1"/>
  <c r="K182" i="22"/>
  <c r="L181"/>
  <c r="M181" s="1"/>
  <c r="K183" i="10"/>
  <c r="L182"/>
  <c r="M182" s="1"/>
  <c r="M180" i="2"/>
  <c r="L181"/>
  <c r="K185"/>
  <c r="B171" i="28" l="1"/>
  <c r="C171"/>
  <c r="J185" i="5"/>
  <c r="H175" i="28"/>
  <c r="J184" i="14"/>
  <c r="Q174" i="28"/>
  <c r="J182" i="13"/>
  <c r="P172" i="28"/>
  <c r="J184" i="21"/>
  <c r="X174" i="28"/>
  <c r="J182" i="22"/>
  <c r="Y172" i="28"/>
  <c r="J182" i="20"/>
  <c r="W172" i="28"/>
  <c r="J183" i="15"/>
  <c r="R173" i="28"/>
  <c r="J183" i="8"/>
  <c r="K173" i="28"/>
  <c r="J183" i="9"/>
  <c r="L173" i="28"/>
  <c r="J183" i="10"/>
  <c r="M173" i="28"/>
  <c r="J183" i="17"/>
  <c r="T173" i="28"/>
  <c r="J182" i="11"/>
  <c r="N172" i="28"/>
  <c r="J183" i="6"/>
  <c r="I173" i="28"/>
  <c r="J182" i="2"/>
  <c r="F172" i="28"/>
  <c r="D172" s="1"/>
  <c r="J182" i="4"/>
  <c r="G172" i="28"/>
  <c r="J182" i="7"/>
  <c r="J172" i="28"/>
  <c r="J182" i="19"/>
  <c r="V172" i="28"/>
  <c r="J183" i="18"/>
  <c r="U173" i="28"/>
  <c r="J184" i="16"/>
  <c r="S174" i="28"/>
  <c r="J182" i="12"/>
  <c r="O172" i="28"/>
  <c r="P182" i="4"/>
  <c r="T182"/>
  <c r="S182" s="1"/>
  <c r="P182" i="20"/>
  <c r="T182"/>
  <c r="S182" s="1"/>
  <c r="T182" i="7"/>
  <c r="S182" s="1"/>
  <c r="P182"/>
  <c r="P183" i="9"/>
  <c r="T183"/>
  <c r="S183" s="1"/>
  <c r="P183" i="17"/>
  <c r="T183"/>
  <c r="S183" s="1"/>
  <c r="P181" i="8"/>
  <c r="T181"/>
  <c r="S181" s="1"/>
  <c r="T182" i="22"/>
  <c r="S182" s="1"/>
  <c r="P182"/>
  <c r="T183" i="6"/>
  <c r="S183" s="1"/>
  <c r="P183"/>
  <c r="T182" i="19"/>
  <c r="S182" s="1"/>
  <c r="P182"/>
  <c r="P182" i="16"/>
  <c r="T182"/>
  <c r="S182" s="1"/>
  <c r="P182" i="12"/>
  <c r="T182"/>
  <c r="S182" s="1"/>
  <c r="P184" i="21"/>
  <c r="T184"/>
  <c r="S184" s="1"/>
  <c r="P183" i="10"/>
  <c r="T183"/>
  <c r="S183" s="1"/>
  <c r="T183" i="15"/>
  <c r="S183" s="1"/>
  <c r="P183"/>
  <c r="P184" i="14"/>
  <c r="T184"/>
  <c r="S184" s="1"/>
  <c r="P182" i="13"/>
  <c r="T182"/>
  <c r="S182" s="1"/>
  <c r="P183" i="5"/>
  <c r="T183"/>
  <c r="S183" s="1"/>
  <c r="T183" i="18"/>
  <c r="S183" s="1"/>
  <c r="P183"/>
  <c r="T182" i="11"/>
  <c r="S182" s="1"/>
  <c r="P182"/>
  <c r="T185" i="2"/>
  <c r="S185" s="1"/>
  <c r="P185"/>
  <c r="K184" i="6"/>
  <c r="L183"/>
  <c r="M183" s="1"/>
  <c r="K185" i="14"/>
  <c r="L184"/>
  <c r="M184" s="1"/>
  <c r="K183" i="7"/>
  <c r="L182"/>
  <c r="M182" s="1"/>
  <c r="K183" i="16"/>
  <c r="L182"/>
  <c r="M182" s="1"/>
  <c r="K184" i="5"/>
  <c r="L183"/>
  <c r="M183" s="1"/>
  <c r="K184" i="17"/>
  <c r="L183"/>
  <c r="M183" s="1"/>
  <c r="K185" i="21"/>
  <c r="L184"/>
  <c r="M184" s="1"/>
  <c r="K183" i="11"/>
  <c r="L182"/>
  <c r="M182" s="1"/>
  <c r="K183" i="4"/>
  <c r="L182"/>
  <c r="M182" s="1"/>
  <c r="K184" i="10"/>
  <c r="L183"/>
  <c r="M183" s="1"/>
  <c r="K184" i="15"/>
  <c r="L183"/>
  <c r="M183" s="1"/>
  <c r="K183" i="20"/>
  <c r="L182"/>
  <c r="M182" s="1"/>
  <c r="K183" i="19"/>
  <c r="L182"/>
  <c r="M182" s="1"/>
  <c r="K184" i="9"/>
  <c r="L183"/>
  <c r="M183" s="1"/>
  <c r="K183" i="12"/>
  <c r="L182"/>
  <c r="M182" s="1"/>
  <c r="K184" i="18"/>
  <c r="L183"/>
  <c r="M183" s="1"/>
  <c r="K182" i="8"/>
  <c r="L181"/>
  <c r="M181" s="1"/>
  <c r="K183" i="13"/>
  <c r="L182"/>
  <c r="M182" s="1"/>
  <c r="K183" i="22"/>
  <c r="L182"/>
  <c r="M182" s="1"/>
  <c r="M181" i="2"/>
  <c r="L182"/>
  <c r="K186"/>
  <c r="B172" i="28" l="1"/>
  <c r="C172"/>
  <c r="J185" i="16"/>
  <c r="S175" i="28"/>
  <c r="J183" i="7"/>
  <c r="J173" i="28"/>
  <c r="J184" i="6"/>
  <c r="I174" i="28"/>
  <c r="J184" i="10"/>
  <c r="M174" i="28"/>
  <c r="J184" i="15"/>
  <c r="R174" i="28"/>
  <c r="J185" i="21"/>
  <c r="X175" i="28"/>
  <c r="J186" i="5"/>
  <c r="H176" i="28"/>
  <c r="J183" i="12"/>
  <c r="O173" i="28"/>
  <c r="J183" i="19"/>
  <c r="V173" i="28"/>
  <c r="J183" i="2"/>
  <c r="F173" i="28"/>
  <c r="D173" s="1"/>
  <c r="J184" i="17"/>
  <c r="T174" i="28"/>
  <c r="J184" i="8"/>
  <c r="K174" i="28"/>
  <c r="J183" i="22"/>
  <c r="Y173" i="28"/>
  <c r="J185" i="14"/>
  <c r="Q175" i="28"/>
  <c r="J184" i="18"/>
  <c r="U174" i="28"/>
  <c r="J183" i="4"/>
  <c r="G173" i="28"/>
  <c r="J183" i="11"/>
  <c r="N173" i="28"/>
  <c r="J184" i="9"/>
  <c r="L174" i="28"/>
  <c r="J183" i="20"/>
  <c r="W173" i="28"/>
  <c r="J183" i="13"/>
  <c r="P173" i="28"/>
  <c r="P182" i="8"/>
  <c r="T182"/>
  <c r="S182" s="1"/>
  <c r="P184" i="9"/>
  <c r="T184"/>
  <c r="S184" s="1"/>
  <c r="T184" i="15"/>
  <c r="S184" s="1"/>
  <c r="P184"/>
  <c r="T183" i="11"/>
  <c r="S183" s="1"/>
  <c r="P183"/>
  <c r="P184" i="5"/>
  <c r="T184"/>
  <c r="S184" s="1"/>
  <c r="P185" i="14"/>
  <c r="T185"/>
  <c r="S185" s="1"/>
  <c r="P183" i="13"/>
  <c r="T183"/>
  <c r="S183" s="1"/>
  <c r="P183" i="12"/>
  <c r="T183"/>
  <c r="S183" s="1"/>
  <c r="T183" i="20"/>
  <c r="S183" s="1"/>
  <c r="P183"/>
  <c r="P183" i="4"/>
  <c r="T183"/>
  <c r="S183" s="1"/>
  <c r="P184" i="17"/>
  <c r="T184"/>
  <c r="S184" s="1"/>
  <c r="T183" i="7"/>
  <c r="S183" s="1"/>
  <c r="P183"/>
  <c r="T183" i="22"/>
  <c r="S183" s="1"/>
  <c r="P183"/>
  <c r="P184" i="18"/>
  <c r="T184"/>
  <c r="S184" s="1"/>
  <c r="T183" i="19"/>
  <c r="S183" s="1"/>
  <c r="P183"/>
  <c r="P184" i="10"/>
  <c r="T184"/>
  <c r="S184" s="1"/>
  <c r="P185" i="21"/>
  <c r="T185"/>
  <c r="S185" s="1"/>
  <c r="P183" i="16"/>
  <c r="T183"/>
  <c r="S183" s="1"/>
  <c r="P184" i="6"/>
  <c r="T184"/>
  <c r="S184" s="1"/>
  <c r="P186" i="2"/>
  <c r="T186"/>
  <c r="S186" s="1"/>
  <c r="K183" i="8"/>
  <c r="L182"/>
  <c r="M182" s="1"/>
  <c r="K184" i="12"/>
  <c r="L183"/>
  <c r="M183" s="1"/>
  <c r="K184" i="19"/>
  <c r="L183"/>
  <c r="M183" s="1"/>
  <c r="K185" i="15"/>
  <c r="L184"/>
  <c r="M184" s="1"/>
  <c r="K184" i="4"/>
  <c r="L183"/>
  <c r="M183" s="1"/>
  <c r="K186" i="21"/>
  <c r="L185"/>
  <c r="M185" s="1"/>
  <c r="K185" i="5"/>
  <c r="L184"/>
  <c r="M184" s="1"/>
  <c r="K184" i="7"/>
  <c r="L183"/>
  <c r="M183" s="1"/>
  <c r="K185" i="6"/>
  <c r="L184"/>
  <c r="M184" s="1"/>
  <c r="K185" i="18"/>
  <c r="L184"/>
  <c r="M184" s="1"/>
  <c r="K185" i="9"/>
  <c r="L184"/>
  <c r="M184" s="1"/>
  <c r="K184" i="20"/>
  <c r="L183"/>
  <c r="M183" s="1"/>
  <c r="K185" i="10"/>
  <c r="L184"/>
  <c r="M184" s="1"/>
  <c r="K184" i="11"/>
  <c r="L183"/>
  <c r="M183" s="1"/>
  <c r="K185" i="17"/>
  <c r="L184"/>
  <c r="M184" s="1"/>
  <c r="K184" i="16"/>
  <c r="L183"/>
  <c r="M183" s="1"/>
  <c r="K186" i="14"/>
  <c r="L185"/>
  <c r="M185" s="1"/>
  <c r="K184" i="22"/>
  <c r="L183"/>
  <c r="M183" s="1"/>
  <c r="K184" i="13"/>
  <c r="L183"/>
  <c r="M183" s="1"/>
  <c r="M182" i="2"/>
  <c r="L183"/>
  <c r="K187"/>
  <c r="B173" i="28" l="1"/>
  <c r="C173"/>
  <c r="J184" i="20"/>
  <c r="W174" i="28"/>
  <c r="J184" i="4"/>
  <c r="G174" i="28"/>
  <c r="J184" i="22"/>
  <c r="Y174" i="28"/>
  <c r="J184" i="2"/>
  <c r="F174" i="28"/>
  <c r="D174" s="1"/>
  <c r="J187" i="5"/>
  <c r="H177" i="28"/>
  <c r="J185" i="10"/>
  <c r="M175" i="28"/>
  <c r="J186" i="16"/>
  <c r="S176" i="28"/>
  <c r="J184" i="13"/>
  <c r="P174" i="28"/>
  <c r="J184" i="11"/>
  <c r="N174" i="28"/>
  <c r="J186" i="14"/>
  <c r="Q176" i="28"/>
  <c r="J185" i="17"/>
  <c r="T175" i="28"/>
  <c r="J184" i="12"/>
  <c r="O174" i="28"/>
  <c r="J185" i="15"/>
  <c r="R175" i="28"/>
  <c r="J184" i="7"/>
  <c r="J174" i="28"/>
  <c r="J185" i="9"/>
  <c r="L175" i="28"/>
  <c r="J185" i="18"/>
  <c r="U175" i="28"/>
  <c r="J185" i="8"/>
  <c r="K175" i="28"/>
  <c r="J184" i="19"/>
  <c r="V174" i="28"/>
  <c r="J186" i="21"/>
  <c r="X176" i="28"/>
  <c r="J185" i="6"/>
  <c r="I175" i="28"/>
  <c r="T186" i="14"/>
  <c r="S186" s="1"/>
  <c r="P186"/>
  <c r="P184" i="11"/>
  <c r="T184"/>
  <c r="S184" s="1"/>
  <c r="T185" i="9"/>
  <c r="S185" s="1"/>
  <c r="P185"/>
  <c r="T184" i="7"/>
  <c r="S184" s="1"/>
  <c r="P184"/>
  <c r="P184" i="4"/>
  <c r="T184"/>
  <c r="S184" s="1"/>
  <c r="T184" i="12"/>
  <c r="S184" s="1"/>
  <c r="P184"/>
  <c r="T184" i="22"/>
  <c r="S184" s="1"/>
  <c r="P184"/>
  <c r="T185" i="17"/>
  <c r="S185" s="1"/>
  <c r="P185"/>
  <c r="T184" i="20"/>
  <c r="S184" s="1"/>
  <c r="P184"/>
  <c r="P185" i="6"/>
  <c r="T185"/>
  <c r="S185" s="1"/>
  <c r="P186" i="21"/>
  <c r="T186"/>
  <c r="S186" s="1"/>
  <c r="T184" i="19"/>
  <c r="S184" s="1"/>
  <c r="P184"/>
  <c r="P184" i="13"/>
  <c r="T184"/>
  <c r="S184" s="1"/>
  <c r="T184" i="16"/>
  <c r="S184" s="1"/>
  <c r="P184"/>
  <c r="P185" i="10"/>
  <c r="T185"/>
  <c r="S185" s="1"/>
  <c r="P185" i="18"/>
  <c r="T185"/>
  <c r="S185" s="1"/>
  <c r="P185" i="5"/>
  <c r="T185"/>
  <c r="S185" s="1"/>
  <c r="T185" i="15"/>
  <c r="S185" s="1"/>
  <c r="P185"/>
  <c r="T183" i="8"/>
  <c r="S183" s="1"/>
  <c r="P183"/>
  <c r="P187" i="2"/>
  <c r="T187"/>
  <c r="S187" s="1"/>
  <c r="K186" i="17"/>
  <c r="L185"/>
  <c r="M185" s="1"/>
  <c r="K186" i="10"/>
  <c r="L185"/>
  <c r="M185" s="1"/>
  <c r="K186" i="9"/>
  <c r="L185"/>
  <c r="M185" s="1"/>
  <c r="K186" i="6"/>
  <c r="L185"/>
  <c r="M185" s="1"/>
  <c r="K186" i="5"/>
  <c r="L185"/>
  <c r="M185" s="1"/>
  <c r="K185" i="4"/>
  <c r="L184"/>
  <c r="M184" s="1"/>
  <c r="K185" i="19"/>
  <c r="L184"/>
  <c r="M184" s="1"/>
  <c r="K184" i="8"/>
  <c r="L183"/>
  <c r="M183" s="1"/>
  <c r="K185" i="16"/>
  <c r="L184"/>
  <c r="M184" s="1"/>
  <c r="K185" i="7"/>
  <c r="L184"/>
  <c r="M184" s="1"/>
  <c r="L186" i="21"/>
  <c r="M186" s="1"/>
  <c r="K187"/>
  <c r="K186" i="15"/>
  <c r="L185"/>
  <c r="M185" s="1"/>
  <c r="K187" i="14"/>
  <c r="L186"/>
  <c r="M186" s="1"/>
  <c r="K185" i="22"/>
  <c r="L184"/>
  <c r="M184" s="1"/>
  <c r="K185" i="20"/>
  <c r="L184"/>
  <c r="M184" s="1"/>
  <c r="K186" i="18"/>
  <c r="L185"/>
  <c r="M185" s="1"/>
  <c r="K185" i="12"/>
  <c r="L184"/>
  <c r="M184" s="1"/>
  <c r="K185" i="13"/>
  <c r="L184"/>
  <c r="M184" s="1"/>
  <c r="K185" i="11"/>
  <c r="L184"/>
  <c r="M184" s="1"/>
  <c r="M183" i="2"/>
  <c r="L184"/>
  <c r="K188"/>
  <c r="B174" i="28" l="1"/>
  <c r="C174"/>
  <c r="J187" i="21"/>
  <c r="X177" i="28"/>
  <c r="J186" i="18"/>
  <c r="U176" i="28"/>
  <c r="J186" i="15"/>
  <c r="R176" i="28"/>
  <c r="J187" i="14"/>
  <c r="Q177" i="28"/>
  <c r="J187" i="16"/>
  <c r="S177" i="28"/>
  <c r="J185" i="2"/>
  <c r="F175" i="28"/>
  <c r="D175" s="1"/>
  <c r="J185" i="20"/>
  <c r="W175" i="28"/>
  <c r="J186" i="6"/>
  <c r="I176" i="28"/>
  <c r="J186" i="8"/>
  <c r="K176" i="28"/>
  <c r="J185" i="7"/>
  <c r="J175" i="28"/>
  <c r="J186" i="17"/>
  <c r="T176" i="28"/>
  <c r="J185" i="13"/>
  <c r="P175" i="28"/>
  <c r="J188" i="5"/>
  <c r="H178" i="28"/>
  <c r="J185" i="4"/>
  <c r="G175" i="28"/>
  <c r="J185" i="19"/>
  <c r="V175" i="28"/>
  <c r="J186" i="9"/>
  <c r="L176" i="28"/>
  <c r="J185" i="12"/>
  <c r="O175" i="28"/>
  <c r="J185" i="11"/>
  <c r="N175" i="28"/>
  <c r="J186" i="10"/>
  <c r="M176" i="28"/>
  <c r="J185" i="22"/>
  <c r="Y175" i="28"/>
  <c r="T185" i="12"/>
  <c r="S185" s="1"/>
  <c r="P185"/>
  <c r="P185" i="22"/>
  <c r="T185"/>
  <c r="S185" s="1"/>
  <c r="T184" i="8"/>
  <c r="S184" s="1"/>
  <c r="P184"/>
  <c r="T186" i="5"/>
  <c r="S186" s="1"/>
  <c r="P186"/>
  <c r="T186" i="10"/>
  <c r="S186" s="1"/>
  <c r="P186"/>
  <c r="T187" i="21"/>
  <c r="S187" s="1"/>
  <c r="P187"/>
  <c r="T185" i="13"/>
  <c r="S185" s="1"/>
  <c r="P185"/>
  <c r="T185" i="20"/>
  <c r="S185" s="1"/>
  <c r="P185"/>
  <c r="P186" i="15"/>
  <c r="T186"/>
  <c r="S186" s="1"/>
  <c r="T185" i="16"/>
  <c r="S185" s="1"/>
  <c r="P185"/>
  <c r="T185" i="4"/>
  <c r="S185" s="1"/>
  <c r="P185"/>
  <c r="T186" i="9"/>
  <c r="S186" s="1"/>
  <c r="P186"/>
  <c r="P185" i="11"/>
  <c r="T185"/>
  <c r="S185" s="1"/>
  <c r="P186" i="18"/>
  <c r="T186"/>
  <c r="S186" s="1"/>
  <c r="T187" i="14"/>
  <c r="S187" s="1"/>
  <c r="P187"/>
  <c r="P185" i="7"/>
  <c r="T185"/>
  <c r="S185" s="1"/>
  <c r="P185" i="19"/>
  <c r="T185"/>
  <c r="S185" s="1"/>
  <c r="P186" i="6"/>
  <c r="T186"/>
  <c r="S186" s="1"/>
  <c r="T186" i="17"/>
  <c r="S186" s="1"/>
  <c r="P186"/>
  <c r="P188" i="2"/>
  <c r="T188"/>
  <c r="S188" s="1"/>
  <c r="K186" i="16"/>
  <c r="L185"/>
  <c r="M185" s="1"/>
  <c r="K187" i="5"/>
  <c r="L186"/>
  <c r="M186" s="1"/>
  <c r="K187" i="9"/>
  <c r="L186"/>
  <c r="M186" s="1"/>
  <c r="K187" i="17"/>
  <c r="L186"/>
  <c r="M186" s="1"/>
  <c r="K186" i="19"/>
  <c r="L185"/>
  <c r="M185" s="1"/>
  <c r="K186" i="20"/>
  <c r="L185"/>
  <c r="M185" s="1"/>
  <c r="K186" i="12"/>
  <c r="L185"/>
  <c r="M185" s="1"/>
  <c r="K187" i="18"/>
  <c r="L186"/>
  <c r="M186" s="1"/>
  <c r="K186" i="22"/>
  <c r="L185"/>
  <c r="M185" s="1"/>
  <c r="K187" i="15"/>
  <c r="L186"/>
  <c r="M186" s="1"/>
  <c r="K186" i="4"/>
  <c r="L185"/>
  <c r="M185" s="1"/>
  <c r="K187" i="6"/>
  <c r="L186"/>
  <c r="M186" s="1"/>
  <c r="K188" i="14"/>
  <c r="L187"/>
  <c r="M187" s="1"/>
  <c r="K186" i="11"/>
  <c r="L185"/>
  <c r="M185" s="1"/>
  <c r="K186" i="7"/>
  <c r="L185"/>
  <c r="M185" s="1"/>
  <c r="K185" i="8"/>
  <c r="L184"/>
  <c r="M184" s="1"/>
  <c r="K187" i="10"/>
  <c r="L186"/>
  <c r="M186" s="1"/>
  <c r="K188" i="21"/>
  <c r="L187"/>
  <c r="M187" s="1"/>
  <c r="K186" i="13"/>
  <c r="L185"/>
  <c r="M185" s="1"/>
  <c r="M184" i="2"/>
  <c r="L185"/>
  <c r="K189"/>
  <c r="B175" i="28" l="1"/>
  <c r="C175"/>
  <c r="J187" i="10"/>
  <c r="M177" i="28"/>
  <c r="J187" i="9"/>
  <c r="L177" i="28"/>
  <c r="J189" i="5"/>
  <c r="H179" i="28"/>
  <c r="J186" i="7"/>
  <c r="J176" i="28"/>
  <c r="J186" i="20"/>
  <c r="W176" i="28"/>
  <c r="J188" i="14"/>
  <c r="Q178" i="28"/>
  <c r="J188" i="21"/>
  <c r="X178" i="28"/>
  <c r="J186" i="22"/>
  <c r="Y176" i="28"/>
  <c r="J186" i="12"/>
  <c r="O176" i="28"/>
  <c r="J186" i="4"/>
  <c r="G176" i="28"/>
  <c r="J187" i="17"/>
  <c r="T177" i="28"/>
  <c r="J187" i="6"/>
  <c r="I177" i="28"/>
  <c r="J188" i="16"/>
  <c r="S178" i="28"/>
  <c r="J187" i="18"/>
  <c r="U177" i="28"/>
  <c r="J186" i="11"/>
  <c r="N176" i="28"/>
  <c r="J186" i="19"/>
  <c r="V176" i="28"/>
  <c r="J186" i="13"/>
  <c r="P176" i="28"/>
  <c r="J187" i="8"/>
  <c r="K177" i="28"/>
  <c r="J186" i="2"/>
  <c r="F176" i="28"/>
  <c r="D176" s="1"/>
  <c r="J187" i="15"/>
  <c r="R177" i="28"/>
  <c r="T187" i="10"/>
  <c r="S187" s="1"/>
  <c r="P187"/>
  <c r="P186" i="11"/>
  <c r="T186"/>
  <c r="S186" s="1"/>
  <c r="T186" i="4"/>
  <c r="S186" s="1"/>
  <c r="P186"/>
  <c r="T187" i="18"/>
  <c r="S187" s="1"/>
  <c r="P187"/>
  <c r="P186" i="19"/>
  <c r="T186"/>
  <c r="S186" s="1"/>
  <c r="T187" i="5"/>
  <c r="S187" s="1"/>
  <c r="P187"/>
  <c r="T188" i="21"/>
  <c r="S188" s="1"/>
  <c r="P188"/>
  <c r="P186" i="7"/>
  <c r="T186"/>
  <c r="S186" s="1"/>
  <c r="T187" i="6"/>
  <c r="S187" s="1"/>
  <c r="P187"/>
  <c r="P186" i="22"/>
  <c r="T186"/>
  <c r="S186" s="1"/>
  <c r="P186" i="20"/>
  <c r="T186"/>
  <c r="S186" s="1"/>
  <c r="T187" i="9"/>
  <c r="S187" s="1"/>
  <c r="P187"/>
  <c r="T186" i="13"/>
  <c r="S186" s="1"/>
  <c r="P186"/>
  <c r="T185" i="8"/>
  <c r="S185" s="1"/>
  <c r="P185"/>
  <c r="T188" i="14"/>
  <c r="S188" s="1"/>
  <c r="P188"/>
  <c r="P187" i="15"/>
  <c r="T187"/>
  <c r="S187" s="1"/>
  <c r="T186" i="12"/>
  <c r="S186" s="1"/>
  <c r="P186"/>
  <c r="T187" i="17"/>
  <c r="S187" s="1"/>
  <c r="P187"/>
  <c r="T186" i="16"/>
  <c r="S186" s="1"/>
  <c r="P186"/>
  <c r="T189" i="2"/>
  <c r="S189" s="1"/>
  <c r="P189"/>
  <c r="K187" i="7"/>
  <c r="L186"/>
  <c r="M186" s="1"/>
  <c r="K187" i="12"/>
  <c r="L186"/>
  <c r="M186" s="1"/>
  <c r="K187" i="19"/>
  <c r="L186"/>
  <c r="M186" s="1"/>
  <c r="K187" i="22"/>
  <c r="L186"/>
  <c r="M186" s="1"/>
  <c r="K188" i="9"/>
  <c r="L187"/>
  <c r="M187" s="1"/>
  <c r="K187" i="16"/>
  <c r="L186"/>
  <c r="M186" s="1"/>
  <c r="K188" i="10"/>
  <c r="L187"/>
  <c r="M187" s="1"/>
  <c r="K186" i="8"/>
  <c r="L185"/>
  <c r="M185" s="1"/>
  <c r="K187" i="11"/>
  <c r="L186"/>
  <c r="M186" s="1"/>
  <c r="K188" i="18"/>
  <c r="L187"/>
  <c r="M187" s="1"/>
  <c r="K187" i="20"/>
  <c r="L186"/>
  <c r="M186" s="1"/>
  <c r="K188" i="5"/>
  <c r="L187"/>
  <c r="M187" s="1"/>
  <c r="K187" i="4"/>
  <c r="L186"/>
  <c r="M186" s="1"/>
  <c r="K188" i="6"/>
  <c r="L187"/>
  <c r="M187" s="1"/>
  <c r="K188" i="15"/>
  <c r="L187"/>
  <c r="M187" s="1"/>
  <c r="K188" i="17"/>
  <c r="L187"/>
  <c r="M187" s="1"/>
  <c r="K187" i="13"/>
  <c r="L186"/>
  <c r="M186" s="1"/>
  <c r="K189" i="14"/>
  <c r="L188"/>
  <c r="M188" s="1"/>
  <c r="K189" i="21"/>
  <c r="L188"/>
  <c r="M188" s="1"/>
  <c r="M185" i="2"/>
  <c r="L186"/>
  <c r="K190"/>
  <c r="B176" i="28" l="1"/>
  <c r="C176"/>
  <c r="J187" i="2"/>
  <c r="F177" i="28"/>
  <c r="D177" s="1"/>
  <c r="J187" i="19"/>
  <c r="V177" i="28"/>
  <c r="J189" i="16"/>
  <c r="S179" i="28"/>
  <c r="J187" i="4"/>
  <c r="G177" i="28"/>
  <c r="J189" i="21"/>
  <c r="X179" i="28"/>
  <c r="J187" i="7"/>
  <c r="J177" i="28"/>
  <c r="J188" i="10"/>
  <c r="M178" i="28"/>
  <c r="J188" i="15"/>
  <c r="R178" i="28"/>
  <c r="J187" i="13"/>
  <c r="P177" i="28"/>
  <c r="J188" i="18"/>
  <c r="U178" i="28"/>
  <c r="J188" i="17"/>
  <c r="T178" i="28"/>
  <c r="J187" i="22"/>
  <c r="Y177" i="28"/>
  <c r="J187" i="20"/>
  <c r="W177" i="28"/>
  <c r="J188" i="9"/>
  <c r="L178" i="28"/>
  <c r="J188" i="8"/>
  <c r="K178" i="28"/>
  <c r="J187" i="11"/>
  <c r="N177" i="28"/>
  <c r="J188" i="6"/>
  <c r="I178" i="28"/>
  <c r="J187" i="12"/>
  <c r="O177" i="28"/>
  <c r="J189" i="14"/>
  <c r="Q179" i="28"/>
  <c r="J190" i="5"/>
  <c r="H180" i="28"/>
  <c r="T187" i="13"/>
  <c r="S187" s="1"/>
  <c r="P187"/>
  <c r="T188" i="6"/>
  <c r="S188" s="1"/>
  <c r="P188"/>
  <c r="P187" i="20"/>
  <c r="T187"/>
  <c r="S187" s="1"/>
  <c r="P186" i="8"/>
  <c r="T186"/>
  <c r="S186" s="1"/>
  <c r="P188" i="9"/>
  <c r="T188"/>
  <c r="S188" s="1"/>
  <c r="P187" i="12"/>
  <c r="T187"/>
  <c r="S187" s="1"/>
  <c r="P189" i="14"/>
  <c r="T189"/>
  <c r="S189" s="1"/>
  <c r="P188" i="15"/>
  <c r="T188"/>
  <c r="S188" s="1"/>
  <c r="T188" i="5"/>
  <c r="S188" s="1"/>
  <c r="P188"/>
  <c r="T187" i="11"/>
  <c r="S187" s="1"/>
  <c r="P187"/>
  <c r="P187" i="16"/>
  <c r="T187"/>
  <c r="S187" s="1"/>
  <c r="P187" i="19"/>
  <c r="T187"/>
  <c r="S187" s="1"/>
  <c r="T189" i="21"/>
  <c r="S189" s="1"/>
  <c r="P189"/>
  <c r="P188" i="17"/>
  <c r="T188"/>
  <c r="S188" s="1"/>
  <c r="T187" i="4"/>
  <c r="S187" s="1"/>
  <c r="P187"/>
  <c r="T188" i="18"/>
  <c r="S188" s="1"/>
  <c r="P188"/>
  <c r="T188" i="10"/>
  <c r="S188" s="1"/>
  <c r="P188"/>
  <c r="P187" i="22"/>
  <c r="T187"/>
  <c r="S187" s="1"/>
  <c r="P187" i="7"/>
  <c r="T187"/>
  <c r="S187" s="1"/>
  <c r="T190" i="2"/>
  <c r="S190" s="1"/>
  <c r="P190"/>
  <c r="K188" i="13"/>
  <c r="L187"/>
  <c r="M187" s="1"/>
  <c r="K188" i="4"/>
  <c r="L187"/>
  <c r="M187" s="1"/>
  <c r="K188" i="20"/>
  <c r="L187"/>
  <c r="M187" s="1"/>
  <c r="K188" i="11"/>
  <c r="L187"/>
  <c r="M187" s="1"/>
  <c r="K189" i="10"/>
  <c r="L188"/>
  <c r="M188" s="1"/>
  <c r="K189" i="9"/>
  <c r="L188"/>
  <c r="M188" s="1"/>
  <c r="K188" i="19"/>
  <c r="L187"/>
  <c r="M187" s="1"/>
  <c r="K188" i="7"/>
  <c r="L187"/>
  <c r="M187" s="1"/>
  <c r="K189" i="15"/>
  <c r="L188"/>
  <c r="M188" s="1"/>
  <c r="K189" i="17"/>
  <c r="L188"/>
  <c r="M188" s="1"/>
  <c r="K189" i="6"/>
  <c r="L188"/>
  <c r="M188" s="1"/>
  <c r="K189" i="18"/>
  <c r="L188"/>
  <c r="M188" s="1"/>
  <c r="K187" i="8"/>
  <c r="L186"/>
  <c r="M186" s="1"/>
  <c r="K188" i="16"/>
  <c r="L187"/>
  <c r="M187" s="1"/>
  <c r="K188" i="12"/>
  <c r="L187"/>
  <c r="M187" s="1"/>
  <c r="K189" i="5"/>
  <c r="L188"/>
  <c r="M188" s="1"/>
  <c r="K188" i="22"/>
  <c r="L187"/>
  <c r="M187" s="1"/>
  <c r="K190" i="21"/>
  <c r="L189"/>
  <c r="M189" s="1"/>
  <c r="K190" i="14"/>
  <c r="L189"/>
  <c r="M189" s="1"/>
  <c r="M186" i="2"/>
  <c r="L187"/>
  <c r="K191"/>
  <c r="B177" i="28" l="1"/>
  <c r="C177"/>
  <c r="J190" i="14"/>
  <c r="Q180" i="28"/>
  <c r="J188" i="11"/>
  <c r="N178" i="28"/>
  <c r="J188" i="20"/>
  <c r="W178" i="28"/>
  <c r="J189" i="18"/>
  <c r="U179" i="28"/>
  <c r="J189" i="10"/>
  <c r="M179" i="28"/>
  <c r="J188" i="4"/>
  <c r="G178" i="28"/>
  <c r="J188" i="2"/>
  <c r="F178" i="28"/>
  <c r="D178" s="1"/>
  <c r="J191" i="5"/>
  <c r="H181" i="28"/>
  <c r="J189" i="6"/>
  <c r="I179" i="28"/>
  <c r="J189" i="9"/>
  <c r="L179" i="28"/>
  <c r="J189" i="17"/>
  <c r="T179" i="28"/>
  <c r="J189" i="15"/>
  <c r="R179" i="28"/>
  <c r="J190" i="21"/>
  <c r="X180" i="28"/>
  <c r="J188" i="19"/>
  <c r="V178" i="28"/>
  <c r="J188" i="12"/>
  <c r="O178" i="28"/>
  <c r="J189" i="8"/>
  <c r="K179" i="28"/>
  <c r="J188" i="22"/>
  <c r="Y178" i="28"/>
  <c r="J188" i="13"/>
  <c r="P178" i="28"/>
  <c r="J188" i="7"/>
  <c r="J178" i="28"/>
  <c r="J190" i="16"/>
  <c r="S180" i="28"/>
  <c r="T188" i="22"/>
  <c r="S188" s="1"/>
  <c r="P188"/>
  <c r="P188" i="16"/>
  <c r="T188"/>
  <c r="S188" s="1"/>
  <c r="T189" i="6"/>
  <c r="S189" s="1"/>
  <c r="P189"/>
  <c r="T188" i="7"/>
  <c r="S188" s="1"/>
  <c r="P188"/>
  <c r="P189" i="10"/>
  <c r="T189"/>
  <c r="S189" s="1"/>
  <c r="P188" i="4"/>
  <c r="T188"/>
  <c r="S188" s="1"/>
  <c r="P190" i="21"/>
  <c r="T190"/>
  <c r="S190" s="1"/>
  <c r="P188" i="12"/>
  <c r="T188"/>
  <c r="S188" s="1"/>
  <c r="T189" i="18"/>
  <c r="S189" s="1"/>
  <c r="P189"/>
  <c r="T189" i="15"/>
  <c r="S189" s="1"/>
  <c r="P189"/>
  <c r="P189" i="9"/>
  <c r="T189"/>
  <c r="S189" s="1"/>
  <c r="P188" i="20"/>
  <c r="T188"/>
  <c r="S188" s="1"/>
  <c r="P190" i="14"/>
  <c r="T190"/>
  <c r="S190" s="1"/>
  <c r="P189" i="5"/>
  <c r="T189"/>
  <c r="S189" s="1"/>
  <c r="P187" i="8"/>
  <c r="T187"/>
  <c r="S187" s="1"/>
  <c r="P189" i="17"/>
  <c r="T189"/>
  <c r="S189" s="1"/>
  <c r="T188" i="19"/>
  <c r="S188" s="1"/>
  <c r="P188"/>
  <c r="T188" i="11"/>
  <c r="S188" s="1"/>
  <c r="P188"/>
  <c r="P188" i="13"/>
  <c r="T188"/>
  <c r="S188" s="1"/>
  <c r="T191" i="2"/>
  <c r="S191" s="1"/>
  <c r="P191"/>
  <c r="K191" i="14"/>
  <c r="L190"/>
  <c r="M190" s="1"/>
  <c r="K188" i="8"/>
  <c r="L187"/>
  <c r="M187" s="1"/>
  <c r="K190" i="6"/>
  <c r="L189"/>
  <c r="M189" s="1"/>
  <c r="K190" i="15"/>
  <c r="L189"/>
  <c r="M189" s="1"/>
  <c r="K189" i="19"/>
  <c r="L188"/>
  <c r="M188" s="1"/>
  <c r="K190" i="10"/>
  <c r="L189"/>
  <c r="M189" s="1"/>
  <c r="K189" i="20"/>
  <c r="L188"/>
  <c r="M188" s="1"/>
  <c r="K189" i="13"/>
  <c r="L188"/>
  <c r="M188" s="1"/>
  <c r="K189" i="22"/>
  <c r="L188"/>
  <c r="M188" s="1"/>
  <c r="K189" i="12"/>
  <c r="L188"/>
  <c r="M188" s="1"/>
  <c r="K190" i="5"/>
  <c r="L189"/>
  <c r="M189" s="1"/>
  <c r="K189" i="16"/>
  <c r="L188"/>
  <c r="M188" s="1"/>
  <c r="K190" i="18"/>
  <c r="L189"/>
  <c r="M189" s="1"/>
  <c r="K190" i="17"/>
  <c r="L189"/>
  <c r="M189" s="1"/>
  <c r="K189" i="7"/>
  <c r="L188"/>
  <c r="M188" s="1"/>
  <c r="K190" i="9"/>
  <c r="L189"/>
  <c r="M189" s="1"/>
  <c r="K189" i="11"/>
  <c r="L188"/>
  <c r="M188" s="1"/>
  <c r="K189" i="4"/>
  <c r="L188"/>
  <c r="M188" s="1"/>
  <c r="K191" i="21"/>
  <c r="L190"/>
  <c r="M190" s="1"/>
  <c r="M187" i="2"/>
  <c r="L188"/>
  <c r="K192"/>
  <c r="B178" i="28" l="1"/>
  <c r="C178"/>
  <c r="J189" i="7"/>
  <c r="J179" i="28"/>
  <c r="J190" i="8"/>
  <c r="K180" i="28"/>
  <c r="J191" i="21"/>
  <c r="X181" i="28"/>
  <c r="J190" i="9"/>
  <c r="L180" i="28"/>
  <c r="J189" i="2"/>
  <c r="F179" i="28"/>
  <c r="D179" s="1"/>
  <c r="J190" i="18"/>
  <c r="U180" i="28"/>
  <c r="J191" i="14"/>
  <c r="Q181" i="28"/>
  <c r="J191" i="16"/>
  <c r="S181" i="28"/>
  <c r="J189" i="22"/>
  <c r="Y179" i="28"/>
  <c r="J189" i="19"/>
  <c r="V179" i="28"/>
  <c r="J190" i="17"/>
  <c r="T180" i="28"/>
  <c r="J192" i="5"/>
  <c r="H182" i="28"/>
  <c r="J190" i="10"/>
  <c r="M180" i="28"/>
  <c r="J189" i="11"/>
  <c r="N179" i="28"/>
  <c r="J189" i="13"/>
  <c r="P179" i="28"/>
  <c r="J189" i="12"/>
  <c r="O179" i="28"/>
  <c r="J190" i="15"/>
  <c r="R180" i="28"/>
  <c r="J190" i="6"/>
  <c r="I180" i="28"/>
  <c r="J189" i="4"/>
  <c r="G179" i="28"/>
  <c r="J189" i="20"/>
  <c r="W179" i="28"/>
  <c r="T189" i="11"/>
  <c r="S189" s="1"/>
  <c r="P189"/>
  <c r="P190" i="17"/>
  <c r="T190"/>
  <c r="S190" s="1"/>
  <c r="P190" i="5"/>
  <c r="T190"/>
  <c r="S190" s="1"/>
  <c r="P189" i="13"/>
  <c r="T189"/>
  <c r="S189" s="1"/>
  <c r="T189" i="19"/>
  <c r="S189" s="1"/>
  <c r="P189"/>
  <c r="P188" i="8"/>
  <c r="T188"/>
  <c r="S188" s="1"/>
  <c r="P189" i="4"/>
  <c r="T189"/>
  <c r="S189" s="1"/>
  <c r="T189" i="7"/>
  <c r="S189" s="1"/>
  <c r="P189"/>
  <c r="P189" i="16"/>
  <c r="T189"/>
  <c r="S189" s="1"/>
  <c r="T189" i="22"/>
  <c r="S189" s="1"/>
  <c r="P189"/>
  <c r="P190" i="10"/>
  <c r="T190"/>
  <c r="S190" s="1"/>
  <c r="P190" i="6"/>
  <c r="T190"/>
  <c r="S190" s="1"/>
  <c r="P191" i="21"/>
  <c r="T191"/>
  <c r="S191" s="1"/>
  <c r="P190" i="9"/>
  <c r="T190"/>
  <c r="S190" s="1"/>
  <c r="P190" i="18"/>
  <c r="T190"/>
  <c r="S190" s="1"/>
  <c r="P189" i="12"/>
  <c r="T189"/>
  <c r="S189" s="1"/>
  <c r="T189" i="20"/>
  <c r="S189" s="1"/>
  <c r="P189"/>
  <c r="T190" i="15"/>
  <c r="S190" s="1"/>
  <c r="P190"/>
  <c r="P191" i="14"/>
  <c r="T191"/>
  <c r="S191" s="1"/>
  <c r="P192" i="2"/>
  <c r="T192"/>
  <c r="S192" s="1"/>
  <c r="K190" i="11"/>
  <c r="L189"/>
  <c r="M189" s="1"/>
  <c r="K190" i="7"/>
  <c r="L189"/>
  <c r="M189" s="1"/>
  <c r="K191" i="18"/>
  <c r="L190"/>
  <c r="M190" s="1"/>
  <c r="K191" i="5"/>
  <c r="L190"/>
  <c r="M190" s="1"/>
  <c r="K190" i="22"/>
  <c r="L189"/>
  <c r="M189" s="1"/>
  <c r="K190" i="20"/>
  <c r="L189"/>
  <c r="M189" s="1"/>
  <c r="K190" i="19"/>
  <c r="L189"/>
  <c r="M189" s="1"/>
  <c r="K191" i="6"/>
  <c r="L190"/>
  <c r="M190" s="1"/>
  <c r="K192" i="14"/>
  <c r="L191"/>
  <c r="M191" s="1"/>
  <c r="K190" i="4"/>
  <c r="L189"/>
  <c r="M189" s="1"/>
  <c r="K191" i="9"/>
  <c r="L190"/>
  <c r="M190" s="1"/>
  <c r="K191" i="17"/>
  <c r="L190"/>
  <c r="M190" s="1"/>
  <c r="K190" i="16"/>
  <c r="L189"/>
  <c r="M189" s="1"/>
  <c r="K190" i="12"/>
  <c r="L189"/>
  <c r="M189" s="1"/>
  <c r="K190" i="13"/>
  <c r="L189"/>
  <c r="M189" s="1"/>
  <c r="K191" i="10"/>
  <c r="L190"/>
  <c r="M190" s="1"/>
  <c r="K191" i="15"/>
  <c r="L190"/>
  <c r="M190" s="1"/>
  <c r="K189" i="8"/>
  <c r="L188"/>
  <c r="M188" s="1"/>
  <c r="K192" i="21"/>
  <c r="L191"/>
  <c r="M191" s="1"/>
  <c r="M188" i="2"/>
  <c r="L189"/>
  <c r="K193"/>
  <c r="B179" i="28" l="1"/>
  <c r="C179"/>
  <c r="J190" i="4"/>
  <c r="G180" i="28"/>
  <c r="J190" i="12"/>
  <c r="O180" i="28"/>
  <c r="J191" i="10"/>
  <c r="M181" i="28"/>
  <c r="J190" i="19"/>
  <c r="V180" i="28"/>
  <c r="J192" i="14"/>
  <c r="Q182" i="28"/>
  <c r="J191" i="9"/>
  <c r="L181" i="28"/>
  <c r="J190" i="7"/>
  <c r="J180" i="28"/>
  <c r="J190" i="20"/>
  <c r="W180" i="28"/>
  <c r="J191" i="15"/>
  <c r="R181" i="28"/>
  <c r="J190" i="11"/>
  <c r="N180" i="28"/>
  <c r="J191" i="17"/>
  <c r="T181" i="28"/>
  <c r="J192" i="16"/>
  <c r="S182" i="28"/>
  <c r="J190" i="2"/>
  <c r="F180" i="28"/>
  <c r="D180" s="1"/>
  <c r="J191" i="8"/>
  <c r="K181" i="28"/>
  <c r="J191" i="6"/>
  <c r="I181" i="28"/>
  <c r="J190" i="13"/>
  <c r="P180" i="28"/>
  <c r="J193" i="5"/>
  <c r="H183" i="28"/>
  <c r="J190" i="22"/>
  <c r="Y180" i="28"/>
  <c r="J191" i="18"/>
  <c r="U181" i="28"/>
  <c r="J192" i="21"/>
  <c r="X182" i="28"/>
  <c r="T191" i="15"/>
  <c r="S191" s="1"/>
  <c r="P191"/>
  <c r="T190" i="12"/>
  <c r="S190" s="1"/>
  <c r="P190"/>
  <c r="T191" i="9"/>
  <c r="S191" s="1"/>
  <c r="P191"/>
  <c r="P191" i="6"/>
  <c r="T191"/>
  <c r="S191" s="1"/>
  <c r="T190" i="22"/>
  <c r="S190" s="1"/>
  <c r="P190"/>
  <c r="T190" i="7"/>
  <c r="S190" s="1"/>
  <c r="P190"/>
  <c r="T189" i="8"/>
  <c r="S189" s="1"/>
  <c r="P189"/>
  <c r="P190" i="13"/>
  <c r="T190"/>
  <c r="S190" s="1"/>
  <c r="T191" i="17"/>
  <c r="S191" s="1"/>
  <c r="P191"/>
  <c r="T192" i="14"/>
  <c r="S192" s="1"/>
  <c r="P192"/>
  <c r="T190" i="20"/>
  <c r="S190" s="1"/>
  <c r="P190"/>
  <c r="P191" i="18"/>
  <c r="T191"/>
  <c r="S191" s="1"/>
  <c r="P192" i="21"/>
  <c r="T192"/>
  <c r="S192" s="1"/>
  <c r="P191" i="10"/>
  <c r="T191"/>
  <c r="S191" s="1"/>
  <c r="T190" i="16"/>
  <c r="S190" s="1"/>
  <c r="P190"/>
  <c r="P190" i="4"/>
  <c r="T190"/>
  <c r="S190" s="1"/>
  <c r="T190" i="19"/>
  <c r="S190" s="1"/>
  <c r="P190"/>
  <c r="P191" i="5"/>
  <c r="T191"/>
  <c r="S191" s="1"/>
  <c r="P190" i="11"/>
  <c r="T190"/>
  <c r="S190" s="1"/>
  <c r="P193" i="2"/>
  <c r="T193"/>
  <c r="S193" s="1"/>
  <c r="K191" i="13"/>
  <c r="L190"/>
  <c r="M190" s="1"/>
  <c r="K191" i="19"/>
  <c r="L190"/>
  <c r="M190" s="1"/>
  <c r="K191" i="11"/>
  <c r="L190"/>
  <c r="M190" s="1"/>
  <c r="K191" i="22"/>
  <c r="L190"/>
  <c r="M190" s="1"/>
  <c r="K192" i="18"/>
  <c r="L191"/>
  <c r="M191" s="1"/>
  <c r="K191" i="16"/>
  <c r="L190"/>
  <c r="M190" s="1"/>
  <c r="L192" i="21"/>
  <c r="M192" s="1"/>
  <c r="K193"/>
  <c r="K193" i="14"/>
  <c r="L192"/>
  <c r="M192" s="1"/>
  <c r="K190" i="8"/>
  <c r="L189"/>
  <c r="M189" s="1"/>
  <c r="K192" i="10"/>
  <c r="L191"/>
  <c r="M191" s="1"/>
  <c r="K192" i="17"/>
  <c r="L191"/>
  <c r="M191" s="1"/>
  <c r="K191" i="4"/>
  <c r="L190"/>
  <c r="M190" s="1"/>
  <c r="K192" i="6"/>
  <c r="L191"/>
  <c r="M191" s="1"/>
  <c r="K192" i="5"/>
  <c r="L191"/>
  <c r="M191" s="1"/>
  <c r="K191" i="7"/>
  <c r="L190"/>
  <c r="M190" s="1"/>
  <c r="K192" i="15"/>
  <c r="L191"/>
  <c r="M191" s="1"/>
  <c r="K191" i="12"/>
  <c r="L190"/>
  <c r="M190" s="1"/>
  <c r="K191" i="20"/>
  <c r="L190"/>
  <c r="M190" s="1"/>
  <c r="K192" i="9"/>
  <c r="L191"/>
  <c r="M191" s="1"/>
  <c r="M189" i="2"/>
  <c r="L190"/>
  <c r="K194"/>
  <c r="B180" i="28" l="1"/>
  <c r="C180"/>
  <c r="J192" i="18"/>
  <c r="U182" i="28"/>
  <c r="J191" i="13"/>
  <c r="P181" i="28"/>
  <c r="J191" i="2"/>
  <c r="F181" i="28"/>
  <c r="D181" s="1"/>
  <c r="J191" i="11"/>
  <c r="N181" i="28"/>
  <c r="J191" i="7"/>
  <c r="J181" i="28"/>
  <c r="J191" i="19"/>
  <c r="V181" i="28"/>
  <c r="J191" i="4"/>
  <c r="G181" i="28"/>
  <c r="J193" i="21"/>
  <c r="X183" i="28"/>
  <c r="J194" i="5"/>
  <c r="H184" i="28"/>
  <c r="J192" i="8"/>
  <c r="K182" i="28"/>
  <c r="J192" i="17"/>
  <c r="T182" i="28"/>
  <c r="J191" i="20"/>
  <c r="W181" i="28"/>
  <c r="J193" i="14"/>
  <c r="Q183" i="28"/>
  <c r="J191" i="12"/>
  <c r="O181" i="28"/>
  <c r="J191" i="22"/>
  <c r="Y181" i="28"/>
  <c r="J192" i="6"/>
  <c r="I182" i="28"/>
  <c r="J193" i="16"/>
  <c r="S183" i="28"/>
  <c r="J192" i="15"/>
  <c r="R182" i="28"/>
  <c r="J192" i="9"/>
  <c r="L182" i="28"/>
  <c r="J192" i="10"/>
  <c r="M182" i="28"/>
  <c r="T191" i="12"/>
  <c r="S191" s="1"/>
  <c r="P191"/>
  <c r="T192" i="5"/>
  <c r="S192" s="1"/>
  <c r="P192"/>
  <c r="T192" i="17"/>
  <c r="S192" s="1"/>
  <c r="P192"/>
  <c r="T193" i="14"/>
  <c r="S193" s="1"/>
  <c r="P193"/>
  <c r="P192" i="18"/>
  <c r="T192"/>
  <c r="S192" s="1"/>
  <c r="P191" i="19"/>
  <c r="T191"/>
  <c r="S191" s="1"/>
  <c r="T191" i="20"/>
  <c r="S191" s="1"/>
  <c r="P191"/>
  <c r="P191" i="7"/>
  <c r="T191"/>
  <c r="S191" s="1"/>
  <c r="T191" i="4"/>
  <c r="S191" s="1"/>
  <c r="P191"/>
  <c r="T190" i="8"/>
  <c r="S190" s="1"/>
  <c r="P190"/>
  <c r="T191" i="16"/>
  <c r="S191" s="1"/>
  <c r="P191"/>
  <c r="P191" i="11"/>
  <c r="T191"/>
  <c r="S191" s="1"/>
  <c r="T192" i="9"/>
  <c r="S192" s="1"/>
  <c r="P192"/>
  <c r="P192" i="15"/>
  <c r="T192"/>
  <c r="S192" s="1"/>
  <c r="P192" i="6"/>
  <c r="T192"/>
  <c r="S192" s="1"/>
  <c r="T192" i="10"/>
  <c r="S192" s="1"/>
  <c r="P192"/>
  <c r="P191" i="22"/>
  <c r="T191"/>
  <c r="S191" s="1"/>
  <c r="T191" i="13"/>
  <c r="S191" s="1"/>
  <c r="P191"/>
  <c r="T193" i="21"/>
  <c r="S193" s="1"/>
  <c r="P193"/>
  <c r="P194" i="2"/>
  <c r="T194"/>
  <c r="S194" s="1"/>
  <c r="K193" i="17"/>
  <c r="L192"/>
  <c r="M192" s="1"/>
  <c r="K193" i="18"/>
  <c r="L192"/>
  <c r="M192" s="1"/>
  <c r="K192" i="13"/>
  <c r="L191"/>
  <c r="M191" s="1"/>
  <c r="K191" i="8"/>
  <c r="L190"/>
  <c r="M190" s="1"/>
  <c r="K192" i="11"/>
  <c r="L191"/>
  <c r="M191" s="1"/>
  <c r="K192" i="12"/>
  <c r="L191"/>
  <c r="M191" s="1"/>
  <c r="K194" i="21"/>
  <c r="L193"/>
  <c r="M193" s="1"/>
  <c r="K193" i="6"/>
  <c r="L192"/>
  <c r="M192" s="1"/>
  <c r="K192" i="7"/>
  <c r="L191"/>
  <c r="M191" s="1"/>
  <c r="K192" i="20"/>
  <c r="L191"/>
  <c r="M191" s="1"/>
  <c r="K193" i="5"/>
  <c r="L192"/>
  <c r="M192" s="1"/>
  <c r="K192" i="4"/>
  <c r="L191"/>
  <c r="M191" s="1"/>
  <c r="K194" i="14"/>
  <c r="L193"/>
  <c r="M193" s="1"/>
  <c r="K192" i="16"/>
  <c r="L191"/>
  <c r="M191" s="1"/>
  <c r="K192" i="22"/>
  <c r="L191"/>
  <c r="M191" s="1"/>
  <c r="K193" i="10"/>
  <c r="L192"/>
  <c r="M192" s="1"/>
  <c r="K192" i="19"/>
  <c r="L191"/>
  <c r="M191" s="1"/>
  <c r="K193" i="9"/>
  <c r="L192"/>
  <c r="M192" s="1"/>
  <c r="K193" i="15"/>
  <c r="L192"/>
  <c r="M192" s="1"/>
  <c r="M190" i="2"/>
  <c r="L191"/>
  <c r="K195"/>
  <c r="B181" i="28" l="1"/>
  <c r="C181"/>
  <c r="J193" i="9"/>
  <c r="L183" i="28"/>
  <c r="J193" i="6"/>
  <c r="I183" i="28"/>
  <c r="J194" i="14"/>
  <c r="Q184" i="28"/>
  <c r="J193" i="8"/>
  <c r="K183" i="28"/>
  <c r="J192" i="4"/>
  <c r="G182" i="28"/>
  <c r="J192" i="11"/>
  <c r="N182" i="28"/>
  <c r="J193" i="18"/>
  <c r="U183" i="28"/>
  <c r="J193" i="10"/>
  <c r="M183" i="28"/>
  <c r="J194" i="16"/>
  <c r="S184" i="28"/>
  <c r="J192" i="12"/>
  <c r="O182" i="28"/>
  <c r="J193" i="17"/>
  <c r="T183" i="28"/>
  <c r="J194" i="21"/>
  <c r="X184" i="28"/>
  <c r="J192" i="7"/>
  <c r="J182" i="28"/>
  <c r="J192" i="13"/>
  <c r="P182" i="28"/>
  <c r="J193" i="15"/>
  <c r="R183" i="28"/>
  <c r="J192" i="22"/>
  <c r="Y182" i="28"/>
  <c r="J192" i="20"/>
  <c r="W182" i="28"/>
  <c r="J195" i="5"/>
  <c r="H185" i="28"/>
  <c r="J192" i="19"/>
  <c r="V182" i="28"/>
  <c r="J192" i="2"/>
  <c r="F182" i="28"/>
  <c r="D182" s="1"/>
  <c r="P192" i="19"/>
  <c r="T192"/>
  <c r="S192" s="1"/>
  <c r="T192" i="16"/>
  <c r="S192" s="1"/>
  <c r="P192"/>
  <c r="T193" i="5"/>
  <c r="S193" s="1"/>
  <c r="P193"/>
  <c r="T193" i="6"/>
  <c r="S193" s="1"/>
  <c r="P193"/>
  <c r="P192" i="11"/>
  <c r="T192"/>
  <c r="S192" s="1"/>
  <c r="T193" i="18"/>
  <c r="S193" s="1"/>
  <c r="P193"/>
  <c r="T193" i="9"/>
  <c r="S193" s="1"/>
  <c r="P193"/>
  <c r="P192" i="22"/>
  <c r="T192"/>
  <c r="S192" s="1"/>
  <c r="T192" i="4"/>
  <c r="S192" s="1"/>
  <c r="P192"/>
  <c r="P192" i="7"/>
  <c r="T192"/>
  <c r="S192" s="1"/>
  <c r="T192" i="12"/>
  <c r="S192" s="1"/>
  <c r="P192"/>
  <c r="T192" i="13"/>
  <c r="S192" s="1"/>
  <c r="P192"/>
  <c r="P193" i="15"/>
  <c r="T193"/>
  <c r="S193" s="1"/>
  <c r="T193" i="10"/>
  <c r="S193" s="1"/>
  <c r="P193"/>
  <c r="T194" i="14"/>
  <c r="S194" s="1"/>
  <c r="P194"/>
  <c r="P192" i="20"/>
  <c r="T192"/>
  <c r="S192" s="1"/>
  <c r="T194" i="21"/>
  <c r="S194" s="1"/>
  <c r="P194"/>
  <c r="T191" i="8"/>
  <c r="S191" s="1"/>
  <c r="P191"/>
  <c r="T193" i="17"/>
  <c r="S193" s="1"/>
  <c r="P193"/>
  <c r="T195" i="2"/>
  <c r="S195" s="1"/>
  <c r="P195"/>
  <c r="K194" i="5"/>
  <c r="L193"/>
  <c r="M193" s="1"/>
  <c r="K193" i="7"/>
  <c r="L192"/>
  <c r="M192" s="1"/>
  <c r="K195" i="21"/>
  <c r="L194"/>
  <c r="M194" s="1"/>
  <c r="K193" i="11"/>
  <c r="L192"/>
  <c r="M192" s="1"/>
  <c r="K193" i="13"/>
  <c r="L192"/>
  <c r="M192" s="1"/>
  <c r="K194" i="17"/>
  <c r="L193"/>
  <c r="M193" s="1"/>
  <c r="K194" i="10"/>
  <c r="L193"/>
  <c r="M193" s="1"/>
  <c r="K193" i="4"/>
  <c r="L192"/>
  <c r="M192" s="1"/>
  <c r="K193" i="20"/>
  <c r="L192"/>
  <c r="M192" s="1"/>
  <c r="K193" i="12"/>
  <c r="L192"/>
  <c r="M192" s="1"/>
  <c r="K192" i="8"/>
  <c r="L191"/>
  <c r="M191" s="1"/>
  <c r="K194" i="18"/>
  <c r="L193"/>
  <c r="M193" s="1"/>
  <c r="K193" i="19"/>
  <c r="L192"/>
  <c r="M192" s="1"/>
  <c r="K194" i="15"/>
  <c r="L193"/>
  <c r="M193" s="1"/>
  <c r="K194" i="9"/>
  <c r="L193"/>
  <c r="M193" s="1"/>
  <c r="K193" i="16"/>
  <c r="L192"/>
  <c r="M192" s="1"/>
  <c r="K194" i="6"/>
  <c r="L193"/>
  <c r="M193" s="1"/>
  <c r="K195" i="14"/>
  <c r="L194"/>
  <c r="M194" s="1"/>
  <c r="K193" i="22"/>
  <c r="L192"/>
  <c r="M192" s="1"/>
  <c r="M191" i="2"/>
  <c r="L192"/>
  <c r="K196"/>
  <c r="B182" i="28" l="1"/>
  <c r="C182"/>
  <c r="J193" i="19"/>
  <c r="V183" i="28"/>
  <c r="J193" i="22"/>
  <c r="Y183" i="28"/>
  <c r="J193" i="7"/>
  <c r="J183" i="28"/>
  <c r="J193" i="12"/>
  <c r="O183" i="28"/>
  <c r="J194" i="18"/>
  <c r="U184" i="28"/>
  <c r="J194" i="8"/>
  <c r="K184" i="28"/>
  <c r="J194" i="9"/>
  <c r="L184" i="28"/>
  <c r="J193" i="2"/>
  <c r="F183" i="28"/>
  <c r="D183" s="1"/>
  <c r="J193" i="20"/>
  <c r="W183" i="28"/>
  <c r="J193" i="13"/>
  <c r="P183" i="28"/>
  <c r="J194" i="17"/>
  <c r="T184" i="28"/>
  <c r="J194" i="10"/>
  <c r="M184" i="28"/>
  <c r="J193" i="4"/>
  <c r="G183" i="28"/>
  <c r="J194" i="6"/>
  <c r="I184" i="28"/>
  <c r="J196" i="5"/>
  <c r="H186" i="28"/>
  <c r="J194" i="15"/>
  <c r="R184" i="28"/>
  <c r="J195" i="21"/>
  <c r="X185" i="28"/>
  <c r="J195" i="16"/>
  <c r="S185" i="28"/>
  <c r="J193" i="11"/>
  <c r="N183" i="28"/>
  <c r="J195" i="14"/>
  <c r="Q185" i="28"/>
  <c r="T194" i="6"/>
  <c r="S194" s="1"/>
  <c r="P194"/>
  <c r="P194" i="15"/>
  <c r="T194"/>
  <c r="S194" s="1"/>
  <c r="P192" i="8"/>
  <c r="T192"/>
  <c r="S192" s="1"/>
  <c r="T193" i="4"/>
  <c r="S193" s="1"/>
  <c r="P193"/>
  <c r="T193" i="13"/>
  <c r="S193" s="1"/>
  <c r="P193"/>
  <c r="P193" i="7"/>
  <c r="T193"/>
  <c r="S193" s="1"/>
  <c r="P195" i="14"/>
  <c r="T195"/>
  <c r="S195" s="1"/>
  <c r="P194" i="9"/>
  <c r="T194"/>
  <c r="S194" s="1"/>
  <c r="T194" i="18"/>
  <c r="S194" s="1"/>
  <c r="P194"/>
  <c r="P193" i="20"/>
  <c r="T193"/>
  <c r="S193" s="1"/>
  <c r="P194" i="17"/>
  <c r="T194"/>
  <c r="S194" s="1"/>
  <c r="T195" i="21"/>
  <c r="S195" s="1"/>
  <c r="P195"/>
  <c r="P193" i="22"/>
  <c r="T193"/>
  <c r="S193" s="1"/>
  <c r="P193" i="16"/>
  <c r="T193"/>
  <c r="S193" s="1"/>
  <c r="P193" i="19"/>
  <c r="T193"/>
  <c r="S193" s="1"/>
  <c r="P193" i="12"/>
  <c r="T193"/>
  <c r="S193" s="1"/>
  <c r="T194" i="10"/>
  <c r="S194" s="1"/>
  <c r="P194"/>
  <c r="T193" i="11"/>
  <c r="S193" s="1"/>
  <c r="P193"/>
  <c r="T194" i="5"/>
  <c r="S194" s="1"/>
  <c r="P194"/>
  <c r="T196" i="2"/>
  <c r="S196" s="1"/>
  <c r="P196"/>
  <c r="K195" i="9"/>
  <c r="L194"/>
  <c r="M194" s="1"/>
  <c r="K193" i="8"/>
  <c r="L192"/>
  <c r="M192" s="1"/>
  <c r="K194" i="20"/>
  <c r="L193"/>
  <c r="M193" s="1"/>
  <c r="K195" i="10"/>
  <c r="L194"/>
  <c r="M194" s="1"/>
  <c r="K194" i="13"/>
  <c r="L193"/>
  <c r="M193" s="1"/>
  <c r="K196" i="21"/>
  <c r="L195"/>
  <c r="M195" s="1"/>
  <c r="K195" i="5"/>
  <c r="L194"/>
  <c r="M194" s="1"/>
  <c r="K194" i="19"/>
  <c r="L193"/>
  <c r="M193" s="1"/>
  <c r="K195" i="15"/>
  <c r="L194"/>
  <c r="M194" s="1"/>
  <c r="K195" i="18"/>
  <c r="L194"/>
  <c r="M194" s="1"/>
  <c r="K194" i="12"/>
  <c r="L193"/>
  <c r="M193" s="1"/>
  <c r="K194" i="4"/>
  <c r="L193"/>
  <c r="M193" s="1"/>
  <c r="K195" i="17"/>
  <c r="L194"/>
  <c r="M194" s="1"/>
  <c r="K194" i="11"/>
  <c r="L193"/>
  <c r="M193" s="1"/>
  <c r="K194" i="7"/>
  <c r="L193"/>
  <c r="M193" s="1"/>
  <c r="K195" i="6"/>
  <c r="L194"/>
  <c r="M194" s="1"/>
  <c r="K196" i="14"/>
  <c r="L195"/>
  <c r="M195" s="1"/>
  <c r="K194" i="22"/>
  <c r="L193"/>
  <c r="M193" s="1"/>
  <c r="K194" i="16"/>
  <c r="L193"/>
  <c r="M193" s="1"/>
  <c r="M192" i="2"/>
  <c r="L193"/>
  <c r="K197"/>
  <c r="B183" i="28" l="1"/>
  <c r="C183"/>
  <c r="J194" i="11"/>
  <c r="N184" i="28"/>
  <c r="J195" i="15"/>
  <c r="R185" i="28"/>
  <c r="J194" i="4"/>
  <c r="G184" i="28"/>
  <c r="J194" i="13"/>
  <c r="P184" i="28"/>
  <c r="J195" i="9"/>
  <c r="L185" i="28"/>
  <c r="J194" i="12"/>
  <c r="O184" i="28"/>
  <c r="J194" i="19"/>
  <c r="V184" i="28"/>
  <c r="J196" i="14"/>
  <c r="Q186" i="28"/>
  <c r="J196" i="21"/>
  <c r="X186" i="28"/>
  <c r="J195" i="6"/>
  <c r="I185" i="28"/>
  <c r="J195" i="17"/>
  <c r="T185" i="28"/>
  <c r="J194" i="2"/>
  <c r="F184" i="28"/>
  <c r="D184" s="1"/>
  <c r="J195" i="18"/>
  <c r="U185" i="28"/>
  <c r="J194" i="22"/>
  <c r="Y184" i="28"/>
  <c r="J196" i="16"/>
  <c r="S186" i="28"/>
  <c r="J197" i="5"/>
  <c r="H187" i="28"/>
  <c r="J195" i="10"/>
  <c r="M185" i="28"/>
  <c r="J194" i="20"/>
  <c r="W184" i="28"/>
  <c r="J195" i="8"/>
  <c r="K185" i="28"/>
  <c r="J194" i="7"/>
  <c r="J184" i="28"/>
  <c r="P196" i="14"/>
  <c r="T196"/>
  <c r="S196" s="1"/>
  <c r="T194" i="11"/>
  <c r="S194" s="1"/>
  <c r="P194"/>
  <c r="P194" i="12"/>
  <c r="T194"/>
  <c r="S194" s="1"/>
  <c r="T194" i="19"/>
  <c r="S194" s="1"/>
  <c r="P194"/>
  <c r="P194" i="13"/>
  <c r="T194"/>
  <c r="S194" s="1"/>
  <c r="P193" i="8"/>
  <c r="T193"/>
  <c r="S193" s="1"/>
  <c r="T194" i="22"/>
  <c r="S194" s="1"/>
  <c r="P194"/>
  <c r="T194" i="7"/>
  <c r="S194" s="1"/>
  <c r="P194"/>
  <c r="P194" i="4"/>
  <c r="T194"/>
  <c r="S194" s="1"/>
  <c r="T195" i="15"/>
  <c r="S195" s="1"/>
  <c r="P195"/>
  <c r="P196" i="21"/>
  <c r="T196"/>
  <c r="S196" s="1"/>
  <c r="P194" i="20"/>
  <c r="T194"/>
  <c r="S194" s="1"/>
  <c r="P194" i="16"/>
  <c r="T194"/>
  <c r="S194" s="1"/>
  <c r="T195" i="6"/>
  <c r="S195" s="1"/>
  <c r="P195"/>
  <c r="P195" i="17"/>
  <c r="T195"/>
  <c r="S195" s="1"/>
  <c r="T195" i="18"/>
  <c r="S195" s="1"/>
  <c r="P195"/>
  <c r="P195" i="5"/>
  <c r="T195"/>
  <c r="S195" s="1"/>
  <c r="P195" i="10"/>
  <c r="T195"/>
  <c r="S195" s="1"/>
  <c r="P195" i="9"/>
  <c r="T195"/>
  <c r="S195" s="1"/>
  <c r="T197" i="2"/>
  <c r="S197" s="1"/>
  <c r="P197"/>
  <c r="K197" i="14"/>
  <c r="L196"/>
  <c r="M196" s="1"/>
  <c r="K195" i="7"/>
  <c r="L194"/>
  <c r="M194" s="1"/>
  <c r="K196" i="17"/>
  <c r="L195"/>
  <c r="M195" s="1"/>
  <c r="K195" i="12"/>
  <c r="L194"/>
  <c r="M194" s="1"/>
  <c r="K196" i="15"/>
  <c r="L195"/>
  <c r="M195" s="1"/>
  <c r="K196" i="5"/>
  <c r="L195"/>
  <c r="M195" s="1"/>
  <c r="K195" i="20"/>
  <c r="L194"/>
  <c r="M194" s="1"/>
  <c r="K196" i="9"/>
  <c r="L195"/>
  <c r="M195" s="1"/>
  <c r="K195" i="13"/>
  <c r="L194"/>
  <c r="M194" s="1"/>
  <c r="K195" i="16"/>
  <c r="L194"/>
  <c r="M194" s="1"/>
  <c r="K195" i="22"/>
  <c r="L194"/>
  <c r="M194" s="1"/>
  <c r="K195" i="11"/>
  <c r="L194"/>
  <c r="M194" s="1"/>
  <c r="K196" i="18"/>
  <c r="L195"/>
  <c r="M195" s="1"/>
  <c r="K195" i="19"/>
  <c r="L194"/>
  <c r="M194" s="1"/>
  <c r="K197" i="21"/>
  <c r="L196"/>
  <c r="M196" s="1"/>
  <c r="K196" i="10"/>
  <c r="L195"/>
  <c r="M195" s="1"/>
  <c r="K194" i="8"/>
  <c r="L193"/>
  <c r="M193" s="1"/>
  <c r="K195" i="4"/>
  <c r="L194"/>
  <c r="M194" s="1"/>
  <c r="K196" i="6"/>
  <c r="L195"/>
  <c r="M195" s="1"/>
  <c r="M193" i="2"/>
  <c r="L194"/>
  <c r="K198"/>
  <c r="B184" i="28" l="1"/>
  <c r="C184"/>
  <c r="J196" i="8"/>
  <c r="K186" i="28"/>
  <c r="J198" i="5"/>
  <c r="H188" i="28"/>
  <c r="J196" i="18"/>
  <c r="U186" i="28"/>
  <c r="J196" i="6"/>
  <c r="I186" i="28"/>
  <c r="J195" i="19"/>
  <c r="V185" i="28"/>
  <c r="J195" i="13"/>
  <c r="P185" i="28"/>
  <c r="J195" i="11"/>
  <c r="N185" i="28"/>
  <c r="J195" i="7"/>
  <c r="J185" i="28"/>
  <c r="J196" i="10"/>
  <c r="M186" i="28"/>
  <c r="J195" i="22"/>
  <c r="Y185" i="28"/>
  <c r="J196" i="17"/>
  <c r="T186" i="28"/>
  <c r="J197" i="14"/>
  <c r="Q187" i="28"/>
  <c r="J196" i="9"/>
  <c r="L186" i="28"/>
  <c r="J196" i="15"/>
  <c r="R186" i="28"/>
  <c r="J195" i="20"/>
  <c r="W185" i="28"/>
  <c r="J197" i="16"/>
  <c r="S187" i="28"/>
  <c r="J195" i="2"/>
  <c r="F185" i="28"/>
  <c r="D185" s="1"/>
  <c r="J197" i="21"/>
  <c r="X187" i="28"/>
  <c r="J195" i="12"/>
  <c r="O185" i="28"/>
  <c r="J195" i="4"/>
  <c r="G185" i="28"/>
  <c r="P194" i="8"/>
  <c r="T194"/>
  <c r="S194" s="1"/>
  <c r="T195" i="19"/>
  <c r="S195" s="1"/>
  <c r="P195"/>
  <c r="T195" i="22"/>
  <c r="S195" s="1"/>
  <c r="P195"/>
  <c r="P196" i="9"/>
  <c r="T196"/>
  <c r="S196" s="1"/>
  <c r="T196" i="15"/>
  <c r="S196" s="1"/>
  <c r="P196"/>
  <c r="T195" i="7"/>
  <c r="S195" s="1"/>
  <c r="P195"/>
  <c r="P195" i="4"/>
  <c r="T195"/>
  <c r="S195" s="1"/>
  <c r="P197" i="21"/>
  <c r="T197"/>
  <c r="S197" s="1"/>
  <c r="T195" i="11"/>
  <c r="S195" s="1"/>
  <c r="P195"/>
  <c r="P195" i="13"/>
  <c r="T195"/>
  <c r="S195" s="1"/>
  <c r="P196" i="5"/>
  <c r="T196"/>
  <c r="S196" s="1"/>
  <c r="P196" i="17"/>
  <c r="T196"/>
  <c r="S196" s="1"/>
  <c r="P196" i="6"/>
  <c r="T196"/>
  <c r="S196" s="1"/>
  <c r="P196" i="10"/>
  <c r="T196"/>
  <c r="S196" s="1"/>
  <c r="P196" i="18"/>
  <c r="T196"/>
  <c r="S196" s="1"/>
  <c r="P195" i="16"/>
  <c r="T195"/>
  <c r="S195" s="1"/>
  <c r="T195" i="20"/>
  <c r="S195" s="1"/>
  <c r="P195"/>
  <c r="P195" i="12"/>
  <c r="T195"/>
  <c r="S195" s="1"/>
  <c r="P197" i="14"/>
  <c r="T197"/>
  <c r="S197" s="1"/>
  <c r="P198" i="2"/>
  <c r="T198"/>
  <c r="S198" s="1"/>
  <c r="K197" i="6"/>
  <c r="L196"/>
  <c r="M196" s="1"/>
  <c r="K198" i="21"/>
  <c r="L197"/>
  <c r="M197" s="1"/>
  <c r="K197" i="18"/>
  <c r="L196"/>
  <c r="M196" s="1"/>
  <c r="K196" i="22"/>
  <c r="L195"/>
  <c r="M195" s="1"/>
  <c r="K196" i="13"/>
  <c r="L195"/>
  <c r="M195" s="1"/>
  <c r="K196" i="20"/>
  <c r="L195"/>
  <c r="M195" s="1"/>
  <c r="K197" i="15"/>
  <c r="L196"/>
  <c r="M196" s="1"/>
  <c r="K197" i="17"/>
  <c r="L196"/>
  <c r="M196" s="1"/>
  <c r="K198" i="14"/>
  <c r="L197"/>
  <c r="M197" s="1"/>
  <c r="K195" i="8"/>
  <c r="L194"/>
  <c r="M194" s="1"/>
  <c r="K196" i="4"/>
  <c r="L195"/>
  <c r="M195" s="1"/>
  <c r="K196" i="19"/>
  <c r="L195"/>
  <c r="M195" s="1"/>
  <c r="K196" i="11"/>
  <c r="L195"/>
  <c r="M195" s="1"/>
  <c r="K196" i="16"/>
  <c r="L195"/>
  <c r="M195" s="1"/>
  <c r="K197" i="9"/>
  <c r="L196"/>
  <c r="M196" s="1"/>
  <c r="K197" i="5"/>
  <c r="L196"/>
  <c r="M196" s="1"/>
  <c r="K196" i="12"/>
  <c r="L195"/>
  <c r="M195" s="1"/>
  <c r="K196" i="7"/>
  <c r="L195"/>
  <c r="M195" s="1"/>
  <c r="K197" i="10"/>
  <c r="L196"/>
  <c r="M196" s="1"/>
  <c r="M194" i="2"/>
  <c r="L195"/>
  <c r="K199"/>
  <c r="B185" i="28" l="1"/>
  <c r="C185"/>
  <c r="J196" i="12"/>
  <c r="O186" i="28"/>
  <c r="J198" i="16"/>
  <c r="S188" i="28"/>
  <c r="J197" i="9"/>
  <c r="L187" i="28"/>
  <c r="J196" i="22"/>
  <c r="Y186" i="28"/>
  <c r="J196" i="11"/>
  <c r="N186" i="28"/>
  <c r="J197" i="6"/>
  <c r="I187" i="28"/>
  <c r="J197" i="8"/>
  <c r="K187" i="28"/>
  <c r="J196" i="4"/>
  <c r="G186" i="28"/>
  <c r="J196" i="2"/>
  <c r="F186" i="28"/>
  <c r="D186" s="1"/>
  <c r="J197" i="15"/>
  <c r="R187" i="28"/>
  <c r="J197" i="17"/>
  <c r="T187" i="28"/>
  <c r="J196" i="7"/>
  <c r="J186" i="28"/>
  <c r="J196" i="19"/>
  <c r="V186" i="28"/>
  <c r="J199" i="5"/>
  <c r="H189" i="28"/>
  <c r="J198" i="21"/>
  <c r="X188" i="28"/>
  <c r="J196" i="20"/>
  <c r="W186" i="28"/>
  <c r="J198" i="14"/>
  <c r="Q188" i="28"/>
  <c r="J197" i="10"/>
  <c r="M187" i="28"/>
  <c r="J196" i="13"/>
  <c r="P186" i="28"/>
  <c r="J197" i="18"/>
  <c r="U187" i="28"/>
  <c r="T196" i="12"/>
  <c r="S196" s="1"/>
  <c r="P196"/>
  <c r="T196" i="16"/>
  <c r="S196" s="1"/>
  <c r="P196"/>
  <c r="P196" i="4"/>
  <c r="T196"/>
  <c r="S196" s="1"/>
  <c r="T197" i="17"/>
  <c r="S197" s="1"/>
  <c r="P197"/>
  <c r="P196" i="13"/>
  <c r="T196"/>
  <c r="S196" s="1"/>
  <c r="P198" i="21"/>
  <c r="T198"/>
  <c r="S198" s="1"/>
  <c r="T196" i="7"/>
  <c r="S196" s="1"/>
  <c r="P196"/>
  <c r="T197" i="9"/>
  <c r="S197" s="1"/>
  <c r="P197"/>
  <c r="T196" i="19"/>
  <c r="S196" s="1"/>
  <c r="P196"/>
  <c r="T198" i="14"/>
  <c r="S198" s="1"/>
  <c r="P198"/>
  <c r="T196" i="20"/>
  <c r="S196" s="1"/>
  <c r="P196"/>
  <c r="P197" i="18"/>
  <c r="T197"/>
  <c r="S197" s="1"/>
  <c r="P197" i="10"/>
  <c r="T197"/>
  <c r="S197" s="1"/>
  <c r="P197" i="5"/>
  <c r="T197"/>
  <c r="S197" s="1"/>
  <c r="P196" i="11"/>
  <c r="T196"/>
  <c r="S196" s="1"/>
  <c r="T195" i="8"/>
  <c r="S195" s="1"/>
  <c r="P195"/>
  <c r="T197" i="15"/>
  <c r="S197" s="1"/>
  <c r="P197"/>
  <c r="T196" i="22"/>
  <c r="S196" s="1"/>
  <c r="P196"/>
  <c r="P197" i="6"/>
  <c r="T197"/>
  <c r="S197" s="1"/>
  <c r="P199" i="2"/>
  <c r="T199"/>
  <c r="S199" s="1"/>
  <c r="K198" i="9"/>
  <c r="L197"/>
  <c r="M197" s="1"/>
  <c r="K197" i="4"/>
  <c r="L196"/>
  <c r="M196" s="1"/>
  <c r="K198" i="15"/>
  <c r="L197"/>
  <c r="M197" s="1"/>
  <c r="K197" i="13"/>
  <c r="L196"/>
  <c r="M196" s="1"/>
  <c r="K198" i="6"/>
  <c r="L197"/>
  <c r="M197" s="1"/>
  <c r="K199" i="14"/>
  <c r="L198"/>
  <c r="M198" s="1"/>
  <c r="K198" i="18"/>
  <c r="L197"/>
  <c r="M197" s="1"/>
  <c r="K197" i="11"/>
  <c r="L196"/>
  <c r="M196" s="1"/>
  <c r="K198" i="5"/>
  <c r="L197"/>
  <c r="M197" s="1"/>
  <c r="K197" i="19"/>
  <c r="L196"/>
  <c r="M196" s="1"/>
  <c r="K196" i="8"/>
  <c r="L195"/>
  <c r="M195" s="1"/>
  <c r="K198" i="17"/>
  <c r="L197"/>
  <c r="M197" s="1"/>
  <c r="L198" i="21"/>
  <c r="M198" s="1"/>
  <c r="K199"/>
  <c r="K197" i="20"/>
  <c r="L196"/>
  <c r="M196" s="1"/>
  <c r="K197" i="22"/>
  <c r="L196"/>
  <c r="M196" s="1"/>
  <c r="K198" i="10"/>
  <c r="L197"/>
  <c r="M197" s="1"/>
  <c r="K197" i="12"/>
  <c r="L196"/>
  <c r="M196" s="1"/>
  <c r="K197" i="7"/>
  <c r="L196"/>
  <c r="M196" s="1"/>
  <c r="K197" i="16"/>
  <c r="L196"/>
  <c r="M196" s="1"/>
  <c r="M195" i="2"/>
  <c r="L196"/>
  <c r="K200"/>
  <c r="B186" i="28" l="1"/>
  <c r="C186"/>
  <c r="J197" i="13"/>
  <c r="P187" i="28"/>
  <c r="J197" i="20"/>
  <c r="W187" i="28"/>
  <c r="J197" i="19"/>
  <c r="V187" i="28"/>
  <c r="J198" i="15"/>
  <c r="R188" i="28"/>
  <c r="J198" i="8"/>
  <c r="K188" i="28"/>
  <c r="J197" i="22"/>
  <c r="Y187" i="28"/>
  <c r="J197" i="12"/>
  <c r="O187" i="28"/>
  <c r="J198" i="18"/>
  <c r="U188" i="28"/>
  <c r="J199" i="14"/>
  <c r="Q189" i="28"/>
  <c r="J200" i="5"/>
  <c r="H190" i="28"/>
  <c r="J198" i="17"/>
  <c r="T188" i="28"/>
  <c r="J197" i="4"/>
  <c r="G187" i="28"/>
  <c r="J197" i="11"/>
  <c r="N187" i="28"/>
  <c r="J199" i="16"/>
  <c r="S189" i="28"/>
  <c r="J198" i="10"/>
  <c r="M188" i="28"/>
  <c r="J199" i="21"/>
  <c r="X189" i="28"/>
  <c r="J197" i="7"/>
  <c r="J187" i="28"/>
  <c r="J197" i="2"/>
  <c r="F187" i="28"/>
  <c r="D187" s="1"/>
  <c r="J198" i="6"/>
  <c r="I188" i="28"/>
  <c r="J198" i="9"/>
  <c r="L188" i="28"/>
  <c r="T197" i="12"/>
  <c r="S197" s="1"/>
  <c r="P197"/>
  <c r="T197" i="20"/>
  <c r="S197" s="1"/>
  <c r="P197"/>
  <c r="T196" i="8"/>
  <c r="S196" s="1"/>
  <c r="P196"/>
  <c r="P197" i="11"/>
  <c r="T197"/>
  <c r="S197" s="1"/>
  <c r="P198" i="6"/>
  <c r="T198"/>
  <c r="S198" s="1"/>
  <c r="T197" i="4"/>
  <c r="S197" s="1"/>
  <c r="P197"/>
  <c r="P197" i="7"/>
  <c r="T197"/>
  <c r="S197" s="1"/>
  <c r="P197" i="22"/>
  <c r="T197"/>
  <c r="S197" s="1"/>
  <c r="T198" i="17"/>
  <c r="S198" s="1"/>
  <c r="P198"/>
  <c r="T198" i="5"/>
  <c r="S198" s="1"/>
  <c r="P198"/>
  <c r="T199" i="14"/>
  <c r="S199" s="1"/>
  <c r="P199"/>
  <c r="P198" i="15"/>
  <c r="T198"/>
  <c r="S198" s="1"/>
  <c r="T197" i="16"/>
  <c r="S197" s="1"/>
  <c r="P197"/>
  <c r="T198" i="10"/>
  <c r="S198" s="1"/>
  <c r="P198"/>
  <c r="P197" i="19"/>
  <c r="T197"/>
  <c r="S197" s="1"/>
  <c r="P198" i="18"/>
  <c r="T198"/>
  <c r="S198" s="1"/>
  <c r="T197" i="13"/>
  <c r="S197" s="1"/>
  <c r="P197"/>
  <c r="T198" i="9"/>
  <c r="S198" s="1"/>
  <c r="P198"/>
  <c r="T199" i="21"/>
  <c r="S199" s="1"/>
  <c r="P199"/>
  <c r="P200" i="2"/>
  <c r="T200"/>
  <c r="S200" s="1"/>
  <c r="K199" i="5"/>
  <c r="L198"/>
  <c r="M198" s="1"/>
  <c r="K199" i="18"/>
  <c r="L198"/>
  <c r="M198" s="1"/>
  <c r="K199" i="6"/>
  <c r="L198"/>
  <c r="M198" s="1"/>
  <c r="K199" i="15"/>
  <c r="L198"/>
  <c r="M198" s="1"/>
  <c r="K199" i="9"/>
  <c r="L198"/>
  <c r="M198" s="1"/>
  <c r="K198" i="16"/>
  <c r="L197"/>
  <c r="M197" s="1"/>
  <c r="K198" i="20"/>
  <c r="L197"/>
  <c r="M197" s="1"/>
  <c r="K199" i="17"/>
  <c r="L198"/>
  <c r="M198" s="1"/>
  <c r="K200" i="14"/>
  <c r="L199"/>
  <c r="M199" s="1"/>
  <c r="K198" i="13"/>
  <c r="L197"/>
  <c r="M197" s="1"/>
  <c r="K198" i="4"/>
  <c r="L197"/>
  <c r="M197" s="1"/>
  <c r="K198" i="22"/>
  <c r="L197"/>
  <c r="M197" s="1"/>
  <c r="K200" i="21"/>
  <c r="L199"/>
  <c r="M199" s="1"/>
  <c r="K199" i="10"/>
  <c r="L198"/>
  <c r="M198" s="1"/>
  <c r="K198" i="19"/>
  <c r="L197"/>
  <c r="M197" s="1"/>
  <c r="K198" i="11"/>
  <c r="L197"/>
  <c r="M197" s="1"/>
  <c r="K198" i="12"/>
  <c r="L197"/>
  <c r="M197" s="1"/>
  <c r="K197" i="8"/>
  <c r="L196"/>
  <c r="M196" s="1"/>
  <c r="K198" i="7"/>
  <c r="L197"/>
  <c r="M197" s="1"/>
  <c r="M196" i="2"/>
  <c r="L197"/>
  <c r="K201"/>
  <c r="B187" i="28" l="1"/>
  <c r="C187"/>
  <c r="J199" i="6"/>
  <c r="I189" i="28"/>
  <c r="J200" i="21"/>
  <c r="X190" i="28"/>
  <c r="J198" i="11"/>
  <c r="N188" i="28"/>
  <c r="J201" i="5"/>
  <c r="H191" i="28"/>
  <c r="J198" i="12"/>
  <c r="O188" i="28"/>
  <c r="J199" i="15"/>
  <c r="R189" i="28"/>
  <c r="J198" i="13"/>
  <c r="P188" i="28"/>
  <c r="J199" i="9"/>
  <c r="L189" i="28"/>
  <c r="J198" i="7"/>
  <c r="J188" i="28"/>
  <c r="J200" i="16"/>
  <c r="S190" i="28"/>
  <c r="J199" i="17"/>
  <c r="T189" i="28"/>
  <c r="J199" i="18"/>
  <c r="U189" i="28"/>
  <c r="J199" i="8"/>
  <c r="K189" i="28"/>
  <c r="J198" i="20"/>
  <c r="W188" i="28"/>
  <c r="J198" i="2"/>
  <c r="F188" i="28"/>
  <c r="D188" s="1"/>
  <c r="J199" i="10"/>
  <c r="M189" i="28"/>
  <c r="J198" i="4"/>
  <c r="G188" i="28"/>
  <c r="J200" i="14"/>
  <c r="Q190" i="28"/>
  <c r="J198" i="22"/>
  <c r="Y188" i="28"/>
  <c r="J198" i="19"/>
  <c r="V188" i="28"/>
  <c r="T198" i="12"/>
  <c r="S198" s="1"/>
  <c r="P198"/>
  <c r="T199" i="10"/>
  <c r="S199" s="1"/>
  <c r="P199"/>
  <c r="T198" i="4"/>
  <c r="S198" s="1"/>
  <c r="P198"/>
  <c r="T199" i="17"/>
  <c r="S199" s="1"/>
  <c r="P199"/>
  <c r="T199" i="9"/>
  <c r="S199" s="1"/>
  <c r="P199"/>
  <c r="T199" i="18"/>
  <c r="S199" s="1"/>
  <c r="P199"/>
  <c r="T197" i="8"/>
  <c r="S197" s="1"/>
  <c r="P197"/>
  <c r="P198" i="19"/>
  <c r="T198"/>
  <c r="S198" s="1"/>
  <c r="P198" i="22"/>
  <c r="T198"/>
  <c r="S198" s="1"/>
  <c r="T200" i="14"/>
  <c r="S200" s="1"/>
  <c r="P200"/>
  <c r="T198" i="16"/>
  <c r="S198" s="1"/>
  <c r="P198"/>
  <c r="T199" i="6"/>
  <c r="S199" s="1"/>
  <c r="P199"/>
  <c r="P198" i="7"/>
  <c r="T198"/>
  <c r="S198" s="1"/>
  <c r="P198" i="11"/>
  <c r="T198"/>
  <c r="S198" s="1"/>
  <c r="T200" i="21"/>
  <c r="S200" s="1"/>
  <c r="P200"/>
  <c r="T198" i="13"/>
  <c r="S198" s="1"/>
  <c r="P198"/>
  <c r="P198" i="20"/>
  <c r="T198"/>
  <c r="S198" s="1"/>
  <c r="P199" i="15"/>
  <c r="T199"/>
  <c r="S199" s="1"/>
  <c r="T199" i="5"/>
  <c r="S199" s="1"/>
  <c r="P199"/>
  <c r="T201" i="2"/>
  <c r="S201" s="1"/>
  <c r="P201"/>
  <c r="K199" i="12"/>
  <c r="L198"/>
  <c r="M198" s="1"/>
  <c r="K199" i="4"/>
  <c r="L198"/>
  <c r="M198" s="1"/>
  <c r="K201" i="14"/>
  <c r="L200"/>
  <c r="M200" s="1"/>
  <c r="K199" i="20"/>
  <c r="L198"/>
  <c r="M198" s="1"/>
  <c r="K200" i="5"/>
  <c r="L199"/>
  <c r="M199" s="1"/>
  <c r="K200" i="9"/>
  <c r="L199"/>
  <c r="M199" s="1"/>
  <c r="K200" i="6"/>
  <c r="L199"/>
  <c r="M199" s="1"/>
  <c r="K199" i="19"/>
  <c r="L198"/>
  <c r="M198" s="1"/>
  <c r="K198" i="8"/>
  <c r="L197"/>
  <c r="M197" s="1"/>
  <c r="K200" i="10"/>
  <c r="L199"/>
  <c r="M199" s="1"/>
  <c r="K199" i="13"/>
  <c r="L198"/>
  <c r="M198" s="1"/>
  <c r="K200" i="18"/>
  <c r="L199"/>
  <c r="M199" s="1"/>
  <c r="K199" i="7"/>
  <c r="L198"/>
  <c r="M198" s="1"/>
  <c r="K201" i="21"/>
  <c r="L200"/>
  <c r="M200" s="1"/>
  <c r="K199" i="22"/>
  <c r="L198"/>
  <c r="M198" s="1"/>
  <c r="K200" i="17"/>
  <c r="L199"/>
  <c r="M199" s="1"/>
  <c r="K199" i="16"/>
  <c r="L198"/>
  <c r="M198" s="1"/>
  <c r="K200" i="15"/>
  <c r="L199"/>
  <c r="M199" s="1"/>
  <c r="K199" i="11"/>
  <c r="L198"/>
  <c r="M198" s="1"/>
  <c r="M197" i="2"/>
  <c r="L198"/>
  <c r="K202"/>
  <c r="B188" i="28" l="1"/>
  <c r="C188"/>
  <c r="J199" i="22"/>
  <c r="Y189" i="28"/>
  <c r="J200" i="10"/>
  <c r="M190" i="28"/>
  <c r="J200" i="8"/>
  <c r="K190" i="28"/>
  <c r="J201" i="16"/>
  <c r="S191" i="28"/>
  <c r="J199" i="13"/>
  <c r="P189" i="28"/>
  <c r="J202" i="5"/>
  <c r="H192" i="28"/>
  <c r="J200" i="6"/>
  <c r="I190" i="28"/>
  <c r="J199" i="19"/>
  <c r="V189" i="28"/>
  <c r="J199" i="4"/>
  <c r="G189" i="28"/>
  <c r="J199" i="20"/>
  <c r="W189" i="28"/>
  <c r="J200" i="17"/>
  <c r="T190" i="28"/>
  <c r="J200" i="9"/>
  <c r="L190" i="28"/>
  <c r="J199" i="12"/>
  <c r="O189" i="28"/>
  <c r="J201" i="21"/>
  <c r="X191" i="28"/>
  <c r="J201" i="14"/>
  <c r="Q191" i="28"/>
  <c r="J199" i="2"/>
  <c r="F189" i="28"/>
  <c r="D189" s="1"/>
  <c r="J200" i="18"/>
  <c r="U190" i="28"/>
  <c r="J199" i="7"/>
  <c r="J189" i="28"/>
  <c r="J200" i="15"/>
  <c r="R190" i="28"/>
  <c r="J199" i="11"/>
  <c r="N189" i="28"/>
  <c r="P199" i="16"/>
  <c r="T199"/>
  <c r="S199" s="1"/>
  <c r="T201" i="21"/>
  <c r="S201" s="1"/>
  <c r="P201"/>
  <c r="T199" i="13"/>
  <c r="S199" s="1"/>
  <c r="P199"/>
  <c r="P199" i="19"/>
  <c r="T199"/>
  <c r="S199" s="1"/>
  <c r="T200" i="5"/>
  <c r="S200" s="1"/>
  <c r="P200"/>
  <c r="T199" i="4"/>
  <c r="S199" s="1"/>
  <c r="P199"/>
  <c r="P200" i="15"/>
  <c r="T200"/>
  <c r="S200" s="1"/>
  <c r="P199" i="22"/>
  <c r="T199"/>
  <c r="S199" s="1"/>
  <c r="T200" i="18"/>
  <c r="S200" s="1"/>
  <c r="P200"/>
  <c r="P198" i="8"/>
  <c r="T198"/>
  <c r="S198" s="1"/>
  <c r="P200" i="9"/>
  <c r="T200"/>
  <c r="S200" s="1"/>
  <c r="P201" i="14"/>
  <c r="T201"/>
  <c r="S201" s="1"/>
  <c r="T199" i="11"/>
  <c r="S199" s="1"/>
  <c r="P199"/>
  <c r="P200" i="17"/>
  <c r="T200"/>
  <c r="S200" s="1"/>
  <c r="P199" i="7"/>
  <c r="T199"/>
  <c r="S199" s="1"/>
  <c r="T200" i="10"/>
  <c r="S200" s="1"/>
  <c r="P200"/>
  <c r="T200" i="6"/>
  <c r="S200" s="1"/>
  <c r="P200"/>
  <c r="P199" i="20"/>
  <c r="T199"/>
  <c r="S199" s="1"/>
  <c r="P199" i="12"/>
  <c r="T199"/>
  <c r="S199" s="1"/>
  <c r="T202" i="2"/>
  <c r="S202" s="1"/>
  <c r="P202"/>
  <c r="K200" i="7"/>
  <c r="L199"/>
  <c r="M199" s="1"/>
  <c r="K200" i="13"/>
  <c r="L199"/>
  <c r="M199" s="1"/>
  <c r="K199" i="8"/>
  <c r="L198"/>
  <c r="M198" s="1"/>
  <c r="K201" i="6"/>
  <c r="L200"/>
  <c r="M200" s="1"/>
  <c r="K202" i="14"/>
  <c r="L201"/>
  <c r="M201" s="1"/>
  <c r="K200" i="12"/>
  <c r="L199"/>
  <c r="M199" s="1"/>
  <c r="K200" i="22"/>
  <c r="L199"/>
  <c r="M199" s="1"/>
  <c r="K201" i="5"/>
  <c r="L200"/>
  <c r="M200" s="1"/>
  <c r="K200" i="16"/>
  <c r="L199"/>
  <c r="M199" s="1"/>
  <c r="K201" i="15"/>
  <c r="L200"/>
  <c r="M200" s="1"/>
  <c r="K201" i="17"/>
  <c r="L200"/>
  <c r="M200" s="1"/>
  <c r="K202" i="21"/>
  <c r="L201"/>
  <c r="M201" s="1"/>
  <c r="K201" i="18"/>
  <c r="L200"/>
  <c r="M200" s="1"/>
  <c r="K201" i="10"/>
  <c r="L200"/>
  <c r="M200" s="1"/>
  <c r="K200" i="19"/>
  <c r="L199"/>
  <c r="M199" s="1"/>
  <c r="K201" i="9"/>
  <c r="L200"/>
  <c r="M200" s="1"/>
  <c r="K200" i="20"/>
  <c r="L199"/>
  <c r="M199" s="1"/>
  <c r="K200" i="4"/>
  <c r="L199"/>
  <c r="M199" s="1"/>
  <c r="K200" i="11"/>
  <c r="L199"/>
  <c r="M199" s="1"/>
  <c r="M198" i="2"/>
  <c r="L199"/>
  <c r="K203"/>
  <c r="B189" i="28" l="1"/>
  <c r="C189"/>
  <c r="J201" i="15"/>
  <c r="R191" i="28"/>
  <c r="J200" i="2"/>
  <c r="F190" i="28"/>
  <c r="D190" s="1"/>
  <c r="J200" i="12"/>
  <c r="O190" i="28"/>
  <c r="J200" i="20"/>
  <c r="W190" i="28"/>
  <c r="J201" i="6"/>
  <c r="I191" i="28"/>
  <c r="J202" i="16"/>
  <c r="S192" i="28"/>
  <c r="J200" i="22"/>
  <c r="Y190" i="28"/>
  <c r="J200" i="11"/>
  <c r="N190" i="28"/>
  <c r="J201" i="18"/>
  <c r="U191" i="28"/>
  <c r="J202" i="21"/>
  <c r="X192" i="28"/>
  <c r="J201" i="17"/>
  <c r="T191" i="28"/>
  <c r="J200" i="19"/>
  <c r="V190" i="28"/>
  <c r="J200" i="13"/>
  <c r="P190" i="28"/>
  <c r="J201" i="10"/>
  <c r="M191" i="28"/>
  <c r="J200" i="7"/>
  <c r="J190" i="28"/>
  <c r="J202" i="14"/>
  <c r="Q192" i="28"/>
  <c r="J201" i="9"/>
  <c r="L191" i="28"/>
  <c r="J200" i="4"/>
  <c r="G190" i="28"/>
  <c r="J203" i="5"/>
  <c r="H193" i="28"/>
  <c r="J201" i="8"/>
  <c r="K191" i="28"/>
  <c r="P200" i="20"/>
  <c r="T200"/>
  <c r="S200" s="1"/>
  <c r="P201" i="10"/>
  <c r="T201"/>
  <c r="S201" s="1"/>
  <c r="P201" i="17"/>
  <c r="T201"/>
  <c r="S201" s="1"/>
  <c r="P201" i="5"/>
  <c r="T201"/>
  <c r="S201" s="1"/>
  <c r="P202" i="14"/>
  <c r="T202"/>
  <c r="S202" s="1"/>
  <c r="P200" i="13"/>
  <c r="T200"/>
  <c r="S200" s="1"/>
  <c r="P200" i="4"/>
  <c r="T200"/>
  <c r="S200" s="1"/>
  <c r="T200" i="19"/>
  <c r="S200" s="1"/>
  <c r="P200"/>
  <c r="P202" i="21"/>
  <c r="T202"/>
  <c r="S202" s="1"/>
  <c r="P200" i="16"/>
  <c r="T200"/>
  <c r="S200" s="1"/>
  <c r="P200" i="12"/>
  <c r="T200"/>
  <c r="S200" s="1"/>
  <c r="P199" i="8"/>
  <c r="T199"/>
  <c r="S199" s="1"/>
  <c r="T200" i="11"/>
  <c r="S200" s="1"/>
  <c r="P200"/>
  <c r="P201" i="9"/>
  <c r="T201"/>
  <c r="S201" s="1"/>
  <c r="T201" i="18"/>
  <c r="S201" s="1"/>
  <c r="P201"/>
  <c r="T201" i="15"/>
  <c r="S201" s="1"/>
  <c r="P201"/>
  <c r="T200" i="22"/>
  <c r="S200" s="1"/>
  <c r="P200"/>
  <c r="T201" i="6"/>
  <c r="S201" s="1"/>
  <c r="P201"/>
  <c r="T200" i="7"/>
  <c r="S200" s="1"/>
  <c r="P200"/>
  <c r="T203" i="2"/>
  <c r="S203" s="1"/>
  <c r="P203"/>
  <c r="K201" i="11"/>
  <c r="L200"/>
  <c r="M200" s="1"/>
  <c r="K201" i="20"/>
  <c r="L200"/>
  <c r="M200" s="1"/>
  <c r="K201" i="19"/>
  <c r="L200"/>
  <c r="M200" s="1"/>
  <c r="K202" i="18"/>
  <c r="L201"/>
  <c r="M201" s="1"/>
  <c r="K202" i="17"/>
  <c r="L201"/>
  <c r="M201" s="1"/>
  <c r="K201" i="16"/>
  <c r="L200"/>
  <c r="M200" s="1"/>
  <c r="K201" i="22"/>
  <c r="L200"/>
  <c r="M200" s="1"/>
  <c r="K203" i="14"/>
  <c r="L202"/>
  <c r="M202" s="1"/>
  <c r="K200" i="8"/>
  <c r="L199"/>
  <c r="M199" s="1"/>
  <c r="K201" i="7"/>
  <c r="L200"/>
  <c r="M200" s="1"/>
  <c r="K202" i="9"/>
  <c r="L201"/>
  <c r="M201" s="1"/>
  <c r="K202" i="10"/>
  <c r="L201"/>
  <c r="M201" s="1"/>
  <c r="K203" i="21"/>
  <c r="L202"/>
  <c r="M202" s="1"/>
  <c r="K202" i="15"/>
  <c r="L201"/>
  <c r="M201" s="1"/>
  <c r="K202" i="5"/>
  <c r="L201"/>
  <c r="M201" s="1"/>
  <c r="K201" i="12"/>
  <c r="L200"/>
  <c r="M200" s="1"/>
  <c r="K202" i="6"/>
  <c r="L201"/>
  <c r="M201" s="1"/>
  <c r="K201" i="4"/>
  <c r="L200"/>
  <c r="M200" s="1"/>
  <c r="K201" i="13"/>
  <c r="L200"/>
  <c r="M200" s="1"/>
  <c r="M199" i="2"/>
  <c r="L200"/>
  <c r="K204"/>
  <c r="B190" i="28" l="1"/>
  <c r="C190"/>
  <c r="J204" i="5"/>
  <c r="H194" i="28"/>
  <c r="J203" i="14"/>
  <c r="Q193" i="28"/>
  <c r="J201" i="13"/>
  <c r="P191" i="28"/>
  <c r="J203" i="21"/>
  <c r="X193" i="28"/>
  <c r="J201" i="22"/>
  <c r="Y191" i="28"/>
  <c r="J201" i="20"/>
  <c r="W191" i="28"/>
  <c r="J202" i="15"/>
  <c r="R192" i="28"/>
  <c r="J202" i="8"/>
  <c r="K192" i="28"/>
  <c r="J202" i="9"/>
  <c r="L192" i="28"/>
  <c r="J202" i="10"/>
  <c r="M192" i="28"/>
  <c r="J202" i="17"/>
  <c r="T192" i="28"/>
  <c r="J201" i="11"/>
  <c r="N191" i="28"/>
  <c r="J202" i="6"/>
  <c r="I192" i="28"/>
  <c r="J201" i="2"/>
  <c r="F191" i="28"/>
  <c r="D191" s="1"/>
  <c r="J201" i="4"/>
  <c r="G191" i="28"/>
  <c r="J201" i="7"/>
  <c r="J191" i="28"/>
  <c r="J201" i="19"/>
  <c r="V191" i="28"/>
  <c r="J202" i="18"/>
  <c r="U192" i="28"/>
  <c r="J203" i="16"/>
  <c r="S193" i="28"/>
  <c r="J201" i="12"/>
  <c r="O191" i="28"/>
  <c r="P202" i="6"/>
  <c r="T202"/>
  <c r="S202" s="1"/>
  <c r="T202" i="15"/>
  <c r="S202" s="1"/>
  <c r="P202"/>
  <c r="P202" i="9"/>
  <c r="T202"/>
  <c r="S202" s="1"/>
  <c r="P203" i="14"/>
  <c r="T203"/>
  <c r="S203" s="1"/>
  <c r="P202" i="17"/>
  <c r="T202"/>
  <c r="S202" s="1"/>
  <c r="T201" i="20"/>
  <c r="S201" s="1"/>
  <c r="P201"/>
  <c r="P201" i="4"/>
  <c r="T201"/>
  <c r="S201" s="1"/>
  <c r="P202" i="5"/>
  <c r="T202"/>
  <c r="S202" s="1"/>
  <c r="P202" i="10"/>
  <c r="T202"/>
  <c r="S202" s="1"/>
  <c r="P200" i="8"/>
  <c r="T200"/>
  <c r="S200" s="1"/>
  <c r="P201" i="16"/>
  <c r="T201"/>
  <c r="S201" s="1"/>
  <c r="T201" i="19"/>
  <c r="S201" s="1"/>
  <c r="P201"/>
  <c r="P201" i="13"/>
  <c r="T201"/>
  <c r="S201" s="1"/>
  <c r="P201" i="12"/>
  <c r="T201"/>
  <c r="S201" s="1"/>
  <c r="P203" i="21"/>
  <c r="T203"/>
  <c r="S203" s="1"/>
  <c r="T201" i="7"/>
  <c r="S201" s="1"/>
  <c r="P201"/>
  <c r="T201" i="22"/>
  <c r="S201" s="1"/>
  <c r="P201"/>
  <c r="P202" i="18"/>
  <c r="T202"/>
  <c r="S202" s="1"/>
  <c r="T201" i="11"/>
  <c r="S201" s="1"/>
  <c r="P201"/>
  <c r="P204" i="2"/>
  <c r="T204"/>
  <c r="S204" s="1"/>
  <c r="K202" i="13"/>
  <c r="L201"/>
  <c r="M201" s="1"/>
  <c r="K203" i="6"/>
  <c r="L202"/>
  <c r="M202" s="1"/>
  <c r="K203" i="5"/>
  <c r="L202"/>
  <c r="M202" s="1"/>
  <c r="K204" i="21"/>
  <c r="L203"/>
  <c r="M203" s="1"/>
  <c r="K203" i="9"/>
  <c r="L202"/>
  <c r="M202" s="1"/>
  <c r="K201" i="8"/>
  <c r="L200"/>
  <c r="M200" s="1"/>
  <c r="K202" i="22"/>
  <c r="L201"/>
  <c r="M201" s="1"/>
  <c r="K203" i="17"/>
  <c r="L202"/>
  <c r="M202" s="1"/>
  <c r="K202" i="19"/>
  <c r="L201"/>
  <c r="M201" s="1"/>
  <c r="K202" i="11"/>
  <c r="L201"/>
  <c r="M201" s="1"/>
  <c r="K202" i="4"/>
  <c r="L201"/>
  <c r="M201" s="1"/>
  <c r="K202" i="12"/>
  <c r="L201"/>
  <c r="M201" s="1"/>
  <c r="K203" i="15"/>
  <c r="L202"/>
  <c r="M202" s="1"/>
  <c r="K203" i="10"/>
  <c r="L202"/>
  <c r="M202" s="1"/>
  <c r="K202" i="7"/>
  <c r="L201"/>
  <c r="M201" s="1"/>
  <c r="K204" i="14"/>
  <c r="L203"/>
  <c r="M203" s="1"/>
  <c r="K202" i="16"/>
  <c r="L201"/>
  <c r="M201" s="1"/>
  <c r="K203" i="18"/>
  <c r="L202"/>
  <c r="M202" s="1"/>
  <c r="K202" i="20"/>
  <c r="L201"/>
  <c r="M201" s="1"/>
  <c r="M200" i="2"/>
  <c r="L201"/>
  <c r="K205"/>
  <c r="B191" i="28" l="1"/>
  <c r="C191"/>
  <c r="J204" i="16"/>
  <c r="S194" i="28"/>
  <c r="J202" i="7"/>
  <c r="J192" i="28"/>
  <c r="J203" i="6"/>
  <c r="I193" i="28"/>
  <c r="J203" i="10"/>
  <c r="M193" i="28"/>
  <c r="J203" i="15"/>
  <c r="R193" i="28"/>
  <c r="J204" i="21"/>
  <c r="X194" i="28"/>
  <c r="J205" i="5"/>
  <c r="H195" i="28"/>
  <c r="J202" i="12"/>
  <c r="O192" i="28"/>
  <c r="J202" i="19"/>
  <c r="V192" i="28"/>
  <c r="J202" i="2"/>
  <c r="F192" i="28"/>
  <c r="D192" s="1"/>
  <c r="J203" i="17"/>
  <c r="T193" i="28"/>
  <c r="J203" i="8"/>
  <c r="K193" i="28"/>
  <c r="J202" i="22"/>
  <c r="Y192" i="28"/>
  <c r="J204" i="14"/>
  <c r="Q194" i="28"/>
  <c r="J203" i="18"/>
  <c r="U193" i="28"/>
  <c r="J202" i="4"/>
  <c r="G192" i="28"/>
  <c r="J202" i="11"/>
  <c r="N192" i="28"/>
  <c r="J203" i="9"/>
  <c r="L193" i="28"/>
  <c r="J202" i="20"/>
  <c r="W192" i="28"/>
  <c r="J202" i="13"/>
  <c r="P192" i="28"/>
  <c r="T202" i="16"/>
  <c r="S202" s="1"/>
  <c r="P202"/>
  <c r="P203" i="10"/>
  <c r="T203"/>
  <c r="S203" s="1"/>
  <c r="P202" i="4"/>
  <c r="T202"/>
  <c r="S202" s="1"/>
  <c r="T203" i="17"/>
  <c r="S203" s="1"/>
  <c r="P203"/>
  <c r="T203" i="9"/>
  <c r="S203" s="1"/>
  <c r="P203"/>
  <c r="P203" i="6"/>
  <c r="T203"/>
  <c r="S203" s="1"/>
  <c r="P203" i="18"/>
  <c r="T203"/>
  <c r="S203" s="1"/>
  <c r="T202" i="7"/>
  <c r="S202" s="1"/>
  <c r="P202"/>
  <c r="T202" i="12"/>
  <c r="S202" s="1"/>
  <c r="P202"/>
  <c r="P202" i="19"/>
  <c r="T202"/>
  <c r="S202" s="1"/>
  <c r="T201" i="8"/>
  <c r="S201" s="1"/>
  <c r="P201"/>
  <c r="P203" i="5"/>
  <c r="T203"/>
  <c r="S203" s="1"/>
  <c r="T202" i="20"/>
  <c r="S202" s="1"/>
  <c r="P202"/>
  <c r="T204" i="14"/>
  <c r="S204" s="1"/>
  <c r="P204"/>
  <c r="T203" i="15"/>
  <c r="S203" s="1"/>
  <c r="P203"/>
  <c r="P202" i="11"/>
  <c r="T202"/>
  <c r="S202" s="1"/>
  <c r="T202" i="22"/>
  <c r="S202" s="1"/>
  <c r="P202"/>
  <c r="P204" i="21"/>
  <c r="T204"/>
  <c r="S204" s="1"/>
  <c r="P202" i="13"/>
  <c r="T202"/>
  <c r="S202" s="1"/>
  <c r="P205" i="2"/>
  <c r="T205"/>
  <c r="S205" s="1"/>
  <c r="K203" i="7"/>
  <c r="L202"/>
  <c r="M202" s="1"/>
  <c r="K204" i="15"/>
  <c r="L203"/>
  <c r="M203" s="1"/>
  <c r="K203" i="4"/>
  <c r="L202"/>
  <c r="M202" s="1"/>
  <c r="K203" i="19"/>
  <c r="L202"/>
  <c r="M202" s="1"/>
  <c r="K204" i="9"/>
  <c r="L203"/>
  <c r="M203" s="1"/>
  <c r="K204" i="5"/>
  <c r="L203"/>
  <c r="M203" s="1"/>
  <c r="K203" i="13"/>
  <c r="L202"/>
  <c r="M202" s="1"/>
  <c r="K203" i="20"/>
  <c r="L202"/>
  <c r="M202" s="1"/>
  <c r="K203" i="22"/>
  <c r="L202"/>
  <c r="M202" s="1"/>
  <c r="K204" i="10"/>
  <c r="L203"/>
  <c r="M203" s="1"/>
  <c r="K203" i="11"/>
  <c r="L202"/>
  <c r="M202" s="1"/>
  <c r="K204" i="17"/>
  <c r="L203"/>
  <c r="M203" s="1"/>
  <c r="K202" i="8"/>
  <c r="L201"/>
  <c r="M201" s="1"/>
  <c r="L204" i="21"/>
  <c r="M204" s="1"/>
  <c r="K205"/>
  <c r="K204" i="6"/>
  <c r="L203"/>
  <c r="M203" s="1"/>
  <c r="K203" i="16"/>
  <c r="L202"/>
  <c r="M202" s="1"/>
  <c r="K204" i="18"/>
  <c r="L203"/>
  <c r="M203" s="1"/>
  <c r="K205" i="14"/>
  <c r="L204"/>
  <c r="M204" s="1"/>
  <c r="K203" i="12"/>
  <c r="L202"/>
  <c r="M202" s="1"/>
  <c r="M201" i="2"/>
  <c r="L202"/>
  <c r="K206"/>
  <c r="B192" i="28" l="1"/>
  <c r="C192"/>
  <c r="J203" i="20"/>
  <c r="W193" i="28"/>
  <c r="J203" i="4"/>
  <c r="G193" i="28"/>
  <c r="J203" i="22"/>
  <c r="Y193" i="28"/>
  <c r="J203" i="2"/>
  <c r="F193" i="28"/>
  <c r="D193" s="1"/>
  <c r="J206" i="5"/>
  <c r="H196" i="28"/>
  <c r="J204" i="10"/>
  <c r="M194" i="28"/>
  <c r="J205" i="16"/>
  <c r="S195" i="28"/>
  <c r="J203" i="13"/>
  <c r="P193" i="28"/>
  <c r="J203" i="11"/>
  <c r="N193" i="28"/>
  <c r="J205" i="14"/>
  <c r="Q195" i="28"/>
  <c r="J204" i="17"/>
  <c r="T194" i="28"/>
  <c r="J203" i="12"/>
  <c r="O193" i="28"/>
  <c r="J204" i="15"/>
  <c r="R194" i="28"/>
  <c r="J203" i="7"/>
  <c r="J193" i="28"/>
  <c r="J204" i="9"/>
  <c r="L194" i="28"/>
  <c r="J204" i="18"/>
  <c r="U194" i="28"/>
  <c r="J204" i="8"/>
  <c r="K194" i="28"/>
  <c r="J203" i="19"/>
  <c r="V193" i="28"/>
  <c r="J205" i="21"/>
  <c r="X195" i="28"/>
  <c r="J204" i="6"/>
  <c r="I194" i="28"/>
  <c r="P204" i="18"/>
  <c r="T204"/>
  <c r="S204" s="1"/>
  <c r="P203" i="11"/>
  <c r="T203"/>
  <c r="S203" s="1"/>
  <c r="T203" i="20"/>
  <c r="S203" s="1"/>
  <c r="P203"/>
  <c r="T204" i="9"/>
  <c r="S204" s="1"/>
  <c r="P204"/>
  <c r="P204" i="15"/>
  <c r="T204"/>
  <c r="S204" s="1"/>
  <c r="T205" i="21"/>
  <c r="S205" s="1"/>
  <c r="P205"/>
  <c r="T205" i="14"/>
  <c r="S205" s="1"/>
  <c r="P205"/>
  <c r="P204" i="6"/>
  <c r="T204"/>
  <c r="S204" s="1"/>
  <c r="T204" i="17"/>
  <c r="S204" s="1"/>
  <c r="P204"/>
  <c r="P203" i="22"/>
  <c r="T203"/>
  <c r="S203" s="1"/>
  <c r="T204" i="5"/>
  <c r="S204" s="1"/>
  <c r="P204"/>
  <c r="T203" i="4"/>
  <c r="S203" s="1"/>
  <c r="P203"/>
  <c r="T203" i="12"/>
  <c r="S203" s="1"/>
  <c r="P203"/>
  <c r="T203" i="16"/>
  <c r="S203" s="1"/>
  <c r="P203"/>
  <c r="T202" i="8"/>
  <c r="S202" s="1"/>
  <c r="P202"/>
  <c r="T204" i="10"/>
  <c r="S204" s="1"/>
  <c r="P204"/>
  <c r="T203" i="13"/>
  <c r="S203" s="1"/>
  <c r="P203"/>
  <c r="P203" i="19"/>
  <c r="T203"/>
  <c r="S203" s="1"/>
  <c r="P203" i="7"/>
  <c r="T203"/>
  <c r="S203" s="1"/>
  <c r="P206" i="2"/>
  <c r="T206"/>
  <c r="S206" s="1"/>
  <c r="K204" i="22"/>
  <c r="L203"/>
  <c r="M203" s="1"/>
  <c r="K204" i="13"/>
  <c r="L203"/>
  <c r="M203" s="1"/>
  <c r="K205" i="9"/>
  <c r="L204"/>
  <c r="M204" s="1"/>
  <c r="K204" i="4"/>
  <c r="L203"/>
  <c r="M203" s="1"/>
  <c r="K204" i="7"/>
  <c r="L203"/>
  <c r="M203" s="1"/>
  <c r="K205" i="18"/>
  <c r="L204"/>
  <c r="M204" s="1"/>
  <c r="K204" i="12"/>
  <c r="L203"/>
  <c r="M203" s="1"/>
  <c r="K204" i="11"/>
  <c r="L203"/>
  <c r="M203" s="1"/>
  <c r="K205" i="17"/>
  <c r="L204"/>
  <c r="M204" s="1"/>
  <c r="K204" i="20"/>
  <c r="L203"/>
  <c r="M203" s="1"/>
  <c r="K205" i="5"/>
  <c r="L204"/>
  <c r="M204" s="1"/>
  <c r="K205" i="15"/>
  <c r="L204"/>
  <c r="M204" s="1"/>
  <c r="K205" i="6"/>
  <c r="L204"/>
  <c r="M204" s="1"/>
  <c r="K203" i="8"/>
  <c r="L202"/>
  <c r="M202" s="1"/>
  <c r="K206" i="14"/>
  <c r="L205"/>
  <c r="M205" s="1"/>
  <c r="K205" i="10"/>
  <c r="L204"/>
  <c r="M204" s="1"/>
  <c r="K204" i="19"/>
  <c r="L203"/>
  <c r="M203" s="1"/>
  <c r="K204" i="16"/>
  <c r="L203"/>
  <c r="M203" s="1"/>
  <c r="K206" i="21"/>
  <c r="L205"/>
  <c r="M205" s="1"/>
  <c r="M202" i="2"/>
  <c r="L203"/>
  <c r="K207"/>
  <c r="B193" i="28" l="1"/>
  <c r="C193"/>
  <c r="J206" i="21"/>
  <c r="X196" i="28"/>
  <c r="J205" i="18"/>
  <c r="U195" i="28"/>
  <c r="J205" i="15"/>
  <c r="R195" i="28"/>
  <c r="J206" i="14"/>
  <c r="Q196" i="28"/>
  <c r="J206" i="16"/>
  <c r="S196" i="28"/>
  <c r="J204" i="2"/>
  <c r="F194" i="28"/>
  <c r="D194" s="1"/>
  <c r="J204" i="20"/>
  <c r="W194" i="28"/>
  <c r="J205" i="6"/>
  <c r="I195" i="28"/>
  <c r="J205" i="8"/>
  <c r="K195" i="28"/>
  <c r="J204" i="7"/>
  <c r="J194" i="28"/>
  <c r="J205" i="17"/>
  <c r="T195" i="28"/>
  <c r="J204" i="13"/>
  <c r="P194" i="28"/>
  <c r="J207" i="5"/>
  <c r="H197" i="28"/>
  <c r="J204" i="4"/>
  <c r="G194" i="28"/>
  <c r="J204" i="19"/>
  <c r="V194" i="28"/>
  <c r="J205" i="9"/>
  <c r="L195" i="28"/>
  <c r="J204" i="12"/>
  <c r="O194" i="28"/>
  <c r="J204" i="11"/>
  <c r="N194" i="28"/>
  <c r="J205" i="10"/>
  <c r="M195" i="28"/>
  <c r="J204" i="22"/>
  <c r="Y194" i="28"/>
  <c r="T204" i="19"/>
  <c r="S204" s="1"/>
  <c r="P204"/>
  <c r="T203" i="8"/>
  <c r="S203" s="1"/>
  <c r="P203"/>
  <c r="T205" i="5"/>
  <c r="S205" s="1"/>
  <c r="P205"/>
  <c r="P204" i="11"/>
  <c r="T204"/>
  <c r="S204" s="1"/>
  <c r="P204" i="7"/>
  <c r="T204"/>
  <c r="S204" s="1"/>
  <c r="T204" i="13"/>
  <c r="S204" s="1"/>
  <c r="P204"/>
  <c r="T204" i="16"/>
  <c r="S204" s="1"/>
  <c r="P204"/>
  <c r="T206" i="14"/>
  <c r="S206" s="1"/>
  <c r="P206"/>
  <c r="P205" i="15"/>
  <c r="T205"/>
  <c r="S205" s="1"/>
  <c r="T205" i="17"/>
  <c r="S205" s="1"/>
  <c r="P205"/>
  <c r="T205" i="18"/>
  <c r="S205" s="1"/>
  <c r="P205"/>
  <c r="T205" i="9"/>
  <c r="S205" s="1"/>
  <c r="P205"/>
  <c r="T206" i="21"/>
  <c r="S206" s="1"/>
  <c r="P206"/>
  <c r="T205" i="10"/>
  <c r="S205" s="1"/>
  <c r="P205"/>
  <c r="T205" i="6"/>
  <c r="S205" s="1"/>
  <c r="P205"/>
  <c r="P204" i="20"/>
  <c r="T204"/>
  <c r="S204" s="1"/>
  <c r="T204" i="12"/>
  <c r="S204" s="1"/>
  <c r="P204"/>
  <c r="T204" i="4"/>
  <c r="S204" s="1"/>
  <c r="P204"/>
  <c r="P204" i="22"/>
  <c r="T204"/>
  <c r="S204" s="1"/>
  <c r="T207" i="2"/>
  <c r="S207" s="1"/>
  <c r="P207"/>
  <c r="K205" i="12"/>
  <c r="L204"/>
  <c r="M204" s="1"/>
  <c r="K205" i="7"/>
  <c r="L204"/>
  <c r="M204" s="1"/>
  <c r="K206" i="9"/>
  <c r="L205"/>
  <c r="M205" s="1"/>
  <c r="K205" i="22"/>
  <c r="L204"/>
  <c r="M204" s="1"/>
  <c r="K207" i="21"/>
  <c r="L206"/>
  <c r="M206" s="1"/>
  <c r="K206" i="5"/>
  <c r="L205"/>
  <c r="M205" s="1"/>
  <c r="K206" i="6"/>
  <c r="L205"/>
  <c r="M205" s="1"/>
  <c r="K206" i="17"/>
  <c r="L205"/>
  <c r="M205" s="1"/>
  <c r="K204" i="8"/>
  <c r="L203"/>
  <c r="M203" s="1"/>
  <c r="K205" i="20"/>
  <c r="L204"/>
  <c r="M204" s="1"/>
  <c r="K205" i="11"/>
  <c r="L204"/>
  <c r="M204" s="1"/>
  <c r="K206" i="18"/>
  <c r="L205"/>
  <c r="M205" s="1"/>
  <c r="K205" i="4"/>
  <c r="L204"/>
  <c r="M204" s="1"/>
  <c r="K205" i="13"/>
  <c r="L204"/>
  <c r="M204" s="1"/>
  <c r="K207" i="14"/>
  <c r="L206"/>
  <c r="M206" s="1"/>
  <c r="K205" i="16"/>
  <c r="L204"/>
  <c r="M204" s="1"/>
  <c r="K206" i="15"/>
  <c r="L205"/>
  <c r="M205" s="1"/>
  <c r="K205" i="19"/>
  <c r="L204"/>
  <c r="M204" s="1"/>
  <c r="K206" i="10"/>
  <c r="L205"/>
  <c r="M205" s="1"/>
  <c r="M203" i="2"/>
  <c r="L204"/>
  <c r="K208"/>
  <c r="B194" i="28" l="1"/>
  <c r="C194"/>
  <c r="J206" i="10"/>
  <c r="M196" i="28"/>
  <c r="J206" i="9"/>
  <c r="L196" i="28"/>
  <c r="J208" i="5"/>
  <c r="H198" i="28"/>
  <c r="J205" i="7"/>
  <c r="J195" i="28"/>
  <c r="J205" i="20"/>
  <c r="W195" i="28"/>
  <c r="J207" i="14"/>
  <c r="Q197" i="28"/>
  <c r="J207" i="21"/>
  <c r="X197" i="28"/>
  <c r="J205" i="22"/>
  <c r="Y195" i="28"/>
  <c r="J205" i="12"/>
  <c r="O195" i="28"/>
  <c r="J205" i="4"/>
  <c r="G195" i="28"/>
  <c r="J206" i="17"/>
  <c r="T196" i="28"/>
  <c r="J206" i="6"/>
  <c r="I196" i="28"/>
  <c r="J207" i="16"/>
  <c r="S197" i="28"/>
  <c r="J206" i="18"/>
  <c r="U196" i="28"/>
  <c r="J205" i="11"/>
  <c r="N195" i="28"/>
  <c r="J205" i="19"/>
  <c r="V195" i="28"/>
  <c r="J205" i="13"/>
  <c r="P195" i="28"/>
  <c r="J206" i="8"/>
  <c r="K196" i="28"/>
  <c r="J205" i="2"/>
  <c r="F195" i="28"/>
  <c r="D195" s="1"/>
  <c r="J206" i="15"/>
  <c r="R196" i="28"/>
  <c r="P206" i="15"/>
  <c r="T206"/>
  <c r="S206" s="1"/>
  <c r="T205" i="13"/>
  <c r="S205" s="1"/>
  <c r="P205"/>
  <c r="T205" i="11"/>
  <c r="S205" s="1"/>
  <c r="P205"/>
  <c r="P206" i="17"/>
  <c r="T206"/>
  <c r="S206" s="1"/>
  <c r="T207" i="21"/>
  <c r="S207" s="1"/>
  <c r="P207"/>
  <c r="P205" i="7"/>
  <c r="T205"/>
  <c r="S205" s="1"/>
  <c r="T205" i="19"/>
  <c r="S205" s="1"/>
  <c r="P205"/>
  <c r="P207" i="14"/>
  <c r="T207"/>
  <c r="S207" s="1"/>
  <c r="T206" i="18"/>
  <c r="S206" s="1"/>
  <c r="P206"/>
  <c r="P204" i="8"/>
  <c r="T204"/>
  <c r="S204" s="1"/>
  <c r="T206" i="5"/>
  <c r="S206" s="1"/>
  <c r="P206"/>
  <c r="P206" i="9"/>
  <c r="T206"/>
  <c r="S206" s="1"/>
  <c r="T206" i="10"/>
  <c r="S206" s="1"/>
  <c r="P206"/>
  <c r="P205" i="16"/>
  <c r="T205"/>
  <c r="S205" s="1"/>
  <c r="T205" i="4"/>
  <c r="S205" s="1"/>
  <c r="P205"/>
  <c r="P205" i="20"/>
  <c r="T205"/>
  <c r="S205" s="1"/>
  <c r="T206" i="6"/>
  <c r="S206" s="1"/>
  <c r="P206"/>
  <c r="P205" i="22"/>
  <c r="T205"/>
  <c r="S205" s="1"/>
  <c r="P205" i="12"/>
  <c r="T205"/>
  <c r="S205" s="1"/>
  <c r="T208" i="2"/>
  <c r="S208" s="1"/>
  <c r="P208"/>
  <c r="K207" i="15"/>
  <c r="L206"/>
  <c r="M206" s="1"/>
  <c r="K206" i="4"/>
  <c r="L205"/>
  <c r="M205" s="1"/>
  <c r="K206" i="11"/>
  <c r="L205"/>
  <c r="M205" s="1"/>
  <c r="K205" i="8"/>
  <c r="L204"/>
  <c r="M204" s="1"/>
  <c r="K207" i="6"/>
  <c r="L206"/>
  <c r="M206" s="1"/>
  <c r="K208" i="21"/>
  <c r="L207"/>
  <c r="M207" s="1"/>
  <c r="K207" i="9"/>
  <c r="L206"/>
  <c r="M206" s="1"/>
  <c r="K206" i="12"/>
  <c r="L205"/>
  <c r="M205" s="1"/>
  <c r="K208" i="14"/>
  <c r="L207"/>
  <c r="M207" s="1"/>
  <c r="K206" i="16"/>
  <c r="L205"/>
  <c r="M205" s="1"/>
  <c r="K206" i="13"/>
  <c r="L205"/>
  <c r="M205" s="1"/>
  <c r="K207" i="18"/>
  <c r="L206"/>
  <c r="M206" s="1"/>
  <c r="K206" i="20"/>
  <c r="L205"/>
  <c r="M205" s="1"/>
  <c r="K207" i="17"/>
  <c r="L206"/>
  <c r="M206" s="1"/>
  <c r="K206" i="7"/>
  <c r="L205"/>
  <c r="M205" s="1"/>
  <c r="K207" i="10"/>
  <c r="L206"/>
  <c r="M206" s="1"/>
  <c r="K207" i="5"/>
  <c r="L206"/>
  <c r="M206" s="1"/>
  <c r="K206" i="22"/>
  <c r="L205"/>
  <c r="M205" s="1"/>
  <c r="K206" i="19"/>
  <c r="L205"/>
  <c r="M205" s="1"/>
  <c r="M204" i="2"/>
  <c r="L205"/>
  <c r="K209"/>
  <c r="B195" i="28" l="1"/>
  <c r="C195"/>
  <c r="J206" i="2"/>
  <c r="F196" i="28"/>
  <c r="D196" s="1"/>
  <c r="J206" i="19"/>
  <c r="V196" i="28"/>
  <c r="J208" i="16"/>
  <c r="S198" i="28"/>
  <c r="J206" i="4"/>
  <c r="G196" i="28"/>
  <c r="J208" i="21"/>
  <c r="X198" i="28"/>
  <c r="J206" i="7"/>
  <c r="J196" i="28"/>
  <c r="J207" i="10"/>
  <c r="M197" i="28"/>
  <c r="J207" i="15"/>
  <c r="R197" i="28"/>
  <c r="J206" i="13"/>
  <c r="P196" i="28"/>
  <c r="J207" i="18"/>
  <c r="U197" i="28"/>
  <c r="J207" i="17"/>
  <c r="T197" i="28"/>
  <c r="J206" i="22"/>
  <c r="Y196" i="28"/>
  <c r="J206" i="20"/>
  <c r="W196" i="28"/>
  <c r="J207" i="9"/>
  <c r="L197" i="28"/>
  <c r="J207" i="8"/>
  <c r="K197" i="28"/>
  <c r="J206" i="11"/>
  <c r="N196" i="28"/>
  <c r="J207" i="6"/>
  <c r="I197" i="28"/>
  <c r="J206" i="12"/>
  <c r="O196" i="28"/>
  <c r="J208" i="14"/>
  <c r="Q198" i="28"/>
  <c r="J209" i="5"/>
  <c r="H199" i="28"/>
  <c r="P207" i="5"/>
  <c r="T207"/>
  <c r="S207" s="1"/>
  <c r="P207" i="17"/>
  <c r="T207"/>
  <c r="S207" s="1"/>
  <c r="P206" i="13"/>
  <c r="T206"/>
  <c r="S206" s="1"/>
  <c r="P206" i="12"/>
  <c r="T206"/>
  <c r="S206" s="1"/>
  <c r="T207" i="6"/>
  <c r="S207" s="1"/>
  <c r="P207"/>
  <c r="P206" i="4"/>
  <c r="T206"/>
  <c r="S206" s="1"/>
  <c r="T206" i="22"/>
  <c r="S206" s="1"/>
  <c r="P206"/>
  <c r="T206" i="7"/>
  <c r="S206" s="1"/>
  <c r="P206"/>
  <c r="T207" i="18"/>
  <c r="S207" s="1"/>
  <c r="P207"/>
  <c r="P208" i="14"/>
  <c r="T208"/>
  <c r="S208" s="1"/>
  <c r="P208" i="21"/>
  <c r="T208"/>
  <c r="S208" s="1"/>
  <c r="T206" i="11"/>
  <c r="S206" s="1"/>
  <c r="P206"/>
  <c r="P206" i="19"/>
  <c r="T206"/>
  <c r="S206" s="1"/>
  <c r="P207" i="10"/>
  <c r="T207"/>
  <c r="S207" s="1"/>
  <c r="P206" i="20"/>
  <c r="T206"/>
  <c r="S206" s="1"/>
  <c r="P206" i="16"/>
  <c r="T206"/>
  <c r="S206" s="1"/>
  <c r="P207" i="9"/>
  <c r="T207"/>
  <c r="S207" s="1"/>
  <c r="P205" i="8"/>
  <c r="T205"/>
  <c r="S205" s="1"/>
  <c r="T207" i="15"/>
  <c r="S207" s="1"/>
  <c r="P207"/>
  <c r="T209" i="2"/>
  <c r="S209" s="1"/>
  <c r="P209"/>
  <c r="K207" i="7"/>
  <c r="L206"/>
  <c r="M206" s="1"/>
  <c r="K209" i="14"/>
  <c r="L208"/>
  <c r="M208" s="1"/>
  <c r="K208" i="9"/>
  <c r="L207"/>
  <c r="M207" s="1"/>
  <c r="K208" i="6"/>
  <c r="L207"/>
  <c r="M207" s="1"/>
  <c r="K207" i="11"/>
  <c r="L206"/>
  <c r="M206" s="1"/>
  <c r="K208" i="15"/>
  <c r="L207"/>
  <c r="M207" s="1"/>
  <c r="K207" i="19"/>
  <c r="L206"/>
  <c r="M206" s="1"/>
  <c r="K208" i="10"/>
  <c r="L207"/>
  <c r="M207" s="1"/>
  <c r="K208" i="17"/>
  <c r="L207"/>
  <c r="M207" s="1"/>
  <c r="K208" i="18"/>
  <c r="L207"/>
  <c r="M207" s="1"/>
  <c r="K207" i="16"/>
  <c r="L206"/>
  <c r="M206" s="1"/>
  <c r="K207" i="12"/>
  <c r="L206"/>
  <c r="M206" s="1"/>
  <c r="K209" i="21"/>
  <c r="L208"/>
  <c r="M208" s="1"/>
  <c r="K206" i="8"/>
  <c r="L205"/>
  <c r="M205" s="1"/>
  <c r="K207" i="20"/>
  <c r="L206"/>
  <c r="M206" s="1"/>
  <c r="K207" i="4"/>
  <c r="L206"/>
  <c r="M206" s="1"/>
  <c r="K208" i="5"/>
  <c r="L207"/>
  <c r="M207" s="1"/>
  <c r="K207" i="13"/>
  <c r="L206"/>
  <c r="M206" s="1"/>
  <c r="K207" i="22"/>
  <c r="L206"/>
  <c r="M206" s="1"/>
  <c r="M205" i="2"/>
  <c r="L206"/>
  <c r="K210"/>
  <c r="B196" i="28" l="1"/>
  <c r="C196"/>
  <c r="J209" i="14"/>
  <c r="Q199" i="28"/>
  <c r="J207" i="11"/>
  <c r="N197" i="28"/>
  <c r="J207" i="20"/>
  <c r="W197" i="28"/>
  <c r="J208" i="18"/>
  <c r="U198" i="28"/>
  <c r="J208" i="10"/>
  <c r="M198" i="28"/>
  <c r="J207" i="4"/>
  <c r="G197" i="28"/>
  <c r="J207" i="2"/>
  <c r="F197" i="28"/>
  <c r="D197" s="1"/>
  <c r="H200"/>
  <c r="J210" i="5"/>
  <c r="H201" i="28" s="1"/>
  <c r="J208" i="6"/>
  <c r="I198" i="28"/>
  <c r="J208" i="9"/>
  <c r="L198" i="28"/>
  <c r="J208" i="17"/>
  <c r="T198" i="28"/>
  <c r="J208" i="15"/>
  <c r="R198" i="28"/>
  <c r="J209" i="21"/>
  <c r="X199" i="28"/>
  <c r="J207" i="19"/>
  <c r="V197" i="28"/>
  <c r="J207" i="12"/>
  <c r="O197" i="28"/>
  <c r="J208" i="8"/>
  <c r="K198" i="28"/>
  <c r="J207" i="22"/>
  <c r="Y197" i="28"/>
  <c r="J207" i="13"/>
  <c r="P197" i="28"/>
  <c r="J207" i="7"/>
  <c r="J197" i="28"/>
  <c r="J209" i="16"/>
  <c r="S199" i="28"/>
  <c r="P208" i="5"/>
  <c r="T208"/>
  <c r="S208" s="1"/>
  <c r="P206" i="8"/>
  <c r="T206"/>
  <c r="S206" s="1"/>
  <c r="P207" i="16"/>
  <c r="T207"/>
  <c r="S207" s="1"/>
  <c r="P208" i="10"/>
  <c r="T208"/>
  <c r="S208" s="1"/>
  <c r="T207" i="11"/>
  <c r="S207" s="1"/>
  <c r="P207"/>
  <c r="P209" i="14"/>
  <c r="T209"/>
  <c r="S209" s="1"/>
  <c r="P207" i="13"/>
  <c r="T207"/>
  <c r="S207" s="1"/>
  <c r="T207" i="20"/>
  <c r="S207" s="1"/>
  <c r="P207"/>
  <c r="P207" i="12"/>
  <c r="T207"/>
  <c r="S207" s="1"/>
  <c r="P208" i="17"/>
  <c r="T208"/>
  <c r="S208" s="1"/>
  <c r="T208" i="15"/>
  <c r="S208" s="1"/>
  <c r="P208"/>
  <c r="P208" i="9"/>
  <c r="T208"/>
  <c r="S208" s="1"/>
  <c r="T207" i="22"/>
  <c r="S207" s="1"/>
  <c r="P207"/>
  <c r="P207" i="4"/>
  <c r="T207"/>
  <c r="S207" s="1"/>
  <c r="P209" i="21"/>
  <c r="T209"/>
  <c r="S209" s="1"/>
  <c r="P208" i="18"/>
  <c r="T208"/>
  <c r="S208" s="1"/>
  <c r="T207" i="19"/>
  <c r="S207" s="1"/>
  <c r="P207"/>
  <c r="P208" i="6"/>
  <c r="T208"/>
  <c r="S208" s="1"/>
  <c r="T207" i="7"/>
  <c r="S207" s="1"/>
  <c r="P207"/>
  <c r="P210" i="2"/>
  <c r="T210"/>
  <c r="K209" i="5"/>
  <c r="L208"/>
  <c r="M208" s="1"/>
  <c r="K210" i="21"/>
  <c r="L209"/>
  <c r="M209" s="1"/>
  <c r="K208" i="16"/>
  <c r="L207"/>
  <c r="M207" s="1"/>
  <c r="K209" i="17"/>
  <c r="L208"/>
  <c r="M208" s="1"/>
  <c r="K208" i="19"/>
  <c r="L207"/>
  <c r="M207" s="1"/>
  <c r="K208" i="11"/>
  <c r="L207"/>
  <c r="M207" s="1"/>
  <c r="K209" i="9"/>
  <c r="L208"/>
  <c r="M208" s="1"/>
  <c r="K208" i="7"/>
  <c r="L207"/>
  <c r="M207" s="1"/>
  <c r="K208" i="20"/>
  <c r="L207"/>
  <c r="M207" s="1"/>
  <c r="K208" i="13"/>
  <c r="L207"/>
  <c r="M207" s="1"/>
  <c r="K208" i="4"/>
  <c r="L207"/>
  <c r="M207" s="1"/>
  <c r="K207" i="8"/>
  <c r="L206"/>
  <c r="M206" s="1"/>
  <c r="K208" i="12"/>
  <c r="L207"/>
  <c r="M207" s="1"/>
  <c r="K209" i="18"/>
  <c r="L208"/>
  <c r="M208" s="1"/>
  <c r="K209" i="10"/>
  <c r="L208"/>
  <c r="M208" s="1"/>
  <c r="K209" i="15"/>
  <c r="L208"/>
  <c r="M208" s="1"/>
  <c r="K209" i="6"/>
  <c r="L208"/>
  <c r="M208" s="1"/>
  <c r="K210" i="14"/>
  <c r="L209"/>
  <c r="M209" s="1"/>
  <c r="K208" i="22"/>
  <c r="L207"/>
  <c r="M207" s="1"/>
  <c r="M206" i="2"/>
  <c r="L207"/>
  <c r="B197" i="28" l="1"/>
  <c r="C197"/>
  <c r="J208" i="7"/>
  <c r="J198" i="28"/>
  <c r="J209" i="8"/>
  <c r="K199" i="28"/>
  <c r="J210" i="21"/>
  <c r="X201" i="28" s="1"/>
  <c r="X200"/>
  <c r="J209" i="9"/>
  <c r="L199" i="28"/>
  <c r="J208" i="2"/>
  <c r="F198" i="28"/>
  <c r="D198" s="1"/>
  <c r="J209" i="18"/>
  <c r="U199" i="28"/>
  <c r="J210" i="14"/>
  <c r="Q201" i="28" s="1"/>
  <c r="Q200"/>
  <c r="J210" i="16"/>
  <c r="S201" i="28" s="1"/>
  <c r="S200"/>
  <c r="J208" i="22"/>
  <c r="Y198" i="28"/>
  <c r="J208" i="19"/>
  <c r="V198" i="28"/>
  <c r="J209" i="17"/>
  <c r="T199" i="28"/>
  <c r="J209" i="10"/>
  <c r="M199" i="28"/>
  <c r="J208" i="11"/>
  <c r="N198" i="28"/>
  <c r="J208" i="13"/>
  <c r="P198" i="28"/>
  <c r="J208" i="12"/>
  <c r="O198" i="28"/>
  <c r="J209" i="15"/>
  <c r="R199" i="28"/>
  <c r="J209" i="6"/>
  <c r="I199" i="28"/>
  <c r="J208" i="4"/>
  <c r="G198" i="28"/>
  <c r="J208" i="20"/>
  <c r="W198" i="28"/>
  <c r="P209" i="6"/>
  <c r="T209"/>
  <c r="S209" s="1"/>
  <c r="P209" i="18"/>
  <c r="T209"/>
  <c r="S209" s="1"/>
  <c r="P208" i="4"/>
  <c r="T208"/>
  <c r="S208" s="1"/>
  <c r="T208" i="7"/>
  <c r="S208" s="1"/>
  <c r="P208"/>
  <c r="T208" i="19"/>
  <c r="S208" s="1"/>
  <c r="P208"/>
  <c r="P210" i="21"/>
  <c r="T210"/>
  <c r="Q212"/>
  <c r="Q211"/>
  <c r="T210" i="14"/>
  <c r="P210"/>
  <c r="Q211"/>
  <c r="Q212"/>
  <c r="P209" i="10"/>
  <c r="T209"/>
  <c r="S209" s="1"/>
  <c r="T207" i="8"/>
  <c r="S207" s="1"/>
  <c r="P207"/>
  <c r="T208" i="20"/>
  <c r="S208" s="1"/>
  <c r="P208"/>
  <c r="P208" i="11"/>
  <c r="T208"/>
  <c r="S208" s="1"/>
  <c r="T208" i="16"/>
  <c r="S208" s="1"/>
  <c r="P208"/>
  <c r="T208" i="22"/>
  <c r="S208" s="1"/>
  <c r="P208"/>
  <c r="T209" i="15"/>
  <c r="S209" s="1"/>
  <c r="P209"/>
  <c r="T208" i="12"/>
  <c r="S208" s="1"/>
  <c r="P208"/>
  <c r="P208" i="13"/>
  <c r="T208"/>
  <c r="S208" s="1"/>
  <c r="T209" i="9"/>
  <c r="S209" s="1"/>
  <c r="P209"/>
  <c r="T209" i="17"/>
  <c r="S209" s="1"/>
  <c r="P209"/>
  <c r="P209" i="5"/>
  <c r="T209"/>
  <c r="S209" s="1"/>
  <c r="S210" i="2"/>
  <c r="T212"/>
  <c r="K209" i="4"/>
  <c r="L208"/>
  <c r="M208" s="1"/>
  <c r="K210" i="9"/>
  <c r="L209"/>
  <c r="M209" s="1"/>
  <c r="K209" i="19"/>
  <c r="L208"/>
  <c r="M208" s="1"/>
  <c r="K209" i="16"/>
  <c r="L208"/>
  <c r="M208" s="1"/>
  <c r="K210" i="5"/>
  <c r="L209"/>
  <c r="M209" s="1"/>
  <c r="K210" i="10"/>
  <c r="L209"/>
  <c r="M209" s="1"/>
  <c r="K210" i="6"/>
  <c r="L209"/>
  <c r="M209" s="1"/>
  <c r="K209" i="12"/>
  <c r="L208"/>
  <c r="M208" s="1"/>
  <c r="K208" i="8"/>
  <c r="L207"/>
  <c r="M207" s="1"/>
  <c r="K209" i="13"/>
  <c r="L208"/>
  <c r="M208" s="1"/>
  <c r="K209" i="7"/>
  <c r="L208"/>
  <c r="M208" s="1"/>
  <c r="K209" i="11"/>
  <c r="L208"/>
  <c r="M208" s="1"/>
  <c r="K210" i="17"/>
  <c r="L209"/>
  <c r="M209" s="1"/>
  <c r="L210" i="21"/>
  <c r="M210" s="1"/>
  <c r="Q213" s="1"/>
  <c r="K209" i="22"/>
  <c r="L208"/>
  <c r="M208" s="1"/>
  <c r="L210" i="14"/>
  <c r="M210" s="1"/>
  <c r="Q213" s="1"/>
  <c r="K210" i="18"/>
  <c r="L209"/>
  <c r="M209" s="1"/>
  <c r="K209" i="20"/>
  <c r="L208"/>
  <c r="M208" s="1"/>
  <c r="K210" i="15"/>
  <c r="L209"/>
  <c r="M209" s="1"/>
  <c r="M207" i="2"/>
  <c r="L208"/>
  <c r="Q6" i="1" l="1"/>
  <c r="B198" i="28"/>
  <c r="C198"/>
  <c r="J209" i="20"/>
  <c r="W199" i="28"/>
  <c r="J210" i="15"/>
  <c r="R201" i="28" s="1"/>
  <c r="R200"/>
  <c r="J209" i="11"/>
  <c r="N199" i="28"/>
  <c r="J209" i="19"/>
  <c r="V199" i="28"/>
  <c r="J210" i="9"/>
  <c r="L201" i="28" s="1"/>
  <c r="L200"/>
  <c r="J209" i="7"/>
  <c r="J199" i="28"/>
  <c r="J210" i="6"/>
  <c r="I201" i="28" s="1"/>
  <c r="I200"/>
  <c r="J209" i="13"/>
  <c r="P199" i="28"/>
  <c r="J210" i="17"/>
  <c r="T201" i="28" s="1"/>
  <c r="T200"/>
  <c r="J209" i="2"/>
  <c r="F199" i="28"/>
  <c r="D199" s="1"/>
  <c r="J210" i="8"/>
  <c r="K201" i="28" s="1"/>
  <c r="K200"/>
  <c r="J209" i="4"/>
  <c r="G199" i="28"/>
  <c r="J209" i="12"/>
  <c r="O199" i="28"/>
  <c r="J210" i="10"/>
  <c r="M201" i="28" s="1"/>
  <c r="M200"/>
  <c r="J209" i="22"/>
  <c r="Y199" i="28"/>
  <c r="J210" i="18"/>
  <c r="U201" i="28" s="1"/>
  <c r="U200"/>
  <c r="T208" i="8"/>
  <c r="S208" s="1"/>
  <c r="P208"/>
  <c r="T210" i="10"/>
  <c r="P210"/>
  <c r="Q212"/>
  <c r="Q211"/>
  <c r="P209" i="19"/>
  <c r="T209"/>
  <c r="S209" s="1"/>
  <c r="P210" i="18"/>
  <c r="T210"/>
  <c r="Q212"/>
  <c r="Q211"/>
  <c r="T210" i="17"/>
  <c r="P210"/>
  <c r="Q212"/>
  <c r="Q211"/>
  <c r="T209" i="13"/>
  <c r="S209" s="1"/>
  <c r="P209"/>
  <c r="P210" i="6"/>
  <c r="T210"/>
  <c r="Q212"/>
  <c r="Q211"/>
  <c r="T209" i="16"/>
  <c r="S209" s="1"/>
  <c r="P209"/>
  <c r="T209" i="4"/>
  <c r="S209" s="1"/>
  <c r="P209"/>
  <c r="S210" i="14"/>
  <c r="T212"/>
  <c r="P209" i="7"/>
  <c r="T209"/>
  <c r="S209" s="1"/>
  <c r="T209" i="12"/>
  <c r="S209" s="1"/>
  <c r="P209"/>
  <c r="T210" i="5"/>
  <c r="P210"/>
  <c r="Q212"/>
  <c r="Q211"/>
  <c r="T210" i="9"/>
  <c r="P210"/>
  <c r="Q212"/>
  <c r="Q211"/>
  <c r="P210" i="15"/>
  <c r="T210"/>
  <c r="Q211"/>
  <c r="Q212"/>
  <c r="P209" i="11"/>
  <c r="T209"/>
  <c r="S209" s="1"/>
  <c r="T209" i="20"/>
  <c r="S209" s="1"/>
  <c r="P209"/>
  <c r="P209" i="22"/>
  <c r="T209"/>
  <c r="S209" s="1"/>
  <c r="S210" i="21"/>
  <c r="T212"/>
  <c r="L210" i="15"/>
  <c r="M210" s="1"/>
  <c r="Q213" s="1"/>
  <c r="L210" i="17"/>
  <c r="M210" s="1"/>
  <c r="Q213" s="1"/>
  <c r="L210" i="6"/>
  <c r="M210" s="1"/>
  <c r="Q213" s="1"/>
  <c r="L210" i="5"/>
  <c r="M210" s="1"/>
  <c r="Q213" s="1"/>
  <c r="K210" i="4"/>
  <c r="L209"/>
  <c r="M209" s="1"/>
  <c r="K210" i="19"/>
  <c r="L209"/>
  <c r="M209" s="1"/>
  <c r="K210" i="22"/>
  <c r="L209"/>
  <c r="M209" s="1"/>
  <c r="K210" i="20"/>
  <c r="L209"/>
  <c r="M209" s="1"/>
  <c r="K210" i="13"/>
  <c r="L209"/>
  <c r="M209" s="1"/>
  <c r="K210" i="12"/>
  <c r="L209"/>
  <c r="M209" s="1"/>
  <c r="K210" i="16"/>
  <c r="L209"/>
  <c r="M209" s="1"/>
  <c r="L210" i="9"/>
  <c r="M210" s="1"/>
  <c r="Q213" s="1"/>
  <c r="K209" i="8"/>
  <c r="L208"/>
  <c r="M208" s="1"/>
  <c r="K210" i="11"/>
  <c r="L209"/>
  <c r="M209" s="1"/>
  <c r="L210" i="10"/>
  <c r="M210" s="1"/>
  <c r="Q213" s="1"/>
  <c r="L210" i="18"/>
  <c r="M210" s="1"/>
  <c r="Q213" s="1"/>
  <c r="K210" i="7"/>
  <c r="L209"/>
  <c r="M209" s="1"/>
  <c r="M208" i="2"/>
  <c r="L209"/>
  <c r="Q24" i="1" l="1"/>
  <c r="Q17"/>
  <c r="B199" i="28"/>
  <c r="C199"/>
  <c r="J210" i="12"/>
  <c r="O201" i="28" s="1"/>
  <c r="O200"/>
  <c r="J210" i="2"/>
  <c r="F201" i="28" s="1"/>
  <c r="D201" s="1"/>
  <c r="F200"/>
  <c r="D200" s="1"/>
  <c r="J210" i="19"/>
  <c r="V201" i="28" s="1"/>
  <c r="V200"/>
  <c r="J210" i="20"/>
  <c r="W201" i="28" s="1"/>
  <c r="W200"/>
  <c r="J210" i="13"/>
  <c r="P201" i="28" s="1"/>
  <c r="P200"/>
  <c r="J210" i="22"/>
  <c r="Y201" i="28" s="1"/>
  <c r="Y200"/>
  <c r="J210" i="4"/>
  <c r="G201" i="28" s="1"/>
  <c r="G200"/>
  <c r="J210" i="7"/>
  <c r="J201" i="28" s="1"/>
  <c r="J200"/>
  <c r="J210" i="11"/>
  <c r="N201" i="28" s="1"/>
  <c r="N200"/>
  <c r="T210" i="13"/>
  <c r="P210"/>
  <c r="Q212"/>
  <c r="Q211"/>
  <c r="P210" i="7"/>
  <c r="T210"/>
  <c r="Q211"/>
  <c r="Q212"/>
  <c r="T209" i="8"/>
  <c r="S209" s="1"/>
  <c r="P209"/>
  <c r="T210" i="12"/>
  <c r="P210"/>
  <c r="Q212"/>
  <c r="Q211"/>
  <c r="P210" i="22"/>
  <c r="T210"/>
  <c r="Q211"/>
  <c r="Q212"/>
  <c r="S210" i="9"/>
  <c r="T212"/>
  <c r="S210" i="17"/>
  <c r="T212"/>
  <c r="P210" i="19"/>
  <c r="T210"/>
  <c r="Q212"/>
  <c r="Q211"/>
  <c r="P210" i="11"/>
  <c r="T210"/>
  <c r="Q211"/>
  <c r="Q212"/>
  <c r="S210" i="6"/>
  <c r="T212"/>
  <c r="T210" i="16"/>
  <c r="P210"/>
  <c r="Q212"/>
  <c r="Q211"/>
  <c r="P210" i="20"/>
  <c r="T210"/>
  <c r="Q212"/>
  <c r="Q211"/>
  <c r="T210" i="4"/>
  <c r="P210"/>
  <c r="Q212"/>
  <c r="Q211"/>
  <c r="S210" i="5"/>
  <c r="T212"/>
  <c r="S210" i="10"/>
  <c r="T212"/>
  <c r="S210" i="18"/>
  <c r="T212"/>
  <c r="S210" i="15"/>
  <c r="T212"/>
  <c r="L210" i="13"/>
  <c r="M210" s="1"/>
  <c r="Q213" s="1"/>
  <c r="L210" i="4"/>
  <c r="M210" s="1"/>
  <c r="Q213" s="1"/>
  <c r="L210" i="22"/>
  <c r="M210" s="1"/>
  <c r="Q213" s="1"/>
  <c r="L210" i="11"/>
  <c r="M210" s="1"/>
  <c r="Q213" s="1"/>
  <c r="L210" i="16"/>
  <c r="M210" s="1"/>
  <c r="Q213" s="1"/>
  <c r="L210" i="7"/>
  <c r="M210" s="1"/>
  <c r="Q213" s="1"/>
  <c r="L210" i="12"/>
  <c r="M210" s="1"/>
  <c r="Q213" s="1"/>
  <c r="L210" i="20"/>
  <c r="M210" s="1"/>
  <c r="Q213" s="1"/>
  <c r="L210" i="19"/>
  <c r="M210" s="1"/>
  <c r="Q213" s="1"/>
  <c r="K210" i="8"/>
  <c r="L209"/>
  <c r="M209" s="1"/>
  <c r="M209" i="2"/>
  <c r="L210"/>
  <c r="Q12" i="1" l="1"/>
  <c r="Q21"/>
  <c r="Q9"/>
  <c r="Q18"/>
  <c r="Q8"/>
  <c r="Q20"/>
  <c r="Q13"/>
  <c r="B201" i="28"/>
  <c r="C201"/>
  <c r="B200"/>
  <c r="C200"/>
  <c r="D396"/>
  <c r="D390"/>
  <c r="D384"/>
  <c r="D378"/>
  <c r="D372"/>
  <c r="D366"/>
  <c r="D360"/>
  <c r="D354"/>
  <c r="D348"/>
  <c r="D342"/>
  <c r="D336"/>
  <c r="D330"/>
  <c r="D324"/>
  <c r="D318"/>
  <c r="D312"/>
  <c r="D306"/>
  <c r="D300"/>
  <c r="D294"/>
  <c r="D288"/>
  <c r="D282"/>
  <c r="D276"/>
  <c r="D270"/>
  <c r="D264"/>
  <c r="D258"/>
  <c r="D252"/>
  <c r="D246"/>
  <c r="D240"/>
  <c r="D234"/>
  <c r="D228"/>
  <c r="D222"/>
  <c r="D216"/>
  <c r="D210"/>
  <c r="D204"/>
  <c r="D397"/>
  <c r="D391"/>
  <c r="D385"/>
  <c r="D379"/>
  <c r="D373"/>
  <c r="D367"/>
  <c r="D361"/>
  <c r="D355"/>
  <c r="D349"/>
  <c r="D343"/>
  <c r="D337"/>
  <c r="D331"/>
  <c r="D325"/>
  <c r="D319"/>
  <c r="D313"/>
  <c r="D307"/>
  <c r="D301"/>
  <c r="D295"/>
  <c r="D289"/>
  <c r="D283"/>
  <c r="D277"/>
  <c r="D271"/>
  <c r="D265"/>
  <c r="D259"/>
  <c r="D253"/>
  <c r="D247"/>
  <c r="D241"/>
  <c r="D235"/>
  <c r="D229"/>
  <c r="D223"/>
  <c r="D217"/>
  <c r="D211"/>
  <c r="D205"/>
  <c r="D398"/>
  <c r="D392"/>
  <c r="D386"/>
  <c r="D380"/>
  <c r="D374"/>
  <c r="D368"/>
  <c r="D362"/>
  <c r="D356"/>
  <c r="D350"/>
  <c r="D344"/>
  <c r="D338"/>
  <c r="D332"/>
  <c r="D326"/>
  <c r="D320"/>
  <c r="D314"/>
  <c r="D308"/>
  <c r="D302"/>
  <c r="D296"/>
  <c r="D290"/>
  <c r="D284"/>
  <c r="D278"/>
  <c r="D272"/>
  <c r="D266"/>
  <c r="D260"/>
  <c r="D254"/>
  <c r="D248"/>
  <c r="D242"/>
  <c r="D236"/>
  <c r="D230"/>
  <c r="D224"/>
  <c r="D218"/>
  <c r="D212"/>
  <c r="D206"/>
  <c r="D399"/>
  <c r="D393"/>
  <c r="D387"/>
  <c r="D381"/>
  <c r="D375"/>
  <c r="D369"/>
  <c r="D363"/>
  <c r="D357"/>
  <c r="D351"/>
  <c r="D345"/>
  <c r="D339"/>
  <c r="D333"/>
  <c r="D327"/>
  <c r="D321"/>
  <c r="D315"/>
  <c r="D309"/>
  <c r="D303"/>
  <c r="D297"/>
  <c r="D291"/>
  <c r="D285"/>
  <c r="D279"/>
  <c r="D273"/>
  <c r="D267"/>
  <c r="D261"/>
  <c r="D255"/>
  <c r="D249"/>
  <c r="D243"/>
  <c r="D237"/>
  <c r="D231"/>
  <c r="D225"/>
  <c r="D219"/>
  <c r="D213"/>
  <c r="D207"/>
  <c r="D400"/>
  <c r="D394"/>
  <c r="D388"/>
  <c r="D382"/>
  <c r="D376"/>
  <c r="D370"/>
  <c r="D364"/>
  <c r="D358"/>
  <c r="D352"/>
  <c r="D346"/>
  <c r="D340"/>
  <c r="D334"/>
  <c r="D328"/>
  <c r="D322"/>
  <c r="D316"/>
  <c r="D310"/>
  <c r="D304"/>
  <c r="D298"/>
  <c r="D292"/>
  <c r="D286"/>
  <c r="D280"/>
  <c r="D274"/>
  <c r="D268"/>
  <c r="D262"/>
  <c r="D256"/>
  <c r="D250"/>
  <c r="D244"/>
  <c r="D238"/>
  <c r="D232"/>
  <c r="D226"/>
  <c r="D220"/>
  <c r="D214"/>
  <c r="D208"/>
  <c r="D202"/>
  <c r="D401"/>
  <c r="D395"/>
  <c r="D389"/>
  <c r="D383"/>
  <c r="D377"/>
  <c r="D371"/>
  <c r="D365"/>
  <c r="D359"/>
  <c r="D353"/>
  <c r="D347"/>
  <c r="D341"/>
  <c r="D335"/>
  <c r="D329"/>
  <c r="D323"/>
  <c r="D317"/>
  <c r="D311"/>
  <c r="D305"/>
  <c r="D299"/>
  <c r="D293"/>
  <c r="D287"/>
  <c r="D281"/>
  <c r="D275"/>
  <c r="D269"/>
  <c r="D263"/>
  <c r="D257"/>
  <c r="D251"/>
  <c r="D245"/>
  <c r="D239"/>
  <c r="D233"/>
  <c r="D227"/>
  <c r="D221"/>
  <c r="D215"/>
  <c r="D209"/>
  <c r="D203"/>
  <c r="S210" i="13"/>
  <c r="T212"/>
  <c r="S210" i="20"/>
  <c r="T212"/>
  <c r="S210" i="16"/>
  <c r="T212"/>
  <c r="S210" i="11"/>
  <c r="T212"/>
  <c r="S210" i="22"/>
  <c r="T212"/>
  <c r="P210" i="8"/>
  <c r="T210"/>
  <c r="Q212"/>
  <c r="Q211"/>
  <c r="S210" i="4"/>
  <c r="T212"/>
  <c r="S210" i="12"/>
  <c r="T212"/>
  <c r="S210" i="19"/>
  <c r="T212"/>
  <c r="S210" i="7"/>
  <c r="T212"/>
  <c r="L210" i="8"/>
  <c r="M210" s="1"/>
  <c r="Q213" s="1"/>
  <c r="M210" i="2"/>
  <c r="Q7" i="1" l="1"/>
  <c r="Q15"/>
  <c r="Q19"/>
  <c r="Q10"/>
  <c r="Q16"/>
  <c r="Q22"/>
  <c r="Q14"/>
  <c r="Q25"/>
  <c r="Q23"/>
  <c r="B269" i="28"/>
  <c r="C269"/>
  <c r="B377"/>
  <c r="C377"/>
  <c r="B316"/>
  <c r="C316"/>
  <c r="B225"/>
  <c r="C225"/>
  <c r="B297"/>
  <c r="C297"/>
  <c r="B369"/>
  <c r="C369"/>
  <c r="B242"/>
  <c r="C242"/>
  <c r="B314"/>
  <c r="C314"/>
  <c r="B350"/>
  <c r="C350"/>
  <c r="B386"/>
  <c r="C386"/>
  <c r="B223"/>
  <c r="C223"/>
  <c r="B259"/>
  <c r="C259"/>
  <c r="B331"/>
  <c r="C331"/>
  <c r="B367"/>
  <c r="C367"/>
  <c r="B204"/>
  <c r="C204"/>
  <c r="B240"/>
  <c r="C240"/>
  <c r="B276"/>
  <c r="C276"/>
  <c r="B312"/>
  <c r="C312"/>
  <c r="B348"/>
  <c r="C348"/>
  <c r="B227"/>
  <c r="C227"/>
  <c r="B263"/>
  <c r="C263"/>
  <c r="B299"/>
  <c r="C299"/>
  <c r="B335"/>
  <c r="C335"/>
  <c r="B371"/>
  <c r="C371"/>
  <c r="B202"/>
  <c r="C202"/>
  <c r="B238"/>
  <c r="C238"/>
  <c r="B274"/>
  <c r="C274"/>
  <c r="B310"/>
  <c r="C310"/>
  <c r="B346"/>
  <c r="C346"/>
  <c r="B382"/>
  <c r="C382"/>
  <c r="B219"/>
  <c r="C219"/>
  <c r="B255"/>
  <c r="C255"/>
  <c r="B291"/>
  <c r="C291"/>
  <c r="B327"/>
  <c r="C327"/>
  <c r="B363"/>
  <c r="C363"/>
  <c r="B399"/>
  <c r="C399"/>
  <c r="B236"/>
  <c r="C236"/>
  <c r="B272"/>
  <c r="C272"/>
  <c r="B308"/>
  <c r="C308"/>
  <c r="B344"/>
  <c r="C344"/>
  <c r="B380"/>
  <c r="C380"/>
  <c r="B217"/>
  <c r="C217"/>
  <c r="B253"/>
  <c r="C253"/>
  <c r="B289"/>
  <c r="C289"/>
  <c r="B325"/>
  <c r="C325"/>
  <c r="B361"/>
  <c r="C361"/>
  <c r="B397"/>
  <c r="C397"/>
  <c r="B234"/>
  <c r="C234"/>
  <c r="B270"/>
  <c r="C270"/>
  <c r="B306"/>
  <c r="C306"/>
  <c r="B342"/>
  <c r="C342"/>
  <c r="B378"/>
  <c r="C378"/>
  <c r="B233"/>
  <c r="C233"/>
  <c r="B208"/>
  <c r="C208"/>
  <c r="B261"/>
  <c r="C261"/>
  <c r="B295"/>
  <c r="C295"/>
  <c r="B221"/>
  <c r="C221"/>
  <c r="B257"/>
  <c r="C257"/>
  <c r="B293"/>
  <c r="C293"/>
  <c r="B329"/>
  <c r="C329"/>
  <c r="B365"/>
  <c r="C365"/>
  <c r="B401"/>
  <c r="C401"/>
  <c r="B232"/>
  <c r="C232"/>
  <c r="B268"/>
  <c r="C268"/>
  <c r="B304"/>
  <c r="C304"/>
  <c r="B340"/>
  <c r="C340"/>
  <c r="B376"/>
  <c r="C376"/>
  <c r="B213"/>
  <c r="C213"/>
  <c r="B249"/>
  <c r="C249"/>
  <c r="B285"/>
  <c r="C285"/>
  <c r="B321"/>
  <c r="C321"/>
  <c r="B357"/>
  <c r="C357"/>
  <c r="B393"/>
  <c r="C393"/>
  <c r="B230"/>
  <c r="C230"/>
  <c r="B266"/>
  <c r="C266"/>
  <c r="B302"/>
  <c r="C302"/>
  <c r="B338"/>
  <c r="C338"/>
  <c r="B374"/>
  <c r="C374"/>
  <c r="B211"/>
  <c r="C211"/>
  <c r="B247"/>
  <c r="C247"/>
  <c r="B283"/>
  <c r="C283"/>
  <c r="B319"/>
  <c r="C319"/>
  <c r="B355"/>
  <c r="C355"/>
  <c r="B391"/>
  <c r="C391"/>
  <c r="B228"/>
  <c r="C228"/>
  <c r="B264"/>
  <c r="C264"/>
  <c r="B300"/>
  <c r="C300"/>
  <c r="B336"/>
  <c r="C336"/>
  <c r="B372"/>
  <c r="C372"/>
  <c r="B215"/>
  <c r="C215"/>
  <c r="B251"/>
  <c r="C251"/>
  <c r="B287"/>
  <c r="C287"/>
  <c r="B323"/>
  <c r="C323"/>
  <c r="B359"/>
  <c r="C359"/>
  <c r="B395"/>
  <c r="C395"/>
  <c r="B226"/>
  <c r="C226"/>
  <c r="B262"/>
  <c r="C262"/>
  <c r="B298"/>
  <c r="C298"/>
  <c r="B334"/>
  <c r="C334"/>
  <c r="B370"/>
  <c r="C370"/>
  <c r="B207"/>
  <c r="C207"/>
  <c r="B243"/>
  <c r="C243"/>
  <c r="B279"/>
  <c r="C279"/>
  <c r="B315"/>
  <c r="C315"/>
  <c r="B351"/>
  <c r="C351"/>
  <c r="B387"/>
  <c r="C387"/>
  <c r="B224"/>
  <c r="C224"/>
  <c r="B260"/>
  <c r="C260"/>
  <c r="B296"/>
  <c r="C296"/>
  <c r="B332"/>
  <c r="C332"/>
  <c r="B368"/>
  <c r="C368"/>
  <c r="B205"/>
  <c r="C205"/>
  <c r="B241"/>
  <c r="C241"/>
  <c r="B277"/>
  <c r="C277"/>
  <c r="B313"/>
  <c r="C313"/>
  <c r="B349"/>
  <c r="C349"/>
  <c r="B385"/>
  <c r="C385"/>
  <c r="B222"/>
  <c r="C222"/>
  <c r="B258"/>
  <c r="C258"/>
  <c r="B294"/>
  <c r="C294"/>
  <c r="B330"/>
  <c r="C330"/>
  <c r="B366"/>
  <c r="C366"/>
  <c r="B209"/>
  <c r="C209"/>
  <c r="B245"/>
  <c r="C245"/>
  <c r="B281"/>
  <c r="C281"/>
  <c r="B317"/>
  <c r="C317"/>
  <c r="B353"/>
  <c r="C353"/>
  <c r="B389"/>
  <c r="C389"/>
  <c r="B220"/>
  <c r="C220"/>
  <c r="B256"/>
  <c r="C256"/>
  <c r="B292"/>
  <c r="C292"/>
  <c r="B328"/>
  <c r="C328"/>
  <c r="B364"/>
  <c r="C364"/>
  <c r="B400"/>
  <c r="C400"/>
  <c r="B237"/>
  <c r="C237"/>
  <c r="B273"/>
  <c r="C273"/>
  <c r="B309"/>
  <c r="C309"/>
  <c r="B345"/>
  <c r="C345"/>
  <c r="B381"/>
  <c r="C381"/>
  <c r="B218"/>
  <c r="C218"/>
  <c r="B254"/>
  <c r="C254"/>
  <c r="B290"/>
  <c r="C290"/>
  <c r="B326"/>
  <c r="C326"/>
  <c r="B362"/>
  <c r="C362"/>
  <c r="B398"/>
  <c r="C398"/>
  <c r="B235"/>
  <c r="C235"/>
  <c r="B271"/>
  <c r="C271"/>
  <c r="B307"/>
  <c r="C307"/>
  <c r="B343"/>
  <c r="C343"/>
  <c r="B379"/>
  <c r="C379"/>
  <c r="B216"/>
  <c r="C216"/>
  <c r="B252"/>
  <c r="C252"/>
  <c r="B288"/>
  <c r="C288"/>
  <c r="B324"/>
  <c r="C324"/>
  <c r="B360"/>
  <c r="C360"/>
  <c r="B396"/>
  <c r="C396"/>
  <c r="B305"/>
  <c r="C305"/>
  <c r="B341"/>
  <c r="C341"/>
  <c r="B244"/>
  <c r="C244"/>
  <c r="B280"/>
  <c r="C280"/>
  <c r="B352"/>
  <c r="C352"/>
  <c r="B388"/>
  <c r="C388"/>
  <c r="B333"/>
  <c r="C333"/>
  <c r="B206"/>
  <c r="C206"/>
  <c r="B278"/>
  <c r="C278"/>
  <c r="B384"/>
  <c r="C384"/>
  <c r="B203"/>
  <c r="C203"/>
  <c r="B239"/>
  <c r="C239"/>
  <c r="B275"/>
  <c r="C275"/>
  <c r="B311"/>
  <c r="C311"/>
  <c r="B347"/>
  <c r="C347"/>
  <c r="B383"/>
  <c r="C383"/>
  <c r="B214"/>
  <c r="C214"/>
  <c r="B250"/>
  <c r="C250"/>
  <c r="B286"/>
  <c r="C286"/>
  <c r="B322"/>
  <c r="C322"/>
  <c r="B358"/>
  <c r="C358"/>
  <c r="B394"/>
  <c r="C394"/>
  <c r="B231"/>
  <c r="C231"/>
  <c r="B267"/>
  <c r="C267"/>
  <c r="B303"/>
  <c r="C303"/>
  <c r="B339"/>
  <c r="C339"/>
  <c r="B375"/>
  <c r="C375"/>
  <c r="B212"/>
  <c r="C212"/>
  <c r="B248"/>
  <c r="C248"/>
  <c r="B284"/>
  <c r="C284"/>
  <c r="B320"/>
  <c r="C320"/>
  <c r="B356"/>
  <c r="C356"/>
  <c r="B392"/>
  <c r="C392"/>
  <c r="B229"/>
  <c r="C229"/>
  <c r="B265"/>
  <c r="C265"/>
  <c r="B301"/>
  <c r="C301"/>
  <c r="B337"/>
  <c r="C337"/>
  <c r="B373"/>
  <c r="C373"/>
  <c r="B210"/>
  <c r="C210"/>
  <c r="B246"/>
  <c r="C246"/>
  <c r="B282"/>
  <c r="C282"/>
  <c r="B318"/>
  <c r="C318"/>
  <c r="B354"/>
  <c r="C354"/>
  <c r="B390"/>
  <c r="C390"/>
  <c r="D597"/>
  <c r="D591"/>
  <c r="D585"/>
  <c r="D579"/>
  <c r="D573"/>
  <c r="D567"/>
  <c r="D561"/>
  <c r="D555"/>
  <c r="D549"/>
  <c r="D543"/>
  <c r="D537"/>
  <c r="D531"/>
  <c r="D525"/>
  <c r="D519"/>
  <c r="D513"/>
  <c r="D507"/>
  <c r="D501"/>
  <c r="D495"/>
  <c r="D489"/>
  <c r="D483"/>
  <c r="D477"/>
  <c r="D471"/>
  <c r="D465"/>
  <c r="D459"/>
  <c r="D453"/>
  <c r="D447"/>
  <c r="D441"/>
  <c r="D435"/>
  <c r="D429"/>
  <c r="D423"/>
  <c r="D417"/>
  <c r="D411"/>
  <c r="D405"/>
  <c r="D598"/>
  <c r="D592"/>
  <c r="D586"/>
  <c r="D580"/>
  <c r="D574"/>
  <c r="D568"/>
  <c r="D562"/>
  <c r="D556"/>
  <c r="D550"/>
  <c r="D544"/>
  <c r="D538"/>
  <c r="D532"/>
  <c r="D526"/>
  <c r="D520"/>
  <c r="D514"/>
  <c r="D508"/>
  <c r="D502"/>
  <c r="D496"/>
  <c r="D490"/>
  <c r="D484"/>
  <c r="D478"/>
  <c r="D472"/>
  <c r="D466"/>
  <c r="D460"/>
  <c r="D454"/>
  <c r="D448"/>
  <c r="D442"/>
  <c r="D436"/>
  <c r="D430"/>
  <c r="D424"/>
  <c r="D418"/>
  <c r="D412"/>
  <c r="D406"/>
  <c r="D599"/>
  <c r="D593"/>
  <c r="D587"/>
  <c r="D581"/>
  <c r="D575"/>
  <c r="D569"/>
  <c r="D563"/>
  <c r="D557"/>
  <c r="D551"/>
  <c r="D545"/>
  <c r="D539"/>
  <c r="D533"/>
  <c r="D527"/>
  <c r="D521"/>
  <c r="D515"/>
  <c r="D509"/>
  <c r="D503"/>
  <c r="D497"/>
  <c r="D491"/>
  <c r="D485"/>
  <c r="D479"/>
  <c r="D473"/>
  <c r="D467"/>
  <c r="D461"/>
  <c r="D455"/>
  <c r="D449"/>
  <c r="D443"/>
  <c r="D437"/>
  <c r="D431"/>
  <c r="D425"/>
  <c r="D419"/>
  <c r="D413"/>
  <c r="D407"/>
  <c r="D600"/>
  <c r="D594"/>
  <c r="D588"/>
  <c r="D582"/>
  <c r="D576"/>
  <c r="D570"/>
  <c r="D564"/>
  <c r="D558"/>
  <c r="D552"/>
  <c r="D546"/>
  <c r="D540"/>
  <c r="D534"/>
  <c r="D528"/>
  <c r="D522"/>
  <c r="D516"/>
  <c r="D510"/>
  <c r="D504"/>
  <c r="D498"/>
  <c r="D492"/>
  <c r="D486"/>
  <c r="D480"/>
  <c r="D474"/>
  <c r="D468"/>
  <c r="D462"/>
  <c r="D456"/>
  <c r="D450"/>
  <c r="D444"/>
  <c r="D438"/>
  <c r="D432"/>
  <c r="D426"/>
  <c r="D420"/>
  <c r="D414"/>
  <c r="D408"/>
  <c r="D402"/>
  <c r="D601"/>
  <c r="D595"/>
  <c r="D589"/>
  <c r="D583"/>
  <c r="D577"/>
  <c r="D571"/>
  <c r="D565"/>
  <c r="D559"/>
  <c r="D553"/>
  <c r="D547"/>
  <c r="D541"/>
  <c r="D535"/>
  <c r="D529"/>
  <c r="D523"/>
  <c r="D517"/>
  <c r="D511"/>
  <c r="D505"/>
  <c r="D499"/>
  <c r="D493"/>
  <c r="D487"/>
  <c r="D481"/>
  <c r="D475"/>
  <c r="D469"/>
  <c r="D463"/>
  <c r="D457"/>
  <c r="D451"/>
  <c r="D445"/>
  <c r="D439"/>
  <c r="D433"/>
  <c r="D427"/>
  <c r="D421"/>
  <c r="D415"/>
  <c r="D409"/>
  <c r="D403"/>
  <c r="D596"/>
  <c r="D590"/>
  <c r="D584"/>
  <c r="D578"/>
  <c r="D572"/>
  <c r="D566"/>
  <c r="D560"/>
  <c r="D554"/>
  <c r="D548"/>
  <c r="D542"/>
  <c r="D536"/>
  <c r="D530"/>
  <c r="D524"/>
  <c r="D518"/>
  <c r="D512"/>
  <c r="D506"/>
  <c r="D500"/>
  <c r="D494"/>
  <c r="D488"/>
  <c r="D482"/>
  <c r="D476"/>
  <c r="D470"/>
  <c r="D464"/>
  <c r="D458"/>
  <c r="D452"/>
  <c r="D446"/>
  <c r="D440"/>
  <c r="D434"/>
  <c r="D428"/>
  <c r="D422"/>
  <c r="D416"/>
  <c r="D410"/>
  <c r="D404"/>
  <c r="S210" i="8"/>
  <c r="T212"/>
  <c r="Q212" i="2"/>
  <c r="Q211"/>
  <c r="Q11" i="1" l="1"/>
  <c r="B424" i="28"/>
  <c r="C424"/>
  <c r="B428"/>
  <c r="C428"/>
  <c r="B464"/>
  <c r="C464"/>
  <c r="B500"/>
  <c r="C500"/>
  <c r="B536"/>
  <c r="C536"/>
  <c r="B572"/>
  <c r="C572"/>
  <c r="B409"/>
  <c r="C409"/>
  <c r="B445"/>
  <c r="C445"/>
  <c r="B481"/>
  <c r="C481"/>
  <c r="B517"/>
  <c r="C517"/>
  <c r="B553"/>
  <c r="C553"/>
  <c r="B589"/>
  <c r="C589"/>
  <c r="B420"/>
  <c r="C420"/>
  <c r="B456"/>
  <c r="C456"/>
  <c r="B492"/>
  <c r="C492"/>
  <c r="B528"/>
  <c r="C528"/>
  <c r="B564"/>
  <c r="C564"/>
  <c r="B600"/>
  <c r="C600"/>
  <c r="B437"/>
  <c r="C437"/>
  <c r="B473"/>
  <c r="C473"/>
  <c r="B509"/>
  <c r="C509"/>
  <c r="B545"/>
  <c r="C545"/>
  <c r="B581"/>
  <c r="C581"/>
  <c r="B418"/>
  <c r="C418"/>
  <c r="B454"/>
  <c r="C454"/>
  <c r="B490"/>
  <c r="C490"/>
  <c r="B526"/>
  <c r="C526"/>
  <c r="B562"/>
  <c r="C562"/>
  <c r="B598"/>
  <c r="C598"/>
  <c r="B435"/>
  <c r="C435"/>
  <c r="B471"/>
  <c r="C471"/>
  <c r="B507"/>
  <c r="C507"/>
  <c r="B543"/>
  <c r="C543"/>
  <c r="B579"/>
  <c r="C579"/>
  <c r="B534"/>
  <c r="C534"/>
  <c r="B422"/>
  <c r="C422"/>
  <c r="B458"/>
  <c r="C458"/>
  <c r="B494"/>
  <c r="C494"/>
  <c r="B530"/>
  <c r="C530"/>
  <c r="B566"/>
  <c r="C566"/>
  <c r="B403"/>
  <c r="C403"/>
  <c r="B439"/>
  <c r="C439"/>
  <c r="B475"/>
  <c r="C475"/>
  <c r="B511"/>
  <c r="C511"/>
  <c r="B547"/>
  <c r="C547"/>
  <c r="B583"/>
  <c r="C583"/>
  <c r="B414"/>
  <c r="C414"/>
  <c r="B450"/>
  <c r="C450"/>
  <c r="B486"/>
  <c r="C486"/>
  <c r="B522"/>
  <c r="C522"/>
  <c r="B558"/>
  <c r="C558"/>
  <c r="B594"/>
  <c r="C594"/>
  <c r="B431"/>
  <c r="C431"/>
  <c r="B467"/>
  <c r="C467"/>
  <c r="B503"/>
  <c r="C503"/>
  <c r="B539"/>
  <c r="C539"/>
  <c r="B575"/>
  <c r="C575"/>
  <c r="B412"/>
  <c r="C412"/>
  <c r="B448"/>
  <c r="C448"/>
  <c r="B484"/>
  <c r="C484"/>
  <c r="B520"/>
  <c r="C520"/>
  <c r="B556"/>
  <c r="C556"/>
  <c r="B592"/>
  <c r="C592"/>
  <c r="B429"/>
  <c r="C429"/>
  <c r="B465"/>
  <c r="C465"/>
  <c r="B501"/>
  <c r="C501"/>
  <c r="B537"/>
  <c r="C537"/>
  <c r="B573"/>
  <c r="C573"/>
  <c r="B434"/>
  <c r="C434"/>
  <c r="B506"/>
  <c r="C506"/>
  <c r="B578"/>
  <c r="C578"/>
  <c r="B487"/>
  <c r="C487"/>
  <c r="B559"/>
  <c r="C559"/>
  <c r="B426"/>
  <c r="C426"/>
  <c r="B462"/>
  <c r="C462"/>
  <c r="B570"/>
  <c r="C570"/>
  <c r="B479"/>
  <c r="C479"/>
  <c r="B551"/>
  <c r="C551"/>
  <c r="B460"/>
  <c r="C460"/>
  <c r="B532"/>
  <c r="C532"/>
  <c r="B405"/>
  <c r="C405"/>
  <c r="B477"/>
  <c r="C477"/>
  <c r="B513"/>
  <c r="C513"/>
  <c r="B585"/>
  <c r="C585"/>
  <c r="B416"/>
  <c r="C416"/>
  <c r="B596"/>
  <c r="C596"/>
  <c r="B469"/>
  <c r="C469"/>
  <c r="B577"/>
  <c r="C577"/>
  <c r="B408"/>
  <c r="C408"/>
  <c r="B480"/>
  <c r="C480"/>
  <c r="B552"/>
  <c r="C552"/>
  <c r="B588"/>
  <c r="C588"/>
  <c r="B425"/>
  <c r="C425"/>
  <c r="B461"/>
  <c r="C461"/>
  <c r="B497"/>
  <c r="C497"/>
  <c r="B533"/>
  <c r="C533"/>
  <c r="B569"/>
  <c r="C569"/>
  <c r="B406"/>
  <c r="C406"/>
  <c r="B478"/>
  <c r="C478"/>
  <c r="B550"/>
  <c r="C550"/>
  <c r="B586"/>
  <c r="C586"/>
  <c r="B423"/>
  <c r="C423"/>
  <c r="B459"/>
  <c r="C459"/>
  <c r="B495"/>
  <c r="C495"/>
  <c r="B531"/>
  <c r="C531"/>
  <c r="B567"/>
  <c r="C567"/>
  <c r="B443"/>
  <c r="C443"/>
  <c r="B560"/>
  <c r="C560"/>
  <c r="B505"/>
  <c r="C505"/>
  <c r="B444"/>
  <c r="C444"/>
  <c r="B514"/>
  <c r="C514"/>
  <c r="B410"/>
  <c r="C410"/>
  <c r="B446"/>
  <c r="C446"/>
  <c r="B482"/>
  <c r="C482"/>
  <c r="B518"/>
  <c r="C518"/>
  <c r="B554"/>
  <c r="C554"/>
  <c r="B590"/>
  <c r="C590"/>
  <c r="B427"/>
  <c r="C427"/>
  <c r="B463"/>
  <c r="C463"/>
  <c r="B499"/>
  <c r="C499"/>
  <c r="B535"/>
  <c r="C535"/>
  <c r="B571"/>
  <c r="C571"/>
  <c r="B402"/>
  <c r="C402"/>
  <c r="B438"/>
  <c r="C438"/>
  <c r="B474"/>
  <c r="C474"/>
  <c r="B510"/>
  <c r="C510"/>
  <c r="B546"/>
  <c r="C546"/>
  <c r="B582"/>
  <c r="C582"/>
  <c r="B419"/>
  <c r="C419"/>
  <c r="B455"/>
  <c r="C455"/>
  <c r="B491"/>
  <c r="C491"/>
  <c r="B527"/>
  <c r="C527"/>
  <c r="B563"/>
  <c r="C563"/>
  <c r="B599"/>
  <c r="C599"/>
  <c r="B436"/>
  <c r="C436"/>
  <c r="B472"/>
  <c r="C472"/>
  <c r="B508"/>
  <c r="C508"/>
  <c r="B544"/>
  <c r="C544"/>
  <c r="B580"/>
  <c r="C580"/>
  <c r="B417"/>
  <c r="C417"/>
  <c r="B453"/>
  <c r="C453"/>
  <c r="B489"/>
  <c r="C489"/>
  <c r="B525"/>
  <c r="C525"/>
  <c r="B561"/>
  <c r="C561"/>
  <c r="B597"/>
  <c r="C597"/>
  <c r="B470"/>
  <c r="C470"/>
  <c r="B542"/>
  <c r="C542"/>
  <c r="B415"/>
  <c r="C415"/>
  <c r="B451"/>
  <c r="C451"/>
  <c r="B523"/>
  <c r="C523"/>
  <c r="B595"/>
  <c r="C595"/>
  <c r="B498"/>
  <c r="C498"/>
  <c r="B407"/>
  <c r="C407"/>
  <c r="B515"/>
  <c r="C515"/>
  <c r="B587"/>
  <c r="C587"/>
  <c r="B496"/>
  <c r="C496"/>
  <c r="B568"/>
  <c r="C568"/>
  <c r="B441"/>
  <c r="C441"/>
  <c r="B549"/>
  <c r="C549"/>
  <c r="B452"/>
  <c r="C452"/>
  <c r="B488"/>
  <c r="C488"/>
  <c r="B524"/>
  <c r="C524"/>
  <c r="B433"/>
  <c r="C433"/>
  <c r="B541"/>
  <c r="C541"/>
  <c r="B516"/>
  <c r="C516"/>
  <c r="B442"/>
  <c r="C442"/>
  <c r="B404"/>
  <c r="C404"/>
  <c r="B440"/>
  <c r="C440"/>
  <c r="B476"/>
  <c r="C476"/>
  <c r="B512"/>
  <c r="C512"/>
  <c r="B548"/>
  <c r="C548"/>
  <c r="B584"/>
  <c r="C584"/>
  <c r="B421"/>
  <c r="C421"/>
  <c r="B457"/>
  <c r="C457"/>
  <c r="B493"/>
  <c r="C493"/>
  <c r="B529"/>
  <c r="C529"/>
  <c r="B565"/>
  <c r="C565"/>
  <c r="B601"/>
  <c r="C601"/>
  <c r="B432"/>
  <c r="C432"/>
  <c r="B468"/>
  <c r="C468"/>
  <c r="B504"/>
  <c r="C504"/>
  <c r="B540"/>
  <c r="C540"/>
  <c r="B576"/>
  <c r="C576"/>
  <c r="B413"/>
  <c r="C413"/>
  <c r="B449"/>
  <c r="C449"/>
  <c r="B485"/>
  <c r="C485"/>
  <c r="B521"/>
  <c r="C521"/>
  <c r="B557"/>
  <c r="C557"/>
  <c r="B593"/>
  <c r="C593"/>
  <c r="B430"/>
  <c r="C430"/>
  <c r="B466"/>
  <c r="C466"/>
  <c r="B502"/>
  <c r="C502"/>
  <c r="B538"/>
  <c r="C538"/>
  <c r="B574"/>
  <c r="C574"/>
  <c r="B411"/>
  <c r="C411"/>
  <c r="B447"/>
  <c r="C447"/>
  <c r="B483"/>
  <c r="C483"/>
  <c r="B519"/>
  <c r="C519"/>
  <c r="B555"/>
  <c r="C555"/>
  <c r="B591"/>
  <c r="C591"/>
  <c r="D602"/>
  <c r="D798"/>
  <c r="D792"/>
  <c r="D786"/>
  <c r="D780"/>
  <c r="D774"/>
  <c r="D768"/>
  <c r="D762"/>
  <c r="D756"/>
  <c r="D750"/>
  <c r="D744"/>
  <c r="D738"/>
  <c r="D732"/>
  <c r="D726"/>
  <c r="D720"/>
  <c r="D714"/>
  <c r="D708"/>
  <c r="D702"/>
  <c r="D696"/>
  <c r="D690"/>
  <c r="D684"/>
  <c r="D678"/>
  <c r="D672"/>
  <c r="D666"/>
  <c r="D660"/>
  <c r="D654"/>
  <c r="D648"/>
  <c r="D642"/>
  <c r="D637"/>
  <c r="D630"/>
  <c r="D624"/>
  <c r="D618"/>
  <c r="D612"/>
  <c r="D606"/>
  <c r="D799"/>
  <c r="D793"/>
  <c r="D787"/>
  <c r="D781"/>
  <c r="D775"/>
  <c r="D769"/>
  <c r="D763"/>
  <c r="D757"/>
  <c r="D751"/>
  <c r="D745"/>
  <c r="D739"/>
  <c r="D733"/>
  <c r="D727"/>
  <c r="D721"/>
  <c r="D715"/>
  <c r="D709"/>
  <c r="D703"/>
  <c r="D697"/>
  <c r="D691"/>
  <c r="D685"/>
  <c r="D679"/>
  <c r="D673"/>
  <c r="D667"/>
  <c r="D661"/>
  <c r="D655"/>
  <c r="D649"/>
  <c r="D643"/>
  <c r="D638"/>
  <c r="D631"/>
  <c r="D625"/>
  <c r="D619"/>
  <c r="D613"/>
  <c r="D607"/>
  <c r="D800"/>
  <c r="D794"/>
  <c r="D788"/>
  <c r="D782"/>
  <c r="D776"/>
  <c r="D770"/>
  <c r="D764"/>
  <c r="D758"/>
  <c r="D752"/>
  <c r="D746"/>
  <c r="D740"/>
  <c r="D734"/>
  <c r="D728"/>
  <c r="D722"/>
  <c r="D716"/>
  <c r="D710"/>
  <c r="D704"/>
  <c r="D698"/>
  <c r="D692"/>
  <c r="D686"/>
  <c r="D680"/>
  <c r="D674"/>
  <c r="D668"/>
  <c r="D662"/>
  <c r="D656"/>
  <c r="D650"/>
  <c r="D644"/>
  <c r="D635"/>
  <c r="D632"/>
  <c r="D626"/>
  <c r="D620"/>
  <c r="D614"/>
  <c r="D608"/>
  <c r="D801"/>
  <c r="C801" s="1"/>
  <c r="D795"/>
  <c r="D789"/>
  <c r="D783"/>
  <c r="D777"/>
  <c r="D771"/>
  <c r="D765"/>
  <c r="D759"/>
  <c r="D753"/>
  <c r="D747"/>
  <c r="D741"/>
  <c r="D735"/>
  <c r="D729"/>
  <c r="D723"/>
  <c r="D717"/>
  <c r="D711"/>
  <c r="D705"/>
  <c r="D699"/>
  <c r="D693"/>
  <c r="D687"/>
  <c r="D681"/>
  <c r="D675"/>
  <c r="D669"/>
  <c r="D663"/>
  <c r="D657"/>
  <c r="D651"/>
  <c r="D645"/>
  <c r="D639"/>
  <c r="D633"/>
  <c r="D627"/>
  <c r="D621"/>
  <c r="D615"/>
  <c r="D609"/>
  <c r="D603"/>
  <c r="D796"/>
  <c r="D790"/>
  <c r="D784"/>
  <c r="D778"/>
  <c r="D772"/>
  <c r="D766"/>
  <c r="D760"/>
  <c r="D754"/>
  <c r="D748"/>
  <c r="D742"/>
  <c r="D736"/>
  <c r="D730"/>
  <c r="D724"/>
  <c r="D718"/>
  <c r="D712"/>
  <c r="D706"/>
  <c r="D700"/>
  <c r="D694"/>
  <c r="D688"/>
  <c r="D682"/>
  <c r="D676"/>
  <c r="D670"/>
  <c r="D664"/>
  <c r="D658"/>
  <c r="D652"/>
  <c r="D646"/>
  <c r="D640"/>
  <c r="D634"/>
  <c r="D628"/>
  <c r="D622"/>
  <c r="D616"/>
  <c r="D610"/>
  <c r="D604"/>
  <c r="D797"/>
  <c r="D791"/>
  <c r="D785"/>
  <c r="D779"/>
  <c r="D773"/>
  <c r="D767"/>
  <c r="D761"/>
  <c r="D755"/>
  <c r="D749"/>
  <c r="D743"/>
  <c r="D737"/>
  <c r="D731"/>
  <c r="D725"/>
  <c r="D719"/>
  <c r="D713"/>
  <c r="D707"/>
  <c r="D701"/>
  <c r="D695"/>
  <c r="D689"/>
  <c r="D683"/>
  <c r="D677"/>
  <c r="D671"/>
  <c r="D665"/>
  <c r="D659"/>
  <c r="D653"/>
  <c r="D647"/>
  <c r="D641"/>
  <c r="D636"/>
  <c r="D629"/>
  <c r="D623"/>
  <c r="D617"/>
  <c r="D611"/>
  <c r="D605"/>
  <c r="J228" i="14"/>
  <c r="J228" i="21"/>
  <c r="P17" i="1" l="1"/>
  <c r="P24"/>
  <c r="B707" i="28"/>
  <c r="C707"/>
  <c r="B616"/>
  <c r="C616"/>
  <c r="B796"/>
  <c r="C796"/>
  <c r="B741"/>
  <c r="C741"/>
  <c r="B722"/>
  <c r="C722"/>
  <c r="B703"/>
  <c r="C703"/>
  <c r="B648"/>
  <c r="C648"/>
  <c r="B792"/>
  <c r="C792"/>
  <c r="B629"/>
  <c r="C629"/>
  <c r="B665"/>
  <c r="C665"/>
  <c r="B701"/>
  <c r="C701"/>
  <c r="B737"/>
  <c r="C737"/>
  <c r="B773"/>
  <c r="C773"/>
  <c r="B610"/>
  <c r="C610"/>
  <c r="B646"/>
  <c r="C646"/>
  <c r="B682"/>
  <c r="C682"/>
  <c r="B718"/>
  <c r="C718"/>
  <c r="B754"/>
  <c r="C754"/>
  <c r="B790"/>
  <c r="C790"/>
  <c r="B627"/>
  <c r="C627"/>
  <c r="B663"/>
  <c r="C663"/>
  <c r="B699"/>
  <c r="C699"/>
  <c r="B735"/>
  <c r="C735"/>
  <c r="B771"/>
  <c r="C771"/>
  <c r="B608"/>
  <c r="C608"/>
  <c r="B644"/>
  <c r="C644"/>
  <c r="B680"/>
  <c r="C680"/>
  <c r="B716"/>
  <c r="C716"/>
  <c r="B752"/>
  <c r="C752"/>
  <c r="B788"/>
  <c r="C788"/>
  <c r="B625"/>
  <c r="C625"/>
  <c r="B661"/>
  <c r="C661"/>
  <c r="B697"/>
  <c r="C697"/>
  <c r="B733"/>
  <c r="C733"/>
  <c r="B769"/>
  <c r="C769"/>
  <c r="B606"/>
  <c r="C606"/>
  <c r="B642"/>
  <c r="C642"/>
  <c r="B678"/>
  <c r="C678"/>
  <c r="B714"/>
  <c r="C714"/>
  <c r="B750"/>
  <c r="C750"/>
  <c r="B786"/>
  <c r="C786"/>
  <c r="B636"/>
  <c r="C636"/>
  <c r="B652"/>
  <c r="C652"/>
  <c r="B633"/>
  <c r="C633"/>
  <c r="B686"/>
  <c r="C686"/>
  <c r="B739"/>
  <c r="C739"/>
  <c r="B720"/>
  <c r="C720"/>
  <c r="B623"/>
  <c r="C623"/>
  <c r="B659"/>
  <c r="C659"/>
  <c r="B695"/>
  <c r="C695"/>
  <c r="B731"/>
  <c r="C731"/>
  <c r="B767"/>
  <c r="C767"/>
  <c r="B604"/>
  <c r="C604"/>
  <c r="B640"/>
  <c r="C640"/>
  <c r="B676"/>
  <c r="C676"/>
  <c r="B712"/>
  <c r="C712"/>
  <c r="B748"/>
  <c r="C748"/>
  <c r="B784"/>
  <c r="C784"/>
  <c r="B621"/>
  <c r="C621"/>
  <c r="B657"/>
  <c r="C657"/>
  <c r="B693"/>
  <c r="C693"/>
  <c r="B729"/>
  <c r="C729"/>
  <c r="B765"/>
  <c r="C765"/>
  <c r="B635"/>
  <c r="C635"/>
  <c r="B674"/>
  <c r="C674"/>
  <c r="B710"/>
  <c r="C710"/>
  <c r="B746"/>
  <c r="C746"/>
  <c r="B782"/>
  <c r="C782"/>
  <c r="B619"/>
  <c r="C619"/>
  <c r="B655"/>
  <c r="C655"/>
  <c r="B691"/>
  <c r="C691"/>
  <c r="B727"/>
  <c r="C727"/>
  <c r="B763"/>
  <c r="C763"/>
  <c r="B799"/>
  <c r="C799"/>
  <c r="B637"/>
  <c r="C637"/>
  <c r="B672"/>
  <c r="C672"/>
  <c r="B708"/>
  <c r="C708"/>
  <c r="B744"/>
  <c r="C744"/>
  <c r="B780"/>
  <c r="C780"/>
  <c r="B743"/>
  <c r="C743"/>
  <c r="B779"/>
  <c r="C779"/>
  <c r="B724"/>
  <c r="C724"/>
  <c r="B760"/>
  <c r="C760"/>
  <c r="B705"/>
  <c r="C705"/>
  <c r="B614"/>
  <c r="C614"/>
  <c r="B794"/>
  <c r="C794"/>
  <c r="B667"/>
  <c r="C667"/>
  <c r="B612"/>
  <c r="C612"/>
  <c r="B756"/>
  <c r="C756"/>
  <c r="B617"/>
  <c r="C617"/>
  <c r="B653"/>
  <c r="C653"/>
  <c r="B689"/>
  <c r="C689"/>
  <c r="B725"/>
  <c r="C725"/>
  <c r="B761"/>
  <c r="C761"/>
  <c r="B797"/>
  <c r="C797"/>
  <c r="B634"/>
  <c r="C634"/>
  <c r="B670"/>
  <c r="C670"/>
  <c r="B706"/>
  <c r="C706"/>
  <c r="B742"/>
  <c r="C742"/>
  <c r="B778"/>
  <c r="C778"/>
  <c r="B615"/>
  <c r="C615"/>
  <c r="B651"/>
  <c r="C651"/>
  <c r="B687"/>
  <c r="C687"/>
  <c r="B723"/>
  <c r="C723"/>
  <c r="B759"/>
  <c r="C759"/>
  <c r="B795"/>
  <c r="C795"/>
  <c r="B632"/>
  <c r="C632"/>
  <c r="B668"/>
  <c r="C668"/>
  <c r="B704"/>
  <c r="C704"/>
  <c r="B740"/>
  <c r="C740"/>
  <c r="B776"/>
  <c r="C776"/>
  <c r="B613"/>
  <c r="C613"/>
  <c r="B649"/>
  <c r="C649"/>
  <c r="B685"/>
  <c r="C685"/>
  <c r="B721"/>
  <c r="C721"/>
  <c r="B757"/>
  <c r="C757"/>
  <c r="B793"/>
  <c r="C793"/>
  <c r="B630"/>
  <c r="C630"/>
  <c r="B666"/>
  <c r="C666"/>
  <c r="B702"/>
  <c r="C702"/>
  <c r="B738"/>
  <c r="C738"/>
  <c r="B774"/>
  <c r="C774"/>
  <c r="B650"/>
  <c r="C650"/>
  <c r="B611"/>
  <c r="C611"/>
  <c r="B647"/>
  <c r="C647"/>
  <c r="B683"/>
  <c r="C683"/>
  <c r="B719"/>
  <c r="C719"/>
  <c r="B755"/>
  <c r="C755"/>
  <c r="B791"/>
  <c r="C791"/>
  <c r="B628"/>
  <c r="C628"/>
  <c r="B664"/>
  <c r="C664"/>
  <c r="B700"/>
  <c r="C700"/>
  <c r="B736"/>
  <c r="C736"/>
  <c r="B772"/>
  <c r="C772"/>
  <c r="B609"/>
  <c r="C609"/>
  <c r="B645"/>
  <c r="C645"/>
  <c r="B681"/>
  <c r="C681"/>
  <c r="B717"/>
  <c r="C717"/>
  <c r="B753"/>
  <c r="C753"/>
  <c r="B789"/>
  <c r="C789"/>
  <c r="B626"/>
  <c r="C626"/>
  <c r="B662"/>
  <c r="C662"/>
  <c r="B698"/>
  <c r="C698"/>
  <c r="B734"/>
  <c r="C734"/>
  <c r="B770"/>
  <c r="C770"/>
  <c r="B607"/>
  <c r="C607"/>
  <c r="B643"/>
  <c r="C643"/>
  <c r="B679"/>
  <c r="C679"/>
  <c r="B715"/>
  <c r="C715"/>
  <c r="B751"/>
  <c r="C751"/>
  <c r="B787"/>
  <c r="C787"/>
  <c r="B624"/>
  <c r="C624"/>
  <c r="B660"/>
  <c r="C660"/>
  <c r="B696"/>
  <c r="C696"/>
  <c r="B732"/>
  <c r="C732"/>
  <c r="B768"/>
  <c r="C768"/>
  <c r="B602"/>
  <c r="C602"/>
  <c r="B671"/>
  <c r="C671"/>
  <c r="B688"/>
  <c r="C688"/>
  <c r="B669"/>
  <c r="C669"/>
  <c r="B777"/>
  <c r="C777"/>
  <c r="B758"/>
  <c r="C758"/>
  <c r="B631"/>
  <c r="C631"/>
  <c r="B775"/>
  <c r="C775"/>
  <c r="B684"/>
  <c r="C684"/>
  <c r="B605"/>
  <c r="C605"/>
  <c r="B641"/>
  <c r="C641"/>
  <c r="B677"/>
  <c r="C677"/>
  <c r="B713"/>
  <c r="C713"/>
  <c r="B749"/>
  <c r="C749"/>
  <c r="B785"/>
  <c r="C785"/>
  <c r="B622"/>
  <c r="C622"/>
  <c r="B658"/>
  <c r="C658"/>
  <c r="B694"/>
  <c r="C694"/>
  <c r="B730"/>
  <c r="C730"/>
  <c r="B766"/>
  <c r="C766"/>
  <c r="B603"/>
  <c r="C603"/>
  <c r="B639"/>
  <c r="C639"/>
  <c r="B675"/>
  <c r="C675"/>
  <c r="B711"/>
  <c r="C711"/>
  <c r="B747"/>
  <c r="C747"/>
  <c r="B783"/>
  <c r="C783"/>
  <c r="B620"/>
  <c r="C620"/>
  <c r="B656"/>
  <c r="C656"/>
  <c r="B692"/>
  <c r="C692"/>
  <c r="B728"/>
  <c r="C728"/>
  <c r="B764"/>
  <c r="C764"/>
  <c r="B800"/>
  <c r="C800"/>
  <c r="B638"/>
  <c r="C638"/>
  <c r="B673"/>
  <c r="C673"/>
  <c r="B709"/>
  <c r="C709"/>
  <c r="B745"/>
  <c r="C745"/>
  <c r="B781"/>
  <c r="C781"/>
  <c r="B618"/>
  <c r="C618"/>
  <c r="B654"/>
  <c r="C654"/>
  <c r="B690"/>
  <c r="C690"/>
  <c r="B726"/>
  <c r="C726"/>
  <c r="B762"/>
  <c r="C762"/>
  <c r="B798"/>
  <c r="C798"/>
  <c r="D1001"/>
  <c r="B801"/>
  <c r="D996"/>
  <c r="D990"/>
  <c r="D984"/>
  <c r="D978"/>
  <c r="D972"/>
  <c r="D966"/>
  <c r="D960"/>
  <c r="D954"/>
  <c r="D948"/>
  <c r="D942"/>
  <c r="D936"/>
  <c r="D930"/>
  <c r="D924"/>
  <c r="D918"/>
  <c r="D912"/>
  <c r="D906"/>
  <c r="D900"/>
  <c r="D894"/>
  <c r="D888"/>
  <c r="D882"/>
  <c r="D876"/>
  <c r="D870"/>
  <c r="D864"/>
  <c r="D858"/>
  <c r="D852"/>
  <c r="D846"/>
  <c r="D840"/>
  <c r="D834"/>
  <c r="D828"/>
  <c r="D822"/>
  <c r="D816"/>
  <c r="D810"/>
  <c r="D804"/>
  <c r="D997"/>
  <c r="D991"/>
  <c r="D985"/>
  <c r="D979"/>
  <c r="D973"/>
  <c r="D967"/>
  <c r="D961"/>
  <c r="D955"/>
  <c r="D949"/>
  <c r="D943"/>
  <c r="D937"/>
  <c r="D931"/>
  <c r="D925"/>
  <c r="D919"/>
  <c r="D913"/>
  <c r="D907"/>
  <c r="D901"/>
  <c r="D895"/>
  <c r="D889"/>
  <c r="D883"/>
  <c r="D877"/>
  <c r="D871"/>
  <c r="D865"/>
  <c r="D859"/>
  <c r="D853"/>
  <c r="D847"/>
  <c r="D841"/>
  <c r="D835"/>
  <c r="D829"/>
  <c r="D823"/>
  <c r="D817"/>
  <c r="D811"/>
  <c r="D805"/>
  <c r="D998"/>
  <c r="D992"/>
  <c r="D986"/>
  <c r="D980"/>
  <c r="D974"/>
  <c r="D968"/>
  <c r="D962"/>
  <c r="D956"/>
  <c r="D950"/>
  <c r="D944"/>
  <c r="D938"/>
  <c r="D932"/>
  <c r="D926"/>
  <c r="D920"/>
  <c r="D914"/>
  <c r="D908"/>
  <c r="D902"/>
  <c r="D896"/>
  <c r="D890"/>
  <c r="D884"/>
  <c r="D878"/>
  <c r="D872"/>
  <c r="D866"/>
  <c r="D860"/>
  <c r="D854"/>
  <c r="D848"/>
  <c r="D842"/>
  <c r="D836"/>
  <c r="D830"/>
  <c r="D824"/>
  <c r="D818"/>
  <c r="D812"/>
  <c r="D806"/>
  <c r="D999"/>
  <c r="D993"/>
  <c r="D987"/>
  <c r="D981"/>
  <c r="D975"/>
  <c r="D969"/>
  <c r="D963"/>
  <c r="D957"/>
  <c r="D951"/>
  <c r="D945"/>
  <c r="D939"/>
  <c r="D933"/>
  <c r="D927"/>
  <c r="D921"/>
  <c r="D915"/>
  <c r="D909"/>
  <c r="D903"/>
  <c r="D897"/>
  <c r="D891"/>
  <c r="D885"/>
  <c r="D879"/>
  <c r="D873"/>
  <c r="D867"/>
  <c r="D861"/>
  <c r="D855"/>
  <c r="D849"/>
  <c r="D843"/>
  <c r="D837"/>
  <c r="D831"/>
  <c r="D825"/>
  <c r="D819"/>
  <c r="D813"/>
  <c r="D807"/>
  <c r="D1000"/>
  <c r="D994"/>
  <c r="D988"/>
  <c r="D982"/>
  <c r="D976"/>
  <c r="D970"/>
  <c r="D964"/>
  <c r="D958"/>
  <c r="D952"/>
  <c r="D946"/>
  <c r="D940"/>
  <c r="D934"/>
  <c r="D928"/>
  <c r="D922"/>
  <c r="D916"/>
  <c r="D910"/>
  <c r="D904"/>
  <c r="D898"/>
  <c r="D892"/>
  <c r="D886"/>
  <c r="D880"/>
  <c r="D874"/>
  <c r="D868"/>
  <c r="D862"/>
  <c r="D856"/>
  <c r="D850"/>
  <c r="D844"/>
  <c r="D838"/>
  <c r="D832"/>
  <c r="D826"/>
  <c r="D820"/>
  <c r="D814"/>
  <c r="D808"/>
  <c r="D802"/>
  <c r="D995"/>
  <c r="D989"/>
  <c r="D983"/>
  <c r="D977"/>
  <c r="D971"/>
  <c r="D965"/>
  <c r="D959"/>
  <c r="D953"/>
  <c r="D947"/>
  <c r="D941"/>
  <c r="D935"/>
  <c r="D929"/>
  <c r="D923"/>
  <c r="D917"/>
  <c r="D911"/>
  <c r="D905"/>
  <c r="D899"/>
  <c r="D893"/>
  <c r="D887"/>
  <c r="D881"/>
  <c r="D875"/>
  <c r="D869"/>
  <c r="D863"/>
  <c r="D857"/>
  <c r="D851"/>
  <c r="D845"/>
  <c r="D839"/>
  <c r="D833"/>
  <c r="D827"/>
  <c r="D821"/>
  <c r="D815"/>
  <c r="D809"/>
  <c r="D803"/>
  <c r="J228" i="10"/>
  <c r="J228" i="9"/>
  <c r="J228" i="17"/>
  <c r="J228" i="6"/>
  <c r="J228" i="5"/>
  <c r="J228" i="15"/>
  <c r="J228" i="18"/>
  <c r="P9" i="1" l="1"/>
  <c r="P8"/>
  <c r="P18"/>
  <c r="P21"/>
  <c r="P13"/>
  <c r="P12"/>
  <c r="P20"/>
  <c r="B863" i="28"/>
  <c r="C863"/>
  <c r="B808"/>
  <c r="C808"/>
  <c r="B916"/>
  <c r="C916"/>
  <c r="B825"/>
  <c r="C825"/>
  <c r="B969"/>
  <c r="C969"/>
  <c r="B842"/>
  <c r="C842"/>
  <c r="B950"/>
  <c r="C950"/>
  <c r="B895"/>
  <c r="C895"/>
  <c r="B876"/>
  <c r="C876"/>
  <c r="B821"/>
  <c r="C821"/>
  <c r="B857"/>
  <c r="C857"/>
  <c r="B893"/>
  <c r="C893"/>
  <c r="B929"/>
  <c r="C929"/>
  <c r="B965"/>
  <c r="C965"/>
  <c r="B802"/>
  <c r="C802"/>
  <c r="B838"/>
  <c r="C838"/>
  <c r="B874"/>
  <c r="C874"/>
  <c r="B910"/>
  <c r="C910"/>
  <c r="B946"/>
  <c r="C946"/>
  <c r="B982"/>
  <c r="C982"/>
  <c r="B819"/>
  <c r="C819"/>
  <c r="B855"/>
  <c r="C855"/>
  <c r="B891"/>
  <c r="C891"/>
  <c r="B927"/>
  <c r="C927"/>
  <c r="B963"/>
  <c r="C963"/>
  <c r="B999"/>
  <c r="C999"/>
  <c r="B836"/>
  <c r="C836"/>
  <c r="B872"/>
  <c r="C872"/>
  <c r="B908"/>
  <c r="C908"/>
  <c r="B944"/>
  <c r="C944"/>
  <c r="B980"/>
  <c r="C980"/>
  <c r="B817"/>
  <c r="C817"/>
  <c r="B853"/>
  <c r="C853"/>
  <c r="B889"/>
  <c r="C889"/>
  <c r="B925"/>
  <c r="C925"/>
  <c r="B961"/>
  <c r="C961"/>
  <c r="B997"/>
  <c r="C997"/>
  <c r="B834"/>
  <c r="C834"/>
  <c r="B870"/>
  <c r="C870"/>
  <c r="B906"/>
  <c r="C906"/>
  <c r="B942"/>
  <c r="C942"/>
  <c r="B978"/>
  <c r="C978"/>
  <c r="B827"/>
  <c r="C827"/>
  <c r="B861"/>
  <c r="C861"/>
  <c r="B859"/>
  <c r="C859"/>
  <c r="B815"/>
  <c r="C815"/>
  <c r="B851"/>
  <c r="C851"/>
  <c r="B887"/>
  <c r="C887"/>
  <c r="B923"/>
  <c r="C923"/>
  <c r="B959"/>
  <c r="C959"/>
  <c r="B995"/>
  <c r="C995"/>
  <c r="B832"/>
  <c r="C832"/>
  <c r="B868"/>
  <c r="C868"/>
  <c r="B904"/>
  <c r="C904"/>
  <c r="B940"/>
  <c r="C940"/>
  <c r="B976"/>
  <c r="C976"/>
  <c r="B813"/>
  <c r="C813"/>
  <c r="B849"/>
  <c r="C849"/>
  <c r="B885"/>
  <c r="C885"/>
  <c r="B921"/>
  <c r="C921"/>
  <c r="B957"/>
  <c r="C957"/>
  <c r="B993"/>
  <c r="C993"/>
  <c r="B830"/>
  <c r="C830"/>
  <c r="B866"/>
  <c r="C866"/>
  <c r="B902"/>
  <c r="C902"/>
  <c r="B938"/>
  <c r="C938"/>
  <c r="B974"/>
  <c r="C974"/>
  <c r="B811"/>
  <c r="C811"/>
  <c r="B847"/>
  <c r="C847"/>
  <c r="B883"/>
  <c r="C883"/>
  <c r="B919"/>
  <c r="C919"/>
  <c r="B955"/>
  <c r="C955"/>
  <c r="B991"/>
  <c r="C991"/>
  <c r="B828"/>
  <c r="C828"/>
  <c r="B864"/>
  <c r="C864"/>
  <c r="B900"/>
  <c r="C900"/>
  <c r="B936"/>
  <c r="C936"/>
  <c r="B972"/>
  <c r="C972"/>
  <c r="B1001"/>
  <c r="C1001"/>
  <c r="B971"/>
  <c r="C971"/>
  <c r="B952"/>
  <c r="C952"/>
  <c r="B933"/>
  <c r="C933"/>
  <c r="B914"/>
  <c r="C914"/>
  <c r="B804"/>
  <c r="C804"/>
  <c r="B984"/>
  <c r="C984"/>
  <c r="B809"/>
  <c r="C809"/>
  <c r="B845"/>
  <c r="C845"/>
  <c r="B881"/>
  <c r="C881"/>
  <c r="B917"/>
  <c r="C917"/>
  <c r="B953"/>
  <c r="C953"/>
  <c r="B989"/>
  <c r="C989"/>
  <c r="B826"/>
  <c r="C826"/>
  <c r="B862"/>
  <c r="C862"/>
  <c r="B898"/>
  <c r="C898"/>
  <c r="B934"/>
  <c r="C934"/>
  <c r="B970"/>
  <c r="C970"/>
  <c r="B807"/>
  <c r="C807"/>
  <c r="B843"/>
  <c r="C843"/>
  <c r="B879"/>
  <c r="C879"/>
  <c r="B915"/>
  <c r="C915"/>
  <c r="B951"/>
  <c r="C951"/>
  <c r="B987"/>
  <c r="C987"/>
  <c r="B824"/>
  <c r="C824"/>
  <c r="B860"/>
  <c r="C860"/>
  <c r="B896"/>
  <c r="C896"/>
  <c r="B932"/>
  <c r="C932"/>
  <c r="B968"/>
  <c r="C968"/>
  <c r="B805"/>
  <c r="C805"/>
  <c r="B841"/>
  <c r="C841"/>
  <c r="B877"/>
  <c r="C877"/>
  <c r="B913"/>
  <c r="C913"/>
  <c r="B949"/>
  <c r="C949"/>
  <c r="B985"/>
  <c r="C985"/>
  <c r="B822"/>
  <c r="C822"/>
  <c r="B858"/>
  <c r="C858"/>
  <c r="B894"/>
  <c r="C894"/>
  <c r="B930"/>
  <c r="C930"/>
  <c r="B966"/>
  <c r="C966"/>
  <c r="B899"/>
  <c r="C899"/>
  <c r="B880"/>
  <c r="C880"/>
  <c r="B897"/>
  <c r="C897"/>
  <c r="B878"/>
  <c r="C878"/>
  <c r="B823"/>
  <c r="C823"/>
  <c r="B931"/>
  <c r="C931"/>
  <c r="B840"/>
  <c r="C840"/>
  <c r="B912"/>
  <c r="C912"/>
  <c r="B803"/>
  <c r="C803"/>
  <c r="B839"/>
  <c r="C839"/>
  <c r="B875"/>
  <c r="C875"/>
  <c r="B911"/>
  <c r="C911"/>
  <c r="B947"/>
  <c r="C947"/>
  <c r="B983"/>
  <c r="C983"/>
  <c r="B820"/>
  <c r="C820"/>
  <c r="B856"/>
  <c r="C856"/>
  <c r="B892"/>
  <c r="C892"/>
  <c r="B928"/>
  <c r="C928"/>
  <c r="B964"/>
  <c r="C964"/>
  <c r="B1000"/>
  <c r="C1000"/>
  <c r="B837"/>
  <c r="C837"/>
  <c r="B873"/>
  <c r="C873"/>
  <c r="B909"/>
  <c r="C909"/>
  <c r="B945"/>
  <c r="C945"/>
  <c r="B981"/>
  <c r="C981"/>
  <c r="B818"/>
  <c r="C818"/>
  <c r="B854"/>
  <c r="C854"/>
  <c r="B890"/>
  <c r="C890"/>
  <c r="B926"/>
  <c r="C926"/>
  <c r="B962"/>
  <c r="C962"/>
  <c r="B998"/>
  <c r="C998"/>
  <c r="B835"/>
  <c r="C835"/>
  <c r="B871"/>
  <c r="C871"/>
  <c r="B907"/>
  <c r="C907"/>
  <c r="B943"/>
  <c r="C943"/>
  <c r="B979"/>
  <c r="C979"/>
  <c r="B816"/>
  <c r="C816"/>
  <c r="B852"/>
  <c r="C852"/>
  <c r="B888"/>
  <c r="C888"/>
  <c r="B924"/>
  <c r="C924"/>
  <c r="B960"/>
  <c r="C960"/>
  <c r="B996"/>
  <c r="C996"/>
  <c r="B935"/>
  <c r="C935"/>
  <c r="B844"/>
  <c r="C844"/>
  <c r="B988"/>
  <c r="C988"/>
  <c r="B806"/>
  <c r="C806"/>
  <c r="B986"/>
  <c r="C986"/>
  <c r="B967"/>
  <c r="C967"/>
  <c r="B948"/>
  <c r="C948"/>
  <c r="B833"/>
  <c r="C833"/>
  <c r="B869"/>
  <c r="C869"/>
  <c r="B905"/>
  <c r="C905"/>
  <c r="B941"/>
  <c r="C941"/>
  <c r="B977"/>
  <c r="C977"/>
  <c r="B814"/>
  <c r="C814"/>
  <c r="B850"/>
  <c r="C850"/>
  <c r="B886"/>
  <c r="C886"/>
  <c r="B922"/>
  <c r="C922"/>
  <c r="B958"/>
  <c r="C958"/>
  <c r="B994"/>
  <c r="C994"/>
  <c r="B831"/>
  <c r="C831"/>
  <c r="B867"/>
  <c r="C867"/>
  <c r="B903"/>
  <c r="C903"/>
  <c r="B939"/>
  <c r="C939"/>
  <c r="B975"/>
  <c r="C975"/>
  <c r="B812"/>
  <c r="C812"/>
  <c r="B848"/>
  <c r="C848"/>
  <c r="B884"/>
  <c r="C884"/>
  <c r="B920"/>
  <c r="C920"/>
  <c r="B956"/>
  <c r="C956"/>
  <c r="B992"/>
  <c r="C992"/>
  <c r="B829"/>
  <c r="C829"/>
  <c r="B865"/>
  <c r="C865"/>
  <c r="B901"/>
  <c r="C901"/>
  <c r="B937"/>
  <c r="C937"/>
  <c r="B973"/>
  <c r="C973"/>
  <c r="B810"/>
  <c r="C810"/>
  <c r="B846"/>
  <c r="C846"/>
  <c r="B882"/>
  <c r="C882"/>
  <c r="B918"/>
  <c r="C918"/>
  <c r="B954"/>
  <c r="C954"/>
  <c r="B990"/>
  <c r="C990"/>
  <c r="D1048"/>
  <c r="D1012"/>
  <c r="D1156"/>
  <c r="D1120"/>
  <c r="D1084"/>
  <c r="D1006"/>
  <c r="D1042"/>
  <c r="D1078"/>
  <c r="D1114"/>
  <c r="D1150"/>
  <c r="D1186"/>
  <c r="D1035"/>
  <c r="D1083"/>
  <c r="D1155"/>
  <c r="D1028"/>
  <c r="D1112"/>
  <c r="D1052"/>
  <c r="D1036"/>
  <c r="D1072"/>
  <c r="D1108"/>
  <c r="D1144"/>
  <c r="D1180"/>
  <c r="D1029"/>
  <c r="D1077"/>
  <c r="D1149"/>
  <c r="D1022"/>
  <c r="D1106"/>
  <c r="D1093"/>
  <c r="D1192"/>
  <c r="D1041"/>
  <c r="D1107"/>
  <c r="D1030"/>
  <c r="D1066"/>
  <c r="D1102"/>
  <c r="D1138"/>
  <c r="D1174"/>
  <c r="D1011"/>
  <c r="D1071"/>
  <c r="D1143"/>
  <c r="D1016"/>
  <c r="D1100"/>
  <c r="D1069"/>
  <c r="D1179"/>
  <c r="D1024"/>
  <c r="D1060"/>
  <c r="D1096"/>
  <c r="D1132"/>
  <c r="D1168"/>
  <c r="D1005"/>
  <c r="D1065"/>
  <c r="D1119"/>
  <c r="D1191"/>
  <c r="D1064"/>
  <c r="D1184"/>
  <c r="D1154"/>
  <c r="D1018"/>
  <c r="D1054"/>
  <c r="D1090"/>
  <c r="D1126"/>
  <c r="D1162"/>
  <c r="D1198"/>
  <c r="D1047"/>
  <c r="D1113"/>
  <c r="D1185"/>
  <c r="D1058"/>
  <c r="D1178"/>
  <c r="D1027"/>
  <c r="D1171"/>
  <c r="D1101"/>
  <c r="D1137"/>
  <c r="D1173"/>
  <c r="D1010"/>
  <c r="D1046"/>
  <c r="D1082"/>
  <c r="D1148"/>
  <c r="D1021"/>
  <c r="D1165"/>
  <c r="D1023"/>
  <c r="D1059"/>
  <c r="D1095"/>
  <c r="D1131"/>
  <c r="D1167"/>
  <c r="D1004"/>
  <c r="D1040"/>
  <c r="D1076"/>
  <c r="D1142"/>
  <c r="D1015"/>
  <c r="D1141"/>
  <c r="D1017"/>
  <c r="D1053"/>
  <c r="D1089"/>
  <c r="D1125"/>
  <c r="D1161"/>
  <c r="D1197"/>
  <c r="D1034"/>
  <c r="D1070"/>
  <c r="D1118"/>
  <c r="D1190"/>
  <c r="D1099"/>
  <c r="D1158"/>
  <c r="D1136"/>
  <c r="D1172"/>
  <c r="D1009"/>
  <c r="D1063"/>
  <c r="D1135"/>
  <c r="D1008"/>
  <c r="D1094"/>
  <c r="D1130"/>
  <c r="D1166"/>
  <c r="D1003"/>
  <c r="D1057"/>
  <c r="D1129"/>
  <c r="D1002"/>
  <c r="D1088"/>
  <c r="D1124"/>
  <c r="D1160"/>
  <c r="D1196"/>
  <c r="D1033"/>
  <c r="D1105"/>
  <c r="D1177"/>
  <c r="D1152"/>
  <c r="D1201"/>
  <c r="D1372" s="1"/>
  <c r="D1086"/>
  <c r="D1097"/>
  <c r="D1051"/>
  <c r="D1087"/>
  <c r="D1123"/>
  <c r="D1159"/>
  <c r="D1195"/>
  <c r="D1080"/>
  <c r="D1067"/>
  <c r="D1045"/>
  <c r="D1081"/>
  <c r="D1117"/>
  <c r="D1153"/>
  <c r="D1189"/>
  <c r="D1074"/>
  <c r="D1061"/>
  <c r="D1039"/>
  <c r="D1075"/>
  <c r="D1111"/>
  <c r="D1147"/>
  <c r="D1183"/>
  <c r="D1014"/>
  <c r="D1188"/>
  <c r="D1175"/>
  <c r="D1050"/>
  <c r="D1122"/>
  <c r="D1031"/>
  <c r="D1139"/>
  <c r="D1044"/>
  <c r="D1116"/>
  <c r="D1025"/>
  <c r="D1133"/>
  <c r="D1038"/>
  <c r="D1110"/>
  <c r="D1194"/>
  <c r="D1103"/>
  <c r="D1169"/>
  <c r="D1146"/>
  <c r="D1182"/>
  <c r="D1019"/>
  <c r="D1055"/>
  <c r="D1091"/>
  <c r="D1127"/>
  <c r="D1163"/>
  <c r="D1199"/>
  <c r="D1032"/>
  <c r="D1068"/>
  <c r="D1104"/>
  <c r="D1140"/>
  <c r="D1176"/>
  <c r="D1013"/>
  <c r="D1049"/>
  <c r="D1085"/>
  <c r="D1121"/>
  <c r="D1157"/>
  <c r="D1193"/>
  <c r="D1026"/>
  <c r="D1062"/>
  <c r="D1098"/>
  <c r="D1134"/>
  <c r="D1170"/>
  <c r="D1007"/>
  <c r="D1043"/>
  <c r="D1079"/>
  <c r="D1115"/>
  <c r="D1151"/>
  <c r="D1187"/>
  <c r="D1020"/>
  <c r="D1056"/>
  <c r="D1092"/>
  <c r="D1128"/>
  <c r="D1164"/>
  <c r="D1200"/>
  <c r="D1037"/>
  <c r="D1073"/>
  <c r="D1109"/>
  <c r="D1145"/>
  <c r="D1181"/>
  <c r="J228" i="20"/>
  <c r="J228" i="11"/>
  <c r="J228" i="12"/>
  <c r="J228" i="7"/>
  <c r="J228" i="13"/>
  <c r="J228" i="16"/>
  <c r="J228" i="22"/>
  <c r="J228" i="19"/>
  <c r="J228" i="4"/>
  <c r="Q213" i="2"/>
  <c r="D1373" i="28" l="1"/>
  <c r="C1373" s="1"/>
  <c r="D1356"/>
  <c r="B1356" s="1"/>
  <c r="D1339"/>
  <c r="C1339" s="1"/>
  <c r="D1322"/>
  <c r="D1311"/>
  <c r="C1311" s="1"/>
  <c r="D1275"/>
  <c r="B1275" s="1"/>
  <c r="D1286"/>
  <c r="C1286" s="1"/>
  <c r="D1303"/>
  <c r="B1303" s="1"/>
  <c r="D1320"/>
  <c r="C1320" s="1"/>
  <c r="D1337"/>
  <c r="D1354"/>
  <c r="B1354" s="1"/>
  <c r="D1239"/>
  <c r="C1239" s="1"/>
  <c r="D1250"/>
  <c r="B1250" s="1"/>
  <c r="D1267"/>
  <c r="C1267" s="1"/>
  <c r="D1284"/>
  <c r="B1284" s="1"/>
  <c r="D1301"/>
  <c r="D1318"/>
  <c r="C1318" s="1"/>
  <c r="D1203"/>
  <c r="C1203" s="1"/>
  <c r="D1214"/>
  <c r="C1214" s="1"/>
  <c r="D1231"/>
  <c r="C1231" s="1"/>
  <c r="D1248"/>
  <c r="B1248" s="1"/>
  <c r="D1265"/>
  <c r="D1282"/>
  <c r="B1282" s="1"/>
  <c r="D1383"/>
  <c r="B1383" s="1"/>
  <c r="D1394"/>
  <c r="B1394" s="1"/>
  <c r="D1212"/>
  <c r="C1212" s="1"/>
  <c r="D1229"/>
  <c r="B1229" s="1"/>
  <c r="D1246"/>
  <c r="D1347"/>
  <c r="B1347" s="1"/>
  <c r="D1358"/>
  <c r="C1358" s="1"/>
  <c r="D1375"/>
  <c r="C1375" s="1"/>
  <c r="D1392"/>
  <c r="C1392" s="1"/>
  <c r="D1210"/>
  <c r="C1210" s="1"/>
  <c r="D1333"/>
  <c r="C1333" s="1"/>
  <c r="D1295"/>
  <c r="C1295" s="1"/>
  <c r="D1348"/>
  <c r="C1348" s="1"/>
  <c r="D1305"/>
  <c r="B1305" s="1"/>
  <c r="D1208"/>
  <c r="C1208" s="1"/>
  <c r="D1316"/>
  <c r="C1316" s="1"/>
  <c r="D1225"/>
  <c r="C1225" s="1"/>
  <c r="D1242"/>
  <c r="C1242" s="1"/>
  <c r="D1350"/>
  <c r="C1350" s="1"/>
  <c r="D1259"/>
  <c r="C1259" s="1"/>
  <c r="D1367"/>
  <c r="C1367" s="1"/>
  <c r="D1240"/>
  <c r="C1240" s="1"/>
  <c r="D1396"/>
  <c r="C1396" s="1"/>
  <c r="D1227"/>
  <c r="B1227" s="1"/>
  <c r="D1263"/>
  <c r="C1263" s="1"/>
  <c r="D1299"/>
  <c r="C1299" s="1"/>
  <c r="D1335"/>
  <c r="B1335" s="1"/>
  <c r="D1371"/>
  <c r="C1371" s="1"/>
  <c r="D1202"/>
  <c r="C1202" s="1"/>
  <c r="D1238"/>
  <c r="B1238" s="1"/>
  <c r="D1274"/>
  <c r="C1274" s="1"/>
  <c r="D1310"/>
  <c r="C1310" s="1"/>
  <c r="D1346"/>
  <c r="C1346" s="1"/>
  <c r="D1382"/>
  <c r="C1382" s="1"/>
  <c r="D1219"/>
  <c r="B1219" s="1"/>
  <c r="D1255"/>
  <c r="C1255" s="1"/>
  <c r="D1291"/>
  <c r="C1291" s="1"/>
  <c r="D1327"/>
  <c r="B1327" s="1"/>
  <c r="D1363"/>
  <c r="B1363" s="1"/>
  <c r="D1399"/>
  <c r="C1399" s="1"/>
  <c r="D1236"/>
  <c r="B1236" s="1"/>
  <c r="D1272"/>
  <c r="C1272" s="1"/>
  <c r="D1308"/>
  <c r="C1308" s="1"/>
  <c r="D1344"/>
  <c r="C1344" s="1"/>
  <c r="D1380"/>
  <c r="C1380" s="1"/>
  <c r="D1217"/>
  <c r="C1217" s="1"/>
  <c r="D1253"/>
  <c r="B1253" s="1"/>
  <c r="D1289"/>
  <c r="C1289" s="1"/>
  <c r="D1325"/>
  <c r="C1325" s="1"/>
  <c r="D1361"/>
  <c r="C1361" s="1"/>
  <c r="D1397"/>
  <c r="B1397" s="1"/>
  <c r="D1234"/>
  <c r="C1234" s="1"/>
  <c r="D1270"/>
  <c r="B1270" s="1"/>
  <c r="D1306"/>
  <c r="C1306" s="1"/>
  <c r="D1342"/>
  <c r="C1342" s="1"/>
  <c r="D1390"/>
  <c r="C1390" s="1"/>
  <c r="D1233"/>
  <c r="B1233" s="1"/>
  <c r="D1377"/>
  <c r="C1377" s="1"/>
  <c r="D1280"/>
  <c r="C1280" s="1"/>
  <c r="D1388"/>
  <c r="B1388" s="1"/>
  <c r="D1297"/>
  <c r="C1297" s="1"/>
  <c r="D1206"/>
  <c r="C1206" s="1"/>
  <c r="D1314"/>
  <c r="B1314" s="1"/>
  <c r="D1386"/>
  <c r="C1386" s="1"/>
  <c r="D1331"/>
  <c r="C1331" s="1"/>
  <c r="D1204"/>
  <c r="C1204" s="1"/>
  <c r="D1276"/>
  <c r="C1276" s="1"/>
  <c r="D1221"/>
  <c r="C1221" s="1"/>
  <c r="D1257"/>
  <c r="C1257" s="1"/>
  <c r="D1293"/>
  <c r="B1293" s="1"/>
  <c r="D1329"/>
  <c r="C1329" s="1"/>
  <c r="D1365"/>
  <c r="C1365" s="1"/>
  <c r="D1401"/>
  <c r="D1583" s="1"/>
  <c r="D1232"/>
  <c r="C1232" s="1"/>
  <c r="D1268"/>
  <c r="C1268" s="1"/>
  <c r="D1304"/>
  <c r="B1304" s="1"/>
  <c r="D1340"/>
  <c r="C1340" s="1"/>
  <c r="D1376"/>
  <c r="C1376" s="1"/>
  <c r="D1213"/>
  <c r="C1213" s="1"/>
  <c r="D1249"/>
  <c r="C1249" s="1"/>
  <c r="D1285"/>
  <c r="B1285" s="1"/>
  <c r="D1321"/>
  <c r="B1321" s="1"/>
  <c r="D1357"/>
  <c r="C1357" s="1"/>
  <c r="D1393"/>
  <c r="B1393" s="1"/>
  <c r="D1230"/>
  <c r="C1230" s="1"/>
  <c r="D1266"/>
  <c r="B1266" s="1"/>
  <c r="D1302"/>
  <c r="C1302" s="1"/>
  <c r="D1338"/>
  <c r="B1338" s="1"/>
  <c r="D1374"/>
  <c r="C1374" s="1"/>
  <c r="D1211"/>
  <c r="B1211" s="1"/>
  <c r="D1247"/>
  <c r="C1247" s="1"/>
  <c r="D1283"/>
  <c r="C1283" s="1"/>
  <c r="D1319"/>
  <c r="C1319" s="1"/>
  <c r="D1355"/>
  <c r="B1355" s="1"/>
  <c r="D1391"/>
  <c r="C1391" s="1"/>
  <c r="D1228"/>
  <c r="B1228" s="1"/>
  <c r="D1264"/>
  <c r="C1264" s="1"/>
  <c r="D1300"/>
  <c r="C1300" s="1"/>
  <c r="D1336"/>
  <c r="C1336" s="1"/>
  <c r="D1378"/>
  <c r="B1378" s="1"/>
  <c r="D1269"/>
  <c r="C1269" s="1"/>
  <c r="D1215"/>
  <c r="C1215" s="1"/>
  <c r="D1251"/>
  <c r="C1251" s="1"/>
  <c r="D1287"/>
  <c r="C1287" s="1"/>
  <c r="D1323"/>
  <c r="C1323" s="1"/>
  <c r="D1359"/>
  <c r="B1359" s="1"/>
  <c r="D1395"/>
  <c r="C1395" s="1"/>
  <c r="D1226"/>
  <c r="C1226" s="1"/>
  <c r="D1262"/>
  <c r="C1262" s="1"/>
  <c r="D1298"/>
  <c r="B1298" s="1"/>
  <c r="D1334"/>
  <c r="C1334" s="1"/>
  <c r="D1370"/>
  <c r="B1370" s="1"/>
  <c r="D1207"/>
  <c r="C1207" s="1"/>
  <c r="D1243"/>
  <c r="C1243" s="1"/>
  <c r="D1279"/>
  <c r="C1279" s="1"/>
  <c r="D1315"/>
  <c r="C1315" s="1"/>
  <c r="D1351"/>
  <c r="B1351" s="1"/>
  <c r="D1387"/>
  <c r="B1387" s="1"/>
  <c r="D1224"/>
  <c r="C1224" s="1"/>
  <c r="D1260"/>
  <c r="C1260" s="1"/>
  <c r="D1296"/>
  <c r="C1296" s="1"/>
  <c r="D1332"/>
  <c r="C1332" s="1"/>
  <c r="D1368"/>
  <c r="C1368" s="1"/>
  <c r="D1205"/>
  <c r="B1205" s="1"/>
  <c r="D1241"/>
  <c r="C1241" s="1"/>
  <c r="D1277"/>
  <c r="B1277" s="1"/>
  <c r="D1313"/>
  <c r="C1313" s="1"/>
  <c r="D1349"/>
  <c r="C1349" s="1"/>
  <c r="D1385"/>
  <c r="C1385" s="1"/>
  <c r="D1222"/>
  <c r="B1222" s="1"/>
  <c r="D1258"/>
  <c r="C1258" s="1"/>
  <c r="D1294"/>
  <c r="B1294" s="1"/>
  <c r="D1330"/>
  <c r="C1330" s="1"/>
  <c r="D1366"/>
  <c r="C1366" s="1"/>
  <c r="D1341"/>
  <c r="C1341" s="1"/>
  <c r="D1244"/>
  <c r="C1244" s="1"/>
  <c r="D1352"/>
  <c r="C1352" s="1"/>
  <c r="D1261"/>
  <c r="B1261" s="1"/>
  <c r="D1369"/>
  <c r="C1369" s="1"/>
  <c r="D1278"/>
  <c r="B1278" s="1"/>
  <c r="D1223"/>
  <c r="C1223" s="1"/>
  <c r="D1312"/>
  <c r="C1312" s="1"/>
  <c r="D1209"/>
  <c r="C1209" s="1"/>
  <c r="D1245"/>
  <c r="B1245" s="1"/>
  <c r="D1281"/>
  <c r="C1281" s="1"/>
  <c r="D1317"/>
  <c r="C1317" s="1"/>
  <c r="D1353"/>
  <c r="B1353" s="1"/>
  <c r="D1389"/>
  <c r="C1389" s="1"/>
  <c r="D1220"/>
  <c r="C1220" s="1"/>
  <c r="D1256"/>
  <c r="C1256" s="1"/>
  <c r="D1292"/>
  <c r="B1292" s="1"/>
  <c r="D1328"/>
  <c r="C1328" s="1"/>
  <c r="D1364"/>
  <c r="C1364" s="1"/>
  <c r="D1400"/>
  <c r="C1400" s="1"/>
  <c r="D1237"/>
  <c r="C1237" s="1"/>
  <c r="D1273"/>
  <c r="C1273" s="1"/>
  <c r="D1309"/>
  <c r="C1309" s="1"/>
  <c r="D1345"/>
  <c r="C1345" s="1"/>
  <c r="D1381"/>
  <c r="C1381" s="1"/>
  <c r="D1218"/>
  <c r="C1218" s="1"/>
  <c r="D1254"/>
  <c r="C1254" s="1"/>
  <c r="D1290"/>
  <c r="B1290" s="1"/>
  <c r="D1326"/>
  <c r="B1326" s="1"/>
  <c r="D1362"/>
  <c r="C1362" s="1"/>
  <c r="D1398"/>
  <c r="B1398" s="1"/>
  <c r="D1235"/>
  <c r="C1235" s="1"/>
  <c r="D1271"/>
  <c r="C1271" s="1"/>
  <c r="D1307"/>
  <c r="C1307" s="1"/>
  <c r="D1343"/>
  <c r="C1343" s="1"/>
  <c r="D1379"/>
  <c r="C1379" s="1"/>
  <c r="D1216"/>
  <c r="C1216" s="1"/>
  <c r="D1252"/>
  <c r="C1252" s="1"/>
  <c r="D1288"/>
  <c r="C1288" s="1"/>
  <c r="D1324"/>
  <c r="B1324" s="1"/>
  <c r="D1360"/>
  <c r="B1360" s="1"/>
  <c r="D1384"/>
  <c r="B1384" s="1"/>
  <c r="J228" i="2"/>
  <c r="P10" i="1"/>
  <c r="P16"/>
  <c r="P19"/>
  <c r="P25"/>
  <c r="P23"/>
  <c r="P22"/>
  <c r="P14"/>
  <c r="P7"/>
  <c r="P15"/>
  <c r="C1353" i="28"/>
  <c r="B1364"/>
  <c r="C1398"/>
  <c r="B1216"/>
  <c r="B1200"/>
  <c r="C1200"/>
  <c r="B1187"/>
  <c r="C1187"/>
  <c r="B1170"/>
  <c r="C1170"/>
  <c r="B1157"/>
  <c r="C1157"/>
  <c r="B1140"/>
  <c r="C1140"/>
  <c r="B1127"/>
  <c r="C1127"/>
  <c r="B1169"/>
  <c r="C1169"/>
  <c r="B1025"/>
  <c r="C1025"/>
  <c r="B1050"/>
  <c r="C1050"/>
  <c r="B1111"/>
  <c r="C1111"/>
  <c r="B1153"/>
  <c r="C1153"/>
  <c r="B1195"/>
  <c r="C1195"/>
  <c r="B1086"/>
  <c r="C1086"/>
  <c r="B1196"/>
  <c r="C1196"/>
  <c r="B1057"/>
  <c r="C1057"/>
  <c r="B1135"/>
  <c r="C1135"/>
  <c r="B1099"/>
  <c r="C1099"/>
  <c r="B1161"/>
  <c r="C1161"/>
  <c r="B1015"/>
  <c r="C1015"/>
  <c r="B1131"/>
  <c r="C1131"/>
  <c r="B1148"/>
  <c r="C1148"/>
  <c r="B1101"/>
  <c r="C1101"/>
  <c r="B1113"/>
  <c r="C1113"/>
  <c r="B1054"/>
  <c r="C1054"/>
  <c r="B1119"/>
  <c r="C1119"/>
  <c r="B1060"/>
  <c r="C1060"/>
  <c r="B1143"/>
  <c r="C1143"/>
  <c r="B1066"/>
  <c r="C1066"/>
  <c r="B1106"/>
  <c r="C1106"/>
  <c r="B1144"/>
  <c r="C1144"/>
  <c r="B1028"/>
  <c r="C1028"/>
  <c r="B1114"/>
  <c r="C1114"/>
  <c r="B1156"/>
  <c r="C1156"/>
  <c r="C1347"/>
  <c r="C1383"/>
  <c r="B1322"/>
  <c r="C1322"/>
  <c r="B1231"/>
  <c r="C1303"/>
  <c r="C1284"/>
  <c r="C1356"/>
  <c r="B1392"/>
  <c r="C1229"/>
  <c r="B1265"/>
  <c r="C1265"/>
  <c r="B1301"/>
  <c r="C1301"/>
  <c r="B1337"/>
  <c r="C1337"/>
  <c r="B1246"/>
  <c r="C1246"/>
  <c r="C1282"/>
  <c r="C1354"/>
  <c r="B1037"/>
  <c r="C1037"/>
  <c r="B1020"/>
  <c r="C1020"/>
  <c r="B1007"/>
  <c r="C1007"/>
  <c r="B1193"/>
  <c r="C1193"/>
  <c r="B1176"/>
  <c r="C1176"/>
  <c r="B1163"/>
  <c r="C1163"/>
  <c r="B1146"/>
  <c r="C1146"/>
  <c r="B1133"/>
  <c r="C1133"/>
  <c r="B1122"/>
  <c r="C1122"/>
  <c r="B1147"/>
  <c r="C1147"/>
  <c r="B1189"/>
  <c r="C1189"/>
  <c r="B1080"/>
  <c r="C1080"/>
  <c r="B1097"/>
  <c r="C1097"/>
  <c r="B1033"/>
  <c r="C1033"/>
  <c r="B1129"/>
  <c r="C1129"/>
  <c r="B1008"/>
  <c r="C1008"/>
  <c r="B1158"/>
  <c r="C1158"/>
  <c r="B1197"/>
  <c r="C1197"/>
  <c r="B1141"/>
  <c r="C1141"/>
  <c r="B1167"/>
  <c r="C1167"/>
  <c r="B1021"/>
  <c r="C1021"/>
  <c r="B1137"/>
  <c r="C1137"/>
  <c r="B1185"/>
  <c r="C1185"/>
  <c r="B1090"/>
  <c r="C1090"/>
  <c r="B1191"/>
  <c r="C1191"/>
  <c r="B1096"/>
  <c r="C1096"/>
  <c r="B1016"/>
  <c r="C1016"/>
  <c r="B1102"/>
  <c r="C1102"/>
  <c r="B1093"/>
  <c r="C1093"/>
  <c r="B1180"/>
  <c r="C1180"/>
  <c r="B1112"/>
  <c r="C1112"/>
  <c r="B1150"/>
  <c r="C1150"/>
  <c r="B1120"/>
  <c r="C1120"/>
  <c r="C1233"/>
  <c r="B1341"/>
  <c r="B1352"/>
  <c r="C1388"/>
  <c r="C1261"/>
  <c r="C1314"/>
  <c r="B1204"/>
  <c r="B1240"/>
  <c r="B1073"/>
  <c r="C1073"/>
  <c r="B1056"/>
  <c r="C1056"/>
  <c r="B1043"/>
  <c r="C1043"/>
  <c r="B1026"/>
  <c r="C1026"/>
  <c r="B1013"/>
  <c r="C1013"/>
  <c r="B1199"/>
  <c r="C1199"/>
  <c r="B1182"/>
  <c r="C1182"/>
  <c r="B1038"/>
  <c r="C1038"/>
  <c r="B1031"/>
  <c r="C1031"/>
  <c r="B1183"/>
  <c r="C1183"/>
  <c r="B1074"/>
  <c r="C1074"/>
  <c r="B1067"/>
  <c r="C1067"/>
  <c r="B1051"/>
  <c r="C1051"/>
  <c r="B1105"/>
  <c r="C1105"/>
  <c r="B1002"/>
  <c r="C1002"/>
  <c r="B1094"/>
  <c r="C1094"/>
  <c r="B1136"/>
  <c r="C1136"/>
  <c r="B1034"/>
  <c r="C1034"/>
  <c r="B1017"/>
  <c r="C1017"/>
  <c r="B1004"/>
  <c r="C1004"/>
  <c r="B1165"/>
  <c r="C1165"/>
  <c r="B1173"/>
  <c r="C1173"/>
  <c r="B1058"/>
  <c r="C1058"/>
  <c r="B1126"/>
  <c r="C1126"/>
  <c r="B1064"/>
  <c r="C1064"/>
  <c r="B1132"/>
  <c r="C1132"/>
  <c r="B1100"/>
  <c r="C1100"/>
  <c r="B1138"/>
  <c r="C1138"/>
  <c r="B1192"/>
  <c r="C1192"/>
  <c r="B1029"/>
  <c r="C1029"/>
  <c r="B1052"/>
  <c r="C1052"/>
  <c r="B1186"/>
  <c r="C1186"/>
  <c r="B1084"/>
  <c r="C1084"/>
  <c r="C1227"/>
  <c r="C1335"/>
  <c r="C1238"/>
  <c r="C1219"/>
  <c r="C1363"/>
  <c r="C1236"/>
  <c r="C1253"/>
  <c r="C1397"/>
  <c r="C1270"/>
  <c r="C1378"/>
  <c r="B1109"/>
  <c r="C1109"/>
  <c r="B1092"/>
  <c r="C1092"/>
  <c r="B1079"/>
  <c r="C1079"/>
  <c r="B1062"/>
  <c r="C1062"/>
  <c r="B1049"/>
  <c r="C1049"/>
  <c r="B1032"/>
  <c r="C1032"/>
  <c r="B1019"/>
  <c r="C1019"/>
  <c r="B1110"/>
  <c r="C1110"/>
  <c r="B1139"/>
  <c r="C1139"/>
  <c r="B1014"/>
  <c r="C1014"/>
  <c r="B1061"/>
  <c r="C1061"/>
  <c r="B1045"/>
  <c r="C1045"/>
  <c r="B1087"/>
  <c r="C1087"/>
  <c r="B1177"/>
  <c r="C1177"/>
  <c r="B1088"/>
  <c r="C1088"/>
  <c r="B1130"/>
  <c r="C1130"/>
  <c r="B1172"/>
  <c r="C1172"/>
  <c r="B1070"/>
  <c r="C1070"/>
  <c r="B1053"/>
  <c r="C1053"/>
  <c r="B1040"/>
  <c r="C1040"/>
  <c r="B1023"/>
  <c r="C1023"/>
  <c r="B1010"/>
  <c r="C1010"/>
  <c r="B1178"/>
  <c r="C1178"/>
  <c r="B1162"/>
  <c r="C1162"/>
  <c r="B1184"/>
  <c r="C1184"/>
  <c r="B1168"/>
  <c r="C1168"/>
  <c r="B1069"/>
  <c r="C1069"/>
  <c r="B1174"/>
  <c r="C1174"/>
  <c r="B1041"/>
  <c r="C1041"/>
  <c r="B1077"/>
  <c r="C1077"/>
  <c r="B1036"/>
  <c r="C1036"/>
  <c r="B1035"/>
  <c r="C1035"/>
  <c r="B1006"/>
  <c r="C1006"/>
  <c r="B1329"/>
  <c r="B1268"/>
  <c r="B1340"/>
  <c r="C1285"/>
  <c r="B1357"/>
  <c r="C1393"/>
  <c r="B1374"/>
  <c r="C1211"/>
  <c r="B1391"/>
  <c r="C1228"/>
  <c r="B1372"/>
  <c r="C1372"/>
  <c r="B1145"/>
  <c r="C1145"/>
  <c r="B1128"/>
  <c r="C1128"/>
  <c r="B1115"/>
  <c r="C1115"/>
  <c r="B1098"/>
  <c r="C1098"/>
  <c r="B1085"/>
  <c r="C1085"/>
  <c r="B1068"/>
  <c r="C1068"/>
  <c r="B1055"/>
  <c r="C1055"/>
  <c r="B1194"/>
  <c r="C1194"/>
  <c r="B1044"/>
  <c r="C1044"/>
  <c r="B1188"/>
  <c r="C1188"/>
  <c r="B1039"/>
  <c r="C1039"/>
  <c r="B1081"/>
  <c r="C1081"/>
  <c r="B1123"/>
  <c r="C1123"/>
  <c r="B1152"/>
  <c r="C1152"/>
  <c r="B1124"/>
  <c r="C1124"/>
  <c r="B1166"/>
  <c r="C1166"/>
  <c r="B1009"/>
  <c r="C1009"/>
  <c r="B1118"/>
  <c r="C1118"/>
  <c r="B1089"/>
  <c r="C1089"/>
  <c r="B1076"/>
  <c r="C1076"/>
  <c r="B1059"/>
  <c r="C1059"/>
  <c r="B1046"/>
  <c r="C1046"/>
  <c r="B1027"/>
  <c r="C1027"/>
  <c r="B1198"/>
  <c r="C1198"/>
  <c r="B1154"/>
  <c r="C1154"/>
  <c r="B1005"/>
  <c r="C1005"/>
  <c r="B1179"/>
  <c r="C1179"/>
  <c r="B1011"/>
  <c r="C1011"/>
  <c r="B1107"/>
  <c r="C1107"/>
  <c r="B1149"/>
  <c r="C1149"/>
  <c r="B1072"/>
  <c r="C1072"/>
  <c r="B1083"/>
  <c r="C1083"/>
  <c r="B1042"/>
  <c r="C1042"/>
  <c r="B1048"/>
  <c r="C1048"/>
  <c r="B1215"/>
  <c r="B1395"/>
  <c r="B1334"/>
  <c r="C1370"/>
  <c r="B1207"/>
  <c r="C1351"/>
  <c r="B1224"/>
  <c r="B1241"/>
  <c r="C1277"/>
  <c r="B1258"/>
  <c r="C1294"/>
  <c r="B1181"/>
  <c r="C1181"/>
  <c r="B1164"/>
  <c r="C1164"/>
  <c r="B1151"/>
  <c r="C1151"/>
  <c r="B1134"/>
  <c r="C1134"/>
  <c r="B1121"/>
  <c r="C1121"/>
  <c r="B1104"/>
  <c r="C1104"/>
  <c r="B1091"/>
  <c r="C1091"/>
  <c r="B1103"/>
  <c r="C1103"/>
  <c r="B1116"/>
  <c r="C1116"/>
  <c r="B1175"/>
  <c r="C1175"/>
  <c r="B1075"/>
  <c r="C1075"/>
  <c r="B1117"/>
  <c r="C1117"/>
  <c r="B1159"/>
  <c r="C1159"/>
  <c r="B1201"/>
  <c r="C1201"/>
  <c r="B1160"/>
  <c r="C1160"/>
  <c r="B1003"/>
  <c r="C1003"/>
  <c r="B1063"/>
  <c r="C1063"/>
  <c r="B1190"/>
  <c r="C1190"/>
  <c r="B1125"/>
  <c r="C1125"/>
  <c r="B1142"/>
  <c r="C1142"/>
  <c r="B1095"/>
  <c r="C1095"/>
  <c r="B1082"/>
  <c r="C1082"/>
  <c r="B1171"/>
  <c r="C1171"/>
  <c r="B1047"/>
  <c r="C1047"/>
  <c r="B1018"/>
  <c r="C1018"/>
  <c r="B1065"/>
  <c r="C1065"/>
  <c r="B1024"/>
  <c r="C1024"/>
  <c r="B1071"/>
  <c r="C1071"/>
  <c r="B1030"/>
  <c r="C1030"/>
  <c r="B1022"/>
  <c r="C1022"/>
  <c r="B1108"/>
  <c r="C1108"/>
  <c r="B1155"/>
  <c r="C1155"/>
  <c r="B1078"/>
  <c r="C1078"/>
  <c r="B1012"/>
  <c r="C1012"/>
  <c r="D1541"/>
  <c r="D1524"/>
  <c r="D1507"/>
  <c r="D1490"/>
  <c r="D1473"/>
  <c r="D1456"/>
  <c r="J228" i="8"/>
  <c r="P6" i="1"/>
  <c r="C1338" i="28" l="1"/>
  <c r="C1304"/>
  <c r="B1386"/>
  <c r="B1316"/>
  <c r="C1248"/>
  <c r="C1205"/>
  <c r="C1355"/>
  <c r="C1321"/>
  <c r="C1293"/>
  <c r="B1210"/>
  <c r="B1320"/>
  <c r="B1339"/>
  <c r="C1222"/>
  <c r="B1312"/>
  <c r="C1387"/>
  <c r="C1359"/>
  <c r="B1244"/>
  <c r="B1385"/>
  <c r="B1336"/>
  <c r="B1380"/>
  <c r="B1346"/>
  <c r="B1223"/>
  <c r="B1368"/>
  <c r="B1323"/>
  <c r="B1319"/>
  <c r="B1257"/>
  <c r="B1208"/>
  <c r="B1212"/>
  <c r="B1267"/>
  <c r="B1381"/>
  <c r="B1302"/>
  <c r="B1367"/>
  <c r="D1420"/>
  <c r="D1437"/>
  <c r="B1437" s="1"/>
  <c r="D1454"/>
  <c r="D1471"/>
  <c r="C1471" s="1"/>
  <c r="D1488"/>
  <c r="D1505"/>
  <c r="B1264"/>
  <c r="B1291"/>
  <c r="D1600"/>
  <c r="D1418"/>
  <c r="B1418" s="1"/>
  <c r="D1435"/>
  <c r="D1452"/>
  <c r="D1469"/>
  <c r="B1325"/>
  <c r="D1564"/>
  <c r="D1581"/>
  <c r="C1581" s="1"/>
  <c r="D1598"/>
  <c r="D1416"/>
  <c r="D1433"/>
  <c r="B1251"/>
  <c r="B1213"/>
  <c r="D1528"/>
  <c r="C1528" s="1"/>
  <c r="D1545"/>
  <c r="D1562"/>
  <c r="D1579"/>
  <c r="D1596"/>
  <c r="C1596" s="1"/>
  <c r="B1296"/>
  <c r="C1275"/>
  <c r="D1492"/>
  <c r="D1509"/>
  <c r="D1526"/>
  <c r="D1543"/>
  <c r="B1543" s="1"/>
  <c r="D1560"/>
  <c r="D1577"/>
  <c r="C1577" s="1"/>
  <c r="B1235"/>
  <c r="C1292"/>
  <c r="B1389"/>
  <c r="C1360"/>
  <c r="B1218"/>
  <c r="C1250"/>
  <c r="B1252"/>
  <c r="C1324"/>
  <c r="B1273"/>
  <c r="B1307"/>
  <c r="B1256"/>
  <c r="C1290"/>
  <c r="C1245"/>
  <c r="B1362"/>
  <c r="B1400"/>
  <c r="C1326"/>
  <c r="B1226"/>
  <c r="B1306"/>
  <c r="B1289"/>
  <c r="B1242"/>
  <c r="B1318"/>
  <c r="B1311"/>
  <c r="B1260"/>
  <c r="B1243"/>
  <c r="B1376"/>
  <c r="B1365"/>
  <c r="B1272"/>
  <c r="B1255"/>
  <c r="B1295"/>
  <c r="C1298"/>
  <c r="C1266"/>
  <c r="B1349"/>
  <c r="C1305"/>
  <c r="C1384"/>
  <c r="C1394"/>
  <c r="B1344"/>
  <c r="C1327"/>
  <c r="B1232"/>
  <c r="B1259"/>
  <c r="C1278"/>
  <c r="B1315"/>
  <c r="B1283"/>
  <c r="B1206"/>
  <c r="B1390"/>
  <c r="B1373"/>
  <c r="B1286"/>
  <c r="B1379"/>
  <c r="B1317"/>
  <c r="B1366"/>
  <c r="B1361"/>
  <c r="B1287"/>
  <c r="B1249"/>
  <c r="B1310"/>
  <c r="B1299"/>
  <c r="B1375"/>
  <c r="B1214"/>
  <c r="B1328"/>
  <c r="B1332"/>
  <c r="B1300"/>
  <c r="B1221"/>
  <c r="B1345"/>
  <c r="D1414"/>
  <c r="C1414" s="1"/>
  <c r="D1450"/>
  <c r="D1486"/>
  <c r="C1486" s="1"/>
  <c r="D1522"/>
  <c r="C1522" s="1"/>
  <c r="D1558"/>
  <c r="B1558" s="1"/>
  <c r="D1594"/>
  <c r="C1594" s="1"/>
  <c r="D1431"/>
  <c r="C1431" s="1"/>
  <c r="D1467"/>
  <c r="D1503"/>
  <c r="C1503" s="1"/>
  <c r="D1539"/>
  <c r="C1539" s="1"/>
  <c r="D1575"/>
  <c r="C1575" s="1"/>
  <c r="D1412"/>
  <c r="B1412" s="1"/>
  <c r="D1448"/>
  <c r="C1448" s="1"/>
  <c r="D1484"/>
  <c r="D1520"/>
  <c r="C1520" s="1"/>
  <c r="D1556"/>
  <c r="C1556" s="1"/>
  <c r="D1592"/>
  <c r="C1592" s="1"/>
  <c r="D1429"/>
  <c r="C1429" s="1"/>
  <c r="D1465"/>
  <c r="C1465" s="1"/>
  <c r="D1501"/>
  <c r="D1537"/>
  <c r="C1537" s="1"/>
  <c r="D1573"/>
  <c r="C1573" s="1"/>
  <c r="D1410"/>
  <c r="B1410" s="1"/>
  <c r="D1446"/>
  <c r="C1446" s="1"/>
  <c r="D1482"/>
  <c r="C1482" s="1"/>
  <c r="D1518"/>
  <c r="D1554"/>
  <c r="C1554" s="1"/>
  <c r="D1590"/>
  <c r="C1590" s="1"/>
  <c r="D1427"/>
  <c r="C1427" s="1"/>
  <c r="D1463"/>
  <c r="C1463" s="1"/>
  <c r="D1499"/>
  <c r="C1499" s="1"/>
  <c r="D1535"/>
  <c r="D1571"/>
  <c r="C1571" s="1"/>
  <c r="B1263"/>
  <c r="B1348"/>
  <c r="B1350"/>
  <c r="B1297"/>
  <c r="B1203"/>
  <c r="D1408"/>
  <c r="C1408" s="1"/>
  <c r="D1444"/>
  <c r="C1444" s="1"/>
  <c r="D1480"/>
  <c r="C1480" s="1"/>
  <c r="D1516"/>
  <c r="C1516" s="1"/>
  <c r="D1552"/>
  <c r="B1552" s="1"/>
  <c r="D1588"/>
  <c r="D1425"/>
  <c r="C1425" s="1"/>
  <c r="D1461"/>
  <c r="C1461" s="1"/>
  <c r="D1497"/>
  <c r="C1497" s="1"/>
  <c r="D1533"/>
  <c r="C1533" s="1"/>
  <c r="D1569"/>
  <c r="B1569" s="1"/>
  <c r="D1406"/>
  <c r="D1442"/>
  <c r="C1442" s="1"/>
  <c r="D1478"/>
  <c r="C1478" s="1"/>
  <c r="D1514"/>
  <c r="C1514" s="1"/>
  <c r="D1550"/>
  <c r="C1550" s="1"/>
  <c r="D1586"/>
  <c r="B1586" s="1"/>
  <c r="D1423"/>
  <c r="D1459"/>
  <c r="B1459" s="1"/>
  <c r="D1495"/>
  <c r="B1495" s="1"/>
  <c r="D1531"/>
  <c r="C1531" s="1"/>
  <c r="D1567"/>
  <c r="B1567" s="1"/>
  <c r="D1404"/>
  <c r="B1404" s="1"/>
  <c r="D1440"/>
  <c r="D1476"/>
  <c r="C1476" s="1"/>
  <c r="D1512"/>
  <c r="C1512" s="1"/>
  <c r="D1548"/>
  <c r="C1548" s="1"/>
  <c r="D1584"/>
  <c r="C1584" s="1"/>
  <c r="D1421"/>
  <c r="B1421" s="1"/>
  <c r="D1457"/>
  <c r="D1493"/>
  <c r="C1493" s="1"/>
  <c r="D1529"/>
  <c r="C1529" s="1"/>
  <c r="D1565"/>
  <c r="C1565" s="1"/>
  <c r="D1601"/>
  <c r="B1601" s="1"/>
  <c r="B1330"/>
  <c r="B1279"/>
  <c r="B1247"/>
  <c r="B1401"/>
  <c r="B1343"/>
  <c r="B1309"/>
  <c r="B1281"/>
  <c r="D1402"/>
  <c r="D1438"/>
  <c r="B1438" s="1"/>
  <c r="D1474"/>
  <c r="C1474" s="1"/>
  <c r="D1510"/>
  <c r="C1510" s="1"/>
  <c r="D1546"/>
  <c r="C1546" s="1"/>
  <c r="D1582"/>
  <c r="C1582" s="1"/>
  <c r="D1419"/>
  <c r="D1455"/>
  <c r="C1455" s="1"/>
  <c r="D1491"/>
  <c r="B1491" s="1"/>
  <c r="D1527"/>
  <c r="C1527" s="1"/>
  <c r="D1563"/>
  <c r="C1563" s="1"/>
  <c r="D1599"/>
  <c r="C1599" s="1"/>
  <c r="D1436"/>
  <c r="D1472"/>
  <c r="C1472" s="1"/>
  <c r="D1508"/>
  <c r="C1508" s="1"/>
  <c r="D1544"/>
  <c r="B1544" s="1"/>
  <c r="D1580"/>
  <c r="B1580" s="1"/>
  <c r="D1417"/>
  <c r="C1417" s="1"/>
  <c r="D1453"/>
  <c r="D1489"/>
  <c r="C1489" s="1"/>
  <c r="D1525"/>
  <c r="C1525" s="1"/>
  <c r="D1561"/>
  <c r="C1561" s="1"/>
  <c r="D1597"/>
  <c r="C1597" s="1"/>
  <c r="D1434"/>
  <c r="C1434" s="1"/>
  <c r="D1470"/>
  <c r="D1506"/>
  <c r="C1506" s="1"/>
  <c r="D1542"/>
  <c r="B1542" s="1"/>
  <c r="D1578"/>
  <c r="C1578" s="1"/>
  <c r="D1415"/>
  <c r="C1415" s="1"/>
  <c r="D1451"/>
  <c r="C1451" s="1"/>
  <c r="D1487"/>
  <c r="D1523"/>
  <c r="C1523" s="1"/>
  <c r="D1559"/>
  <c r="C1559" s="1"/>
  <c r="D1595"/>
  <c r="C1595" s="1"/>
  <c r="C1401"/>
  <c r="B1342"/>
  <c r="B1308"/>
  <c r="B1274"/>
  <c r="B1369"/>
  <c r="B1358"/>
  <c r="B1239"/>
  <c r="D1432"/>
  <c r="C1432" s="1"/>
  <c r="D1468"/>
  <c r="D1504"/>
  <c r="C1504" s="1"/>
  <c r="D1540"/>
  <c r="B1540" s="1"/>
  <c r="D1576"/>
  <c r="C1576" s="1"/>
  <c r="D1413"/>
  <c r="C1413" s="1"/>
  <c r="D1449"/>
  <c r="C1449" s="1"/>
  <c r="D1485"/>
  <c r="D1521"/>
  <c r="C1521" s="1"/>
  <c r="D1557"/>
  <c r="C1557" s="1"/>
  <c r="D1593"/>
  <c r="C1593" s="1"/>
  <c r="D1430"/>
  <c r="B1430" s="1"/>
  <c r="D1466"/>
  <c r="C1466" s="1"/>
  <c r="D1502"/>
  <c r="D1538"/>
  <c r="C1538" s="1"/>
  <c r="D1574"/>
  <c r="C1574" s="1"/>
  <c r="D1411"/>
  <c r="C1411" s="1"/>
  <c r="D1447"/>
  <c r="C1447" s="1"/>
  <c r="D1483"/>
  <c r="C1483" s="1"/>
  <c r="D1519"/>
  <c r="D1555"/>
  <c r="C1555" s="1"/>
  <c r="D1591"/>
  <c r="B1591" s="1"/>
  <c r="D1428"/>
  <c r="C1428" s="1"/>
  <c r="D1464"/>
  <c r="C1464" s="1"/>
  <c r="D1500"/>
  <c r="C1500" s="1"/>
  <c r="D1536"/>
  <c r="D1572"/>
  <c r="C1572" s="1"/>
  <c r="D1409"/>
  <c r="C1409" s="1"/>
  <c r="D1445"/>
  <c r="C1445" s="1"/>
  <c r="D1481"/>
  <c r="C1481" s="1"/>
  <c r="D1517"/>
  <c r="C1517" s="1"/>
  <c r="D1553"/>
  <c r="D1589"/>
  <c r="B1589" s="1"/>
  <c r="B1313"/>
  <c r="B1262"/>
  <c r="B1230"/>
  <c r="B1276"/>
  <c r="D1426"/>
  <c r="D1462"/>
  <c r="C1462" s="1"/>
  <c r="D1498"/>
  <c r="C1498" s="1"/>
  <c r="D1534"/>
  <c r="C1534" s="1"/>
  <c r="D1570"/>
  <c r="C1570" s="1"/>
  <c r="D1407"/>
  <c r="C1407" s="1"/>
  <c r="D1443"/>
  <c r="D1479"/>
  <c r="C1479" s="1"/>
  <c r="D1515"/>
  <c r="B1515" s="1"/>
  <c r="D1551"/>
  <c r="B1551" s="1"/>
  <c r="D1587"/>
  <c r="C1587" s="1"/>
  <c r="D1424"/>
  <c r="C1424" s="1"/>
  <c r="D1460"/>
  <c r="D1496"/>
  <c r="C1496" s="1"/>
  <c r="D1532"/>
  <c r="C1532" s="1"/>
  <c r="D1568"/>
  <c r="C1568" s="1"/>
  <c r="D1405"/>
  <c r="C1405" s="1"/>
  <c r="D1441"/>
  <c r="C1441" s="1"/>
  <c r="D1477"/>
  <c r="D1513"/>
  <c r="C1513" s="1"/>
  <c r="D1549"/>
  <c r="C1549" s="1"/>
  <c r="D1585"/>
  <c r="C1585" s="1"/>
  <c r="D1422"/>
  <c r="C1422" s="1"/>
  <c r="D1458"/>
  <c r="C1458" s="1"/>
  <c r="D1494"/>
  <c r="D1530"/>
  <c r="C1530" s="1"/>
  <c r="D1566"/>
  <c r="B1566" s="1"/>
  <c r="D1403"/>
  <c r="C1403" s="1"/>
  <c r="D1439"/>
  <c r="B1439" s="1"/>
  <c r="D1475"/>
  <c r="C1475" s="1"/>
  <c r="D1511"/>
  <c r="D1547"/>
  <c r="C1547" s="1"/>
  <c r="B1234"/>
  <c r="B1217"/>
  <c r="B1399"/>
  <c r="B1382"/>
  <c r="B1371"/>
  <c r="B1331"/>
  <c r="B1280"/>
  <c r="B1377"/>
  <c r="B1269"/>
  <c r="B1396"/>
  <c r="B1288"/>
  <c r="B1271"/>
  <c r="B1254"/>
  <c r="B1237"/>
  <c r="B1220"/>
  <c r="B1209"/>
  <c r="B1202"/>
  <c r="B1333"/>
  <c r="B1225"/>
  <c r="P11" i="1"/>
  <c r="C29" s="1"/>
  <c r="B1420" i="28"/>
  <c r="C1420"/>
  <c r="B1564"/>
  <c r="C1564"/>
  <c r="B1545"/>
  <c r="C1545"/>
  <c r="B1526"/>
  <c r="C1526"/>
  <c r="C1543"/>
  <c r="B1560"/>
  <c r="C1560"/>
  <c r="B1541"/>
  <c r="C1541"/>
  <c r="B1450"/>
  <c r="C1450"/>
  <c r="B1467"/>
  <c r="C1467"/>
  <c r="B1484"/>
  <c r="C1484"/>
  <c r="B1501"/>
  <c r="C1501"/>
  <c r="B1518"/>
  <c r="C1518"/>
  <c r="B1535"/>
  <c r="C1535"/>
  <c r="B1456"/>
  <c r="C1456"/>
  <c r="B1435"/>
  <c r="C1435"/>
  <c r="B1452"/>
  <c r="C1452"/>
  <c r="B1433"/>
  <c r="C1433"/>
  <c r="B1516"/>
  <c r="C1552"/>
  <c r="B1588"/>
  <c r="C1588"/>
  <c r="C1569"/>
  <c r="B1406"/>
  <c r="C1406"/>
  <c r="C1586"/>
  <c r="B1423"/>
  <c r="C1423"/>
  <c r="C1404"/>
  <c r="B1440"/>
  <c r="C1440"/>
  <c r="C1421"/>
  <c r="B1457"/>
  <c r="C1457"/>
  <c r="B1492"/>
  <c r="C1492"/>
  <c r="B1600"/>
  <c r="C1600"/>
  <c r="B1473"/>
  <c r="C1473"/>
  <c r="B1454"/>
  <c r="C1454"/>
  <c r="B1562"/>
  <c r="C1562"/>
  <c r="B1507"/>
  <c r="C1507"/>
  <c r="B1579"/>
  <c r="C1579"/>
  <c r="B1488"/>
  <c r="C1488"/>
  <c r="B1596"/>
  <c r="B1505"/>
  <c r="C1505"/>
  <c r="B1436"/>
  <c r="C1436"/>
  <c r="B1453"/>
  <c r="C1453"/>
  <c r="B1470"/>
  <c r="C1470"/>
  <c r="C1542"/>
  <c r="B1487"/>
  <c r="C1487"/>
  <c r="B1598"/>
  <c r="C1598"/>
  <c r="B1402"/>
  <c r="C1402"/>
  <c r="B1419"/>
  <c r="C1419"/>
  <c r="B1468"/>
  <c r="C1468"/>
  <c r="B1485"/>
  <c r="C1485"/>
  <c r="B1502"/>
  <c r="C1502"/>
  <c r="B1519"/>
  <c r="C1519"/>
  <c r="B1536"/>
  <c r="C1536"/>
  <c r="B1553"/>
  <c r="C1553"/>
  <c r="B1509"/>
  <c r="C1509"/>
  <c r="B1490"/>
  <c r="C1490"/>
  <c r="B1416"/>
  <c r="C1416"/>
  <c r="B1524"/>
  <c r="C1524"/>
  <c r="B1469"/>
  <c r="C1469"/>
  <c r="B1426"/>
  <c r="C1426"/>
  <c r="B1443"/>
  <c r="C1443"/>
  <c r="B1460"/>
  <c r="C1460"/>
  <c r="B1405"/>
  <c r="B1477"/>
  <c r="C1477"/>
  <c r="B1494"/>
  <c r="C1494"/>
  <c r="B1403"/>
  <c r="B1511"/>
  <c r="C1511"/>
  <c r="B1583"/>
  <c r="C1583"/>
  <c r="D1625"/>
  <c r="D1608"/>
  <c r="D1796"/>
  <c r="D1779"/>
  <c r="D1762"/>
  <c r="C1589" l="1"/>
  <c r="C1437"/>
  <c r="C1438"/>
  <c r="C1459"/>
  <c r="B1411"/>
  <c r="C1410"/>
  <c r="C1544"/>
  <c r="B1565"/>
  <c r="C1418"/>
  <c r="C1551"/>
  <c r="B1595"/>
  <c r="C1558"/>
  <c r="B1534"/>
  <c r="B1471"/>
  <c r="B1528"/>
  <c r="B1527"/>
  <c r="B1548"/>
  <c r="B1577"/>
  <c r="B1592"/>
  <c r="B1585"/>
  <c r="B1593"/>
  <c r="B1578"/>
  <c r="B1581"/>
  <c r="B1531"/>
  <c r="B1514"/>
  <c r="B1445"/>
  <c r="B1568"/>
  <c r="B1510"/>
  <c r="B1561"/>
  <c r="B1497"/>
  <c r="B1480"/>
  <c r="B1427"/>
  <c r="B1575"/>
  <c r="B1428"/>
  <c r="B1576"/>
  <c r="D1760"/>
  <c r="C1760" s="1"/>
  <c r="D1788"/>
  <c r="C1788" s="1"/>
  <c r="D1726"/>
  <c r="D1743"/>
  <c r="B1743" s="1"/>
  <c r="D1777"/>
  <c r="D1690"/>
  <c r="C1690" s="1"/>
  <c r="D1707"/>
  <c r="C1707" s="1"/>
  <c r="D1724"/>
  <c r="B1724" s="1"/>
  <c r="D1741"/>
  <c r="D1752"/>
  <c r="C1752" s="1"/>
  <c r="D1769"/>
  <c r="C1430"/>
  <c r="D1654"/>
  <c r="C1654" s="1"/>
  <c r="D1716"/>
  <c r="C1716" s="1"/>
  <c r="C1439"/>
  <c r="B1481"/>
  <c r="D1671"/>
  <c r="D1688"/>
  <c r="B1688" s="1"/>
  <c r="D1705"/>
  <c r="C1705" s="1"/>
  <c r="D1733"/>
  <c r="C1733" s="1"/>
  <c r="D1618"/>
  <c r="D1635"/>
  <c r="C1635" s="1"/>
  <c r="D1652"/>
  <c r="D1669"/>
  <c r="B1669" s="1"/>
  <c r="D1680"/>
  <c r="C1680" s="1"/>
  <c r="D1697"/>
  <c r="C1697" s="1"/>
  <c r="C1601"/>
  <c r="C1412"/>
  <c r="D1798"/>
  <c r="D1616"/>
  <c r="C1616" s="1"/>
  <c r="D1633"/>
  <c r="C1633" s="1"/>
  <c r="D1644"/>
  <c r="C1644" s="1"/>
  <c r="D1661"/>
  <c r="C1580"/>
  <c r="B1415"/>
  <c r="C1567"/>
  <c r="B1463"/>
  <c r="B1506"/>
  <c r="B1489"/>
  <c r="B1472"/>
  <c r="B1455"/>
  <c r="B1476"/>
  <c r="B1408"/>
  <c r="B1503"/>
  <c r="B1486"/>
  <c r="B1496"/>
  <c r="B1479"/>
  <c r="B1462"/>
  <c r="B1523"/>
  <c r="B1493"/>
  <c r="B1554"/>
  <c r="B1537"/>
  <c r="B1520"/>
  <c r="B1530"/>
  <c r="B1513"/>
  <c r="B1521"/>
  <c r="B1504"/>
  <c r="B1425"/>
  <c r="B1571"/>
  <c r="B1547"/>
  <c r="B1572"/>
  <c r="B1555"/>
  <c r="B1538"/>
  <c r="B1442"/>
  <c r="C1566"/>
  <c r="B1478"/>
  <c r="C1540"/>
  <c r="B1539"/>
  <c r="C1495"/>
  <c r="C1515"/>
  <c r="C1491"/>
  <c r="C1591"/>
  <c r="B1590"/>
  <c r="D1612"/>
  <c r="B1612" s="1"/>
  <c r="D1648"/>
  <c r="D1684"/>
  <c r="B1684" s="1"/>
  <c r="D1720"/>
  <c r="D1756"/>
  <c r="C1756" s="1"/>
  <c r="D1792"/>
  <c r="C1792" s="1"/>
  <c r="D1629"/>
  <c r="C1629" s="1"/>
  <c r="D1665"/>
  <c r="D1701"/>
  <c r="C1701" s="1"/>
  <c r="D1737"/>
  <c r="D1773"/>
  <c r="C1773" s="1"/>
  <c r="D1610"/>
  <c r="C1610" s="1"/>
  <c r="D1646"/>
  <c r="C1646" s="1"/>
  <c r="D1682"/>
  <c r="D1718"/>
  <c r="C1718" s="1"/>
  <c r="D1754"/>
  <c r="D1790"/>
  <c r="C1790" s="1"/>
  <c r="D1627"/>
  <c r="C1627" s="1"/>
  <c r="D1663"/>
  <c r="C1663" s="1"/>
  <c r="D1699"/>
  <c r="D1735"/>
  <c r="B1735" s="1"/>
  <c r="D1771"/>
  <c r="D1602"/>
  <c r="C1602" s="1"/>
  <c r="D1638"/>
  <c r="C1638" s="1"/>
  <c r="D1674"/>
  <c r="C1674" s="1"/>
  <c r="D1710"/>
  <c r="D1746"/>
  <c r="B1746" s="1"/>
  <c r="D1782"/>
  <c r="D1619"/>
  <c r="C1619" s="1"/>
  <c r="D1655"/>
  <c r="C1655" s="1"/>
  <c r="D1691"/>
  <c r="C1691" s="1"/>
  <c r="D1727"/>
  <c r="D1763"/>
  <c r="B1763" s="1"/>
  <c r="D1799"/>
  <c r="B1570"/>
  <c r="B1447"/>
  <c r="B1597"/>
  <c r="B1546"/>
  <c r="B1550"/>
  <c r="B1429"/>
  <c r="D1606"/>
  <c r="C1606" s="1"/>
  <c r="D1642"/>
  <c r="C1642" s="1"/>
  <c r="D1678"/>
  <c r="B1678" s="1"/>
  <c r="D1714"/>
  <c r="D1750"/>
  <c r="B1750" s="1"/>
  <c r="D1786"/>
  <c r="D1623"/>
  <c r="C1623" s="1"/>
  <c r="D1659"/>
  <c r="C1659" s="1"/>
  <c r="D1695"/>
  <c r="B1695" s="1"/>
  <c r="D1731"/>
  <c r="D1767"/>
  <c r="B1767" s="1"/>
  <c r="D1604"/>
  <c r="D1640"/>
  <c r="B1640" s="1"/>
  <c r="D1676"/>
  <c r="C1676" s="1"/>
  <c r="D1712"/>
  <c r="B1712" s="1"/>
  <c r="D1748"/>
  <c r="D1784"/>
  <c r="C1784" s="1"/>
  <c r="D1621"/>
  <c r="D1657"/>
  <c r="C1657" s="1"/>
  <c r="D1693"/>
  <c r="B1693" s="1"/>
  <c r="D1729"/>
  <c r="B1729" s="1"/>
  <c r="D1765"/>
  <c r="D1801"/>
  <c r="D1973" s="1"/>
  <c r="D1632"/>
  <c r="D1668"/>
  <c r="C1668" s="1"/>
  <c r="D1704"/>
  <c r="C1704" s="1"/>
  <c r="D1740"/>
  <c r="B1740" s="1"/>
  <c r="D1776"/>
  <c r="D1613"/>
  <c r="C1613" s="1"/>
  <c r="D1649"/>
  <c r="D1685"/>
  <c r="C1685" s="1"/>
  <c r="D1721"/>
  <c r="C1721" s="1"/>
  <c r="D1757"/>
  <c r="B1757" s="1"/>
  <c r="D1793"/>
  <c r="B1422"/>
  <c r="B1584"/>
  <c r="B1594"/>
  <c r="D1636"/>
  <c r="C1636" s="1"/>
  <c r="D1672"/>
  <c r="B1672" s="1"/>
  <c r="D1708"/>
  <c r="D1744"/>
  <c r="C1744" s="1"/>
  <c r="D1780"/>
  <c r="D1617"/>
  <c r="C1617" s="1"/>
  <c r="D1653"/>
  <c r="C1653" s="1"/>
  <c r="D1689"/>
  <c r="B1689" s="1"/>
  <c r="D1725"/>
  <c r="D1761"/>
  <c r="B1761" s="1"/>
  <c r="D1797"/>
  <c r="D1634"/>
  <c r="C1634" s="1"/>
  <c r="D1670"/>
  <c r="C1670" s="1"/>
  <c r="D1706"/>
  <c r="C1706" s="1"/>
  <c r="D1742"/>
  <c r="D1778"/>
  <c r="C1778" s="1"/>
  <c r="D1615"/>
  <c r="D1651"/>
  <c r="C1651" s="1"/>
  <c r="D1687"/>
  <c r="C1687" s="1"/>
  <c r="D1723"/>
  <c r="C1723" s="1"/>
  <c r="D1759"/>
  <c r="D1795"/>
  <c r="B1795" s="1"/>
  <c r="D1626"/>
  <c r="D1662"/>
  <c r="C1662" s="1"/>
  <c r="D1698"/>
  <c r="C1698" s="1"/>
  <c r="D1734"/>
  <c r="C1734" s="1"/>
  <c r="D1770"/>
  <c r="D1607"/>
  <c r="C1607" s="1"/>
  <c r="D1643"/>
  <c r="D1679"/>
  <c r="C1679" s="1"/>
  <c r="D1715"/>
  <c r="C1715" s="1"/>
  <c r="D1751"/>
  <c r="C1751" s="1"/>
  <c r="D1787"/>
  <c r="B1413"/>
  <c r="B1533"/>
  <c r="B1446"/>
  <c r="D1630"/>
  <c r="C1630" s="1"/>
  <c r="D1666"/>
  <c r="C1666" s="1"/>
  <c r="D1702"/>
  <c r="D1738"/>
  <c r="C1738" s="1"/>
  <c r="D1774"/>
  <c r="D1611"/>
  <c r="C1611" s="1"/>
  <c r="D1647"/>
  <c r="C1647" s="1"/>
  <c r="D1683"/>
  <c r="C1683" s="1"/>
  <c r="D1719"/>
  <c r="D1755"/>
  <c r="B1755" s="1"/>
  <c r="D1791"/>
  <c r="D1628"/>
  <c r="C1628" s="1"/>
  <c r="D1664"/>
  <c r="C1664" s="1"/>
  <c r="D1700"/>
  <c r="B1700" s="1"/>
  <c r="D1736"/>
  <c r="D1772"/>
  <c r="B1772" s="1"/>
  <c r="D1609"/>
  <c r="D1645"/>
  <c r="C1645" s="1"/>
  <c r="D1681"/>
  <c r="C1681" s="1"/>
  <c r="D1717"/>
  <c r="C1717" s="1"/>
  <c r="D1753"/>
  <c r="D1789"/>
  <c r="C1789" s="1"/>
  <c r="D1620"/>
  <c r="D1656"/>
  <c r="C1656" s="1"/>
  <c r="D1692"/>
  <c r="C1692" s="1"/>
  <c r="D1728"/>
  <c r="B1728" s="1"/>
  <c r="D1764"/>
  <c r="D1800"/>
  <c r="C1800" s="1"/>
  <c r="D1637"/>
  <c r="D1673"/>
  <c r="C1673" s="1"/>
  <c r="D1709"/>
  <c r="C1709" s="1"/>
  <c r="D1745"/>
  <c r="C1745" s="1"/>
  <c r="D1781"/>
  <c r="B1587"/>
  <c r="B1464"/>
  <c r="B1563"/>
  <c r="D1624"/>
  <c r="C1624" s="1"/>
  <c r="D1660"/>
  <c r="C1660" s="1"/>
  <c r="D1696"/>
  <c r="B1696" s="1"/>
  <c r="D1732"/>
  <c r="C1732" s="1"/>
  <c r="D1768"/>
  <c r="D1605"/>
  <c r="C1605" s="1"/>
  <c r="D1641"/>
  <c r="C1641" s="1"/>
  <c r="D1677"/>
  <c r="C1677" s="1"/>
  <c r="D1713"/>
  <c r="B1713" s="1"/>
  <c r="D1749"/>
  <c r="C1749" s="1"/>
  <c r="D1785"/>
  <c r="D1622"/>
  <c r="B1622" s="1"/>
  <c r="D1658"/>
  <c r="C1658" s="1"/>
  <c r="D1694"/>
  <c r="C1694" s="1"/>
  <c r="D1730"/>
  <c r="D1766"/>
  <c r="C1766" s="1"/>
  <c r="D1603"/>
  <c r="D1639"/>
  <c r="C1639" s="1"/>
  <c r="D1675"/>
  <c r="C1675" s="1"/>
  <c r="D1711"/>
  <c r="C1711" s="1"/>
  <c r="D1747"/>
  <c r="D1783"/>
  <c r="C1783" s="1"/>
  <c r="D1614"/>
  <c r="D1650"/>
  <c r="C1650" s="1"/>
  <c r="D1686"/>
  <c r="C1686" s="1"/>
  <c r="D1722"/>
  <c r="C1722" s="1"/>
  <c r="D1758"/>
  <c r="C1758" s="1"/>
  <c r="D1794"/>
  <c r="C1794" s="1"/>
  <c r="D1631"/>
  <c r="D1667"/>
  <c r="B1667" s="1"/>
  <c r="D1703"/>
  <c r="C1703" s="1"/>
  <c r="D1739"/>
  <c r="C1739" s="1"/>
  <c r="D1775"/>
  <c r="B1549"/>
  <c r="B1498"/>
  <c r="B1574"/>
  <c r="B1559"/>
  <c r="B1525"/>
  <c r="B1461"/>
  <c r="B1444"/>
  <c r="B1573"/>
  <c r="B1522"/>
  <c r="B1532"/>
  <c r="B1409"/>
  <c r="B1557"/>
  <c r="B1508"/>
  <c r="B1474"/>
  <c r="B1529"/>
  <c r="B1512"/>
  <c r="B1556"/>
  <c r="B1475"/>
  <c r="B1458"/>
  <c r="B1441"/>
  <c r="B1424"/>
  <c r="B1407"/>
  <c r="B1517"/>
  <c r="B1500"/>
  <c r="B1483"/>
  <c r="B1466"/>
  <c r="B1449"/>
  <c r="B1432"/>
  <c r="B1451"/>
  <c r="B1599"/>
  <c r="B1582"/>
  <c r="B1499"/>
  <c r="B1482"/>
  <c r="B1465"/>
  <c r="B1448"/>
  <c r="B1431"/>
  <c r="B1414"/>
  <c r="B1434"/>
  <c r="B1417"/>
  <c r="B1725"/>
  <c r="C1725"/>
  <c r="B1742"/>
  <c r="C1742"/>
  <c r="B1615"/>
  <c r="C1615"/>
  <c r="B1759"/>
  <c r="C1759"/>
  <c r="B1643"/>
  <c r="C1643"/>
  <c r="B1787"/>
  <c r="C1787"/>
  <c r="B1609"/>
  <c r="C1609"/>
  <c r="B1768"/>
  <c r="C1768"/>
  <c r="C1713"/>
  <c r="B1785"/>
  <c r="C1785"/>
  <c r="B1730"/>
  <c r="C1730"/>
  <c r="B1603"/>
  <c r="C1603"/>
  <c r="B1747"/>
  <c r="C1747"/>
  <c r="B1614"/>
  <c r="C1614"/>
  <c r="B1758"/>
  <c r="B1631"/>
  <c r="C1631"/>
  <c r="B1775"/>
  <c r="C1775"/>
  <c r="B1708"/>
  <c r="C1708"/>
  <c r="B1780"/>
  <c r="C1780"/>
  <c r="B1670"/>
  <c r="B1626"/>
  <c r="C1626"/>
  <c r="B1702"/>
  <c r="C1702"/>
  <c r="B1791"/>
  <c r="C1791"/>
  <c r="B1736"/>
  <c r="C1736"/>
  <c r="B1620"/>
  <c r="C1620"/>
  <c r="B1764"/>
  <c r="C1764"/>
  <c r="B1726"/>
  <c r="C1726"/>
  <c r="B1762"/>
  <c r="C1762"/>
  <c r="B1798"/>
  <c r="C1798"/>
  <c r="B1671"/>
  <c r="C1671"/>
  <c r="B1707"/>
  <c r="B1779"/>
  <c r="C1779"/>
  <c r="B1652"/>
  <c r="C1652"/>
  <c r="C1688"/>
  <c r="C1724"/>
  <c r="B1796"/>
  <c r="C1796"/>
  <c r="B1633"/>
  <c r="C1669"/>
  <c r="B1741"/>
  <c r="C1741"/>
  <c r="B1777"/>
  <c r="C1777"/>
  <c r="B1608"/>
  <c r="C1608"/>
  <c r="B1644"/>
  <c r="B1788"/>
  <c r="B1625"/>
  <c r="C1625"/>
  <c r="B1661"/>
  <c r="C1661"/>
  <c r="B1697"/>
  <c r="B1769"/>
  <c r="C1769"/>
  <c r="B1797"/>
  <c r="C1797"/>
  <c r="B1770"/>
  <c r="C1770"/>
  <c r="B1715"/>
  <c r="B1774"/>
  <c r="C1774"/>
  <c r="B1719"/>
  <c r="C1719"/>
  <c r="B1753"/>
  <c r="C1753"/>
  <c r="B1665"/>
  <c r="C1665"/>
  <c r="B1737"/>
  <c r="C1737"/>
  <c r="B1682"/>
  <c r="C1682"/>
  <c r="B1754"/>
  <c r="C1754"/>
  <c r="B1627"/>
  <c r="B1699"/>
  <c r="C1699"/>
  <c r="B1771"/>
  <c r="C1771"/>
  <c r="B1710"/>
  <c r="C1710"/>
  <c r="B1782"/>
  <c r="C1782"/>
  <c r="B1727"/>
  <c r="C1727"/>
  <c r="B1799"/>
  <c r="C1799"/>
  <c r="C1755"/>
  <c r="B1637"/>
  <c r="C1637"/>
  <c r="B1781"/>
  <c r="C1781"/>
  <c r="B1618"/>
  <c r="C1618"/>
  <c r="B1648"/>
  <c r="C1648"/>
  <c r="B1720"/>
  <c r="C1720"/>
  <c r="B1714"/>
  <c r="C1714"/>
  <c r="B1786"/>
  <c r="C1786"/>
  <c r="B1659"/>
  <c r="B1731"/>
  <c r="C1731"/>
  <c r="B1604"/>
  <c r="C1604"/>
  <c r="B1748"/>
  <c r="C1748"/>
  <c r="B1621"/>
  <c r="C1621"/>
  <c r="C1693"/>
  <c r="B1765"/>
  <c r="C1765"/>
  <c r="B1632"/>
  <c r="C1632"/>
  <c r="B1776"/>
  <c r="C1776"/>
  <c r="B1649"/>
  <c r="C1649"/>
  <c r="B1793"/>
  <c r="C1793"/>
  <c r="D1931"/>
  <c r="D1823"/>
  <c r="D1914"/>
  <c r="D1806"/>
  <c r="D1897"/>
  <c r="D1988"/>
  <c r="D1880"/>
  <c r="D1977"/>
  <c r="D1869"/>
  <c r="D1960"/>
  <c r="D1852"/>
  <c r="D1996" l="1"/>
  <c r="D1808"/>
  <c r="D1916"/>
  <c r="C1916" s="1"/>
  <c r="D1825"/>
  <c r="D1933"/>
  <c r="D1842"/>
  <c r="D1950"/>
  <c r="D1859"/>
  <c r="D1967"/>
  <c r="C1967" s="1"/>
  <c r="C1761"/>
  <c r="B1635"/>
  <c r="D1888"/>
  <c r="D1905"/>
  <c r="D1864"/>
  <c r="D1972"/>
  <c r="C1972" s="1"/>
  <c r="D1881"/>
  <c r="D1989"/>
  <c r="D1892"/>
  <c r="D2000"/>
  <c r="D1909"/>
  <c r="D1818"/>
  <c r="C1818" s="1"/>
  <c r="D1926"/>
  <c r="D1835"/>
  <c r="D1943"/>
  <c r="C1795"/>
  <c r="D1828"/>
  <c r="D1936"/>
  <c r="C1936" s="1"/>
  <c r="D1845"/>
  <c r="D1953"/>
  <c r="D1856"/>
  <c r="D1964"/>
  <c r="D1873"/>
  <c r="D1981"/>
  <c r="C1981" s="1"/>
  <c r="D1890"/>
  <c r="D1998"/>
  <c r="D1907"/>
  <c r="B1784"/>
  <c r="C1772"/>
  <c r="C1763"/>
  <c r="D1816"/>
  <c r="D1924"/>
  <c r="D1833"/>
  <c r="D1941"/>
  <c r="D1844"/>
  <c r="D1952"/>
  <c r="C1952" s="1"/>
  <c r="D1861"/>
  <c r="D1969"/>
  <c r="D1878"/>
  <c r="D1986"/>
  <c r="D1895"/>
  <c r="C1767"/>
  <c r="C1750"/>
  <c r="C1746"/>
  <c r="C1743"/>
  <c r="D1900"/>
  <c r="D1809"/>
  <c r="D1917"/>
  <c r="C1917" s="1"/>
  <c r="D1820"/>
  <c r="D1928"/>
  <c r="D1837"/>
  <c r="D1945"/>
  <c r="D1854"/>
  <c r="D1962"/>
  <c r="C1962" s="1"/>
  <c r="D1871"/>
  <c r="D1979"/>
  <c r="C1735"/>
  <c r="C1684"/>
  <c r="B1766"/>
  <c r="D1810"/>
  <c r="C1810" s="1"/>
  <c r="D1846"/>
  <c r="D1882"/>
  <c r="D1918"/>
  <c r="D1954"/>
  <c r="D1990"/>
  <c r="D1827"/>
  <c r="C1827" s="1"/>
  <c r="D1863"/>
  <c r="D1899"/>
  <c r="D1935"/>
  <c r="D1971"/>
  <c r="D1802"/>
  <c r="D1838"/>
  <c r="C1838" s="1"/>
  <c r="D1874"/>
  <c r="D1910"/>
  <c r="D1946"/>
  <c r="D1982"/>
  <c r="D1819"/>
  <c r="D1855"/>
  <c r="C1855" s="1"/>
  <c r="D1891"/>
  <c r="D1927"/>
  <c r="D1963"/>
  <c r="D1999"/>
  <c r="D1836"/>
  <c r="D1872"/>
  <c r="C1872" s="1"/>
  <c r="D1908"/>
  <c r="D1944"/>
  <c r="D1980"/>
  <c r="D1817"/>
  <c r="D1853"/>
  <c r="D1889"/>
  <c r="C1889" s="1"/>
  <c r="D1925"/>
  <c r="D1961"/>
  <c r="D1997"/>
  <c r="B1613"/>
  <c r="B1801"/>
  <c r="B1623"/>
  <c r="B1789"/>
  <c r="B1738"/>
  <c r="B1744"/>
  <c r="B1718"/>
  <c r="B1701"/>
  <c r="B1800"/>
  <c r="B1616"/>
  <c r="B1749"/>
  <c r="D1804"/>
  <c r="D1840"/>
  <c r="D1876"/>
  <c r="D1912"/>
  <c r="C1912" s="1"/>
  <c r="D1948"/>
  <c r="D1984"/>
  <c r="D1821"/>
  <c r="D1857"/>
  <c r="D1893"/>
  <c r="D1929"/>
  <c r="C1929" s="1"/>
  <c r="D1965"/>
  <c r="D2001"/>
  <c r="D1832"/>
  <c r="D1868"/>
  <c r="D1904"/>
  <c r="D1940"/>
  <c r="C1940" s="1"/>
  <c r="D1976"/>
  <c r="D1813"/>
  <c r="D1849"/>
  <c r="D1885"/>
  <c r="D1921"/>
  <c r="D1957"/>
  <c r="C1957" s="1"/>
  <c r="D1993"/>
  <c r="D1830"/>
  <c r="D1866"/>
  <c r="D1902"/>
  <c r="D1938"/>
  <c r="D1974"/>
  <c r="C1974" s="1"/>
  <c r="D1811"/>
  <c r="D1847"/>
  <c r="D1883"/>
  <c r="D1919"/>
  <c r="D1955"/>
  <c r="D1991"/>
  <c r="C1991" s="1"/>
  <c r="C1801"/>
  <c r="B1778"/>
  <c r="B1752"/>
  <c r="B1690"/>
  <c r="B1607"/>
  <c r="B1794"/>
  <c r="D1834"/>
  <c r="D1870"/>
  <c r="D1906"/>
  <c r="D1942"/>
  <c r="D1978"/>
  <c r="D1815"/>
  <c r="C1815" s="1"/>
  <c r="D1851"/>
  <c r="D1887"/>
  <c r="D1923"/>
  <c r="D1959"/>
  <c r="D1995"/>
  <c r="D1826"/>
  <c r="C1826" s="1"/>
  <c r="D1862"/>
  <c r="D1898"/>
  <c r="D1934"/>
  <c r="D1970"/>
  <c r="D1807"/>
  <c r="D1843"/>
  <c r="B1843" s="1"/>
  <c r="D1879"/>
  <c r="D1915"/>
  <c r="D1951"/>
  <c r="D1987"/>
  <c r="D1824"/>
  <c r="D1860"/>
  <c r="C1860" s="1"/>
  <c r="D1896"/>
  <c r="D1932"/>
  <c r="D1968"/>
  <c r="B1968" s="1"/>
  <c r="D1805"/>
  <c r="D1841"/>
  <c r="D1877"/>
  <c r="C1877" s="1"/>
  <c r="D1913"/>
  <c r="D1949"/>
  <c r="D1985"/>
  <c r="B1985" s="1"/>
  <c r="C1640"/>
  <c r="B1732"/>
  <c r="D1822"/>
  <c r="C1822" s="1"/>
  <c r="D1858"/>
  <c r="D1894"/>
  <c r="D1930"/>
  <c r="D1966"/>
  <c r="D1803"/>
  <c r="D1839"/>
  <c r="C1839" s="1"/>
  <c r="D1875"/>
  <c r="D1911"/>
  <c r="D1947"/>
  <c r="D1983"/>
  <c r="D1814"/>
  <c r="D1850"/>
  <c r="C1850" s="1"/>
  <c r="D1886"/>
  <c r="D1922"/>
  <c r="D1958"/>
  <c r="D1994"/>
  <c r="D1831"/>
  <c r="D1867"/>
  <c r="C1867" s="1"/>
  <c r="D1903"/>
  <c r="D1939"/>
  <c r="D1975"/>
  <c r="D1812"/>
  <c r="D1848"/>
  <c r="D1884"/>
  <c r="C1884" s="1"/>
  <c r="D1920"/>
  <c r="D1956"/>
  <c r="D1992"/>
  <c r="D1829"/>
  <c r="D1865"/>
  <c r="D1901"/>
  <c r="C1901" s="1"/>
  <c r="D1937"/>
  <c r="B1790"/>
  <c r="C1728"/>
  <c r="C1678"/>
  <c r="B1733"/>
  <c r="B1716"/>
  <c r="B1704"/>
  <c r="B1792"/>
  <c r="B1642"/>
  <c r="B1692"/>
  <c r="B1638"/>
  <c r="B1664"/>
  <c r="B1630"/>
  <c r="B1636"/>
  <c r="B1680"/>
  <c r="B1760"/>
  <c r="B1687"/>
  <c r="B1698"/>
  <c r="B1721"/>
  <c r="B1676"/>
  <c r="B1610"/>
  <c r="B1709"/>
  <c r="B1658"/>
  <c r="B1641"/>
  <c r="B1655"/>
  <c r="B1653"/>
  <c r="B1705"/>
  <c r="B1654"/>
  <c r="B1681"/>
  <c r="B1647"/>
  <c r="B1703"/>
  <c r="B1686"/>
  <c r="B1675"/>
  <c r="B1624"/>
  <c r="C1696"/>
  <c r="B1634"/>
  <c r="C1740"/>
  <c r="C1712"/>
  <c r="C1695"/>
  <c r="C1757"/>
  <c r="C1729"/>
  <c r="C1700"/>
  <c r="C1612"/>
  <c r="C1689"/>
  <c r="B1783"/>
  <c r="C1672"/>
  <c r="C1622"/>
  <c r="C1667"/>
  <c r="B1606"/>
  <c r="B1650"/>
  <c r="B1605"/>
  <c r="B1685"/>
  <c r="B1679"/>
  <c r="B1619"/>
  <c r="B1773"/>
  <c r="B1662"/>
  <c r="B1656"/>
  <c r="B1611"/>
  <c r="B1617"/>
  <c r="B1668"/>
  <c r="B1639"/>
  <c r="B1657"/>
  <c r="B1651"/>
  <c r="B1602"/>
  <c r="B1756"/>
  <c r="B1645"/>
  <c r="B1673"/>
  <c r="B1628"/>
  <c r="B1683"/>
  <c r="B1734"/>
  <c r="B1706"/>
  <c r="B1691"/>
  <c r="B1674"/>
  <c r="B1663"/>
  <c r="B1646"/>
  <c r="B1629"/>
  <c r="B1745"/>
  <c r="B1666"/>
  <c r="B1717"/>
  <c r="B1723"/>
  <c r="B1751"/>
  <c r="B1739"/>
  <c r="B1722"/>
  <c r="B1711"/>
  <c r="B1694"/>
  <c r="B1677"/>
  <c r="B1660"/>
  <c r="B1870"/>
  <c r="C1870"/>
  <c r="B1851"/>
  <c r="C1851"/>
  <c r="B1862"/>
  <c r="C1862"/>
  <c r="B1824"/>
  <c r="C1824"/>
  <c r="C1968"/>
  <c r="B1828"/>
  <c r="C1828"/>
  <c r="B1917"/>
  <c r="B1820"/>
  <c r="C1820"/>
  <c r="B1964"/>
  <c r="C1964"/>
  <c r="B1909"/>
  <c r="C1909"/>
  <c r="B1890"/>
  <c r="C1890"/>
  <c r="B1871"/>
  <c r="C1871"/>
  <c r="B1979"/>
  <c r="C1979"/>
  <c r="B1858"/>
  <c r="C1858"/>
  <c r="B1894"/>
  <c r="C1894"/>
  <c r="B1930"/>
  <c r="C1930"/>
  <c r="B1966"/>
  <c r="C1966"/>
  <c r="B1803"/>
  <c r="C1803"/>
  <c r="B1875"/>
  <c r="C1875"/>
  <c r="B1911"/>
  <c r="C1911"/>
  <c r="B1947"/>
  <c r="C1947"/>
  <c r="B1983"/>
  <c r="C1983"/>
  <c r="B1814"/>
  <c r="C1814"/>
  <c r="B1886"/>
  <c r="C1886"/>
  <c r="B1922"/>
  <c r="C1922"/>
  <c r="B1958"/>
  <c r="C1958"/>
  <c r="B1994"/>
  <c r="C1994"/>
  <c r="B1831"/>
  <c r="C1831"/>
  <c r="B1903"/>
  <c r="C1903"/>
  <c r="B1939"/>
  <c r="C1939"/>
  <c r="B1975"/>
  <c r="C1975"/>
  <c r="B1812"/>
  <c r="C1812"/>
  <c r="B1848"/>
  <c r="C1848"/>
  <c r="B1920"/>
  <c r="C1920"/>
  <c r="B1956"/>
  <c r="C1956"/>
  <c r="B1992"/>
  <c r="C1992"/>
  <c r="B1829"/>
  <c r="C1829"/>
  <c r="B1865"/>
  <c r="C1865"/>
  <c r="B1937"/>
  <c r="C1937"/>
  <c r="B1973"/>
  <c r="C1973"/>
  <c r="B1978"/>
  <c r="C1978"/>
  <c r="B1923"/>
  <c r="C1923"/>
  <c r="B1826"/>
  <c r="B1970"/>
  <c r="C1970"/>
  <c r="B1879"/>
  <c r="C1879"/>
  <c r="B1932"/>
  <c r="C1932"/>
  <c r="B1913"/>
  <c r="C1913"/>
  <c r="B1864"/>
  <c r="C1864"/>
  <c r="B1809"/>
  <c r="C1809"/>
  <c r="B1953"/>
  <c r="C1953"/>
  <c r="B1892"/>
  <c r="C1892"/>
  <c r="B1873"/>
  <c r="C1873"/>
  <c r="B1835"/>
  <c r="C1835"/>
  <c r="B1816"/>
  <c r="C1816"/>
  <c r="B1852"/>
  <c r="C1852"/>
  <c r="B1888"/>
  <c r="C1888"/>
  <c r="B1924"/>
  <c r="C1924"/>
  <c r="B1960"/>
  <c r="C1960"/>
  <c r="B1996"/>
  <c r="C1996"/>
  <c r="B1833"/>
  <c r="C1833"/>
  <c r="B1869"/>
  <c r="C1869"/>
  <c r="B1905"/>
  <c r="C1905"/>
  <c r="B1941"/>
  <c r="C1941"/>
  <c r="B1977"/>
  <c r="C1977"/>
  <c r="B1808"/>
  <c r="C1808"/>
  <c r="B1844"/>
  <c r="C1844"/>
  <c r="B1880"/>
  <c r="C1880"/>
  <c r="B1916"/>
  <c r="B1988"/>
  <c r="C1988"/>
  <c r="B1825"/>
  <c r="C1825"/>
  <c r="B1861"/>
  <c r="C1861"/>
  <c r="B1897"/>
  <c r="C1897"/>
  <c r="B1933"/>
  <c r="C1933"/>
  <c r="B1969"/>
  <c r="C1969"/>
  <c r="B1806"/>
  <c r="C1806"/>
  <c r="B1842"/>
  <c r="C1842"/>
  <c r="B1878"/>
  <c r="C1878"/>
  <c r="B1914"/>
  <c r="C1914"/>
  <c r="B1950"/>
  <c r="C1950"/>
  <c r="B1986"/>
  <c r="C1986"/>
  <c r="B1823"/>
  <c r="C1823"/>
  <c r="B1859"/>
  <c r="C1859"/>
  <c r="B1895"/>
  <c r="C1895"/>
  <c r="B1931"/>
  <c r="C1931"/>
  <c r="B1967"/>
  <c r="B1834"/>
  <c r="C1834"/>
  <c r="B1942"/>
  <c r="C1942"/>
  <c r="B1815"/>
  <c r="B1887"/>
  <c r="C1887"/>
  <c r="B1995"/>
  <c r="C1995"/>
  <c r="B1898"/>
  <c r="C1898"/>
  <c r="B1807"/>
  <c r="C1807"/>
  <c r="B1951"/>
  <c r="C1951"/>
  <c r="B1987"/>
  <c r="C1987"/>
  <c r="B1896"/>
  <c r="C1896"/>
  <c r="B1805"/>
  <c r="C1805"/>
  <c r="B1877"/>
  <c r="B1881"/>
  <c r="C1881"/>
  <c r="B1856"/>
  <c r="C1856"/>
  <c r="B2000"/>
  <c r="C2000"/>
  <c r="B1945"/>
  <c r="C1945"/>
  <c r="B1854"/>
  <c r="C1854"/>
  <c r="B1998"/>
  <c r="C1998"/>
  <c r="B1907"/>
  <c r="C1907"/>
  <c r="B1846"/>
  <c r="C1846"/>
  <c r="B1882"/>
  <c r="C1882"/>
  <c r="B1918"/>
  <c r="C1918"/>
  <c r="B1954"/>
  <c r="C1954"/>
  <c r="B1990"/>
  <c r="C1990"/>
  <c r="B1863"/>
  <c r="C1863"/>
  <c r="B1899"/>
  <c r="C1899"/>
  <c r="B1935"/>
  <c r="C1935"/>
  <c r="B1971"/>
  <c r="C1971"/>
  <c r="B1802"/>
  <c r="C1802"/>
  <c r="B1874"/>
  <c r="C1874"/>
  <c r="B1910"/>
  <c r="C1910"/>
  <c r="B1946"/>
  <c r="C1946"/>
  <c r="B1982"/>
  <c r="C1982"/>
  <c r="B1819"/>
  <c r="C1819"/>
  <c r="B1891"/>
  <c r="C1891"/>
  <c r="B1927"/>
  <c r="C1927"/>
  <c r="B1963"/>
  <c r="C1963"/>
  <c r="B1999"/>
  <c r="C1999"/>
  <c r="B1836"/>
  <c r="C1836"/>
  <c r="B1908"/>
  <c r="C1908"/>
  <c r="B1944"/>
  <c r="C1944"/>
  <c r="B1980"/>
  <c r="C1980"/>
  <c r="B1817"/>
  <c r="C1817"/>
  <c r="B1853"/>
  <c r="C1853"/>
  <c r="B1925"/>
  <c r="C1925"/>
  <c r="B1961"/>
  <c r="C1961"/>
  <c r="B1997"/>
  <c r="C1997"/>
  <c r="B1906"/>
  <c r="C1906"/>
  <c r="B1959"/>
  <c r="C1959"/>
  <c r="B1934"/>
  <c r="C1934"/>
  <c r="B1915"/>
  <c r="C1915"/>
  <c r="B1841"/>
  <c r="C1841"/>
  <c r="B1949"/>
  <c r="C1949"/>
  <c r="B1900"/>
  <c r="C1900"/>
  <c r="B1845"/>
  <c r="C1845"/>
  <c r="B1989"/>
  <c r="C1989"/>
  <c r="B1928"/>
  <c r="C1928"/>
  <c r="B1837"/>
  <c r="C1837"/>
  <c r="B1981"/>
  <c r="B1926"/>
  <c r="C1926"/>
  <c r="B1943"/>
  <c r="C1943"/>
  <c r="B1810"/>
  <c r="B1804"/>
  <c r="C1804"/>
  <c r="B1840"/>
  <c r="C1840"/>
  <c r="B1876"/>
  <c r="C1876"/>
  <c r="B1948"/>
  <c r="C1948"/>
  <c r="B1984"/>
  <c r="C1984"/>
  <c r="B1821"/>
  <c r="C1821"/>
  <c r="B1857"/>
  <c r="C1857"/>
  <c r="B1893"/>
  <c r="C1893"/>
  <c r="B1965"/>
  <c r="C1965"/>
  <c r="B2001"/>
  <c r="C2001"/>
  <c r="B1832"/>
  <c r="C1832"/>
  <c r="B1868"/>
  <c r="C1868"/>
  <c r="B1904"/>
  <c r="C1904"/>
  <c r="B1976"/>
  <c r="C1976"/>
  <c r="B1813"/>
  <c r="C1813"/>
  <c r="B1849"/>
  <c r="C1849"/>
  <c r="B1885"/>
  <c r="C1885"/>
  <c r="B1921"/>
  <c r="C1921"/>
  <c r="B1993"/>
  <c r="C1993"/>
  <c r="B1830"/>
  <c r="C1830"/>
  <c r="B1866"/>
  <c r="C1866"/>
  <c r="B1902"/>
  <c r="C1902"/>
  <c r="B1938"/>
  <c r="C1938"/>
  <c r="B1811"/>
  <c r="C1811"/>
  <c r="B1847"/>
  <c r="C1847"/>
  <c r="B1883"/>
  <c r="C1883"/>
  <c r="B1919"/>
  <c r="C1919"/>
  <c r="B1955"/>
  <c r="C1955"/>
  <c r="D2002"/>
  <c r="C2002" s="1"/>
  <c r="D2200"/>
  <c r="C2200" s="1"/>
  <c r="D2194"/>
  <c r="C2194" s="1"/>
  <c r="D2188"/>
  <c r="C2188" s="1"/>
  <c r="D2182"/>
  <c r="C2182" s="1"/>
  <c r="D2176"/>
  <c r="C2176" s="1"/>
  <c r="D2170"/>
  <c r="C2170" s="1"/>
  <c r="D2164"/>
  <c r="C2164" s="1"/>
  <c r="D2158"/>
  <c r="C2158" s="1"/>
  <c r="D2152"/>
  <c r="C2152" s="1"/>
  <c r="D2146"/>
  <c r="C2146" s="1"/>
  <c r="D2140"/>
  <c r="C2140" s="1"/>
  <c r="D2134"/>
  <c r="C2134" s="1"/>
  <c r="D2128"/>
  <c r="C2128" s="1"/>
  <c r="D2122"/>
  <c r="C2122" s="1"/>
  <c r="D2116"/>
  <c r="C2116" s="1"/>
  <c r="D2110"/>
  <c r="C2110" s="1"/>
  <c r="D2104"/>
  <c r="C2104" s="1"/>
  <c r="D2098"/>
  <c r="C2098" s="1"/>
  <c r="D2092"/>
  <c r="C2092" s="1"/>
  <c r="D2086"/>
  <c r="C2086" s="1"/>
  <c r="D2080"/>
  <c r="C2080" s="1"/>
  <c r="D2074"/>
  <c r="C2074" s="1"/>
  <c r="D2068"/>
  <c r="C2068" s="1"/>
  <c r="D2062"/>
  <c r="C2062" s="1"/>
  <c r="D2056"/>
  <c r="C2056" s="1"/>
  <c r="D2050"/>
  <c r="C2050" s="1"/>
  <c r="D2044"/>
  <c r="C2044" s="1"/>
  <c r="D2038"/>
  <c r="C2038" s="1"/>
  <c r="D2032"/>
  <c r="C2032" s="1"/>
  <c r="D2026"/>
  <c r="C2026" s="1"/>
  <c r="D2020"/>
  <c r="C2020" s="1"/>
  <c r="D2014"/>
  <c r="C2014" s="1"/>
  <c r="D2008"/>
  <c r="C2008" s="1"/>
  <c r="D2201"/>
  <c r="C2201" s="1"/>
  <c r="D2195"/>
  <c r="C2195" s="1"/>
  <c r="D2189"/>
  <c r="C2189" s="1"/>
  <c r="D2183"/>
  <c r="C2183" s="1"/>
  <c r="D2177"/>
  <c r="C2177" s="1"/>
  <c r="D2171"/>
  <c r="C2171" s="1"/>
  <c r="D2165"/>
  <c r="C2165" s="1"/>
  <c r="D2159"/>
  <c r="C2159" s="1"/>
  <c r="D2153"/>
  <c r="C2153" s="1"/>
  <c r="D2147"/>
  <c r="C2147" s="1"/>
  <c r="D2141"/>
  <c r="C2141" s="1"/>
  <c r="D2135"/>
  <c r="C2135" s="1"/>
  <c r="D2129"/>
  <c r="C2129" s="1"/>
  <c r="D2123"/>
  <c r="C2123" s="1"/>
  <c r="D2117"/>
  <c r="C2117" s="1"/>
  <c r="D2111"/>
  <c r="C2111" s="1"/>
  <c r="D2105"/>
  <c r="C2105" s="1"/>
  <c r="D2099"/>
  <c r="C2099" s="1"/>
  <c r="D2093"/>
  <c r="C2093" s="1"/>
  <c r="D2087"/>
  <c r="C2087" s="1"/>
  <c r="D2081"/>
  <c r="C2081" s="1"/>
  <c r="D2075"/>
  <c r="C2075" s="1"/>
  <c r="D2069"/>
  <c r="C2069" s="1"/>
  <c r="D2063"/>
  <c r="C2063" s="1"/>
  <c r="D2057"/>
  <c r="C2057" s="1"/>
  <c r="D2051"/>
  <c r="C2051" s="1"/>
  <c r="D2045"/>
  <c r="C2045" s="1"/>
  <c r="D2039"/>
  <c r="C2039" s="1"/>
  <c r="D2033"/>
  <c r="C2033" s="1"/>
  <c r="D2027"/>
  <c r="C2027" s="1"/>
  <c r="D2021"/>
  <c r="C2021" s="1"/>
  <c r="D2015"/>
  <c r="C2015" s="1"/>
  <c r="D2009"/>
  <c r="C2009" s="1"/>
  <c r="D2003"/>
  <c r="C2003" s="1"/>
  <c r="D2196"/>
  <c r="C2196" s="1"/>
  <c r="D2190"/>
  <c r="C2190" s="1"/>
  <c r="D2184"/>
  <c r="C2184" s="1"/>
  <c r="D2178"/>
  <c r="C2178" s="1"/>
  <c r="D2172"/>
  <c r="C2172" s="1"/>
  <c r="D2166"/>
  <c r="C2166" s="1"/>
  <c r="D2160"/>
  <c r="C2160" s="1"/>
  <c r="D2154"/>
  <c r="C2154" s="1"/>
  <c r="D2148"/>
  <c r="C2148" s="1"/>
  <c r="D2142"/>
  <c r="C2142" s="1"/>
  <c r="D2136"/>
  <c r="C2136" s="1"/>
  <c r="D2130"/>
  <c r="C2130" s="1"/>
  <c r="D2124"/>
  <c r="C2124" s="1"/>
  <c r="D2118"/>
  <c r="C2118" s="1"/>
  <c r="D2112"/>
  <c r="C2112" s="1"/>
  <c r="D2106"/>
  <c r="C2106" s="1"/>
  <c r="D2100"/>
  <c r="C2100" s="1"/>
  <c r="D2094"/>
  <c r="C2094" s="1"/>
  <c r="D2088"/>
  <c r="C2088" s="1"/>
  <c r="D2082"/>
  <c r="C2082" s="1"/>
  <c r="D2076"/>
  <c r="C2076" s="1"/>
  <c r="D2070"/>
  <c r="C2070" s="1"/>
  <c r="D2064"/>
  <c r="C2064" s="1"/>
  <c r="D2058"/>
  <c r="C2058" s="1"/>
  <c r="D2052"/>
  <c r="C2052" s="1"/>
  <c r="D2046"/>
  <c r="C2046" s="1"/>
  <c r="D2040"/>
  <c r="C2040" s="1"/>
  <c r="D2034"/>
  <c r="C2034" s="1"/>
  <c r="D2028"/>
  <c r="C2028" s="1"/>
  <c r="D2022"/>
  <c r="C2022" s="1"/>
  <c r="D2016"/>
  <c r="C2016" s="1"/>
  <c r="D2010"/>
  <c r="C2010" s="1"/>
  <c r="D2004"/>
  <c r="C2004" s="1"/>
  <c r="D2197"/>
  <c r="C2197" s="1"/>
  <c r="D2191"/>
  <c r="C2191" s="1"/>
  <c r="D2185"/>
  <c r="C2185" s="1"/>
  <c r="D2179"/>
  <c r="C2179" s="1"/>
  <c r="D2173"/>
  <c r="C2173" s="1"/>
  <c r="D2167"/>
  <c r="C2167" s="1"/>
  <c r="D2161"/>
  <c r="C2161" s="1"/>
  <c r="D2155"/>
  <c r="C2155" s="1"/>
  <c r="D2149"/>
  <c r="C2149" s="1"/>
  <c r="D2143"/>
  <c r="C2143" s="1"/>
  <c r="D2137"/>
  <c r="C2137" s="1"/>
  <c r="D2131"/>
  <c r="C2131" s="1"/>
  <c r="D2125"/>
  <c r="C2125" s="1"/>
  <c r="D2119"/>
  <c r="C2119" s="1"/>
  <c r="D2113"/>
  <c r="C2113" s="1"/>
  <c r="D2107"/>
  <c r="C2107" s="1"/>
  <c r="D2101"/>
  <c r="C2101" s="1"/>
  <c r="D2095"/>
  <c r="C2095" s="1"/>
  <c r="D2089"/>
  <c r="C2089" s="1"/>
  <c r="D2083"/>
  <c r="C2083" s="1"/>
  <c r="D2077"/>
  <c r="C2077" s="1"/>
  <c r="D2071"/>
  <c r="C2071" s="1"/>
  <c r="D2065"/>
  <c r="C2065" s="1"/>
  <c r="D2059"/>
  <c r="C2059" s="1"/>
  <c r="D2053"/>
  <c r="C2053" s="1"/>
  <c r="D2047"/>
  <c r="C2047" s="1"/>
  <c r="D2041"/>
  <c r="C2041" s="1"/>
  <c r="D2035"/>
  <c r="C2035" s="1"/>
  <c r="D2029"/>
  <c r="C2029" s="1"/>
  <c r="D2023"/>
  <c r="C2023" s="1"/>
  <c r="D2017"/>
  <c r="C2017" s="1"/>
  <c r="D2011"/>
  <c r="C2011" s="1"/>
  <c r="D2005"/>
  <c r="C2005" s="1"/>
  <c r="D2198"/>
  <c r="C2198" s="1"/>
  <c r="D2192"/>
  <c r="C2192" s="1"/>
  <c r="D2186"/>
  <c r="C2186" s="1"/>
  <c r="D2180"/>
  <c r="C2180" s="1"/>
  <c r="D2174"/>
  <c r="C2174" s="1"/>
  <c r="D2168"/>
  <c r="C2168" s="1"/>
  <c r="D2162"/>
  <c r="C2162" s="1"/>
  <c r="D2156"/>
  <c r="C2156" s="1"/>
  <c r="D2150"/>
  <c r="C2150" s="1"/>
  <c r="D2144"/>
  <c r="C2144" s="1"/>
  <c r="D2138"/>
  <c r="C2138" s="1"/>
  <c r="D2132"/>
  <c r="C2132" s="1"/>
  <c r="D2126"/>
  <c r="C2126" s="1"/>
  <c r="D2120"/>
  <c r="C2120" s="1"/>
  <c r="D2114"/>
  <c r="C2114" s="1"/>
  <c r="D2108"/>
  <c r="C2108" s="1"/>
  <c r="D2102"/>
  <c r="C2102" s="1"/>
  <c r="D2096"/>
  <c r="C2096" s="1"/>
  <c r="D2090"/>
  <c r="C2090" s="1"/>
  <c r="D2084"/>
  <c r="C2084" s="1"/>
  <c r="D2078"/>
  <c r="C2078" s="1"/>
  <c r="D2072"/>
  <c r="C2072" s="1"/>
  <c r="D2066"/>
  <c r="C2066" s="1"/>
  <c r="D2060"/>
  <c r="C2060" s="1"/>
  <c r="D2054"/>
  <c r="C2054" s="1"/>
  <c r="D2048"/>
  <c r="C2048" s="1"/>
  <c r="D2042"/>
  <c r="C2042" s="1"/>
  <c r="D2036"/>
  <c r="C2036" s="1"/>
  <c r="D2030"/>
  <c r="C2030" s="1"/>
  <c r="D2024"/>
  <c r="C2024" s="1"/>
  <c r="D2018"/>
  <c r="C2018" s="1"/>
  <c r="D2012"/>
  <c r="C2012" s="1"/>
  <c r="D2006"/>
  <c r="C2006" s="1"/>
  <c r="D2199"/>
  <c r="C2199" s="1"/>
  <c r="D2193"/>
  <c r="C2193" s="1"/>
  <c r="D2187"/>
  <c r="C2187" s="1"/>
  <c r="D2181"/>
  <c r="C2181" s="1"/>
  <c r="D2175"/>
  <c r="C2175" s="1"/>
  <c r="D2169"/>
  <c r="C2169" s="1"/>
  <c r="D2163"/>
  <c r="C2163" s="1"/>
  <c r="D2157"/>
  <c r="C2157" s="1"/>
  <c r="D2151"/>
  <c r="C2151" s="1"/>
  <c r="D2145"/>
  <c r="C2145" s="1"/>
  <c r="D2139"/>
  <c r="C2139" s="1"/>
  <c r="D2133"/>
  <c r="C2133" s="1"/>
  <c r="D2127"/>
  <c r="C2127" s="1"/>
  <c r="D2121"/>
  <c r="C2121" s="1"/>
  <c r="D2115"/>
  <c r="C2115" s="1"/>
  <c r="D2109"/>
  <c r="C2109" s="1"/>
  <c r="D2103"/>
  <c r="C2103" s="1"/>
  <c r="D2097"/>
  <c r="C2097" s="1"/>
  <c r="D2091"/>
  <c r="C2091" s="1"/>
  <c r="D2085"/>
  <c r="C2085" s="1"/>
  <c r="D2079"/>
  <c r="C2079" s="1"/>
  <c r="D2073"/>
  <c r="C2073" s="1"/>
  <c r="D2067"/>
  <c r="C2067" s="1"/>
  <c r="D2061"/>
  <c r="C2061" s="1"/>
  <c r="D2055"/>
  <c r="C2055" s="1"/>
  <c r="D2049"/>
  <c r="C2049" s="1"/>
  <c r="D2043"/>
  <c r="C2043" s="1"/>
  <c r="D2037"/>
  <c r="C2037" s="1"/>
  <c r="D2031"/>
  <c r="C2031" s="1"/>
  <c r="D2025"/>
  <c r="C2025" s="1"/>
  <c r="D2019"/>
  <c r="C2019" s="1"/>
  <c r="D2013"/>
  <c r="C2013" s="1"/>
  <c r="D2007"/>
  <c r="C2007" s="1"/>
  <c r="B1889" l="1"/>
  <c r="B1872"/>
  <c r="B1855"/>
  <c r="B1838"/>
  <c r="B1827"/>
  <c r="B1962"/>
  <c r="B1972"/>
  <c r="C1843"/>
  <c r="B1991"/>
  <c r="B1974"/>
  <c r="B1957"/>
  <c r="B1940"/>
  <c r="B1929"/>
  <c r="B1912"/>
  <c r="B1860"/>
  <c r="B1936"/>
  <c r="B1952"/>
  <c r="B1818"/>
  <c r="B1901"/>
  <c r="B1884"/>
  <c r="B1867"/>
  <c r="B1850"/>
  <c r="B1839"/>
  <c r="B1822"/>
  <c r="C1985"/>
  <c r="B2145"/>
  <c r="B2143"/>
  <c r="B2033"/>
  <c r="B2158"/>
  <c r="B2031"/>
  <c r="B2067"/>
  <c r="B2103"/>
  <c r="B2139"/>
  <c r="B2175"/>
  <c r="B2012"/>
  <c r="B2048"/>
  <c r="B2084"/>
  <c r="B2120"/>
  <c r="B2156"/>
  <c r="B2192"/>
  <c r="B2029"/>
  <c r="B2065"/>
  <c r="B2101"/>
  <c r="B2137"/>
  <c r="B2173"/>
  <c r="B2010"/>
  <c r="B2046"/>
  <c r="B2082"/>
  <c r="B2118"/>
  <c r="B2154"/>
  <c r="B2190"/>
  <c r="B2027"/>
  <c r="B2063"/>
  <c r="B2099"/>
  <c r="B2135"/>
  <c r="B2171"/>
  <c r="B2008"/>
  <c r="B2044"/>
  <c r="B2080"/>
  <c r="B2116"/>
  <c r="B2152"/>
  <c r="B2188"/>
  <c r="B2073"/>
  <c r="B2054"/>
  <c r="B2035"/>
  <c r="B2052"/>
  <c r="B2160"/>
  <c r="B2105"/>
  <c r="B2177"/>
  <c r="B2122"/>
  <c r="B2025"/>
  <c r="B2061"/>
  <c r="B2097"/>
  <c r="B2133"/>
  <c r="B2169"/>
  <c r="B2006"/>
  <c r="B2042"/>
  <c r="B2078"/>
  <c r="B2114"/>
  <c r="B2150"/>
  <c r="B2186"/>
  <c r="B2023"/>
  <c r="B2059"/>
  <c r="B2095"/>
  <c r="B2131"/>
  <c r="B2167"/>
  <c r="B2004"/>
  <c r="B2040"/>
  <c r="B2076"/>
  <c r="B2112"/>
  <c r="B2148"/>
  <c r="B2184"/>
  <c r="B2021"/>
  <c r="B2057"/>
  <c r="B2093"/>
  <c r="B2129"/>
  <c r="B2165"/>
  <c r="B2201"/>
  <c r="B2038"/>
  <c r="B2074"/>
  <c r="B2110"/>
  <c r="B2146"/>
  <c r="B2182"/>
  <c r="B2109"/>
  <c r="B2090"/>
  <c r="B2107"/>
  <c r="B2124"/>
  <c r="B2141"/>
  <c r="B2086"/>
  <c r="B2091"/>
  <c r="B2163"/>
  <c r="B2036"/>
  <c r="B2072"/>
  <c r="B2144"/>
  <c r="B2180"/>
  <c r="B2017"/>
  <c r="B2053"/>
  <c r="B2089"/>
  <c r="B2125"/>
  <c r="B2161"/>
  <c r="B2197"/>
  <c r="B2034"/>
  <c r="B2070"/>
  <c r="B2106"/>
  <c r="B2142"/>
  <c r="B2178"/>
  <c r="B2015"/>
  <c r="B2051"/>
  <c r="B2087"/>
  <c r="B2123"/>
  <c r="B2159"/>
  <c r="B2195"/>
  <c r="B2032"/>
  <c r="B2068"/>
  <c r="B2104"/>
  <c r="B2140"/>
  <c r="B2176"/>
  <c r="B2037"/>
  <c r="B2181"/>
  <c r="B2126"/>
  <c r="B2162"/>
  <c r="B2071"/>
  <c r="B2179"/>
  <c r="B2088"/>
  <c r="B2069"/>
  <c r="B2014"/>
  <c r="B2194"/>
  <c r="B2019"/>
  <c r="B2127"/>
  <c r="B2108"/>
  <c r="B2013"/>
  <c r="B2049"/>
  <c r="B2085"/>
  <c r="B2121"/>
  <c r="B2157"/>
  <c r="B2193"/>
  <c r="B2030"/>
  <c r="B2066"/>
  <c r="B2102"/>
  <c r="B2138"/>
  <c r="B2174"/>
  <c r="B2011"/>
  <c r="B2047"/>
  <c r="B2083"/>
  <c r="B2119"/>
  <c r="B2155"/>
  <c r="B2191"/>
  <c r="B2028"/>
  <c r="B2064"/>
  <c r="B2100"/>
  <c r="B2136"/>
  <c r="B2172"/>
  <c r="B2009"/>
  <c r="B2045"/>
  <c r="B2081"/>
  <c r="B2117"/>
  <c r="B2153"/>
  <c r="B2189"/>
  <c r="B2026"/>
  <c r="B2062"/>
  <c r="B2098"/>
  <c r="B2134"/>
  <c r="B2170"/>
  <c r="B2002"/>
  <c r="B2018"/>
  <c r="B2198"/>
  <c r="B2016"/>
  <c r="B2196"/>
  <c r="B2050"/>
  <c r="B2055"/>
  <c r="B2199"/>
  <c r="B2007"/>
  <c r="B2043"/>
  <c r="B2079"/>
  <c r="B2115"/>
  <c r="B2151"/>
  <c r="B2187"/>
  <c r="B2024"/>
  <c r="B2060"/>
  <c r="B2096"/>
  <c r="B2132"/>
  <c r="B2168"/>
  <c r="B2005"/>
  <c r="B2041"/>
  <c r="B2077"/>
  <c r="B2113"/>
  <c r="B2149"/>
  <c r="B2185"/>
  <c r="B2022"/>
  <c r="B2058"/>
  <c r="B2094"/>
  <c r="B2130"/>
  <c r="B2166"/>
  <c r="B2003"/>
  <c r="B2039"/>
  <c r="B2075"/>
  <c r="B2111"/>
  <c r="B2147"/>
  <c r="B2183"/>
  <c r="B2020"/>
  <c r="B2056"/>
  <c r="B2092"/>
  <c r="B2128"/>
  <c r="B2164"/>
  <c r="B2200"/>
  <c r="D2398"/>
  <c r="C2398" s="1"/>
  <c r="D2392"/>
  <c r="C2392" s="1"/>
  <c r="D2386"/>
  <c r="C2386" s="1"/>
  <c r="D2380"/>
  <c r="C2380" s="1"/>
  <c r="D2374"/>
  <c r="C2374" s="1"/>
  <c r="D2368"/>
  <c r="C2368" s="1"/>
  <c r="D2362"/>
  <c r="C2362" s="1"/>
  <c r="D2356"/>
  <c r="C2356" s="1"/>
  <c r="D2350"/>
  <c r="C2350" s="1"/>
  <c r="D2344"/>
  <c r="C2344" s="1"/>
  <c r="D2338"/>
  <c r="C2338" s="1"/>
  <c r="D2332"/>
  <c r="C2332" s="1"/>
  <c r="D2326"/>
  <c r="C2326" s="1"/>
  <c r="D2320"/>
  <c r="C2320" s="1"/>
  <c r="D2314"/>
  <c r="C2314" s="1"/>
  <c r="D2308"/>
  <c r="C2308" s="1"/>
  <c r="D2302"/>
  <c r="C2302" s="1"/>
  <c r="D2296"/>
  <c r="C2296" s="1"/>
  <c r="D2290"/>
  <c r="C2290" s="1"/>
  <c r="D2284"/>
  <c r="C2284" s="1"/>
  <c r="D2278"/>
  <c r="C2278" s="1"/>
  <c r="D2272"/>
  <c r="C2272" s="1"/>
  <c r="D2266"/>
  <c r="C2266" s="1"/>
  <c r="D2260"/>
  <c r="C2260" s="1"/>
  <c r="D2254"/>
  <c r="C2254" s="1"/>
  <c r="D2248"/>
  <c r="C2248" s="1"/>
  <c r="D2242"/>
  <c r="C2242" s="1"/>
  <c r="D2236"/>
  <c r="C2236" s="1"/>
  <c r="D2230"/>
  <c r="C2230" s="1"/>
  <c r="D2224"/>
  <c r="C2224" s="1"/>
  <c r="D2218"/>
  <c r="C2218" s="1"/>
  <c r="D2212"/>
  <c r="C2212" s="1"/>
  <c r="D2206"/>
  <c r="C2206" s="1"/>
  <c r="D2399"/>
  <c r="C2399" s="1"/>
  <c r="D2393"/>
  <c r="C2393" s="1"/>
  <c r="D2387"/>
  <c r="C2387" s="1"/>
  <c r="D2381"/>
  <c r="C2381" s="1"/>
  <c r="D2375"/>
  <c r="C2375" s="1"/>
  <c r="D2369"/>
  <c r="C2369" s="1"/>
  <c r="D2363"/>
  <c r="C2363" s="1"/>
  <c r="D2357"/>
  <c r="C2357" s="1"/>
  <c r="D2351"/>
  <c r="C2351" s="1"/>
  <c r="D2345"/>
  <c r="C2345" s="1"/>
  <c r="D2339"/>
  <c r="C2339" s="1"/>
  <c r="D2333"/>
  <c r="C2333" s="1"/>
  <c r="D2327"/>
  <c r="C2327" s="1"/>
  <c r="D2321"/>
  <c r="C2321" s="1"/>
  <c r="D2315"/>
  <c r="C2315" s="1"/>
  <c r="D2309"/>
  <c r="C2309" s="1"/>
  <c r="D2303"/>
  <c r="C2303" s="1"/>
  <c r="D2297"/>
  <c r="C2297" s="1"/>
  <c r="D2291"/>
  <c r="C2291" s="1"/>
  <c r="D2285"/>
  <c r="C2285" s="1"/>
  <c r="D2279"/>
  <c r="C2279" s="1"/>
  <c r="D2273"/>
  <c r="C2273" s="1"/>
  <c r="D2267"/>
  <c r="C2267" s="1"/>
  <c r="D2261"/>
  <c r="C2261" s="1"/>
  <c r="D2255"/>
  <c r="C2255" s="1"/>
  <c r="D2249"/>
  <c r="C2249" s="1"/>
  <c r="D2243"/>
  <c r="C2243" s="1"/>
  <c r="D2237"/>
  <c r="C2237" s="1"/>
  <c r="D2231"/>
  <c r="C2231" s="1"/>
  <c r="D2225"/>
  <c r="C2225" s="1"/>
  <c r="D2219"/>
  <c r="C2219" s="1"/>
  <c r="D2213"/>
  <c r="C2213" s="1"/>
  <c r="D2207"/>
  <c r="C2207" s="1"/>
  <c r="D2400"/>
  <c r="C2400" s="1"/>
  <c r="D2394"/>
  <c r="C2394" s="1"/>
  <c r="D2388"/>
  <c r="C2388" s="1"/>
  <c r="D2382"/>
  <c r="C2382" s="1"/>
  <c r="D2376"/>
  <c r="C2376" s="1"/>
  <c r="D2370"/>
  <c r="C2370" s="1"/>
  <c r="D2364"/>
  <c r="C2364" s="1"/>
  <c r="D2358"/>
  <c r="C2358" s="1"/>
  <c r="D2352"/>
  <c r="C2352" s="1"/>
  <c r="D2346"/>
  <c r="C2346" s="1"/>
  <c r="D2340"/>
  <c r="C2340" s="1"/>
  <c r="D2334"/>
  <c r="C2334" s="1"/>
  <c r="D2328"/>
  <c r="C2328" s="1"/>
  <c r="D2322"/>
  <c r="C2322" s="1"/>
  <c r="D2316"/>
  <c r="C2316" s="1"/>
  <c r="D2310"/>
  <c r="C2310" s="1"/>
  <c r="D2304"/>
  <c r="C2304" s="1"/>
  <c r="D2298"/>
  <c r="C2298" s="1"/>
  <c r="D2292"/>
  <c r="C2292" s="1"/>
  <c r="D2286"/>
  <c r="C2286" s="1"/>
  <c r="D2280"/>
  <c r="C2280" s="1"/>
  <c r="D2274"/>
  <c r="C2274" s="1"/>
  <c r="D2268"/>
  <c r="C2268" s="1"/>
  <c r="D2262"/>
  <c r="C2262" s="1"/>
  <c r="D2256"/>
  <c r="C2256" s="1"/>
  <c r="D2250"/>
  <c r="C2250" s="1"/>
  <c r="D2244"/>
  <c r="C2244" s="1"/>
  <c r="D2238"/>
  <c r="C2238" s="1"/>
  <c r="D2232"/>
  <c r="C2232" s="1"/>
  <c r="D2226"/>
  <c r="C2226" s="1"/>
  <c r="D2220"/>
  <c r="C2220" s="1"/>
  <c r="D2214"/>
  <c r="C2214" s="1"/>
  <c r="D2208"/>
  <c r="C2208" s="1"/>
  <c r="D2202"/>
  <c r="C2202" s="1"/>
  <c r="D2401"/>
  <c r="C2401" s="1"/>
  <c r="D2395"/>
  <c r="C2395" s="1"/>
  <c r="D2389"/>
  <c r="C2389" s="1"/>
  <c r="D2383"/>
  <c r="C2383" s="1"/>
  <c r="D2377"/>
  <c r="C2377" s="1"/>
  <c r="D2371"/>
  <c r="C2371" s="1"/>
  <c r="D2365"/>
  <c r="C2365" s="1"/>
  <c r="D2359"/>
  <c r="C2359" s="1"/>
  <c r="D2353"/>
  <c r="C2353" s="1"/>
  <c r="D2347"/>
  <c r="C2347" s="1"/>
  <c r="D2341"/>
  <c r="C2341" s="1"/>
  <c r="D2335"/>
  <c r="C2335" s="1"/>
  <c r="D2329"/>
  <c r="C2329" s="1"/>
  <c r="D2323"/>
  <c r="C2323" s="1"/>
  <c r="D2317"/>
  <c r="C2317" s="1"/>
  <c r="D2311"/>
  <c r="C2311" s="1"/>
  <c r="D2305"/>
  <c r="C2305" s="1"/>
  <c r="D2299"/>
  <c r="C2299" s="1"/>
  <c r="D2293"/>
  <c r="C2293" s="1"/>
  <c r="D2287"/>
  <c r="C2287" s="1"/>
  <c r="D2281"/>
  <c r="C2281" s="1"/>
  <c r="D2275"/>
  <c r="C2275" s="1"/>
  <c r="D2269"/>
  <c r="C2269" s="1"/>
  <c r="D2263"/>
  <c r="C2263" s="1"/>
  <c r="D2257"/>
  <c r="C2257" s="1"/>
  <c r="D2251"/>
  <c r="C2251" s="1"/>
  <c r="D2245"/>
  <c r="C2245" s="1"/>
  <c r="D2239"/>
  <c r="C2239" s="1"/>
  <c r="D2233"/>
  <c r="C2233" s="1"/>
  <c r="D2227"/>
  <c r="C2227" s="1"/>
  <c r="D2221"/>
  <c r="C2221" s="1"/>
  <c r="D2215"/>
  <c r="C2215" s="1"/>
  <c r="D2209"/>
  <c r="C2209" s="1"/>
  <c r="D2203"/>
  <c r="C2203" s="1"/>
  <c r="D2396"/>
  <c r="C2396" s="1"/>
  <c r="D2390"/>
  <c r="C2390" s="1"/>
  <c r="D2384"/>
  <c r="C2384" s="1"/>
  <c r="D2378"/>
  <c r="C2378" s="1"/>
  <c r="D2372"/>
  <c r="C2372" s="1"/>
  <c r="D2366"/>
  <c r="C2366" s="1"/>
  <c r="D2360"/>
  <c r="C2360" s="1"/>
  <c r="D2354"/>
  <c r="C2354" s="1"/>
  <c r="D2348"/>
  <c r="C2348" s="1"/>
  <c r="D2342"/>
  <c r="C2342" s="1"/>
  <c r="D2336"/>
  <c r="C2336" s="1"/>
  <c r="D2330"/>
  <c r="C2330" s="1"/>
  <c r="D2324"/>
  <c r="C2324" s="1"/>
  <c r="D2318"/>
  <c r="C2318" s="1"/>
  <c r="D2312"/>
  <c r="C2312" s="1"/>
  <c r="D2306"/>
  <c r="C2306" s="1"/>
  <c r="D2300"/>
  <c r="C2300" s="1"/>
  <c r="D2294"/>
  <c r="C2294" s="1"/>
  <c r="D2288"/>
  <c r="C2288" s="1"/>
  <c r="D2282"/>
  <c r="C2282" s="1"/>
  <c r="D2276"/>
  <c r="C2276" s="1"/>
  <c r="D2270"/>
  <c r="C2270" s="1"/>
  <c r="D2264"/>
  <c r="C2264" s="1"/>
  <c r="D2258"/>
  <c r="C2258" s="1"/>
  <c r="D2252"/>
  <c r="C2252" s="1"/>
  <c r="D2246"/>
  <c r="C2246" s="1"/>
  <c r="D2240"/>
  <c r="C2240" s="1"/>
  <c r="D2234"/>
  <c r="C2234" s="1"/>
  <c r="D2228"/>
  <c r="C2228" s="1"/>
  <c r="D2222"/>
  <c r="C2222" s="1"/>
  <c r="D2216"/>
  <c r="C2216" s="1"/>
  <c r="D2210"/>
  <c r="C2210" s="1"/>
  <c r="D2204"/>
  <c r="C2204" s="1"/>
  <c r="D2397"/>
  <c r="C2397" s="1"/>
  <c r="D2391"/>
  <c r="C2391" s="1"/>
  <c r="D2385"/>
  <c r="C2385" s="1"/>
  <c r="D2379"/>
  <c r="C2379" s="1"/>
  <c r="D2373"/>
  <c r="C2373" s="1"/>
  <c r="D2367"/>
  <c r="C2367" s="1"/>
  <c r="D2361"/>
  <c r="C2361" s="1"/>
  <c r="D2355"/>
  <c r="C2355" s="1"/>
  <c r="D2349"/>
  <c r="C2349" s="1"/>
  <c r="D2343"/>
  <c r="C2343" s="1"/>
  <c r="D2337"/>
  <c r="C2337" s="1"/>
  <c r="D2331"/>
  <c r="C2331" s="1"/>
  <c r="D2325"/>
  <c r="C2325" s="1"/>
  <c r="D2319"/>
  <c r="C2319" s="1"/>
  <c r="D2313"/>
  <c r="C2313" s="1"/>
  <c r="D2307"/>
  <c r="C2307" s="1"/>
  <c r="D2301"/>
  <c r="C2301" s="1"/>
  <c r="D2295"/>
  <c r="C2295" s="1"/>
  <c r="D2289"/>
  <c r="C2289" s="1"/>
  <c r="D2283"/>
  <c r="C2283" s="1"/>
  <c r="D2277"/>
  <c r="C2277" s="1"/>
  <c r="D2271"/>
  <c r="C2271" s="1"/>
  <c r="D2265"/>
  <c r="C2265" s="1"/>
  <c r="D2259"/>
  <c r="C2259" s="1"/>
  <c r="D2253"/>
  <c r="C2253" s="1"/>
  <c r="D2247"/>
  <c r="C2247" s="1"/>
  <c r="D2241"/>
  <c r="C2241" s="1"/>
  <c r="D2235"/>
  <c r="C2235" s="1"/>
  <c r="D2229"/>
  <c r="C2229" s="1"/>
  <c r="D2223"/>
  <c r="C2223" s="1"/>
  <c r="D2217"/>
  <c r="C2217" s="1"/>
  <c r="D2211"/>
  <c r="C2211" s="1"/>
  <c r="D2205"/>
  <c r="C2205" s="1"/>
  <c r="B2271" l="1"/>
  <c r="B2307"/>
  <c r="B2343"/>
  <c r="B2379"/>
  <c r="B2216"/>
  <c r="B2252"/>
  <c r="B2288"/>
  <c r="B2324"/>
  <c r="B2360"/>
  <c r="B2396"/>
  <c r="B2233"/>
  <c r="B2269"/>
  <c r="B2305"/>
  <c r="B2341"/>
  <c r="B2377"/>
  <c r="B2208"/>
  <c r="B2244"/>
  <c r="B2280"/>
  <c r="B2316"/>
  <c r="B2352"/>
  <c r="B2388"/>
  <c r="B2225"/>
  <c r="B2261"/>
  <c r="B2297"/>
  <c r="B2333"/>
  <c r="B2369"/>
  <c r="B2206"/>
  <c r="B2242"/>
  <c r="B2278"/>
  <c r="B2314"/>
  <c r="B2350"/>
  <c r="B2386"/>
  <c r="B2235"/>
  <c r="B2229"/>
  <c r="B2265"/>
  <c r="B2301"/>
  <c r="B2337"/>
  <c r="B2373"/>
  <c r="B2210"/>
  <c r="B2246"/>
  <c r="B2282"/>
  <c r="B2318"/>
  <c r="B2354"/>
  <c r="B2390"/>
  <c r="B2227"/>
  <c r="B2263"/>
  <c r="B2299"/>
  <c r="B2335"/>
  <c r="B2371"/>
  <c r="B2202"/>
  <c r="B2238"/>
  <c r="B2274"/>
  <c r="B2310"/>
  <c r="B2346"/>
  <c r="B2382"/>
  <c r="B2219"/>
  <c r="B2255"/>
  <c r="B2291"/>
  <c r="B2327"/>
  <c r="B2363"/>
  <c r="B2399"/>
  <c r="B2236"/>
  <c r="B2272"/>
  <c r="B2308"/>
  <c r="B2344"/>
  <c r="B2380"/>
  <c r="B2259"/>
  <c r="B2367"/>
  <c r="B2240"/>
  <c r="B2312"/>
  <c r="B2384"/>
  <c r="B2221"/>
  <c r="B2257"/>
  <c r="B2293"/>
  <c r="B2329"/>
  <c r="B2365"/>
  <c r="B2401"/>
  <c r="B2268"/>
  <c r="B2304"/>
  <c r="B2340"/>
  <c r="B2376"/>
  <c r="B2213"/>
  <c r="B2249"/>
  <c r="B2285"/>
  <c r="B2321"/>
  <c r="B2357"/>
  <c r="B2393"/>
  <c r="B2230"/>
  <c r="B2266"/>
  <c r="B2302"/>
  <c r="B2338"/>
  <c r="B2374"/>
  <c r="B2295"/>
  <c r="B2276"/>
  <c r="B2232"/>
  <c r="B2217"/>
  <c r="B2253"/>
  <c r="B2289"/>
  <c r="B2325"/>
  <c r="B2361"/>
  <c r="B2397"/>
  <c r="B2234"/>
  <c r="B2270"/>
  <c r="B2306"/>
  <c r="B2342"/>
  <c r="B2378"/>
  <c r="B2215"/>
  <c r="B2251"/>
  <c r="B2287"/>
  <c r="B2323"/>
  <c r="B2359"/>
  <c r="B2395"/>
  <c r="B2226"/>
  <c r="B2262"/>
  <c r="B2298"/>
  <c r="B2334"/>
  <c r="B2370"/>
  <c r="B2207"/>
  <c r="B2243"/>
  <c r="B2279"/>
  <c r="B2315"/>
  <c r="B2351"/>
  <c r="B2387"/>
  <c r="B2224"/>
  <c r="B2260"/>
  <c r="B2296"/>
  <c r="B2332"/>
  <c r="B2368"/>
  <c r="B2331"/>
  <c r="B2348"/>
  <c r="B2211"/>
  <c r="B2247"/>
  <c r="B2283"/>
  <c r="B2319"/>
  <c r="B2355"/>
  <c r="B2391"/>
  <c r="B2228"/>
  <c r="B2264"/>
  <c r="B2300"/>
  <c r="B2336"/>
  <c r="B2372"/>
  <c r="B2209"/>
  <c r="B2245"/>
  <c r="B2281"/>
  <c r="B2317"/>
  <c r="B2353"/>
  <c r="B2389"/>
  <c r="B2220"/>
  <c r="B2256"/>
  <c r="B2292"/>
  <c r="B2328"/>
  <c r="B2364"/>
  <c r="B2400"/>
  <c r="B2237"/>
  <c r="B2273"/>
  <c r="B2309"/>
  <c r="B2345"/>
  <c r="B2381"/>
  <c r="B2218"/>
  <c r="B2254"/>
  <c r="B2290"/>
  <c r="B2326"/>
  <c r="B2362"/>
  <c r="B2398"/>
  <c r="B2223"/>
  <c r="B2204"/>
  <c r="B2205"/>
  <c r="B2241"/>
  <c r="B2277"/>
  <c r="B2313"/>
  <c r="B2349"/>
  <c r="B2385"/>
  <c r="B2222"/>
  <c r="B2258"/>
  <c r="B2294"/>
  <c r="B2330"/>
  <c r="B2366"/>
  <c r="B2203"/>
  <c r="B2239"/>
  <c r="B2275"/>
  <c r="B2311"/>
  <c r="B2347"/>
  <c r="B2383"/>
  <c r="B2214"/>
  <c r="B2250"/>
  <c r="B2286"/>
  <c r="B2322"/>
  <c r="B2358"/>
  <c r="B2394"/>
  <c r="B2231"/>
  <c r="B2267"/>
  <c r="B2303"/>
  <c r="B2339"/>
  <c r="B2375"/>
  <c r="B2212"/>
  <c r="B2248"/>
  <c r="B2284"/>
  <c r="B2320"/>
  <c r="B2356"/>
  <c r="B2392"/>
  <c r="D2598"/>
  <c r="C2598" s="1"/>
  <c r="D2592"/>
  <c r="C2592" s="1"/>
  <c r="D2586"/>
  <c r="C2586" s="1"/>
  <c r="D2580"/>
  <c r="C2580" s="1"/>
  <c r="D2574"/>
  <c r="C2574" s="1"/>
  <c r="D2568"/>
  <c r="C2568" s="1"/>
  <c r="D2562"/>
  <c r="C2562" s="1"/>
  <c r="D2556"/>
  <c r="C2556" s="1"/>
  <c r="D2550"/>
  <c r="C2550" s="1"/>
  <c r="D2544"/>
  <c r="C2544" s="1"/>
  <c r="D2538"/>
  <c r="C2538" s="1"/>
  <c r="D2532"/>
  <c r="C2532" s="1"/>
  <c r="D2526"/>
  <c r="C2526" s="1"/>
  <c r="D2520"/>
  <c r="C2520" s="1"/>
  <c r="D2514"/>
  <c r="C2514" s="1"/>
  <c r="D2508"/>
  <c r="C2508" s="1"/>
  <c r="D2502"/>
  <c r="C2502" s="1"/>
  <c r="D2496"/>
  <c r="C2496" s="1"/>
  <c r="D2490"/>
  <c r="C2490" s="1"/>
  <c r="D2484"/>
  <c r="C2484" s="1"/>
  <c r="D2478"/>
  <c r="C2478" s="1"/>
  <c r="D2472"/>
  <c r="C2472" s="1"/>
  <c r="D2466"/>
  <c r="C2466" s="1"/>
  <c r="D2600"/>
  <c r="C2600" s="1"/>
  <c r="D2594"/>
  <c r="C2594" s="1"/>
  <c r="D2588"/>
  <c r="C2588" s="1"/>
  <c r="D2582"/>
  <c r="C2582" s="1"/>
  <c r="D2576"/>
  <c r="C2576" s="1"/>
  <c r="D2570"/>
  <c r="C2570" s="1"/>
  <c r="D2564"/>
  <c r="C2564" s="1"/>
  <c r="D2558"/>
  <c r="C2558" s="1"/>
  <c r="D2552"/>
  <c r="C2552" s="1"/>
  <c r="D2546"/>
  <c r="C2546" s="1"/>
  <c r="D2540"/>
  <c r="C2540" s="1"/>
  <c r="D2534"/>
  <c r="C2534" s="1"/>
  <c r="D2528"/>
  <c r="C2528" s="1"/>
  <c r="D2522"/>
  <c r="C2522" s="1"/>
  <c r="D2516"/>
  <c r="C2516" s="1"/>
  <c r="D2510"/>
  <c r="C2510" s="1"/>
  <c r="D2504"/>
  <c r="C2504" s="1"/>
  <c r="D2498"/>
  <c r="C2498" s="1"/>
  <c r="D2492"/>
  <c r="C2492" s="1"/>
  <c r="D2486"/>
  <c r="C2486" s="1"/>
  <c r="D2480"/>
  <c r="C2480" s="1"/>
  <c r="D2474"/>
  <c r="C2474" s="1"/>
  <c r="D2468"/>
  <c r="C2468" s="1"/>
  <c r="D2601"/>
  <c r="C2601" s="1"/>
  <c r="D2595"/>
  <c r="C2595" s="1"/>
  <c r="D2589"/>
  <c r="C2589" s="1"/>
  <c r="D2583"/>
  <c r="C2583" s="1"/>
  <c r="D2577"/>
  <c r="C2577" s="1"/>
  <c r="D2571"/>
  <c r="C2571" s="1"/>
  <c r="D2565"/>
  <c r="C2565" s="1"/>
  <c r="D2559"/>
  <c r="C2559" s="1"/>
  <c r="D2553"/>
  <c r="C2553" s="1"/>
  <c r="D2547"/>
  <c r="C2547" s="1"/>
  <c r="D2541"/>
  <c r="C2541" s="1"/>
  <c r="D2535"/>
  <c r="C2535" s="1"/>
  <c r="D2529"/>
  <c r="C2529" s="1"/>
  <c r="D2523"/>
  <c r="C2523" s="1"/>
  <c r="D2517"/>
  <c r="C2517" s="1"/>
  <c r="D2511"/>
  <c r="C2511" s="1"/>
  <c r="D2505"/>
  <c r="C2505" s="1"/>
  <c r="D2499"/>
  <c r="C2499" s="1"/>
  <c r="D2493"/>
  <c r="C2493" s="1"/>
  <c r="D2487"/>
  <c r="C2487" s="1"/>
  <c r="D2481"/>
  <c r="C2481" s="1"/>
  <c r="D2475"/>
  <c r="C2475" s="1"/>
  <c r="D2469"/>
  <c r="C2469" s="1"/>
  <c r="D2597"/>
  <c r="C2597" s="1"/>
  <c r="D2591"/>
  <c r="C2591" s="1"/>
  <c r="D2585"/>
  <c r="C2585" s="1"/>
  <c r="D2579"/>
  <c r="C2579" s="1"/>
  <c r="D2573"/>
  <c r="C2573" s="1"/>
  <c r="D2567"/>
  <c r="C2567" s="1"/>
  <c r="D2561"/>
  <c r="C2561" s="1"/>
  <c r="D2555"/>
  <c r="C2555" s="1"/>
  <c r="D2549"/>
  <c r="C2549" s="1"/>
  <c r="D2543"/>
  <c r="C2543" s="1"/>
  <c r="D2537"/>
  <c r="C2537" s="1"/>
  <c r="D2531"/>
  <c r="C2531" s="1"/>
  <c r="D2525"/>
  <c r="C2525" s="1"/>
  <c r="D2519"/>
  <c r="C2519" s="1"/>
  <c r="D2513"/>
  <c r="C2513" s="1"/>
  <c r="D2507"/>
  <c r="C2507" s="1"/>
  <c r="D2501"/>
  <c r="C2501" s="1"/>
  <c r="D2495"/>
  <c r="C2495" s="1"/>
  <c r="D2489"/>
  <c r="C2489" s="1"/>
  <c r="D2483"/>
  <c r="C2483" s="1"/>
  <c r="D2477"/>
  <c r="C2477" s="1"/>
  <c r="D2471"/>
  <c r="C2471" s="1"/>
  <c r="D2587"/>
  <c r="C2587" s="1"/>
  <c r="D2569"/>
  <c r="C2569" s="1"/>
  <c r="D2551"/>
  <c r="C2551" s="1"/>
  <c r="D2533"/>
  <c r="C2533" s="1"/>
  <c r="D2515"/>
  <c r="C2515" s="1"/>
  <c r="D2497"/>
  <c r="C2497" s="1"/>
  <c r="D2479"/>
  <c r="C2479" s="1"/>
  <c r="D2464"/>
  <c r="C2464" s="1"/>
  <c r="D2458"/>
  <c r="C2458" s="1"/>
  <c r="D2452"/>
  <c r="C2452" s="1"/>
  <c r="D2446"/>
  <c r="C2446" s="1"/>
  <c r="D2440"/>
  <c r="C2440" s="1"/>
  <c r="D2434"/>
  <c r="C2434" s="1"/>
  <c r="D2428"/>
  <c r="C2428" s="1"/>
  <c r="D2422"/>
  <c r="C2422" s="1"/>
  <c r="D2416"/>
  <c r="C2416" s="1"/>
  <c r="D2410"/>
  <c r="C2410" s="1"/>
  <c r="D2404"/>
  <c r="C2404" s="1"/>
  <c r="D2590"/>
  <c r="C2590" s="1"/>
  <c r="D2572"/>
  <c r="C2572" s="1"/>
  <c r="D2554"/>
  <c r="C2554" s="1"/>
  <c r="D2536"/>
  <c r="C2536" s="1"/>
  <c r="D2518"/>
  <c r="C2518" s="1"/>
  <c r="D2500"/>
  <c r="C2500" s="1"/>
  <c r="D2482"/>
  <c r="C2482" s="1"/>
  <c r="D2465"/>
  <c r="C2465" s="1"/>
  <c r="D2459"/>
  <c r="C2459" s="1"/>
  <c r="D2453"/>
  <c r="C2453" s="1"/>
  <c r="D2447"/>
  <c r="C2447" s="1"/>
  <c r="D2441"/>
  <c r="C2441" s="1"/>
  <c r="D2435"/>
  <c r="C2435" s="1"/>
  <c r="D2429"/>
  <c r="C2429" s="1"/>
  <c r="D2423"/>
  <c r="C2423" s="1"/>
  <c r="D2417"/>
  <c r="C2417" s="1"/>
  <c r="D2411"/>
  <c r="C2411" s="1"/>
  <c r="D2405"/>
  <c r="C2405" s="1"/>
  <c r="D2593"/>
  <c r="C2593" s="1"/>
  <c r="D2575"/>
  <c r="C2575" s="1"/>
  <c r="D2557"/>
  <c r="C2557" s="1"/>
  <c r="D2539"/>
  <c r="C2539" s="1"/>
  <c r="D2521"/>
  <c r="C2521" s="1"/>
  <c r="D2503"/>
  <c r="C2503" s="1"/>
  <c r="D2485"/>
  <c r="C2485" s="1"/>
  <c r="D2467"/>
  <c r="C2467" s="1"/>
  <c r="D2460"/>
  <c r="C2460" s="1"/>
  <c r="D2454"/>
  <c r="C2454" s="1"/>
  <c r="D2448"/>
  <c r="C2448" s="1"/>
  <c r="D2442"/>
  <c r="C2442" s="1"/>
  <c r="D2436"/>
  <c r="C2436" s="1"/>
  <c r="D2430"/>
  <c r="C2430" s="1"/>
  <c r="D2424"/>
  <c r="C2424" s="1"/>
  <c r="D2418"/>
  <c r="C2418" s="1"/>
  <c r="D2412"/>
  <c r="C2412" s="1"/>
  <c r="D2406"/>
  <c r="C2406" s="1"/>
  <c r="D2596"/>
  <c r="C2596" s="1"/>
  <c r="D2578"/>
  <c r="C2578" s="1"/>
  <c r="D2560"/>
  <c r="C2560" s="1"/>
  <c r="D2542"/>
  <c r="C2542" s="1"/>
  <c r="D2524"/>
  <c r="C2524" s="1"/>
  <c r="D2506"/>
  <c r="C2506" s="1"/>
  <c r="D2488"/>
  <c r="C2488" s="1"/>
  <c r="D2470"/>
  <c r="C2470" s="1"/>
  <c r="D2461"/>
  <c r="C2461" s="1"/>
  <c r="D2455"/>
  <c r="C2455" s="1"/>
  <c r="D2449"/>
  <c r="C2449" s="1"/>
  <c r="D2443"/>
  <c r="C2443" s="1"/>
  <c r="D2437"/>
  <c r="C2437" s="1"/>
  <c r="D2431"/>
  <c r="C2431" s="1"/>
  <c r="D2425"/>
  <c r="C2425" s="1"/>
  <c r="D2419"/>
  <c r="C2419" s="1"/>
  <c r="D2413"/>
  <c r="C2413" s="1"/>
  <c r="D2407"/>
  <c r="C2407" s="1"/>
  <c r="D2599"/>
  <c r="C2599" s="1"/>
  <c r="D2581"/>
  <c r="C2581" s="1"/>
  <c r="D2563"/>
  <c r="C2563" s="1"/>
  <c r="D2545"/>
  <c r="C2545" s="1"/>
  <c r="D2527"/>
  <c r="C2527" s="1"/>
  <c r="D2509"/>
  <c r="C2509" s="1"/>
  <c r="D2491"/>
  <c r="C2491" s="1"/>
  <c r="D2473"/>
  <c r="C2473" s="1"/>
  <c r="D2462"/>
  <c r="C2462" s="1"/>
  <c r="D2456"/>
  <c r="C2456" s="1"/>
  <c r="D2450"/>
  <c r="C2450" s="1"/>
  <c r="D2444"/>
  <c r="C2444" s="1"/>
  <c r="D2438"/>
  <c r="C2438" s="1"/>
  <c r="D2432"/>
  <c r="C2432" s="1"/>
  <c r="D2426"/>
  <c r="C2426" s="1"/>
  <c r="D2420"/>
  <c r="C2420" s="1"/>
  <c r="D2414"/>
  <c r="C2414" s="1"/>
  <c r="D2408"/>
  <c r="C2408" s="1"/>
  <c r="D2402"/>
  <c r="C2402" s="1"/>
  <c r="D2584"/>
  <c r="C2584" s="1"/>
  <c r="D2566"/>
  <c r="C2566" s="1"/>
  <c r="D2548"/>
  <c r="C2548" s="1"/>
  <c r="D2530"/>
  <c r="C2530" s="1"/>
  <c r="D2512"/>
  <c r="C2512" s="1"/>
  <c r="D2494"/>
  <c r="C2494" s="1"/>
  <c r="D2476"/>
  <c r="C2476" s="1"/>
  <c r="D2463"/>
  <c r="C2463" s="1"/>
  <c r="D2457"/>
  <c r="C2457" s="1"/>
  <c r="D2451"/>
  <c r="C2451" s="1"/>
  <c r="D2445"/>
  <c r="C2445" s="1"/>
  <c r="D2439"/>
  <c r="C2439" s="1"/>
  <c r="D2433"/>
  <c r="C2433" s="1"/>
  <c r="D2427"/>
  <c r="C2427" s="1"/>
  <c r="D2421"/>
  <c r="C2421" s="1"/>
  <c r="D2415"/>
  <c r="C2415" s="1"/>
  <c r="D2409"/>
  <c r="C2409" s="1"/>
  <c r="D2403"/>
  <c r="C2403" s="1"/>
  <c r="B2433" l="1"/>
  <c r="B2578"/>
  <c r="B2429"/>
  <c r="B2428"/>
  <c r="B2464"/>
  <c r="B2569"/>
  <c r="B2495"/>
  <c r="B2531"/>
  <c r="B2567"/>
  <c r="B2469"/>
  <c r="B2505"/>
  <c r="B2541"/>
  <c r="B2577"/>
  <c r="B2474"/>
  <c r="B2510"/>
  <c r="B2546"/>
  <c r="B2582"/>
  <c r="B2478"/>
  <c r="B2514"/>
  <c r="B2550"/>
  <c r="B2586"/>
  <c r="B2473"/>
  <c r="B2467"/>
  <c r="B2426"/>
  <c r="B2462"/>
  <c r="B2560"/>
  <c r="B2460"/>
  <c r="B2557"/>
  <c r="B2423"/>
  <c r="B2459"/>
  <c r="B2554"/>
  <c r="B2422"/>
  <c r="B2458"/>
  <c r="B2551"/>
  <c r="B2489"/>
  <c r="B2525"/>
  <c r="B2561"/>
  <c r="B2597"/>
  <c r="B2499"/>
  <c r="B2535"/>
  <c r="B2571"/>
  <c r="B2468"/>
  <c r="B2504"/>
  <c r="B2540"/>
  <c r="B2576"/>
  <c r="B2472"/>
  <c r="B2508"/>
  <c r="B2544"/>
  <c r="B2580"/>
  <c r="B2584"/>
  <c r="B2572"/>
  <c r="B2566"/>
  <c r="B2563"/>
  <c r="B2421"/>
  <c r="B2548"/>
  <c r="B2420"/>
  <c r="B2456"/>
  <c r="B2545"/>
  <c r="B2419"/>
  <c r="B2455"/>
  <c r="B2542"/>
  <c r="B2418"/>
  <c r="B2454"/>
  <c r="B2539"/>
  <c r="B2417"/>
  <c r="B2453"/>
  <c r="B2536"/>
  <c r="B2416"/>
  <c r="B2452"/>
  <c r="B2533"/>
  <c r="B2483"/>
  <c r="B2519"/>
  <c r="B2555"/>
  <c r="B2591"/>
  <c r="B2493"/>
  <c r="B2529"/>
  <c r="B2565"/>
  <c r="B2601"/>
  <c r="B2498"/>
  <c r="B2534"/>
  <c r="B2570"/>
  <c r="B2466"/>
  <c r="B2502"/>
  <c r="B2538"/>
  <c r="B2574"/>
  <c r="B2476"/>
  <c r="B2581"/>
  <c r="B2470"/>
  <c r="B2575"/>
  <c r="B2427"/>
  <c r="B2424"/>
  <c r="B2415"/>
  <c r="B2451"/>
  <c r="B2530"/>
  <c r="B2414"/>
  <c r="B2450"/>
  <c r="B2527"/>
  <c r="B2413"/>
  <c r="B2449"/>
  <c r="B2524"/>
  <c r="B2412"/>
  <c r="B2448"/>
  <c r="B2521"/>
  <c r="B2411"/>
  <c r="B2447"/>
  <c r="B2518"/>
  <c r="B2410"/>
  <c r="B2446"/>
  <c r="B2515"/>
  <c r="B2477"/>
  <c r="B2513"/>
  <c r="B2549"/>
  <c r="B2585"/>
  <c r="B2487"/>
  <c r="B2523"/>
  <c r="B2559"/>
  <c r="B2595"/>
  <c r="B2492"/>
  <c r="B2528"/>
  <c r="B2564"/>
  <c r="B2600"/>
  <c r="B2496"/>
  <c r="B2532"/>
  <c r="B2568"/>
  <c r="B2465"/>
  <c r="B2425"/>
  <c r="B2457"/>
  <c r="B2409"/>
  <c r="B2445"/>
  <c r="B2512"/>
  <c r="B2408"/>
  <c r="B2444"/>
  <c r="B2509"/>
  <c r="B2407"/>
  <c r="B2443"/>
  <c r="B2506"/>
  <c r="B2406"/>
  <c r="B2442"/>
  <c r="B2503"/>
  <c r="B2405"/>
  <c r="B2441"/>
  <c r="B2500"/>
  <c r="B2404"/>
  <c r="B2440"/>
  <c r="B2497"/>
  <c r="B2471"/>
  <c r="B2507"/>
  <c r="B2543"/>
  <c r="B2579"/>
  <c r="B2481"/>
  <c r="B2517"/>
  <c r="B2553"/>
  <c r="B2589"/>
  <c r="B2486"/>
  <c r="B2522"/>
  <c r="B2558"/>
  <c r="B2594"/>
  <c r="B2490"/>
  <c r="B2526"/>
  <c r="B2562"/>
  <c r="B2598"/>
  <c r="B2432"/>
  <c r="B2431"/>
  <c r="B2430"/>
  <c r="B2463"/>
  <c r="B2461"/>
  <c r="B2403"/>
  <c r="B2439"/>
  <c r="B2494"/>
  <c r="B2402"/>
  <c r="B2438"/>
  <c r="B2491"/>
  <c r="B2599"/>
  <c r="B2437"/>
  <c r="B2488"/>
  <c r="B2596"/>
  <c r="B2436"/>
  <c r="B2485"/>
  <c r="B2593"/>
  <c r="B2435"/>
  <c r="B2482"/>
  <c r="B2590"/>
  <c r="B2434"/>
  <c r="B2479"/>
  <c r="B2587"/>
  <c r="B2501"/>
  <c r="B2537"/>
  <c r="B2573"/>
  <c r="B2475"/>
  <c r="B2511"/>
  <c r="B2547"/>
  <c r="B2583"/>
  <c r="B2480"/>
  <c r="B2516"/>
  <c r="B2552"/>
  <c r="B2588"/>
  <c r="B2484"/>
  <c r="B2520"/>
  <c r="B2556"/>
  <c r="B2592"/>
  <c r="D2796"/>
  <c r="C2796" s="1"/>
  <c r="D2790"/>
  <c r="C2790" s="1"/>
  <c r="D2784"/>
  <c r="C2784" s="1"/>
  <c r="D2778"/>
  <c r="C2778" s="1"/>
  <c r="D2772"/>
  <c r="C2772" s="1"/>
  <c r="D2766"/>
  <c r="C2766" s="1"/>
  <c r="D2760"/>
  <c r="C2760" s="1"/>
  <c r="D2754"/>
  <c r="C2754" s="1"/>
  <c r="D2748"/>
  <c r="C2748" s="1"/>
  <c r="D2742"/>
  <c r="C2742" s="1"/>
  <c r="D2736"/>
  <c r="C2736" s="1"/>
  <c r="D2730"/>
  <c r="C2730" s="1"/>
  <c r="D2724"/>
  <c r="C2724" s="1"/>
  <c r="D2718"/>
  <c r="C2718" s="1"/>
  <c r="D2712"/>
  <c r="C2712" s="1"/>
  <c r="D2706"/>
  <c r="C2706" s="1"/>
  <c r="D2700"/>
  <c r="C2700" s="1"/>
  <c r="D2694"/>
  <c r="C2694" s="1"/>
  <c r="D2688"/>
  <c r="C2688" s="1"/>
  <c r="D2682"/>
  <c r="C2682" s="1"/>
  <c r="D2676"/>
  <c r="C2676" s="1"/>
  <c r="D2670"/>
  <c r="C2670" s="1"/>
  <c r="D2664"/>
  <c r="C2664" s="1"/>
  <c r="D2658"/>
  <c r="C2658" s="1"/>
  <c r="D2652"/>
  <c r="C2652" s="1"/>
  <c r="D2646"/>
  <c r="C2646" s="1"/>
  <c r="D2640"/>
  <c r="C2640" s="1"/>
  <c r="D2634"/>
  <c r="C2634" s="1"/>
  <c r="D2628"/>
  <c r="C2628" s="1"/>
  <c r="D2622"/>
  <c r="C2622" s="1"/>
  <c r="D2616"/>
  <c r="C2616" s="1"/>
  <c r="D2610"/>
  <c r="C2610" s="1"/>
  <c r="D2604"/>
  <c r="C2604" s="1"/>
  <c r="D2798"/>
  <c r="C2798" s="1"/>
  <c r="D2792"/>
  <c r="C2792" s="1"/>
  <c r="D2786"/>
  <c r="C2786" s="1"/>
  <c r="D2780"/>
  <c r="C2780" s="1"/>
  <c r="D2774"/>
  <c r="C2774" s="1"/>
  <c r="D2768"/>
  <c r="C2768" s="1"/>
  <c r="D2762"/>
  <c r="C2762" s="1"/>
  <c r="D2756"/>
  <c r="C2756" s="1"/>
  <c r="D2750"/>
  <c r="C2750" s="1"/>
  <c r="D2744"/>
  <c r="C2744" s="1"/>
  <c r="D2738"/>
  <c r="C2738" s="1"/>
  <c r="D2732"/>
  <c r="C2732" s="1"/>
  <c r="D2726"/>
  <c r="C2726" s="1"/>
  <c r="D2720"/>
  <c r="C2720" s="1"/>
  <c r="D2714"/>
  <c r="C2714" s="1"/>
  <c r="D2708"/>
  <c r="C2708" s="1"/>
  <c r="D2702"/>
  <c r="C2702" s="1"/>
  <c r="D2696"/>
  <c r="C2696" s="1"/>
  <c r="D2690"/>
  <c r="C2690" s="1"/>
  <c r="D2684"/>
  <c r="C2684" s="1"/>
  <c r="D2678"/>
  <c r="C2678" s="1"/>
  <c r="D2672"/>
  <c r="C2672" s="1"/>
  <c r="D2666"/>
  <c r="C2666" s="1"/>
  <c r="D2660"/>
  <c r="C2660" s="1"/>
  <c r="D2654"/>
  <c r="C2654" s="1"/>
  <c r="D2648"/>
  <c r="C2648" s="1"/>
  <c r="D2642"/>
  <c r="C2642" s="1"/>
  <c r="D2636"/>
  <c r="C2636" s="1"/>
  <c r="D2630"/>
  <c r="C2630" s="1"/>
  <c r="D2624"/>
  <c r="C2624" s="1"/>
  <c r="D2618"/>
  <c r="C2618" s="1"/>
  <c r="D2612"/>
  <c r="C2612" s="1"/>
  <c r="D2606"/>
  <c r="C2606" s="1"/>
  <c r="D2799"/>
  <c r="C2799" s="1"/>
  <c r="D2793"/>
  <c r="C2793" s="1"/>
  <c r="D2787"/>
  <c r="C2787" s="1"/>
  <c r="D2781"/>
  <c r="C2781" s="1"/>
  <c r="D2775"/>
  <c r="C2775" s="1"/>
  <c r="D2769"/>
  <c r="C2769" s="1"/>
  <c r="D2763"/>
  <c r="C2763" s="1"/>
  <c r="D2757"/>
  <c r="C2757" s="1"/>
  <c r="D2751"/>
  <c r="C2751" s="1"/>
  <c r="D2745"/>
  <c r="C2745" s="1"/>
  <c r="D2739"/>
  <c r="C2739" s="1"/>
  <c r="D2733"/>
  <c r="C2733" s="1"/>
  <c r="D2727"/>
  <c r="C2727" s="1"/>
  <c r="D2721"/>
  <c r="C2721" s="1"/>
  <c r="D2715"/>
  <c r="C2715" s="1"/>
  <c r="D2709"/>
  <c r="C2709" s="1"/>
  <c r="D2703"/>
  <c r="C2703" s="1"/>
  <c r="D2697"/>
  <c r="C2697" s="1"/>
  <c r="D2691"/>
  <c r="C2691" s="1"/>
  <c r="D2685"/>
  <c r="C2685" s="1"/>
  <c r="D2679"/>
  <c r="C2679" s="1"/>
  <c r="D2673"/>
  <c r="C2673" s="1"/>
  <c r="D2667"/>
  <c r="C2667" s="1"/>
  <c r="D2661"/>
  <c r="C2661" s="1"/>
  <c r="D2655"/>
  <c r="C2655" s="1"/>
  <c r="D2649"/>
  <c r="C2649" s="1"/>
  <c r="D2643"/>
  <c r="C2643" s="1"/>
  <c r="D2637"/>
  <c r="C2637" s="1"/>
  <c r="D2631"/>
  <c r="C2631" s="1"/>
  <c r="D2625"/>
  <c r="C2625" s="1"/>
  <c r="D2619"/>
  <c r="C2619" s="1"/>
  <c r="D2613"/>
  <c r="C2613" s="1"/>
  <c r="D2607"/>
  <c r="C2607" s="1"/>
  <c r="D2801"/>
  <c r="C2801" s="1"/>
  <c r="D2795"/>
  <c r="C2795" s="1"/>
  <c r="D2789"/>
  <c r="C2789" s="1"/>
  <c r="D2783"/>
  <c r="C2783" s="1"/>
  <c r="D2777"/>
  <c r="C2777" s="1"/>
  <c r="D2771"/>
  <c r="C2771" s="1"/>
  <c r="D2765"/>
  <c r="C2765" s="1"/>
  <c r="D2759"/>
  <c r="C2759" s="1"/>
  <c r="D2753"/>
  <c r="C2753" s="1"/>
  <c r="D2747"/>
  <c r="C2747" s="1"/>
  <c r="D2741"/>
  <c r="C2741" s="1"/>
  <c r="D2735"/>
  <c r="C2735" s="1"/>
  <c r="D2729"/>
  <c r="C2729" s="1"/>
  <c r="D2723"/>
  <c r="C2723" s="1"/>
  <c r="D2717"/>
  <c r="C2717" s="1"/>
  <c r="D2711"/>
  <c r="C2711" s="1"/>
  <c r="D2705"/>
  <c r="C2705" s="1"/>
  <c r="D2699"/>
  <c r="C2699" s="1"/>
  <c r="D2693"/>
  <c r="C2693" s="1"/>
  <c r="D2687"/>
  <c r="C2687" s="1"/>
  <c r="D2681"/>
  <c r="C2681" s="1"/>
  <c r="D2675"/>
  <c r="C2675" s="1"/>
  <c r="D2669"/>
  <c r="C2669" s="1"/>
  <c r="D2663"/>
  <c r="C2663" s="1"/>
  <c r="D2657"/>
  <c r="C2657" s="1"/>
  <c r="D2651"/>
  <c r="C2651" s="1"/>
  <c r="D2645"/>
  <c r="C2645" s="1"/>
  <c r="D2639"/>
  <c r="C2639" s="1"/>
  <c r="D2633"/>
  <c r="C2633" s="1"/>
  <c r="D2627"/>
  <c r="C2627" s="1"/>
  <c r="D2621"/>
  <c r="C2621" s="1"/>
  <c r="D2615"/>
  <c r="C2615" s="1"/>
  <c r="D2609"/>
  <c r="C2609" s="1"/>
  <c r="D2603"/>
  <c r="C2603" s="1"/>
  <c r="D2785"/>
  <c r="C2785" s="1"/>
  <c r="D2767"/>
  <c r="C2767" s="1"/>
  <c r="D2749"/>
  <c r="C2749" s="1"/>
  <c r="D2731"/>
  <c r="C2731" s="1"/>
  <c r="D2713"/>
  <c r="C2713" s="1"/>
  <c r="D2695"/>
  <c r="C2695" s="1"/>
  <c r="D2677"/>
  <c r="C2677" s="1"/>
  <c r="D2659"/>
  <c r="C2659" s="1"/>
  <c r="D2641"/>
  <c r="C2641" s="1"/>
  <c r="D2623"/>
  <c r="C2623" s="1"/>
  <c r="D2605"/>
  <c r="C2605" s="1"/>
  <c r="D2788"/>
  <c r="C2788" s="1"/>
  <c r="D2770"/>
  <c r="C2770" s="1"/>
  <c r="D2752"/>
  <c r="C2752" s="1"/>
  <c r="D2734"/>
  <c r="C2734" s="1"/>
  <c r="D2716"/>
  <c r="C2716" s="1"/>
  <c r="D2698"/>
  <c r="C2698" s="1"/>
  <c r="D2680"/>
  <c r="C2680" s="1"/>
  <c r="D2662"/>
  <c r="C2662" s="1"/>
  <c r="D2644"/>
  <c r="C2644" s="1"/>
  <c r="D2626"/>
  <c r="C2626" s="1"/>
  <c r="D2608"/>
  <c r="C2608" s="1"/>
  <c r="D2791"/>
  <c r="C2791" s="1"/>
  <c r="D2773"/>
  <c r="C2773" s="1"/>
  <c r="D2755"/>
  <c r="C2755" s="1"/>
  <c r="D2737"/>
  <c r="C2737" s="1"/>
  <c r="D2719"/>
  <c r="C2719" s="1"/>
  <c r="D2701"/>
  <c r="C2701" s="1"/>
  <c r="D2683"/>
  <c r="C2683" s="1"/>
  <c r="D2665"/>
  <c r="C2665" s="1"/>
  <c r="D2647"/>
  <c r="C2647" s="1"/>
  <c r="D2629"/>
  <c r="C2629" s="1"/>
  <c r="D2611"/>
  <c r="C2611" s="1"/>
  <c r="D2794"/>
  <c r="C2794" s="1"/>
  <c r="D2776"/>
  <c r="C2776" s="1"/>
  <c r="D2758"/>
  <c r="C2758" s="1"/>
  <c r="D2740"/>
  <c r="C2740" s="1"/>
  <c r="D2722"/>
  <c r="C2722" s="1"/>
  <c r="D2704"/>
  <c r="C2704" s="1"/>
  <c r="D2686"/>
  <c r="C2686" s="1"/>
  <c r="D2668"/>
  <c r="C2668" s="1"/>
  <c r="D2650"/>
  <c r="C2650" s="1"/>
  <c r="D2632"/>
  <c r="C2632" s="1"/>
  <c r="D2614"/>
  <c r="C2614" s="1"/>
  <c r="D2797"/>
  <c r="C2797" s="1"/>
  <c r="D2779"/>
  <c r="C2779" s="1"/>
  <c r="D2761"/>
  <c r="C2761" s="1"/>
  <c r="D2743"/>
  <c r="C2743" s="1"/>
  <c r="D2725"/>
  <c r="C2725" s="1"/>
  <c r="D2707"/>
  <c r="C2707" s="1"/>
  <c r="D2689"/>
  <c r="C2689" s="1"/>
  <c r="D2671"/>
  <c r="C2671" s="1"/>
  <c r="D2653"/>
  <c r="C2653" s="1"/>
  <c r="D2635"/>
  <c r="C2635" s="1"/>
  <c r="D2617"/>
  <c r="C2617" s="1"/>
  <c r="D2800"/>
  <c r="C2800" s="1"/>
  <c r="D2782"/>
  <c r="C2782" s="1"/>
  <c r="D2764"/>
  <c r="C2764" s="1"/>
  <c r="D2746"/>
  <c r="C2746" s="1"/>
  <c r="D2728"/>
  <c r="C2728" s="1"/>
  <c r="D2710"/>
  <c r="C2710" s="1"/>
  <c r="D2692"/>
  <c r="C2692" s="1"/>
  <c r="D2674"/>
  <c r="C2674" s="1"/>
  <c r="D2656"/>
  <c r="C2656" s="1"/>
  <c r="D2638"/>
  <c r="C2638" s="1"/>
  <c r="D2620"/>
  <c r="C2620" s="1"/>
  <c r="D2602"/>
  <c r="C2602" s="1"/>
  <c r="B2602" l="1"/>
  <c r="B2725"/>
  <c r="B2740"/>
  <c r="B2800"/>
  <c r="B2707"/>
  <c r="B2614"/>
  <c r="B2722"/>
  <c r="B2629"/>
  <c r="B2737"/>
  <c r="B2644"/>
  <c r="B2752"/>
  <c r="B2659"/>
  <c r="B2767"/>
  <c r="B2627"/>
  <c r="B2663"/>
  <c r="B2699"/>
  <c r="B2735"/>
  <c r="B2771"/>
  <c r="B2607"/>
  <c r="B2643"/>
  <c r="B2679"/>
  <c r="B2715"/>
  <c r="B2751"/>
  <c r="B2787"/>
  <c r="B2624"/>
  <c r="B2660"/>
  <c r="B2696"/>
  <c r="B2732"/>
  <c r="B2768"/>
  <c r="B2604"/>
  <c r="B2640"/>
  <c r="B2676"/>
  <c r="B2712"/>
  <c r="B2748"/>
  <c r="B2784"/>
  <c r="B2617"/>
  <c r="B2647"/>
  <c r="B2689"/>
  <c r="B2704"/>
  <c r="B2611"/>
  <c r="B2719"/>
  <c r="B2626"/>
  <c r="B2734"/>
  <c r="B2641"/>
  <c r="B2749"/>
  <c r="B2621"/>
  <c r="B2657"/>
  <c r="B2693"/>
  <c r="B2729"/>
  <c r="B2765"/>
  <c r="B2801"/>
  <c r="B2637"/>
  <c r="B2673"/>
  <c r="B2709"/>
  <c r="B2745"/>
  <c r="B2781"/>
  <c r="B2618"/>
  <c r="B2654"/>
  <c r="B2690"/>
  <c r="B2726"/>
  <c r="B2762"/>
  <c r="B2798"/>
  <c r="B2634"/>
  <c r="B2670"/>
  <c r="B2706"/>
  <c r="B2742"/>
  <c r="B2778"/>
  <c r="B2710"/>
  <c r="B2755"/>
  <c r="B2692"/>
  <c r="B2782"/>
  <c r="B2764"/>
  <c r="B2671"/>
  <c r="B2779"/>
  <c r="B2686"/>
  <c r="B2794"/>
  <c r="B2701"/>
  <c r="B2608"/>
  <c r="B2716"/>
  <c r="B2623"/>
  <c r="B2731"/>
  <c r="B2615"/>
  <c r="B2651"/>
  <c r="B2687"/>
  <c r="B2723"/>
  <c r="B2759"/>
  <c r="B2795"/>
  <c r="B2631"/>
  <c r="B2667"/>
  <c r="B2703"/>
  <c r="B2739"/>
  <c r="B2775"/>
  <c r="B2612"/>
  <c r="B2648"/>
  <c r="B2684"/>
  <c r="B2720"/>
  <c r="B2756"/>
  <c r="B2792"/>
  <c r="B2628"/>
  <c r="B2664"/>
  <c r="B2700"/>
  <c r="B2736"/>
  <c r="B2772"/>
  <c r="B2662"/>
  <c r="B2797"/>
  <c r="B2656"/>
  <c r="B2638"/>
  <c r="B2746"/>
  <c r="B2653"/>
  <c r="B2761"/>
  <c r="B2668"/>
  <c r="B2776"/>
  <c r="B2683"/>
  <c r="B2791"/>
  <c r="B2698"/>
  <c r="B2605"/>
  <c r="B2713"/>
  <c r="B2609"/>
  <c r="B2645"/>
  <c r="B2681"/>
  <c r="B2717"/>
  <c r="B2753"/>
  <c r="B2789"/>
  <c r="B2625"/>
  <c r="B2661"/>
  <c r="B2697"/>
  <c r="B2733"/>
  <c r="B2769"/>
  <c r="B2606"/>
  <c r="B2642"/>
  <c r="B2678"/>
  <c r="B2714"/>
  <c r="B2750"/>
  <c r="B2786"/>
  <c r="B2622"/>
  <c r="B2658"/>
  <c r="B2694"/>
  <c r="B2730"/>
  <c r="B2766"/>
  <c r="B2677"/>
  <c r="B2674"/>
  <c r="B2620"/>
  <c r="B2728"/>
  <c r="B2635"/>
  <c r="B2743"/>
  <c r="B2650"/>
  <c r="B2758"/>
  <c r="B2665"/>
  <c r="B2773"/>
  <c r="B2680"/>
  <c r="B2788"/>
  <c r="B2695"/>
  <c r="B2603"/>
  <c r="B2639"/>
  <c r="B2675"/>
  <c r="B2711"/>
  <c r="B2747"/>
  <c r="B2783"/>
  <c r="B2619"/>
  <c r="B2655"/>
  <c r="B2691"/>
  <c r="B2727"/>
  <c r="B2763"/>
  <c r="B2799"/>
  <c r="B2636"/>
  <c r="B2672"/>
  <c r="B2708"/>
  <c r="B2744"/>
  <c r="B2780"/>
  <c r="B2616"/>
  <c r="B2652"/>
  <c r="B2688"/>
  <c r="B2724"/>
  <c r="B2760"/>
  <c r="B2796"/>
  <c r="B2632"/>
  <c r="B2770"/>
  <c r="B2785"/>
  <c r="B2633"/>
  <c r="B2669"/>
  <c r="B2705"/>
  <c r="B2741"/>
  <c r="B2777"/>
  <c r="B2613"/>
  <c r="B2649"/>
  <c r="B2685"/>
  <c r="B2721"/>
  <c r="B2757"/>
  <c r="B2793"/>
  <c r="B2630"/>
  <c r="B2666"/>
  <c r="B2702"/>
  <c r="B2738"/>
  <c r="B2774"/>
  <c r="B2610"/>
  <c r="B2646"/>
  <c r="B2682"/>
  <c r="B2718"/>
  <c r="B2754"/>
  <c r="B2790"/>
  <c r="D3000"/>
  <c r="C3000" s="1"/>
  <c r="D2994"/>
  <c r="C2994" s="1"/>
  <c r="D2988"/>
  <c r="C2988" s="1"/>
  <c r="D2982"/>
  <c r="C2982" s="1"/>
  <c r="D2976"/>
  <c r="C2976" s="1"/>
  <c r="D2970"/>
  <c r="C2970" s="1"/>
  <c r="D2964"/>
  <c r="C2964" s="1"/>
  <c r="D2958"/>
  <c r="C2958" s="1"/>
  <c r="D2952"/>
  <c r="C2952" s="1"/>
  <c r="D2946"/>
  <c r="C2946" s="1"/>
  <c r="D2940"/>
  <c r="C2940" s="1"/>
  <c r="D2934"/>
  <c r="C2934" s="1"/>
  <c r="D2928"/>
  <c r="C2928" s="1"/>
  <c r="D2922"/>
  <c r="C2922" s="1"/>
  <c r="D2916"/>
  <c r="C2916" s="1"/>
  <c r="D2910"/>
  <c r="C2910" s="1"/>
  <c r="D2904"/>
  <c r="C2904" s="1"/>
  <c r="D2898"/>
  <c r="C2898" s="1"/>
  <c r="D2892"/>
  <c r="C2892" s="1"/>
  <c r="D2886"/>
  <c r="C2886" s="1"/>
  <c r="D2880"/>
  <c r="C2880" s="1"/>
  <c r="D2874"/>
  <c r="C2874" s="1"/>
  <c r="D2868"/>
  <c r="C2868" s="1"/>
  <c r="D2862"/>
  <c r="C2862" s="1"/>
  <c r="D2856"/>
  <c r="C2856" s="1"/>
  <c r="D2850"/>
  <c r="C2850" s="1"/>
  <c r="D2844"/>
  <c r="C2844" s="1"/>
  <c r="D2838"/>
  <c r="C2838" s="1"/>
  <c r="D2832"/>
  <c r="C2832" s="1"/>
  <c r="D2826"/>
  <c r="C2826" s="1"/>
  <c r="D2820"/>
  <c r="C2820" s="1"/>
  <c r="D2814"/>
  <c r="C2814" s="1"/>
  <c r="D2808"/>
  <c r="C2808" s="1"/>
  <c r="D2802"/>
  <c r="C2802" s="1"/>
  <c r="D2996"/>
  <c r="C2996" s="1"/>
  <c r="D2990"/>
  <c r="C2990" s="1"/>
  <c r="D2984"/>
  <c r="C2984" s="1"/>
  <c r="D2978"/>
  <c r="C2978" s="1"/>
  <c r="D2972"/>
  <c r="C2972" s="1"/>
  <c r="D2966"/>
  <c r="C2966" s="1"/>
  <c r="D2960"/>
  <c r="C2960" s="1"/>
  <c r="D2954"/>
  <c r="C2954" s="1"/>
  <c r="D2948"/>
  <c r="C2948" s="1"/>
  <c r="D2942"/>
  <c r="C2942" s="1"/>
  <c r="D2936"/>
  <c r="C2936" s="1"/>
  <c r="D2930"/>
  <c r="C2930" s="1"/>
  <c r="D2924"/>
  <c r="C2924" s="1"/>
  <c r="D2918"/>
  <c r="C2918" s="1"/>
  <c r="D2912"/>
  <c r="C2912" s="1"/>
  <c r="D2906"/>
  <c r="C2906" s="1"/>
  <c r="D2900"/>
  <c r="C2900" s="1"/>
  <c r="D2894"/>
  <c r="C2894" s="1"/>
  <c r="D2888"/>
  <c r="C2888" s="1"/>
  <c r="D2882"/>
  <c r="C2882" s="1"/>
  <c r="D2876"/>
  <c r="C2876" s="1"/>
  <c r="D2870"/>
  <c r="C2870" s="1"/>
  <c r="D2864"/>
  <c r="C2864" s="1"/>
  <c r="D2858"/>
  <c r="C2858" s="1"/>
  <c r="D2852"/>
  <c r="C2852" s="1"/>
  <c r="D2846"/>
  <c r="C2846" s="1"/>
  <c r="D2840"/>
  <c r="C2840" s="1"/>
  <c r="D2834"/>
  <c r="C2834" s="1"/>
  <c r="D2828"/>
  <c r="C2828" s="1"/>
  <c r="D2822"/>
  <c r="C2822" s="1"/>
  <c r="D2816"/>
  <c r="C2816" s="1"/>
  <c r="D2810"/>
  <c r="C2810" s="1"/>
  <c r="D2804"/>
  <c r="C2804" s="1"/>
  <c r="D2997"/>
  <c r="C2997" s="1"/>
  <c r="D2991"/>
  <c r="C2991" s="1"/>
  <c r="D2985"/>
  <c r="C2985" s="1"/>
  <c r="D2979"/>
  <c r="C2979" s="1"/>
  <c r="D2973"/>
  <c r="C2973" s="1"/>
  <c r="D2967"/>
  <c r="C2967" s="1"/>
  <c r="D2961"/>
  <c r="C2961" s="1"/>
  <c r="D2955"/>
  <c r="C2955" s="1"/>
  <c r="D2949"/>
  <c r="C2949" s="1"/>
  <c r="D2943"/>
  <c r="C2943" s="1"/>
  <c r="D2937"/>
  <c r="C2937" s="1"/>
  <c r="D2931"/>
  <c r="C2931" s="1"/>
  <c r="D2925"/>
  <c r="C2925" s="1"/>
  <c r="D2919"/>
  <c r="C2919" s="1"/>
  <c r="D2913"/>
  <c r="C2913" s="1"/>
  <c r="D2907"/>
  <c r="C2907" s="1"/>
  <c r="D2901"/>
  <c r="C2901" s="1"/>
  <c r="D2895"/>
  <c r="C2895" s="1"/>
  <c r="D2889"/>
  <c r="C2889" s="1"/>
  <c r="D2883"/>
  <c r="C2883" s="1"/>
  <c r="D2877"/>
  <c r="C2877" s="1"/>
  <c r="D2871"/>
  <c r="C2871" s="1"/>
  <c r="D2865"/>
  <c r="C2865" s="1"/>
  <c r="D2859"/>
  <c r="C2859" s="1"/>
  <c r="D2853"/>
  <c r="C2853" s="1"/>
  <c r="D2847"/>
  <c r="C2847" s="1"/>
  <c r="D2841"/>
  <c r="C2841" s="1"/>
  <c r="D2835"/>
  <c r="C2835" s="1"/>
  <c r="D2829"/>
  <c r="C2829" s="1"/>
  <c r="D2823"/>
  <c r="C2823" s="1"/>
  <c r="D2817"/>
  <c r="C2817" s="1"/>
  <c r="D2811"/>
  <c r="C2811" s="1"/>
  <c r="D2805"/>
  <c r="C2805" s="1"/>
  <c r="D2999"/>
  <c r="C2999" s="1"/>
  <c r="D2993"/>
  <c r="C2993" s="1"/>
  <c r="D2987"/>
  <c r="C2987" s="1"/>
  <c r="D2981"/>
  <c r="C2981" s="1"/>
  <c r="D2975"/>
  <c r="C2975" s="1"/>
  <c r="D2969"/>
  <c r="C2969" s="1"/>
  <c r="D2963"/>
  <c r="C2963" s="1"/>
  <c r="D2957"/>
  <c r="C2957" s="1"/>
  <c r="D2951"/>
  <c r="C2951" s="1"/>
  <c r="D2945"/>
  <c r="C2945" s="1"/>
  <c r="D2939"/>
  <c r="C2939" s="1"/>
  <c r="D2933"/>
  <c r="C2933" s="1"/>
  <c r="D2927"/>
  <c r="C2927" s="1"/>
  <c r="D2921"/>
  <c r="C2921" s="1"/>
  <c r="D2915"/>
  <c r="C2915" s="1"/>
  <c r="D2909"/>
  <c r="C2909" s="1"/>
  <c r="D2903"/>
  <c r="C2903" s="1"/>
  <c r="D2897"/>
  <c r="C2897" s="1"/>
  <c r="D2891"/>
  <c r="C2891" s="1"/>
  <c r="D2885"/>
  <c r="C2885" s="1"/>
  <c r="D2879"/>
  <c r="C2879" s="1"/>
  <c r="D2873"/>
  <c r="C2873" s="1"/>
  <c r="D2867"/>
  <c r="C2867" s="1"/>
  <c r="D2861"/>
  <c r="C2861" s="1"/>
  <c r="D2855"/>
  <c r="C2855" s="1"/>
  <c r="D2849"/>
  <c r="C2849" s="1"/>
  <c r="D2843"/>
  <c r="C2843" s="1"/>
  <c r="D2837"/>
  <c r="C2837" s="1"/>
  <c r="D2831"/>
  <c r="C2831" s="1"/>
  <c r="D2825"/>
  <c r="C2825" s="1"/>
  <c r="D2819"/>
  <c r="C2819" s="1"/>
  <c r="D2813"/>
  <c r="C2813" s="1"/>
  <c r="D2807"/>
  <c r="C2807" s="1"/>
  <c r="D3001"/>
  <c r="C3001" s="1"/>
  <c r="D2983"/>
  <c r="C2983" s="1"/>
  <c r="D2965"/>
  <c r="C2965" s="1"/>
  <c r="D2947"/>
  <c r="C2947" s="1"/>
  <c r="D2929"/>
  <c r="C2929" s="1"/>
  <c r="D2911"/>
  <c r="C2911" s="1"/>
  <c r="D2893"/>
  <c r="C2893" s="1"/>
  <c r="D2875"/>
  <c r="C2875" s="1"/>
  <c r="D2857"/>
  <c r="C2857" s="1"/>
  <c r="D2839"/>
  <c r="C2839" s="1"/>
  <c r="D2821"/>
  <c r="C2821" s="1"/>
  <c r="D2803"/>
  <c r="C2803" s="1"/>
  <c r="D2986"/>
  <c r="C2986" s="1"/>
  <c r="D2968"/>
  <c r="C2968" s="1"/>
  <c r="D2950"/>
  <c r="C2950" s="1"/>
  <c r="D2932"/>
  <c r="C2932" s="1"/>
  <c r="D2914"/>
  <c r="C2914" s="1"/>
  <c r="D2896"/>
  <c r="C2896" s="1"/>
  <c r="D2878"/>
  <c r="C2878" s="1"/>
  <c r="D2860"/>
  <c r="C2860" s="1"/>
  <c r="D2842"/>
  <c r="C2842" s="1"/>
  <c r="D2824"/>
  <c r="C2824" s="1"/>
  <c r="D2806"/>
  <c r="C2806" s="1"/>
  <c r="D2989"/>
  <c r="C2989" s="1"/>
  <c r="D2971"/>
  <c r="C2971" s="1"/>
  <c r="D2953"/>
  <c r="C2953" s="1"/>
  <c r="D2935"/>
  <c r="C2935" s="1"/>
  <c r="D2917"/>
  <c r="C2917" s="1"/>
  <c r="D2899"/>
  <c r="C2899" s="1"/>
  <c r="D2881"/>
  <c r="C2881" s="1"/>
  <c r="D2863"/>
  <c r="C2863" s="1"/>
  <c r="D2845"/>
  <c r="C2845" s="1"/>
  <c r="D2827"/>
  <c r="C2827" s="1"/>
  <c r="D2809"/>
  <c r="C2809" s="1"/>
  <c r="D2992"/>
  <c r="C2992" s="1"/>
  <c r="D2974"/>
  <c r="C2974" s="1"/>
  <c r="D2956"/>
  <c r="C2956" s="1"/>
  <c r="D2938"/>
  <c r="C2938" s="1"/>
  <c r="D2920"/>
  <c r="C2920" s="1"/>
  <c r="D2902"/>
  <c r="C2902" s="1"/>
  <c r="D2884"/>
  <c r="C2884" s="1"/>
  <c r="D2866"/>
  <c r="C2866" s="1"/>
  <c r="D2848"/>
  <c r="C2848" s="1"/>
  <c r="D2830"/>
  <c r="C2830" s="1"/>
  <c r="D2812"/>
  <c r="C2812" s="1"/>
  <c r="D2995"/>
  <c r="C2995" s="1"/>
  <c r="D2977"/>
  <c r="C2977" s="1"/>
  <c r="D2959"/>
  <c r="C2959" s="1"/>
  <c r="D2941"/>
  <c r="C2941" s="1"/>
  <c r="D2923"/>
  <c r="C2923" s="1"/>
  <c r="D2905"/>
  <c r="C2905" s="1"/>
  <c r="D2887"/>
  <c r="C2887" s="1"/>
  <c r="D2869"/>
  <c r="C2869" s="1"/>
  <c r="D2851"/>
  <c r="C2851" s="1"/>
  <c r="D2833"/>
  <c r="C2833" s="1"/>
  <c r="D2815"/>
  <c r="C2815" s="1"/>
  <c r="D2998"/>
  <c r="C2998" s="1"/>
  <c r="D2980"/>
  <c r="C2980" s="1"/>
  <c r="D2962"/>
  <c r="C2962" s="1"/>
  <c r="D2944"/>
  <c r="C2944" s="1"/>
  <c r="D2926"/>
  <c r="C2926" s="1"/>
  <c r="D2908"/>
  <c r="C2908" s="1"/>
  <c r="D2890"/>
  <c r="C2890" s="1"/>
  <c r="D2872"/>
  <c r="C2872" s="1"/>
  <c r="D2854"/>
  <c r="C2854" s="1"/>
  <c r="D2836"/>
  <c r="C2836" s="1"/>
  <c r="D2818"/>
  <c r="C2818" s="1"/>
  <c r="B2833" l="1"/>
  <c r="B2956"/>
  <c r="B2893"/>
  <c r="B2909"/>
  <c r="B2853"/>
  <c r="B2834"/>
  <c r="B2978"/>
  <c r="B2922"/>
  <c r="B2908"/>
  <c r="B2830"/>
  <c r="B2953"/>
  <c r="B2983"/>
  <c r="B2939"/>
  <c r="B2811"/>
  <c r="B2883"/>
  <c r="B2991"/>
  <c r="B2864"/>
  <c r="B2972"/>
  <c r="B2988"/>
  <c r="B2890"/>
  <c r="B2998"/>
  <c r="B2905"/>
  <c r="B2812"/>
  <c r="B2920"/>
  <c r="B2827"/>
  <c r="B2935"/>
  <c r="B2842"/>
  <c r="B2950"/>
  <c r="B2857"/>
  <c r="B2965"/>
  <c r="B2825"/>
  <c r="B2861"/>
  <c r="B2897"/>
  <c r="B2933"/>
  <c r="B2969"/>
  <c r="B2805"/>
  <c r="B2841"/>
  <c r="B2877"/>
  <c r="B2913"/>
  <c r="B2949"/>
  <c r="B2985"/>
  <c r="B2822"/>
  <c r="B2858"/>
  <c r="B2894"/>
  <c r="B2930"/>
  <c r="B2966"/>
  <c r="B2802"/>
  <c r="B2838"/>
  <c r="B2874"/>
  <c r="B2910"/>
  <c r="B2946"/>
  <c r="B2982"/>
  <c r="B2848"/>
  <c r="B2986"/>
  <c r="B2873"/>
  <c r="B2981"/>
  <c r="B2925"/>
  <c r="B2870"/>
  <c r="B2814"/>
  <c r="B2958"/>
  <c r="B2938"/>
  <c r="B2968"/>
  <c r="B2831"/>
  <c r="B2975"/>
  <c r="B2919"/>
  <c r="B2936"/>
  <c r="B2880"/>
  <c r="B2872"/>
  <c r="B2980"/>
  <c r="B2887"/>
  <c r="B2995"/>
  <c r="B2902"/>
  <c r="B2809"/>
  <c r="B2917"/>
  <c r="B2824"/>
  <c r="B2932"/>
  <c r="B2839"/>
  <c r="B2947"/>
  <c r="B2819"/>
  <c r="B2855"/>
  <c r="B2891"/>
  <c r="B2927"/>
  <c r="B2963"/>
  <c r="B2999"/>
  <c r="B2835"/>
  <c r="B2871"/>
  <c r="B2907"/>
  <c r="B2943"/>
  <c r="B2979"/>
  <c r="B2816"/>
  <c r="B2852"/>
  <c r="B2888"/>
  <c r="B2924"/>
  <c r="B2960"/>
  <c r="B2996"/>
  <c r="B2832"/>
  <c r="B2868"/>
  <c r="B2904"/>
  <c r="B2940"/>
  <c r="B2976"/>
  <c r="B2926"/>
  <c r="B2863"/>
  <c r="B3001"/>
  <c r="B2945"/>
  <c r="B2889"/>
  <c r="B2997"/>
  <c r="B2906"/>
  <c r="B2850"/>
  <c r="B2994"/>
  <c r="B2815"/>
  <c r="B2860"/>
  <c r="B2903"/>
  <c r="B2955"/>
  <c r="B2844"/>
  <c r="B2854"/>
  <c r="B2962"/>
  <c r="B2869"/>
  <c r="B2977"/>
  <c r="B2884"/>
  <c r="B2992"/>
  <c r="B2899"/>
  <c r="B2806"/>
  <c r="B2914"/>
  <c r="B2821"/>
  <c r="B2929"/>
  <c r="B2813"/>
  <c r="B2849"/>
  <c r="B2885"/>
  <c r="B2921"/>
  <c r="B2957"/>
  <c r="B2993"/>
  <c r="B2829"/>
  <c r="B2865"/>
  <c r="B2901"/>
  <c r="B2937"/>
  <c r="B2973"/>
  <c r="B2810"/>
  <c r="B2846"/>
  <c r="B2882"/>
  <c r="B2918"/>
  <c r="B2954"/>
  <c r="B2990"/>
  <c r="B2826"/>
  <c r="B2862"/>
  <c r="B2898"/>
  <c r="B2934"/>
  <c r="B2970"/>
  <c r="B2818"/>
  <c r="B2941"/>
  <c r="B2878"/>
  <c r="B2837"/>
  <c r="B2817"/>
  <c r="B2961"/>
  <c r="B2942"/>
  <c r="B2886"/>
  <c r="B2923"/>
  <c r="B2845"/>
  <c r="B2875"/>
  <c r="B2867"/>
  <c r="B2847"/>
  <c r="B2828"/>
  <c r="B2900"/>
  <c r="B2808"/>
  <c r="B2916"/>
  <c r="B2952"/>
  <c r="B2836"/>
  <c r="B2944"/>
  <c r="B2851"/>
  <c r="B2959"/>
  <c r="B2866"/>
  <c r="B2974"/>
  <c r="B2881"/>
  <c r="B2989"/>
  <c r="B2896"/>
  <c r="B2803"/>
  <c r="B2911"/>
  <c r="B2807"/>
  <c r="B2843"/>
  <c r="B2879"/>
  <c r="B2915"/>
  <c r="B2951"/>
  <c r="B2987"/>
  <c r="B2823"/>
  <c r="B2859"/>
  <c r="B2895"/>
  <c r="B2931"/>
  <c r="B2967"/>
  <c r="B2804"/>
  <c r="B2840"/>
  <c r="B2876"/>
  <c r="B2912"/>
  <c r="B2948"/>
  <c r="B2984"/>
  <c r="B2820"/>
  <c r="B2856"/>
  <c r="B2892"/>
  <c r="B2928"/>
  <c r="B2964"/>
  <c r="B3000"/>
  <c r="B2971"/>
  <c r="D3198"/>
  <c r="D3192"/>
  <c r="D3186"/>
  <c r="D3180"/>
  <c r="D3174"/>
  <c r="D3168"/>
  <c r="D3162"/>
  <c r="D3156"/>
  <c r="D3150"/>
  <c r="D3144"/>
  <c r="D3138"/>
  <c r="D3132"/>
  <c r="D3126"/>
  <c r="D3120"/>
  <c r="D3114"/>
  <c r="D3108"/>
  <c r="D3102"/>
  <c r="D3096"/>
  <c r="D3090"/>
  <c r="D3084"/>
  <c r="D3078"/>
  <c r="D3072"/>
  <c r="D3066"/>
  <c r="D3060"/>
  <c r="D3054"/>
  <c r="D3048"/>
  <c r="D3042"/>
  <c r="D3036"/>
  <c r="D3030"/>
  <c r="D3024"/>
  <c r="D3018"/>
  <c r="D3012"/>
  <c r="D3006"/>
  <c r="D3199"/>
  <c r="D3193"/>
  <c r="D3187"/>
  <c r="D3181"/>
  <c r="D3175"/>
  <c r="D3169"/>
  <c r="D3163"/>
  <c r="D3157"/>
  <c r="D3151"/>
  <c r="D3145"/>
  <c r="D3139"/>
  <c r="D3133"/>
  <c r="D3127"/>
  <c r="D3121"/>
  <c r="D3115"/>
  <c r="D3109"/>
  <c r="D3103"/>
  <c r="D3097"/>
  <c r="D3091"/>
  <c r="D3085"/>
  <c r="D3079"/>
  <c r="D3073"/>
  <c r="D3067"/>
  <c r="D3061"/>
  <c r="D3055"/>
  <c r="D3049"/>
  <c r="D3043"/>
  <c r="D3037"/>
  <c r="D3031"/>
  <c r="D3025"/>
  <c r="D3019"/>
  <c r="D3013"/>
  <c r="D3007"/>
  <c r="D3200"/>
  <c r="D3194"/>
  <c r="D3188"/>
  <c r="D3182"/>
  <c r="D3176"/>
  <c r="D3170"/>
  <c r="D3164"/>
  <c r="D3158"/>
  <c r="D3152"/>
  <c r="D3146"/>
  <c r="D3140"/>
  <c r="D3134"/>
  <c r="D3128"/>
  <c r="D3122"/>
  <c r="D3116"/>
  <c r="D3110"/>
  <c r="D3104"/>
  <c r="D3098"/>
  <c r="D3092"/>
  <c r="D3086"/>
  <c r="D3080"/>
  <c r="D3074"/>
  <c r="D3068"/>
  <c r="D3062"/>
  <c r="D3056"/>
  <c r="D3050"/>
  <c r="D3044"/>
  <c r="D3038"/>
  <c r="D3032"/>
  <c r="D3026"/>
  <c r="D3020"/>
  <c r="D3014"/>
  <c r="D3008"/>
  <c r="D3002"/>
  <c r="D3201"/>
  <c r="D3195"/>
  <c r="D3189"/>
  <c r="D3183"/>
  <c r="D3177"/>
  <c r="D3171"/>
  <c r="D3165"/>
  <c r="D3159"/>
  <c r="D3153"/>
  <c r="D3147"/>
  <c r="D3141"/>
  <c r="D3135"/>
  <c r="D3129"/>
  <c r="D3123"/>
  <c r="D3117"/>
  <c r="D3111"/>
  <c r="D3105"/>
  <c r="D3099"/>
  <c r="D3093"/>
  <c r="D3087"/>
  <c r="D3081"/>
  <c r="D3075"/>
  <c r="D3069"/>
  <c r="D3063"/>
  <c r="D3057"/>
  <c r="D3051"/>
  <c r="D3045"/>
  <c r="D3039"/>
  <c r="D3033"/>
  <c r="D3027"/>
  <c r="D3021"/>
  <c r="D3015"/>
  <c r="D3009"/>
  <c r="D3003"/>
  <c r="D3196"/>
  <c r="D3190"/>
  <c r="D3184"/>
  <c r="D3178"/>
  <c r="D3172"/>
  <c r="D3166"/>
  <c r="D3160"/>
  <c r="D3154"/>
  <c r="D3148"/>
  <c r="D3142"/>
  <c r="D3136"/>
  <c r="D3130"/>
  <c r="D3124"/>
  <c r="D3118"/>
  <c r="D3112"/>
  <c r="D3106"/>
  <c r="D3100"/>
  <c r="D3094"/>
  <c r="D3088"/>
  <c r="D3082"/>
  <c r="D3076"/>
  <c r="D3070"/>
  <c r="D3064"/>
  <c r="D3058"/>
  <c r="D3052"/>
  <c r="D3046"/>
  <c r="D3040"/>
  <c r="D3034"/>
  <c r="D3197"/>
  <c r="D3191"/>
  <c r="D3185"/>
  <c r="D3179"/>
  <c r="D3173"/>
  <c r="D3167"/>
  <c r="D3161"/>
  <c r="D3155"/>
  <c r="D3149"/>
  <c r="D3143"/>
  <c r="D3137"/>
  <c r="D3131"/>
  <c r="D3125"/>
  <c r="D3119"/>
  <c r="D3113"/>
  <c r="D3107"/>
  <c r="D3101"/>
  <c r="D3095"/>
  <c r="D3089"/>
  <c r="D3083"/>
  <c r="D3077"/>
  <c r="D3071"/>
  <c r="D3065"/>
  <c r="D3059"/>
  <c r="D3053"/>
  <c r="D3047"/>
  <c r="D3041"/>
  <c r="D3035"/>
  <c r="D3029"/>
  <c r="D3023"/>
  <c r="D3017"/>
  <c r="D3011"/>
  <c r="D3005"/>
  <c r="D3004"/>
  <c r="D3010"/>
  <c r="D3016"/>
  <c r="D3022"/>
  <c r="D3028"/>
  <c r="B3029" l="1"/>
  <c r="C3029"/>
  <c r="B3173"/>
  <c r="C3173"/>
  <c r="B3112"/>
  <c r="C3112"/>
  <c r="B3148"/>
  <c r="C3148"/>
  <c r="B3184"/>
  <c r="C3184"/>
  <c r="B3021"/>
  <c r="C3021"/>
  <c r="B3057"/>
  <c r="C3057"/>
  <c r="B3093"/>
  <c r="C3093"/>
  <c r="B3129"/>
  <c r="C3129"/>
  <c r="B3165"/>
  <c r="C3165"/>
  <c r="B3201"/>
  <c r="C3201"/>
  <c r="B3032"/>
  <c r="C3032"/>
  <c r="B3068"/>
  <c r="C3068"/>
  <c r="B3104"/>
  <c r="C3104"/>
  <c r="B3140"/>
  <c r="C3140"/>
  <c r="B3176"/>
  <c r="C3176"/>
  <c r="B3013"/>
  <c r="C3013"/>
  <c r="B3049"/>
  <c r="C3049"/>
  <c r="B3085"/>
  <c r="C3085"/>
  <c r="B3121"/>
  <c r="C3121"/>
  <c r="B3157"/>
  <c r="C3157"/>
  <c r="B3193"/>
  <c r="C3193"/>
  <c r="B3030"/>
  <c r="C3030"/>
  <c r="B3066"/>
  <c r="C3066"/>
  <c r="B3102"/>
  <c r="C3102"/>
  <c r="B3138"/>
  <c r="C3138"/>
  <c r="B3174"/>
  <c r="C3174"/>
  <c r="B3101"/>
  <c r="C3101"/>
  <c r="B3016"/>
  <c r="C3016"/>
  <c r="B3095"/>
  <c r="C3095"/>
  <c r="B3034"/>
  <c r="C3034"/>
  <c r="B3070"/>
  <c r="C3070"/>
  <c r="B3106"/>
  <c r="C3106"/>
  <c r="B3142"/>
  <c r="C3142"/>
  <c r="B3178"/>
  <c r="C3178"/>
  <c r="B3015"/>
  <c r="C3015"/>
  <c r="B3051"/>
  <c r="C3051"/>
  <c r="B3087"/>
  <c r="C3087"/>
  <c r="B3123"/>
  <c r="C3123"/>
  <c r="B3159"/>
  <c r="C3159"/>
  <c r="B3195"/>
  <c r="C3195"/>
  <c r="B3026"/>
  <c r="C3026"/>
  <c r="B3062"/>
  <c r="C3062"/>
  <c r="B3098"/>
  <c r="C3098"/>
  <c r="B3134"/>
  <c r="C3134"/>
  <c r="B3170"/>
  <c r="C3170"/>
  <c r="B3007"/>
  <c r="C3007"/>
  <c r="B3043"/>
  <c r="C3043"/>
  <c r="B3079"/>
  <c r="C3079"/>
  <c r="B3115"/>
  <c r="C3115"/>
  <c r="B3151"/>
  <c r="C3151"/>
  <c r="B3187"/>
  <c r="C3187"/>
  <c r="B3024"/>
  <c r="C3024"/>
  <c r="B3060"/>
  <c r="C3060"/>
  <c r="B3096"/>
  <c r="C3096"/>
  <c r="B3132"/>
  <c r="C3132"/>
  <c r="B3168"/>
  <c r="C3168"/>
  <c r="B3076"/>
  <c r="C3076"/>
  <c r="B3023"/>
  <c r="C3023"/>
  <c r="B3022"/>
  <c r="C3022"/>
  <c r="B3089"/>
  <c r="C3089"/>
  <c r="B3125"/>
  <c r="C3125"/>
  <c r="B3161"/>
  <c r="C3161"/>
  <c r="B3197"/>
  <c r="C3197"/>
  <c r="B3064"/>
  <c r="C3064"/>
  <c r="B3100"/>
  <c r="C3100"/>
  <c r="B3136"/>
  <c r="C3136"/>
  <c r="B3172"/>
  <c r="C3172"/>
  <c r="B3009"/>
  <c r="C3009"/>
  <c r="B3045"/>
  <c r="C3045"/>
  <c r="B3081"/>
  <c r="C3081"/>
  <c r="B3117"/>
  <c r="C3117"/>
  <c r="B3153"/>
  <c r="C3153"/>
  <c r="B3189"/>
  <c r="C3189"/>
  <c r="B3020"/>
  <c r="C3020"/>
  <c r="B3056"/>
  <c r="C3056"/>
  <c r="B3092"/>
  <c r="C3092"/>
  <c r="B3128"/>
  <c r="C3128"/>
  <c r="B3164"/>
  <c r="C3164"/>
  <c r="B3200"/>
  <c r="C3200"/>
  <c r="B3037"/>
  <c r="C3037"/>
  <c r="B3073"/>
  <c r="C3073"/>
  <c r="B3109"/>
  <c r="C3109"/>
  <c r="B3145"/>
  <c r="C3145"/>
  <c r="B3181"/>
  <c r="C3181"/>
  <c r="B3018"/>
  <c r="C3018"/>
  <c r="B3054"/>
  <c r="C3054"/>
  <c r="B3090"/>
  <c r="C3090"/>
  <c r="B3126"/>
  <c r="C3126"/>
  <c r="B3162"/>
  <c r="C3162"/>
  <c r="B3198"/>
  <c r="C3198"/>
  <c r="B3010"/>
  <c r="C3010"/>
  <c r="B3065"/>
  <c r="C3065"/>
  <c r="B3131"/>
  <c r="C3131"/>
  <c r="B3017"/>
  <c r="C3017"/>
  <c r="B3011"/>
  <c r="C3011"/>
  <c r="B3083"/>
  <c r="C3083"/>
  <c r="B3119"/>
  <c r="C3119"/>
  <c r="B3155"/>
  <c r="C3155"/>
  <c r="B3191"/>
  <c r="C3191"/>
  <c r="B3058"/>
  <c r="C3058"/>
  <c r="B3094"/>
  <c r="C3094"/>
  <c r="B3130"/>
  <c r="C3130"/>
  <c r="B3166"/>
  <c r="C3166"/>
  <c r="B3003"/>
  <c r="C3003"/>
  <c r="B3039"/>
  <c r="C3039"/>
  <c r="B3075"/>
  <c r="C3075"/>
  <c r="B3111"/>
  <c r="C3111"/>
  <c r="B3147"/>
  <c r="C3147"/>
  <c r="B3183"/>
  <c r="C3183"/>
  <c r="B3014"/>
  <c r="C3014"/>
  <c r="B3050"/>
  <c r="C3050"/>
  <c r="B3086"/>
  <c r="C3086"/>
  <c r="B3122"/>
  <c r="C3122"/>
  <c r="B3158"/>
  <c r="C3158"/>
  <c r="B3194"/>
  <c r="C3194"/>
  <c r="B3031"/>
  <c r="C3031"/>
  <c r="B3067"/>
  <c r="C3067"/>
  <c r="B3103"/>
  <c r="C3103"/>
  <c r="B3139"/>
  <c r="C3139"/>
  <c r="B3175"/>
  <c r="C3175"/>
  <c r="B3012"/>
  <c r="C3012"/>
  <c r="B3048"/>
  <c r="C3048"/>
  <c r="B3084"/>
  <c r="C3084"/>
  <c r="B3120"/>
  <c r="C3120"/>
  <c r="B3156"/>
  <c r="C3156"/>
  <c r="B3192"/>
  <c r="C3192"/>
  <c r="B3040"/>
  <c r="C3040"/>
  <c r="B3059"/>
  <c r="C3059"/>
  <c r="B3053"/>
  <c r="C3053"/>
  <c r="B3005"/>
  <c r="C3005"/>
  <c r="B3041"/>
  <c r="C3041"/>
  <c r="B3077"/>
  <c r="C3077"/>
  <c r="B3113"/>
  <c r="C3113"/>
  <c r="B3149"/>
  <c r="C3149"/>
  <c r="B3185"/>
  <c r="C3185"/>
  <c r="B3052"/>
  <c r="C3052"/>
  <c r="B3088"/>
  <c r="C3088"/>
  <c r="B3124"/>
  <c r="C3124"/>
  <c r="B3160"/>
  <c r="C3160"/>
  <c r="B3196"/>
  <c r="C3196"/>
  <c r="B3033"/>
  <c r="C3033"/>
  <c r="B3069"/>
  <c r="C3069"/>
  <c r="B3105"/>
  <c r="C3105"/>
  <c r="B3141"/>
  <c r="C3141"/>
  <c r="B3177"/>
  <c r="C3177"/>
  <c r="B3008"/>
  <c r="C3008"/>
  <c r="B3044"/>
  <c r="C3044"/>
  <c r="B3080"/>
  <c r="C3080"/>
  <c r="B3116"/>
  <c r="C3116"/>
  <c r="B3152"/>
  <c r="C3152"/>
  <c r="B3188"/>
  <c r="C3188"/>
  <c r="B3025"/>
  <c r="C3025"/>
  <c r="B3061"/>
  <c r="C3061"/>
  <c r="B3097"/>
  <c r="C3097"/>
  <c r="B3133"/>
  <c r="C3133"/>
  <c r="B3169"/>
  <c r="C3169"/>
  <c r="B3006"/>
  <c r="C3006"/>
  <c r="B3042"/>
  <c r="C3042"/>
  <c r="B3078"/>
  <c r="C3078"/>
  <c r="B3114"/>
  <c r="C3114"/>
  <c r="B3150"/>
  <c r="C3150"/>
  <c r="B3186"/>
  <c r="C3186"/>
  <c r="B3137"/>
  <c r="C3137"/>
  <c r="B3167"/>
  <c r="C3167"/>
  <c r="B3028"/>
  <c r="C3028"/>
  <c r="B3047"/>
  <c r="C3047"/>
  <c r="B3004"/>
  <c r="C3004"/>
  <c r="B3035"/>
  <c r="C3035"/>
  <c r="B3071"/>
  <c r="C3071"/>
  <c r="B3107"/>
  <c r="C3107"/>
  <c r="B3143"/>
  <c r="C3143"/>
  <c r="B3179"/>
  <c r="C3179"/>
  <c r="B3046"/>
  <c r="C3046"/>
  <c r="B3082"/>
  <c r="C3082"/>
  <c r="B3118"/>
  <c r="C3118"/>
  <c r="B3154"/>
  <c r="C3154"/>
  <c r="B3190"/>
  <c r="C3190"/>
  <c r="B3027"/>
  <c r="C3027"/>
  <c r="B3063"/>
  <c r="C3063"/>
  <c r="B3099"/>
  <c r="C3099"/>
  <c r="B3135"/>
  <c r="C3135"/>
  <c r="B3171"/>
  <c r="C3171"/>
  <c r="B3002"/>
  <c r="C3002"/>
  <c r="B3038"/>
  <c r="C3038"/>
  <c r="B3074"/>
  <c r="C3074"/>
  <c r="B3110"/>
  <c r="C3110"/>
  <c r="B3146"/>
  <c r="C3146"/>
  <c r="B3182"/>
  <c r="C3182"/>
  <c r="B3019"/>
  <c r="C3019"/>
  <c r="B3055"/>
  <c r="C3055"/>
  <c r="B3091"/>
  <c r="C3091"/>
  <c r="B3127"/>
  <c r="C3127"/>
  <c r="B3163"/>
  <c r="C3163"/>
  <c r="B3199"/>
  <c r="C3199"/>
  <c r="B3036"/>
  <c r="C3036"/>
  <c r="B3072"/>
  <c r="C3072"/>
  <c r="B3108"/>
  <c r="C3108"/>
  <c r="B3144"/>
  <c r="C3144"/>
  <c r="B3180"/>
  <c r="C3180"/>
  <c r="D3396"/>
  <c r="D3390"/>
  <c r="D3384"/>
  <c r="D3378"/>
  <c r="D3372"/>
  <c r="D3366"/>
  <c r="D3360"/>
  <c r="D3354"/>
  <c r="D3348"/>
  <c r="D3342"/>
  <c r="D3336"/>
  <c r="D3330"/>
  <c r="D3324"/>
  <c r="D3318"/>
  <c r="D3312"/>
  <c r="D3306"/>
  <c r="D3300"/>
  <c r="D3294"/>
  <c r="D3288"/>
  <c r="D3282"/>
  <c r="D3276"/>
  <c r="D3270"/>
  <c r="D3264"/>
  <c r="D3258"/>
  <c r="D3252"/>
  <c r="D3246"/>
  <c r="D3240"/>
  <c r="D3234"/>
  <c r="D3228"/>
  <c r="D3222"/>
  <c r="D3216"/>
  <c r="D3210"/>
  <c r="D3204"/>
  <c r="D3397"/>
  <c r="D3391"/>
  <c r="D3385"/>
  <c r="D3379"/>
  <c r="D3373"/>
  <c r="D3367"/>
  <c r="D3361"/>
  <c r="D3355"/>
  <c r="D3349"/>
  <c r="D3343"/>
  <c r="D3337"/>
  <c r="D3331"/>
  <c r="D3325"/>
  <c r="D3319"/>
  <c r="D3313"/>
  <c r="D3307"/>
  <c r="D3301"/>
  <c r="D3295"/>
  <c r="D3289"/>
  <c r="D3283"/>
  <c r="D3277"/>
  <c r="D3271"/>
  <c r="D3265"/>
  <c r="D3259"/>
  <c r="D3253"/>
  <c r="D3247"/>
  <c r="D3241"/>
  <c r="D3235"/>
  <c r="D3229"/>
  <c r="D3223"/>
  <c r="D3217"/>
  <c r="D3211"/>
  <c r="D3205"/>
  <c r="D3398"/>
  <c r="D3392"/>
  <c r="D3386"/>
  <c r="D3380"/>
  <c r="D3374"/>
  <c r="D3368"/>
  <c r="D3362"/>
  <c r="D3356"/>
  <c r="D3350"/>
  <c r="D3344"/>
  <c r="D3338"/>
  <c r="D3332"/>
  <c r="D3326"/>
  <c r="D3320"/>
  <c r="D3314"/>
  <c r="D3308"/>
  <c r="D3302"/>
  <c r="D3296"/>
  <c r="D3290"/>
  <c r="D3284"/>
  <c r="D3278"/>
  <c r="D3272"/>
  <c r="D3266"/>
  <c r="D3260"/>
  <c r="D3254"/>
  <c r="D3248"/>
  <c r="D3242"/>
  <c r="D3236"/>
  <c r="D3230"/>
  <c r="D3224"/>
  <c r="D3218"/>
  <c r="D3212"/>
  <c r="D3206"/>
  <c r="D3399"/>
  <c r="D3393"/>
  <c r="D3387"/>
  <c r="D3381"/>
  <c r="D3375"/>
  <c r="D3369"/>
  <c r="D3363"/>
  <c r="D3357"/>
  <c r="D3351"/>
  <c r="D3345"/>
  <c r="D3339"/>
  <c r="D3333"/>
  <c r="D3327"/>
  <c r="D3321"/>
  <c r="D3315"/>
  <c r="D3309"/>
  <c r="D3303"/>
  <c r="D3297"/>
  <c r="D3291"/>
  <c r="D3285"/>
  <c r="D3279"/>
  <c r="D3273"/>
  <c r="D3267"/>
  <c r="D3261"/>
  <c r="D3255"/>
  <c r="D3249"/>
  <c r="D3243"/>
  <c r="D3237"/>
  <c r="D3231"/>
  <c r="D3225"/>
  <c r="D3219"/>
  <c r="D3213"/>
  <c r="D3207"/>
  <c r="D3400"/>
  <c r="D3394"/>
  <c r="D3388"/>
  <c r="D3382"/>
  <c r="D3376"/>
  <c r="D3370"/>
  <c r="D3364"/>
  <c r="D3358"/>
  <c r="D3352"/>
  <c r="D3346"/>
  <c r="D3340"/>
  <c r="D3334"/>
  <c r="D3328"/>
  <c r="D3322"/>
  <c r="D3316"/>
  <c r="D3310"/>
  <c r="D3304"/>
  <c r="D3298"/>
  <c r="D3292"/>
  <c r="D3286"/>
  <c r="D3280"/>
  <c r="D3274"/>
  <c r="D3268"/>
  <c r="D3262"/>
  <c r="D3256"/>
  <c r="D3250"/>
  <c r="D3244"/>
  <c r="D3238"/>
  <c r="D3232"/>
  <c r="D3226"/>
  <c r="D3220"/>
  <c r="D3214"/>
  <c r="D3208"/>
  <c r="D3202"/>
  <c r="D3401"/>
  <c r="D3395"/>
  <c r="D3389"/>
  <c r="D3383"/>
  <c r="D3377"/>
  <c r="D3371"/>
  <c r="D3365"/>
  <c r="D3359"/>
  <c r="D3353"/>
  <c r="D3347"/>
  <c r="D3341"/>
  <c r="D3335"/>
  <c r="D3329"/>
  <c r="D3323"/>
  <c r="D3317"/>
  <c r="D3311"/>
  <c r="D3305"/>
  <c r="D3299"/>
  <c r="D3293"/>
  <c r="D3287"/>
  <c r="D3281"/>
  <c r="D3275"/>
  <c r="D3269"/>
  <c r="D3263"/>
  <c r="D3257"/>
  <c r="D3251"/>
  <c r="D3245"/>
  <c r="D3239"/>
  <c r="D3233"/>
  <c r="D3227"/>
  <c r="D3221"/>
  <c r="D3215"/>
  <c r="D3209"/>
  <c r="D3203"/>
  <c r="B3238" l="1"/>
  <c r="C3238"/>
  <c r="B3209"/>
  <c r="C3209"/>
  <c r="B3203"/>
  <c r="C3203"/>
  <c r="B3233"/>
  <c r="C3233"/>
  <c r="B3269"/>
  <c r="C3269"/>
  <c r="B3305"/>
  <c r="C3305"/>
  <c r="B3341"/>
  <c r="C3341"/>
  <c r="B3377"/>
  <c r="C3377"/>
  <c r="B3208"/>
  <c r="C3208"/>
  <c r="B3244"/>
  <c r="C3244"/>
  <c r="B3280"/>
  <c r="C3280"/>
  <c r="B3316"/>
  <c r="C3316"/>
  <c r="B3352"/>
  <c r="C3352"/>
  <c r="B3388"/>
  <c r="C3388"/>
  <c r="B3225"/>
  <c r="C3225"/>
  <c r="B3261"/>
  <c r="C3261"/>
  <c r="B3297"/>
  <c r="C3297"/>
  <c r="B3333"/>
  <c r="C3333"/>
  <c r="B3369"/>
  <c r="C3369"/>
  <c r="B3206"/>
  <c r="C3206"/>
  <c r="B3242"/>
  <c r="C3242"/>
  <c r="B3278"/>
  <c r="C3278"/>
  <c r="B3314"/>
  <c r="C3314"/>
  <c r="B3350"/>
  <c r="C3350"/>
  <c r="B3386"/>
  <c r="C3386"/>
  <c r="B3223"/>
  <c r="C3223"/>
  <c r="B3259"/>
  <c r="C3259"/>
  <c r="B3295"/>
  <c r="C3295"/>
  <c r="B3331"/>
  <c r="C3331"/>
  <c r="B3367"/>
  <c r="C3367"/>
  <c r="B3204"/>
  <c r="C3204"/>
  <c r="B3240"/>
  <c r="C3240"/>
  <c r="B3276"/>
  <c r="C3276"/>
  <c r="B3312"/>
  <c r="C3312"/>
  <c r="B3348"/>
  <c r="C3348"/>
  <c r="B3384"/>
  <c r="C3384"/>
  <c r="B3227"/>
  <c r="C3227"/>
  <c r="B3202"/>
  <c r="C3202"/>
  <c r="B3274"/>
  <c r="C3274"/>
  <c r="B3310"/>
  <c r="C3310"/>
  <c r="B3346"/>
  <c r="C3346"/>
  <c r="B3382"/>
  <c r="C3382"/>
  <c r="B3219"/>
  <c r="C3219"/>
  <c r="B3255"/>
  <c r="C3255"/>
  <c r="B3291"/>
  <c r="C3291"/>
  <c r="B3327"/>
  <c r="C3327"/>
  <c r="B3363"/>
  <c r="C3363"/>
  <c r="B3399"/>
  <c r="C3399"/>
  <c r="B3236"/>
  <c r="C3236"/>
  <c r="B3272"/>
  <c r="C3272"/>
  <c r="B3308"/>
  <c r="C3308"/>
  <c r="B3344"/>
  <c r="C3344"/>
  <c r="B3380"/>
  <c r="C3380"/>
  <c r="B3217"/>
  <c r="C3217"/>
  <c r="B3253"/>
  <c r="C3253"/>
  <c r="B3289"/>
  <c r="C3289"/>
  <c r="B3325"/>
  <c r="C3325"/>
  <c r="B3361"/>
  <c r="C3361"/>
  <c r="B3397"/>
  <c r="C3397"/>
  <c r="B3234"/>
  <c r="C3234"/>
  <c r="B3270"/>
  <c r="C3270"/>
  <c r="B3306"/>
  <c r="C3306"/>
  <c r="B3342"/>
  <c r="C3342"/>
  <c r="B3378"/>
  <c r="C3378"/>
  <c r="B3299"/>
  <c r="C3299"/>
  <c r="B3221"/>
  <c r="C3221"/>
  <c r="B3257"/>
  <c r="C3257"/>
  <c r="B3293"/>
  <c r="C3293"/>
  <c r="B3329"/>
  <c r="C3329"/>
  <c r="B3365"/>
  <c r="C3365"/>
  <c r="B3401"/>
  <c r="C3401"/>
  <c r="B3232"/>
  <c r="C3232"/>
  <c r="B3268"/>
  <c r="C3268"/>
  <c r="B3304"/>
  <c r="C3304"/>
  <c r="B3340"/>
  <c r="C3340"/>
  <c r="B3376"/>
  <c r="C3376"/>
  <c r="B3213"/>
  <c r="C3213"/>
  <c r="B3249"/>
  <c r="C3249"/>
  <c r="B3285"/>
  <c r="C3285"/>
  <c r="B3321"/>
  <c r="C3321"/>
  <c r="B3357"/>
  <c r="C3357"/>
  <c r="B3393"/>
  <c r="C3393"/>
  <c r="B3230"/>
  <c r="C3230"/>
  <c r="B3266"/>
  <c r="C3266"/>
  <c r="B3302"/>
  <c r="C3302"/>
  <c r="B3338"/>
  <c r="C3338"/>
  <c r="B3374"/>
  <c r="C3374"/>
  <c r="B3211"/>
  <c r="C3211"/>
  <c r="B3247"/>
  <c r="C3247"/>
  <c r="B3283"/>
  <c r="C3283"/>
  <c r="B3319"/>
  <c r="C3319"/>
  <c r="B3355"/>
  <c r="C3355"/>
  <c r="B3391"/>
  <c r="C3391"/>
  <c r="B3228"/>
  <c r="C3228"/>
  <c r="B3264"/>
  <c r="C3264"/>
  <c r="B3300"/>
  <c r="C3300"/>
  <c r="B3336"/>
  <c r="C3336"/>
  <c r="B3372"/>
  <c r="C3372"/>
  <c r="B3371"/>
  <c r="C3371"/>
  <c r="B3215"/>
  <c r="C3215"/>
  <c r="B3251"/>
  <c r="C3251"/>
  <c r="B3287"/>
  <c r="C3287"/>
  <c r="B3323"/>
  <c r="C3323"/>
  <c r="B3359"/>
  <c r="C3359"/>
  <c r="B3395"/>
  <c r="C3395"/>
  <c r="B3226"/>
  <c r="C3226"/>
  <c r="B3262"/>
  <c r="C3262"/>
  <c r="B3298"/>
  <c r="C3298"/>
  <c r="B3334"/>
  <c r="C3334"/>
  <c r="B3370"/>
  <c r="C3370"/>
  <c r="B3207"/>
  <c r="C3207"/>
  <c r="B3243"/>
  <c r="C3243"/>
  <c r="B3279"/>
  <c r="C3279"/>
  <c r="B3315"/>
  <c r="C3315"/>
  <c r="B3351"/>
  <c r="C3351"/>
  <c r="B3387"/>
  <c r="C3387"/>
  <c r="B3224"/>
  <c r="C3224"/>
  <c r="B3260"/>
  <c r="C3260"/>
  <c r="B3296"/>
  <c r="C3296"/>
  <c r="B3332"/>
  <c r="C3332"/>
  <c r="B3368"/>
  <c r="C3368"/>
  <c r="B3205"/>
  <c r="C3205"/>
  <c r="B3241"/>
  <c r="C3241"/>
  <c r="B3277"/>
  <c r="C3277"/>
  <c r="B3313"/>
  <c r="C3313"/>
  <c r="B3349"/>
  <c r="C3349"/>
  <c r="B3385"/>
  <c r="C3385"/>
  <c r="B3222"/>
  <c r="C3222"/>
  <c r="B3258"/>
  <c r="C3258"/>
  <c r="B3294"/>
  <c r="C3294"/>
  <c r="B3330"/>
  <c r="C3330"/>
  <c r="B3366"/>
  <c r="C3366"/>
  <c r="B3263"/>
  <c r="C3263"/>
  <c r="B3245"/>
  <c r="C3245"/>
  <c r="B3281"/>
  <c r="C3281"/>
  <c r="B3317"/>
  <c r="C3317"/>
  <c r="B3353"/>
  <c r="C3353"/>
  <c r="B3389"/>
  <c r="C3389"/>
  <c r="B3220"/>
  <c r="C3220"/>
  <c r="B3256"/>
  <c r="C3256"/>
  <c r="B3292"/>
  <c r="C3292"/>
  <c r="B3328"/>
  <c r="C3328"/>
  <c r="B3364"/>
  <c r="C3364"/>
  <c r="B3400"/>
  <c r="C3400"/>
  <c r="B3237"/>
  <c r="C3237"/>
  <c r="B3273"/>
  <c r="C3273"/>
  <c r="B3309"/>
  <c r="C3309"/>
  <c r="B3345"/>
  <c r="C3345"/>
  <c r="B3381"/>
  <c r="C3381"/>
  <c r="B3218"/>
  <c r="C3218"/>
  <c r="B3254"/>
  <c r="C3254"/>
  <c r="B3290"/>
  <c r="C3290"/>
  <c r="B3326"/>
  <c r="C3326"/>
  <c r="B3362"/>
  <c r="C3362"/>
  <c r="B3398"/>
  <c r="C3398"/>
  <c r="B3235"/>
  <c r="C3235"/>
  <c r="B3271"/>
  <c r="C3271"/>
  <c r="B3307"/>
  <c r="C3307"/>
  <c r="B3343"/>
  <c r="C3343"/>
  <c r="B3379"/>
  <c r="C3379"/>
  <c r="B3216"/>
  <c r="C3216"/>
  <c r="B3252"/>
  <c r="C3252"/>
  <c r="B3288"/>
  <c r="C3288"/>
  <c r="B3324"/>
  <c r="C3324"/>
  <c r="B3360"/>
  <c r="C3360"/>
  <c r="B3396"/>
  <c r="C3396"/>
  <c r="B3335"/>
  <c r="C3335"/>
  <c r="B3239"/>
  <c r="C3239"/>
  <c r="B3275"/>
  <c r="C3275"/>
  <c r="B3311"/>
  <c r="C3311"/>
  <c r="B3347"/>
  <c r="C3347"/>
  <c r="B3383"/>
  <c r="C3383"/>
  <c r="B3214"/>
  <c r="C3214"/>
  <c r="B3250"/>
  <c r="C3250"/>
  <c r="B3286"/>
  <c r="C3286"/>
  <c r="B3322"/>
  <c r="C3322"/>
  <c r="B3358"/>
  <c r="C3358"/>
  <c r="B3394"/>
  <c r="C3394"/>
  <c r="B3231"/>
  <c r="C3231"/>
  <c r="B3267"/>
  <c r="C3267"/>
  <c r="B3303"/>
  <c r="C3303"/>
  <c r="B3339"/>
  <c r="C3339"/>
  <c r="B3375"/>
  <c r="C3375"/>
  <c r="B3212"/>
  <c r="C3212"/>
  <c r="B3248"/>
  <c r="C3248"/>
  <c r="B3284"/>
  <c r="C3284"/>
  <c r="B3320"/>
  <c r="C3320"/>
  <c r="B3356"/>
  <c r="C3356"/>
  <c r="B3392"/>
  <c r="C3392"/>
  <c r="B3229"/>
  <c r="C3229"/>
  <c r="B3265"/>
  <c r="C3265"/>
  <c r="B3301"/>
  <c r="C3301"/>
  <c r="B3337"/>
  <c r="C3337"/>
  <c r="B3373"/>
  <c r="C3373"/>
  <c r="B3210"/>
  <c r="C3210"/>
  <c r="B3246"/>
  <c r="C3246"/>
  <c r="B3282"/>
  <c r="C3282"/>
  <c r="B3318"/>
  <c r="C3318"/>
  <c r="B3354"/>
  <c r="C3354"/>
  <c r="B3390"/>
  <c r="C3390"/>
  <c r="D3600"/>
  <c r="D3594"/>
  <c r="D3588"/>
  <c r="D3582"/>
  <c r="D3576"/>
  <c r="D3570"/>
  <c r="D3564"/>
  <c r="D3558"/>
  <c r="D3552"/>
  <c r="D3546"/>
  <c r="D3540"/>
  <c r="D3534"/>
  <c r="D3528"/>
  <c r="D3522"/>
  <c r="D3516"/>
  <c r="D3510"/>
  <c r="D3504"/>
  <c r="D3498"/>
  <c r="D3492"/>
  <c r="D3486"/>
  <c r="D3480"/>
  <c r="D3474"/>
  <c r="D3468"/>
  <c r="D3462"/>
  <c r="D3456"/>
  <c r="D3450"/>
  <c r="D3444"/>
  <c r="D3438"/>
  <c r="D3432"/>
  <c r="D3426"/>
  <c r="D3420"/>
  <c r="D3414"/>
  <c r="D3408"/>
  <c r="D3402"/>
  <c r="D3601"/>
  <c r="D3595"/>
  <c r="D3589"/>
  <c r="D3583"/>
  <c r="D3577"/>
  <c r="D3571"/>
  <c r="D3565"/>
  <c r="D3559"/>
  <c r="D3553"/>
  <c r="D3547"/>
  <c r="D3541"/>
  <c r="D3535"/>
  <c r="D3529"/>
  <c r="D3523"/>
  <c r="D3517"/>
  <c r="D3511"/>
  <c r="D3505"/>
  <c r="D3499"/>
  <c r="D3493"/>
  <c r="D3487"/>
  <c r="D3481"/>
  <c r="D3475"/>
  <c r="D3469"/>
  <c r="D3463"/>
  <c r="D3457"/>
  <c r="D3451"/>
  <c r="D3445"/>
  <c r="D3439"/>
  <c r="D3433"/>
  <c r="D3427"/>
  <c r="D3421"/>
  <c r="D3415"/>
  <c r="D3409"/>
  <c r="D3403"/>
  <c r="D3596"/>
  <c r="D3590"/>
  <c r="D3584"/>
  <c r="D3578"/>
  <c r="D3572"/>
  <c r="D3566"/>
  <c r="D3560"/>
  <c r="D3554"/>
  <c r="D3548"/>
  <c r="D3542"/>
  <c r="D3536"/>
  <c r="D3530"/>
  <c r="D3524"/>
  <c r="D3518"/>
  <c r="D3512"/>
  <c r="D3506"/>
  <c r="D3500"/>
  <c r="D3494"/>
  <c r="D3488"/>
  <c r="D3482"/>
  <c r="D3476"/>
  <c r="D3470"/>
  <c r="D3464"/>
  <c r="D3458"/>
  <c r="D3452"/>
  <c r="D3446"/>
  <c r="D3440"/>
  <c r="D3434"/>
  <c r="D3428"/>
  <c r="D3422"/>
  <c r="D3416"/>
  <c r="D3410"/>
  <c r="D3404"/>
  <c r="D3597"/>
  <c r="D3591"/>
  <c r="D3585"/>
  <c r="D3579"/>
  <c r="D3573"/>
  <c r="D3567"/>
  <c r="D3561"/>
  <c r="D3555"/>
  <c r="D3549"/>
  <c r="D3543"/>
  <c r="D3537"/>
  <c r="D3531"/>
  <c r="D3525"/>
  <c r="D3519"/>
  <c r="D3513"/>
  <c r="D3507"/>
  <c r="D3501"/>
  <c r="D3495"/>
  <c r="D3489"/>
  <c r="D3483"/>
  <c r="D3477"/>
  <c r="D3471"/>
  <c r="D3465"/>
  <c r="D3459"/>
  <c r="D3453"/>
  <c r="D3447"/>
  <c r="D3441"/>
  <c r="D3435"/>
  <c r="D3429"/>
  <c r="D3423"/>
  <c r="D3417"/>
  <c r="D3411"/>
  <c r="D3405"/>
  <c r="D3598"/>
  <c r="D3592"/>
  <c r="D3586"/>
  <c r="D3580"/>
  <c r="D3574"/>
  <c r="D3568"/>
  <c r="D3562"/>
  <c r="D3556"/>
  <c r="D3550"/>
  <c r="D3544"/>
  <c r="D3538"/>
  <c r="D3532"/>
  <c r="D3526"/>
  <c r="D3520"/>
  <c r="D3514"/>
  <c r="D3508"/>
  <c r="D3502"/>
  <c r="D3496"/>
  <c r="D3490"/>
  <c r="D3484"/>
  <c r="D3478"/>
  <c r="D3472"/>
  <c r="D3466"/>
  <c r="D3460"/>
  <c r="D3454"/>
  <c r="D3448"/>
  <c r="D3442"/>
  <c r="D3436"/>
  <c r="D3430"/>
  <c r="D3424"/>
  <c r="D3418"/>
  <c r="D3412"/>
  <c r="D3406"/>
  <c r="D3599"/>
  <c r="D3593"/>
  <c r="D3587"/>
  <c r="D3581"/>
  <c r="D3575"/>
  <c r="D3569"/>
  <c r="D3563"/>
  <c r="D3557"/>
  <c r="D3551"/>
  <c r="D3545"/>
  <c r="D3539"/>
  <c r="D3533"/>
  <c r="D3527"/>
  <c r="D3521"/>
  <c r="D3515"/>
  <c r="D3509"/>
  <c r="D3503"/>
  <c r="D3497"/>
  <c r="D3491"/>
  <c r="D3485"/>
  <c r="D3479"/>
  <c r="D3473"/>
  <c r="D3467"/>
  <c r="D3461"/>
  <c r="D3455"/>
  <c r="D3449"/>
  <c r="D3443"/>
  <c r="D3437"/>
  <c r="D3431"/>
  <c r="D3425"/>
  <c r="D3419"/>
  <c r="D3413"/>
  <c r="D3407"/>
  <c r="B3448" l="1"/>
  <c r="C3448"/>
  <c r="B3551"/>
  <c r="C3551"/>
  <c r="B3405"/>
  <c r="C3405"/>
  <c r="B3437"/>
  <c r="C3437"/>
  <c r="B3473"/>
  <c r="C3473"/>
  <c r="B3509"/>
  <c r="C3509"/>
  <c r="B3545"/>
  <c r="C3545"/>
  <c r="B3581"/>
  <c r="C3581"/>
  <c r="B3418"/>
  <c r="C3418"/>
  <c r="B3454"/>
  <c r="C3454"/>
  <c r="B3490"/>
  <c r="C3490"/>
  <c r="B3526"/>
  <c r="C3526"/>
  <c r="B3562"/>
  <c r="C3562"/>
  <c r="B3598"/>
  <c r="C3598"/>
  <c r="B3435"/>
  <c r="C3435"/>
  <c r="B3471"/>
  <c r="C3471"/>
  <c r="B3507"/>
  <c r="C3507"/>
  <c r="B3543"/>
  <c r="C3543"/>
  <c r="B3579"/>
  <c r="C3579"/>
  <c r="B3416"/>
  <c r="C3416"/>
  <c r="B3452"/>
  <c r="C3452"/>
  <c r="B3488"/>
  <c r="C3488"/>
  <c r="B3524"/>
  <c r="C3524"/>
  <c r="B3560"/>
  <c r="C3560"/>
  <c r="B3596"/>
  <c r="C3596"/>
  <c r="B3433"/>
  <c r="C3433"/>
  <c r="B3469"/>
  <c r="C3469"/>
  <c r="B3505"/>
  <c r="C3505"/>
  <c r="B3541"/>
  <c r="C3541"/>
  <c r="B3577"/>
  <c r="C3577"/>
  <c r="B3408"/>
  <c r="C3408"/>
  <c r="B3444"/>
  <c r="C3444"/>
  <c r="B3480"/>
  <c r="C3480"/>
  <c r="B3516"/>
  <c r="C3516"/>
  <c r="B3552"/>
  <c r="C3552"/>
  <c r="B3588"/>
  <c r="C3588"/>
  <c r="B3503"/>
  <c r="C3503"/>
  <c r="B3412"/>
  <c r="C3412"/>
  <c r="B3484"/>
  <c r="C3484"/>
  <c r="B3520"/>
  <c r="C3520"/>
  <c r="B3592"/>
  <c r="C3592"/>
  <c r="B3465"/>
  <c r="C3465"/>
  <c r="B3573"/>
  <c r="C3573"/>
  <c r="B3410"/>
  <c r="C3410"/>
  <c r="B3446"/>
  <c r="C3446"/>
  <c r="B3482"/>
  <c r="C3482"/>
  <c r="B3518"/>
  <c r="C3518"/>
  <c r="B3554"/>
  <c r="C3554"/>
  <c r="B3590"/>
  <c r="C3590"/>
  <c r="B3427"/>
  <c r="C3427"/>
  <c r="B3463"/>
  <c r="C3463"/>
  <c r="B3499"/>
  <c r="C3499"/>
  <c r="B3535"/>
  <c r="C3535"/>
  <c r="B3571"/>
  <c r="C3571"/>
  <c r="B3402"/>
  <c r="C3402"/>
  <c r="B3438"/>
  <c r="C3438"/>
  <c r="B3474"/>
  <c r="C3474"/>
  <c r="B3510"/>
  <c r="C3510"/>
  <c r="B3546"/>
  <c r="C3546"/>
  <c r="B3582"/>
  <c r="C3582"/>
  <c r="B3467"/>
  <c r="C3467"/>
  <c r="B3537"/>
  <c r="C3537"/>
  <c r="B3425"/>
  <c r="C3425"/>
  <c r="B3461"/>
  <c r="C3461"/>
  <c r="B3497"/>
  <c r="C3497"/>
  <c r="B3533"/>
  <c r="C3533"/>
  <c r="B3569"/>
  <c r="C3569"/>
  <c r="B3406"/>
  <c r="C3406"/>
  <c r="B3442"/>
  <c r="C3442"/>
  <c r="B3478"/>
  <c r="C3478"/>
  <c r="B3514"/>
  <c r="C3514"/>
  <c r="B3550"/>
  <c r="C3550"/>
  <c r="B3586"/>
  <c r="C3586"/>
  <c r="B3423"/>
  <c r="C3423"/>
  <c r="B3459"/>
  <c r="C3459"/>
  <c r="B3495"/>
  <c r="C3495"/>
  <c r="B3531"/>
  <c r="C3531"/>
  <c r="B3567"/>
  <c r="C3567"/>
  <c r="B3404"/>
  <c r="C3404"/>
  <c r="B3440"/>
  <c r="C3440"/>
  <c r="B3476"/>
  <c r="C3476"/>
  <c r="B3512"/>
  <c r="C3512"/>
  <c r="B3548"/>
  <c r="C3548"/>
  <c r="B3584"/>
  <c r="C3584"/>
  <c r="B3421"/>
  <c r="C3421"/>
  <c r="B3457"/>
  <c r="C3457"/>
  <c r="B3493"/>
  <c r="C3493"/>
  <c r="B3529"/>
  <c r="C3529"/>
  <c r="B3565"/>
  <c r="C3565"/>
  <c r="B3601"/>
  <c r="C3601"/>
  <c r="B3432"/>
  <c r="C3432"/>
  <c r="B3468"/>
  <c r="C3468"/>
  <c r="B3504"/>
  <c r="C3504"/>
  <c r="B3540"/>
  <c r="C3540"/>
  <c r="B3576"/>
  <c r="C3576"/>
  <c r="B3575"/>
  <c r="C3575"/>
  <c r="B3429"/>
  <c r="C3429"/>
  <c r="B3419"/>
  <c r="C3419"/>
  <c r="B3455"/>
  <c r="C3455"/>
  <c r="B3491"/>
  <c r="C3491"/>
  <c r="B3527"/>
  <c r="C3527"/>
  <c r="B3563"/>
  <c r="C3563"/>
  <c r="B3599"/>
  <c r="C3599"/>
  <c r="B3436"/>
  <c r="C3436"/>
  <c r="B3472"/>
  <c r="C3472"/>
  <c r="B3508"/>
  <c r="C3508"/>
  <c r="B3544"/>
  <c r="C3544"/>
  <c r="B3580"/>
  <c r="C3580"/>
  <c r="B3417"/>
  <c r="C3417"/>
  <c r="B3453"/>
  <c r="C3453"/>
  <c r="B3489"/>
  <c r="C3489"/>
  <c r="B3525"/>
  <c r="C3525"/>
  <c r="B3561"/>
  <c r="C3561"/>
  <c r="B3597"/>
  <c r="C3597"/>
  <c r="B3434"/>
  <c r="C3434"/>
  <c r="B3470"/>
  <c r="C3470"/>
  <c r="B3506"/>
  <c r="C3506"/>
  <c r="B3542"/>
  <c r="C3542"/>
  <c r="B3578"/>
  <c r="C3578"/>
  <c r="B3415"/>
  <c r="C3415"/>
  <c r="B3451"/>
  <c r="C3451"/>
  <c r="B3487"/>
  <c r="C3487"/>
  <c r="B3523"/>
  <c r="C3523"/>
  <c r="B3559"/>
  <c r="C3559"/>
  <c r="B3595"/>
  <c r="C3595"/>
  <c r="B3426"/>
  <c r="C3426"/>
  <c r="B3462"/>
  <c r="C3462"/>
  <c r="B3498"/>
  <c r="C3498"/>
  <c r="B3534"/>
  <c r="C3534"/>
  <c r="B3570"/>
  <c r="C3570"/>
  <c r="B3539"/>
  <c r="C3539"/>
  <c r="B3501"/>
  <c r="C3501"/>
  <c r="B3413"/>
  <c r="C3413"/>
  <c r="B3449"/>
  <c r="C3449"/>
  <c r="B3485"/>
  <c r="C3485"/>
  <c r="B3521"/>
  <c r="C3521"/>
  <c r="B3557"/>
  <c r="C3557"/>
  <c r="B3593"/>
  <c r="C3593"/>
  <c r="B3430"/>
  <c r="C3430"/>
  <c r="B3466"/>
  <c r="C3466"/>
  <c r="B3502"/>
  <c r="C3502"/>
  <c r="B3538"/>
  <c r="C3538"/>
  <c r="B3574"/>
  <c r="C3574"/>
  <c r="B3411"/>
  <c r="C3411"/>
  <c r="B3447"/>
  <c r="C3447"/>
  <c r="B3483"/>
  <c r="C3483"/>
  <c r="B3519"/>
  <c r="C3519"/>
  <c r="B3555"/>
  <c r="C3555"/>
  <c r="B3591"/>
  <c r="C3591"/>
  <c r="B3428"/>
  <c r="C3428"/>
  <c r="B3464"/>
  <c r="C3464"/>
  <c r="B3500"/>
  <c r="C3500"/>
  <c r="B3536"/>
  <c r="C3536"/>
  <c r="B3572"/>
  <c r="C3572"/>
  <c r="B3409"/>
  <c r="C3409"/>
  <c r="B3445"/>
  <c r="C3445"/>
  <c r="B3481"/>
  <c r="C3481"/>
  <c r="B3517"/>
  <c r="C3517"/>
  <c r="B3553"/>
  <c r="C3553"/>
  <c r="B3589"/>
  <c r="C3589"/>
  <c r="B3420"/>
  <c r="C3420"/>
  <c r="B3456"/>
  <c r="C3456"/>
  <c r="B3492"/>
  <c r="C3492"/>
  <c r="B3528"/>
  <c r="C3528"/>
  <c r="B3564"/>
  <c r="C3564"/>
  <c r="B3600"/>
  <c r="C3600"/>
  <c r="B3431"/>
  <c r="C3431"/>
  <c r="B3556"/>
  <c r="C3556"/>
  <c r="B3407"/>
  <c r="C3407"/>
  <c r="B3443"/>
  <c r="C3443"/>
  <c r="B3479"/>
  <c r="C3479"/>
  <c r="B3515"/>
  <c r="C3515"/>
  <c r="B3587"/>
  <c r="C3587"/>
  <c r="B3424"/>
  <c r="C3424"/>
  <c r="B3460"/>
  <c r="C3460"/>
  <c r="B3496"/>
  <c r="C3496"/>
  <c r="B3532"/>
  <c r="C3532"/>
  <c r="B3568"/>
  <c r="C3568"/>
  <c r="B3441"/>
  <c r="C3441"/>
  <c r="B3477"/>
  <c r="C3477"/>
  <c r="B3513"/>
  <c r="C3513"/>
  <c r="B3549"/>
  <c r="C3549"/>
  <c r="B3585"/>
  <c r="C3585"/>
  <c r="B3422"/>
  <c r="C3422"/>
  <c r="B3458"/>
  <c r="C3458"/>
  <c r="B3494"/>
  <c r="C3494"/>
  <c r="B3530"/>
  <c r="C3530"/>
  <c r="B3566"/>
  <c r="C3566"/>
  <c r="B3403"/>
  <c r="C3403"/>
  <c r="B3439"/>
  <c r="C3439"/>
  <c r="B3475"/>
  <c r="C3475"/>
  <c r="B3511"/>
  <c r="C3511"/>
  <c r="B3547"/>
  <c r="C3547"/>
  <c r="B3583"/>
  <c r="C3583"/>
  <c r="B3414"/>
  <c r="C3414"/>
  <c r="B3450"/>
  <c r="C3450"/>
  <c r="B3486"/>
  <c r="C3486"/>
  <c r="B3522"/>
  <c r="C3522"/>
  <c r="B3558"/>
  <c r="C3558"/>
  <c r="B3594"/>
  <c r="C3594"/>
  <c r="D3798"/>
  <c r="D3792"/>
  <c r="D3786"/>
  <c r="D3780"/>
  <c r="D3774"/>
  <c r="D3768"/>
  <c r="D3762"/>
  <c r="D3756"/>
  <c r="D3750"/>
  <c r="D3744"/>
  <c r="D3738"/>
  <c r="D3732"/>
  <c r="D3726"/>
  <c r="D3720"/>
  <c r="D3714"/>
  <c r="D3708"/>
  <c r="D3702"/>
  <c r="D3696"/>
  <c r="D3690"/>
  <c r="D3684"/>
  <c r="D3678"/>
  <c r="D3672"/>
  <c r="D3666"/>
  <c r="D3660"/>
  <c r="D3654"/>
  <c r="D3648"/>
  <c r="D3642"/>
  <c r="D3636"/>
  <c r="D3630"/>
  <c r="D3624"/>
  <c r="D3618"/>
  <c r="D3612"/>
  <c r="D3606"/>
  <c r="D3799"/>
  <c r="D3793"/>
  <c r="D3787"/>
  <c r="D3781"/>
  <c r="D3775"/>
  <c r="D3769"/>
  <c r="D3763"/>
  <c r="D3757"/>
  <c r="D3751"/>
  <c r="D3745"/>
  <c r="D3739"/>
  <c r="D3733"/>
  <c r="D3727"/>
  <c r="D3721"/>
  <c r="D3715"/>
  <c r="D3709"/>
  <c r="D3703"/>
  <c r="D3697"/>
  <c r="D3691"/>
  <c r="D3685"/>
  <c r="D3679"/>
  <c r="D3673"/>
  <c r="D3667"/>
  <c r="D3661"/>
  <c r="D3655"/>
  <c r="D3649"/>
  <c r="D3643"/>
  <c r="D3637"/>
  <c r="D3631"/>
  <c r="D3625"/>
  <c r="D3619"/>
  <c r="D3613"/>
  <c r="D3607"/>
  <c r="D3800"/>
  <c r="D3794"/>
  <c r="D3788"/>
  <c r="D3782"/>
  <c r="D3776"/>
  <c r="D3770"/>
  <c r="D3764"/>
  <c r="D3758"/>
  <c r="D3752"/>
  <c r="D3746"/>
  <c r="D3740"/>
  <c r="D3734"/>
  <c r="D3728"/>
  <c r="D3722"/>
  <c r="D3716"/>
  <c r="D3710"/>
  <c r="D3704"/>
  <c r="D3698"/>
  <c r="D3692"/>
  <c r="D3686"/>
  <c r="D3680"/>
  <c r="D3674"/>
  <c r="D3668"/>
  <c r="D3662"/>
  <c r="D3656"/>
  <c r="D3650"/>
  <c r="D3644"/>
  <c r="D3638"/>
  <c r="D3632"/>
  <c r="D3626"/>
  <c r="D3620"/>
  <c r="D3614"/>
  <c r="D3608"/>
  <c r="D3602"/>
  <c r="D3801"/>
  <c r="D3795"/>
  <c r="D3789"/>
  <c r="D3783"/>
  <c r="D3777"/>
  <c r="D3771"/>
  <c r="D3765"/>
  <c r="D3759"/>
  <c r="D3753"/>
  <c r="D3747"/>
  <c r="D3741"/>
  <c r="D3735"/>
  <c r="D3729"/>
  <c r="D3723"/>
  <c r="D3717"/>
  <c r="D3711"/>
  <c r="D3705"/>
  <c r="D3699"/>
  <c r="D3693"/>
  <c r="D3687"/>
  <c r="D3681"/>
  <c r="D3675"/>
  <c r="D3669"/>
  <c r="D3663"/>
  <c r="D3657"/>
  <c r="D3651"/>
  <c r="D3645"/>
  <c r="D3639"/>
  <c r="D3633"/>
  <c r="D3627"/>
  <c r="D3621"/>
  <c r="D3615"/>
  <c r="D3609"/>
  <c r="D3603"/>
  <c r="D3796"/>
  <c r="D3790"/>
  <c r="D3784"/>
  <c r="D3778"/>
  <c r="D3772"/>
  <c r="D3766"/>
  <c r="D3760"/>
  <c r="D3754"/>
  <c r="D3748"/>
  <c r="D3742"/>
  <c r="D3736"/>
  <c r="D3730"/>
  <c r="D3724"/>
  <c r="D3718"/>
  <c r="D3712"/>
  <c r="D3706"/>
  <c r="D3700"/>
  <c r="D3694"/>
  <c r="D3688"/>
  <c r="D3682"/>
  <c r="D3676"/>
  <c r="D3670"/>
  <c r="D3664"/>
  <c r="D3658"/>
  <c r="D3652"/>
  <c r="D3646"/>
  <c r="D3640"/>
  <c r="D3634"/>
  <c r="D3628"/>
  <c r="D3622"/>
  <c r="D3616"/>
  <c r="D3610"/>
  <c r="D3604"/>
  <c r="D3797"/>
  <c r="D3791"/>
  <c r="D3785"/>
  <c r="D3779"/>
  <c r="D3773"/>
  <c r="D3767"/>
  <c r="D3761"/>
  <c r="D3755"/>
  <c r="D3749"/>
  <c r="D3743"/>
  <c r="D3737"/>
  <c r="D3731"/>
  <c r="D3725"/>
  <c r="D3719"/>
  <c r="D3713"/>
  <c r="D3707"/>
  <c r="D3701"/>
  <c r="D3695"/>
  <c r="D3689"/>
  <c r="D3683"/>
  <c r="D3677"/>
  <c r="D3671"/>
  <c r="D3665"/>
  <c r="D3659"/>
  <c r="D3653"/>
  <c r="D3647"/>
  <c r="D3641"/>
  <c r="D3635"/>
  <c r="D3629"/>
  <c r="D3623"/>
  <c r="D3617"/>
  <c r="D3611"/>
  <c r="D3605"/>
  <c r="B3701" l="1"/>
  <c r="C3701"/>
  <c r="B3647"/>
  <c r="C3647"/>
  <c r="B3635"/>
  <c r="C3635"/>
  <c r="B3671"/>
  <c r="C3671"/>
  <c r="B3707"/>
  <c r="C3707"/>
  <c r="B3743"/>
  <c r="C3743"/>
  <c r="B3779"/>
  <c r="C3779"/>
  <c r="B3616"/>
  <c r="C3616"/>
  <c r="B3652"/>
  <c r="C3652"/>
  <c r="B3688"/>
  <c r="C3688"/>
  <c r="B3724"/>
  <c r="C3724"/>
  <c r="B3760"/>
  <c r="C3760"/>
  <c r="B3796"/>
  <c r="C3796"/>
  <c r="B3633"/>
  <c r="C3633"/>
  <c r="B3669"/>
  <c r="C3669"/>
  <c r="B3705"/>
  <c r="C3705"/>
  <c r="B3741"/>
  <c r="C3741"/>
  <c r="B3777"/>
  <c r="C3777"/>
  <c r="B3608"/>
  <c r="C3608"/>
  <c r="B3644"/>
  <c r="C3644"/>
  <c r="B3680"/>
  <c r="C3680"/>
  <c r="B3716"/>
  <c r="C3716"/>
  <c r="B3752"/>
  <c r="C3752"/>
  <c r="B3788"/>
  <c r="C3788"/>
  <c r="B3625"/>
  <c r="C3625"/>
  <c r="B3661"/>
  <c r="C3661"/>
  <c r="B3697"/>
  <c r="C3697"/>
  <c r="B3733"/>
  <c r="C3733"/>
  <c r="B3769"/>
  <c r="C3769"/>
  <c r="B3606"/>
  <c r="C3606"/>
  <c r="B3642"/>
  <c r="C3642"/>
  <c r="B3678"/>
  <c r="C3678"/>
  <c r="B3714"/>
  <c r="C3714"/>
  <c r="B3750"/>
  <c r="C3750"/>
  <c r="B3786"/>
  <c r="C3786"/>
  <c r="B3629"/>
  <c r="C3629"/>
  <c r="B3773"/>
  <c r="C3773"/>
  <c r="B3646"/>
  <c r="C3646"/>
  <c r="B3682"/>
  <c r="C3682"/>
  <c r="B3754"/>
  <c r="C3754"/>
  <c r="B3627"/>
  <c r="C3627"/>
  <c r="B3663"/>
  <c r="C3663"/>
  <c r="B3699"/>
  <c r="C3699"/>
  <c r="B3735"/>
  <c r="C3735"/>
  <c r="B3771"/>
  <c r="C3771"/>
  <c r="B3602"/>
  <c r="C3602"/>
  <c r="B3638"/>
  <c r="C3638"/>
  <c r="B3674"/>
  <c r="C3674"/>
  <c r="B3710"/>
  <c r="C3710"/>
  <c r="B3746"/>
  <c r="C3746"/>
  <c r="B3782"/>
  <c r="C3782"/>
  <c r="B3619"/>
  <c r="C3619"/>
  <c r="B3655"/>
  <c r="C3655"/>
  <c r="B3691"/>
  <c r="C3691"/>
  <c r="B3727"/>
  <c r="C3727"/>
  <c r="B3763"/>
  <c r="C3763"/>
  <c r="B3799"/>
  <c r="C3799"/>
  <c r="B3636"/>
  <c r="C3636"/>
  <c r="B3672"/>
  <c r="C3672"/>
  <c r="B3708"/>
  <c r="C3708"/>
  <c r="B3744"/>
  <c r="C3744"/>
  <c r="B3780"/>
  <c r="C3780"/>
  <c r="B3665"/>
  <c r="C3665"/>
  <c r="B3790"/>
  <c r="C3790"/>
  <c r="B3623"/>
  <c r="C3623"/>
  <c r="B3659"/>
  <c r="C3659"/>
  <c r="B3695"/>
  <c r="C3695"/>
  <c r="B3731"/>
  <c r="C3731"/>
  <c r="B3767"/>
  <c r="C3767"/>
  <c r="B3604"/>
  <c r="C3604"/>
  <c r="B3640"/>
  <c r="C3640"/>
  <c r="B3676"/>
  <c r="C3676"/>
  <c r="B3712"/>
  <c r="C3712"/>
  <c r="B3748"/>
  <c r="C3748"/>
  <c r="B3784"/>
  <c r="C3784"/>
  <c r="B3621"/>
  <c r="C3621"/>
  <c r="B3657"/>
  <c r="C3657"/>
  <c r="B3693"/>
  <c r="C3693"/>
  <c r="B3729"/>
  <c r="C3729"/>
  <c r="B3765"/>
  <c r="C3765"/>
  <c r="B3801"/>
  <c r="C3801"/>
  <c r="B3632"/>
  <c r="C3632"/>
  <c r="B3668"/>
  <c r="C3668"/>
  <c r="B3704"/>
  <c r="C3704"/>
  <c r="B3740"/>
  <c r="C3740"/>
  <c r="B3776"/>
  <c r="C3776"/>
  <c r="B3613"/>
  <c r="C3613"/>
  <c r="B3649"/>
  <c r="C3649"/>
  <c r="B3685"/>
  <c r="C3685"/>
  <c r="B3721"/>
  <c r="C3721"/>
  <c r="B3757"/>
  <c r="C3757"/>
  <c r="B3793"/>
  <c r="C3793"/>
  <c r="B3630"/>
  <c r="C3630"/>
  <c r="B3666"/>
  <c r="C3666"/>
  <c r="B3702"/>
  <c r="C3702"/>
  <c r="B3738"/>
  <c r="C3738"/>
  <c r="B3774"/>
  <c r="C3774"/>
  <c r="B3737"/>
  <c r="C3737"/>
  <c r="B3718"/>
  <c r="C3718"/>
  <c r="B3617"/>
  <c r="C3617"/>
  <c r="B3653"/>
  <c r="C3653"/>
  <c r="B3689"/>
  <c r="C3689"/>
  <c r="B3725"/>
  <c r="C3725"/>
  <c r="B3761"/>
  <c r="C3761"/>
  <c r="B3797"/>
  <c r="C3797"/>
  <c r="B3634"/>
  <c r="C3634"/>
  <c r="B3670"/>
  <c r="C3670"/>
  <c r="B3706"/>
  <c r="C3706"/>
  <c r="B3742"/>
  <c r="C3742"/>
  <c r="B3778"/>
  <c r="C3778"/>
  <c r="B3615"/>
  <c r="C3615"/>
  <c r="B3651"/>
  <c r="C3651"/>
  <c r="B3687"/>
  <c r="C3687"/>
  <c r="B3723"/>
  <c r="C3723"/>
  <c r="B3759"/>
  <c r="C3759"/>
  <c r="B3795"/>
  <c r="C3795"/>
  <c r="B3626"/>
  <c r="C3626"/>
  <c r="B3662"/>
  <c r="C3662"/>
  <c r="B3698"/>
  <c r="C3698"/>
  <c r="B3734"/>
  <c r="C3734"/>
  <c r="B3770"/>
  <c r="C3770"/>
  <c r="B3607"/>
  <c r="C3607"/>
  <c r="B3643"/>
  <c r="C3643"/>
  <c r="B3679"/>
  <c r="C3679"/>
  <c r="B3715"/>
  <c r="C3715"/>
  <c r="B3751"/>
  <c r="C3751"/>
  <c r="B3787"/>
  <c r="C3787"/>
  <c r="B3624"/>
  <c r="C3624"/>
  <c r="B3660"/>
  <c r="C3660"/>
  <c r="B3696"/>
  <c r="C3696"/>
  <c r="B3732"/>
  <c r="C3732"/>
  <c r="B3768"/>
  <c r="C3768"/>
  <c r="B3611"/>
  <c r="C3611"/>
  <c r="B3683"/>
  <c r="C3683"/>
  <c r="B3719"/>
  <c r="C3719"/>
  <c r="B3755"/>
  <c r="C3755"/>
  <c r="B3791"/>
  <c r="C3791"/>
  <c r="B3628"/>
  <c r="C3628"/>
  <c r="B3664"/>
  <c r="C3664"/>
  <c r="B3700"/>
  <c r="C3700"/>
  <c r="B3736"/>
  <c r="C3736"/>
  <c r="B3772"/>
  <c r="C3772"/>
  <c r="B3609"/>
  <c r="C3609"/>
  <c r="B3645"/>
  <c r="C3645"/>
  <c r="B3681"/>
  <c r="C3681"/>
  <c r="B3717"/>
  <c r="C3717"/>
  <c r="B3753"/>
  <c r="C3753"/>
  <c r="B3789"/>
  <c r="C3789"/>
  <c r="B3620"/>
  <c r="C3620"/>
  <c r="B3656"/>
  <c r="C3656"/>
  <c r="B3692"/>
  <c r="C3692"/>
  <c r="B3728"/>
  <c r="C3728"/>
  <c r="B3764"/>
  <c r="C3764"/>
  <c r="B3800"/>
  <c r="C3800"/>
  <c r="B3637"/>
  <c r="C3637"/>
  <c r="B3673"/>
  <c r="C3673"/>
  <c r="B3709"/>
  <c r="C3709"/>
  <c r="B3745"/>
  <c r="C3745"/>
  <c r="B3781"/>
  <c r="C3781"/>
  <c r="B3618"/>
  <c r="C3618"/>
  <c r="B3654"/>
  <c r="C3654"/>
  <c r="B3690"/>
  <c r="C3690"/>
  <c r="B3726"/>
  <c r="C3726"/>
  <c r="B3762"/>
  <c r="C3762"/>
  <c r="B3798"/>
  <c r="C3798"/>
  <c r="B3610"/>
  <c r="C3610"/>
  <c r="B3605"/>
  <c r="C3605"/>
  <c r="B3641"/>
  <c r="C3641"/>
  <c r="B3677"/>
  <c r="C3677"/>
  <c r="B3713"/>
  <c r="C3713"/>
  <c r="B3749"/>
  <c r="C3749"/>
  <c r="B3785"/>
  <c r="C3785"/>
  <c r="B3622"/>
  <c r="C3622"/>
  <c r="B3658"/>
  <c r="C3658"/>
  <c r="B3694"/>
  <c r="C3694"/>
  <c r="B3730"/>
  <c r="C3730"/>
  <c r="B3766"/>
  <c r="C3766"/>
  <c r="B3603"/>
  <c r="C3603"/>
  <c r="B3639"/>
  <c r="C3639"/>
  <c r="B3675"/>
  <c r="C3675"/>
  <c r="B3711"/>
  <c r="C3711"/>
  <c r="B3747"/>
  <c r="C3747"/>
  <c r="B3783"/>
  <c r="C3783"/>
  <c r="B3614"/>
  <c r="C3614"/>
  <c r="B3650"/>
  <c r="C3650"/>
  <c r="B3686"/>
  <c r="C3686"/>
  <c r="B3722"/>
  <c r="C3722"/>
  <c r="B3758"/>
  <c r="C3758"/>
  <c r="B3794"/>
  <c r="C3794"/>
  <c r="B3631"/>
  <c r="C3631"/>
  <c r="B3667"/>
  <c r="C3667"/>
  <c r="B3703"/>
  <c r="C3703"/>
  <c r="B3739"/>
  <c r="C3739"/>
  <c r="B3775"/>
  <c r="C3775"/>
  <c r="B3612"/>
  <c r="C3612"/>
  <c r="B3648"/>
  <c r="C3648"/>
  <c r="B3684"/>
  <c r="C3684"/>
  <c r="B3720"/>
  <c r="C3720"/>
  <c r="B3756"/>
  <c r="C3756"/>
  <c r="B3792"/>
  <c r="C3792"/>
  <c r="D3996"/>
  <c r="D3990"/>
  <c r="D3984"/>
  <c r="D3978"/>
  <c r="D3972"/>
  <c r="D3966"/>
  <c r="D3960"/>
  <c r="D3954"/>
  <c r="D3948"/>
  <c r="D3942"/>
  <c r="D3936"/>
  <c r="D3930"/>
  <c r="D3924"/>
  <c r="D3918"/>
  <c r="D3912"/>
  <c r="D3906"/>
  <c r="D3900"/>
  <c r="D3894"/>
  <c r="D3888"/>
  <c r="D3882"/>
  <c r="D3876"/>
  <c r="D3870"/>
  <c r="D3864"/>
  <c r="D3858"/>
  <c r="D3852"/>
  <c r="D3846"/>
  <c r="D3840"/>
  <c r="D3834"/>
  <c r="D3828"/>
  <c r="D3822"/>
  <c r="D3816"/>
  <c r="D3810"/>
  <c r="D3804"/>
  <c r="D3997"/>
  <c r="D3991"/>
  <c r="D3985"/>
  <c r="D3979"/>
  <c r="D3973"/>
  <c r="D3967"/>
  <c r="D3961"/>
  <c r="D3955"/>
  <c r="D3949"/>
  <c r="D3943"/>
  <c r="D3937"/>
  <c r="D3931"/>
  <c r="D3925"/>
  <c r="D3919"/>
  <c r="D3913"/>
  <c r="D3907"/>
  <c r="D3901"/>
  <c r="D3895"/>
  <c r="D3889"/>
  <c r="D3883"/>
  <c r="D3877"/>
  <c r="D3871"/>
  <c r="D3865"/>
  <c r="D3859"/>
  <c r="D3853"/>
  <c r="D3847"/>
  <c r="D3841"/>
  <c r="D3835"/>
  <c r="D3829"/>
  <c r="D3823"/>
  <c r="D3817"/>
  <c r="D3811"/>
  <c r="D3805"/>
  <c r="D3998"/>
  <c r="D3992"/>
  <c r="D3986"/>
  <c r="D3980"/>
  <c r="D3974"/>
  <c r="D3968"/>
  <c r="D3962"/>
  <c r="D3956"/>
  <c r="D3950"/>
  <c r="D3944"/>
  <c r="D3938"/>
  <c r="D3932"/>
  <c r="D3926"/>
  <c r="D3920"/>
  <c r="D3914"/>
  <c r="D3908"/>
  <c r="D3902"/>
  <c r="D3896"/>
  <c r="D3890"/>
  <c r="D3884"/>
  <c r="D3878"/>
  <c r="D3872"/>
  <c r="D3866"/>
  <c r="D3860"/>
  <c r="D3854"/>
  <c r="D3848"/>
  <c r="D3842"/>
  <c r="D3836"/>
  <c r="D3830"/>
  <c r="D3824"/>
  <c r="D3818"/>
  <c r="D3812"/>
  <c r="D3806"/>
  <c r="D3999"/>
  <c r="D3993"/>
  <c r="D3987"/>
  <c r="D3981"/>
  <c r="D3975"/>
  <c r="D3969"/>
  <c r="D3963"/>
  <c r="D3957"/>
  <c r="D3951"/>
  <c r="D3945"/>
  <c r="D3939"/>
  <c r="D3933"/>
  <c r="D3927"/>
  <c r="D3921"/>
  <c r="D3915"/>
  <c r="D3909"/>
  <c r="D3903"/>
  <c r="D3897"/>
  <c r="D3891"/>
  <c r="D3885"/>
  <c r="D3879"/>
  <c r="D3873"/>
  <c r="D3867"/>
  <c r="D3861"/>
  <c r="D3855"/>
  <c r="D3849"/>
  <c r="D3843"/>
  <c r="D3837"/>
  <c r="D3831"/>
  <c r="D3825"/>
  <c r="D3819"/>
  <c r="D3813"/>
  <c r="D3807"/>
  <c r="D4000"/>
  <c r="D3994"/>
  <c r="D3988"/>
  <c r="D3982"/>
  <c r="D3976"/>
  <c r="D3970"/>
  <c r="D3964"/>
  <c r="D3958"/>
  <c r="D3952"/>
  <c r="D3946"/>
  <c r="D3940"/>
  <c r="D3934"/>
  <c r="D3928"/>
  <c r="D3922"/>
  <c r="D3916"/>
  <c r="D3910"/>
  <c r="D3904"/>
  <c r="D3898"/>
  <c r="D3892"/>
  <c r="D3886"/>
  <c r="D3880"/>
  <c r="D3874"/>
  <c r="D3868"/>
  <c r="D3862"/>
  <c r="D3856"/>
  <c r="D3850"/>
  <c r="D3844"/>
  <c r="D3838"/>
  <c r="D3832"/>
  <c r="D3826"/>
  <c r="D3820"/>
  <c r="D3814"/>
  <c r="D3808"/>
  <c r="D3802"/>
  <c r="D4001"/>
  <c r="D3995"/>
  <c r="D3989"/>
  <c r="D3983"/>
  <c r="D3977"/>
  <c r="D3971"/>
  <c r="D3965"/>
  <c r="D3959"/>
  <c r="D3953"/>
  <c r="D3947"/>
  <c r="D3941"/>
  <c r="D3935"/>
  <c r="D3929"/>
  <c r="D3923"/>
  <c r="D3917"/>
  <c r="D3911"/>
  <c r="D3905"/>
  <c r="D3899"/>
  <c r="D3893"/>
  <c r="D3887"/>
  <c r="D3881"/>
  <c r="D3875"/>
  <c r="D3869"/>
  <c r="D3863"/>
  <c r="D3857"/>
  <c r="D3851"/>
  <c r="D3845"/>
  <c r="D3839"/>
  <c r="D3833"/>
  <c r="D3827"/>
  <c r="D3821"/>
  <c r="D3815"/>
  <c r="D3809"/>
  <c r="D3803"/>
  <c r="B3935" l="1"/>
  <c r="C3935"/>
  <c r="B3946"/>
  <c r="C3946"/>
  <c r="B3833"/>
  <c r="C3833"/>
  <c r="B3869"/>
  <c r="C3869"/>
  <c r="B3905"/>
  <c r="C3905"/>
  <c r="B3941"/>
  <c r="C3941"/>
  <c r="B3977"/>
  <c r="C3977"/>
  <c r="B3808"/>
  <c r="C3808"/>
  <c r="B3844"/>
  <c r="C3844"/>
  <c r="B3880"/>
  <c r="C3880"/>
  <c r="B3916"/>
  <c r="C3916"/>
  <c r="B3952"/>
  <c r="C3952"/>
  <c r="B3988"/>
  <c r="C3988"/>
  <c r="B3825"/>
  <c r="C3825"/>
  <c r="B3861"/>
  <c r="C3861"/>
  <c r="B3897"/>
  <c r="C3897"/>
  <c r="B3933"/>
  <c r="C3933"/>
  <c r="B3969"/>
  <c r="C3969"/>
  <c r="B3806"/>
  <c r="C3806"/>
  <c r="B3842"/>
  <c r="C3842"/>
  <c r="B3878"/>
  <c r="C3878"/>
  <c r="B3914"/>
  <c r="C3914"/>
  <c r="B3950"/>
  <c r="C3950"/>
  <c r="B3986"/>
  <c r="C3986"/>
  <c r="B3823"/>
  <c r="C3823"/>
  <c r="B3859"/>
  <c r="C3859"/>
  <c r="B3895"/>
  <c r="C3895"/>
  <c r="B3931"/>
  <c r="C3931"/>
  <c r="B3967"/>
  <c r="C3967"/>
  <c r="B3804"/>
  <c r="C3804"/>
  <c r="B3840"/>
  <c r="C3840"/>
  <c r="B3876"/>
  <c r="C3876"/>
  <c r="B3912"/>
  <c r="C3912"/>
  <c r="B3948"/>
  <c r="C3948"/>
  <c r="B3984"/>
  <c r="C3984"/>
  <c r="B3827"/>
  <c r="C3827"/>
  <c r="B3971"/>
  <c r="C3971"/>
  <c r="B3910"/>
  <c r="C3910"/>
  <c r="B3982"/>
  <c r="C3982"/>
  <c r="B3963"/>
  <c r="C3963"/>
  <c r="B3999"/>
  <c r="C3999"/>
  <c r="B3836"/>
  <c r="C3836"/>
  <c r="B3872"/>
  <c r="C3872"/>
  <c r="B3908"/>
  <c r="C3908"/>
  <c r="B3944"/>
  <c r="C3944"/>
  <c r="B3980"/>
  <c r="C3980"/>
  <c r="B3817"/>
  <c r="C3817"/>
  <c r="B3853"/>
  <c r="C3853"/>
  <c r="B3889"/>
  <c r="C3889"/>
  <c r="B3925"/>
  <c r="C3925"/>
  <c r="B3961"/>
  <c r="C3961"/>
  <c r="B3997"/>
  <c r="C3997"/>
  <c r="B3834"/>
  <c r="C3834"/>
  <c r="B3870"/>
  <c r="C3870"/>
  <c r="B3906"/>
  <c r="C3906"/>
  <c r="B3942"/>
  <c r="C3942"/>
  <c r="B3978"/>
  <c r="C3978"/>
  <c r="B3802"/>
  <c r="C3802"/>
  <c r="B3891"/>
  <c r="C3891"/>
  <c r="B3857"/>
  <c r="C3857"/>
  <c r="B3893"/>
  <c r="C3893"/>
  <c r="B3929"/>
  <c r="C3929"/>
  <c r="B3965"/>
  <c r="C3965"/>
  <c r="B4001"/>
  <c r="C4001"/>
  <c r="B3832"/>
  <c r="C3832"/>
  <c r="B3868"/>
  <c r="C3868"/>
  <c r="B3904"/>
  <c r="C3904"/>
  <c r="B3940"/>
  <c r="C3940"/>
  <c r="B3976"/>
  <c r="C3976"/>
  <c r="B3813"/>
  <c r="C3813"/>
  <c r="B3849"/>
  <c r="C3849"/>
  <c r="B3885"/>
  <c r="C3885"/>
  <c r="B3921"/>
  <c r="C3921"/>
  <c r="B3957"/>
  <c r="C3957"/>
  <c r="B3993"/>
  <c r="C3993"/>
  <c r="B3830"/>
  <c r="C3830"/>
  <c r="B3866"/>
  <c r="C3866"/>
  <c r="B3902"/>
  <c r="C3902"/>
  <c r="B3938"/>
  <c r="C3938"/>
  <c r="B3974"/>
  <c r="C3974"/>
  <c r="B3811"/>
  <c r="C3811"/>
  <c r="B3847"/>
  <c r="C3847"/>
  <c r="B3883"/>
  <c r="C3883"/>
  <c r="B3919"/>
  <c r="C3919"/>
  <c r="B3955"/>
  <c r="C3955"/>
  <c r="B3991"/>
  <c r="C3991"/>
  <c r="B3828"/>
  <c r="C3828"/>
  <c r="B3864"/>
  <c r="C3864"/>
  <c r="B3900"/>
  <c r="C3900"/>
  <c r="B3936"/>
  <c r="C3936"/>
  <c r="B3972"/>
  <c r="C3972"/>
  <c r="B3838"/>
  <c r="C3838"/>
  <c r="B3855"/>
  <c r="C3855"/>
  <c r="B3815"/>
  <c r="C3815"/>
  <c r="B3851"/>
  <c r="C3851"/>
  <c r="B3887"/>
  <c r="C3887"/>
  <c r="B3923"/>
  <c r="C3923"/>
  <c r="B3959"/>
  <c r="C3959"/>
  <c r="B3995"/>
  <c r="C3995"/>
  <c r="B3826"/>
  <c r="C3826"/>
  <c r="B3862"/>
  <c r="C3862"/>
  <c r="B3898"/>
  <c r="C3898"/>
  <c r="B3934"/>
  <c r="C3934"/>
  <c r="B3970"/>
  <c r="C3970"/>
  <c r="B3807"/>
  <c r="C3807"/>
  <c r="B3843"/>
  <c r="C3843"/>
  <c r="B3879"/>
  <c r="C3879"/>
  <c r="B3915"/>
  <c r="C3915"/>
  <c r="B3951"/>
  <c r="C3951"/>
  <c r="B3987"/>
  <c r="C3987"/>
  <c r="B3824"/>
  <c r="C3824"/>
  <c r="B3860"/>
  <c r="C3860"/>
  <c r="B3896"/>
  <c r="C3896"/>
  <c r="B3932"/>
  <c r="C3932"/>
  <c r="B3968"/>
  <c r="C3968"/>
  <c r="B3805"/>
  <c r="C3805"/>
  <c r="B3841"/>
  <c r="C3841"/>
  <c r="B3877"/>
  <c r="C3877"/>
  <c r="B3913"/>
  <c r="C3913"/>
  <c r="B3949"/>
  <c r="C3949"/>
  <c r="B3985"/>
  <c r="C3985"/>
  <c r="B3822"/>
  <c r="C3822"/>
  <c r="B3858"/>
  <c r="C3858"/>
  <c r="B3894"/>
  <c r="C3894"/>
  <c r="B3930"/>
  <c r="C3930"/>
  <c r="B3966"/>
  <c r="C3966"/>
  <c r="B3863"/>
  <c r="C3863"/>
  <c r="B3874"/>
  <c r="C3874"/>
  <c r="B3819"/>
  <c r="C3819"/>
  <c r="B3821"/>
  <c r="C3821"/>
  <c r="B3809"/>
  <c r="C3809"/>
  <c r="B3845"/>
  <c r="C3845"/>
  <c r="B3881"/>
  <c r="C3881"/>
  <c r="B3917"/>
  <c r="C3917"/>
  <c r="B3953"/>
  <c r="C3953"/>
  <c r="B3989"/>
  <c r="C3989"/>
  <c r="B3820"/>
  <c r="C3820"/>
  <c r="B3856"/>
  <c r="C3856"/>
  <c r="B3892"/>
  <c r="C3892"/>
  <c r="B3928"/>
  <c r="C3928"/>
  <c r="B3964"/>
  <c r="C3964"/>
  <c r="B4000"/>
  <c r="C4000"/>
  <c r="B3837"/>
  <c r="C3837"/>
  <c r="B3873"/>
  <c r="C3873"/>
  <c r="B3909"/>
  <c r="C3909"/>
  <c r="B3945"/>
  <c r="C3945"/>
  <c r="B3981"/>
  <c r="C3981"/>
  <c r="B3818"/>
  <c r="C3818"/>
  <c r="B3854"/>
  <c r="C3854"/>
  <c r="B3890"/>
  <c r="C3890"/>
  <c r="B3926"/>
  <c r="C3926"/>
  <c r="B3962"/>
  <c r="C3962"/>
  <c r="B3998"/>
  <c r="C3998"/>
  <c r="B3835"/>
  <c r="C3835"/>
  <c r="B3871"/>
  <c r="C3871"/>
  <c r="B3907"/>
  <c r="C3907"/>
  <c r="B3943"/>
  <c r="C3943"/>
  <c r="B3979"/>
  <c r="C3979"/>
  <c r="B3816"/>
  <c r="C3816"/>
  <c r="B3852"/>
  <c r="C3852"/>
  <c r="B3888"/>
  <c r="C3888"/>
  <c r="B3924"/>
  <c r="C3924"/>
  <c r="B3960"/>
  <c r="C3960"/>
  <c r="B3996"/>
  <c r="C3996"/>
  <c r="B3899"/>
  <c r="C3899"/>
  <c r="B3927"/>
  <c r="C3927"/>
  <c r="B3803"/>
  <c r="C3803"/>
  <c r="B3839"/>
  <c r="C3839"/>
  <c r="B3875"/>
  <c r="C3875"/>
  <c r="B3911"/>
  <c r="C3911"/>
  <c r="B3947"/>
  <c r="C3947"/>
  <c r="B3983"/>
  <c r="C3983"/>
  <c r="B3814"/>
  <c r="C3814"/>
  <c r="B3850"/>
  <c r="C3850"/>
  <c r="B3886"/>
  <c r="C3886"/>
  <c r="B3922"/>
  <c r="C3922"/>
  <c r="B3958"/>
  <c r="C3958"/>
  <c r="B3994"/>
  <c r="C3994"/>
  <c r="B3831"/>
  <c r="C3831"/>
  <c r="B3867"/>
  <c r="C3867"/>
  <c r="B3903"/>
  <c r="C3903"/>
  <c r="B3939"/>
  <c r="C3939"/>
  <c r="B3975"/>
  <c r="C3975"/>
  <c r="B3812"/>
  <c r="C3812"/>
  <c r="B3848"/>
  <c r="C3848"/>
  <c r="B3884"/>
  <c r="C3884"/>
  <c r="B3920"/>
  <c r="C3920"/>
  <c r="B3956"/>
  <c r="C3956"/>
  <c r="B3992"/>
  <c r="C3992"/>
  <c r="B3829"/>
  <c r="C3829"/>
  <c r="B3865"/>
  <c r="C3865"/>
  <c r="B3901"/>
  <c r="C3901"/>
  <c r="B3937"/>
  <c r="C3937"/>
  <c r="B3973"/>
  <c r="C3973"/>
  <c r="B3810"/>
  <c r="C3810"/>
  <c r="B3846"/>
  <c r="C3846"/>
  <c r="B3882"/>
  <c r="C3882"/>
  <c r="B3918"/>
  <c r="C3918"/>
  <c r="B3954"/>
  <c r="C3954"/>
  <c r="B3990"/>
  <c r="C3990"/>
</calcChain>
</file>

<file path=xl/sharedStrings.xml><?xml version="1.0" encoding="utf-8"?>
<sst xmlns="http://schemas.openxmlformats.org/spreadsheetml/2006/main" count="1341" uniqueCount="153">
  <si>
    <t>EXPECTED</t>
  </si>
  <si>
    <t>RETURNS PER</t>
  </si>
  <si>
    <t>100 BETS</t>
  </si>
  <si>
    <t>ODDS</t>
  </si>
  <si>
    <t>HIGHEST</t>
  </si>
  <si>
    <t>LOWEST</t>
  </si>
  <si>
    <t>THE ONE THOUSAND BET PROJECT</t>
  </si>
  <si>
    <t>Bets</t>
  </si>
  <si>
    <t>Win</t>
  </si>
  <si>
    <t>Win%</t>
  </si>
  <si>
    <t>Returns</t>
  </si>
  <si>
    <t>+/-</t>
  </si>
  <si>
    <t>+/-%</t>
  </si>
  <si>
    <t>Longest</t>
  </si>
  <si>
    <t>Winning</t>
  </si>
  <si>
    <t>Run</t>
  </si>
  <si>
    <t>Losing</t>
  </si>
  <si>
    <t>Worst</t>
  </si>
  <si>
    <t>Drawdown</t>
  </si>
  <si>
    <t>PRESS F9 to RE-CALCULATE</t>
  </si>
  <si>
    <t>Select Odds</t>
  </si>
  <si>
    <t>Random</t>
  </si>
  <si>
    <t>Winner</t>
  </si>
  <si>
    <t>Tot Rets</t>
  </si>
  <si>
    <t>Balance</t>
  </si>
  <si>
    <t>Peak</t>
  </si>
  <si>
    <t>Low</t>
  </si>
  <si>
    <t>Max Drawdown</t>
  </si>
  <si>
    <t>Wins</t>
  </si>
  <si>
    <t>ROI</t>
  </si>
  <si>
    <t>Lose</t>
  </si>
  <si>
    <t>Win Run</t>
  </si>
  <si>
    <t>Lose Run</t>
  </si>
  <si>
    <t>Average Odds</t>
  </si>
  <si>
    <t>Average</t>
  </si>
  <si>
    <t>Odds</t>
  </si>
  <si>
    <t>Expectation</t>
  </si>
  <si>
    <t>% Profit to</t>
  </si>
  <si>
    <t>Enter Odds &amp; Profit Expectation</t>
  </si>
  <si>
    <t>CYCLE</t>
  </si>
  <si>
    <t>Winabobatoo - Winabobatoo - Winabobatoo - Winabobatoo - Winabobatoo</t>
  </si>
  <si>
    <t>Rank</t>
  </si>
  <si>
    <t>50% +</t>
  </si>
  <si>
    <t>25 to 49%</t>
  </si>
  <si>
    <t>20 to 24%</t>
  </si>
  <si>
    <t>15 to 19%</t>
  </si>
  <si>
    <t>10 to 14%</t>
  </si>
  <si>
    <t>5 to 9%</t>
  </si>
  <si>
    <t>0 to 4%</t>
  </si>
  <si>
    <t>-5 to -1%</t>
  </si>
  <si>
    <t>-10 to -6%</t>
  </si>
  <si>
    <t>&lt; -10%</t>
  </si>
  <si>
    <t>Expected:</t>
  </si>
  <si>
    <t>Achieved:</t>
  </si>
  <si>
    <t>ROI %</t>
  </si>
  <si>
    <t>Diff:</t>
  </si>
  <si>
    <t>Profit / Loss</t>
  </si>
  <si>
    <t>Win Run:</t>
  </si>
  <si>
    <t>Lose Run:</t>
  </si>
  <si>
    <t>Drawdown:</t>
  </si>
  <si>
    <t>SEQUENCES OF 200 BETS</t>
  </si>
  <si>
    <t xml:space="preserve">THE ULTIMATE </t>
  </si>
  <si>
    <t>INTERACTIVE</t>
  </si>
  <si>
    <t>BANKROLL &amp; STAKING</t>
  </si>
  <si>
    <t>GUIDE</t>
  </si>
  <si>
    <t>By Mike Lindley</t>
  </si>
  <si>
    <t>www.winabobatoo.co.uk</t>
  </si>
  <si>
    <t>V 1.0 Published 11th June 2022</t>
  </si>
  <si>
    <t>Bet No</t>
  </si>
  <si>
    <t>Stake</t>
  </si>
  <si>
    <t>LOW</t>
  </si>
  <si>
    <t>http://www.winabobatoo.com/free-downloads.html</t>
  </si>
  <si>
    <t xml:space="preserve">Speaking from a personal point of view, I'm not a natural risk-taker. Throughout my betting career, I've never reached a </t>
  </si>
  <si>
    <t>point where I've felt financially pained by any losses I've accrued. The downside to my caution is that I may have left some</t>
  </si>
  <si>
    <t>profits behind by not betting aggressively enough but I can live with that. I'm sure my longevity in the game and the pleasure</t>
  </si>
  <si>
    <t>I get from betting is in no small part due to the approach I've chosen to take.</t>
  </si>
  <si>
    <t>Many thanks.</t>
  </si>
  <si>
    <t>Good luck with your betting,</t>
  </si>
  <si>
    <t>Mike Lindley</t>
  </si>
  <si>
    <t>The Ultimate Interactive Bankroll &amp; Staking Guide - Part Two - Variable Stakes - 1,000 Bets.</t>
  </si>
  <si>
    <t>When using the simulator, you will soon start to see that when betting with an edge, making money is the more likely</t>
  </si>
  <si>
    <t>outcome, but nothing is guaranteed. Depending on your aversion to risk, you may be prepared to accept that at the odds</t>
  </si>
  <si>
    <t>you're betting at and with the profit expectation you expect, there might appear to be a 25% chance that you could go broke.</t>
  </si>
  <si>
    <t>You may be prepared to accept such a level of risk. If not, you will need to split your pot into smaller chunks and perhaps</t>
  </si>
  <si>
    <t>go with a 125 or 150 point bank. The stakes per bet  would drop to £8 or £6.67, as opposed to £10.</t>
  </si>
  <si>
    <t>You would be giving yourself a greater cushion but you would also be reducing your potential upside potential as lower stakes</t>
  </si>
  <si>
    <t>would win less. The ROC would drop.</t>
  </si>
  <si>
    <t>There are no 'free rides' just a risk /reward relationship.</t>
  </si>
  <si>
    <t>There is no 'one size fits all' staking plan. The odds you bet at, your profit expectation, and aversion to risk mean you are</t>
  </si>
  <si>
    <t>unique! You need a plan that suits you, not a plan that suits someone else! And ultimately, you are the only person who can</t>
  </si>
  <si>
    <t>decide what that plan should be.</t>
  </si>
  <si>
    <t>Assuming you're betting to level stakes and have £1,000 in your betting pot, how much should you put on each bet?</t>
  </si>
  <si>
    <t>Dividing the pot into a 100 point betting bank would mean you could stake £10 on each bet. How safe or risky would that be?</t>
  </si>
  <si>
    <t>As mentioned before, there are two key factors: the odds range you're betting in and your intended profit expectation.</t>
  </si>
  <si>
    <t>Be aware, should you assume a profit expectation that doesn't come to fruition, you could soon find yourself in trouble.</t>
  </si>
  <si>
    <t>Always err on the side of caution.</t>
  </si>
  <si>
    <t>would win less.</t>
  </si>
  <si>
    <t>This is why there is no 'one size fits all' staking plan. The odds you bet at, your profit expectation, and aversion to risk mean</t>
  </si>
  <si>
    <t>you are unique! You need a plan that suits you, not a plan that suits someone else! And ultimately, you are the only person</t>
  </si>
  <si>
    <t>who can decide what that plan should be.</t>
  </si>
  <si>
    <t>The simulator will tell you more than my words ever can. It will help you understand risk in a better way than ever before.</t>
  </si>
  <si>
    <t>Only by understanding risk can we decide how to set our stall out.</t>
  </si>
  <si>
    <t>Taking higher risks in the hope of higher rewards is fine, I don't have a problem with people choosing to do this… as long as</t>
  </si>
  <si>
    <t>they are aware of the risks before they start out, not become aware of them when it's too late!</t>
  </si>
  <si>
    <t>The Ultimate Interactive Bankroll &amp; Staking Guide - Part One - Level Stakes - 1,000 Bets.</t>
  </si>
  <si>
    <t>This is: The Ultimate Interactive Bankroll &amp; Staking Guide - Part Three - Level Stakes - 200 Bets</t>
  </si>
  <si>
    <t xml:space="preserve">The other downloads are available from: </t>
  </si>
  <si>
    <t>It's advisable that you're familiar with Part One and Part Two before using this workbook.</t>
  </si>
  <si>
    <r>
      <t xml:space="preserve">The </t>
    </r>
    <r>
      <rPr>
        <b/>
        <sz val="10"/>
        <rFont val="Arial"/>
        <family val="2"/>
      </rPr>
      <t>DO YOUR TESTS</t>
    </r>
    <r>
      <rPr>
        <sz val="10"/>
        <rFont val="Arial"/>
        <family val="2"/>
      </rPr>
      <t xml:space="preserve"> page allows you to set the parameters of the bets to be analysed.</t>
    </r>
  </si>
  <si>
    <t>The G1 to G5 tabs show the profit/loss sequences in graph form for the 20 Cycles of 200 bets.</t>
  </si>
  <si>
    <t>The G 4000, ROI 4000 and Combo 4000 show graphs for all 4,000 bets in the 20 Cycles of 200 bets.</t>
  </si>
  <si>
    <t xml:space="preserve">The ROI 1 to ROI 5 tabs shows the ROI throughout the cycles. </t>
  </si>
  <si>
    <t>1 to 5</t>
  </si>
  <si>
    <t>6 to 10</t>
  </si>
  <si>
    <t>11 to 15</t>
  </si>
  <si>
    <t>16 to 20</t>
  </si>
  <si>
    <t>Low odds have been set at</t>
  </si>
  <si>
    <t>staked.</t>
  </si>
  <si>
    <t xml:space="preserve">2.00, high odds have been </t>
  </si>
  <si>
    <t>set at 6.00.</t>
  </si>
  <si>
    <t>With average luck, 105 points</t>
  </si>
  <si>
    <t>will be returned for every 100</t>
  </si>
  <si>
    <t>Over the 20 Cycles of 200</t>
  </si>
  <si>
    <t>On four occasions, the profits</t>
  </si>
  <si>
    <t>exceeded 15%. The worst loss</t>
  </si>
  <si>
    <t>was 18.21% in Cycle 6.</t>
  </si>
  <si>
    <t>Cycles of 200 bets, the ROI</t>
  </si>
  <si>
    <t>was 4.84%, falling just short of</t>
  </si>
  <si>
    <t>the expected 5%.</t>
  </si>
  <si>
    <t>The longest winning run in</t>
  </si>
  <si>
    <t>the longest losing run was 27.</t>
  </si>
  <si>
    <t>Cycles 1 to 5, 6 to 10, 11 to 15</t>
  </si>
  <si>
    <t>and 16 to 20 are added</t>
  </si>
  <si>
    <t>together to show four cycles</t>
  </si>
  <si>
    <t>of 1,000 bets. The best profit</t>
  </si>
  <si>
    <t>was 10.34%, the worst loss</t>
  </si>
  <si>
    <t>was 4.57%.</t>
  </si>
  <si>
    <t>The best winning and losing runs for each cycle of 200 bets are shown in the columns on the right. The worst drawdown is an idicator of how bad things got during the 200</t>
  </si>
  <si>
    <t>bets. The bankroll low column shows the low point a bank would have hit during each cycle. When the figure is zero (Cycles 1 and 14), the only money needed was that</t>
  </si>
  <si>
    <r>
      <rPr>
        <b/>
        <u/>
        <sz val="11"/>
        <color theme="1"/>
        <rFont val="Calibri"/>
        <family val="2"/>
        <scheme val="minor"/>
      </rPr>
      <t>EXAMPLE PAGE</t>
    </r>
    <r>
      <rPr>
        <b/>
        <sz val="11"/>
        <color theme="1"/>
        <rFont val="Calibri"/>
        <family val="2"/>
        <scheme val="minor"/>
      </rPr>
      <t>:</t>
    </r>
  </si>
  <si>
    <t>bets, a loss was made 6 times.</t>
  </si>
  <si>
    <t>Over the 4,000 bets, in the 20</t>
  </si>
  <si>
    <t>any cycle of 200 bets was 5,</t>
  </si>
  <si>
    <t>required for the very first bet; the sequence was in profit throughout. Happy days!</t>
  </si>
  <si>
    <t>They both looked at sequences of 1,000 bets. This one looks at likely returns over 200 bets.</t>
  </si>
  <si>
    <t>You will see how the deviations from the expected norm are much greater when looking at cycles of 200 bets as opposed to</t>
  </si>
  <si>
    <t xml:space="preserve">1,000 bets. </t>
  </si>
  <si>
    <r>
      <t xml:space="preserve">There is no </t>
    </r>
    <r>
      <rPr>
        <b/>
        <sz val="10"/>
        <rFont val="Arial"/>
        <family val="2"/>
      </rPr>
      <t>BANK TESTER</t>
    </r>
    <r>
      <rPr>
        <sz val="10"/>
        <rFont val="Arial"/>
        <family val="2"/>
      </rPr>
      <t xml:space="preserve"> tab in this workbook. Please refer to the 1,000 bet downloads for these calculations. The</t>
    </r>
  </si>
  <si>
    <t>Drawdown and Bankroll Low figures are included as they show the short-term strains a bankroll is subjected to.</t>
  </si>
  <si>
    <t>to come to the Winabobatoo website to get the free downloads.</t>
  </si>
  <si>
    <t>Please help me to spread the word regarding the real truth associated with bankroll management by telling your friends</t>
  </si>
  <si>
    <t>There are a number of articles in this series:</t>
  </si>
  <si>
    <r>
      <t xml:space="preserve">The </t>
    </r>
    <r>
      <rPr>
        <b/>
        <sz val="10"/>
        <rFont val="Arial"/>
        <family val="2"/>
      </rPr>
      <t xml:space="preserve">Example </t>
    </r>
    <r>
      <rPr>
        <sz val="10"/>
        <rFont val="Arial"/>
        <family val="2"/>
      </rPr>
      <t>page takes you through the various entries. You'll be familiar with them from Parts One &amp; Two.</t>
    </r>
  </si>
</sst>
</file>

<file path=xl/styles.xml><?xml version="1.0" encoding="utf-8"?>
<styleSheet xmlns="http://schemas.openxmlformats.org/spreadsheetml/2006/main">
  <numFmts count="2">
    <numFmt numFmtId="164" formatCode="0.00_ ;[Red]\-0.00\ "/>
    <numFmt numFmtId="165" formatCode="0_ ;[Red]\-0\ "/>
  </numFmts>
  <fonts count="18">
    <font>
      <sz val="11"/>
      <color theme="1"/>
      <name val="Calibri"/>
      <family val="2"/>
      <scheme val="minor"/>
    </font>
    <font>
      <b/>
      <sz val="11"/>
      <color theme="1"/>
      <name val="Calibri"/>
      <family val="2"/>
      <scheme val="minor"/>
    </font>
    <font>
      <b/>
      <sz val="11"/>
      <color rgb="FF0000FF"/>
      <name val="Calibri"/>
      <family val="2"/>
      <scheme val="minor"/>
    </font>
    <font>
      <b/>
      <sz val="12"/>
      <color theme="1"/>
      <name val="Calibri"/>
      <family val="2"/>
      <scheme val="minor"/>
    </font>
    <font>
      <b/>
      <u/>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u/>
      <sz val="14.3"/>
      <color theme="10"/>
      <name val="Calibri"/>
      <family val="2"/>
    </font>
    <font>
      <u/>
      <sz val="16.95"/>
      <color theme="10"/>
      <name val="Calibri"/>
      <family val="2"/>
    </font>
    <font>
      <u/>
      <sz val="20.9"/>
      <color theme="10"/>
      <name val="Calibri"/>
      <family val="2"/>
    </font>
    <font>
      <b/>
      <sz val="11"/>
      <color rgb="FF7030A0"/>
      <name val="Calibri"/>
      <family val="2"/>
      <scheme val="minor"/>
    </font>
    <font>
      <sz val="24"/>
      <color rgb="FFFF0000"/>
      <name val="Calibri"/>
      <family val="2"/>
      <scheme val="minor"/>
    </font>
    <font>
      <sz val="14"/>
      <color theme="1"/>
      <name val="Calibri"/>
      <family val="2"/>
      <scheme val="minor"/>
    </font>
    <font>
      <sz val="20"/>
      <color theme="1"/>
      <name val="Calibri"/>
      <family val="2"/>
      <scheme val="minor"/>
    </font>
    <font>
      <u/>
      <sz val="11"/>
      <color theme="10"/>
      <name val="Calibri"/>
      <family val="2"/>
    </font>
    <font>
      <b/>
      <sz val="10"/>
      <color rgb="FFC00000"/>
      <name val="Arial"/>
      <family val="2"/>
    </font>
  </fonts>
  <fills count="19">
    <fill>
      <patternFill patternType="none"/>
    </fill>
    <fill>
      <patternFill patternType="gray125"/>
    </fill>
    <fill>
      <patternFill patternType="solid">
        <fgColor theme="9" tint="0.59999389629810485"/>
        <bgColor indexed="64"/>
      </patternFill>
    </fill>
    <fill>
      <patternFill patternType="solid">
        <fgColor theme="4" tint="0.79998168889431442"/>
        <bgColor indexed="64"/>
      </patternFill>
    </fill>
    <fill>
      <patternFill patternType="solid">
        <fgColor rgb="FFFFCCC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rgb="FFCCFFCC"/>
        <bgColor indexed="64"/>
      </patternFill>
    </fill>
    <fill>
      <patternFill patternType="solid">
        <fgColor theme="0" tint="-4.9989318521683403E-2"/>
        <bgColor indexed="64"/>
      </patternFill>
    </fill>
    <fill>
      <patternFill patternType="solid">
        <fgColor theme="8" tint="0.599963377788628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3499862666707357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double">
        <color rgb="FF0000FF"/>
      </left>
      <right/>
      <top/>
      <bottom/>
      <diagonal/>
    </border>
    <border>
      <left/>
      <right style="double">
        <color rgb="FF0000FF"/>
      </right>
      <top/>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s>
  <cellStyleXfs count="39">
    <xf numFmtId="0" fontId="0" fillId="0" borderId="0"/>
    <xf numFmtId="0" fontId="6" fillId="0" borderId="0"/>
    <xf numFmtId="0" fontId="5"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16" fillId="0" borderId="0" applyNumberFormat="0" applyFill="0" applyBorder="0" applyAlignment="0" applyProtection="0">
      <alignment vertical="top"/>
      <protection locked="0"/>
    </xf>
  </cellStyleXfs>
  <cellXfs count="97">
    <xf numFmtId="0" fontId="0" fillId="0" borderId="0" xfId="0"/>
    <xf numFmtId="2" fontId="0" fillId="0" borderId="0" xfId="0" applyNumberFormat="1"/>
    <xf numFmtId="0" fontId="1" fillId="0" borderId="0" xfId="0" applyFont="1"/>
    <xf numFmtId="0" fontId="0" fillId="0" borderId="0" xfId="0" applyAlignment="1">
      <alignment horizontal="center"/>
    </xf>
    <xf numFmtId="0" fontId="1" fillId="0" borderId="5"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2" fontId="1" fillId="3" borderId="1" xfId="0" applyNumberFormat="1" applyFont="1" applyFill="1" applyBorder="1" applyAlignment="1">
      <alignment horizontal="center"/>
    </xf>
    <xf numFmtId="2" fontId="1" fillId="4" borderId="1" xfId="0" applyNumberFormat="1" applyFont="1" applyFill="1" applyBorder="1" applyAlignment="1">
      <alignment horizontal="center"/>
    </xf>
    <xf numFmtId="2" fontId="1" fillId="5" borderId="1" xfId="0" applyNumberFormat="1" applyFont="1" applyFill="1" applyBorder="1" applyAlignment="1">
      <alignment horizontal="center"/>
    </xf>
    <xf numFmtId="0" fontId="0" fillId="0" borderId="0" xfId="0" quotePrefix="1"/>
    <xf numFmtId="0" fontId="1" fillId="2" borderId="3" xfId="0" applyFont="1" applyFill="1" applyBorder="1" applyAlignment="1">
      <alignment horizontal="center"/>
    </xf>
    <xf numFmtId="0" fontId="0" fillId="0" borderId="0" xfId="0" quotePrefix="1" applyAlignment="1">
      <alignment horizontal="center"/>
    </xf>
    <xf numFmtId="0" fontId="1" fillId="2" borderId="2" xfId="0" applyFont="1" applyFill="1" applyBorder="1" applyAlignment="1">
      <alignment horizontal="left"/>
    </xf>
    <xf numFmtId="0" fontId="0" fillId="0" borderId="0" xfId="0"/>
    <xf numFmtId="164" fontId="0" fillId="0" borderId="0" xfId="0" applyNumberFormat="1"/>
    <xf numFmtId="164" fontId="0" fillId="0" borderId="0" xfId="0" applyNumberFormat="1" applyAlignment="1">
      <alignment horizontal="center"/>
    </xf>
    <xf numFmtId="164" fontId="0" fillId="0" borderId="0" xfId="0" quotePrefix="1" applyNumberFormat="1" applyAlignment="1">
      <alignment horizontal="center"/>
    </xf>
    <xf numFmtId="164" fontId="0" fillId="5" borderId="0" xfId="0" applyNumberFormat="1" applyFill="1" applyAlignment="1">
      <alignment horizontal="center"/>
    </xf>
    <xf numFmtId="164" fontId="0" fillId="6" borderId="0" xfId="0" applyNumberFormat="1" applyFill="1" applyAlignment="1">
      <alignment horizontal="center"/>
    </xf>
    <xf numFmtId="165" fontId="0" fillId="0" borderId="0" xfId="0" applyNumberFormat="1" applyAlignment="1">
      <alignment horizontal="center"/>
    </xf>
    <xf numFmtId="164" fontId="1" fillId="2" borderId="4" xfId="0" applyNumberFormat="1" applyFont="1" applyFill="1" applyBorder="1" applyAlignment="1">
      <alignment horizontal="center"/>
    </xf>
    <xf numFmtId="0" fontId="1" fillId="0" borderId="0" xfId="0" applyFont="1" applyAlignment="1">
      <alignment horizontal="center"/>
    </xf>
    <xf numFmtId="0" fontId="2" fillId="0" borderId="0" xfId="0" applyFont="1" applyAlignment="1">
      <alignment horizontal="center"/>
    </xf>
    <xf numFmtId="164" fontId="2" fillId="0" borderId="0" xfId="0" applyNumberFormat="1" applyFont="1" applyAlignment="1">
      <alignment horizontal="center"/>
    </xf>
    <xf numFmtId="0" fontId="1" fillId="0" borderId="1" xfId="0" applyFont="1" applyBorder="1" applyAlignment="1">
      <alignment horizontal="center"/>
    </xf>
    <xf numFmtId="2" fontId="1" fillId="0" borderId="1" xfId="0" applyNumberFormat="1" applyFont="1" applyBorder="1" applyAlignment="1">
      <alignment horizontal="center"/>
    </xf>
    <xf numFmtId="1" fontId="1" fillId="0" borderId="1" xfId="0" applyNumberFormat="1" applyFont="1" applyBorder="1" applyAlignment="1">
      <alignment horizontal="center"/>
    </xf>
    <xf numFmtId="164" fontId="1" fillId="0" borderId="1" xfId="0" applyNumberFormat="1" applyFont="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9" xfId="0" applyFont="1" applyBorder="1" applyAlignment="1">
      <alignment horizontal="center"/>
    </xf>
    <xf numFmtId="164" fontId="2" fillId="0" borderId="5" xfId="0" applyNumberFormat="1" applyFont="1" applyBorder="1" applyAlignment="1">
      <alignment horizontal="center"/>
    </xf>
    <xf numFmtId="164" fontId="2" fillId="0" borderId="6" xfId="0" applyNumberFormat="1" applyFont="1" applyBorder="1" applyAlignment="1">
      <alignment horizontal="center"/>
    </xf>
    <xf numFmtId="0" fontId="3" fillId="2" borderId="2" xfId="0" applyFont="1" applyFill="1" applyBorder="1" applyAlignment="1">
      <alignment horizontal="left"/>
    </xf>
    <xf numFmtId="0" fontId="2" fillId="0" borderId="1" xfId="0" quotePrefix="1" applyFont="1" applyBorder="1" applyAlignment="1">
      <alignment horizontal="center"/>
    </xf>
    <xf numFmtId="164" fontId="2" fillId="0" borderId="1" xfId="0" quotePrefix="1" applyNumberFormat="1" applyFont="1" applyBorder="1" applyAlignment="1">
      <alignment horizontal="center"/>
    </xf>
    <xf numFmtId="164" fontId="1" fillId="7" borderId="1" xfId="0" applyNumberFormat="1" applyFont="1" applyFill="1" applyBorder="1" applyAlignment="1">
      <alignment horizontal="center"/>
    </xf>
    <xf numFmtId="0" fontId="0" fillId="0" borderId="1" xfId="0" applyBorder="1" applyAlignment="1">
      <alignment horizontal="center"/>
    </xf>
    <xf numFmtId="2" fontId="2" fillId="0" borderId="1" xfId="0" applyNumberFormat="1" applyFont="1" applyBorder="1" applyAlignment="1">
      <alignment horizontal="center"/>
    </xf>
    <xf numFmtId="164" fontId="2" fillId="0" borderId="1" xfId="0" applyNumberFormat="1" applyFont="1" applyBorder="1" applyAlignment="1">
      <alignment horizontal="center"/>
    </xf>
    <xf numFmtId="0" fontId="6" fillId="8" borderId="0" xfId="1" applyFill="1"/>
    <xf numFmtId="0" fontId="6" fillId="0" borderId="0" xfId="1"/>
    <xf numFmtId="0" fontId="6" fillId="6" borderId="0" xfId="1" applyFill="1"/>
    <xf numFmtId="0" fontId="8" fillId="0" borderId="0" xfId="1" applyFont="1"/>
    <xf numFmtId="0" fontId="0" fillId="9" borderId="1" xfId="0" applyFont="1" applyFill="1" applyBorder="1" applyAlignment="1">
      <alignment horizontal="center"/>
    </xf>
    <xf numFmtId="0" fontId="1" fillId="11" borderId="1" xfId="0" applyFont="1" applyFill="1" applyBorder="1"/>
    <xf numFmtId="0" fontId="1" fillId="4" borderId="1" xfId="0" applyFont="1" applyFill="1" applyBorder="1"/>
    <xf numFmtId="0" fontId="1" fillId="12" borderId="1" xfId="0" applyFont="1" applyFill="1" applyBorder="1"/>
    <xf numFmtId="0" fontId="1" fillId="12" borderId="1" xfId="0" quotePrefix="1" applyFont="1" applyFill="1" applyBorder="1"/>
    <xf numFmtId="0" fontId="12" fillId="0" borderId="1" xfId="0" applyFont="1" applyBorder="1" applyAlignment="1">
      <alignment horizontal="center"/>
    </xf>
    <xf numFmtId="1" fontId="12" fillId="0" borderId="1" xfId="0" applyNumberFormat="1" applyFont="1" applyBorder="1" applyAlignment="1">
      <alignment horizontal="center"/>
    </xf>
    <xf numFmtId="0" fontId="1" fillId="13" borderId="5" xfId="0" applyFont="1" applyFill="1" applyBorder="1"/>
    <xf numFmtId="164" fontId="1" fillId="0" borderId="1" xfId="0" applyNumberFormat="1" applyFont="1" applyBorder="1" applyAlignment="1"/>
    <xf numFmtId="0" fontId="1" fillId="14" borderId="1" xfId="0" applyFont="1" applyFill="1" applyBorder="1"/>
    <xf numFmtId="0" fontId="1" fillId="16" borderId="1" xfId="0" applyFont="1" applyFill="1" applyBorder="1"/>
    <xf numFmtId="164" fontId="1" fillId="15" borderId="1" xfId="0" applyNumberFormat="1" applyFont="1" applyFill="1" applyBorder="1" applyAlignment="1"/>
    <xf numFmtId="0" fontId="1" fillId="10" borderId="4" xfId="0" applyFont="1" applyFill="1" applyBorder="1" applyAlignment="1">
      <alignment horizontal="center"/>
    </xf>
    <xf numFmtId="1" fontId="1" fillId="0" borderId="1" xfId="0" applyNumberFormat="1" applyFont="1" applyBorder="1"/>
    <xf numFmtId="2" fontId="1" fillId="0" borderId="1" xfId="0" applyNumberFormat="1" applyFont="1" applyBorder="1"/>
    <xf numFmtId="0" fontId="1" fillId="10" borderId="7" xfId="0" applyFont="1" applyFill="1" applyBorder="1"/>
    <xf numFmtId="0" fontId="3" fillId="2" borderId="3" xfId="0" applyFont="1" applyFill="1" applyBorder="1" applyAlignment="1">
      <alignment horizontal="left"/>
    </xf>
    <xf numFmtId="164" fontId="3" fillId="2" borderId="4" xfId="0" applyNumberFormat="1" applyFont="1" applyFill="1" applyBorder="1" applyAlignment="1">
      <alignment horizontal="left"/>
    </xf>
    <xf numFmtId="0" fontId="0" fillId="0" borderId="10" xfId="0" applyBorder="1"/>
    <xf numFmtId="0" fontId="0" fillId="0" borderId="0" xfId="0" applyBorder="1"/>
    <xf numFmtId="0" fontId="0" fillId="0" borderId="11" xfId="0" applyBorder="1"/>
    <xf numFmtId="0" fontId="13" fillId="0" borderId="0" xfId="0" applyFont="1" applyBorder="1"/>
    <xf numFmtId="0" fontId="14" fillId="0" borderId="0" xfId="0" applyFont="1" applyBorder="1"/>
    <xf numFmtId="0" fontId="14" fillId="0" borderId="0" xfId="0" applyFont="1" applyBorder="1" applyAlignment="1">
      <alignment vertical="top"/>
    </xf>
    <xf numFmtId="0" fontId="15" fillId="0" borderId="0" xfId="0" applyFont="1" applyBorder="1"/>
    <xf numFmtId="0" fontId="16" fillId="0" borderId="0" xfId="38" applyBorder="1" applyAlignment="1" applyProtection="1"/>
    <xf numFmtId="2" fontId="0" fillId="0" borderId="0" xfId="0" applyNumberFormat="1" applyAlignment="1">
      <alignment horizontal="center"/>
    </xf>
    <xf numFmtId="1" fontId="1" fillId="0" borderId="0" xfId="0" applyNumberFormat="1" applyFont="1" applyAlignment="1">
      <alignment horizontal="center"/>
    </xf>
    <xf numFmtId="0" fontId="6" fillId="17" borderId="0" xfId="1" applyFill="1"/>
    <xf numFmtId="0" fontId="6" fillId="0" borderId="0" xfId="1" applyFont="1"/>
    <xf numFmtId="0" fontId="7" fillId="0" borderId="0" xfId="1" applyFont="1"/>
    <xf numFmtId="3" fontId="2" fillId="0" borderId="1" xfId="0" applyNumberFormat="1" applyFont="1" applyBorder="1" applyAlignment="1">
      <alignment horizontal="center"/>
    </xf>
    <xf numFmtId="4" fontId="2" fillId="0" borderId="1" xfId="0" applyNumberFormat="1" applyFont="1" applyBorder="1" applyAlignment="1">
      <alignment horizontal="center"/>
    </xf>
    <xf numFmtId="4" fontId="1" fillId="0" borderId="1" xfId="0" applyNumberFormat="1" applyFont="1" applyBorder="1" applyAlignment="1">
      <alignment horizontal="center"/>
    </xf>
    <xf numFmtId="3" fontId="1" fillId="0" borderId="1" xfId="0" applyNumberFormat="1" applyFont="1" applyBorder="1" applyAlignment="1">
      <alignment horizontal="center"/>
    </xf>
    <xf numFmtId="0" fontId="1" fillId="9" borderId="0" xfId="0" applyFont="1" applyFill="1"/>
    <xf numFmtId="0" fontId="0" fillId="9" borderId="0" xfId="0" applyFill="1"/>
    <xf numFmtId="0" fontId="0" fillId="9" borderId="0" xfId="0" applyFill="1" applyBorder="1"/>
    <xf numFmtId="0" fontId="0" fillId="9" borderId="0" xfId="0" applyFill="1" applyAlignment="1">
      <alignment horizontal="center"/>
    </xf>
    <xf numFmtId="164" fontId="0" fillId="9" borderId="0" xfId="0" applyNumberFormat="1" applyFill="1" applyAlignment="1">
      <alignment horizontal="center"/>
    </xf>
    <xf numFmtId="0" fontId="17" fillId="0" borderId="0" xfId="1" applyFont="1"/>
    <xf numFmtId="49" fontId="3" fillId="18" borderId="12" xfId="1" applyNumberFormat="1" applyFont="1" applyFill="1" applyBorder="1" applyAlignment="1">
      <alignment horizontal="center" vertical="center"/>
    </xf>
    <xf numFmtId="49" fontId="3" fillId="18" borderId="13" xfId="1" applyNumberFormat="1" applyFont="1" applyFill="1" applyBorder="1" applyAlignment="1">
      <alignment horizontal="center" vertical="center"/>
    </xf>
    <xf numFmtId="49" fontId="3" fillId="18" borderId="14" xfId="1" applyNumberFormat="1" applyFont="1" applyFill="1" applyBorder="1" applyAlignment="1">
      <alignment horizontal="center" vertical="center"/>
    </xf>
    <xf numFmtId="49" fontId="3" fillId="18" borderId="2" xfId="1" applyNumberFormat="1" applyFont="1" applyFill="1" applyBorder="1" applyAlignment="1">
      <alignment horizontal="center" vertical="center"/>
    </xf>
    <xf numFmtId="49" fontId="3" fillId="18" borderId="3" xfId="1" applyNumberFormat="1" applyFont="1" applyFill="1" applyBorder="1" applyAlignment="1">
      <alignment horizontal="center" vertical="center"/>
    </xf>
    <xf numFmtId="49" fontId="3" fillId="18" borderId="4" xfId="1" applyNumberFormat="1" applyFont="1" applyFill="1" applyBorder="1" applyAlignment="1">
      <alignment horizontal="center" vertical="center"/>
    </xf>
    <xf numFmtId="0" fontId="16" fillId="0" borderId="0" xfId="38" applyAlignment="1" applyProtection="1">
      <alignment horizontal="left"/>
    </xf>
  </cellXfs>
  <cellStyles count="39">
    <cellStyle name="Hyperlink" xfId="38" builtinId="8"/>
    <cellStyle name="Hyperlink 2" xfId="3"/>
    <cellStyle name="Hyperlink 3" xfId="4"/>
    <cellStyle name="Hyperlink 4" xfId="5"/>
    <cellStyle name="Normal" xfId="0" builtinId="0"/>
    <cellStyle name="Normal 10" xfId="6"/>
    <cellStyle name="Normal 11" xfId="7"/>
    <cellStyle name="Normal 12" xfId="8"/>
    <cellStyle name="Normal 13" xfId="9"/>
    <cellStyle name="Normal 14" xfId="10"/>
    <cellStyle name="Normal 15" xfId="11"/>
    <cellStyle name="Normal 16" xfId="12"/>
    <cellStyle name="Normal 17" xfId="13"/>
    <cellStyle name="Normal 18" xfId="14"/>
    <cellStyle name="Normal 19" xfId="15"/>
    <cellStyle name="Normal 2" xfId="16"/>
    <cellStyle name="Normal 2 2" xfId="17"/>
    <cellStyle name="Normal 2 3" xfId="18"/>
    <cellStyle name="Normal 2 3 2" xfId="19"/>
    <cellStyle name="Normal 2 3 3" xfId="20"/>
    <cellStyle name="Normal 2 3 3 10" xfId="36"/>
    <cellStyle name="Normal 2 3 3 2" xfId="21"/>
    <cellStyle name="Normal 20" xfId="22"/>
    <cellStyle name="Normal 21" xfId="23"/>
    <cellStyle name="Normal 22" xfId="24"/>
    <cellStyle name="Normal 23" xfId="25"/>
    <cellStyle name="Normal 24" xfId="26"/>
    <cellStyle name="Normal 25" xfId="27"/>
    <cellStyle name="Normal 3" xfId="1"/>
    <cellStyle name="Normal 4" xfId="28"/>
    <cellStyle name="Normal 5" xfId="29"/>
    <cellStyle name="Normal 6" xfId="30"/>
    <cellStyle name="Normal 7" xfId="31"/>
    <cellStyle name="Normal 7 2" xfId="32"/>
    <cellStyle name="Normal 7 2 2" xfId="2"/>
    <cellStyle name="Normal 7 6" xfId="37"/>
    <cellStyle name="Normal 8" xfId="33"/>
    <cellStyle name="Normal 9" xfId="34"/>
    <cellStyle name="Percent 2" xfId="35"/>
  </cellStyles>
  <dxfs count="76">
    <dxf>
      <fill>
        <patternFill>
          <bgColor rgb="FF00B0F0"/>
        </patternFill>
      </fill>
    </dxf>
    <dxf>
      <fill>
        <patternFill>
          <bgColor theme="9" tint="0.39994506668294322"/>
        </patternFill>
      </fill>
    </dxf>
    <dxf>
      <fill>
        <patternFill>
          <bgColor rgb="FF00B0F0"/>
        </patternFill>
      </fill>
    </dxf>
    <dxf>
      <fill>
        <patternFill>
          <bgColor theme="9" tint="0.39994506668294322"/>
        </patternFill>
      </fill>
    </dxf>
    <dxf>
      <fill>
        <patternFill>
          <bgColor rgb="FF92D050"/>
        </patternFill>
      </fill>
    </dxf>
    <dxf>
      <fill>
        <patternFill>
          <bgColor theme="0" tint="-0.24994659260841701"/>
        </patternFill>
      </fill>
    </dxf>
    <dxf>
      <fill>
        <patternFill>
          <bgColor rgb="FF92D050"/>
        </patternFill>
      </fill>
    </dxf>
    <dxf>
      <fill>
        <patternFill>
          <bgColor theme="0" tint="-0.24994659260841701"/>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00B0F0"/>
        </patternFill>
      </fill>
    </dxf>
    <dxf>
      <fill>
        <patternFill>
          <bgColor theme="9" tint="0.39994506668294322"/>
        </patternFill>
      </fill>
    </dxf>
    <dxf>
      <fill>
        <patternFill>
          <bgColor rgb="FF00B0F0"/>
        </patternFill>
      </fill>
    </dxf>
    <dxf>
      <fill>
        <patternFill>
          <bgColor theme="9" tint="0.39994506668294322"/>
        </patternFill>
      </fill>
    </dxf>
    <dxf>
      <fill>
        <patternFill>
          <bgColor rgb="FF92D050"/>
        </patternFill>
      </fill>
    </dxf>
    <dxf>
      <fill>
        <patternFill>
          <bgColor theme="0" tint="-0.24994659260841701"/>
        </patternFill>
      </fill>
    </dxf>
    <dxf>
      <fill>
        <patternFill>
          <bgColor rgb="FF92D050"/>
        </patternFill>
      </fill>
    </dxf>
    <dxf>
      <fill>
        <patternFill>
          <bgColor theme="0" tint="-0.24994659260841701"/>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00B0F0"/>
        </patternFill>
      </fill>
    </dxf>
    <dxf>
      <fill>
        <patternFill>
          <bgColor theme="9" tint="0.39994506668294322"/>
        </patternFill>
      </fill>
    </dxf>
    <dxf>
      <fill>
        <patternFill>
          <bgColor rgb="FF00B0F0"/>
        </patternFill>
      </fill>
    </dxf>
    <dxf>
      <fill>
        <patternFill>
          <bgColor theme="9" tint="0.39994506668294322"/>
        </patternFill>
      </fill>
    </dxf>
    <dxf>
      <fill>
        <patternFill>
          <bgColor rgb="FF92D050"/>
        </patternFill>
      </fill>
    </dxf>
    <dxf>
      <fill>
        <patternFill>
          <bgColor theme="0" tint="-0.24994659260841701"/>
        </patternFill>
      </fill>
    </dxf>
    <dxf>
      <fill>
        <patternFill>
          <bgColor rgb="FF92D050"/>
        </patternFill>
      </fill>
    </dxf>
    <dxf>
      <fill>
        <patternFill>
          <bgColor theme="0" tint="-0.24994659260841701"/>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00B0F0"/>
        </patternFill>
      </fill>
    </dxf>
    <dxf>
      <fill>
        <patternFill>
          <bgColor theme="9" tint="0.39994506668294322"/>
        </patternFill>
      </fill>
    </dxf>
    <dxf>
      <fill>
        <patternFill>
          <bgColor rgb="FF92D050"/>
        </patternFill>
      </fill>
    </dxf>
    <dxf>
      <fill>
        <patternFill>
          <bgColor theme="0" tint="-0.24994659260841701"/>
        </patternFill>
      </fill>
    </dxf>
    <dxf>
      <fill>
        <patternFill>
          <bgColor rgb="FF92D050"/>
        </patternFill>
      </fill>
    </dxf>
    <dxf>
      <fill>
        <patternFill>
          <bgColor theme="0" tint="-0.24994659260841701"/>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00B0F0"/>
        </patternFill>
      </fill>
    </dxf>
    <dxf>
      <fill>
        <patternFill>
          <bgColor theme="9" tint="0.39994506668294322"/>
        </patternFill>
      </fill>
    </dxf>
    <dxf>
      <fill>
        <patternFill>
          <bgColor rgb="FF92D050"/>
        </patternFill>
      </fill>
    </dxf>
    <dxf>
      <fill>
        <patternFill>
          <bgColor theme="0" tint="-0.24994659260841701"/>
        </patternFill>
      </fill>
    </dxf>
    <dxf>
      <fill>
        <patternFill>
          <bgColor rgb="FF92D050"/>
        </patternFill>
      </fill>
    </dxf>
    <dxf>
      <fill>
        <patternFill>
          <bgColor theme="0" tint="-0.24994659260841701"/>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00B0F0"/>
        </patternFill>
      </fill>
    </dxf>
    <dxf>
      <fill>
        <patternFill>
          <bgColor theme="9" tint="0.39994506668294322"/>
        </patternFill>
      </fill>
    </dxf>
    <dxf>
      <fill>
        <patternFill>
          <bgColor rgb="FF92D050"/>
        </patternFill>
      </fill>
    </dxf>
    <dxf>
      <fill>
        <patternFill>
          <bgColor theme="0" tint="-0.24994659260841701"/>
        </patternFill>
      </fill>
    </dxf>
    <dxf>
      <fill>
        <patternFill>
          <bgColor rgb="FF92D050"/>
        </patternFill>
      </fill>
    </dxf>
    <dxf>
      <fill>
        <patternFill>
          <bgColor theme="0" tint="-0.24994659260841701"/>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00B0F0"/>
        </patternFill>
      </fill>
    </dxf>
    <dxf>
      <fill>
        <patternFill>
          <bgColor theme="9" tint="0.39994506668294322"/>
        </patternFill>
      </fill>
    </dxf>
    <dxf>
      <fill>
        <patternFill>
          <bgColor rgb="FF92D050"/>
        </patternFill>
      </fill>
    </dxf>
    <dxf>
      <fill>
        <patternFill>
          <bgColor theme="0" tint="-0.24994659260841701"/>
        </patternFill>
      </fill>
    </dxf>
    <dxf>
      <fill>
        <patternFill>
          <bgColor rgb="FF92D050"/>
        </patternFill>
      </fill>
    </dxf>
    <dxf>
      <fill>
        <patternFill>
          <bgColor theme="0" tint="-0.24994659260841701"/>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2" defaultPivotStyle="PivotStyleLight16"/>
  <colors>
    <mruColors>
      <color rgb="FF0000FF"/>
      <color rgb="FF99FFCC"/>
      <color rgb="FFFFCCCC"/>
      <color rgb="FFCCFFCC"/>
      <color rgb="FFFFFFCC"/>
    </mruColors>
  </colors>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chartsheet" Target="chartsheets/sheet9.xml"/><Relationship Id="rId18" Type="http://schemas.openxmlformats.org/officeDocument/2006/relationships/worksheet" Target="worksheets/sheet5.xml"/><Relationship Id="rId26" Type="http://schemas.openxmlformats.org/officeDocument/2006/relationships/worksheet" Target="worksheets/sheet13.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8.xml"/><Relationship Id="rId34" Type="http://schemas.openxmlformats.org/officeDocument/2006/relationships/worksheet" Target="worksheets/sheet21.xml"/><Relationship Id="rId42" Type="http://schemas.openxmlformats.org/officeDocument/2006/relationships/calcChain" Target="calcChain.xml"/><Relationship Id="rId7" Type="http://schemas.openxmlformats.org/officeDocument/2006/relationships/chartsheet" Target="chartsheets/sheet3.xml"/><Relationship Id="rId12" Type="http://schemas.openxmlformats.org/officeDocument/2006/relationships/chartsheet" Target="chartsheets/sheet8.xml"/><Relationship Id="rId17" Type="http://schemas.openxmlformats.org/officeDocument/2006/relationships/chartsheet" Target="chartsheets/sheet13.xml"/><Relationship Id="rId25" Type="http://schemas.openxmlformats.org/officeDocument/2006/relationships/worksheet" Target="worksheets/sheet12.xml"/><Relationship Id="rId33" Type="http://schemas.openxmlformats.org/officeDocument/2006/relationships/worksheet" Target="worksheets/sheet20.xml"/><Relationship Id="rId38"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chartsheet" Target="chartsheets/sheet12.xml"/><Relationship Id="rId20" Type="http://schemas.openxmlformats.org/officeDocument/2006/relationships/worksheet" Target="worksheets/sheet7.xml"/><Relationship Id="rId29" Type="http://schemas.openxmlformats.org/officeDocument/2006/relationships/worksheet" Target="worksheets/sheet1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chartsheet" Target="chartsheets/sheet7.xml"/><Relationship Id="rId24" Type="http://schemas.openxmlformats.org/officeDocument/2006/relationships/worksheet" Target="worksheets/sheet11.xml"/><Relationship Id="rId32" Type="http://schemas.openxmlformats.org/officeDocument/2006/relationships/worksheet" Target="worksheets/sheet19.xml"/><Relationship Id="rId37" Type="http://schemas.openxmlformats.org/officeDocument/2006/relationships/worksheet" Target="worksheets/sheet24.xml"/><Relationship Id="rId40" Type="http://schemas.openxmlformats.org/officeDocument/2006/relationships/styles" Target="styles.xml"/><Relationship Id="rId5" Type="http://schemas.openxmlformats.org/officeDocument/2006/relationships/chartsheet" Target="chartsheets/sheet1.xml"/><Relationship Id="rId15" Type="http://schemas.openxmlformats.org/officeDocument/2006/relationships/chartsheet" Target="chartsheets/sheet11.xml"/><Relationship Id="rId23" Type="http://schemas.openxmlformats.org/officeDocument/2006/relationships/worksheet" Target="worksheets/sheet10.xml"/><Relationship Id="rId28" Type="http://schemas.openxmlformats.org/officeDocument/2006/relationships/worksheet" Target="worksheets/sheet15.xml"/><Relationship Id="rId36" Type="http://schemas.openxmlformats.org/officeDocument/2006/relationships/worksheet" Target="worksheets/sheet23.xml"/><Relationship Id="rId10" Type="http://schemas.openxmlformats.org/officeDocument/2006/relationships/chartsheet" Target="chartsheets/sheet6.xml"/><Relationship Id="rId19" Type="http://schemas.openxmlformats.org/officeDocument/2006/relationships/worksheet" Target="worksheets/sheet6.xml"/><Relationship Id="rId31"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chartsheet" Target="chartsheets/sheet5.xml"/><Relationship Id="rId14" Type="http://schemas.openxmlformats.org/officeDocument/2006/relationships/chartsheet" Target="chartsheets/sheet10.xml"/><Relationship Id="rId22" Type="http://schemas.openxmlformats.org/officeDocument/2006/relationships/worksheet" Target="worksheets/sheet9.xml"/><Relationship Id="rId27" Type="http://schemas.openxmlformats.org/officeDocument/2006/relationships/worksheet" Target="worksheets/sheet14.xml"/><Relationship Id="rId30" Type="http://schemas.openxmlformats.org/officeDocument/2006/relationships/worksheet" Target="worksheets/sheet17.xml"/><Relationship Id="rId35"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u="none"/>
            </a:pPr>
            <a:r>
              <a:rPr lang="en-GB" u="none">
                <a:solidFill>
                  <a:sysClr val="windowText" lastClr="000000"/>
                </a:solidFill>
              </a:rPr>
              <a:t>200 Bets:</a:t>
            </a:r>
            <a:r>
              <a:rPr lang="en-GB" u="none" baseline="0">
                <a:solidFill>
                  <a:sysClr val="windowText" lastClr="000000"/>
                </a:solidFill>
              </a:rPr>
              <a:t> Cycles 1 to 4</a:t>
            </a:r>
            <a:endParaRPr lang="en-GB" u="none">
              <a:solidFill>
                <a:sysClr val="windowText" lastClr="000000"/>
              </a:solidFill>
            </a:endParaRPr>
          </a:p>
        </c:rich>
      </c:tx>
      <c:layout>
        <c:manualLayout>
          <c:xMode val="edge"/>
          <c:yMode val="edge"/>
          <c:x val="8.5614510841746427E-2"/>
          <c:y val="1.1287960821535679E-2"/>
        </c:manualLayout>
      </c:layout>
    </c:title>
    <c:plotArea>
      <c:layout>
        <c:manualLayout>
          <c:layoutTarget val="inner"/>
          <c:xMode val="edge"/>
          <c:yMode val="edge"/>
          <c:x val="9.4511495191733602E-2"/>
          <c:y val="8.0756475898917268E-2"/>
          <c:w val="0.88316833839753428"/>
          <c:h val="0.84810698323151035"/>
        </c:manualLayout>
      </c:layout>
      <c:scatterChart>
        <c:scatterStyle val="smoothMarker"/>
        <c:ser>
          <c:idx val="0"/>
          <c:order val="1"/>
          <c:tx>
            <c:v>Cycle 2</c:v>
          </c:tx>
          <c:marker>
            <c:symbol val="none"/>
          </c:marker>
          <c:xVal>
            <c:numRef>
              <c:f>'2'!$A$10:$A$210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'2'!$P$10:$P$210</c:f>
              <c:numCache>
                <c:formatCode>0.00_ ;[Red]\-0.00\ </c:formatCode>
                <c:ptCount val="201"/>
                <c:pt idx="0" formatCode="General">
                  <c:v>0</c:v>
                </c:pt>
                <c:pt idx="1">
                  <c:v>3.3300000000000409</c:v>
                </c:pt>
                <c:pt idx="2">
                  <c:v>7.6399999999999864</c:v>
                </c:pt>
                <c:pt idx="3">
                  <c:v>6.6399999999999864</c:v>
                </c:pt>
                <c:pt idx="4">
                  <c:v>5.6399999999999864</c:v>
                </c:pt>
                <c:pt idx="5">
                  <c:v>4.6399999999999864</c:v>
                </c:pt>
                <c:pt idx="6">
                  <c:v>3.6399999999999864</c:v>
                </c:pt>
                <c:pt idx="7">
                  <c:v>2.6399999999999864</c:v>
                </c:pt>
                <c:pt idx="8">
                  <c:v>1.6399999999999864</c:v>
                </c:pt>
                <c:pt idx="9">
                  <c:v>0.63999999999998636</c:v>
                </c:pt>
                <c:pt idx="10">
                  <c:v>2.8500000000000227</c:v>
                </c:pt>
                <c:pt idx="11">
                  <c:v>1.8500000000000227</c:v>
                </c:pt>
                <c:pt idx="12">
                  <c:v>0.85000000000002274</c:v>
                </c:pt>
                <c:pt idx="13">
                  <c:v>4.8999999999999773</c:v>
                </c:pt>
                <c:pt idx="14">
                  <c:v>6.9499999999999318</c:v>
                </c:pt>
                <c:pt idx="15">
                  <c:v>9.3499999999999091</c:v>
                </c:pt>
                <c:pt idx="16">
                  <c:v>12.529999999999859</c:v>
                </c:pt>
                <c:pt idx="17">
                  <c:v>11.529999999999859</c:v>
                </c:pt>
                <c:pt idx="18">
                  <c:v>15.329999999999814</c:v>
                </c:pt>
                <c:pt idx="19">
                  <c:v>14.329999999999814</c:v>
                </c:pt>
                <c:pt idx="20">
                  <c:v>13.329999999999814</c:v>
                </c:pt>
                <c:pt idx="21">
                  <c:v>12.329999999999814</c:v>
                </c:pt>
                <c:pt idx="22">
                  <c:v>11.329999999999814</c:v>
                </c:pt>
                <c:pt idx="23">
                  <c:v>10.329999999999814</c:v>
                </c:pt>
                <c:pt idx="24">
                  <c:v>9.3299999999998136</c:v>
                </c:pt>
                <c:pt idx="25">
                  <c:v>10.9699999999998</c:v>
                </c:pt>
                <c:pt idx="26">
                  <c:v>9.9699999999997999</c:v>
                </c:pt>
                <c:pt idx="27">
                  <c:v>13.03999999999985</c:v>
                </c:pt>
                <c:pt idx="28">
                  <c:v>12.03999999999985</c:v>
                </c:pt>
                <c:pt idx="29">
                  <c:v>11.03999999999985</c:v>
                </c:pt>
                <c:pt idx="30">
                  <c:v>12.53999999999985</c:v>
                </c:pt>
                <c:pt idx="31">
                  <c:v>11.53999999999985</c:v>
                </c:pt>
                <c:pt idx="32">
                  <c:v>10.53999999999985</c:v>
                </c:pt>
                <c:pt idx="33">
                  <c:v>9.5399999999998499</c:v>
                </c:pt>
                <c:pt idx="34">
                  <c:v>10.839999999999804</c:v>
                </c:pt>
                <c:pt idx="35">
                  <c:v>9.8399999999998045</c:v>
                </c:pt>
                <c:pt idx="36">
                  <c:v>8.8399999999998045</c:v>
                </c:pt>
                <c:pt idx="37">
                  <c:v>12.39999999999975</c:v>
                </c:pt>
                <c:pt idx="38">
                  <c:v>11.39999999999975</c:v>
                </c:pt>
                <c:pt idx="39">
                  <c:v>12.599999999999795</c:v>
                </c:pt>
                <c:pt idx="40">
                  <c:v>11.599999999999795</c:v>
                </c:pt>
                <c:pt idx="41">
                  <c:v>10.599999999999795</c:v>
                </c:pt>
                <c:pt idx="42">
                  <c:v>9.5999999999997954</c:v>
                </c:pt>
                <c:pt idx="43">
                  <c:v>13.099999999999795</c:v>
                </c:pt>
                <c:pt idx="44">
                  <c:v>15.679999999999836</c:v>
                </c:pt>
                <c:pt idx="45">
                  <c:v>18.699999999999818</c:v>
                </c:pt>
                <c:pt idx="46">
                  <c:v>17.699999999999818</c:v>
                </c:pt>
                <c:pt idx="47">
                  <c:v>19.809999999999832</c:v>
                </c:pt>
                <c:pt idx="48">
                  <c:v>22.329999999999814</c:v>
                </c:pt>
                <c:pt idx="49">
                  <c:v>21.329999999999814</c:v>
                </c:pt>
                <c:pt idx="50">
                  <c:v>20.329999999999814</c:v>
                </c:pt>
                <c:pt idx="51">
                  <c:v>19.329999999999814</c:v>
                </c:pt>
                <c:pt idx="52">
                  <c:v>18.329999999999814</c:v>
                </c:pt>
                <c:pt idx="53">
                  <c:v>17.329999999999814</c:v>
                </c:pt>
                <c:pt idx="54">
                  <c:v>16.329999999999814</c:v>
                </c:pt>
                <c:pt idx="55">
                  <c:v>15.329999999999814</c:v>
                </c:pt>
                <c:pt idx="56">
                  <c:v>14.329999999999814</c:v>
                </c:pt>
                <c:pt idx="57">
                  <c:v>15.519999999999868</c:v>
                </c:pt>
                <c:pt idx="58">
                  <c:v>14.519999999999868</c:v>
                </c:pt>
                <c:pt idx="59">
                  <c:v>13.519999999999868</c:v>
                </c:pt>
                <c:pt idx="60">
                  <c:v>12.519999999999868</c:v>
                </c:pt>
                <c:pt idx="61">
                  <c:v>16.929999999999836</c:v>
                </c:pt>
                <c:pt idx="62">
                  <c:v>15.929999999999836</c:v>
                </c:pt>
                <c:pt idx="63">
                  <c:v>18.409999999999854</c:v>
                </c:pt>
                <c:pt idx="64">
                  <c:v>17.409999999999854</c:v>
                </c:pt>
                <c:pt idx="65">
                  <c:v>16.409999999999854</c:v>
                </c:pt>
                <c:pt idx="66">
                  <c:v>19.629999999999882</c:v>
                </c:pt>
                <c:pt idx="67">
                  <c:v>18.629999999999882</c:v>
                </c:pt>
                <c:pt idx="68">
                  <c:v>17.629999999999882</c:v>
                </c:pt>
                <c:pt idx="69">
                  <c:v>19.379999999999882</c:v>
                </c:pt>
                <c:pt idx="70">
                  <c:v>18.379999999999882</c:v>
                </c:pt>
                <c:pt idx="71">
                  <c:v>21.309999999999832</c:v>
                </c:pt>
                <c:pt idx="72">
                  <c:v>20.309999999999832</c:v>
                </c:pt>
                <c:pt idx="73">
                  <c:v>19.309999999999832</c:v>
                </c:pt>
                <c:pt idx="74">
                  <c:v>18.309999999999832</c:v>
                </c:pt>
                <c:pt idx="75">
                  <c:v>17.309999999999832</c:v>
                </c:pt>
                <c:pt idx="76">
                  <c:v>16.309999999999832</c:v>
                </c:pt>
                <c:pt idx="77">
                  <c:v>15.309999999999832</c:v>
                </c:pt>
                <c:pt idx="78">
                  <c:v>14.309999999999832</c:v>
                </c:pt>
                <c:pt idx="79">
                  <c:v>13.309999999999832</c:v>
                </c:pt>
                <c:pt idx="80">
                  <c:v>14.549999999999841</c:v>
                </c:pt>
                <c:pt idx="81">
                  <c:v>13.549999999999841</c:v>
                </c:pt>
                <c:pt idx="82">
                  <c:v>12.549999999999841</c:v>
                </c:pt>
                <c:pt idx="83">
                  <c:v>15.519999999999868</c:v>
                </c:pt>
                <c:pt idx="84">
                  <c:v>14.519999999999868</c:v>
                </c:pt>
                <c:pt idx="85">
                  <c:v>13.519999999999868</c:v>
                </c:pt>
                <c:pt idx="86">
                  <c:v>12.519999999999868</c:v>
                </c:pt>
                <c:pt idx="87">
                  <c:v>11.519999999999868</c:v>
                </c:pt>
                <c:pt idx="88">
                  <c:v>10.519999999999868</c:v>
                </c:pt>
                <c:pt idx="89">
                  <c:v>13.229999999999905</c:v>
                </c:pt>
                <c:pt idx="90">
                  <c:v>12.229999999999905</c:v>
                </c:pt>
                <c:pt idx="91">
                  <c:v>11.229999999999905</c:v>
                </c:pt>
                <c:pt idx="92">
                  <c:v>15.549999999999955</c:v>
                </c:pt>
                <c:pt idx="93">
                  <c:v>14.549999999999955</c:v>
                </c:pt>
                <c:pt idx="94">
                  <c:v>13.549999999999955</c:v>
                </c:pt>
                <c:pt idx="95">
                  <c:v>12.549999999999955</c:v>
                </c:pt>
                <c:pt idx="96">
                  <c:v>11.549999999999955</c:v>
                </c:pt>
                <c:pt idx="97">
                  <c:v>10.549999999999955</c:v>
                </c:pt>
                <c:pt idx="98">
                  <c:v>9.5499999999999545</c:v>
                </c:pt>
                <c:pt idx="99">
                  <c:v>12.459999999999923</c:v>
                </c:pt>
                <c:pt idx="100">
                  <c:v>11.459999999999923</c:v>
                </c:pt>
                <c:pt idx="101">
                  <c:v>10.459999999999923</c:v>
                </c:pt>
                <c:pt idx="102">
                  <c:v>9.4599999999999227</c:v>
                </c:pt>
                <c:pt idx="103">
                  <c:v>11.889999999999873</c:v>
                </c:pt>
                <c:pt idx="104">
                  <c:v>10.889999999999873</c:v>
                </c:pt>
                <c:pt idx="105">
                  <c:v>12.839999999999918</c:v>
                </c:pt>
                <c:pt idx="106">
                  <c:v>15.839999999999918</c:v>
                </c:pt>
                <c:pt idx="107">
                  <c:v>14.839999999999918</c:v>
                </c:pt>
                <c:pt idx="108">
                  <c:v>13.839999999999918</c:v>
                </c:pt>
                <c:pt idx="109">
                  <c:v>12.839999999999918</c:v>
                </c:pt>
                <c:pt idx="110">
                  <c:v>11.839999999999918</c:v>
                </c:pt>
                <c:pt idx="111">
                  <c:v>10.839999999999918</c:v>
                </c:pt>
                <c:pt idx="112">
                  <c:v>9.8399999999999181</c:v>
                </c:pt>
                <c:pt idx="113">
                  <c:v>8.8399999999999181</c:v>
                </c:pt>
                <c:pt idx="114">
                  <c:v>7.8399999999999181</c:v>
                </c:pt>
                <c:pt idx="115">
                  <c:v>9.3899999999998727</c:v>
                </c:pt>
                <c:pt idx="116">
                  <c:v>8.3899999999998727</c:v>
                </c:pt>
                <c:pt idx="117">
                  <c:v>7.3899999999998727</c:v>
                </c:pt>
                <c:pt idx="118">
                  <c:v>6.3899999999998727</c:v>
                </c:pt>
                <c:pt idx="119">
                  <c:v>5.3899999999998727</c:v>
                </c:pt>
                <c:pt idx="120">
                  <c:v>4.3899999999998727</c:v>
                </c:pt>
                <c:pt idx="121">
                  <c:v>3.3899999999998727</c:v>
                </c:pt>
                <c:pt idx="122">
                  <c:v>5.3799999999998818</c:v>
                </c:pt>
                <c:pt idx="123">
                  <c:v>6.4799999999999045</c:v>
                </c:pt>
                <c:pt idx="124">
                  <c:v>5.4799999999999045</c:v>
                </c:pt>
                <c:pt idx="125">
                  <c:v>4.4799999999999045</c:v>
                </c:pt>
                <c:pt idx="126">
                  <c:v>3.4799999999999045</c:v>
                </c:pt>
                <c:pt idx="127">
                  <c:v>2.4799999999999045</c:v>
                </c:pt>
                <c:pt idx="128">
                  <c:v>6.4599999999999227</c:v>
                </c:pt>
                <c:pt idx="129">
                  <c:v>10.539999999999964</c:v>
                </c:pt>
                <c:pt idx="130">
                  <c:v>9.5399999999999636</c:v>
                </c:pt>
                <c:pt idx="131">
                  <c:v>11.279999999999973</c:v>
                </c:pt>
                <c:pt idx="132">
                  <c:v>10.279999999999973</c:v>
                </c:pt>
                <c:pt idx="133">
                  <c:v>9.2799999999999727</c:v>
                </c:pt>
                <c:pt idx="134">
                  <c:v>8.2799999999999727</c:v>
                </c:pt>
                <c:pt idx="135">
                  <c:v>7.2799999999999727</c:v>
                </c:pt>
                <c:pt idx="136">
                  <c:v>6.2799999999999727</c:v>
                </c:pt>
                <c:pt idx="137">
                  <c:v>5.2799999999999727</c:v>
                </c:pt>
                <c:pt idx="138">
                  <c:v>4.2799999999999727</c:v>
                </c:pt>
                <c:pt idx="139">
                  <c:v>3.2799999999999727</c:v>
                </c:pt>
                <c:pt idx="140">
                  <c:v>2.2799999999999727</c:v>
                </c:pt>
                <c:pt idx="141">
                  <c:v>3.2799999999999727</c:v>
                </c:pt>
                <c:pt idx="142">
                  <c:v>4.3799999999999955</c:v>
                </c:pt>
                <c:pt idx="143">
                  <c:v>5.8400000000000318</c:v>
                </c:pt>
                <c:pt idx="144">
                  <c:v>4.8400000000000318</c:v>
                </c:pt>
                <c:pt idx="145">
                  <c:v>3.8400000000000318</c:v>
                </c:pt>
                <c:pt idx="146">
                  <c:v>6.9200000000000728</c:v>
                </c:pt>
                <c:pt idx="147">
                  <c:v>5.9200000000000728</c:v>
                </c:pt>
                <c:pt idx="148">
                  <c:v>4.9200000000000728</c:v>
                </c:pt>
                <c:pt idx="149">
                  <c:v>3.9200000000000728</c:v>
                </c:pt>
                <c:pt idx="150">
                  <c:v>2.9200000000000728</c:v>
                </c:pt>
                <c:pt idx="151">
                  <c:v>6.8000000000000682</c:v>
                </c:pt>
                <c:pt idx="152">
                  <c:v>5.8000000000000682</c:v>
                </c:pt>
                <c:pt idx="153">
                  <c:v>7.5400000000000773</c:v>
                </c:pt>
                <c:pt idx="154">
                  <c:v>6.5400000000000773</c:v>
                </c:pt>
                <c:pt idx="155">
                  <c:v>7.7100000000000364</c:v>
                </c:pt>
                <c:pt idx="156">
                  <c:v>6.7100000000000364</c:v>
                </c:pt>
                <c:pt idx="157">
                  <c:v>9.7900000000000773</c:v>
                </c:pt>
                <c:pt idx="158">
                  <c:v>8.7900000000000773</c:v>
                </c:pt>
                <c:pt idx="159">
                  <c:v>7.7900000000000773</c:v>
                </c:pt>
                <c:pt idx="160">
                  <c:v>6.7900000000000773</c:v>
                </c:pt>
                <c:pt idx="161">
                  <c:v>9.6700000000000728</c:v>
                </c:pt>
                <c:pt idx="162">
                  <c:v>8.6700000000000728</c:v>
                </c:pt>
                <c:pt idx="163">
                  <c:v>10.6400000000001</c:v>
                </c:pt>
                <c:pt idx="164">
                  <c:v>14.46000000000015</c:v>
                </c:pt>
                <c:pt idx="165">
                  <c:v>13.46000000000015</c:v>
                </c:pt>
                <c:pt idx="166">
                  <c:v>12.46000000000015</c:v>
                </c:pt>
                <c:pt idx="167">
                  <c:v>15.7800000000002</c:v>
                </c:pt>
                <c:pt idx="168">
                  <c:v>14.7800000000002</c:v>
                </c:pt>
                <c:pt idx="169">
                  <c:v>18.760000000000218</c:v>
                </c:pt>
                <c:pt idx="170">
                  <c:v>17.760000000000218</c:v>
                </c:pt>
                <c:pt idx="171">
                  <c:v>16.760000000000218</c:v>
                </c:pt>
                <c:pt idx="172">
                  <c:v>15.760000000000218</c:v>
                </c:pt>
                <c:pt idx="173">
                  <c:v>14.760000000000218</c:v>
                </c:pt>
                <c:pt idx="174">
                  <c:v>13.760000000000218</c:v>
                </c:pt>
                <c:pt idx="175">
                  <c:v>12.760000000000218</c:v>
                </c:pt>
                <c:pt idx="176">
                  <c:v>11.760000000000218</c:v>
                </c:pt>
                <c:pt idx="177">
                  <c:v>10.760000000000218</c:v>
                </c:pt>
                <c:pt idx="178">
                  <c:v>9.7600000000002183</c:v>
                </c:pt>
                <c:pt idx="179">
                  <c:v>8.7600000000002183</c:v>
                </c:pt>
                <c:pt idx="180">
                  <c:v>7.7600000000002183</c:v>
                </c:pt>
                <c:pt idx="181">
                  <c:v>6.7600000000002183</c:v>
                </c:pt>
                <c:pt idx="182">
                  <c:v>8.2000000000002728</c:v>
                </c:pt>
                <c:pt idx="183">
                  <c:v>7.2000000000002728</c:v>
                </c:pt>
                <c:pt idx="184">
                  <c:v>6.2000000000002728</c:v>
                </c:pt>
                <c:pt idx="185">
                  <c:v>5.2000000000002728</c:v>
                </c:pt>
                <c:pt idx="186">
                  <c:v>4.2000000000002728</c:v>
                </c:pt>
                <c:pt idx="187">
                  <c:v>3.2000000000002728</c:v>
                </c:pt>
                <c:pt idx="188">
                  <c:v>2.2000000000002728</c:v>
                </c:pt>
                <c:pt idx="189">
                  <c:v>1.2000000000002728</c:v>
                </c:pt>
                <c:pt idx="190">
                  <c:v>0.20000000000027285</c:v>
                </c:pt>
                <c:pt idx="191">
                  <c:v>-0.79999999999972715</c:v>
                </c:pt>
                <c:pt idx="192">
                  <c:v>-1.7999999999997272</c:v>
                </c:pt>
                <c:pt idx="193">
                  <c:v>0.47000000000025466</c:v>
                </c:pt>
                <c:pt idx="194">
                  <c:v>2.6900000000002819</c:v>
                </c:pt>
                <c:pt idx="195">
                  <c:v>1.6900000000002819</c:v>
                </c:pt>
                <c:pt idx="196">
                  <c:v>0.69000000000028194</c:v>
                </c:pt>
                <c:pt idx="197">
                  <c:v>3.5700000000002774</c:v>
                </c:pt>
                <c:pt idx="198">
                  <c:v>2.5700000000002774</c:v>
                </c:pt>
                <c:pt idx="199">
                  <c:v>1.5700000000002774</c:v>
                </c:pt>
                <c:pt idx="200">
                  <c:v>0.5700000000002774</c:v>
                </c:pt>
              </c:numCache>
            </c:numRef>
          </c:yVal>
          <c:smooth val="1"/>
        </c:ser>
        <c:ser>
          <c:idx val="1"/>
          <c:order val="2"/>
          <c:tx>
            <c:v>Cycle 3</c:v>
          </c:tx>
          <c:marker>
            <c:symbol val="none"/>
          </c:marker>
          <c:xVal>
            <c:numRef>
              <c:f>'3'!$A$10:$A$210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'3'!$P$10:$P$210</c:f>
              <c:numCache>
                <c:formatCode>0.00_ ;[Red]\-0.00\ </c:formatCode>
                <c:ptCount val="201"/>
                <c:pt idx="0" formatCode="General">
                  <c:v>0</c:v>
                </c:pt>
                <c:pt idx="1">
                  <c:v>-1</c:v>
                </c:pt>
                <c:pt idx="2">
                  <c:v>-2</c:v>
                </c:pt>
                <c:pt idx="3">
                  <c:v>-3</c:v>
                </c:pt>
                <c:pt idx="4">
                  <c:v>-4</c:v>
                </c:pt>
                <c:pt idx="5">
                  <c:v>-3.999999999996362E-2</c:v>
                </c:pt>
                <c:pt idx="6">
                  <c:v>-1.0399999999999636</c:v>
                </c:pt>
                <c:pt idx="7">
                  <c:v>-2.0399999999999636</c:v>
                </c:pt>
                <c:pt idx="8">
                  <c:v>1.8300000000000409</c:v>
                </c:pt>
                <c:pt idx="9">
                  <c:v>0.83000000000004093</c:v>
                </c:pt>
                <c:pt idx="10">
                  <c:v>-0.16999999999995907</c:v>
                </c:pt>
                <c:pt idx="11">
                  <c:v>-1.1699999999999591</c:v>
                </c:pt>
                <c:pt idx="12">
                  <c:v>3.4900000000000091</c:v>
                </c:pt>
                <c:pt idx="13">
                  <c:v>2.4900000000000091</c:v>
                </c:pt>
                <c:pt idx="14">
                  <c:v>1.4900000000000091</c:v>
                </c:pt>
                <c:pt idx="15">
                  <c:v>0.49000000000000909</c:v>
                </c:pt>
                <c:pt idx="16">
                  <c:v>-0.50999999999999091</c:v>
                </c:pt>
                <c:pt idx="17">
                  <c:v>-1.5099999999999909</c:v>
                </c:pt>
                <c:pt idx="18">
                  <c:v>1.2400000000000091</c:v>
                </c:pt>
                <c:pt idx="19">
                  <c:v>0.24000000000000909</c:v>
                </c:pt>
                <c:pt idx="20">
                  <c:v>-0.75999999999999091</c:v>
                </c:pt>
                <c:pt idx="21">
                  <c:v>1.8899999999999864</c:v>
                </c:pt>
                <c:pt idx="22">
                  <c:v>0.88999999999998636</c:v>
                </c:pt>
                <c:pt idx="23">
                  <c:v>-0.11000000000001364</c:v>
                </c:pt>
                <c:pt idx="24">
                  <c:v>-1.1100000000000136</c:v>
                </c:pt>
                <c:pt idx="25">
                  <c:v>-2.1100000000000136</c:v>
                </c:pt>
                <c:pt idx="26">
                  <c:v>0.77999999999997272</c:v>
                </c:pt>
                <c:pt idx="27">
                  <c:v>-0.22000000000002728</c:v>
                </c:pt>
                <c:pt idx="28">
                  <c:v>3.25</c:v>
                </c:pt>
                <c:pt idx="29">
                  <c:v>2.25</c:v>
                </c:pt>
                <c:pt idx="30">
                  <c:v>6.1399999999999864</c:v>
                </c:pt>
                <c:pt idx="31">
                  <c:v>5.1399999999999864</c:v>
                </c:pt>
                <c:pt idx="32">
                  <c:v>4.1399999999999864</c:v>
                </c:pt>
                <c:pt idx="33">
                  <c:v>5.8199999999999363</c:v>
                </c:pt>
                <c:pt idx="34">
                  <c:v>4.8199999999999363</c:v>
                </c:pt>
                <c:pt idx="35">
                  <c:v>3.8199999999999363</c:v>
                </c:pt>
                <c:pt idx="36">
                  <c:v>2.8199999999999363</c:v>
                </c:pt>
                <c:pt idx="37">
                  <c:v>5.8599999999999</c:v>
                </c:pt>
                <c:pt idx="38">
                  <c:v>4.8599999999999</c:v>
                </c:pt>
                <c:pt idx="39">
                  <c:v>3.8599999999999</c:v>
                </c:pt>
                <c:pt idx="40">
                  <c:v>2.8599999999999</c:v>
                </c:pt>
                <c:pt idx="41">
                  <c:v>1.8599999999999</c:v>
                </c:pt>
                <c:pt idx="42">
                  <c:v>2.9599999999999227</c:v>
                </c:pt>
                <c:pt idx="43">
                  <c:v>1.9599999999999227</c:v>
                </c:pt>
                <c:pt idx="44">
                  <c:v>0.95999999999992269</c:v>
                </c:pt>
                <c:pt idx="45">
                  <c:v>-4.0000000000077307E-2</c:v>
                </c:pt>
                <c:pt idx="46">
                  <c:v>-1.0400000000000773</c:v>
                </c:pt>
                <c:pt idx="47">
                  <c:v>-2.0400000000000773</c:v>
                </c:pt>
                <c:pt idx="48">
                  <c:v>-0.56000000000005912</c:v>
                </c:pt>
                <c:pt idx="49">
                  <c:v>-1.5600000000000591</c:v>
                </c:pt>
                <c:pt idx="50">
                  <c:v>-2.5600000000000591</c:v>
                </c:pt>
                <c:pt idx="51">
                  <c:v>-0.55000000000006821</c:v>
                </c:pt>
                <c:pt idx="52">
                  <c:v>-1.5500000000000682</c:v>
                </c:pt>
                <c:pt idx="53">
                  <c:v>-2.5500000000000682</c:v>
                </c:pt>
                <c:pt idx="54">
                  <c:v>-3.5500000000000682</c:v>
                </c:pt>
                <c:pt idx="55">
                  <c:v>-4.5500000000000682</c:v>
                </c:pt>
                <c:pt idx="56">
                  <c:v>-5.5500000000000682</c:v>
                </c:pt>
                <c:pt idx="57">
                  <c:v>-3.7500000000001137</c:v>
                </c:pt>
                <c:pt idx="58">
                  <c:v>-1.0000000000001137</c:v>
                </c:pt>
                <c:pt idx="59">
                  <c:v>-2.0000000000001137</c:v>
                </c:pt>
                <c:pt idx="60">
                  <c:v>0.11999999999989086</c:v>
                </c:pt>
                <c:pt idx="61">
                  <c:v>-0.88000000000010914</c:v>
                </c:pt>
                <c:pt idx="62">
                  <c:v>-1.8800000000001091</c:v>
                </c:pt>
                <c:pt idx="63">
                  <c:v>-2.8800000000001091</c:v>
                </c:pt>
                <c:pt idx="64">
                  <c:v>-3.8800000000001091</c:v>
                </c:pt>
                <c:pt idx="65">
                  <c:v>-1.1800000000000637</c:v>
                </c:pt>
                <c:pt idx="66">
                  <c:v>-2.1800000000000637</c:v>
                </c:pt>
                <c:pt idx="67">
                  <c:v>-3.1800000000000637</c:v>
                </c:pt>
                <c:pt idx="68">
                  <c:v>-4.1800000000000637</c:v>
                </c:pt>
                <c:pt idx="69">
                  <c:v>-5.1800000000000637</c:v>
                </c:pt>
                <c:pt idx="70">
                  <c:v>-6.1800000000000637</c:v>
                </c:pt>
                <c:pt idx="71">
                  <c:v>-7.1800000000000637</c:v>
                </c:pt>
                <c:pt idx="72">
                  <c:v>-5.9200000000000728</c:v>
                </c:pt>
                <c:pt idx="73">
                  <c:v>-6.9200000000000728</c:v>
                </c:pt>
                <c:pt idx="74">
                  <c:v>-7.9200000000000728</c:v>
                </c:pt>
                <c:pt idx="75">
                  <c:v>-8.9200000000000728</c:v>
                </c:pt>
                <c:pt idx="76">
                  <c:v>-6.6200000000001182</c:v>
                </c:pt>
                <c:pt idx="77">
                  <c:v>-7.6200000000001182</c:v>
                </c:pt>
                <c:pt idx="78">
                  <c:v>-8.6200000000001182</c:v>
                </c:pt>
                <c:pt idx="79">
                  <c:v>-5.9800000000001319</c:v>
                </c:pt>
                <c:pt idx="80">
                  <c:v>-6.9800000000001319</c:v>
                </c:pt>
                <c:pt idx="81">
                  <c:v>-4.7800000000000864</c:v>
                </c:pt>
                <c:pt idx="82">
                  <c:v>-5.7800000000000864</c:v>
                </c:pt>
                <c:pt idx="83">
                  <c:v>-6.7800000000000864</c:v>
                </c:pt>
                <c:pt idx="84">
                  <c:v>-7.7800000000000864</c:v>
                </c:pt>
                <c:pt idx="85">
                  <c:v>-8.7800000000000864</c:v>
                </c:pt>
                <c:pt idx="86">
                  <c:v>-7.4200000000000728</c:v>
                </c:pt>
                <c:pt idx="87">
                  <c:v>-8.4200000000000728</c:v>
                </c:pt>
                <c:pt idx="88">
                  <c:v>-9.4200000000000728</c:v>
                </c:pt>
                <c:pt idx="89">
                  <c:v>-10.420000000000073</c:v>
                </c:pt>
                <c:pt idx="90">
                  <c:v>-11.420000000000073</c:v>
                </c:pt>
                <c:pt idx="91">
                  <c:v>-12.420000000000073</c:v>
                </c:pt>
                <c:pt idx="92">
                  <c:v>-13.420000000000073</c:v>
                </c:pt>
                <c:pt idx="93">
                  <c:v>-14.420000000000073</c:v>
                </c:pt>
                <c:pt idx="94">
                  <c:v>-15.420000000000073</c:v>
                </c:pt>
                <c:pt idx="95">
                  <c:v>-13.620000000000118</c:v>
                </c:pt>
                <c:pt idx="96">
                  <c:v>-14.620000000000118</c:v>
                </c:pt>
                <c:pt idx="97">
                  <c:v>-15.620000000000118</c:v>
                </c:pt>
                <c:pt idx="98">
                  <c:v>-16.620000000000118</c:v>
                </c:pt>
                <c:pt idx="99">
                  <c:v>-17.620000000000118</c:v>
                </c:pt>
                <c:pt idx="100">
                  <c:v>-13.46000000000015</c:v>
                </c:pt>
                <c:pt idx="101">
                  <c:v>-14.46000000000015</c:v>
                </c:pt>
                <c:pt idx="102">
                  <c:v>-15.46000000000015</c:v>
                </c:pt>
                <c:pt idx="103">
                  <c:v>-16.46000000000015</c:v>
                </c:pt>
                <c:pt idx="104">
                  <c:v>-17.46000000000015</c:v>
                </c:pt>
                <c:pt idx="105">
                  <c:v>-18.46000000000015</c:v>
                </c:pt>
                <c:pt idx="106">
                  <c:v>-19.46000000000015</c:v>
                </c:pt>
                <c:pt idx="107">
                  <c:v>-20.46000000000015</c:v>
                </c:pt>
                <c:pt idx="108">
                  <c:v>-21.46000000000015</c:v>
                </c:pt>
                <c:pt idx="109">
                  <c:v>-22.46000000000015</c:v>
                </c:pt>
                <c:pt idx="110">
                  <c:v>-23.46000000000015</c:v>
                </c:pt>
                <c:pt idx="111">
                  <c:v>-24.46000000000015</c:v>
                </c:pt>
                <c:pt idx="112">
                  <c:v>-25.46000000000015</c:v>
                </c:pt>
                <c:pt idx="113">
                  <c:v>-26.46000000000015</c:v>
                </c:pt>
                <c:pt idx="114">
                  <c:v>-27.46000000000015</c:v>
                </c:pt>
                <c:pt idx="115">
                  <c:v>-28.46000000000015</c:v>
                </c:pt>
                <c:pt idx="116">
                  <c:v>-29.46000000000015</c:v>
                </c:pt>
                <c:pt idx="117">
                  <c:v>-30.46000000000015</c:v>
                </c:pt>
                <c:pt idx="118">
                  <c:v>-27.800000000000182</c:v>
                </c:pt>
                <c:pt idx="119">
                  <c:v>-28.800000000000182</c:v>
                </c:pt>
                <c:pt idx="120">
                  <c:v>-29.800000000000182</c:v>
                </c:pt>
                <c:pt idx="121">
                  <c:v>-30.800000000000182</c:v>
                </c:pt>
                <c:pt idx="122">
                  <c:v>-31.800000000000182</c:v>
                </c:pt>
                <c:pt idx="123">
                  <c:v>-32.800000000000182</c:v>
                </c:pt>
                <c:pt idx="124">
                  <c:v>-33.800000000000182</c:v>
                </c:pt>
                <c:pt idx="125">
                  <c:v>-34.800000000000182</c:v>
                </c:pt>
                <c:pt idx="126">
                  <c:v>-35.800000000000182</c:v>
                </c:pt>
                <c:pt idx="127">
                  <c:v>-36.800000000000182</c:v>
                </c:pt>
                <c:pt idx="128">
                  <c:v>-37.800000000000182</c:v>
                </c:pt>
                <c:pt idx="129">
                  <c:v>-38.800000000000182</c:v>
                </c:pt>
                <c:pt idx="130">
                  <c:v>-39.800000000000182</c:v>
                </c:pt>
                <c:pt idx="131">
                  <c:v>-37.900000000000205</c:v>
                </c:pt>
                <c:pt idx="132">
                  <c:v>-38.900000000000205</c:v>
                </c:pt>
                <c:pt idx="133">
                  <c:v>-39.900000000000205</c:v>
                </c:pt>
                <c:pt idx="134">
                  <c:v>-40.900000000000205</c:v>
                </c:pt>
                <c:pt idx="135">
                  <c:v>-39.580000000000155</c:v>
                </c:pt>
                <c:pt idx="136">
                  <c:v>-38.470000000000141</c:v>
                </c:pt>
                <c:pt idx="137">
                  <c:v>-33.500000000000114</c:v>
                </c:pt>
                <c:pt idx="138">
                  <c:v>-34.500000000000114</c:v>
                </c:pt>
                <c:pt idx="139">
                  <c:v>-35.500000000000114</c:v>
                </c:pt>
                <c:pt idx="140">
                  <c:v>-31.200000000000159</c:v>
                </c:pt>
                <c:pt idx="141">
                  <c:v>-32.200000000000159</c:v>
                </c:pt>
                <c:pt idx="142">
                  <c:v>-28.300000000000182</c:v>
                </c:pt>
                <c:pt idx="143">
                  <c:v>-26.550000000000182</c:v>
                </c:pt>
                <c:pt idx="144">
                  <c:v>-23.980000000000132</c:v>
                </c:pt>
                <c:pt idx="145">
                  <c:v>-22.1400000000001</c:v>
                </c:pt>
                <c:pt idx="146">
                  <c:v>-19.950000000000045</c:v>
                </c:pt>
                <c:pt idx="147">
                  <c:v>-17.170000000000073</c:v>
                </c:pt>
                <c:pt idx="148">
                  <c:v>-18.170000000000073</c:v>
                </c:pt>
                <c:pt idx="149">
                  <c:v>-15.400000000000091</c:v>
                </c:pt>
                <c:pt idx="150">
                  <c:v>-16.400000000000091</c:v>
                </c:pt>
                <c:pt idx="151">
                  <c:v>-17.400000000000091</c:v>
                </c:pt>
                <c:pt idx="152">
                  <c:v>-18.400000000000091</c:v>
                </c:pt>
                <c:pt idx="153">
                  <c:v>-19.400000000000091</c:v>
                </c:pt>
                <c:pt idx="154">
                  <c:v>-20.400000000000091</c:v>
                </c:pt>
                <c:pt idx="155">
                  <c:v>-18.190000000000055</c:v>
                </c:pt>
                <c:pt idx="156">
                  <c:v>-16.450000000000045</c:v>
                </c:pt>
                <c:pt idx="157">
                  <c:v>-17.450000000000045</c:v>
                </c:pt>
                <c:pt idx="158">
                  <c:v>-18.450000000000045</c:v>
                </c:pt>
                <c:pt idx="159">
                  <c:v>-15.32000000000005</c:v>
                </c:pt>
                <c:pt idx="160">
                  <c:v>-16.32000000000005</c:v>
                </c:pt>
                <c:pt idx="161">
                  <c:v>-17.32000000000005</c:v>
                </c:pt>
                <c:pt idx="162">
                  <c:v>-18.32000000000005</c:v>
                </c:pt>
                <c:pt idx="163">
                  <c:v>-19.32000000000005</c:v>
                </c:pt>
                <c:pt idx="164">
                  <c:v>-20.32000000000005</c:v>
                </c:pt>
                <c:pt idx="165">
                  <c:v>-21.32000000000005</c:v>
                </c:pt>
                <c:pt idx="166">
                  <c:v>-22.32000000000005</c:v>
                </c:pt>
                <c:pt idx="167">
                  <c:v>-23.32000000000005</c:v>
                </c:pt>
                <c:pt idx="168">
                  <c:v>-24.32000000000005</c:v>
                </c:pt>
                <c:pt idx="169">
                  <c:v>-25.32000000000005</c:v>
                </c:pt>
                <c:pt idx="170">
                  <c:v>-22.560000000000059</c:v>
                </c:pt>
                <c:pt idx="171">
                  <c:v>-23.560000000000059</c:v>
                </c:pt>
                <c:pt idx="172">
                  <c:v>-24.560000000000059</c:v>
                </c:pt>
                <c:pt idx="173">
                  <c:v>-25.560000000000059</c:v>
                </c:pt>
                <c:pt idx="174">
                  <c:v>-26.560000000000059</c:v>
                </c:pt>
                <c:pt idx="175">
                  <c:v>-22.6400000000001</c:v>
                </c:pt>
                <c:pt idx="176">
                  <c:v>-23.6400000000001</c:v>
                </c:pt>
                <c:pt idx="177">
                  <c:v>-24.6400000000001</c:v>
                </c:pt>
                <c:pt idx="178">
                  <c:v>-21.830000000000155</c:v>
                </c:pt>
                <c:pt idx="179">
                  <c:v>-22.830000000000155</c:v>
                </c:pt>
                <c:pt idx="180">
                  <c:v>-21.370000000000118</c:v>
                </c:pt>
                <c:pt idx="181">
                  <c:v>-20.230000000000132</c:v>
                </c:pt>
                <c:pt idx="182">
                  <c:v>-21.230000000000132</c:v>
                </c:pt>
                <c:pt idx="183">
                  <c:v>-22.230000000000132</c:v>
                </c:pt>
                <c:pt idx="184">
                  <c:v>-21.1400000000001</c:v>
                </c:pt>
                <c:pt idx="185">
                  <c:v>-22.1400000000001</c:v>
                </c:pt>
                <c:pt idx="186">
                  <c:v>-23.1400000000001</c:v>
                </c:pt>
                <c:pt idx="187">
                  <c:v>-24.1400000000001</c:v>
                </c:pt>
                <c:pt idx="188">
                  <c:v>-25.1400000000001</c:v>
                </c:pt>
                <c:pt idx="189">
                  <c:v>-26.1400000000001</c:v>
                </c:pt>
                <c:pt idx="190">
                  <c:v>-27.1400000000001</c:v>
                </c:pt>
                <c:pt idx="191">
                  <c:v>-23.520000000000095</c:v>
                </c:pt>
                <c:pt idx="192">
                  <c:v>-24.520000000000095</c:v>
                </c:pt>
                <c:pt idx="193">
                  <c:v>-22.980000000000132</c:v>
                </c:pt>
                <c:pt idx="194">
                  <c:v>-23.980000000000132</c:v>
                </c:pt>
                <c:pt idx="195">
                  <c:v>-24.980000000000132</c:v>
                </c:pt>
                <c:pt idx="196">
                  <c:v>-25.980000000000132</c:v>
                </c:pt>
                <c:pt idx="197">
                  <c:v>-26.980000000000132</c:v>
                </c:pt>
                <c:pt idx="198">
                  <c:v>-27.980000000000132</c:v>
                </c:pt>
                <c:pt idx="199">
                  <c:v>-25.130000000000109</c:v>
                </c:pt>
                <c:pt idx="200">
                  <c:v>-20.950000000000159</c:v>
                </c:pt>
              </c:numCache>
            </c:numRef>
          </c:yVal>
          <c:smooth val="1"/>
        </c:ser>
        <c:ser>
          <c:idx val="2"/>
          <c:order val="3"/>
          <c:tx>
            <c:v>Cycle 4</c:v>
          </c:tx>
          <c:marker>
            <c:symbol val="none"/>
          </c:marker>
          <c:xVal>
            <c:numRef>
              <c:f>'4'!$A$10:$A$210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'4'!$P$10:$P$210</c:f>
              <c:numCache>
                <c:formatCode>0.00_ ;[Red]\-0.00\ </c:formatCode>
                <c:ptCount val="201"/>
                <c:pt idx="0" formatCode="General">
                  <c:v>0</c:v>
                </c:pt>
                <c:pt idx="1">
                  <c:v>-1</c:v>
                </c:pt>
                <c:pt idx="2">
                  <c:v>-2</c:v>
                </c:pt>
                <c:pt idx="3">
                  <c:v>1.7699999999999818</c:v>
                </c:pt>
                <c:pt idx="4">
                  <c:v>0.76999999999998181</c:v>
                </c:pt>
                <c:pt idx="5">
                  <c:v>-0.23000000000001819</c:v>
                </c:pt>
                <c:pt idx="6">
                  <c:v>-1.2300000000000182</c:v>
                </c:pt>
                <c:pt idx="7">
                  <c:v>-2.2300000000000182</c:v>
                </c:pt>
                <c:pt idx="8">
                  <c:v>-3.2300000000000182</c:v>
                </c:pt>
                <c:pt idx="9">
                  <c:v>-4.2300000000000182</c:v>
                </c:pt>
                <c:pt idx="10">
                  <c:v>-5.2300000000000182</c:v>
                </c:pt>
                <c:pt idx="11">
                  <c:v>-3</c:v>
                </c:pt>
                <c:pt idx="12">
                  <c:v>-0.39999999999997726</c:v>
                </c:pt>
                <c:pt idx="13">
                  <c:v>2.2699999999999818</c:v>
                </c:pt>
                <c:pt idx="14">
                  <c:v>1.2699999999999818</c:v>
                </c:pt>
                <c:pt idx="15">
                  <c:v>5.8999999999999773</c:v>
                </c:pt>
                <c:pt idx="16">
                  <c:v>4.8999999999999773</c:v>
                </c:pt>
                <c:pt idx="17">
                  <c:v>3.8999999999999773</c:v>
                </c:pt>
                <c:pt idx="18">
                  <c:v>2.8999999999999773</c:v>
                </c:pt>
                <c:pt idx="19">
                  <c:v>1.8999999999999773</c:v>
                </c:pt>
                <c:pt idx="20">
                  <c:v>0.89999999999997726</c:v>
                </c:pt>
                <c:pt idx="21">
                  <c:v>-0.10000000000002274</c:v>
                </c:pt>
                <c:pt idx="22">
                  <c:v>-1.1000000000000227</c:v>
                </c:pt>
                <c:pt idx="23">
                  <c:v>-2.1000000000000227</c:v>
                </c:pt>
                <c:pt idx="24">
                  <c:v>-0.51999999999998181</c:v>
                </c:pt>
                <c:pt idx="25">
                  <c:v>-1.5199999999999818</c:v>
                </c:pt>
                <c:pt idx="26">
                  <c:v>-2.5199999999999818</c:v>
                </c:pt>
                <c:pt idx="27">
                  <c:v>-3.5199999999999818</c:v>
                </c:pt>
                <c:pt idx="28">
                  <c:v>-4.5199999999999818</c:v>
                </c:pt>
                <c:pt idx="29">
                  <c:v>-5.5199999999999818</c:v>
                </c:pt>
                <c:pt idx="30">
                  <c:v>-6.5199999999999818</c:v>
                </c:pt>
                <c:pt idx="31">
                  <c:v>-4.5499999999999545</c:v>
                </c:pt>
                <c:pt idx="32">
                  <c:v>-5.5499999999999545</c:v>
                </c:pt>
                <c:pt idx="33">
                  <c:v>-6.5499999999999545</c:v>
                </c:pt>
                <c:pt idx="34">
                  <c:v>-7.5499999999999545</c:v>
                </c:pt>
                <c:pt idx="35">
                  <c:v>-4.8700000000000045</c:v>
                </c:pt>
                <c:pt idx="36">
                  <c:v>-5.8700000000000045</c:v>
                </c:pt>
                <c:pt idx="37">
                  <c:v>-4.6200000000000045</c:v>
                </c:pt>
                <c:pt idx="38">
                  <c:v>-5.6200000000000045</c:v>
                </c:pt>
                <c:pt idx="39">
                  <c:v>-6.6200000000000045</c:v>
                </c:pt>
                <c:pt idx="40">
                  <c:v>-7.6200000000000045</c:v>
                </c:pt>
                <c:pt idx="41">
                  <c:v>-8.6200000000000045</c:v>
                </c:pt>
                <c:pt idx="42">
                  <c:v>-9.6200000000000045</c:v>
                </c:pt>
                <c:pt idx="43">
                  <c:v>-10.620000000000005</c:v>
                </c:pt>
                <c:pt idx="44">
                  <c:v>-11.620000000000005</c:v>
                </c:pt>
                <c:pt idx="45">
                  <c:v>-8.7599999999999909</c:v>
                </c:pt>
                <c:pt idx="46">
                  <c:v>-9.7599999999999909</c:v>
                </c:pt>
                <c:pt idx="47">
                  <c:v>-10.759999999999991</c:v>
                </c:pt>
                <c:pt idx="48">
                  <c:v>-11.759999999999991</c:v>
                </c:pt>
                <c:pt idx="49">
                  <c:v>-12.759999999999991</c:v>
                </c:pt>
                <c:pt idx="50">
                  <c:v>-13.759999999999991</c:v>
                </c:pt>
                <c:pt idx="51">
                  <c:v>-11.370000000000005</c:v>
                </c:pt>
                <c:pt idx="52">
                  <c:v>-9.7599999999999909</c:v>
                </c:pt>
                <c:pt idx="53">
                  <c:v>-10.759999999999991</c:v>
                </c:pt>
                <c:pt idx="54">
                  <c:v>-8.8300000000000409</c:v>
                </c:pt>
                <c:pt idx="55">
                  <c:v>-9.8300000000000409</c:v>
                </c:pt>
                <c:pt idx="56">
                  <c:v>-8.6600000000000819</c:v>
                </c:pt>
                <c:pt idx="57">
                  <c:v>-3.9600000000000364</c:v>
                </c:pt>
                <c:pt idx="58">
                  <c:v>-4.9600000000000364</c:v>
                </c:pt>
                <c:pt idx="59">
                  <c:v>-2.9600000000000364</c:v>
                </c:pt>
                <c:pt idx="60">
                  <c:v>-3.9600000000000364</c:v>
                </c:pt>
                <c:pt idx="61">
                  <c:v>-1.3400000000000318</c:v>
                </c:pt>
                <c:pt idx="62">
                  <c:v>-2.3400000000000318</c:v>
                </c:pt>
                <c:pt idx="63">
                  <c:v>-3.3400000000000318</c:v>
                </c:pt>
                <c:pt idx="64">
                  <c:v>-4.3400000000000318</c:v>
                </c:pt>
                <c:pt idx="65">
                  <c:v>-5.3400000000000318</c:v>
                </c:pt>
                <c:pt idx="66">
                  <c:v>-6.3400000000000318</c:v>
                </c:pt>
                <c:pt idx="67">
                  <c:v>-7.3400000000000318</c:v>
                </c:pt>
                <c:pt idx="68">
                  <c:v>-4.3500000000000227</c:v>
                </c:pt>
                <c:pt idx="69">
                  <c:v>-5.3500000000000227</c:v>
                </c:pt>
                <c:pt idx="70">
                  <c:v>-6.3500000000000227</c:v>
                </c:pt>
                <c:pt idx="71">
                  <c:v>-2.7799999999999727</c:v>
                </c:pt>
                <c:pt idx="72">
                  <c:v>-0.49000000000000909</c:v>
                </c:pt>
                <c:pt idx="73">
                  <c:v>-1.4900000000000091</c:v>
                </c:pt>
                <c:pt idx="74">
                  <c:v>-2.4900000000000091</c:v>
                </c:pt>
                <c:pt idx="75">
                  <c:v>-3.4900000000000091</c:v>
                </c:pt>
                <c:pt idx="76">
                  <c:v>-4.4900000000000091</c:v>
                </c:pt>
                <c:pt idx="77">
                  <c:v>-5.4900000000000091</c:v>
                </c:pt>
                <c:pt idx="78">
                  <c:v>-6.4900000000000091</c:v>
                </c:pt>
                <c:pt idx="79">
                  <c:v>-7.4900000000000091</c:v>
                </c:pt>
                <c:pt idx="80">
                  <c:v>-4.4300000000000637</c:v>
                </c:pt>
                <c:pt idx="81">
                  <c:v>-0.26000000000010459</c:v>
                </c:pt>
                <c:pt idx="82">
                  <c:v>-1.2600000000001046</c:v>
                </c:pt>
                <c:pt idx="83">
                  <c:v>0.98999999999989541</c:v>
                </c:pt>
                <c:pt idx="84">
                  <c:v>-1.0000000000104592E-2</c:v>
                </c:pt>
                <c:pt idx="85">
                  <c:v>1.3999999999998636</c:v>
                </c:pt>
                <c:pt idx="86">
                  <c:v>0.39999999999986358</c:v>
                </c:pt>
                <c:pt idx="87">
                  <c:v>-0.60000000000013642</c:v>
                </c:pt>
                <c:pt idx="88">
                  <c:v>-1.6000000000001364</c:v>
                </c:pt>
                <c:pt idx="89">
                  <c:v>1.4999999999998863</c:v>
                </c:pt>
                <c:pt idx="90">
                  <c:v>5.8399999999999181</c:v>
                </c:pt>
                <c:pt idx="91">
                  <c:v>8.7299999999999045</c:v>
                </c:pt>
                <c:pt idx="92">
                  <c:v>11.989999999999895</c:v>
                </c:pt>
                <c:pt idx="93">
                  <c:v>16.439999999999941</c:v>
                </c:pt>
                <c:pt idx="94">
                  <c:v>18.1099999999999</c:v>
                </c:pt>
                <c:pt idx="95">
                  <c:v>17.1099999999999</c:v>
                </c:pt>
                <c:pt idx="96">
                  <c:v>18.399999999999864</c:v>
                </c:pt>
                <c:pt idx="97">
                  <c:v>23.149999999999864</c:v>
                </c:pt>
                <c:pt idx="98">
                  <c:v>22.149999999999864</c:v>
                </c:pt>
                <c:pt idx="99">
                  <c:v>21.149999999999864</c:v>
                </c:pt>
                <c:pt idx="100">
                  <c:v>20.149999999999864</c:v>
                </c:pt>
                <c:pt idx="101">
                  <c:v>19.149999999999864</c:v>
                </c:pt>
                <c:pt idx="102">
                  <c:v>18.149999999999864</c:v>
                </c:pt>
                <c:pt idx="103">
                  <c:v>17.149999999999864</c:v>
                </c:pt>
                <c:pt idx="104">
                  <c:v>16.149999999999864</c:v>
                </c:pt>
                <c:pt idx="105">
                  <c:v>15.149999999999864</c:v>
                </c:pt>
                <c:pt idx="106">
                  <c:v>14.149999999999864</c:v>
                </c:pt>
                <c:pt idx="107">
                  <c:v>13.149999999999864</c:v>
                </c:pt>
                <c:pt idx="108">
                  <c:v>12.149999999999864</c:v>
                </c:pt>
                <c:pt idx="109">
                  <c:v>11.149999999999864</c:v>
                </c:pt>
                <c:pt idx="110">
                  <c:v>16.129999999999882</c:v>
                </c:pt>
                <c:pt idx="111">
                  <c:v>15.129999999999882</c:v>
                </c:pt>
                <c:pt idx="112">
                  <c:v>14.129999999999882</c:v>
                </c:pt>
                <c:pt idx="113">
                  <c:v>13.129999999999882</c:v>
                </c:pt>
                <c:pt idx="114">
                  <c:v>12.129999999999882</c:v>
                </c:pt>
                <c:pt idx="115">
                  <c:v>11.129999999999882</c:v>
                </c:pt>
                <c:pt idx="116">
                  <c:v>10.129999999999882</c:v>
                </c:pt>
                <c:pt idx="117">
                  <c:v>11.939999999999827</c:v>
                </c:pt>
                <c:pt idx="118">
                  <c:v>14.839999999999804</c:v>
                </c:pt>
                <c:pt idx="119">
                  <c:v>16.28999999999985</c:v>
                </c:pt>
                <c:pt idx="120">
                  <c:v>20.569999999999823</c:v>
                </c:pt>
                <c:pt idx="121">
                  <c:v>19.569999999999823</c:v>
                </c:pt>
                <c:pt idx="122">
                  <c:v>23.339999999999804</c:v>
                </c:pt>
                <c:pt idx="123">
                  <c:v>24.769999999999754</c:v>
                </c:pt>
                <c:pt idx="124">
                  <c:v>23.769999999999754</c:v>
                </c:pt>
                <c:pt idx="125">
                  <c:v>22.769999999999754</c:v>
                </c:pt>
                <c:pt idx="126">
                  <c:v>21.769999999999754</c:v>
                </c:pt>
                <c:pt idx="127">
                  <c:v>23.529999999999745</c:v>
                </c:pt>
                <c:pt idx="128">
                  <c:v>22.529999999999745</c:v>
                </c:pt>
                <c:pt idx="129">
                  <c:v>21.529999999999745</c:v>
                </c:pt>
                <c:pt idx="130">
                  <c:v>20.529999999999745</c:v>
                </c:pt>
                <c:pt idx="131">
                  <c:v>19.529999999999745</c:v>
                </c:pt>
                <c:pt idx="132">
                  <c:v>20.839999999999691</c:v>
                </c:pt>
                <c:pt idx="133">
                  <c:v>19.839999999999691</c:v>
                </c:pt>
                <c:pt idx="134">
                  <c:v>18.839999999999691</c:v>
                </c:pt>
                <c:pt idx="135">
                  <c:v>17.839999999999691</c:v>
                </c:pt>
                <c:pt idx="136">
                  <c:v>16.839999999999691</c:v>
                </c:pt>
                <c:pt idx="137">
                  <c:v>15.839999999999691</c:v>
                </c:pt>
                <c:pt idx="138">
                  <c:v>14.839999999999691</c:v>
                </c:pt>
                <c:pt idx="139">
                  <c:v>13.839999999999691</c:v>
                </c:pt>
                <c:pt idx="140">
                  <c:v>12.839999999999691</c:v>
                </c:pt>
                <c:pt idx="141">
                  <c:v>11.839999999999691</c:v>
                </c:pt>
                <c:pt idx="142">
                  <c:v>10.839999999999691</c:v>
                </c:pt>
                <c:pt idx="143">
                  <c:v>14.279999999999745</c:v>
                </c:pt>
                <c:pt idx="144">
                  <c:v>13.279999999999745</c:v>
                </c:pt>
                <c:pt idx="145">
                  <c:v>12.279999999999745</c:v>
                </c:pt>
                <c:pt idx="146">
                  <c:v>17.229999999999791</c:v>
                </c:pt>
                <c:pt idx="147">
                  <c:v>16.229999999999791</c:v>
                </c:pt>
                <c:pt idx="148">
                  <c:v>15.229999999999791</c:v>
                </c:pt>
                <c:pt idx="149">
                  <c:v>14.229999999999791</c:v>
                </c:pt>
                <c:pt idx="150">
                  <c:v>19.089999999999804</c:v>
                </c:pt>
                <c:pt idx="151">
                  <c:v>18.089999999999804</c:v>
                </c:pt>
                <c:pt idx="152">
                  <c:v>20.759999999999764</c:v>
                </c:pt>
                <c:pt idx="153">
                  <c:v>22.389999999999759</c:v>
                </c:pt>
                <c:pt idx="154">
                  <c:v>21.389999999999759</c:v>
                </c:pt>
                <c:pt idx="155">
                  <c:v>22.769999999999754</c:v>
                </c:pt>
                <c:pt idx="156">
                  <c:v>23.9699999999998</c:v>
                </c:pt>
                <c:pt idx="157">
                  <c:v>22.9699999999998</c:v>
                </c:pt>
                <c:pt idx="158">
                  <c:v>21.9699999999998</c:v>
                </c:pt>
                <c:pt idx="159">
                  <c:v>20.9699999999998</c:v>
                </c:pt>
                <c:pt idx="160">
                  <c:v>25.909999999999854</c:v>
                </c:pt>
                <c:pt idx="161">
                  <c:v>24.909999999999854</c:v>
                </c:pt>
                <c:pt idx="162">
                  <c:v>23.909999999999854</c:v>
                </c:pt>
                <c:pt idx="163">
                  <c:v>22.909999999999854</c:v>
                </c:pt>
                <c:pt idx="164">
                  <c:v>27.309999999999945</c:v>
                </c:pt>
                <c:pt idx="165">
                  <c:v>26.309999999999945</c:v>
                </c:pt>
                <c:pt idx="166">
                  <c:v>25.309999999999945</c:v>
                </c:pt>
                <c:pt idx="167">
                  <c:v>29.089999999999918</c:v>
                </c:pt>
                <c:pt idx="168">
                  <c:v>31.829999999999927</c:v>
                </c:pt>
                <c:pt idx="169">
                  <c:v>30.829999999999927</c:v>
                </c:pt>
                <c:pt idx="170">
                  <c:v>29.829999999999927</c:v>
                </c:pt>
                <c:pt idx="171">
                  <c:v>32.220000000000027</c:v>
                </c:pt>
                <c:pt idx="172">
                  <c:v>31.220000000000027</c:v>
                </c:pt>
                <c:pt idx="173">
                  <c:v>34.839999999999918</c:v>
                </c:pt>
                <c:pt idx="174">
                  <c:v>33.839999999999918</c:v>
                </c:pt>
                <c:pt idx="175">
                  <c:v>38.720000000000027</c:v>
                </c:pt>
                <c:pt idx="176">
                  <c:v>37.720000000000027</c:v>
                </c:pt>
                <c:pt idx="177">
                  <c:v>36.720000000000027</c:v>
                </c:pt>
                <c:pt idx="178">
                  <c:v>35.720000000000027</c:v>
                </c:pt>
                <c:pt idx="179">
                  <c:v>34.720000000000027</c:v>
                </c:pt>
                <c:pt idx="180">
                  <c:v>33.720000000000027</c:v>
                </c:pt>
                <c:pt idx="181">
                  <c:v>32.720000000000027</c:v>
                </c:pt>
                <c:pt idx="182">
                  <c:v>31.720000000000027</c:v>
                </c:pt>
                <c:pt idx="183">
                  <c:v>34.420000000000073</c:v>
                </c:pt>
                <c:pt idx="184">
                  <c:v>35.769999999999982</c:v>
                </c:pt>
                <c:pt idx="185">
                  <c:v>34.769999999999982</c:v>
                </c:pt>
                <c:pt idx="186">
                  <c:v>33.769999999999982</c:v>
                </c:pt>
                <c:pt idx="187">
                  <c:v>35.759999999999991</c:v>
                </c:pt>
                <c:pt idx="188">
                  <c:v>38.279999999999973</c:v>
                </c:pt>
                <c:pt idx="189">
                  <c:v>39.470000000000027</c:v>
                </c:pt>
                <c:pt idx="190">
                  <c:v>38.470000000000027</c:v>
                </c:pt>
                <c:pt idx="191">
                  <c:v>37.470000000000027</c:v>
                </c:pt>
                <c:pt idx="192">
                  <c:v>36.470000000000027</c:v>
                </c:pt>
                <c:pt idx="193">
                  <c:v>35.470000000000027</c:v>
                </c:pt>
                <c:pt idx="194">
                  <c:v>36.680000000000064</c:v>
                </c:pt>
                <c:pt idx="195">
                  <c:v>35.680000000000064</c:v>
                </c:pt>
                <c:pt idx="196">
                  <c:v>34.680000000000064</c:v>
                </c:pt>
                <c:pt idx="197">
                  <c:v>37.539999999999964</c:v>
                </c:pt>
                <c:pt idx="198">
                  <c:v>36.539999999999964</c:v>
                </c:pt>
                <c:pt idx="199">
                  <c:v>39.079999999999927</c:v>
                </c:pt>
                <c:pt idx="200">
                  <c:v>38.079999999999927</c:v>
                </c:pt>
              </c:numCache>
            </c:numRef>
          </c:yVal>
          <c:smooth val="1"/>
        </c:ser>
        <c:axId val="112089728"/>
        <c:axId val="112107904"/>
      </c:scatterChart>
      <c:scatterChart>
        <c:scatterStyle val="smoothMarker"/>
        <c:ser>
          <c:idx val="5"/>
          <c:order val="0"/>
          <c:tx>
            <c:v>Cycle 1</c:v>
          </c:tx>
          <c:marker>
            <c:symbol val="none"/>
          </c:marker>
          <c:xVal>
            <c:numRef>
              <c:f>'1'!$A$10:$A$210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'1'!$P$10:$P$210</c:f>
              <c:numCache>
                <c:formatCode>0.00_ ;[Red]\-0.00\ </c:formatCode>
                <c:ptCount val="201"/>
                <c:pt idx="0" formatCode="General">
                  <c:v>0</c:v>
                </c:pt>
                <c:pt idx="1">
                  <c:v>-1</c:v>
                </c:pt>
                <c:pt idx="2">
                  <c:v>1.6100000000000136</c:v>
                </c:pt>
                <c:pt idx="3">
                  <c:v>0.61000000000001364</c:v>
                </c:pt>
                <c:pt idx="4">
                  <c:v>1.8300000000000409</c:v>
                </c:pt>
                <c:pt idx="5">
                  <c:v>6.0099999999999909</c:v>
                </c:pt>
                <c:pt idx="6">
                  <c:v>5.0099999999999909</c:v>
                </c:pt>
                <c:pt idx="7">
                  <c:v>4.0099999999999909</c:v>
                </c:pt>
                <c:pt idx="8">
                  <c:v>3.0099999999999909</c:v>
                </c:pt>
                <c:pt idx="9">
                  <c:v>2.0099999999999909</c:v>
                </c:pt>
                <c:pt idx="10">
                  <c:v>1.0099999999999909</c:v>
                </c:pt>
                <c:pt idx="11">
                  <c:v>4.4600000000000364</c:v>
                </c:pt>
                <c:pt idx="12">
                  <c:v>3.4600000000000364</c:v>
                </c:pt>
                <c:pt idx="13">
                  <c:v>6.9200000000000728</c:v>
                </c:pt>
                <c:pt idx="14">
                  <c:v>5.9200000000000728</c:v>
                </c:pt>
                <c:pt idx="15">
                  <c:v>4.9200000000000728</c:v>
                </c:pt>
                <c:pt idx="16">
                  <c:v>7.9500000000000455</c:v>
                </c:pt>
                <c:pt idx="17">
                  <c:v>6.9500000000000455</c:v>
                </c:pt>
                <c:pt idx="18">
                  <c:v>5.9500000000000455</c:v>
                </c:pt>
                <c:pt idx="19">
                  <c:v>4.9500000000000455</c:v>
                </c:pt>
                <c:pt idx="20">
                  <c:v>3.9500000000000455</c:v>
                </c:pt>
                <c:pt idx="21">
                  <c:v>2.9500000000000455</c:v>
                </c:pt>
                <c:pt idx="22">
                  <c:v>1.9500000000000455</c:v>
                </c:pt>
                <c:pt idx="23">
                  <c:v>0.95000000000004547</c:v>
                </c:pt>
                <c:pt idx="24">
                  <c:v>-4.9999999999954525E-2</c:v>
                </c:pt>
                <c:pt idx="25">
                  <c:v>1.2599999999999909</c:v>
                </c:pt>
                <c:pt idx="26">
                  <c:v>0.25999999999999091</c:v>
                </c:pt>
                <c:pt idx="27">
                  <c:v>2.5800000000000409</c:v>
                </c:pt>
                <c:pt idx="28">
                  <c:v>1.5800000000000409</c:v>
                </c:pt>
                <c:pt idx="29">
                  <c:v>0.58000000000004093</c:v>
                </c:pt>
                <c:pt idx="30">
                  <c:v>-0.41999999999995907</c:v>
                </c:pt>
                <c:pt idx="31">
                  <c:v>-1.4199999999999591</c:v>
                </c:pt>
                <c:pt idx="32">
                  <c:v>-2.4199999999999591</c:v>
                </c:pt>
                <c:pt idx="33">
                  <c:v>1.4300000000000637</c:v>
                </c:pt>
                <c:pt idx="34">
                  <c:v>0.43000000000006366</c:v>
                </c:pt>
                <c:pt idx="35">
                  <c:v>3.1300000000001091</c:v>
                </c:pt>
                <c:pt idx="36">
                  <c:v>2.1300000000001091</c:v>
                </c:pt>
                <c:pt idx="37">
                  <c:v>1.1300000000001091</c:v>
                </c:pt>
                <c:pt idx="38">
                  <c:v>0.13000000000010914</c:v>
                </c:pt>
                <c:pt idx="39">
                  <c:v>-0.86999999999989086</c:v>
                </c:pt>
                <c:pt idx="40">
                  <c:v>0.18000000000006366</c:v>
                </c:pt>
                <c:pt idx="41">
                  <c:v>-0.81999999999993634</c:v>
                </c:pt>
                <c:pt idx="42">
                  <c:v>-1.8199999999999363</c:v>
                </c:pt>
                <c:pt idx="43">
                  <c:v>-2.8199999999999363</c:v>
                </c:pt>
                <c:pt idx="44">
                  <c:v>-3.8199999999999363</c:v>
                </c:pt>
                <c:pt idx="45">
                  <c:v>-4.8199999999999363</c:v>
                </c:pt>
                <c:pt idx="46">
                  <c:v>-3.4199999999999591</c:v>
                </c:pt>
                <c:pt idx="47">
                  <c:v>-4.4199999999999591</c:v>
                </c:pt>
                <c:pt idx="48">
                  <c:v>-5.4199999999999591</c:v>
                </c:pt>
                <c:pt idx="49">
                  <c:v>-2.1299999999999955</c:v>
                </c:pt>
                <c:pt idx="50">
                  <c:v>1.5299999999999727</c:v>
                </c:pt>
                <c:pt idx="51">
                  <c:v>0.52999999999997272</c:v>
                </c:pt>
                <c:pt idx="52">
                  <c:v>-0.47000000000002728</c:v>
                </c:pt>
                <c:pt idx="53">
                  <c:v>-1.4700000000000273</c:v>
                </c:pt>
                <c:pt idx="54">
                  <c:v>-2.4700000000000273</c:v>
                </c:pt>
                <c:pt idx="55">
                  <c:v>-3.4700000000000273</c:v>
                </c:pt>
                <c:pt idx="56">
                  <c:v>-1.4800000000000182</c:v>
                </c:pt>
                <c:pt idx="57">
                  <c:v>-2.4800000000000182</c:v>
                </c:pt>
                <c:pt idx="58">
                  <c:v>-3.4800000000000182</c:v>
                </c:pt>
                <c:pt idx="59">
                  <c:v>-0.47000000000002728</c:v>
                </c:pt>
                <c:pt idx="60">
                  <c:v>-1.4700000000000273</c:v>
                </c:pt>
                <c:pt idx="61">
                  <c:v>-2.4700000000000273</c:v>
                </c:pt>
                <c:pt idx="62">
                  <c:v>-3.4700000000000273</c:v>
                </c:pt>
                <c:pt idx="63">
                  <c:v>-2.1600000000000819</c:v>
                </c:pt>
                <c:pt idx="64">
                  <c:v>-3.1600000000000819</c:v>
                </c:pt>
                <c:pt idx="65">
                  <c:v>-4.1600000000000819</c:v>
                </c:pt>
                <c:pt idx="66">
                  <c:v>0.53999999999996362</c:v>
                </c:pt>
                <c:pt idx="67">
                  <c:v>-0.46000000000003638</c:v>
                </c:pt>
                <c:pt idx="68">
                  <c:v>1.5299999999999727</c:v>
                </c:pt>
                <c:pt idx="69">
                  <c:v>0.52999999999997272</c:v>
                </c:pt>
                <c:pt idx="70">
                  <c:v>-0.47000000000002728</c:v>
                </c:pt>
                <c:pt idx="71">
                  <c:v>1.8600000000000136</c:v>
                </c:pt>
                <c:pt idx="72">
                  <c:v>0.86000000000001364</c:v>
                </c:pt>
                <c:pt idx="73">
                  <c:v>3.9099999999999682</c:v>
                </c:pt>
                <c:pt idx="74">
                  <c:v>2.9099999999999682</c:v>
                </c:pt>
                <c:pt idx="75">
                  <c:v>1.9099999999999682</c:v>
                </c:pt>
                <c:pt idx="76">
                  <c:v>0.90999999999996817</c:v>
                </c:pt>
                <c:pt idx="77">
                  <c:v>-9.0000000000031832E-2</c:v>
                </c:pt>
                <c:pt idx="78">
                  <c:v>-1.0900000000000318</c:v>
                </c:pt>
                <c:pt idx="79">
                  <c:v>-2.0900000000000318</c:v>
                </c:pt>
                <c:pt idx="80">
                  <c:v>-3.0900000000000318</c:v>
                </c:pt>
                <c:pt idx="81">
                  <c:v>-4.0900000000000318</c:v>
                </c:pt>
                <c:pt idx="82">
                  <c:v>-5.0900000000000318</c:v>
                </c:pt>
                <c:pt idx="83">
                  <c:v>-6.0900000000000318</c:v>
                </c:pt>
                <c:pt idx="84">
                  <c:v>-7.0900000000000318</c:v>
                </c:pt>
                <c:pt idx="85">
                  <c:v>-8.0900000000000318</c:v>
                </c:pt>
                <c:pt idx="86">
                  <c:v>-9.0900000000000318</c:v>
                </c:pt>
                <c:pt idx="87">
                  <c:v>-10.090000000000032</c:v>
                </c:pt>
                <c:pt idx="88">
                  <c:v>-11.090000000000032</c:v>
                </c:pt>
                <c:pt idx="89">
                  <c:v>-12.090000000000032</c:v>
                </c:pt>
                <c:pt idx="90">
                  <c:v>-13.090000000000032</c:v>
                </c:pt>
                <c:pt idx="91">
                  <c:v>-14.090000000000032</c:v>
                </c:pt>
                <c:pt idx="92">
                  <c:v>-15.090000000000032</c:v>
                </c:pt>
                <c:pt idx="93">
                  <c:v>-16.090000000000032</c:v>
                </c:pt>
                <c:pt idx="94">
                  <c:v>-12.100000000000023</c:v>
                </c:pt>
                <c:pt idx="95">
                  <c:v>-13.100000000000023</c:v>
                </c:pt>
                <c:pt idx="96">
                  <c:v>-10.290000000000077</c:v>
                </c:pt>
                <c:pt idx="97">
                  <c:v>-7.5500000000000682</c:v>
                </c:pt>
                <c:pt idx="98">
                  <c:v>-8.5500000000000682</c:v>
                </c:pt>
                <c:pt idx="99">
                  <c:v>-6.6900000000000546</c:v>
                </c:pt>
                <c:pt idx="100">
                  <c:v>-7.6900000000000546</c:v>
                </c:pt>
                <c:pt idx="101">
                  <c:v>-8.6900000000000546</c:v>
                </c:pt>
                <c:pt idx="102">
                  <c:v>-7.0500000000000682</c:v>
                </c:pt>
                <c:pt idx="103">
                  <c:v>-8.0500000000000682</c:v>
                </c:pt>
                <c:pt idx="104">
                  <c:v>-6.32000000000005</c:v>
                </c:pt>
                <c:pt idx="105">
                  <c:v>-7.32000000000005</c:v>
                </c:pt>
                <c:pt idx="106">
                  <c:v>-8.32000000000005</c:v>
                </c:pt>
                <c:pt idx="107">
                  <c:v>-6.0100000000001046</c:v>
                </c:pt>
                <c:pt idx="108">
                  <c:v>-7.0100000000001046</c:v>
                </c:pt>
                <c:pt idx="109">
                  <c:v>-8.0100000000001046</c:v>
                </c:pt>
                <c:pt idx="110">
                  <c:v>-9.0100000000001046</c:v>
                </c:pt>
                <c:pt idx="111">
                  <c:v>-10.010000000000105</c:v>
                </c:pt>
                <c:pt idx="112">
                  <c:v>-11.010000000000105</c:v>
                </c:pt>
                <c:pt idx="113">
                  <c:v>-12.010000000000105</c:v>
                </c:pt>
                <c:pt idx="114">
                  <c:v>-13.010000000000105</c:v>
                </c:pt>
                <c:pt idx="115">
                  <c:v>-14.010000000000105</c:v>
                </c:pt>
                <c:pt idx="116">
                  <c:v>-15.010000000000105</c:v>
                </c:pt>
                <c:pt idx="117">
                  <c:v>-16.010000000000105</c:v>
                </c:pt>
                <c:pt idx="118">
                  <c:v>-17.010000000000105</c:v>
                </c:pt>
                <c:pt idx="119">
                  <c:v>-18.010000000000105</c:v>
                </c:pt>
                <c:pt idx="120">
                  <c:v>-15.650000000000091</c:v>
                </c:pt>
                <c:pt idx="121">
                  <c:v>-16.650000000000091</c:v>
                </c:pt>
                <c:pt idx="122">
                  <c:v>-17.650000000000091</c:v>
                </c:pt>
                <c:pt idx="123">
                  <c:v>-18.650000000000091</c:v>
                </c:pt>
                <c:pt idx="124">
                  <c:v>-15.610000000000127</c:v>
                </c:pt>
                <c:pt idx="125">
                  <c:v>-16.610000000000127</c:v>
                </c:pt>
                <c:pt idx="126">
                  <c:v>-15.180000000000177</c:v>
                </c:pt>
                <c:pt idx="127">
                  <c:v>-16.180000000000177</c:v>
                </c:pt>
                <c:pt idx="128">
                  <c:v>-17.180000000000177</c:v>
                </c:pt>
                <c:pt idx="129">
                  <c:v>-18.180000000000177</c:v>
                </c:pt>
                <c:pt idx="130">
                  <c:v>-19.180000000000177</c:v>
                </c:pt>
                <c:pt idx="131">
                  <c:v>-20.180000000000177</c:v>
                </c:pt>
                <c:pt idx="132">
                  <c:v>-16.610000000000127</c:v>
                </c:pt>
                <c:pt idx="133">
                  <c:v>-17.610000000000127</c:v>
                </c:pt>
                <c:pt idx="134">
                  <c:v>-18.610000000000127</c:v>
                </c:pt>
                <c:pt idx="135">
                  <c:v>-19.610000000000127</c:v>
                </c:pt>
                <c:pt idx="136">
                  <c:v>-16.880000000000109</c:v>
                </c:pt>
                <c:pt idx="137">
                  <c:v>-17.880000000000109</c:v>
                </c:pt>
                <c:pt idx="138">
                  <c:v>-18.880000000000109</c:v>
                </c:pt>
                <c:pt idx="139">
                  <c:v>-16.290000000000077</c:v>
                </c:pt>
                <c:pt idx="140">
                  <c:v>-17.290000000000077</c:v>
                </c:pt>
                <c:pt idx="141">
                  <c:v>-18.290000000000077</c:v>
                </c:pt>
                <c:pt idx="142">
                  <c:v>-19.290000000000077</c:v>
                </c:pt>
                <c:pt idx="143">
                  <c:v>-20.290000000000077</c:v>
                </c:pt>
                <c:pt idx="144">
                  <c:v>-21.290000000000077</c:v>
                </c:pt>
                <c:pt idx="145">
                  <c:v>-19.180000000000064</c:v>
                </c:pt>
                <c:pt idx="146">
                  <c:v>-20.180000000000064</c:v>
                </c:pt>
                <c:pt idx="147">
                  <c:v>-21.180000000000064</c:v>
                </c:pt>
                <c:pt idx="148">
                  <c:v>-17.160000000000082</c:v>
                </c:pt>
                <c:pt idx="149">
                  <c:v>-13.510000000000105</c:v>
                </c:pt>
                <c:pt idx="150">
                  <c:v>-14.510000000000105</c:v>
                </c:pt>
                <c:pt idx="151">
                  <c:v>-15.510000000000105</c:v>
                </c:pt>
                <c:pt idx="152">
                  <c:v>-16.510000000000105</c:v>
                </c:pt>
                <c:pt idx="153">
                  <c:v>-17.510000000000105</c:v>
                </c:pt>
                <c:pt idx="154">
                  <c:v>-15.560000000000059</c:v>
                </c:pt>
                <c:pt idx="155">
                  <c:v>-16.560000000000059</c:v>
                </c:pt>
                <c:pt idx="156">
                  <c:v>-17.560000000000059</c:v>
                </c:pt>
                <c:pt idx="157">
                  <c:v>-18.560000000000059</c:v>
                </c:pt>
                <c:pt idx="158">
                  <c:v>-19.560000000000059</c:v>
                </c:pt>
                <c:pt idx="159">
                  <c:v>-20.560000000000059</c:v>
                </c:pt>
                <c:pt idx="160">
                  <c:v>-17.720000000000027</c:v>
                </c:pt>
                <c:pt idx="161">
                  <c:v>-18.720000000000027</c:v>
                </c:pt>
                <c:pt idx="162">
                  <c:v>-19.720000000000027</c:v>
                </c:pt>
                <c:pt idx="163">
                  <c:v>-15.090000000000032</c:v>
                </c:pt>
                <c:pt idx="164">
                  <c:v>-16.090000000000032</c:v>
                </c:pt>
                <c:pt idx="165">
                  <c:v>-17.090000000000032</c:v>
                </c:pt>
                <c:pt idx="166">
                  <c:v>-18.090000000000032</c:v>
                </c:pt>
                <c:pt idx="167">
                  <c:v>-19.090000000000032</c:v>
                </c:pt>
                <c:pt idx="168">
                  <c:v>-17.480000000000018</c:v>
                </c:pt>
                <c:pt idx="169">
                  <c:v>-18.480000000000018</c:v>
                </c:pt>
                <c:pt idx="170">
                  <c:v>-19.480000000000018</c:v>
                </c:pt>
                <c:pt idx="171">
                  <c:v>-20.480000000000018</c:v>
                </c:pt>
                <c:pt idx="172">
                  <c:v>-21.480000000000018</c:v>
                </c:pt>
                <c:pt idx="173">
                  <c:v>-20.279999999999973</c:v>
                </c:pt>
                <c:pt idx="174">
                  <c:v>-19.17999999999995</c:v>
                </c:pt>
                <c:pt idx="175">
                  <c:v>-17</c:v>
                </c:pt>
                <c:pt idx="176">
                  <c:v>-18</c:v>
                </c:pt>
                <c:pt idx="177">
                  <c:v>-19</c:v>
                </c:pt>
                <c:pt idx="178">
                  <c:v>-20</c:v>
                </c:pt>
                <c:pt idx="179">
                  <c:v>-21</c:v>
                </c:pt>
                <c:pt idx="180">
                  <c:v>-22</c:v>
                </c:pt>
                <c:pt idx="181">
                  <c:v>-19.779999999999973</c:v>
                </c:pt>
                <c:pt idx="182">
                  <c:v>-20.779999999999973</c:v>
                </c:pt>
                <c:pt idx="183">
                  <c:v>-21.779999999999973</c:v>
                </c:pt>
                <c:pt idx="184">
                  <c:v>-20.659999999999968</c:v>
                </c:pt>
                <c:pt idx="185">
                  <c:v>-21.659999999999968</c:v>
                </c:pt>
                <c:pt idx="186">
                  <c:v>-17.409999999999968</c:v>
                </c:pt>
                <c:pt idx="187">
                  <c:v>-15.509999999999991</c:v>
                </c:pt>
                <c:pt idx="188">
                  <c:v>-16.509999999999991</c:v>
                </c:pt>
                <c:pt idx="189">
                  <c:v>-17.509999999999991</c:v>
                </c:pt>
                <c:pt idx="190">
                  <c:v>-18.509999999999991</c:v>
                </c:pt>
                <c:pt idx="191">
                  <c:v>-19.509999999999991</c:v>
                </c:pt>
                <c:pt idx="192">
                  <c:v>-20.509999999999991</c:v>
                </c:pt>
                <c:pt idx="193">
                  <c:v>-21.509999999999991</c:v>
                </c:pt>
                <c:pt idx="194">
                  <c:v>-22.509999999999991</c:v>
                </c:pt>
                <c:pt idx="195">
                  <c:v>-23.509999999999991</c:v>
                </c:pt>
                <c:pt idx="196">
                  <c:v>-24.509999999999991</c:v>
                </c:pt>
                <c:pt idx="197">
                  <c:v>-25.509999999999991</c:v>
                </c:pt>
                <c:pt idx="198">
                  <c:v>-26.509999999999991</c:v>
                </c:pt>
                <c:pt idx="199">
                  <c:v>-23.269999999999982</c:v>
                </c:pt>
                <c:pt idx="200">
                  <c:v>-24.269999999999982</c:v>
                </c:pt>
              </c:numCache>
            </c:numRef>
          </c:yVal>
          <c:smooth val="1"/>
        </c:ser>
        <c:axId val="112110976"/>
        <c:axId val="112109440"/>
      </c:scatterChart>
      <c:valAx>
        <c:axId val="112089728"/>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2107904"/>
        <c:crossesAt val="0"/>
        <c:crossBetween val="midCat"/>
        <c:majorUnit val="10"/>
      </c:valAx>
      <c:valAx>
        <c:axId val="112107904"/>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2089728"/>
        <c:crosses val="autoZero"/>
        <c:crossBetween val="midCat"/>
        <c:majorUnit val="10"/>
      </c:valAx>
      <c:valAx>
        <c:axId val="112109440"/>
        <c:scaling>
          <c:orientation val="minMax"/>
          <c:max val="100"/>
          <c:min val="-100"/>
        </c:scaling>
        <c:axPos val="r"/>
        <c:numFmt formatCode="0" sourceLinked="0"/>
        <c:tickLblPos val="nextTo"/>
        <c:txPr>
          <a:bodyPr/>
          <a:lstStyle/>
          <a:p>
            <a:pPr>
              <a:defRPr>
                <a:solidFill>
                  <a:srgbClr val="0000FF"/>
                </a:solidFill>
              </a:defRPr>
            </a:pPr>
            <a:endParaRPr lang="en-US"/>
          </a:p>
        </c:txPr>
        <c:crossAx val="112110976"/>
        <c:crosses val="max"/>
        <c:crossBetween val="midCat"/>
        <c:majorUnit val="10"/>
      </c:valAx>
      <c:valAx>
        <c:axId val="112110976"/>
        <c:scaling>
          <c:orientation val="minMax"/>
        </c:scaling>
        <c:delete val="1"/>
        <c:axPos val="b"/>
        <c:numFmt formatCode="General" sourceLinked="1"/>
        <c:tickLblPos val="none"/>
        <c:crossAx val="112109440"/>
        <c:crosses val="autoZero"/>
        <c:crossBetween val="midCat"/>
      </c:valAx>
    </c:plotArea>
    <c:plotVisOnly val="1"/>
    <c:dispBlanksAs val="gap"/>
  </c:chart>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u="none"/>
            </a:pPr>
            <a:r>
              <a:rPr lang="en-GB" u="none">
                <a:solidFill>
                  <a:sysClr val="windowText" lastClr="000000"/>
                </a:solidFill>
              </a:rPr>
              <a:t>Bet</a:t>
            </a:r>
            <a:r>
              <a:rPr lang="en-GB" u="none" baseline="0">
                <a:solidFill>
                  <a:sysClr val="windowText" lastClr="000000"/>
                </a:solidFill>
              </a:rPr>
              <a:t> Cycles 17 to 20</a:t>
            </a:r>
            <a:endParaRPr lang="en-GB" u="none">
              <a:solidFill>
                <a:sysClr val="windowText" lastClr="000000"/>
              </a:solidFill>
            </a:endParaRPr>
          </a:p>
        </c:rich>
      </c:tx>
      <c:layout>
        <c:manualLayout>
          <c:xMode val="edge"/>
          <c:yMode val="edge"/>
          <c:x val="0.1520045523355224"/>
          <c:y val="1.1287960821535679E-2"/>
        </c:manualLayout>
      </c:layout>
    </c:title>
    <c:plotArea>
      <c:layout>
        <c:manualLayout>
          <c:layoutTarget val="inner"/>
          <c:xMode val="edge"/>
          <c:yMode val="edge"/>
          <c:x val="9.4511495191733769E-2"/>
          <c:y val="8.0756475898917268E-2"/>
          <c:w val="0.88316833839753428"/>
          <c:h val="0.84810698323151035"/>
        </c:manualLayout>
      </c:layout>
      <c:scatterChart>
        <c:scatterStyle val="smoothMarker"/>
        <c:ser>
          <c:idx val="5"/>
          <c:order val="0"/>
          <c:tx>
            <c:v>Cycle 17 ROI</c:v>
          </c:tx>
          <c:marker>
            <c:symbol val="none"/>
          </c:marker>
          <c:xVal>
            <c:numRef>
              <c:f>'17'!$A$10:$A$210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'17'!$S$10:$S$210</c:f>
              <c:numCache>
                <c:formatCode>0.00_ ;[Red]\-0.00\ </c:formatCode>
                <c:ptCount val="201"/>
                <c:pt idx="0" formatCode="General">
                  <c:v>0</c:v>
                </c:pt>
                <c:pt idx="1">
                  <c:v>387.00000000000045</c:v>
                </c:pt>
                <c:pt idx="2">
                  <c:v>143.50000000000023</c:v>
                </c:pt>
                <c:pt idx="3">
                  <c:v>62.333333333333485</c:v>
                </c:pt>
                <c:pt idx="4">
                  <c:v>21.750000000000114</c:v>
                </c:pt>
                <c:pt idx="5">
                  <c:v>60.199999999999818</c:v>
                </c:pt>
                <c:pt idx="6">
                  <c:v>33.499999999999829</c:v>
                </c:pt>
                <c:pt idx="7">
                  <c:v>14.428571428571303</c:v>
                </c:pt>
                <c:pt idx="8">
                  <c:v>0.12499999999988631</c:v>
                </c:pt>
                <c:pt idx="9">
                  <c:v>45.111111111110489</c:v>
                </c:pt>
                <c:pt idx="10">
                  <c:v>30.599999999999454</c:v>
                </c:pt>
                <c:pt idx="11">
                  <c:v>18.727272727272236</c:v>
                </c:pt>
                <c:pt idx="12">
                  <c:v>8.8333333333328738</c:v>
                </c:pt>
                <c:pt idx="13">
                  <c:v>0.46153846153804068</c:v>
                </c:pt>
                <c:pt idx="14">
                  <c:v>-6.7142857142861061</c:v>
                </c:pt>
                <c:pt idx="15">
                  <c:v>5.4666666666662422</c:v>
                </c:pt>
                <c:pt idx="16">
                  <c:v>22.249999999999659</c:v>
                </c:pt>
                <c:pt idx="17">
                  <c:v>29.058823529411427</c:v>
                </c:pt>
                <c:pt idx="18">
                  <c:v>21.888888888888559</c:v>
                </c:pt>
                <c:pt idx="19">
                  <c:v>28.368421052631504</c:v>
                </c:pt>
                <c:pt idx="20">
                  <c:v>21.949999999999932</c:v>
                </c:pt>
                <c:pt idx="21">
                  <c:v>16.142857142857082</c:v>
                </c:pt>
                <c:pt idx="22">
                  <c:v>10.863636363636303</c:v>
                </c:pt>
                <c:pt idx="23">
                  <c:v>6.0434782608695059</c:v>
                </c:pt>
                <c:pt idx="24">
                  <c:v>21.58333333333313</c:v>
                </c:pt>
                <c:pt idx="25">
                  <c:v>16.7199999999998</c:v>
                </c:pt>
                <c:pt idx="26">
                  <c:v>12.230769230769042</c:v>
                </c:pt>
                <c:pt idx="27">
                  <c:v>8.0740740740738772</c:v>
                </c:pt>
                <c:pt idx="28">
                  <c:v>4.2142857142855235</c:v>
                </c:pt>
                <c:pt idx="29">
                  <c:v>14.4137931034481</c:v>
                </c:pt>
                <c:pt idx="30">
                  <c:v>10.599999999999838</c:v>
                </c:pt>
                <c:pt idx="31">
                  <c:v>14.93548387096773</c:v>
                </c:pt>
                <c:pt idx="32">
                  <c:v>17.593749999999986</c:v>
                </c:pt>
                <c:pt idx="33">
                  <c:v>14.030303030303017</c:v>
                </c:pt>
                <c:pt idx="34">
                  <c:v>10.67647058823529</c:v>
                </c:pt>
                <c:pt idx="35">
                  <c:v>7.5142857142856911</c:v>
                </c:pt>
                <c:pt idx="36">
                  <c:v>4.5277777777777715</c:v>
                </c:pt>
                <c:pt idx="37">
                  <c:v>1.7027027027026946</c:v>
                </c:pt>
                <c:pt idx="38">
                  <c:v>-0.97368421052632925</c:v>
                </c:pt>
                <c:pt idx="39">
                  <c:v>-3.5128205128205252</c:v>
                </c:pt>
                <c:pt idx="40">
                  <c:v>-5.9250000000000114</c:v>
                </c:pt>
                <c:pt idx="41">
                  <c:v>0.14634146341450105</c:v>
                </c:pt>
                <c:pt idx="42">
                  <c:v>8.8809523809521522</c:v>
                </c:pt>
                <c:pt idx="43">
                  <c:v>6.3488372093021042</c:v>
                </c:pt>
                <c:pt idx="44">
                  <c:v>3.9318181818179596</c:v>
                </c:pt>
                <c:pt idx="45">
                  <c:v>1.6222222222220068</c:v>
                </c:pt>
                <c:pt idx="46">
                  <c:v>-0.58695652173933865</c:v>
                </c:pt>
                <c:pt idx="47">
                  <c:v>5.8510638297869946</c:v>
                </c:pt>
                <c:pt idx="48">
                  <c:v>3.6458333333331012</c:v>
                </c:pt>
                <c:pt idx="49">
                  <c:v>1.5306122448977248</c:v>
                </c:pt>
                <c:pt idx="50">
                  <c:v>-0.50000000000022737</c:v>
                </c:pt>
                <c:pt idx="51">
                  <c:v>-2.4509803921570921</c:v>
                </c:pt>
                <c:pt idx="52">
                  <c:v>-4.3269230769232934</c:v>
                </c:pt>
                <c:pt idx="53">
                  <c:v>-6.1320754716983288</c:v>
                </c:pt>
                <c:pt idx="54">
                  <c:v>-7.8703703703705798</c:v>
                </c:pt>
                <c:pt idx="55">
                  <c:v>-9.5454545454547599</c:v>
                </c:pt>
                <c:pt idx="56">
                  <c:v>-3.9285714285717148</c:v>
                </c:pt>
                <c:pt idx="57">
                  <c:v>4.6315789473681832</c:v>
                </c:pt>
                <c:pt idx="58">
                  <c:v>2.827586206896342</c:v>
                </c:pt>
                <c:pt idx="59">
                  <c:v>1.0847457627116484</c:v>
                </c:pt>
                <c:pt idx="60">
                  <c:v>-0.60000000000020748</c:v>
                </c:pt>
                <c:pt idx="61">
                  <c:v>2.6557377049178541</c:v>
                </c:pt>
                <c:pt idx="62">
                  <c:v>0.99999999999982947</c:v>
                </c:pt>
                <c:pt idx="63">
                  <c:v>-0.60317460317477867</c:v>
                </c:pt>
                <c:pt idx="64">
                  <c:v>-2.1562500000001705</c:v>
                </c:pt>
                <c:pt idx="65">
                  <c:v>5.1846153846152134</c:v>
                </c:pt>
                <c:pt idx="66">
                  <c:v>3.5909090909089372</c:v>
                </c:pt>
                <c:pt idx="67">
                  <c:v>6.5074626865670098</c:v>
                </c:pt>
                <c:pt idx="68">
                  <c:v>8.3088235294115549</c:v>
                </c:pt>
                <c:pt idx="69">
                  <c:v>6.7391304347823962</c:v>
                </c:pt>
                <c:pt idx="70">
                  <c:v>10.471428571428305</c:v>
                </c:pt>
                <c:pt idx="71">
                  <c:v>8.9154929577462099</c:v>
                </c:pt>
                <c:pt idx="72">
                  <c:v>7.4027777777775157</c:v>
                </c:pt>
                <c:pt idx="73">
                  <c:v>5.9315068493148004</c:v>
                </c:pt>
                <c:pt idx="74">
                  <c:v>10.635135135134831</c:v>
                </c:pt>
                <c:pt idx="75">
                  <c:v>13.106666666666428</c:v>
                </c:pt>
                <c:pt idx="76">
                  <c:v>11.618421052631334</c:v>
                </c:pt>
                <c:pt idx="77">
                  <c:v>10.16883116883092</c:v>
                </c:pt>
                <c:pt idx="78">
                  <c:v>8.7564102564100068</c:v>
                </c:pt>
                <c:pt idx="79">
                  <c:v>7.379746835442802</c:v>
                </c:pt>
                <c:pt idx="80">
                  <c:v>6.0374999999997669</c:v>
                </c:pt>
                <c:pt idx="81">
                  <c:v>8.0864197530862185</c:v>
                </c:pt>
                <c:pt idx="82">
                  <c:v>6.7682926829266279</c:v>
                </c:pt>
                <c:pt idx="83">
                  <c:v>5.4819277108431663</c:v>
                </c:pt>
                <c:pt idx="84">
                  <c:v>4.2261904761902827</c:v>
                </c:pt>
                <c:pt idx="85">
                  <c:v>2.999999999999801</c:v>
                </c:pt>
                <c:pt idx="86">
                  <c:v>1.8023255813951664</c:v>
                </c:pt>
                <c:pt idx="87">
                  <c:v>0.63218390804580338</c:v>
                </c:pt>
                <c:pt idx="88">
                  <c:v>-0.51136363636381077</c:v>
                </c:pt>
                <c:pt idx="89">
                  <c:v>-1.6292134831462448</c:v>
                </c:pt>
                <c:pt idx="90">
                  <c:v>0.92222222222201822</c:v>
                </c:pt>
                <c:pt idx="91">
                  <c:v>3.1648351648348978</c:v>
                </c:pt>
                <c:pt idx="92">
                  <c:v>2.043478260869307</c:v>
                </c:pt>
                <c:pt idx="93">
                  <c:v>6.4623655913975853</c:v>
                </c:pt>
                <c:pt idx="94">
                  <c:v>5.3297872340422998</c:v>
                </c:pt>
                <c:pt idx="95">
                  <c:v>4.2210526315787007</c:v>
                </c:pt>
                <c:pt idx="96">
                  <c:v>6.593749999999801</c:v>
                </c:pt>
                <c:pt idx="97">
                  <c:v>8.2886597938142756</c:v>
                </c:pt>
                <c:pt idx="98">
                  <c:v>7.1836734693875997</c:v>
                </c:pt>
                <c:pt idx="99">
                  <c:v>9.4444444444442297</c:v>
                </c:pt>
                <c:pt idx="100">
                  <c:v>8.3499999999997954</c:v>
                </c:pt>
                <c:pt idx="101">
                  <c:v>7.2772277227720821</c:v>
                </c:pt>
                <c:pt idx="102">
                  <c:v>6.2254901960782263</c:v>
                </c:pt>
                <c:pt idx="103">
                  <c:v>8.8349514563104776</c:v>
                </c:pt>
                <c:pt idx="104">
                  <c:v>7.788461538461334</c:v>
                </c:pt>
                <c:pt idx="105">
                  <c:v>9.5523809523807159</c:v>
                </c:pt>
                <c:pt idx="106">
                  <c:v>8.5188679245280525</c:v>
                </c:pt>
                <c:pt idx="107">
                  <c:v>7.5046728971960306</c:v>
                </c:pt>
                <c:pt idx="108">
                  <c:v>6.509259259259025</c:v>
                </c:pt>
                <c:pt idx="109">
                  <c:v>7.908256880733731</c:v>
                </c:pt>
                <c:pt idx="110">
                  <c:v>6.9272727272725092</c:v>
                </c:pt>
                <c:pt idx="111">
                  <c:v>9.2792792792790237</c:v>
                </c:pt>
                <c:pt idx="112">
                  <c:v>8.303571428571189</c:v>
                </c:pt>
                <c:pt idx="113">
                  <c:v>7.3451327433625977</c:v>
                </c:pt>
                <c:pt idx="114">
                  <c:v>6.4035087719295944</c:v>
                </c:pt>
                <c:pt idx="115">
                  <c:v>5.478260869564977</c:v>
                </c:pt>
                <c:pt idx="116">
                  <c:v>7.1465517241376944</c:v>
                </c:pt>
                <c:pt idx="117">
                  <c:v>7.9658119658117243</c:v>
                </c:pt>
                <c:pt idx="118">
                  <c:v>9.8813559322031637</c:v>
                </c:pt>
                <c:pt idx="119">
                  <c:v>8.9579831932771015</c:v>
                </c:pt>
                <c:pt idx="120">
                  <c:v>8.049999999999784</c:v>
                </c:pt>
                <c:pt idx="121">
                  <c:v>7.1570247933882172</c:v>
                </c:pt>
                <c:pt idx="122">
                  <c:v>6.2786885245899526</c:v>
                </c:pt>
                <c:pt idx="123">
                  <c:v>5.4146341463412426</c:v>
                </c:pt>
                <c:pt idx="124">
                  <c:v>4.5645161290320573</c:v>
                </c:pt>
                <c:pt idx="125">
                  <c:v>7.591999999999814</c:v>
                </c:pt>
                <c:pt idx="126">
                  <c:v>9.7539682539680399</c:v>
                </c:pt>
                <c:pt idx="127">
                  <c:v>8.8897637795273425</c:v>
                </c:pt>
                <c:pt idx="128">
                  <c:v>8.039062499999801</c:v>
                </c:pt>
                <c:pt idx="129">
                  <c:v>7.2015503875966829</c:v>
                </c:pt>
                <c:pt idx="130">
                  <c:v>6.3769230769228784</c:v>
                </c:pt>
                <c:pt idx="131">
                  <c:v>9.1374045801524346</c:v>
                </c:pt>
                <c:pt idx="132">
                  <c:v>8.310606060605835</c:v>
                </c:pt>
                <c:pt idx="133">
                  <c:v>7.4962406015035299</c:v>
                </c:pt>
                <c:pt idx="134">
                  <c:v>8.8358208955221471</c:v>
                </c:pt>
                <c:pt idx="135">
                  <c:v>8.0296296296294116</c:v>
                </c:pt>
                <c:pt idx="136">
                  <c:v>7.2352941176468306</c:v>
                </c:pt>
                <c:pt idx="137">
                  <c:v>6.4525547445253295</c:v>
                </c:pt>
                <c:pt idx="138">
                  <c:v>9.362318840579519</c:v>
                </c:pt>
                <c:pt idx="139">
                  <c:v>10.417266187050117</c:v>
                </c:pt>
                <c:pt idx="140">
                  <c:v>12.028571428571212</c:v>
                </c:pt>
                <c:pt idx="141">
                  <c:v>11.234042553191273</c:v>
                </c:pt>
                <c:pt idx="142">
                  <c:v>10.450704225351899</c:v>
                </c:pt>
                <c:pt idx="143">
                  <c:v>9.6783216783214527</c:v>
                </c:pt>
                <c:pt idx="144">
                  <c:v>8.9166666666664582</c:v>
                </c:pt>
                <c:pt idx="145">
                  <c:v>8.1655172413791064</c:v>
                </c:pt>
                <c:pt idx="146">
                  <c:v>7.4246575342463643</c:v>
                </c:pt>
                <c:pt idx="147">
                  <c:v>6.6938775510201936</c:v>
                </c:pt>
                <c:pt idx="148">
                  <c:v>5.9729729729727694</c:v>
                </c:pt>
                <c:pt idx="149">
                  <c:v>5.261744966442734</c:v>
                </c:pt>
                <c:pt idx="150">
                  <c:v>4.5599999999997891</c:v>
                </c:pt>
                <c:pt idx="151">
                  <c:v>6.5033112582779466</c:v>
                </c:pt>
                <c:pt idx="152">
                  <c:v>8.0197368421050896</c:v>
                </c:pt>
                <c:pt idx="153">
                  <c:v>7.3137254901958926</c:v>
                </c:pt>
                <c:pt idx="154">
                  <c:v>7.9545454545452401</c:v>
                </c:pt>
                <c:pt idx="155">
                  <c:v>7.2580645161287975</c:v>
                </c:pt>
                <c:pt idx="156">
                  <c:v>6.5705128205125902</c:v>
                </c:pt>
                <c:pt idx="157">
                  <c:v>9.4649681528660352</c:v>
                </c:pt>
                <c:pt idx="158">
                  <c:v>11.506329113923883</c:v>
                </c:pt>
                <c:pt idx="159">
                  <c:v>10.80503144654071</c:v>
                </c:pt>
                <c:pt idx="160">
                  <c:v>10.112499999999841</c:v>
                </c:pt>
                <c:pt idx="161">
                  <c:v>9.4285714285712459</c:v>
                </c:pt>
                <c:pt idx="162">
                  <c:v>11.64814814814801</c:v>
                </c:pt>
                <c:pt idx="163">
                  <c:v>10.963190184048941</c:v>
                </c:pt>
                <c:pt idx="164">
                  <c:v>10.286585365853512</c:v>
                </c:pt>
                <c:pt idx="165">
                  <c:v>9.6181818181816823</c:v>
                </c:pt>
                <c:pt idx="166">
                  <c:v>8.9578313253010862</c:v>
                </c:pt>
                <c:pt idx="167">
                  <c:v>8.3053892215567515</c:v>
                </c:pt>
                <c:pt idx="168">
                  <c:v>7.6607142857141497</c:v>
                </c:pt>
                <c:pt idx="169">
                  <c:v>7.0236686390531275</c:v>
                </c:pt>
                <c:pt idx="170">
                  <c:v>6.3941176470586782</c:v>
                </c:pt>
                <c:pt idx="171">
                  <c:v>5.7719298245612691</c:v>
                </c:pt>
                <c:pt idx="172">
                  <c:v>5.1569767441859113</c:v>
                </c:pt>
                <c:pt idx="173">
                  <c:v>5.843930635838035</c:v>
                </c:pt>
                <c:pt idx="174">
                  <c:v>5.2356321839079243</c:v>
                </c:pt>
                <c:pt idx="175">
                  <c:v>4.6342857142855962</c:v>
                </c:pt>
                <c:pt idx="176">
                  <c:v>7.3352272727271242</c:v>
                </c:pt>
                <c:pt idx="177">
                  <c:v>6.7288135593218925</c:v>
                </c:pt>
                <c:pt idx="178">
                  <c:v>8.7921348314605297</c:v>
                </c:pt>
                <c:pt idx="179">
                  <c:v>8.1843575418993026</c:v>
                </c:pt>
                <c:pt idx="180">
                  <c:v>7.5833333333331865</c:v>
                </c:pt>
                <c:pt idx="181">
                  <c:v>6.9889502762429601</c:v>
                </c:pt>
                <c:pt idx="182">
                  <c:v>6.4010989010987629</c:v>
                </c:pt>
                <c:pt idx="183">
                  <c:v>8.8797814207649139</c:v>
                </c:pt>
                <c:pt idx="184">
                  <c:v>9.8097826086954996</c:v>
                </c:pt>
                <c:pt idx="185">
                  <c:v>10.735135135134954</c:v>
                </c:pt>
                <c:pt idx="186">
                  <c:v>10.139784946236375</c:v>
                </c:pt>
                <c:pt idx="187">
                  <c:v>10.711229946523872</c:v>
                </c:pt>
                <c:pt idx="188">
                  <c:v>10.122340425531732</c:v>
                </c:pt>
                <c:pt idx="189">
                  <c:v>9.5396825396823317</c:v>
                </c:pt>
                <c:pt idx="190">
                  <c:v>8.9631578947366535</c:v>
                </c:pt>
                <c:pt idx="191">
                  <c:v>8.3926701570678546</c:v>
                </c:pt>
                <c:pt idx="192">
                  <c:v>7.828124999999801</c:v>
                </c:pt>
                <c:pt idx="193">
                  <c:v>7.2694300518132877</c:v>
                </c:pt>
                <c:pt idx="194">
                  <c:v>6.7164948453606286</c:v>
                </c:pt>
                <c:pt idx="195">
                  <c:v>6.1692307692305661</c:v>
                </c:pt>
                <c:pt idx="196">
                  <c:v>8.5153061224487772</c:v>
                </c:pt>
                <c:pt idx="197">
                  <c:v>9.7563451776647554</c:v>
                </c:pt>
                <c:pt idx="198">
                  <c:v>11.050505050504825</c:v>
                </c:pt>
                <c:pt idx="199">
                  <c:v>10.49246231155756</c:v>
                </c:pt>
                <c:pt idx="200">
                  <c:v>11.009999999999764</c:v>
                </c:pt>
              </c:numCache>
            </c:numRef>
          </c:yVal>
          <c:smooth val="1"/>
        </c:ser>
        <c:ser>
          <c:idx val="1"/>
          <c:order val="2"/>
          <c:tx>
            <c:v>Cycle 19 ROI</c:v>
          </c:tx>
          <c:marker>
            <c:symbol val="none"/>
          </c:marker>
          <c:xVal>
            <c:numRef>
              <c:f>'19'!$A$10:$A$210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'19'!$S$10:$S$210</c:f>
              <c:numCache>
                <c:formatCode>0.00_ ;[Red]\-0.00\ </c:formatCode>
                <c:ptCount val="201"/>
                <c:pt idx="0" formatCode="General">
                  <c:v>0</c:v>
                </c:pt>
                <c:pt idx="1">
                  <c:v>-100</c:v>
                </c:pt>
                <c:pt idx="2">
                  <c:v>-100</c:v>
                </c:pt>
                <c:pt idx="3">
                  <c:v>-100</c:v>
                </c:pt>
                <c:pt idx="4">
                  <c:v>9.9999999999994316</c:v>
                </c:pt>
                <c:pt idx="5">
                  <c:v>-12.000000000000455</c:v>
                </c:pt>
                <c:pt idx="6">
                  <c:v>29.499999999999716</c:v>
                </c:pt>
                <c:pt idx="7">
                  <c:v>65.428571428570393</c:v>
                </c:pt>
                <c:pt idx="8">
                  <c:v>102.49999999999915</c:v>
                </c:pt>
                <c:pt idx="9">
                  <c:v>79.999999999999261</c:v>
                </c:pt>
                <c:pt idx="10">
                  <c:v>61.999999999999318</c:v>
                </c:pt>
                <c:pt idx="11">
                  <c:v>47.272727272726655</c:v>
                </c:pt>
                <c:pt idx="12">
                  <c:v>34.999999999999432</c:v>
                </c:pt>
                <c:pt idx="13">
                  <c:v>24.615384615384087</c:v>
                </c:pt>
                <c:pt idx="14">
                  <c:v>15.714285714285239</c:v>
                </c:pt>
                <c:pt idx="15">
                  <c:v>7.9999999999995453</c:v>
                </c:pt>
                <c:pt idx="16">
                  <c:v>1.2499999999995737</c:v>
                </c:pt>
                <c:pt idx="17">
                  <c:v>-4.7058823529415861</c:v>
                </c:pt>
                <c:pt idx="18">
                  <c:v>-10.000000000000369</c:v>
                </c:pt>
                <c:pt idx="19">
                  <c:v>-14.73684210526352</c:v>
                </c:pt>
                <c:pt idx="20">
                  <c:v>1.5499999999997129</c:v>
                </c:pt>
                <c:pt idx="21">
                  <c:v>-3.2857142857145476</c:v>
                </c:pt>
                <c:pt idx="22">
                  <c:v>-7.6818181818184286</c:v>
                </c:pt>
                <c:pt idx="23">
                  <c:v>-11.695652173913288</c:v>
                </c:pt>
                <c:pt idx="24">
                  <c:v>-15.375000000000227</c:v>
                </c:pt>
                <c:pt idx="25">
                  <c:v>-9.9200000000000728</c:v>
                </c:pt>
                <c:pt idx="26">
                  <c:v>-13.384615384615444</c:v>
                </c:pt>
                <c:pt idx="27">
                  <c:v>-16.592592592592652</c:v>
                </c:pt>
                <c:pt idx="28">
                  <c:v>-8.4285714285714732</c:v>
                </c:pt>
                <c:pt idx="29">
                  <c:v>-11.586206896551772</c:v>
                </c:pt>
                <c:pt idx="30">
                  <c:v>-14.533333333333374</c:v>
                </c:pt>
                <c:pt idx="31">
                  <c:v>-17.290322580645196</c:v>
                </c:pt>
                <c:pt idx="32">
                  <c:v>-10.500000000000043</c:v>
                </c:pt>
                <c:pt idx="33">
                  <c:v>-13.212121212121247</c:v>
                </c:pt>
                <c:pt idx="34">
                  <c:v>-15.764705882352985</c:v>
                </c:pt>
                <c:pt idx="35">
                  <c:v>-18.171428571428606</c:v>
                </c:pt>
                <c:pt idx="36">
                  <c:v>-20.444444444444485</c:v>
                </c:pt>
                <c:pt idx="37">
                  <c:v>-22.594594594594625</c:v>
                </c:pt>
                <c:pt idx="38">
                  <c:v>-16.052631578947427</c:v>
                </c:pt>
                <c:pt idx="39">
                  <c:v>-9.6923076923076223</c:v>
                </c:pt>
                <c:pt idx="40">
                  <c:v>-11.949999999999932</c:v>
                </c:pt>
                <c:pt idx="41">
                  <c:v>-6.4146341463414416</c:v>
                </c:pt>
                <c:pt idx="42">
                  <c:v>-8.6428571428571246</c:v>
                </c:pt>
                <c:pt idx="43">
                  <c:v>-10.767441860465112</c:v>
                </c:pt>
                <c:pt idx="44">
                  <c:v>-8.0909090909089656</c:v>
                </c:pt>
                <c:pt idx="45">
                  <c:v>-10.133333333333212</c:v>
                </c:pt>
                <c:pt idx="46">
                  <c:v>-12.086956521739012</c:v>
                </c:pt>
                <c:pt idx="47">
                  <c:v>-7.3829787234040793</c:v>
                </c:pt>
                <c:pt idx="48">
                  <c:v>-2.4166666666666003</c:v>
                </c:pt>
                <c:pt idx="49">
                  <c:v>-4.4081632653060581</c:v>
                </c:pt>
                <c:pt idx="50">
                  <c:v>-6.3199999999999363</c:v>
                </c:pt>
                <c:pt idx="51">
                  <c:v>-8.1568627450979818</c:v>
                </c:pt>
                <c:pt idx="52">
                  <c:v>-9.923076923076863</c:v>
                </c:pt>
                <c:pt idx="53">
                  <c:v>-11.622641509433905</c:v>
                </c:pt>
                <c:pt idx="54">
                  <c:v>-13.25925925925921</c:v>
                </c:pt>
                <c:pt idx="55">
                  <c:v>-14.836363636363586</c:v>
                </c:pt>
                <c:pt idx="56">
                  <c:v>-16.357142857142804</c:v>
                </c:pt>
                <c:pt idx="57">
                  <c:v>-17.824561403508724</c:v>
                </c:pt>
                <c:pt idx="58">
                  <c:v>-19.241379310344769</c:v>
                </c:pt>
                <c:pt idx="59">
                  <c:v>-20.610169491525369</c:v>
                </c:pt>
                <c:pt idx="60">
                  <c:v>-21.93333333333328</c:v>
                </c:pt>
                <c:pt idx="61">
                  <c:v>-23.213114754098314</c:v>
                </c:pt>
                <c:pt idx="62">
                  <c:v>-24.451612903225751</c:v>
                </c:pt>
                <c:pt idx="63">
                  <c:v>-25.650793650793602</c:v>
                </c:pt>
                <c:pt idx="64">
                  <c:v>-26.812499999999943</c:v>
                </c:pt>
                <c:pt idx="65">
                  <c:v>-24.800000000000011</c:v>
                </c:pt>
                <c:pt idx="66">
                  <c:v>-25.939393939393952</c:v>
                </c:pt>
                <c:pt idx="67">
                  <c:v>-27.044776119402997</c:v>
                </c:pt>
                <c:pt idx="68">
                  <c:v>-28.117647058823536</c:v>
                </c:pt>
                <c:pt idx="69">
                  <c:v>-29.159420289855078</c:v>
                </c:pt>
                <c:pt idx="70">
                  <c:v>-30.171428571428578</c:v>
                </c:pt>
                <c:pt idx="71">
                  <c:v>-31.154929577464799</c:v>
                </c:pt>
                <c:pt idx="72">
                  <c:v>-32.111111111111114</c:v>
                </c:pt>
                <c:pt idx="73">
                  <c:v>-33.041095890410972</c:v>
                </c:pt>
                <c:pt idx="74">
                  <c:v>-33.945945945945951</c:v>
                </c:pt>
                <c:pt idx="75">
                  <c:v>-34.826666666666668</c:v>
                </c:pt>
                <c:pt idx="76">
                  <c:v>-35.684210526315795</c:v>
                </c:pt>
                <c:pt idx="77">
                  <c:v>-33.623376623376615</c:v>
                </c:pt>
                <c:pt idx="78">
                  <c:v>-28.628205128205181</c:v>
                </c:pt>
                <c:pt idx="79">
                  <c:v>-29.531645569620295</c:v>
                </c:pt>
                <c:pt idx="80">
                  <c:v>-30.412500000000051</c:v>
                </c:pt>
                <c:pt idx="81">
                  <c:v>-28.172839506172892</c:v>
                </c:pt>
                <c:pt idx="82">
                  <c:v>-29.048780487804933</c:v>
                </c:pt>
                <c:pt idx="83">
                  <c:v>-29.903614457831381</c:v>
                </c:pt>
                <c:pt idx="84">
                  <c:v>-30.738095238095298</c:v>
                </c:pt>
                <c:pt idx="85">
                  <c:v>-31.552941176470654</c:v>
                </c:pt>
                <c:pt idx="86">
                  <c:v>-29.069767441860463</c:v>
                </c:pt>
                <c:pt idx="87">
                  <c:v>-29.885057471264361</c:v>
                </c:pt>
                <c:pt idx="88">
                  <c:v>-27.977272727272734</c:v>
                </c:pt>
                <c:pt idx="89">
                  <c:v>-26.382022471910133</c:v>
                </c:pt>
                <c:pt idx="90">
                  <c:v>-27.200000000000017</c:v>
                </c:pt>
                <c:pt idx="91">
                  <c:v>-28.000000000000028</c:v>
                </c:pt>
                <c:pt idx="92">
                  <c:v>-28.782608695652186</c:v>
                </c:pt>
                <c:pt idx="93">
                  <c:v>-29.548387096774206</c:v>
                </c:pt>
                <c:pt idx="94">
                  <c:v>-30.297872340425542</c:v>
                </c:pt>
                <c:pt idx="95">
                  <c:v>-31.031578947368445</c:v>
                </c:pt>
                <c:pt idx="96">
                  <c:v>-31.750000000000028</c:v>
                </c:pt>
                <c:pt idx="97">
                  <c:v>-32.453608247422693</c:v>
                </c:pt>
                <c:pt idx="98">
                  <c:v>-28.693877551020407</c:v>
                </c:pt>
                <c:pt idx="99">
                  <c:v>-29.414141414141412</c:v>
                </c:pt>
                <c:pt idx="100">
                  <c:v>-30.120000000000005</c:v>
                </c:pt>
                <c:pt idx="101">
                  <c:v>-30.811881188118818</c:v>
                </c:pt>
                <c:pt idx="102">
                  <c:v>-31.490196078431381</c:v>
                </c:pt>
                <c:pt idx="103">
                  <c:v>-32.15533980582525</c:v>
                </c:pt>
                <c:pt idx="104">
                  <c:v>-32.807692307692321</c:v>
                </c:pt>
                <c:pt idx="105">
                  <c:v>-28.571428571428569</c:v>
                </c:pt>
                <c:pt idx="106">
                  <c:v>-24.349056603773533</c:v>
                </c:pt>
                <c:pt idx="107">
                  <c:v>-25.056074766355081</c:v>
                </c:pt>
                <c:pt idx="108">
                  <c:v>-25.749999999999957</c:v>
                </c:pt>
                <c:pt idx="109">
                  <c:v>-23.110091743119213</c:v>
                </c:pt>
                <c:pt idx="110">
                  <c:v>-21.872727272727218</c:v>
                </c:pt>
                <c:pt idx="111">
                  <c:v>-20.360360360360275</c:v>
                </c:pt>
                <c:pt idx="112">
                  <c:v>-21.071428571428484</c:v>
                </c:pt>
                <c:pt idx="113">
                  <c:v>-21.769911504424698</c:v>
                </c:pt>
                <c:pt idx="114">
                  <c:v>-22.456140350877121</c:v>
                </c:pt>
                <c:pt idx="115">
                  <c:v>-23.130434782608617</c:v>
                </c:pt>
                <c:pt idx="116">
                  <c:v>-21.370689655172384</c:v>
                </c:pt>
                <c:pt idx="117">
                  <c:v>-22.042735042735004</c:v>
                </c:pt>
                <c:pt idx="118">
                  <c:v>-22.703389830508442</c:v>
                </c:pt>
                <c:pt idx="119">
                  <c:v>-19.226890756302524</c:v>
                </c:pt>
                <c:pt idx="120">
                  <c:v>-15.266666666666708</c:v>
                </c:pt>
                <c:pt idx="121">
                  <c:v>-15.966942148760381</c:v>
                </c:pt>
                <c:pt idx="122">
                  <c:v>-16.655737704918067</c:v>
                </c:pt>
                <c:pt idx="123">
                  <c:v>-17.333333333333371</c:v>
                </c:pt>
                <c:pt idx="124">
                  <c:v>-18.000000000000043</c:v>
                </c:pt>
                <c:pt idx="125">
                  <c:v>-16.088000000000008</c:v>
                </c:pt>
                <c:pt idx="126">
                  <c:v>-16.753968253968267</c:v>
                </c:pt>
                <c:pt idx="127">
                  <c:v>-17.409448818897644</c:v>
                </c:pt>
                <c:pt idx="128">
                  <c:v>-14.7421875</c:v>
                </c:pt>
                <c:pt idx="129">
                  <c:v>-13.434108527131812</c:v>
                </c:pt>
                <c:pt idx="130">
                  <c:v>-14.100000000000037</c:v>
                </c:pt>
                <c:pt idx="131">
                  <c:v>-12.221374045801525</c:v>
                </c:pt>
                <c:pt idx="132">
                  <c:v>-10.424242424242408</c:v>
                </c:pt>
                <c:pt idx="133">
                  <c:v>-11.097744360902254</c:v>
                </c:pt>
                <c:pt idx="134">
                  <c:v>-11.761194029850742</c:v>
                </c:pt>
                <c:pt idx="135">
                  <c:v>-12.414814814814818</c:v>
                </c:pt>
                <c:pt idx="136">
                  <c:v>-13.058823529411754</c:v>
                </c:pt>
                <c:pt idx="137">
                  <c:v>-9.4233576642335493</c:v>
                </c:pt>
                <c:pt idx="138">
                  <c:v>-10.079710144927517</c:v>
                </c:pt>
                <c:pt idx="139">
                  <c:v>-10.726618705035946</c:v>
                </c:pt>
                <c:pt idx="140">
                  <c:v>-9.7642857142856769</c:v>
                </c:pt>
                <c:pt idx="141">
                  <c:v>-10.404255319148902</c:v>
                </c:pt>
                <c:pt idx="142">
                  <c:v>-11.035211267605604</c:v>
                </c:pt>
                <c:pt idx="143">
                  <c:v>-11.657342657342625</c:v>
                </c:pt>
                <c:pt idx="144">
                  <c:v>-12.270833333333314</c:v>
                </c:pt>
                <c:pt idx="145">
                  <c:v>-9.337931034482736</c:v>
                </c:pt>
                <c:pt idx="146">
                  <c:v>-9.9589041095890138</c:v>
                </c:pt>
                <c:pt idx="147">
                  <c:v>-9.0136054421768819</c:v>
                </c:pt>
                <c:pt idx="148">
                  <c:v>-9.6283783783783718</c:v>
                </c:pt>
                <c:pt idx="149">
                  <c:v>-10.234899328859058</c:v>
                </c:pt>
                <c:pt idx="150">
                  <c:v>-7.6666666666666714</c:v>
                </c:pt>
                <c:pt idx="151">
                  <c:v>-8.2781456953642305</c:v>
                </c:pt>
                <c:pt idx="152">
                  <c:v>-7.019736842105246</c:v>
                </c:pt>
                <c:pt idx="153">
                  <c:v>-7.6274509803921262</c:v>
                </c:pt>
                <c:pt idx="154">
                  <c:v>-8.2272727272727053</c:v>
                </c:pt>
                <c:pt idx="155">
                  <c:v>-6.3483870967741467</c:v>
                </c:pt>
                <c:pt idx="156">
                  <c:v>-6.9487179487178992</c:v>
                </c:pt>
                <c:pt idx="157">
                  <c:v>-7.5414012738852989</c:v>
                </c:pt>
                <c:pt idx="158">
                  <c:v>-8.1265822784809671</c:v>
                </c:pt>
                <c:pt idx="159">
                  <c:v>-8.704402515723217</c:v>
                </c:pt>
                <c:pt idx="160">
                  <c:v>-9.2749999999999488</c:v>
                </c:pt>
                <c:pt idx="161">
                  <c:v>-9.8385093167701427</c:v>
                </c:pt>
                <c:pt idx="162">
                  <c:v>-7.2037037037036811</c:v>
                </c:pt>
                <c:pt idx="163">
                  <c:v>-5.9018404907975537</c:v>
                </c:pt>
                <c:pt idx="164">
                  <c:v>-6.4756097560975689</c:v>
                </c:pt>
                <c:pt idx="165">
                  <c:v>-5.175757575757558</c:v>
                </c:pt>
                <c:pt idx="166">
                  <c:v>-5.7469879518071991</c:v>
                </c:pt>
                <c:pt idx="167">
                  <c:v>-6.3113772455089645</c:v>
                </c:pt>
                <c:pt idx="168">
                  <c:v>-5.0714285714285552</c:v>
                </c:pt>
                <c:pt idx="169">
                  <c:v>-3.9053254437870066</c:v>
                </c:pt>
                <c:pt idx="170">
                  <c:v>-4.4705882352941302</c:v>
                </c:pt>
                <c:pt idx="171">
                  <c:v>-5.0292397660818864</c:v>
                </c:pt>
                <c:pt idx="172">
                  <c:v>-5.5813953488372192</c:v>
                </c:pt>
                <c:pt idx="173">
                  <c:v>-4.6127167630057926</c:v>
                </c:pt>
                <c:pt idx="174">
                  <c:v>-5.160919540229898</c:v>
                </c:pt>
                <c:pt idx="175">
                  <c:v>-5.7028571428571553</c:v>
                </c:pt>
                <c:pt idx="176">
                  <c:v>-5.0511363636363598</c:v>
                </c:pt>
                <c:pt idx="177">
                  <c:v>-5.5875706214689131</c:v>
                </c:pt>
                <c:pt idx="178">
                  <c:v>-6.1179775280898809</c:v>
                </c:pt>
                <c:pt idx="179">
                  <c:v>-5.4189944134077876</c:v>
                </c:pt>
                <c:pt idx="180">
                  <c:v>-5.9444444444444144</c:v>
                </c:pt>
                <c:pt idx="181">
                  <c:v>-6.4640883977900074</c:v>
                </c:pt>
                <c:pt idx="182">
                  <c:v>-6.9780219780219426</c:v>
                </c:pt>
                <c:pt idx="183">
                  <c:v>-7.4863387978141702</c:v>
                </c:pt>
                <c:pt idx="184">
                  <c:v>-7.9891304347825809</c:v>
                </c:pt>
                <c:pt idx="185">
                  <c:v>-8.4864864864864415</c:v>
                </c:pt>
                <c:pt idx="186">
                  <c:v>-8.9784946236558767</c:v>
                </c:pt>
                <c:pt idx="187">
                  <c:v>-9.4652406417111905</c:v>
                </c:pt>
                <c:pt idx="188">
                  <c:v>-9.9468085106382631</c:v>
                </c:pt>
                <c:pt idx="189">
                  <c:v>-10.423280423280389</c:v>
                </c:pt>
                <c:pt idx="190">
                  <c:v>-10.894736842105218</c:v>
                </c:pt>
                <c:pt idx="191">
                  <c:v>-11.361256544502581</c:v>
                </c:pt>
                <c:pt idx="192">
                  <c:v>-11.822916666666629</c:v>
                </c:pt>
                <c:pt idx="193">
                  <c:v>-12.279792746113955</c:v>
                </c:pt>
                <c:pt idx="194">
                  <c:v>-12.731958762886563</c:v>
                </c:pt>
                <c:pt idx="195">
                  <c:v>-11.661538461538413</c:v>
                </c:pt>
                <c:pt idx="196">
                  <c:v>-12.11224489795913</c:v>
                </c:pt>
                <c:pt idx="197">
                  <c:v>-12.558375634517716</c:v>
                </c:pt>
                <c:pt idx="198">
                  <c:v>-12.999999999999943</c:v>
                </c:pt>
                <c:pt idx="199">
                  <c:v>-13.437185929648194</c:v>
                </c:pt>
                <c:pt idx="200">
                  <c:v>-13.869999999999948</c:v>
                </c:pt>
              </c:numCache>
            </c:numRef>
          </c:yVal>
          <c:smooth val="1"/>
        </c:ser>
        <c:ser>
          <c:idx val="2"/>
          <c:order val="3"/>
          <c:tx>
            <c:v>Cycle 20 ROI</c:v>
          </c:tx>
          <c:marker>
            <c:symbol val="none"/>
          </c:marker>
          <c:xVal>
            <c:numRef>
              <c:f>'20'!$A$10:$A$210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'20'!$S$10:$S$210</c:f>
              <c:numCache>
                <c:formatCode>0.00_ ;[Red]\-0.00\ </c:formatCode>
                <c:ptCount val="201"/>
                <c:pt idx="0" formatCode="General">
                  <c:v>0</c:v>
                </c:pt>
                <c:pt idx="1">
                  <c:v>-100</c:v>
                </c:pt>
                <c:pt idx="2">
                  <c:v>-100</c:v>
                </c:pt>
                <c:pt idx="3">
                  <c:v>-100</c:v>
                </c:pt>
                <c:pt idx="4">
                  <c:v>-100</c:v>
                </c:pt>
                <c:pt idx="5">
                  <c:v>-100</c:v>
                </c:pt>
                <c:pt idx="6">
                  <c:v>-100</c:v>
                </c:pt>
                <c:pt idx="7">
                  <c:v>-100</c:v>
                </c:pt>
                <c:pt idx="8">
                  <c:v>-100</c:v>
                </c:pt>
                <c:pt idx="9">
                  <c:v>-100</c:v>
                </c:pt>
                <c:pt idx="10">
                  <c:v>-100</c:v>
                </c:pt>
                <c:pt idx="11">
                  <c:v>-100</c:v>
                </c:pt>
                <c:pt idx="12">
                  <c:v>-100</c:v>
                </c:pt>
                <c:pt idx="13">
                  <c:v>-82.384615384615671</c:v>
                </c:pt>
                <c:pt idx="14">
                  <c:v>-83.642857142857395</c:v>
                </c:pt>
                <c:pt idx="15">
                  <c:v>-58.200000000000124</c:v>
                </c:pt>
                <c:pt idx="16">
                  <c:v>-60.812500000000114</c:v>
                </c:pt>
                <c:pt idx="17">
                  <c:v>-63.117647058823636</c:v>
                </c:pt>
                <c:pt idx="18">
                  <c:v>-65.166666666666771</c:v>
                </c:pt>
                <c:pt idx="19">
                  <c:v>-41.105263157895045</c:v>
                </c:pt>
                <c:pt idx="20">
                  <c:v>-44.050000000000303</c:v>
                </c:pt>
                <c:pt idx="21">
                  <c:v>-33.904761904761926</c:v>
                </c:pt>
                <c:pt idx="22">
                  <c:v>-36.909090909090928</c:v>
                </c:pt>
                <c:pt idx="23">
                  <c:v>-39.652173913043498</c:v>
                </c:pt>
                <c:pt idx="24">
                  <c:v>-42.166666666666686</c:v>
                </c:pt>
                <c:pt idx="25">
                  <c:v>-44.480000000000018</c:v>
                </c:pt>
                <c:pt idx="26">
                  <c:v>-29.38461538461533</c:v>
                </c:pt>
                <c:pt idx="27">
                  <c:v>-31.999999999999957</c:v>
                </c:pt>
                <c:pt idx="28">
                  <c:v>-34.428571428571374</c:v>
                </c:pt>
                <c:pt idx="29">
                  <c:v>-36.689655172413751</c:v>
                </c:pt>
                <c:pt idx="30">
                  <c:v>-38.799999999999955</c:v>
                </c:pt>
                <c:pt idx="31">
                  <c:v>-40.774193548387046</c:v>
                </c:pt>
                <c:pt idx="32">
                  <c:v>-42.624999999999957</c:v>
                </c:pt>
                <c:pt idx="33">
                  <c:v>-44.363636363636324</c:v>
                </c:pt>
                <c:pt idx="34">
                  <c:v>-45.999999999999964</c:v>
                </c:pt>
                <c:pt idx="35">
                  <c:v>-47.542857142857109</c:v>
                </c:pt>
                <c:pt idx="36">
                  <c:v>-42.472222222222122</c:v>
                </c:pt>
                <c:pt idx="37">
                  <c:v>-44.027027027026932</c:v>
                </c:pt>
                <c:pt idx="38">
                  <c:v>-39.184210526315752</c:v>
                </c:pt>
                <c:pt idx="39">
                  <c:v>-40.743589743589702</c:v>
                </c:pt>
                <c:pt idx="40">
                  <c:v>-36.274999999999977</c:v>
                </c:pt>
                <c:pt idx="41">
                  <c:v>-37.829268292682904</c:v>
                </c:pt>
                <c:pt idx="42">
                  <c:v>-33.404761904761841</c:v>
                </c:pt>
                <c:pt idx="43">
                  <c:v>-34.953488372092949</c:v>
                </c:pt>
                <c:pt idx="44">
                  <c:v>-36.431818181818123</c:v>
                </c:pt>
                <c:pt idx="45">
                  <c:v>-37.844444444444377</c:v>
                </c:pt>
                <c:pt idx="46">
                  <c:v>-39.19565217391299</c:v>
                </c:pt>
                <c:pt idx="47">
                  <c:v>-40.489361702127603</c:v>
                </c:pt>
                <c:pt idx="48">
                  <c:v>-41.729166666666607</c:v>
                </c:pt>
                <c:pt idx="49">
                  <c:v>-42.918367346938723</c:v>
                </c:pt>
                <c:pt idx="50">
                  <c:v>-44.059999999999945</c:v>
                </c:pt>
                <c:pt idx="51">
                  <c:v>-45.156862745097982</c:v>
                </c:pt>
                <c:pt idx="52">
                  <c:v>-46.211538461538403</c:v>
                </c:pt>
                <c:pt idx="53">
                  <c:v>-47.226415094339572</c:v>
                </c:pt>
                <c:pt idx="54">
                  <c:v>-42.722222222222108</c:v>
                </c:pt>
                <c:pt idx="55">
                  <c:v>-43.763636363636252</c:v>
                </c:pt>
                <c:pt idx="56">
                  <c:v>-44.767857142857025</c:v>
                </c:pt>
                <c:pt idx="57">
                  <c:v>-37.929824561403315</c:v>
                </c:pt>
                <c:pt idx="58">
                  <c:v>-38.999999999999815</c:v>
                </c:pt>
                <c:pt idx="59">
                  <c:v>-40.033898305084556</c:v>
                </c:pt>
                <c:pt idx="60">
                  <c:v>-41.033333333333154</c:v>
                </c:pt>
                <c:pt idx="61">
                  <c:v>-41.999999999999829</c:v>
                </c:pt>
                <c:pt idx="62">
                  <c:v>-42.935483870967559</c:v>
                </c:pt>
                <c:pt idx="63">
                  <c:v>-43.841269841269671</c:v>
                </c:pt>
                <c:pt idx="64">
                  <c:v>-44.718749999999829</c:v>
                </c:pt>
                <c:pt idx="65">
                  <c:v>-45.569230769230607</c:v>
                </c:pt>
                <c:pt idx="66">
                  <c:v>-46.393939393939235</c:v>
                </c:pt>
                <c:pt idx="67">
                  <c:v>-47.194029850746112</c:v>
                </c:pt>
                <c:pt idx="68">
                  <c:v>-47.970588235293953</c:v>
                </c:pt>
                <c:pt idx="69">
                  <c:v>-48.724637681159265</c:v>
                </c:pt>
                <c:pt idx="70">
                  <c:v>-49.457142857142699</c:v>
                </c:pt>
                <c:pt idx="71">
                  <c:v>-46.084507042253399</c:v>
                </c:pt>
                <c:pt idx="72">
                  <c:v>-46.833333333333215</c:v>
                </c:pt>
                <c:pt idx="73">
                  <c:v>-47.561643835616316</c:v>
                </c:pt>
                <c:pt idx="74">
                  <c:v>-48.270270270270153</c:v>
                </c:pt>
                <c:pt idx="75">
                  <c:v>-43.559999999999945</c:v>
                </c:pt>
                <c:pt idx="76">
                  <c:v>-38.276315789473578</c:v>
                </c:pt>
                <c:pt idx="77">
                  <c:v>-34.688311688311586</c:v>
                </c:pt>
                <c:pt idx="78">
                  <c:v>-35.525641025640937</c:v>
                </c:pt>
                <c:pt idx="79">
                  <c:v>-33.50632911392394</c:v>
                </c:pt>
                <c:pt idx="80">
                  <c:v>-31.012499999999932</c:v>
                </c:pt>
                <c:pt idx="81">
                  <c:v>-31.864197530864132</c:v>
                </c:pt>
                <c:pt idx="82">
                  <c:v>-28.121951219512127</c:v>
                </c:pt>
                <c:pt idx="83">
                  <c:v>-28.987951807228853</c:v>
                </c:pt>
                <c:pt idx="84">
                  <c:v>-29.833333333333272</c:v>
                </c:pt>
                <c:pt idx="85">
                  <c:v>-30.658823529411706</c:v>
                </c:pt>
                <c:pt idx="86">
                  <c:v>-31.465116279069704</c:v>
                </c:pt>
                <c:pt idx="87">
                  <c:v>-32.25287356321833</c:v>
                </c:pt>
                <c:pt idx="88">
                  <c:v>-30.215909090908994</c:v>
                </c:pt>
                <c:pt idx="89">
                  <c:v>-30.999999999999901</c:v>
                </c:pt>
                <c:pt idx="90">
                  <c:v>-31.76666666666658</c:v>
                </c:pt>
                <c:pt idx="91">
                  <c:v>-32.516483516483433</c:v>
                </c:pt>
                <c:pt idx="92">
                  <c:v>-33.249999999999915</c:v>
                </c:pt>
                <c:pt idx="93">
                  <c:v>-33.967741935483787</c:v>
                </c:pt>
                <c:pt idx="94">
                  <c:v>-34.670212765957359</c:v>
                </c:pt>
                <c:pt idx="95">
                  <c:v>-31.831578947368314</c:v>
                </c:pt>
                <c:pt idx="96">
                  <c:v>-32.541666666666558</c:v>
                </c:pt>
                <c:pt idx="97">
                  <c:v>-31.123711340206128</c:v>
                </c:pt>
                <c:pt idx="98">
                  <c:v>-28.663265306122369</c:v>
                </c:pt>
                <c:pt idx="99">
                  <c:v>-29.383838383838295</c:v>
                </c:pt>
                <c:pt idx="100">
                  <c:v>-30.089999999999918</c:v>
                </c:pt>
                <c:pt idx="101">
                  <c:v>-30.782178217821695</c:v>
                </c:pt>
                <c:pt idx="102">
                  <c:v>-31.460784313725412</c:v>
                </c:pt>
                <c:pt idx="103">
                  <c:v>-28.679611650485398</c:v>
                </c:pt>
                <c:pt idx="104">
                  <c:v>-29.365384615384585</c:v>
                </c:pt>
                <c:pt idx="105">
                  <c:v>-30.03809523809521</c:v>
                </c:pt>
                <c:pt idx="106">
                  <c:v>-30.698113207547138</c:v>
                </c:pt>
                <c:pt idx="107">
                  <c:v>-28.355140186915804</c:v>
                </c:pt>
                <c:pt idx="108">
                  <c:v>-29.018518518518448</c:v>
                </c:pt>
                <c:pt idx="109">
                  <c:v>-29.669724770642119</c:v>
                </c:pt>
                <c:pt idx="110">
                  <c:v>-30.309090909090827</c:v>
                </c:pt>
                <c:pt idx="111">
                  <c:v>-28.999999999999943</c:v>
                </c:pt>
                <c:pt idx="112">
                  <c:v>-29.633928571428513</c:v>
                </c:pt>
                <c:pt idx="113">
                  <c:v>-27.743362831858335</c:v>
                </c:pt>
                <c:pt idx="114">
                  <c:v>-28.377192982456052</c:v>
                </c:pt>
                <c:pt idx="115">
                  <c:v>-28.999999999999929</c:v>
                </c:pt>
                <c:pt idx="116">
                  <c:v>-29.612068965517153</c:v>
                </c:pt>
                <c:pt idx="117">
                  <c:v>-30.213675213675145</c:v>
                </c:pt>
                <c:pt idx="118">
                  <c:v>-30.805084745762628</c:v>
                </c:pt>
                <c:pt idx="119">
                  <c:v>-29.571428571428527</c:v>
                </c:pt>
                <c:pt idx="120">
                  <c:v>-25.79999999999994</c:v>
                </c:pt>
                <c:pt idx="121">
                  <c:v>-26.413223140495802</c:v>
                </c:pt>
                <c:pt idx="122">
                  <c:v>-27.016393442622885</c:v>
                </c:pt>
                <c:pt idx="123">
                  <c:v>-27.609756097560904</c:v>
                </c:pt>
                <c:pt idx="124">
                  <c:v>-28.193548387096712</c:v>
                </c:pt>
                <c:pt idx="125">
                  <c:v>-25.039999999999964</c:v>
                </c:pt>
                <c:pt idx="126">
                  <c:v>-25.634920634920604</c:v>
                </c:pt>
                <c:pt idx="127">
                  <c:v>-26.220472440944846</c:v>
                </c:pt>
                <c:pt idx="128">
                  <c:v>-26.796874999999972</c:v>
                </c:pt>
                <c:pt idx="129">
                  <c:v>-24.620155038759677</c:v>
                </c:pt>
                <c:pt idx="130">
                  <c:v>-25.199999999999989</c:v>
                </c:pt>
                <c:pt idx="131">
                  <c:v>-25.770992366412202</c:v>
                </c:pt>
                <c:pt idx="132">
                  <c:v>-26.333333333333329</c:v>
                </c:pt>
                <c:pt idx="133">
                  <c:v>-26.887218045112775</c:v>
                </c:pt>
                <c:pt idx="134">
                  <c:v>-27.432835820895519</c:v>
                </c:pt>
                <c:pt idx="135">
                  <c:v>-26.000000000000014</c:v>
                </c:pt>
                <c:pt idx="136">
                  <c:v>-26.54411764705884</c:v>
                </c:pt>
                <c:pt idx="137">
                  <c:v>-27.080291970802932</c:v>
                </c:pt>
                <c:pt idx="138">
                  <c:v>-23.623188405797109</c:v>
                </c:pt>
                <c:pt idx="139">
                  <c:v>-22.474820143884898</c:v>
                </c:pt>
                <c:pt idx="140">
                  <c:v>-23.028571428571425</c:v>
                </c:pt>
                <c:pt idx="141">
                  <c:v>-22.078014184397148</c:v>
                </c:pt>
                <c:pt idx="142">
                  <c:v>-22.626760563380273</c:v>
                </c:pt>
                <c:pt idx="143">
                  <c:v>-23.167832167832174</c:v>
                </c:pt>
                <c:pt idx="144">
                  <c:v>-23.701388888888886</c:v>
                </c:pt>
                <c:pt idx="145">
                  <c:v>-21.372413793103448</c:v>
                </c:pt>
                <c:pt idx="146">
                  <c:v>-21.910958904109592</c:v>
                </c:pt>
                <c:pt idx="147">
                  <c:v>-22.442176870748312</c:v>
                </c:pt>
                <c:pt idx="148">
                  <c:v>-22.966216216216225</c:v>
                </c:pt>
                <c:pt idx="149">
                  <c:v>-23.483221476510067</c:v>
                </c:pt>
                <c:pt idx="150">
                  <c:v>-23.993333333333339</c:v>
                </c:pt>
                <c:pt idx="151">
                  <c:v>-21.708609271523159</c:v>
                </c:pt>
                <c:pt idx="152">
                  <c:v>-22.223684210526301</c:v>
                </c:pt>
                <c:pt idx="153">
                  <c:v>-22.732026143790833</c:v>
                </c:pt>
                <c:pt idx="154">
                  <c:v>-21.298701298701275</c:v>
                </c:pt>
                <c:pt idx="155">
                  <c:v>-21.806451612903203</c:v>
                </c:pt>
                <c:pt idx="156">
                  <c:v>-22.307692307692278</c:v>
                </c:pt>
                <c:pt idx="157">
                  <c:v>-22.802547770700613</c:v>
                </c:pt>
                <c:pt idx="158">
                  <c:v>-23.291139240506297</c:v>
                </c:pt>
                <c:pt idx="159">
                  <c:v>-23.773584905660357</c:v>
                </c:pt>
                <c:pt idx="160">
                  <c:v>-24.249999999999972</c:v>
                </c:pt>
                <c:pt idx="161">
                  <c:v>-24.720496894409905</c:v>
                </c:pt>
                <c:pt idx="162">
                  <c:v>-25.185185185185162</c:v>
                </c:pt>
                <c:pt idx="163">
                  <c:v>-25.644171779141075</c:v>
                </c:pt>
                <c:pt idx="164">
                  <c:v>-26.097560975609724</c:v>
                </c:pt>
                <c:pt idx="165">
                  <c:v>-26.545454545454518</c:v>
                </c:pt>
                <c:pt idx="166">
                  <c:v>-24.566265060240937</c:v>
                </c:pt>
                <c:pt idx="167">
                  <c:v>-25.017964071856269</c:v>
                </c:pt>
                <c:pt idx="168">
                  <c:v>-25.464285714285694</c:v>
                </c:pt>
                <c:pt idx="169">
                  <c:v>-24.562130177514788</c:v>
                </c:pt>
                <c:pt idx="170">
                  <c:v>-25.005882352941171</c:v>
                </c:pt>
                <c:pt idx="171">
                  <c:v>-22.935672514619895</c:v>
                </c:pt>
                <c:pt idx="172">
                  <c:v>-23.38372093023257</c:v>
                </c:pt>
                <c:pt idx="173">
                  <c:v>-23.826589595375737</c:v>
                </c:pt>
                <c:pt idx="174">
                  <c:v>-24.264367816091976</c:v>
                </c:pt>
                <c:pt idx="175">
                  <c:v>-24.697142857142879</c:v>
                </c:pt>
                <c:pt idx="176">
                  <c:v>-25.125000000000014</c:v>
                </c:pt>
                <c:pt idx="177">
                  <c:v>-22.864406779661024</c:v>
                </c:pt>
                <c:pt idx="178">
                  <c:v>-23.297752808988776</c:v>
                </c:pt>
                <c:pt idx="179">
                  <c:v>-23.726256983240233</c:v>
                </c:pt>
                <c:pt idx="180">
                  <c:v>-24.15000000000002</c:v>
                </c:pt>
                <c:pt idx="181">
                  <c:v>-24.569060773480672</c:v>
                </c:pt>
                <c:pt idx="182">
                  <c:v>-24.983516483516496</c:v>
                </c:pt>
                <c:pt idx="183">
                  <c:v>-23.426229508196727</c:v>
                </c:pt>
                <c:pt idx="184">
                  <c:v>-23.842391304347828</c:v>
                </c:pt>
                <c:pt idx="185">
                  <c:v>-24.254054054054052</c:v>
                </c:pt>
                <c:pt idx="186">
                  <c:v>-21.817204301075293</c:v>
                </c:pt>
                <c:pt idx="187">
                  <c:v>-22.235294117647072</c:v>
                </c:pt>
                <c:pt idx="188">
                  <c:v>-22.648936170212792</c:v>
                </c:pt>
                <c:pt idx="189">
                  <c:v>-23.058201058201078</c:v>
                </c:pt>
                <c:pt idx="190">
                  <c:v>-23.463157894736867</c:v>
                </c:pt>
                <c:pt idx="191">
                  <c:v>-23.86387434554976</c:v>
                </c:pt>
                <c:pt idx="192">
                  <c:v>-24.260416666666686</c:v>
                </c:pt>
                <c:pt idx="193">
                  <c:v>-24.652849740932652</c:v>
                </c:pt>
                <c:pt idx="194">
                  <c:v>-25.041237113402076</c:v>
                </c:pt>
                <c:pt idx="195">
                  <c:v>-24.076923076923094</c:v>
                </c:pt>
                <c:pt idx="196">
                  <c:v>-24.464285714285737</c:v>
                </c:pt>
                <c:pt idx="197">
                  <c:v>-22.61928934010156</c:v>
                </c:pt>
                <c:pt idx="198">
                  <c:v>-21.621212121212153</c:v>
                </c:pt>
                <c:pt idx="199">
                  <c:v>-20.58291457286434</c:v>
                </c:pt>
                <c:pt idx="200">
                  <c:v>-20.980000000000018</c:v>
                </c:pt>
              </c:numCache>
            </c:numRef>
          </c:yVal>
          <c:smooth val="1"/>
        </c:ser>
        <c:axId val="117228672"/>
        <c:axId val="117230208"/>
      </c:scatterChart>
      <c:scatterChart>
        <c:scatterStyle val="smoothMarker"/>
        <c:ser>
          <c:idx val="0"/>
          <c:order val="1"/>
          <c:tx>
            <c:v>Cycle 18 ROI</c:v>
          </c:tx>
          <c:marker>
            <c:symbol val="none"/>
          </c:marker>
          <c:xVal>
            <c:numRef>
              <c:f>'18'!$A$10:$A$210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'18'!$S$10:$S$210</c:f>
              <c:numCache>
                <c:formatCode>0.00_ ;[Red]\-0.00\ </c:formatCode>
                <c:ptCount val="201"/>
                <c:pt idx="0" formatCode="General">
                  <c:v>0</c:v>
                </c:pt>
                <c:pt idx="1">
                  <c:v>-100</c:v>
                </c:pt>
                <c:pt idx="2">
                  <c:v>-100</c:v>
                </c:pt>
                <c:pt idx="3">
                  <c:v>-100</c:v>
                </c:pt>
                <c:pt idx="4">
                  <c:v>10.749999999998749</c:v>
                </c:pt>
                <c:pt idx="5">
                  <c:v>38.799999999998818</c:v>
                </c:pt>
                <c:pt idx="6">
                  <c:v>15.666666666665677</c:v>
                </c:pt>
                <c:pt idx="7">
                  <c:v>-0.85714285714369964</c:v>
                </c:pt>
                <c:pt idx="8">
                  <c:v>24.749999999998806</c:v>
                </c:pt>
                <c:pt idx="9">
                  <c:v>10.888888888887834</c:v>
                </c:pt>
                <c:pt idx="10">
                  <c:v>-0.20000000000095497</c:v>
                </c:pt>
                <c:pt idx="11">
                  <c:v>-9.2727272727281473</c:v>
                </c:pt>
                <c:pt idx="12">
                  <c:v>31.91666666666606</c:v>
                </c:pt>
                <c:pt idx="13">
                  <c:v>21.769230769230205</c:v>
                </c:pt>
                <c:pt idx="14">
                  <c:v>13.071428571428044</c:v>
                </c:pt>
                <c:pt idx="15">
                  <c:v>5.5333333333328625</c:v>
                </c:pt>
                <c:pt idx="16">
                  <c:v>12.499999999999289</c:v>
                </c:pt>
                <c:pt idx="17">
                  <c:v>23.411764705881794</c:v>
                </c:pt>
                <c:pt idx="18">
                  <c:v>28.777777777777516</c:v>
                </c:pt>
                <c:pt idx="19">
                  <c:v>21.99999999999973</c:v>
                </c:pt>
                <c:pt idx="20">
                  <c:v>15.899999999999764</c:v>
                </c:pt>
                <c:pt idx="21">
                  <c:v>31.571428571428527</c:v>
                </c:pt>
                <c:pt idx="22">
                  <c:v>35.409090909090736</c:v>
                </c:pt>
                <c:pt idx="23">
                  <c:v>39.304347826086797</c:v>
                </c:pt>
                <c:pt idx="24">
                  <c:v>33.499999999999829</c:v>
                </c:pt>
                <c:pt idx="25">
                  <c:v>28.159999999999854</c:v>
                </c:pt>
                <c:pt idx="26">
                  <c:v>35.538461538461576</c:v>
                </c:pt>
                <c:pt idx="27">
                  <c:v>46.962962962963218</c:v>
                </c:pt>
                <c:pt idx="28">
                  <c:v>41.71428571428595</c:v>
                </c:pt>
                <c:pt idx="29">
                  <c:v>36.827586206896768</c:v>
                </c:pt>
                <c:pt idx="30">
                  <c:v>49.600000000000364</c:v>
                </c:pt>
                <c:pt idx="31">
                  <c:v>44.774193548387444</c:v>
                </c:pt>
                <c:pt idx="32">
                  <c:v>40.250000000000341</c:v>
                </c:pt>
                <c:pt idx="33">
                  <c:v>36.000000000000313</c:v>
                </c:pt>
                <c:pt idx="34">
                  <c:v>32.000000000000313</c:v>
                </c:pt>
                <c:pt idx="35">
                  <c:v>28.22857142857174</c:v>
                </c:pt>
                <c:pt idx="36">
                  <c:v>24.66666666666697</c:v>
                </c:pt>
                <c:pt idx="37">
                  <c:v>21.29729729729759</c:v>
                </c:pt>
                <c:pt idx="38">
                  <c:v>18.105263157895024</c:v>
                </c:pt>
                <c:pt idx="39">
                  <c:v>15.076923076923364</c:v>
                </c:pt>
                <c:pt idx="40">
                  <c:v>12.200000000000273</c:v>
                </c:pt>
                <c:pt idx="41">
                  <c:v>9.4634146341466163</c:v>
                </c:pt>
                <c:pt idx="42">
                  <c:v>19.357142857143117</c:v>
                </c:pt>
                <c:pt idx="43">
                  <c:v>16.581395348837475</c:v>
                </c:pt>
                <c:pt idx="44">
                  <c:v>13.931818181818429</c:v>
                </c:pt>
                <c:pt idx="45">
                  <c:v>11.400000000000233</c:v>
                </c:pt>
                <c:pt idx="46">
                  <c:v>8.9782608695654602</c:v>
                </c:pt>
                <c:pt idx="47">
                  <c:v>6.6595744680853386</c:v>
                </c:pt>
                <c:pt idx="48">
                  <c:v>4.4375000000002274</c:v>
                </c:pt>
                <c:pt idx="49">
                  <c:v>2.3061224489798064</c:v>
                </c:pt>
                <c:pt idx="50">
                  <c:v>12.220000000000255</c:v>
                </c:pt>
                <c:pt idx="51">
                  <c:v>10.019607843137507</c:v>
                </c:pt>
                <c:pt idx="52">
                  <c:v>7.903846153846402</c:v>
                </c:pt>
                <c:pt idx="53">
                  <c:v>5.8679245283021402</c:v>
                </c:pt>
                <c:pt idx="54">
                  <c:v>3.9074074074076464</c:v>
                </c:pt>
                <c:pt idx="55">
                  <c:v>2.0181818181820574</c:v>
                </c:pt>
                <c:pt idx="56">
                  <c:v>0.19642857142881098</c:v>
                </c:pt>
                <c:pt idx="57">
                  <c:v>7.4210526315791725</c:v>
                </c:pt>
                <c:pt idx="58">
                  <c:v>5.5689655172415939</c:v>
                </c:pt>
                <c:pt idx="59">
                  <c:v>3.7796610169493761</c:v>
                </c:pt>
                <c:pt idx="60">
                  <c:v>8.3666666666668306</c:v>
                </c:pt>
                <c:pt idx="61">
                  <c:v>6.5901639344263998</c:v>
                </c:pt>
                <c:pt idx="62">
                  <c:v>12.790322580645281</c:v>
                </c:pt>
                <c:pt idx="63">
                  <c:v>11.000000000000099</c:v>
                </c:pt>
                <c:pt idx="64">
                  <c:v>14.296875000000142</c:v>
                </c:pt>
                <c:pt idx="65">
                  <c:v>12.538461538461675</c:v>
                </c:pt>
                <c:pt idx="66">
                  <c:v>13.984848484848683</c:v>
                </c:pt>
                <c:pt idx="67">
                  <c:v>12.283582089552425</c:v>
                </c:pt>
                <c:pt idx="68">
                  <c:v>10.632352941176663</c:v>
                </c:pt>
                <c:pt idx="69">
                  <c:v>9.0289855072465741</c:v>
                </c:pt>
                <c:pt idx="70">
                  <c:v>7.4714285714287456</c:v>
                </c:pt>
                <c:pt idx="71">
                  <c:v>5.9577464788734176</c:v>
                </c:pt>
                <c:pt idx="72">
                  <c:v>4.486111111111299</c:v>
                </c:pt>
                <c:pt idx="73">
                  <c:v>3.0547945205481284</c:v>
                </c:pt>
                <c:pt idx="74">
                  <c:v>8.9864864864866121</c:v>
                </c:pt>
                <c:pt idx="75">
                  <c:v>11.120000000000203</c:v>
                </c:pt>
                <c:pt idx="76">
                  <c:v>9.6578947368422803</c:v>
                </c:pt>
                <c:pt idx="77">
                  <c:v>8.233766233766417</c:v>
                </c:pt>
                <c:pt idx="78">
                  <c:v>6.8461538461540385</c:v>
                </c:pt>
                <c:pt idx="79">
                  <c:v>5.4936708860761314</c:v>
                </c:pt>
                <c:pt idx="80">
                  <c:v>4.1750000000001677</c:v>
                </c:pt>
                <c:pt idx="81">
                  <c:v>2.8888888888890705</c:v>
                </c:pt>
                <c:pt idx="82">
                  <c:v>1.6341463414635911</c:v>
                </c:pt>
                <c:pt idx="83">
                  <c:v>0.40963855421705375</c:v>
                </c:pt>
                <c:pt idx="84">
                  <c:v>1.6428571428572809</c:v>
                </c:pt>
                <c:pt idx="85">
                  <c:v>0.44705882352953097</c:v>
                </c:pt>
                <c:pt idx="86">
                  <c:v>-0.72093023255801825</c:v>
                </c:pt>
                <c:pt idx="87">
                  <c:v>4.390804597701333</c:v>
                </c:pt>
                <c:pt idx="88">
                  <c:v>5.5909090909093067</c:v>
                </c:pt>
                <c:pt idx="89">
                  <c:v>4.4044943820226763</c:v>
                </c:pt>
                <c:pt idx="90">
                  <c:v>3.2444444444446532</c:v>
                </c:pt>
                <c:pt idx="91">
                  <c:v>2.1098901098903156</c:v>
                </c:pt>
                <c:pt idx="92">
                  <c:v>4.0543478260870955</c:v>
                </c:pt>
                <c:pt idx="93">
                  <c:v>6.6559139784948087</c:v>
                </c:pt>
                <c:pt idx="94">
                  <c:v>5.5212765957448653</c:v>
                </c:pt>
                <c:pt idx="95">
                  <c:v>10.400000000000233</c:v>
                </c:pt>
                <c:pt idx="96">
                  <c:v>15.229166666666913</c:v>
                </c:pt>
                <c:pt idx="97">
                  <c:v>14.041237113402303</c:v>
                </c:pt>
                <c:pt idx="98">
                  <c:v>12.87755102040839</c:v>
                </c:pt>
                <c:pt idx="99">
                  <c:v>16.747474747475025</c:v>
                </c:pt>
                <c:pt idx="100">
                  <c:v>15.580000000000254</c:v>
                </c:pt>
                <c:pt idx="101">
                  <c:v>17.019801980198295</c:v>
                </c:pt>
                <c:pt idx="102">
                  <c:v>15.87254901960813</c:v>
                </c:pt>
                <c:pt idx="103">
                  <c:v>14.747572815534255</c:v>
                </c:pt>
                <c:pt idx="104">
                  <c:v>17.461538461538751</c:v>
                </c:pt>
                <c:pt idx="105">
                  <c:v>20.40000000000029</c:v>
                </c:pt>
                <c:pt idx="106">
                  <c:v>19.264150943396501</c:v>
                </c:pt>
                <c:pt idx="107">
                  <c:v>20.532710280374062</c:v>
                </c:pt>
                <c:pt idx="108">
                  <c:v>23.712962962963303</c:v>
                </c:pt>
                <c:pt idx="109">
                  <c:v>22.577981651376476</c:v>
                </c:pt>
                <c:pt idx="110">
                  <c:v>23.554545454545746</c:v>
                </c:pt>
                <c:pt idx="111">
                  <c:v>27.657657657657907</c:v>
                </c:pt>
                <c:pt idx="112">
                  <c:v>26.517857142857395</c:v>
                </c:pt>
                <c:pt idx="113">
                  <c:v>25.398230088495822</c:v>
                </c:pt>
                <c:pt idx="114">
                  <c:v>26.219298245614326</c:v>
                </c:pt>
                <c:pt idx="115">
                  <c:v>25.121739130435074</c:v>
                </c:pt>
                <c:pt idx="116">
                  <c:v>24.043103448276142</c:v>
                </c:pt>
                <c:pt idx="117">
                  <c:v>25.769230769231029</c:v>
                </c:pt>
                <c:pt idx="118">
                  <c:v>27.1949152542376</c:v>
                </c:pt>
                <c:pt idx="119">
                  <c:v>26.126050420168383</c:v>
                </c:pt>
                <c:pt idx="120">
                  <c:v>25.075000000000315</c:v>
                </c:pt>
                <c:pt idx="121">
                  <c:v>24.041322314049893</c:v>
                </c:pt>
                <c:pt idx="122">
                  <c:v>23.024590163934718</c:v>
                </c:pt>
                <c:pt idx="123">
                  <c:v>22.024390243902744</c:v>
                </c:pt>
                <c:pt idx="124">
                  <c:v>21.040322580645451</c:v>
                </c:pt>
                <c:pt idx="125">
                  <c:v>24.528000000000233</c:v>
                </c:pt>
                <c:pt idx="126">
                  <c:v>23.539682539682786</c:v>
                </c:pt>
                <c:pt idx="127">
                  <c:v>25.606299212598586</c:v>
                </c:pt>
                <c:pt idx="128">
                  <c:v>24.625000000000171</c:v>
                </c:pt>
                <c:pt idx="129">
                  <c:v>26.666666666666899</c:v>
                </c:pt>
                <c:pt idx="130">
                  <c:v>25.692307692307949</c:v>
                </c:pt>
                <c:pt idx="131">
                  <c:v>24.732824427481148</c:v>
                </c:pt>
                <c:pt idx="132">
                  <c:v>23.787878787879023</c:v>
                </c:pt>
                <c:pt idx="133">
                  <c:v>22.857142857143089</c:v>
                </c:pt>
                <c:pt idx="134">
                  <c:v>21.940298507462927</c:v>
                </c:pt>
                <c:pt idx="135">
                  <c:v>21.03703703703728</c:v>
                </c:pt>
                <c:pt idx="136">
                  <c:v>20.147058823529647</c:v>
                </c:pt>
                <c:pt idx="137">
                  <c:v>19.27007299270096</c:v>
                </c:pt>
                <c:pt idx="138">
                  <c:v>18.405797101449522</c:v>
                </c:pt>
                <c:pt idx="139">
                  <c:v>17.553956834532599</c:v>
                </c:pt>
                <c:pt idx="140">
                  <c:v>19.885714285714556</c:v>
                </c:pt>
                <c:pt idx="141">
                  <c:v>19.035460992908071</c:v>
                </c:pt>
                <c:pt idx="142">
                  <c:v>18.197183098591822</c:v>
                </c:pt>
                <c:pt idx="143">
                  <c:v>17.370629370629629</c:v>
                </c:pt>
                <c:pt idx="144">
                  <c:v>18.437500000000284</c:v>
                </c:pt>
                <c:pt idx="145">
                  <c:v>17.620689655172697</c:v>
                </c:pt>
                <c:pt idx="146">
                  <c:v>16.815068493150974</c:v>
                </c:pt>
                <c:pt idx="147">
                  <c:v>20.102040816326806</c:v>
                </c:pt>
                <c:pt idx="148">
                  <c:v>19.290540540540817</c:v>
                </c:pt>
                <c:pt idx="149">
                  <c:v>18.489932885906327</c:v>
                </c:pt>
                <c:pt idx="150">
                  <c:v>17.700000000000273</c:v>
                </c:pt>
                <c:pt idx="151">
                  <c:v>19.668874172185767</c:v>
                </c:pt>
                <c:pt idx="152">
                  <c:v>21.559210526316093</c:v>
                </c:pt>
                <c:pt idx="153">
                  <c:v>20.764705882353212</c:v>
                </c:pt>
                <c:pt idx="154">
                  <c:v>23.435064935065171</c:v>
                </c:pt>
                <c:pt idx="155">
                  <c:v>22.638709677419584</c:v>
                </c:pt>
                <c:pt idx="156">
                  <c:v>21.85256410256433</c:v>
                </c:pt>
                <c:pt idx="157">
                  <c:v>21.076433121019349</c:v>
                </c:pt>
                <c:pt idx="158">
                  <c:v>23.879746835443342</c:v>
                </c:pt>
                <c:pt idx="159">
                  <c:v>23.100628930817905</c:v>
                </c:pt>
                <c:pt idx="160">
                  <c:v>22.331250000000296</c:v>
                </c:pt>
                <c:pt idx="161">
                  <c:v>25.279503105590379</c:v>
                </c:pt>
                <c:pt idx="162">
                  <c:v>24.50617283950649</c:v>
                </c:pt>
                <c:pt idx="163">
                  <c:v>23.742331288343863</c:v>
                </c:pt>
                <c:pt idx="164">
                  <c:v>22.987804878049076</c:v>
                </c:pt>
                <c:pt idx="165">
                  <c:v>22.242424242424548</c:v>
                </c:pt>
                <c:pt idx="166">
                  <c:v>21.506024096385843</c:v>
                </c:pt>
                <c:pt idx="167">
                  <c:v>23.155688622754809</c:v>
                </c:pt>
                <c:pt idx="168">
                  <c:v>22.422619047619349</c:v>
                </c:pt>
                <c:pt idx="169">
                  <c:v>21.69822485207132</c:v>
                </c:pt>
                <c:pt idx="170">
                  <c:v>20.982352941176785</c:v>
                </c:pt>
                <c:pt idx="171">
                  <c:v>20.274853801169883</c:v>
                </c:pt>
                <c:pt idx="172">
                  <c:v>19.575581395349133</c:v>
                </c:pt>
                <c:pt idx="173">
                  <c:v>18.884393063584113</c:v>
                </c:pt>
                <c:pt idx="174">
                  <c:v>18.201149425287653</c:v>
                </c:pt>
                <c:pt idx="175">
                  <c:v>20.525714285714585</c:v>
                </c:pt>
                <c:pt idx="176">
                  <c:v>19.840909090909392</c:v>
                </c:pt>
                <c:pt idx="177">
                  <c:v>20.508474576271539</c:v>
                </c:pt>
                <c:pt idx="178">
                  <c:v>22.792134831461027</c:v>
                </c:pt>
                <c:pt idx="179">
                  <c:v>22.10614525139701</c:v>
                </c:pt>
                <c:pt idx="180">
                  <c:v>21.427777777778118</c:v>
                </c:pt>
                <c:pt idx="181">
                  <c:v>22.254143646409204</c:v>
                </c:pt>
                <c:pt idx="182">
                  <c:v>24.335164835165173</c:v>
                </c:pt>
                <c:pt idx="183">
                  <c:v>23.65573770491838</c:v>
                </c:pt>
                <c:pt idx="184">
                  <c:v>22.983695652174262</c:v>
                </c:pt>
                <c:pt idx="185">
                  <c:v>22.318918918919266</c:v>
                </c:pt>
                <c:pt idx="186">
                  <c:v>23.827956989247639</c:v>
                </c:pt>
                <c:pt idx="187">
                  <c:v>23.165775401069851</c:v>
                </c:pt>
                <c:pt idx="188">
                  <c:v>22.510638297872674</c:v>
                </c:pt>
                <c:pt idx="189">
                  <c:v>21.862433862434187</c:v>
                </c:pt>
                <c:pt idx="190">
                  <c:v>21.221052631579269</c:v>
                </c:pt>
                <c:pt idx="191">
                  <c:v>20.586387434555292</c:v>
                </c:pt>
                <c:pt idx="192">
                  <c:v>19.958333333333655</c:v>
                </c:pt>
                <c:pt idx="193">
                  <c:v>19.33678756476715</c:v>
                </c:pt>
                <c:pt idx="194">
                  <c:v>20.664948453608559</c:v>
                </c:pt>
                <c:pt idx="195">
                  <c:v>20.046153846154155</c:v>
                </c:pt>
                <c:pt idx="196">
                  <c:v>21.653061224490074</c:v>
                </c:pt>
                <c:pt idx="197">
                  <c:v>21.035532994924111</c:v>
                </c:pt>
                <c:pt idx="198">
                  <c:v>20.424242424242678</c:v>
                </c:pt>
                <c:pt idx="199">
                  <c:v>21.678391959799285</c:v>
                </c:pt>
                <c:pt idx="200">
                  <c:v>21.070000000000277</c:v>
                </c:pt>
              </c:numCache>
            </c:numRef>
          </c:yVal>
          <c:smooth val="1"/>
        </c:ser>
        <c:axId val="117237632"/>
        <c:axId val="117236096"/>
      </c:scatterChart>
      <c:valAx>
        <c:axId val="117228672"/>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7230208"/>
        <c:crossesAt val="0"/>
        <c:crossBetween val="midCat"/>
        <c:majorUnit val="10"/>
        <c:minorUnit val="5"/>
      </c:valAx>
      <c:valAx>
        <c:axId val="117230208"/>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7228672"/>
        <c:crosses val="autoZero"/>
        <c:crossBetween val="midCat"/>
        <c:majorUnit val="5"/>
        <c:minorUnit val="1"/>
      </c:valAx>
      <c:valAx>
        <c:axId val="117236096"/>
        <c:scaling>
          <c:orientation val="minMax"/>
          <c:max val="100"/>
          <c:min val="-100"/>
        </c:scaling>
        <c:axPos val="r"/>
        <c:numFmt formatCode="General" sourceLinked="0"/>
        <c:tickLblPos val="nextTo"/>
        <c:txPr>
          <a:bodyPr/>
          <a:lstStyle/>
          <a:p>
            <a:pPr>
              <a:defRPr>
                <a:solidFill>
                  <a:srgbClr val="0000FF"/>
                </a:solidFill>
              </a:defRPr>
            </a:pPr>
            <a:endParaRPr lang="en-US"/>
          </a:p>
        </c:txPr>
        <c:crossAx val="117237632"/>
        <c:crosses val="max"/>
        <c:crossBetween val="midCat"/>
        <c:majorUnit val="5"/>
        <c:minorUnit val="1"/>
      </c:valAx>
      <c:valAx>
        <c:axId val="117237632"/>
        <c:scaling>
          <c:orientation val="minMax"/>
        </c:scaling>
        <c:delete val="1"/>
        <c:axPos val="b"/>
        <c:numFmt formatCode="General" sourceLinked="1"/>
        <c:tickLblPos val="none"/>
        <c:crossAx val="117236096"/>
        <c:crosses val="autoZero"/>
        <c:crossBetween val="midCat"/>
      </c:valAx>
    </c:plotArea>
    <c:plotVisOnly val="1"/>
    <c:dispBlanksAs val="gap"/>
  </c:chart>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solidFill>
                  <a:schemeClr val="tx1"/>
                </a:solidFill>
              </a:defRPr>
            </a:pPr>
            <a:r>
              <a:rPr lang="en-GB">
                <a:solidFill>
                  <a:schemeClr val="tx1"/>
                </a:solidFill>
              </a:rPr>
              <a:t>Profit</a:t>
            </a:r>
            <a:r>
              <a:rPr lang="en-GB" baseline="0">
                <a:solidFill>
                  <a:schemeClr val="tx1"/>
                </a:solidFill>
              </a:rPr>
              <a:t> and Loss: 4,000 Bets</a:t>
            </a:r>
            <a:endParaRPr lang="en-GB">
              <a:solidFill>
                <a:schemeClr val="tx1"/>
              </a:solidFill>
            </a:endParaRPr>
          </a:p>
        </c:rich>
      </c:tx>
      <c:layout>
        <c:manualLayout>
          <c:xMode val="edge"/>
          <c:yMode val="edge"/>
          <c:x val="0.29031713878088888"/>
          <c:y val="1.1287960821535679E-2"/>
        </c:manualLayout>
      </c:layout>
      <c:spPr>
        <a:solidFill>
          <a:schemeClr val="bg1"/>
        </a:solidFill>
      </c:spPr>
    </c:title>
    <c:plotArea>
      <c:layout>
        <c:manualLayout>
          <c:layoutTarget val="inner"/>
          <c:xMode val="edge"/>
          <c:yMode val="edge"/>
          <c:x val="9.4511495191733644E-2"/>
          <c:y val="8.0756475898917268E-2"/>
          <c:w val="0.88316833839753428"/>
          <c:h val="0.84810698323151035"/>
        </c:manualLayout>
      </c:layout>
      <c:scatterChart>
        <c:scatterStyle val="smoothMarker"/>
        <c:ser>
          <c:idx val="0"/>
          <c:order val="1"/>
          <c:tx>
            <c:v>Messing Cycle</c:v>
          </c:tx>
          <c:marker>
            <c:symbol val="none"/>
          </c:marker>
          <c:xVal>
            <c:numRef>
              <c:f>'21'!$A$2:$A$201</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'21'!$B$2:$B$201</c:f>
              <c:numCache>
                <c:formatCode>0.00</c:formatCode>
                <c:ptCount val="200"/>
                <c:pt idx="0">
                  <c:v>-1</c:v>
                </c:pt>
                <c:pt idx="1">
                  <c:v>1.6099999999999999</c:v>
                </c:pt>
                <c:pt idx="2">
                  <c:v>0.60999999999999988</c:v>
                </c:pt>
                <c:pt idx="3">
                  <c:v>1.83</c:v>
                </c:pt>
                <c:pt idx="4">
                  <c:v>6.01</c:v>
                </c:pt>
                <c:pt idx="5">
                  <c:v>5.01</c:v>
                </c:pt>
                <c:pt idx="6">
                  <c:v>4.01</c:v>
                </c:pt>
                <c:pt idx="7">
                  <c:v>3.01</c:v>
                </c:pt>
                <c:pt idx="8">
                  <c:v>2.0099999999999998</c:v>
                </c:pt>
                <c:pt idx="9">
                  <c:v>1.0099999999999998</c:v>
                </c:pt>
                <c:pt idx="10">
                  <c:v>4.4600000000000009</c:v>
                </c:pt>
                <c:pt idx="11">
                  <c:v>3.4600000000000009</c:v>
                </c:pt>
                <c:pt idx="12">
                  <c:v>6.9200000000000017</c:v>
                </c:pt>
                <c:pt idx="13">
                  <c:v>5.9200000000000017</c:v>
                </c:pt>
                <c:pt idx="14">
                  <c:v>4.9200000000000017</c:v>
                </c:pt>
                <c:pt idx="15">
                  <c:v>7.9500000000000028</c:v>
                </c:pt>
                <c:pt idx="16">
                  <c:v>6.9500000000000028</c:v>
                </c:pt>
                <c:pt idx="17">
                  <c:v>5.9500000000000028</c:v>
                </c:pt>
                <c:pt idx="18">
                  <c:v>4.9500000000000028</c:v>
                </c:pt>
                <c:pt idx="19">
                  <c:v>3.9500000000000028</c:v>
                </c:pt>
                <c:pt idx="20">
                  <c:v>2.9500000000000028</c:v>
                </c:pt>
                <c:pt idx="21">
                  <c:v>1.9500000000000028</c:v>
                </c:pt>
                <c:pt idx="22">
                  <c:v>0.95000000000000284</c:v>
                </c:pt>
                <c:pt idx="23">
                  <c:v>-4.9999999999997158E-2</c:v>
                </c:pt>
                <c:pt idx="24">
                  <c:v>1.2600000000000016</c:v>
                </c:pt>
                <c:pt idx="25">
                  <c:v>0.26000000000000156</c:v>
                </c:pt>
                <c:pt idx="26">
                  <c:v>2.5800000000000018</c:v>
                </c:pt>
                <c:pt idx="27">
                  <c:v>1.5800000000000018</c:v>
                </c:pt>
                <c:pt idx="28">
                  <c:v>0.58000000000000185</c:v>
                </c:pt>
                <c:pt idx="29">
                  <c:v>-0.41999999999999815</c:v>
                </c:pt>
                <c:pt idx="30">
                  <c:v>-1.4199999999999982</c:v>
                </c:pt>
                <c:pt idx="31">
                  <c:v>-2.4199999999999982</c:v>
                </c:pt>
                <c:pt idx="32">
                  <c:v>1.4299999999999997</c:v>
                </c:pt>
                <c:pt idx="33">
                  <c:v>0.42999999999999972</c:v>
                </c:pt>
                <c:pt idx="34">
                  <c:v>3.1300000000000026</c:v>
                </c:pt>
                <c:pt idx="35">
                  <c:v>2.1300000000000026</c:v>
                </c:pt>
                <c:pt idx="36">
                  <c:v>1.1300000000000026</c:v>
                </c:pt>
                <c:pt idx="37">
                  <c:v>0.13000000000000256</c:v>
                </c:pt>
                <c:pt idx="38">
                  <c:v>-0.86999999999999744</c:v>
                </c:pt>
                <c:pt idx="39">
                  <c:v>0.17999999999999972</c:v>
                </c:pt>
                <c:pt idx="40">
                  <c:v>-0.82000000000000028</c:v>
                </c:pt>
                <c:pt idx="41">
                  <c:v>-1.8200000000000003</c:v>
                </c:pt>
                <c:pt idx="42">
                  <c:v>-2.8200000000000003</c:v>
                </c:pt>
                <c:pt idx="43">
                  <c:v>-3.8200000000000003</c:v>
                </c:pt>
                <c:pt idx="44">
                  <c:v>-4.82</c:v>
                </c:pt>
                <c:pt idx="45">
                  <c:v>-3.4200000000000017</c:v>
                </c:pt>
                <c:pt idx="46">
                  <c:v>-4.4200000000000017</c:v>
                </c:pt>
                <c:pt idx="47">
                  <c:v>-5.4200000000000017</c:v>
                </c:pt>
                <c:pt idx="48">
                  <c:v>-2.1300000000000026</c:v>
                </c:pt>
                <c:pt idx="49">
                  <c:v>1.5300000000000011</c:v>
                </c:pt>
                <c:pt idx="50">
                  <c:v>0.53000000000000114</c:v>
                </c:pt>
                <c:pt idx="51">
                  <c:v>-0.46999999999999886</c:v>
                </c:pt>
                <c:pt idx="52">
                  <c:v>-1.4699999999999989</c:v>
                </c:pt>
                <c:pt idx="53">
                  <c:v>-2.4699999999999989</c:v>
                </c:pt>
                <c:pt idx="54">
                  <c:v>-3.4699999999999989</c:v>
                </c:pt>
                <c:pt idx="55">
                  <c:v>-1.4799999999999969</c:v>
                </c:pt>
                <c:pt idx="56">
                  <c:v>-2.4799999999999969</c:v>
                </c:pt>
                <c:pt idx="57">
                  <c:v>-3.4799999999999969</c:v>
                </c:pt>
                <c:pt idx="58">
                  <c:v>-0.46999999999999886</c:v>
                </c:pt>
                <c:pt idx="59">
                  <c:v>-1.4699999999999989</c:v>
                </c:pt>
                <c:pt idx="60">
                  <c:v>-2.4699999999999989</c:v>
                </c:pt>
                <c:pt idx="61">
                  <c:v>-3.4699999999999989</c:v>
                </c:pt>
                <c:pt idx="62">
                  <c:v>-2.1599999999999966</c:v>
                </c:pt>
                <c:pt idx="63">
                  <c:v>-3.1599999999999966</c:v>
                </c:pt>
                <c:pt idx="64">
                  <c:v>-4.1599999999999966</c:v>
                </c:pt>
                <c:pt idx="65">
                  <c:v>0.54000000000000625</c:v>
                </c:pt>
                <c:pt idx="66">
                  <c:v>-0.45999999999999375</c:v>
                </c:pt>
                <c:pt idx="67">
                  <c:v>1.5300000000000011</c:v>
                </c:pt>
                <c:pt idx="68">
                  <c:v>0.53000000000000114</c:v>
                </c:pt>
                <c:pt idx="69">
                  <c:v>-0.46999999999999886</c:v>
                </c:pt>
                <c:pt idx="70">
                  <c:v>1.8599999999999994</c:v>
                </c:pt>
                <c:pt idx="71">
                  <c:v>0.85999999999999943</c:v>
                </c:pt>
                <c:pt idx="72">
                  <c:v>3.9099999999999966</c:v>
                </c:pt>
                <c:pt idx="73">
                  <c:v>2.9099999999999966</c:v>
                </c:pt>
                <c:pt idx="74">
                  <c:v>1.9099999999999966</c:v>
                </c:pt>
                <c:pt idx="75">
                  <c:v>0.90999999999999659</c:v>
                </c:pt>
                <c:pt idx="76">
                  <c:v>-9.0000000000003411E-2</c:v>
                </c:pt>
                <c:pt idx="77">
                  <c:v>-1.0900000000000034</c:v>
                </c:pt>
                <c:pt idx="78">
                  <c:v>-2.0900000000000034</c:v>
                </c:pt>
                <c:pt idx="79">
                  <c:v>-3.0900000000000034</c:v>
                </c:pt>
                <c:pt idx="80">
                  <c:v>-4.0900000000000034</c:v>
                </c:pt>
                <c:pt idx="81">
                  <c:v>-5.0900000000000034</c:v>
                </c:pt>
                <c:pt idx="82">
                  <c:v>-6.0900000000000034</c:v>
                </c:pt>
                <c:pt idx="83">
                  <c:v>-7.0900000000000034</c:v>
                </c:pt>
                <c:pt idx="84">
                  <c:v>-8.0900000000000034</c:v>
                </c:pt>
                <c:pt idx="85">
                  <c:v>-9.0900000000000034</c:v>
                </c:pt>
                <c:pt idx="86">
                  <c:v>-10.090000000000003</c:v>
                </c:pt>
                <c:pt idx="87">
                  <c:v>-11.090000000000003</c:v>
                </c:pt>
                <c:pt idx="88">
                  <c:v>-12.090000000000003</c:v>
                </c:pt>
                <c:pt idx="89">
                  <c:v>-13.090000000000003</c:v>
                </c:pt>
                <c:pt idx="90">
                  <c:v>-14.090000000000003</c:v>
                </c:pt>
                <c:pt idx="91">
                  <c:v>-15.090000000000003</c:v>
                </c:pt>
                <c:pt idx="92">
                  <c:v>-16.090000000000003</c:v>
                </c:pt>
                <c:pt idx="93">
                  <c:v>-12.100000000000009</c:v>
                </c:pt>
                <c:pt idx="94">
                  <c:v>-13.100000000000009</c:v>
                </c:pt>
                <c:pt idx="95">
                  <c:v>-10.290000000000006</c:v>
                </c:pt>
                <c:pt idx="96">
                  <c:v>-7.5500000000000114</c:v>
                </c:pt>
                <c:pt idx="97">
                  <c:v>-8.5500000000000114</c:v>
                </c:pt>
                <c:pt idx="98">
                  <c:v>-6.6900000000000119</c:v>
                </c:pt>
                <c:pt idx="99">
                  <c:v>-7.6900000000000119</c:v>
                </c:pt>
                <c:pt idx="100">
                  <c:v>-8.6900000000000119</c:v>
                </c:pt>
                <c:pt idx="101">
                  <c:v>-7.0500000000000114</c:v>
                </c:pt>
                <c:pt idx="102">
                  <c:v>-8.0500000000000114</c:v>
                </c:pt>
                <c:pt idx="103">
                  <c:v>-6.3200000000000074</c:v>
                </c:pt>
                <c:pt idx="104">
                  <c:v>-7.3200000000000074</c:v>
                </c:pt>
                <c:pt idx="105">
                  <c:v>-8.3200000000000074</c:v>
                </c:pt>
                <c:pt idx="106">
                  <c:v>-6.0100000000000051</c:v>
                </c:pt>
                <c:pt idx="107">
                  <c:v>-7.0100000000000051</c:v>
                </c:pt>
                <c:pt idx="108">
                  <c:v>-8.0100000000000051</c:v>
                </c:pt>
                <c:pt idx="109">
                  <c:v>-9.0100000000000051</c:v>
                </c:pt>
                <c:pt idx="110">
                  <c:v>-10.010000000000005</c:v>
                </c:pt>
                <c:pt idx="111">
                  <c:v>-11.010000000000005</c:v>
                </c:pt>
                <c:pt idx="112">
                  <c:v>-12.010000000000005</c:v>
                </c:pt>
                <c:pt idx="113">
                  <c:v>-13.010000000000005</c:v>
                </c:pt>
                <c:pt idx="114">
                  <c:v>-14.010000000000005</c:v>
                </c:pt>
                <c:pt idx="115">
                  <c:v>-15.010000000000005</c:v>
                </c:pt>
                <c:pt idx="116">
                  <c:v>-16.010000000000005</c:v>
                </c:pt>
                <c:pt idx="117">
                  <c:v>-17.010000000000005</c:v>
                </c:pt>
                <c:pt idx="118">
                  <c:v>-18.010000000000005</c:v>
                </c:pt>
                <c:pt idx="119">
                  <c:v>-15.650000000000006</c:v>
                </c:pt>
                <c:pt idx="120">
                  <c:v>-16.650000000000006</c:v>
                </c:pt>
                <c:pt idx="121">
                  <c:v>-17.650000000000006</c:v>
                </c:pt>
                <c:pt idx="122">
                  <c:v>-18.650000000000006</c:v>
                </c:pt>
                <c:pt idx="123">
                  <c:v>-15.61</c:v>
                </c:pt>
                <c:pt idx="124">
                  <c:v>-16.61</c:v>
                </c:pt>
                <c:pt idx="125">
                  <c:v>-15.179999999999993</c:v>
                </c:pt>
                <c:pt idx="126">
                  <c:v>-16.179999999999993</c:v>
                </c:pt>
                <c:pt idx="127">
                  <c:v>-17.179999999999993</c:v>
                </c:pt>
                <c:pt idx="128">
                  <c:v>-18.179999999999993</c:v>
                </c:pt>
                <c:pt idx="129">
                  <c:v>-19.179999999999993</c:v>
                </c:pt>
                <c:pt idx="130">
                  <c:v>-20.179999999999993</c:v>
                </c:pt>
                <c:pt idx="131">
                  <c:v>-16.609999999999985</c:v>
                </c:pt>
                <c:pt idx="132">
                  <c:v>-17.609999999999985</c:v>
                </c:pt>
                <c:pt idx="133">
                  <c:v>-18.609999999999985</c:v>
                </c:pt>
                <c:pt idx="134">
                  <c:v>-19.609999999999985</c:v>
                </c:pt>
                <c:pt idx="135">
                  <c:v>-16.879999999999981</c:v>
                </c:pt>
                <c:pt idx="136">
                  <c:v>-17.879999999999981</c:v>
                </c:pt>
                <c:pt idx="137">
                  <c:v>-18.879999999999981</c:v>
                </c:pt>
                <c:pt idx="138">
                  <c:v>-16.289999999999978</c:v>
                </c:pt>
                <c:pt idx="139">
                  <c:v>-17.289999999999978</c:v>
                </c:pt>
                <c:pt idx="140">
                  <c:v>-18.289999999999978</c:v>
                </c:pt>
                <c:pt idx="141">
                  <c:v>-19.289999999999978</c:v>
                </c:pt>
                <c:pt idx="142">
                  <c:v>-20.289999999999978</c:v>
                </c:pt>
                <c:pt idx="143">
                  <c:v>-21.289999999999978</c:v>
                </c:pt>
                <c:pt idx="144">
                  <c:v>-19.179999999999978</c:v>
                </c:pt>
                <c:pt idx="145">
                  <c:v>-20.179999999999978</c:v>
                </c:pt>
                <c:pt idx="146">
                  <c:v>-21.179999999999978</c:v>
                </c:pt>
                <c:pt idx="147">
                  <c:v>-17.159999999999968</c:v>
                </c:pt>
                <c:pt idx="148">
                  <c:v>-13.509999999999962</c:v>
                </c:pt>
                <c:pt idx="149">
                  <c:v>-14.509999999999962</c:v>
                </c:pt>
                <c:pt idx="150">
                  <c:v>-15.509999999999962</c:v>
                </c:pt>
                <c:pt idx="151">
                  <c:v>-16.509999999999962</c:v>
                </c:pt>
                <c:pt idx="152">
                  <c:v>-17.509999999999962</c:v>
                </c:pt>
                <c:pt idx="153">
                  <c:v>-15.559999999999974</c:v>
                </c:pt>
                <c:pt idx="154">
                  <c:v>-16.559999999999974</c:v>
                </c:pt>
                <c:pt idx="155">
                  <c:v>-17.559999999999974</c:v>
                </c:pt>
                <c:pt idx="156">
                  <c:v>-18.559999999999974</c:v>
                </c:pt>
                <c:pt idx="157">
                  <c:v>-19.559999999999974</c:v>
                </c:pt>
                <c:pt idx="158">
                  <c:v>-20.559999999999974</c:v>
                </c:pt>
                <c:pt idx="159">
                  <c:v>-17.71999999999997</c:v>
                </c:pt>
                <c:pt idx="160">
                  <c:v>-18.71999999999997</c:v>
                </c:pt>
                <c:pt idx="161">
                  <c:v>-19.71999999999997</c:v>
                </c:pt>
                <c:pt idx="162">
                  <c:v>-15.089999999999975</c:v>
                </c:pt>
                <c:pt idx="163">
                  <c:v>-16.089999999999975</c:v>
                </c:pt>
                <c:pt idx="164">
                  <c:v>-17.089999999999975</c:v>
                </c:pt>
                <c:pt idx="165">
                  <c:v>-18.089999999999975</c:v>
                </c:pt>
                <c:pt idx="166">
                  <c:v>-19.089999999999975</c:v>
                </c:pt>
                <c:pt idx="167">
                  <c:v>-17.479999999999961</c:v>
                </c:pt>
                <c:pt idx="168">
                  <c:v>-18.479999999999961</c:v>
                </c:pt>
                <c:pt idx="169">
                  <c:v>-19.479999999999961</c:v>
                </c:pt>
                <c:pt idx="170">
                  <c:v>-20.479999999999961</c:v>
                </c:pt>
                <c:pt idx="171">
                  <c:v>-21.479999999999961</c:v>
                </c:pt>
                <c:pt idx="172">
                  <c:v>-20.279999999999973</c:v>
                </c:pt>
                <c:pt idx="173">
                  <c:v>-19.179999999999978</c:v>
                </c:pt>
                <c:pt idx="174">
                  <c:v>-16.999999999999972</c:v>
                </c:pt>
                <c:pt idx="175">
                  <c:v>-17.999999999999972</c:v>
                </c:pt>
                <c:pt idx="176">
                  <c:v>-18.999999999999972</c:v>
                </c:pt>
                <c:pt idx="177">
                  <c:v>-19.999999999999972</c:v>
                </c:pt>
                <c:pt idx="178">
                  <c:v>-20.999999999999972</c:v>
                </c:pt>
                <c:pt idx="179">
                  <c:v>-21.999999999999972</c:v>
                </c:pt>
                <c:pt idx="180">
                  <c:v>-19.779999999999973</c:v>
                </c:pt>
                <c:pt idx="181">
                  <c:v>-20.779999999999973</c:v>
                </c:pt>
                <c:pt idx="182">
                  <c:v>-21.779999999999973</c:v>
                </c:pt>
                <c:pt idx="183">
                  <c:v>-20.659999999999968</c:v>
                </c:pt>
                <c:pt idx="184">
                  <c:v>-21.659999999999968</c:v>
                </c:pt>
                <c:pt idx="185">
                  <c:v>-17.409999999999968</c:v>
                </c:pt>
                <c:pt idx="186">
                  <c:v>-15.509999999999962</c:v>
                </c:pt>
                <c:pt idx="187">
                  <c:v>-16.509999999999962</c:v>
                </c:pt>
                <c:pt idx="188">
                  <c:v>-17.509999999999962</c:v>
                </c:pt>
                <c:pt idx="189">
                  <c:v>-18.509999999999962</c:v>
                </c:pt>
                <c:pt idx="190">
                  <c:v>-19.509999999999962</c:v>
                </c:pt>
                <c:pt idx="191">
                  <c:v>-20.509999999999962</c:v>
                </c:pt>
                <c:pt idx="192">
                  <c:v>-21.509999999999962</c:v>
                </c:pt>
                <c:pt idx="193">
                  <c:v>-22.509999999999962</c:v>
                </c:pt>
                <c:pt idx="194">
                  <c:v>-23.509999999999962</c:v>
                </c:pt>
                <c:pt idx="195">
                  <c:v>-24.509999999999962</c:v>
                </c:pt>
                <c:pt idx="196">
                  <c:v>-25.509999999999962</c:v>
                </c:pt>
                <c:pt idx="197">
                  <c:v>-26.509999999999962</c:v>
                </c:pt>
                <c:pt idx="198">
                  <c:v>-23.269999999999953</c:v>
                </c:pt>
                <c:pt idx="199">
                  <c:v>-24.269999999999953</c:v>
                </c:pt>
              </c:numCache>
            </c:numRef>
          </c:yVal>
          <c:smooth val="1"/>
        </c:ser>
        <c:axId val="117162752"/>
        <c:axId val="117164288"/>
      </c:scatterChart>
      <c:scatterChart>
        <c:scatterStyle val="smoothMarker"/>
        <c:ser>
          <c:idx val="5"/>
          <c:order val="0"/>
          <c:tx>
            <c:v>Cycle 1</c:v>
          </c:tx>
          <c:marker>
            <c:symbol val="none"/>
          </c:marker>
          <c:xVal>
            <c:numRef>
              <c:f>'21'!$A$2:$A$4001</c:f>
              <c:numCache>
                <c:formatCode>General</c:formatCode>
                <c:ptCount val="4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numCache>
            </c:numRef>
          </c:xVal>
          <c:yVal>
            <c:numRef>
              <c:f>'21'!$B$2:$B$4001</c:f>
              <c:numCache>
                <c:formatCode>0.00</c:formatCode>
                <c:ptCount val="4000"/>
                <c:pt idx="0">
                  <c:v>-1</c:v>
                </c:pt>
                <c:pt idx="1">
                  <c:v>1.6099999999999999</c:v>
                </c:pt>
                <c:pt idx="2">
                  <c:v>0.60999999999999988</c:v>
                </c:pt>
                <c:pt idx="3">
                  <c:v>1.83</c:v>
                </c:pt>
                <c:pt idx="4">
                  <c:v>6.01</c:v>
                </c:pt>
                <c:pt idx="5">
                  <c:v>5.01</c:v>
                </c:pt>
                <c:pt idx="6">
                  <c:v>4.01</c:v>
                </c:pt>
                <c:pt idx="7">
                  <c:v>3.01</c:v>
                </c:pt>
                <c:pt idx="8">
                  <c:v>2.0099999999999998</c:v>
                </c:pt>
                <c:pt idx="9">
                  <c:v>1.0099999999999998</c:v>
                </c:pt>
                <c:pt idx="10">
                  <c:v>4.4600000000000009</c:v>
                </c:pt>
                <c:pt idx="11">
                  <c:v>3.4600000000000009</c:v>
                </c:pt>
                <c:pt idx="12">
                  <c:v>6.9200000000000017</c:v>
                </c:pt>
                <c:pt idx="13">
                  <c:v>5.9200000000000017</c:v>
                </c:pt>
                <c:pt idx="14">
                  <c:v>4.9200000000000017</c:v>
                </c:pt>
                <c:pt idx="15">
                  <c:v>7.9500000000000028</c:v>
                </c:pt>
                <c:pt idx="16">
                  <c:v>6.9500000000000028</c:v>
                </c:pt>
                <c:pt idx="17">
                  <c:v>5.9500000000000028</c:v>
                </c:pt>
                <c:pt idx="18">
                  <c:v>4.9500000000000028</c:v>
                </c:pt>
                <c:pt idx="19">
                  <c:v>3.9500000000000028</c:v>
                </c:pt>
                <c:pt idx="20">
                  <c:v>2.9500000000000028</c:v>
                </c:pt>
                <c:pt idx="21">
                  <c:v>1.9500000000000028</c:v>
                </c:pt>
                <c:pt idx="22">
                  <c:v>0.95000000000000284</c:v>
                </c:pt>
                <c:pt idx="23">
                  <c:v>-4.9999999999997158E-2</c:v>
                </c:pt>
                <c:pt idx="24">
                  <c:v>1.2600000000000016</c:v>
                </c:pt>
                <c:pt idx="25">
                  <c:v>0.26000000000000156</c:v>
                </c:pt>
                <c:pt idx="26">
                  <c:v>2.5800000000000018</c:v>
                </c:pt>
                <c:pt idx="27">
                  <c:v>1.5800000000000018</c:v>
                </c:pt>
                <c:pt idx="28">
                  <c:v>0.58000000000000185</c:v>
                </c:pt>
                <c:pt idx="29">
                  <c:v>-0.41999999999999815</c:v>
                </c:pt>
                <c:pt idx="30">
                  <c:v>-1.4199999999999982</c:v>
                </c:pt>
                <c:pt idx="31">
                  <c:v>-2.4199999999999982</c:v>
                </c:pt>
                <c:pt idx="32">
                  <c:v>1.4299999999999997</c:v>
                </c:pt>
                <c:pt idx="33">
                  <c:v>0.42999999999999972</c:v>
                </c:pt>
                <c:pt idx="34">
                  <c:v>3.1300000000000026</c:v>
                </c:pt>
                <c:pt idx="35">
                  <c:v>2.1300000000000026</c:v>
                </c:pt>
                <c:pt idx="36">
                  <c:v>1.1300000000000026</c:v>
                </c:pt>
                <c:pt idx="37">
                  <c:v>0.13000000000000256</c:v>
                </c:pt>
                <c:pt idx="38">
                  <c:v>-0.86999999999999744</c:v>
                </c:pt>
                <c:pt idx="39">
                  <c:v>0.17999999999999972</c:v>
                </c:pt>
                <c:pt idx="40">
                  <c:v>-0.82000000000000028</c:v>
                </c:pt>
                <c:pt idx="41">
                  <c:v>-1.8200000000000003</c:v>
                </c:pt>
                <c:pt idx="42">
                  <c:v>-2.8200000000000003</c:v>
                </c:pt>
                <c:pt idx="43">
                  <c:v>-3.8200000000000003</c:v>
                </c:pt>
                <c:pt idx="44">
                  <c:v>-4.82</c:v>
                </c:pt>
                <c:pt idx="45">
                  <c:v>-3.4200000000000017</c:v>
                </c:pt>
                <c:pt idx="46">
                  <c:v>-4.4200000000000017</c:v>
                </c:pt>
                <c:pt idx="47">
                  <c:v>-5.4200000000000017</c:v>
                </c:pt>
                <c:pt idx="48">
                  <c:v>-2.1300000000000026</c:v>
                </c:pt>
                <c:pt idx="49">
                  <c:v>1.5300000000000011</c:v>
                </c:pt>
                <c:pt idx="50">
                  <c:v>0.53000000000000114</c:v>
                </c:pt>
                <c:pt idx="51">
                  <c:v>-0.46999999999999886</c:v>
                </c:pt>
                <c:pt idx="52">
                  <c:v>-1.4699999999999989</c:v>
                </c:pt>
                <c:pt idx="53">
                  <c:v>-2.4699999999999989</c:v>
                </c:pt>
                <c:pt idx="54">
                  <c:v>-3.4699999999999989</c:v>
                </c:pt>
                <c:pt idx="55">
                  <c:v>-1.4799999999999969</c:v>
                </c:pt>
                <c:pt idx="56">
                  <c:v>-2.4799999999999969</c:v>
                </c:pt>
                <c:pt idx="57">
                  <c:v>-3.4799999999999969</c:v>
                </c:pt>
                <c:pt idx="58">
                  <c:v>-0.46999999999999886</c:v>
                </c:pt>
                <c:pt idx="59">
                  <c:v>-1.4699999999999989</c:v>
                </c:pt>
                <c:pt idx="60">
                  <c:v>-2.4699999999999989</c:v>
                </c:pt>
                <c:pt idx="61">
                  <c:v>-3.4699999999999989</c:v>
                </c:pt>
                <c:pt idx="62">
                  <c:v>-2.1599999999999966</c:v>
                </c:pt>
                <c:pt idx="63">
                  <c:v>-3.1599999999999966</c:v>
                </c:pt>
                <c:pt idx="64">
                  <c:v>-4.1599999999999966</c:v>
                </c:pt>
                <c:pt idx="65">
                  <c:v>0.54000000000000625</c:v>
                </c:pt>
                <c:pt idx="66">
                  <c:v>-0.45999999999999375</c:v>
                </c:pt>
                <c:pt idx="67">
                  <c:v>1.5300000000000011</c:v>
                </c:pt>
                <c:pt idx="68">
                  <c:v>0.53000000000000114</c:v>
                </c:pt>
                <c:pt idx="69">
                  <c:v>-0.46999999999999886</c:v>
                </c:pt>
                <c:pt idx="70">
                  <c:v>1.8599999999999994</c:v>
                </c:pt>
                <c:pt idx="71">
                  <c:v>0.85999999999999943</c:v>
                </c:pt>
                <c:pt idx="72">
                  <c:v>3.9099999999999966</c:v>
                </c:pt>
                <c:pt idx="73">
                  <c:v>2.9099999999999966</c:v>
                </c:pt>
                <c:pt idx="74">
                  <c:v>1.9099999999999966</c:v>
                </c:pt>
                <c:pt idx="75">
                  <c:v>0.90999999999999659</c:v>
                </c:pt>
                <c:pt idx="76">
                  <c:v>-9.0000000000003411E-2</c:v>
                </c:pt>
                <c:pt idx="77">
                  <c:v>-1.0900000000000034</c:v>
                </c:pt>
                <c:pt idx="78">
                  <c:v>-2.0900000000000034</c:v>
                </c:pt>
                <c:pt idx="79">
                  <c:v>-3.0900000000000034</c:v>
                </c:pt>
                <c:pt idx="80">
                  <c:v>-4.0900000000000034</c:v>
                </c:pt>
                <c:pt idx="81">
                  <c:v>-5.0900000000000034</c:v>
                </c:pt>
                <c:pt idx="82">
                  <c:v>-6.0900000000000034</c:v>
                </c:pt>
                <c:pt idx="83">
                  <c:v>-7.0900000000000034</c:v>
                </c:pt>
                <c:pt idx="84">
                  <c:v>-8.0900000000000034</c:v>
                </c:pt>
                <c:pt idx="85">
                  <c:v>-9.0900000000000034</c:v>
                </c:pt>
                <c:pt idx="86">
                  <c:v>-10.090000000000003</c:v>
                </c:pt>
                <c:pt idx="87">
                  <c:v>-11.090000000000003</c:v>
                </c:pt>
                <c:pt idx="88">
                  <c:v>-12.090000000000003</c:v>
                </c:pt>
                <c:pt idx="89">
                  <c:v>-13.090000000000003</c:v>
                </c:pt>
                <c:pt idx="90">
                  <c:v>-14.090000000000003</c:v>
                </c:pt>
                <c:pt idx="91">
                  <c:v>-15.090000000000003</c:v>
                </c:pt>
                <c:pt idx="92">
                  <c:v>-16.090000000000003</c:v>
                </c:pt>
                <c:pt idx="93">
                  <c:v>-12.100000000000009</c:v>
                </c:pt>
                <c:pt idx="94">
                  <c:v>-13.100000000000009</c:v>
                </c:pt>
                <c:pt idx="95">
                  <c:v>-10.290000000000006</c:v>
                </c:pt>
                <c:pt idx="96">
                  <c:v>-7.5500000000000114</c:v>
                </c:pt>
                <c:pt idx="97">
                  <c:v>-8.5500000000000114</c:v>
                </c:pt>
                <c:pt idx="98">
                  <c:v>-6.6900000000000119</c:v>
                </c:pt>
                <c:pt idx="99">
                  <c:v>-7.6900000000000119</c:v>
                </c:pt>
                <c:pt idx="100">
                  <c:v>-8.6900000000000119</c:v>
                </c:pt>
                <c:pt idx="101">
                  <c:v>-7.0500000000000114</c:v>
                </c:pt>
                <c:pt idx="102">
                  <c:v>-8.0500000000000114</c:v>
                </c:pt>
                <c:pt idx="103">
                  <c:v>-6.3200000000000074</c:v>
                </c:pt>
                <c:pt idx="104">
                  <c:v>-7.3200000000000074</c:v>
                </c:pt>
                <c:pt idx="105">
                  <c:v>-8.3200000000000074</c:v>
                </c:pt>
                <c:pt idx="106">
                  <c:v>-6.0100000000000051</c:v>
                </c:pt>
                <c:pt idx="107">
                  <c:v>-7.0100000000000051</c:v>
                </c:pt>
                <c:pt idx="108">
                  <c:v>-8.0100000000000051</c:v>
                </c:pt>
                <c:pt idx="109">
                  <c:v>-9.0100000000000051</c:v>
                </c:pt>
                <c:pt idx="110">
                  <c:v>-10.010000000000005</c:v>
                </c:pt>
                <c:pt idx="111">
                  <c:v>-11.010000000000005</c:v>
                </c:pt>
                <c:pt idx="112">
                  <c:v>-12.010000000000005</c:v>
                </c:pt>
                <c:pt idx="113">
                  <c:v>-13.010000000000005</c:v>
                </c:pt>
                <c:pt idx="114">
                  <c:v>-14.010000000000005</c:v>
                </c:pt>
                <c:pt idx="115">
                  <c:v>-15.010000000000005</c:v>
                </c:pt>
                <c:pt idx="116">
                  <c:v>-16.010000000000005</c:v>
                </c:pt>
                <c:pt idx="117">
                  <c:v>-17.010000000000005</c:v>
                </c:pt>
                <c:pt idx="118">
                  <c:v>-18.010000000000005</c:v>
                </c:pt>
                <c:pt idx="119">
                  <c:v>-15.650000000000006</c:v>
                </c:pt>
                <c:pt idx="120">
                  <c:v>-16.650000000000006</c:v>
                </c:pt>
                <c:pt idx="121">
                  <c:v>-17.650000000000006</c:v>
                </c:pt>
                <c:pt idx="122">
                  <c:v>-18.650000000000006</c:v>
                </c:pt>
                <c:pt idx="123">
                  <c:v>-15.61</c:v>
                </c:pt>
                <c:pt idx="124">
                  <c:v>-16.61</c:v>
                </c:pt>
                <c:pt idx="125">
                  <c:v>-15.179999999999993</c:v>
                </c:pt>
                <c:pt idx="126">
                  <c:v>-16.179999999999993</c:v>
                </c:pt>
                <c:pt idx="127">
                  <c:v>-17.179999999999993</c:v>
                </c:pt>
                <c:pt idx="128">
                  <c:v>-18.179999999999993</c:v>
                </c:pt>
                <c:pt idx="129">
                  <c:v>-19.179999999999993</c:v>
                </c:pt>
                <c:pt idx="130">
                  <c:v>-20.179999999999993</c:v>
                </c:pt>
                <c:pt idx="131">
                  <c:v>-16.609999999999985</c:v>
                </c:pt>
                <c:pt idx="132">
                  <c:v>-17.609999999999985</c:v>
                </c:pt>
                <c:pt idx="133">
                  <c:v>-18.609999999999985</c:v>
                </c:pt>
                <c:pt idx="134">
                  <c:v>-19.609999999999985</c:v>
                </c:pt>
                <c:pt idx="135">
                  <c:v>-16.879999999999981</c:v>
                </c:pt>
                <c:pt idx="136">
                  <c:v>-17.879999999999981</c:v>
                </c:pt>
                <c:pt idx="137">
                  <c:v>-18.879999999999981</c:v>
                </c:pt>
                <c:pt idx="138">
                  <c:v>-16.289999999999978</c:v>
                </c:pt>
                <c:pt idx="139">
                  <c:v>-17.289999999999978</c:v>
                </c:pt>
                <c:pt idx="140">
                  <c:v>-18.289999999999978</c:v>
                </c:pt>
                <c:pt idx="141">
                  <c:v>-19.289999999999978</c:v>
                </c:pt>
                <c:pt idx="142">
                  <c:v>-20.289999999999978</c:v>
                </c:pt>
                <c:pt idx="143">
                  <c:v>-21.289999999999978</c:v>
                </c:pt>
                <c:pt idx="144">
                  <c:v>-19.179999999999978</c:v>
                </c:pt>
                <c:pt idx="145">
                  <c:v>-20.179999999999978</c:v>
                </c:pt>
                <c:pt idx="146">
                  <c:v>-21.179999999999978</c:v>
                </c:pt>
                <c:pt idx="147">
                  <c:v>-17.159999999999968</c:v>
                </c:pt>
                <c:pt idx="148">
                  <c:v>-13.509999999999962</c:v>
                </c:pt>
                <c:pt idx="149">
                  <c:v>-14.509999999999962</c:v>
                </c:pt>
                <c:pt idx="150">
                  <c:v>-15.509999999999962</c:v>
                </c:pt>
                <c:pt idx="151">
                  <c:v>-16.509999999999962</c:v>
                </c:pt>
                <c:pt idx="152">
                  <c:v>-17.509999999999962</c:v>
                </c:pt>
                <c:pt idx="153">
                  <c:v>-15.559999999999974</c:v>
                </c:pt>
                <c:pt idx="154">
                  <c:v>-16.559999999999974</c:v>
                </c:pt>
                <c:pt idx="155">
                  <c:v>-17.559999999999974</c:v>
                </c:pt>
                <c:pt idx="156">
                  <c:v>-18.559999999999974</c:v>
                </c:pt>
                <c:pt idx="157">
                  <c:v>-19.559999999999974</c:v>
                </c:pt>
                <c:pt idx="158">
                  <c:v>-20.559999999999974</c:v>
                </c:pt>
                <c:pt idx="159">
                  <c:v>-17.71999999999997</c:v>
                </c:pt>
                <c:pt idx="160">
                  <c:v>-18.71999999999997</c:v>
                </c:pt>
                <c:pt idx="161">
                  <c:v>-19.71999999999997</c:v>
                </c:pt>
                <c:pt idx="162">
                  <c:v>-15.089999999999975</c:v>
                </c:pt>
                <c:pt idx="163">
                  <c:v>-16.089999999999975</c:v>
                </c:pt>
                <c:pt idx="164">
                  <c:v>-17.089999999999975</c:v>
                </c:pt>
                <c:pt idx="165">
                  <c:v>-18.089999999999975</c:v>
                </c:pt>
                <c:pt idx="166">
                  <c:v>-19.089999999999975</c:v>
                </c:pt>
                <c:pt idx="167">
                  <c:v>-17.479999999999961</c:v>
                </c:pt>
                <c:pt idx="168">
                  <c:v>-18.479999999999961</c:v>
                </c:pt>
                <c:pt idx="169">
                  <c:v>-19.479999999999961</c:v>
                </c:pt>
                <c:pt idx="170">
                  <c:v>-20.479999999999961</c:v>
                </c:pt>
                <c:pt idx="171">
                  <c:v>-21.479999999999961</c:v>
                </c:pt>
                <c:pt idx="172">
                  <c:v>-20.279999999999973</c:v>
                </c:pt>
                <c:pt idx="173">
                  <c:v>-19.179999999999978</c:v>
                </c:pt>
                <c:pt idx="174">
                  <c:v>-16.999999999999972</c:v>
                </c:pt>
                <c:pt idx="175">
                  <c:v>-17.999999999999972</c:v>
                </c:pt>
                <c:pt idx="176">
                  <c:v>-18.999999999999972</c:v>
                </c:pt>
                <c:pt idx="177">
                  <c:v>-19.999999999999972</c:v>
                </c:pt>
                <c:pt idx="178">
                  <c:v>-20.999999999999972</c:v>
                </c:pt>
                <c:pt idx="179">
                  <c:v>-21.999999999999972</c:v>
                </c:pt>
                <c:pt idx="180">
                  <c:v>-19.779999999999973</c:v>
                </c:pt>
                <c:pt idx="181">
                  <c:v>-20.779999999999973</c:v>
                </c:pt>
                <c:pt idx="182">
                  <c:v>-21.779999999999973</c:v>
                </c:pt>
                <c:pt idx="183">
                  <c:v>-20.659999999999968</c:v>
                </c:pt>
                <c:pt idx="184">
                  <c:v>-21.659999999999968</c:v>
                </c:pt>
                <c:pt idx="185">
                  <c:v>-17.409999999999968</c:v>
                </c:pt>
                <c:pt idx="186">
                  <c:v>-15.509999999999962</c:v>
                </c:pt>
                <c:pt idx="187">
                  <c:v>-16.509999999999962</c:v>
                </c:pt>
                <c:pt idx="188">
                  <c:v>-17.509999999999962</c:v>
                </c:pt>
                <c:pt idx="189">
                  <c:v>-18.509999999999962</c:v>
                </c:pt>
                <c:pt idx="190">
                  <c:v>-19.509999999999962</c:v>
                </c:pt>
                <c:pt idx="191">
                  <c:v>-20.509999999999962</c:v>
                </c:pt>
                <c:pt idx="192">
                  <c:v>-21.509999999999962</c:v>
                </c:pt>
                <c:pt idx="193">
                  <c:v>-22.509999999999962</c:v>
                </c:pt>
                <c:pt idx="194">
                  <c:v>-23.509999999999962</c:v>
                </c:pt>
                <c:pt idx="195">
                  <c:v>-24.509999999999962</c:v>
                </c:pt>
                <c:pt idx="196">
                  <c:v>-25.509999999999962</c:v>
                </c:pt>
                <c:pt idx="197">
                  <c:v>-26.509999999999962</c:v>
                </c:pt>
                <c:pt idx="198">
                  <c:v>-23.269999999999953</c:v>
                </c:pt>
                <c:pt idx="199">
                  <c:v>-24.269999999999953</c:v>
                </c:pt>
                <c:pt idx="200">
                  <c:v>-20.939999999999941</c:v>
                </c:pt>
                <c:pt idx="201">
                  <c:v>-16.629999999999939</c:v>
                </c:pt>
                <c:pt idx="202">
                  <c:v>-17.629999999999939</c:v>
                </c:pt>
                <c:pt idx="203">
                  <c:v>-18.629999999999939</c:v>
                </c:pt>
                <c:pt idx="204">
                  <c:v>-19.629999999999939</c:v>
                </c:pt>
                <c:pt idx="205">
                  <c:v>-20.629999999999939</c:v>
                </c:pt>
                <c:pt idx="206">
                  <c:v>-21.629999999999939</c:v>
                </c:pt>
                <c:pt idx="207">
                  <c:v>-22.629999999999939</c:v>
                </c:pt>
                <c:pt idx="208">
                  <c:v>-23.629999999999939</c:v>
                </c:pt>
                <c:pt idx="209">
                  <c:v>-21.419999999999959</c:v>
                </c:pt>
                <c:pt idx="210">
                  <c:v>-22.419999999999959</c:v>
                </c:pt>
                <c:pt idx="211">
                  <c:v>-23.419999999999959</c:v>
                </c:pt>
                <c:pt idx="212">
                  <c:v>-19.369999999999948</c:v>
                </c:pt>
                <c:pt idx="213">
                  <c:v>-17.319999999999936</c:v>
                </c:pt>
                <c:pt idx="214">
                  <c:v>-14.919999999999959</c:v>
                </c:pt>
                <c:pt idx="215">
                  <c:v>-11.739999999999952</c:v>
                </c:pt>
                <c:pt idx="216">
                  <c:v>-12.739999999999952</c:v>
                </c:pt>
                <c:pt idx="217">
                  <c:v>-8.9399999999999409</c:v>
                </c:pt>
                <c:pt idx="218">
                  <c:v>-9.9399999999999409</c:v>
                </c:pt>
                <c:pt idx="219">
                  <c:v>-10.939999999999941</c:v>
                </c:pt>
                <c:pt idx="220">
                  <c:v>-11.939999999999941</c:v>
                </c:pt>
                <c:pt idx="221">
                  <c:v>-12.939999999999941</c:v>
                </c:pt>
                <c:pt idx="222">
                  <c:v>-13.939999999999941</c:v>
                </c:pt>
                <c:pt idx="223">
                  <c:v>-14.939999999999941</c:v>
                </c:pt>
                <c:pt idx="224">
                  <c:v>-13.299999999999955</c:v>
                </c:pt>
                <c:pt idx="225">
                  <c:v>-14.299999999999955</c:v>
                </c:pt>
                <c:pt idx="226">
                  <c:v>-11.229999999999961</c:v>
                </c:pt>
                <c:pt idx="227">
                  <c:v>-12.229999999999961</c:v>
                </c:pt>
                <c:pt idx="228">
                  <c:v>-13.229999999999961</c:v>
                </c:pt>
                <c:pt idx="229">
                  <c:v>-11.729999999999961</c:v>
                </c:pt>
                <c:pt idx="230">
                  <c:v>-12.729999999999961</c:v>
                </c:pt>
                <c:pt idx="231">
                  <c:v>-13.729999999999961</c:v>
                </c:pt>
                <c:pt idx="232">
                  <c:v>-14.729999999999961</c:v>
                </c:pt>
                <c:pt idx="233">
                  <c:v>-13.42999999999995</c:v>
                </c:pt>
                <c:pt idx="234">
                  <c:v>-14.42999999999995</c:v>
                </c:pt>
                <c:pt idx="235">
                  <c:v>-15.42999999999995</c:v>
                </c:pt>
                <c:pt idx="236">
                  <c:v>-11.869999999999948</c:v>
                </c:pt>
                <c:pt idx="237">
                  <c:v>-12.869999999999948</c:v>
                </c:pt>
                <c:pt idx="238">
                  <c:v>-11.669999999999959</c:v>
                </c:pt>
                <c:pt idx="239">
                  <c:v>-12.669999999999959</c:v>
                </c:pt>
                <c:pt idx="240">
                  <c:v>-13.669999999999959</c:v>
                </c:pt>
                <c:pt idx="241">
                  <c:v>-14.669999999999959</c:v>
                </c:pt>
                <c:pt idx="242">
                  <c:v>-11.169999999999959</c:v>
                </c:pt>
                <c:pt idx="243">
                  <c:v>-8.5899999999999466</c:v>
                </c:pt>
                <c:pt idx="244">
                  <c:v>-5.5699999999999363</c:v>
                </c:pt>
                <c:pt idx="245">
                  <c:v>-6.5699999999999363</c:v>
                </c:pt>
                <c:pt idx="246">
                  <c:v>-4.4599999999999511</c:v>
                </c:pt>
                <c:pt idx="247">
                  <c:v>-1.9399999999999409</c:v>
                </c:pt>
                <c:pt idx="248">
                  <c:v>-2.9399999999999409</c:v>
                </c:pt>
                <c:pt idx="249">
                  <c:v>-3.9399999999999409</c:v>
                </c:pt>
                <c:pt idx="250">
                  <c:v>-4.9399999999999409</c:v>
                </c:pt>
                <c:pt idx="251">
                  <c:v>-5.9399999999999409</c:v>
                </c:pt>
                <c:pt idx="252">
                  <c:v>-6.9399999999999409</c:v>
                </c:pt>
                <c:pt idx="253">
                  <c:v>-7.9399999999999409</c:v>
                </c:pt>
                <c:pt idx="254">
                  <c:v>-8.9399999999999409</c:v>
                </c:pt>
                <c:pt idx="255">
                  <c:v>-9.9399999999999409</c:v>
                </c:pt>
                <c:pt idx="256">
                  <c:v>-8.7499999999999432</c:v>
                </c:pt>
                <c:pt idx="257">
                  <c:v>-9.7499999999999432</c:v>
                </c:pt>
                <c:pt idx="258">
                  <c:v>-10.749999999999943</c:v>
                </c:pt>
                <c:pt idx="259">
                  <c:v>-11.749999999999943</c:v>
                </c:pt>
                <c:pt idx="260">
                  <c:v>-7.339999999999975</c:v>
                </c:pt>
                <c:pt idx="261">
                  <c:v>-8.339999999999975</c:v>
                </c:pt>
                <c:pt idx="262">
                  <c:v>-5.8599999999999568</c:v>
                </c:pt>
                <c:pt idx="263">
                  <c:v>-6.8599999999999568</c:v>
                </c:pt>
                <c:pt idx="264">
                  <c:v>-7.8599999999999568</c:v>
                </c:pt>
                <c:pt idx="265">
                  <c:v>-4.6399999999999864</c:v>
                </c:pt>
                <c:pt idx="266">
                  <c:v>-5.6399999999999864</c:v>
                </c:pt>
                <c:pt idx="267">
                  <c:v>-6.6399999999999864</c:v>
                </c:pt>
                <c:pt idx="268">
                  <c:v>-4.8899999999999864</c:v>
                </c:pt>
                <c:pt idx="269">
                  <c:v>-5.8899999999999864</c:v>
                </c:pt>
                <c:pt idx="270">
                  <c:v>-2.9599999999999227</c:v>
                </c:pt>
                <c:pt idx="271">
                  <c:v>-3.9599999999999227</c:v>
                </c:pt>
                <c:pt idx="272">
                  <c:v>-4.9599999999999227</c:v>
                </c:pt>
                <c:pt idx="273">
                  <c:v>-5.9599999999999227</c:v>
                </c:pt>
                <c:pt idx="274">
                  <c:v>-6.9599999999999227</c:v>
                </c:pt>
                <c:pt idx="275">
                  <c:v>-7.9599999999999227</c:v>
                </c:pt>
                <c:pt idx="276">
                  <c:v>-8.9599999999999227</c:v>
                </c:pt>
                <c:pt idx="277">
                  <c:v>-9.9599999999999227</c:v>
                </c:pt>
                <c:pt idx="278">
                  <c:v>-10.959999999999923</c:v>
                </c:pt>
                <c:pt idx="279">
                  <c:v>-9.7199999999999704</c:v>
                </c:pt>
                <c:pt idx="280">
                  <c:v>-10.71999999999997</c:v>
                </c:pt>
                <c:pt idx="281">
                  <c:v>-11.71999999999997</c:v>
                </c:pt>
                <c:pt idx="282">
                  <c:v>-8.7499999999999432</c:v>
                </c:pt>
                <c:pt idx="283">
                  <c:v>-9.7499999999999432</c:v>
                </c:pt>
                <c:pt idx="284">
                  <c:v>-10.749999999999943</c:v>
                </c:pt>
                <c:pt idx="285">
                  <c:v>-11.749999999999943</c:v>
                </c:pt>
                <c:pt idx="286">
                  <c:v>-12.749999999999943</c:v>
                </c:pt>
                <c:pt idx="287">
                  <c:v>-13.749999999999943</c:v>
                </c:pt>
                <c:pt idx="288">
                  <c:v>-11.039999999999964</c:v>
                </c:pt>
                <c:pt idx="289">
                  <c:v>-12.039999999999964</c:v>
                </c:pt>
                <c:pt idx="290">
                  <c:v>-13.039999999999964</c:v>
                </c:pt>
                <c:pt idx="291">
                  <c:v>-8.7199999999999704</c:v>
                </c:pt>
                <c:pt idx="292">
                  <c:v>-9.7199999999999704</c:v>
                </c:pt>
                <c:pt idx="293">
                  <c:v>-10.71999999999997</c:v>
                </c:pt>
                <c:pt idx="294">
                  <c:v>-11.71999999999997</c:v>
                </c:pt>
                <c:pt idx="295">
                  <c:v>-12.71999999999997</c:v>
                </c:pt>
                <c:pt idx="296">
                  <c:v>-13.71999999999997</c:v>
                </c:pt>
                <c:pt idx="297">
                  <c:v>-14.71999999999997</c:v>
                </c:pt>
                <c:pt idx="298">
                  <c:v>-11.809999999999945</c:v>
                </c:pt>
                <c:pt idx="299">
                  <c:v>-12.809999999999945</c:v>
                </c:pt>
                <c:pt idx="300">
                  <c:v>-13.809999999999945</c:v>
                </c:pt>
                <c:pt idx="301">
                  <c:v>-14.809999999999945</c:v>
                </c:pt>
                <c:pt idx="302">
                  <c:v>-12.379999999999995</c:v>
                </c:pt>
                <c:pt idx="303">
                  <c:v>-13.379999999999995</c:v>
                </c:pt>
                <c:pt idx="304">
                  <c:v>-11.42999999999995</c:v>
                </c:pt>
                <c:pt idx="305">
                  <c:v>-8.42999999999995</c:v>
                </c:pt>
                <c:pt idx="306">
                  <c:v>-9.42999999999995</c:v>
                </c:pt>
                <c:pt idx="307">
                  <c:v>-10.42999999999995</c:v>
                </c:pt>
                <c:pt idx="308">
                  <c:v>-11.42999999999995</c:v>
                </c:pt>
                <c:pt idx="309">
                  <c:v>-12.42999999999995</c:v>
                </c:pt>
                <c:pt idx="310">
                  <c:v>-13.42999999999995</c:v>
                </c:pt>
                <c:pt idx="311">
                  <c:v>-14.42999999999995</c:v>
                </c:pt>
                <c:pt idx="312">
                  <c:v>-15.42999999999995</c:v>
                </c:pt>
                <c:pt idx="313">
                  <c:v>-16.42999999999995</c:v>
                </c:pt>
                <c:pt idx="314">
                  <c:v>-14.879999999999995</c:v>
                </c:pt>
                <c:pt idx="315">
                  <c:v>-15.879999999999995</c:v>
                </c:pt>
                <c:pt idx="316">
                  <c:v>-16.879999999999995</c:v>
                </c:pt>
                <c:pt idx="317">
                  <c:v>-17.879999999999995</c:v>
                </c:pt>
                <c:pt idx="318">
                  <c:v>-18.879999999999995</c:v>
                </c:pt>
                <c:pt idx="319">
                  <c:v>-19.879999999999995</c:v>
                </c:pt>
                <c:pt idx="320">
                  <c:v>-20.879999999999995</c:v>
                </c:pt>
                <c:pt idx="321">
                  <c:v>-18.889999999999986</c:v>
                </c:pt>
                <c:pt idx="322">
                  <c:v>-17.789999999999964</c:v>
                </c:pt>
                <c:pt idx="323">
                  <c:v>-18.789999999999964</c:v>
                </c:pt>
                <c:pt idx="324">
                  <c:v>-19.789999999999964</c:v>
                </c:pt>
                <c:pt idx="325">
                  <c:v>-20.789999999999964</c:v>
                </c:pt>
                <c:pt idx="326">
                  <c:v>-21.789999999999964</c:v>
                </c:pt>
                <c:pt idx="327">
                  <c:v>-17.809999999999945</c:v>
                </c:pt>
                <c:pt idx="328">
                  <c:v>-13.729999999999961</c:v>
                </c:pt>
                <c:pt idx="329">
                  <c:v>-14.729999999999961</c:v>
                </c:pt>
                <c:pt idx="330">
                  <c:v>-12.989999999999952</c:v>
                </c:pt>
                <c:pt idx="331">
                  <c:v>-13.989999999999952</c:v>
                </c:pt>
                <c:pt idx="332">
                  <c:v>-14.989999999999952</c:v>
                </c:pt>
                <c:pt idx="333">
                  <c:v>-15.989999999999952</c:v>
                </c:pt>
                <c:pt idx="334">
                  <c:v>-16.989999999999952</c:v>
                </c:pt>
                <c:pt idx="335">
                  <c:v>-17.989999999999952</c:v>
                </c:pt>
                <c:pt idx="336">
                  <c:v>-18.989999999999952</c:v>
                </c:pt>
                <c:pt idx="337">
                  <c:v>-19.989999999999952</c:v>
                </c:pt>
                <c:pt idx="338">
                  <c:v>-20.989999999999952</c:v>
                </c:pt>
                <c:pt idx="339">
                  <c:v>-21.989999999999952</c:v>
                </c:pt>
                <c:pt idx="340">
                  <c:v>-20.989999999999952</c:v>
                </c:pt>
                <c:pt idx="341">
                  <c:v>-19.889999999999986</c:v>
                </c:pt>
                <c:pt idx="342">
                  <c:v>-18.42999999999995</c:v>
                </c:pt>
                <c:pt idx="343">
                  <c:v>-19.42999999999995</c:v>
                </c:pt>
                <c:pt idx="344">
                  <c:v>-20.42999999999995</c:v>
                </c:pt>
                <c:pt idx="345">
                  <c:v>-17.349999999999909</c:v>
                </c:pt>
                <c:pt idx="346">
                  <c:v>-18.349999999999909</c:v>
                </c:pt>
                <c:pt idx="347">
                  <c:v>-19.349999999999909</c:v>
                </c:pt>
                <c:pt idx="348">
                  <c:v>-20.349999999999909</c:v>
                </c:pt>
                <c:pt idx="349">
                  <c:v>-21.349999999999909</c:v>
                </c:pt>
                <c:pt idx="350">
                  <c:v>-17.469999999999914</c:v>
                </c:pt>
                <c:pt idx="351">
                  <c:v>-18.469999999999914</c:v>
                </c:pt>
                <c:pt idx="352">
                  <c:v>-16.729999999999905</c:v>
                </c:pt>
                <c:pt idx="353">
                  <c:v>-17.729999999999905</c:v>
                </c:pt>
                <c:pt idx="354">
                  <c:v>-16.559999999999945</c:v>
                </c:pt>
                <c:pt idx="355">
                  <c:v>-17.559999999999945</c:v>
                </c:pt>
                <c:pt idx="356">
                  <c:v>-14.479999999999905</c:v>
                </c:pt>
                <c:pt idx="357">
                  <c:v>-15.479999999999905</c:v>
                </c:pt>
                <c:pt idx="358">
                  <c:v>-16.479999999999905</c:v>
                </c:pt>
                <c:pt idx="359">
                  <c:v>-17.479999999999905</c:v>
                </c:pt>
                <c:pt idx="360">
                  <c:v>-14.599999999999909</c:v>
                </c:pt>
                <c:pt idx="361">
                  <c:v>-15.599999999999909</c:v>
                </c:pt>
                <c:pt idx="362">
                  <c:v>-13.629999999999939</c:v>
                </c:pt>
                <c:pt idx="363">
                  <c:v>-9.8099999999999454</c:v>
                </c:pt>
                <c:pt idx="364">
                  <c:v>-10.809999999999945</c:v>
                </c:pt>
                <c:pt idx="365">
                  <c:v>-11.809999999999945</c:v>
                </c:pt>
                <c:pt idx="366">
                  <c:v>-8.4899999999999523</c:v>
                </c:pt>
                <c:pt idx="367">
                  <c:v>-9.4899999999999523</c:v>
                </c:pt>
                <c:pt idx="368">
                  <c:v>-5.5099999999999909</c:v>
                </c:pt>
                <c:pt idx="369">
                  <c:v>-6.5099999999999909</c:v>
                </c:pt>
                <c:pt idx="370">
                  <c:v>-7.5099999999999909</c:v>
                </c:pt>
                <c:pt idx="371">
                  <c:v>-8.5099999999999909</c:v>
                </c:pt>
                <c:pt idx="372">
                  <c:v>-9.5099999999999909</c:v>
                </c:pt>
                <c:pt idx="373">
                  <c:v>-10.509999999999991</c:v>
                </c:pt>
                <c:pt idx="374">
                  <c:v>-11.509999999999991</c:v>
                </c:pt>
                <c:pt idx="375">
                  <c:v>-12.509999999999991</c:v>
                </c:pt>
                <c:pt idx="376">
                  <c:v>-13.509999999999991</c:v>
                </c:pt>
                <c:pt idx="377">
                  <c:v>-14.509999999999991</c:v>
                </c:pt>
                <c:pt idx="378">
                  <c:v>-15.509999999999991</c:v>
                </c:pt>
                <c:pt idx="379">
                  <c:v>-16.509999999999991</c:v>
                </c:pt>
                <c:pt idx="380">
                  <c:v>-17.509999999999991</c:v>
                </c:pt>
                <c:pt idx="381">
                  <c:v>-16.069999999999936</c:v>
                </c:pt>
                <c:pt idx="382">
                  <c:v>-17.069999999999936</c:v>
                </c:pt>
                <c:pt idx="383">
                  <c:v>-18.069999999999936</c:v>
                </c:pt>
                <c:pt idx="384">
                  <c:v>-19.069999999999936</c:v>
                </c:pt>
                <c:pt idx="385">
                  <c:v>-20.069999999999936</c:v>
                </c:pt>
                <c:pt idx="386">
                  <c:v>-21.069999999999936</c:v>
                </c:pt>
                <c:pt idx="387">
                  <c:v>-22.069999999999936</c:v>
                </c:pt>
                <c:pt idx="388">
                  <c:v>-23.069999999999936</c:v>
                </c:pt>
                <c:pt idx="389">
                  <c:v>-24.069999999999936</c:v>
                </c:pt>
                <c:pt idx="390">
                  <c:v>-25.069999999999936</c:v>
                </c:pt>
                <c:pt idx="391">
                  <c:v>-26.069999999999936</c:v>
                </c:pt>
                <c:pt idx="392">
                  <c:v>-23.799999999999955</c:v>
                </c:pt>
                <c:pt idx="393">
                  <c:v>-21.579999999999927</c:v>
                </c:pt>
                <c:pt idx="394">
                  <c:v>-22.579999999999927</c:v>
                </c:pt>
                <c:pt idx="395">
                  <c:v>-23.579999999999927</c:v>
                </c:pt>
                <c:pt idx="396">
                  <c:v>-20.699999999999932</c:v>
                </c:pt>
                <c:pt idx="397">
                  <c:v>-21.699999999999932</c:v>
                </c:pt>
                <c:pt idx="398">
                  <c:v>-22.699999999999932</c:v>
                </c:pt>
                <c:pt idx="399">
                  <c:v>-23.699999999999932</c:v>
                </c:pt>
                <c:pt idx="400">
                  <c:v>-24.699999999999932</c:v>
                </c:pt>
                <c:pt idx="401">
                  <c:v>-25.699999999999932</c:v>
                </c:pt>
                <c:pt idx="402">
                  <c:v>-26.699999999999932</c:v>
                </c:pt>
                <c:pt idx="403">
                  <c:v>-27.699999999999932</c:v>
                </c:pt>
                <c:pt idx="404">
                  <c:v>-23.739999999999952</c:v>
                </c:pt>
                <c:pt idx="405">
                  <c:v>-24.739999999999952</c:v>
                </c:pt>
                <c:pt idx="406">
                  <c:v>-25.739999999999952</c:v>
                </c:pt>
                <c:pt idx="407">
                  <c:v>-21.869999999999948</c:v>
                </c:pt>
                <c:pt idx="408">
                  <c:v>-22.869999999999948</c:v>
                </c:pt>
                <c:pt idx="409">
                  <c:v>-23.869999999999948</c:v>
                </c:pt>
                <c:pt idx="410">
                  <c:v>-24.869999999999948</c:v>
                </c:pt>
                <c:pt idx="411">
                  <c:v>-20.209999999999923</c:v>
                </c:pt>
                <c:pt idx="412">
                  <c:v>-21.209999999999923</c:v>
                </c:pt>
                <c:pt idx="413">
                  <c:v>-22.209999999999923</c:v>
                </c:pt>
                <c:pt idx="414">
                  <c:v>-23.209999999999923</c:v>
                </c:pt>
                <c:pt idx="415">
                  <c:v>-24.209999999999923</c:v>
                </c:pt>
                <c:pt idx="416">
                  <c:v>-25.209999999999923</c:v>
                </c:pt>
                <c:pt idx="417">
                  <c:v>-22.459999999999923</c:v>
                </c:pt>
                <c:pt idx="418">
                  <c:v>-23.459999999999923</c:v>
                </c:pt>
                <c:pt idx="419">
                  <c:v>-24.459999999999923</c:v>
                </c:pt>
                <c:pt idx="420">
                  <c:v>-21.809999999999945</c:v>
                </c:pt>
                <c:pt idx="421">
                  <c:v>-22.809999999999945</c:v>
                </c:pt>
                <c:pt idx="422">
                  <c:v>-23.809999999999945</c:v>
                </c:pt>
                <c:pt idx="423">
                  <c:v>-24.809999999999945</c:v>
                </c:pt>
                <c:pt idx="424">
                  <c:v>-25.809999999999945</c:v>
                </c:pt>
                <c:pt idx="425">
                  <c:v>-22.919999999999959</c:v>
                </c:pt>
                <c:pt idx="426">
                  <c:v>-23.919999999999959</c:v>
                </c:pt>
                <c:pt idx="427">
                  <c:v>-20.449999999999932</c:v>
                </c:pt>
                <c:pt idx="428">
                  <c:v>-21.449999999999932</c:v>
                </c:pt>
                <c:pt idx="429">
                  <c:v>-17.559999999999945</c:v>
                </c:pt>
                <c:pt idx="430">
                  <c:v>-18.559999999999945</c:v>
                </c:pt>
                <c:pt idx="431">
                  <c:v>-19.559999999999945</c:v>
                </c:pt>
                <c:pt idx="432">
                  <c:v>-17.879999999999939</c:v>
                </c:pt>
                <c:pt idx="433">
                  <c:v>-18.879999999999939</c:v>
                </c:pt>
                <c:pt idx="434">
                  <c:v>-19.879999999999939</c:v>
                </c:pt>
                <c:pt idx="435">
                  <c:v>-20.879999999999939</c:v>
                </c:pt>
                <c:pt idx="436">
                  <c:v>-17.839999999999918</c:v>
                </c:pt>
                <c:pt idx="437">
                  <c:v>-18.839999999999918</c:v>
                </c:pt>
                <c:pt idx="438">
                  <c:v>-19.839999999999918</c:v>
                </c:pt>
                <c:pt idx="439">
                  <c:v>-20.839999999999918</c:v>
                </c:pt>
                <c:pt idx="440">
                  <c:v>-21.839999999999918</c:v>
                </c:pt>
                <c:pt idx="441">
                  <c:v>-20.739999999999952</c:v>
                </c:pt>
                <c:pt idx="442">
                  <c:v>-21.739999999999952</c:v>
                </c:pt>
                <c:pt idx="443">
                  <c:v>-22.739999999999952</c:v>
                </c:pt>
                <c:pt idx="444">
                  <c:v>-23.739999999999952</c:v>
                </c:pt>
                <c:pt idx="445">
                  <c:v>-24.739999999999952</c:v>
                </c:pt>
                <c:pt idx="446">
                  <c:v>-25.739999999999952</c:v>
                </c:pt>
                <c:pt idx="447">
                  <c:v>-24.259999999999934</c:v>
                </c:pt>
                <c:pt idx="448">
                  <c:v>-25.259999999999934</c:v>
                </c:pt>
                <c:pt idx="449">
                  <c:v>-26.259999999999934</c:v>
                </c:pt>
                <c:pt idx="450">
                  <c:v>-24.249999999999943</c:v>
                </c:pt>
                <c:pt idx="451">
                  <c:v>-25.249999999999943</c:v>
                </c:pt>
                <c:pt idx="452">
                  <c:v>-26.249999999999943</c:v>
                </c:pt>
                <c:pt idx="453">
                  <c:v>-27.249999999999943</c:v>
                </c:pt>
                <c:pt idx="454">
                  <c:v>-28.249999999999943</c:v>
                </c:pt>
                <c:pt idx="455">
                  <c:v>-29.249999999999943</c:v>
                </c:pt>
                <c:pt idx="456">
                  <c:v>-27.449999999999932</c:v>
                </c:pt>
                <c:pt idx="457">
                  <c:v>-24.699999999999932</c:v>
                </c:pt>
                <c:pt idx="458">
                  <c:v>-25.699999999999932</c:v>
                </c:pt>
                <c:pt idx="459">
                  <c:v>-23.579999999999927</c:v>
                </c:pt>
                <c:pt idx="460">
                  <c:v>-24.579999999999927</c:v>
                </c:pt>
                <c:pt idx="461">
                  <c:v>-25.579999999999927</c:v>
                </c:pt>
                <c:pt idx="462">
                  <c:v>-26.579999999999927</c:v>
                </c:pt>
                <c:pt idx="463">
                  <c:v>-27.579999999999927</c:v>
                </c:pt>
                <c:pt idx="464">
                  <c:v>-24.879999999999939</c:v>
                </c:pt>
                <c:pt idx="465">
                  <c:v>-25.879999999999939</c:v>
                </c:pt>
                <c:pt idx="466">
                  <c:v>-26.879999999999939</c:v>
                </c:pt>
                <c:pt idx="467">
                  <c:v>-27.879999999999939</c:v>
                </c:pt>
                <c:pt idx="468">
                  <c:v>-28.879999999999939</c:v>
                </c:pt>
                <c:pt idx="469">
                  <c:v>-29.879999999999939</c:v>
                </c:pt>
                <c:pt idx="470">
                  <c:v>-30.879999999999939</c:v>
                </c:pt>
                <c:pt idx="471">
                  <c:v>-29.619999999999948</c:v>
                </c:pt>
                <c:pt idx="472">
                  <c:v>-30.619999999999948</c:v>
                </c:pt>
                <c:pt idx="473">
                  <c:v>-31.619999999999948</c:v>
                </c:pt>
                <c:pt idx="474">
                  <c:v>-32.619999999999948</c:v>
                </c:pt>
                <c:pt idx="475">
                  <c:v>-30.319999999999936</c:v>
                </c:pt>
                <c:pt idx="476">
                  <c:v>-31.319999999999936</c:v>
                </c:pt>
                <c:pt idx="477">
                  <c:v>-32.319999999999936</c:v>
                </c:pt>
                <c:pt idx="478">
                  <c:v>-29.67999999999995</c:v>
                </c:pt>
                <c:pt idx="479">
                  <c:v>-30.67999999999995</c:v>
                </c:pt>
                <c:pt idx="480">
                  <c:v>-28.479999999999905</c:v>
                </c:pt>
                <c:pt idx="481">
                  <c:v>-29.479999999999905</c:v>
                </c:pt>
                <c:pt idx="482">
                  <c:v>-30.479999999999905</c:v>
                </c:pt>
                <c:pt idx="483">
                  <c:v>-31.479999999999905</c:v>
                </c:pt>
                <c:pt idx="484">
                  <c:v>-32.479999999999905</c:v>
                </c:pt>
                <c:pt idx="485">
                  <c:v>-31.119999999999948</c:v>
                </c:pt>
                <c:pt idx="486">
                  <c:v>-32.119999999999948</c:v>
                </c:pt>
                <c:pt idx="487">
                  <c:v>-33.119999999999948</c:v>
                </c:pt>
                <c:pt idx="488">
                  <c:v>-34.119999999999948</c:v>
                </c:pt>
                <c:pt idx="489">
                  <c:v>-35.119999999999948</c:v>
                </c:pt>
                <c:pt idx="490">
                  <c:v>-36.119999999999948</c:v>
                </c:pt>
                <c:pt idx="491">
                  <c:v>-37.119999999999948</c:v>
                </c:pt>
                <c:pt idx="492">
                  <c:v>-38.119999999999948</c:v>
                </c:pt>
                <c:pt idx="493">
                  <c:v>-39.119999999999948</c:v>
                </c:pt>
                <c:pt idx="494">
                  <c:v>-37.319999999999936</c:v>
                </c:pt>
                <c:pt idx="495">
                  <c:v>-38.319999999999936</c:v>
                </c:pt>
                <c:pt idx="496">
                  <c:v>-39.319999999999936</c:v>
                </c:pt>
                <c:pt idx="497">
                  <c:v>-40.319999999999936</c:v>
                </c:pt>
                <c:pt idx="498">
                  <c:v>-41.319999999999936</c:v>
                </c:pt>
                <c:pt idx="499">
                  <c:v>-37.159999999999968</c:v>
                </c:pt>
                <c:pt idx="500">
                  <c:v>-38.159999999999968</c:v>
                </c:pt>
                <c:pt idx="501">
                  <c:v>-39.159999999999968</c:v>
                </c:pt>
                <c:pt idx="502">
                  <c:v>-40.159999999999968</c:v>
                </c:pt>
                <c:pt idx="503">
                  <c:v>-41.159999999999968</c:v>
                </c:pt>
                <c:pt idx="504">
                  <c:v>-42.159999999999968</c:v>
                </c:pt>
                <c:pt idx="505">
                  <c:v>-43.159999999999968</c:v>
                </c:pt>
                <c:pt idx="506">
                  <c:v>-44.159999999999968</c:v>
                </c:pt>
                <c:pt idx="507">
                  <c:v>-45.159999999999968</c:v>
                </c:pt>
                <c:pt idx="508">
                  <c:v>-46.159999999999968</c:v>
                </c:pt>
                <c:pt idx="509">
                  <c:v>-47.159999999999968</c:v>
                </c:pt>
                <c:pt idx="510">
                  <c:v>-48.159999999999968</c:v>
                </c:pt>
                <c:pt idx="511">
                  <c:v>-49.159999999999968</c:v>
                </c:pt>
                <c:pt idx="512">
                  <c:v>-50.159999999999968</c:v>
                </c:pt>
                <c:pt idx="513">
                  <c:v>-51.159999999999968</c:v>
                </c:pt>
                <c:pt idx="514">
                  <c:v>-52.159999999999968</c:v>
                </c:pt>
                <c:pt idx="515">
                  <c:v>-53.159999999999968</c:v>
                </c:pt>
                <c:pt idx="516">
                  <c:v>-54.159999999999968</c:v>
                </c:pt>
                <c:pt idx="517">
                  <c:v>-51.499999999999943</c:v>
                </c:pt>
                <c:pt idx="518">
                  <c:v>-52.499999999999943</c:v>
                </c:pt>
                <c:pt idx="519">
                  <c:v>-53.499999999999943</c:v>
                </c:pt>
                <c:pt idx="520">
                  <c:v>-54.499999999999943</c:v>
                </c:pt>
                <c:pt idx="521">
                  <c:v>-55.499999999999943</c:v>
                </c:pt>
                <c:pt idx="522">
                  <c:v>-56.499999999999943</c:v>
                </c:pt>
                <c:pt idx="523">
                  <c:v>-57.499999999999943</c:v>
                </c:pt>
                <c:pt idx="524">
                  <c:v>-58.499999999999943</c:v>
                </c:pt>
                <c:pt idx="525">
                  <c:v>-59.499999999999943</c:v>
                </c:pt>
                <c:pt idx="526">
                  <c:v>-60.499999999999943</c:v>
                </c:pt>
                <c:pt idx="527">
                  <c:v>-61.499999999999943</c:v>
                </c:pt>
                <c:pt idx="528">
                  <c:v>-62.499999999999943</c:v>
                </c:pt>
                <c:pt idx="529">
                  <c:v>-63.499999999999943</c:v>
                </c:pt>
                <c:pt idx="530">
                  <c:v>-61.599999999999909</c:v>
                </c:pt>
                <c:pt idx="531">
                  <c:v>-62.599999999999909</c:v>
                </c:pt>
                <c:pt idx="532">
                  <c:v>-63.599999999999909</c:v>
                </c:pt>
                <c:pt idx="533">
                  <c:v>-64.599999999999909</c:v>
                </c:pt>
                <c:pt idx="534">
                  <c:v>-63.279999999999973</c:v>
                </c:pt>
                <c:pt idx="535">
                  <c:v>-62.169999999999959</c:v>
                </c:pt>
                <c:pt idx="536">
                  <c:v>-57.199999999999932</c:v>
                </c:pt>
                <c:pt idx="537">
                  <c:v>-58.199999999999932</c:v>
                </c:pt>
                <c:pt idx="538">
                  <c:v>-59.199999999999932</c:v>
                </c:pt>
                <c:pt idx="539">
                  <c:v>-54.899999999999977</c:v>
                </c:pt>
                <c:pt idx="540">
                  <c:v>-55.899999999999977</c:v>
                </c:pt>
                <c:pt idx="541">
                  <c:v>-51.999999999999943</c:v>
                </c:pt>
                <c:pt idx="542">
                  <c:v>-50.249999999999943</c:v>
                </c:pt>
                <c:pt idx="543">
                  <c:v>-47.67999999999995</c:v>
                </c:pt>
                <c:pt idx="544">
                  <c:v>-45.839999999999918</c:v>
                </c:pt>
                <c:pt idx="545">
                  <c:v>-43.649999999999977</c:v>
                </c:pt>
                <c:pt idx="546">
                  <c:v>-40.869999999999948</c:v>
                </c:pt>
                <c:pt idx="547">
                  <c:v>-41.869999999999948</c:v>
                </c:pt>
                <c:pt idx="548">
                  <c:v>-39.099999999999909</c:v>
                </c:pt>
                <c:pt idx="549">
                  <c:v>-40.099999999999909</c:v>
                </c:pt>
                <c:pt idx="550">
                  <c:v>-41.099999999999909</c:v>
                </c:pt>
                <c:pt idx="551">
                  <c:v>-42.099999999999909</c:v>
                </c:pt>
                <c:pt idx="552">
                  <c:v>-43.099999999999909</c:v>
                </c:pt>
                <c:pt idx="553">
                  <c:v>-44.099999999999909</c:v>
                </c:pt>
                <c:pt idx="554">
                  <c:v>-41.889999999999873</c:v>
                </c:pt>
                <c:pt idx="555">
                  <c:v>-40.149999999999864</c:v>
                </c:pt>
                <c:pt idx="556">
                  <c:v>-41.149999999999864</c:v>
                </c:pt>
                <c:pt idx="557">
                  <c:v>-42.149999999999864</c:v>
                </c:pt>
                <c:pt idx="558">
                  <c:v>-39.019999999999982</c:v>
                </c:pt>
                <c:pt idx="559">
                  <c:v>-40.019999999999982</c:v>
                </c:pt>
                <c:pt idx="560">
                  <c:v>-41.019999999999982</c:v>
                </c:pt>
                <c:pt idx="561">
                  <c:v>-42.019999999999982</c:v>
                </c:pt>
                <c:pt idx="562">
                  <c:v>-43.019999999999982</c:v>
                </c:pt>
                <c:pt idx="563">
                  <c:v>-44.019999999999982</c:v>
                </c:pt>
                <c:pt idx="564">
                  <c:v>-45.019999999999982</c:v>
                </c:pt>
                <c:pt idx="565">
                  <c:v>-46.019999999999982</c:v>
                </c:pt>
                <c:pt idx="566">
                  <c:v>-47.019999999999982</c:v>
                </c:pt>
                <c:pt idx="567">
                  <c:v>-48.019999999999982</c:v>
                </c:pt>
                <c:pt idx="568">
                  <c:v>-49.019999999999982</c:v>
                </c:pt>
                <c:pt idx="569">
                  <c:v>-46.259999999999991</c:v>
                </c:pt>
                <c:pt idx="570">
                  <c:v>-47.259999999999991</c:v>
                </c:pt>
                <c:pt idx="571">
                  <c:v>-48.259999999999991</c:v>
                </c:pt>
                <c:pt idx="572">
                  <c:v>-49.259999999999991</c:v>
                </c:pt>
                <c:pt idx="573">
                  <c:v>-50.259999999999991</c:v>
                </c:pt>
                <c:pt idx="574">
                  <c:v>-46.339999999999918</c:v>
                </c:pt>
                <c:pt idx="575">
                  <c:v>-47.339999999999918</c:v>
                </c:pt>
                <c:pt idx="576">
                  <c:v>-48.339999999999918</c:v>
                </c:pt>
                <c:pt idx="577">
                  <c:v>-45.529999999999973</c:v>
                </c:pt>
                <c:pt idx="578">
                  <c:v>-46.529999999999973</c:v>
                </c:pt>
                <c:pt idx="579">
                  <c:v>-45.069999999999936</c:v>
                </c:pt>
                <c:pt idx="580">
                  <c:v>-43.92999999999995</c:v>
                </c:pt>
                <c:pt idx="581">
                  <c:v>-44.92999999999995</c:v>
                </c:pt>
                <c:pt idx="582">
                  <c:v>-45.92999999999995</c:v>
                </c:pt>
                <c:pt idx="583">
                  <c:v>-44.839999999999918</c:v>
                </c:pt>
                <c:pt idx="584">
                  <c:v>-45.839999999999918</c:v>
                </c:pt>
                <c:pt idx="585">
                  <c:v>-46.839999999999918</c:v>
                </c:pt>
                <c:pt idx="586">
                  <c:v>-47.839999999999918</c:v>
                </c:pt>
                <c:pt idx="587">
                  <c:v>-48.839999999999918</c:v>
                </c:pt>
                <c:pt idx="588">
                  <c:v>-49.839999999999918</c:v>
                </c:pt>
                <c:pt idx="589">
                  <c:v>-50.839999999999918</c:v>
                </c:pt>
                <c:pt idx="590">
                  <c:v>-47.219999999999914</c:v>
                </c:pt>
                <c:pt idx="591">
                  <c:v>-48.219999999999914</c:v>
                </c:pt>
                <c:pt idx="592">
                  <c:v>-46.67999999999995</c:v>
                </c:pt>
                <c:pt idx="593">
                  <c:v>-47.67999999999995</c:v>
                </c:pt>
                <c:pt idx="594">
                  <c:v>-48.67999999999995</c:v>
                </c:pt>
                <c:pt idx="595">
                  <c:v>-49.67999999999995</c:v>
                </c:pt>
                <c:pt idx="596">
                  <c:v>-50.67999999999995</c:v>
                </c:pt>
                <c:pt idx="597">
                  <c:v>-51.67999999999995</c:v>
                </c:pt>
                <c:pt idx="598">
                  <c:v>-48.829999999999927</c:v>
                </c:pt>
                <c:pt idx="599">
                  <c:v>-44.649999999999977</c:v>
                </c:pt>
                <c:pt idx="600">
                  <c:v>-45.649999999999977</c:v>
                </c:pt>
                <c:pt idx="601">
                  <c:v>-46.649999999999977</c:v>
                </c:pt>
                <c:pt idx="602">
                  <c:v>-42.879999999999995</c:v>
                </c:pt>
                <c:pt idx="603">
                  <c:v>-43.879999999999995</c:v>
                </c:pt>
                <c:pt idx="604">
                  <c:v>-44.879999999999995</c:v>
                </c:pt>
                <c:pt idx="605">
                  <c:v>-45.879999999999995</c:v>
                </c:pt>
                <c:pt idx="606">
                  <c:v>-46.879999999999995</c:v>
                </c:pt>
                <c:pt idx="607">
                  <c:v>-47.879999999999995</c:v>
                </c:pt>
                <c:pt idx="608">
                  <c:v>-48.879999999999995</c:v>
                </c:pt>
                <c:pt idx="609">
                  <c:v>-49.879999999999995</c:v>
                </c:pt>
                <c:pt idx="610">
                  <c:v>-47.649999999999977</c:v>
                </c:pt>
                <c:pt idx="611">
                  <c:v>-45.049999999999955</c:v>
                </c:pt>
                <c:pt idx="612">
                  <c:v>-42.379999999999995</c:v>
                </c:pt>
                <c:pt idx="613">
                  <c:v>-43.379999999999995</c:v>
                </c:pt>
                <c:pt idx="614">
                  <c:v>-38.75</c:v>
                </c:pt>
                <c:pt idx="615">
                  <c:v>-39.75</c:v>
                </c:pt>
                <c:pt idx="616">
                  <c:v>-40.75</c:v>
                </c:pt>
                <c:pt idx="617">
                  <c:v>-41.75</c:v>
                </c:pt>
                <c:pt idx="618">
                  <c:v>-42.75</c:v>
                </c:pt>
                <c:pt idx="619">
                  <c:v>-43.75</c:v>
                </c:pt>
                <c:pt idx="620">
                  <c:v>-44.75</c:v>
                </c:pt>
                <c:pt idx="621">
                  <c:v>-45.75</c:v>
                </c:pt>
                <c:pt idx="622">
                  <c:v>-46.75</c:v>
                </c:pt>
                <c:pt idx="623">
                  <c:v>-45.169999999999959</c:v>
                </c:pt>
                <c:pt idx="624">
                  <c:v>-46.169999999999959</c:v>
                </c:pt>
                <c:pt idx="625">
                  <c:v>-47.169999999999959</c:v>
                </c:pt>
                <c:pt idx="626">
                  <c:v>-48.169999999999959</c:v>
                </c:pt>
                <c:pt idx="627">
                  <c:v>-49.169999999999959</c:v>
                </c:pt>
                <c:pt idx="628">
                  <c:v>-50.169999999999959</c:v>
                </c:pt>
                <c:pt idx="629">
                  <c:v>-51.169999999999959</c:v>
                </c:pt>
                <c:pt idx="630">
                  <c:v>-49.199999999999932</c:v>
                </c:pt>
                <c:pt idx="631">
                  <c:v>-50.199999999999932</c:v>
                </c:pt>
                <c:pt idx="632">
                  <c:v>-51.199999999999932</c:v>
                </c:pt>
                <c:pt idx="633">
                  <c:v>-52.199999999999932</c:v>
                </c:pt>
                <c:pt idx="634">
                  <c:v>-49.519999999999982</c:v>
                </c:pt>
                <c:pt idx="635">
                  <c:v>-50.519999999999982</c:v>
                </c:pt>
                <c:pt idx="636">
                  <c:v>-49.269999999999982</c:v>
                </c:pt>
                <c:pt idx="637">
                  <c:v>-50.269999999999982</c:v>
                </c:pt>
                <c:pt idx="638">
                  <c:v>-51.269999999999982</c:v>
                </c:pt>
                <c:pt idx="639">
                  <c:v>-52.269999999999982</c:v>
                </c:pt>
                <c:pt idx="640">
                  <c:v>-53.269999999999982</c:v>
                </c:pt>
                <c:pt idx="641">
                  <c:v>-54.269999999999982</c:v>
                </c:pt>
                <c:pt idx="642">
                  <c:v>-55.269999999999982</c:v>
                </c:pt>
                <c:pt idx="643">
                  <c:v>-56.269999999999982</c:v>
                </c:pt>
                <c:pt idx="644">
                  <c:v>-53.409999999999968</c:v>
                </c:pt>
                <c:pt idx="645">
                  <c:v>-54.409999999999968</c:v>
                </c:pt>
                <c:pt idx="646">
                  <c:v>-55.409999999999968</c:v>
                </c:pt>
                <c:pt idx="647">
                  <c:v>-56.409999999999968</c:v>
                </c:pt>
                <c:pt idx="648">
                  <c:v>-57.409999999999968</c:v>
                </c:pt>
                <c:pt idx="649">
                  <c:v>-58.409999999999968</c:v>
                </c:pt>
                <c:pt idx="650">
                  <c:v>-56.019999999999982</c:v>
                </c:pt>
                <c:pt idx="651">
                  <c:v>-54.409999999999968</c:v>
                </c:pt>
                <c:pt idx="652">
                  <c:v>-55.409999999999968</c:v>
                </c:pt>
                <c:pt idx="653">
                  <c:v>-53.480000000000018</c:v>
                </c:pt>
                <c:pt idx="654">
                  <c:v>-54.480000000000018</c:v>
                </c:pt>
                <c:pt idx="655">
                  <c:v>-53.309999999999945</c:v>
                </c:pt>
                <c:pt idx="656">
                  <c:v>-48.610000000000014</c:v>
                </c:pt>
                <c:pt idx="657">
                  <c:v>-49.610000000000014</c:v>
                </c:pt>
                <c:pt idx="658">
                  <c:v>-47.610000000000014</c:v>
                </c:pt>
                <c:pt idx="659">
                  <c:v>-48.610000000000014</c:v>
                </c:pt>
                <c:pt idx="660">
                  <c:v>-45.990000000000009</c:v>
                </c:pt>
                <c:pt idx="661">
                  <c:v>-46.990000000000009</c:v>
                </c:pt>
                <c:pt idx="662">
                  <c:v>-47.990000000000009</c:v>
                </c:pt>
                <c:pt idx="663">
                  <c:v>-48.990000000000009</c:v>
                </c:pt>
                <c:pt idx="664">
                  <c:v>-49.990000000000009</c:v>
                </c:pt>
                <c:pt idx="665">
                  <c:v>-50.990000000000009</c:v>
                </c:pt>
                <c:pt idx="666">
                  <c:v>-51.990000000000009</c:v>
                </c:pt>
                <c:pt idx="667">
                  <c:v>-49</c:v>
                </c:pt>
                <c:pt idx="668">
                  <c:v>-50</c:v>
                </c:pt>
                <c:pt idx="669">
                  <c:v>-51</c:v>
                </c:pt>
                <c:pt idx="670">
                  <c:v>-47.42999999999995</c:v>
                </c:pt>
                <c:pt idx="671">
                  <c:v>-45.139999999999986</c:v>
                </c:pt>
                <c:pt idx="672">
                  <c:v>-46.139999999999986</c:v>
                </c:pt>
                <c:pt idx="673">
                  <c:v>-47.139999999999986</c:v>
                </c:pt>
                <c:pt idx="674">
                  <c:v>-48.139999999999986</c:v>
                </c:pt>
                <c:pt idx="675">
                  <c:v>-49.139999999999986</c:v>
                </c:pt>
                <c:pt idx="676">
                  <c:v>-50.139999999999986</c:v>
                </c:pt>
                <c:pt idx="677">
                  <c:v>-51.139999999999986</c:v>
                </c:pt>
                <c:pt idx="678">
                  <c:v>-52.139999999999986</c:v>
                </c:pt>
                <c:pt idx="679">
                  <c:v>-49.079999999999927</c:v>
                </c:pt>
                <c:pt idx="680">
                  <c:v>-44.909999999999968</c:v>
                </c:pt>
                <c:pt idx="681">
                  <c:v>-45.909999999999968</c:v>
                </c:pt>
                <c:pt idx="682">
                  <c:v>-43.659999999999968</c:v>
                </c:pt>
                <c:pt idx="683">
                  <c:v>-44.659999999999968</c:v>
                </c:pt>
                <c:pt idx="684">
                  <c:v>-43.25</c:v>
                </c:pt>
                <c:pt idx="685">
                  <c:v>-44.25</c:v>
                </c:pt>
                <c:pt idx="686">
                  <c:v>-45.25</c:v>
                </c:pt>
                <c:pt idx="687">
                  <c:v>-46.25</c:v>
                </c:pt>
                <c:pt idx="688">
                  <c:v>-43.149999999999977</c:v>
                </c:pt>
                <c:pt idx="689">
                  <c:v>-38.809999999999945</c:v>
                </c:pt>
                <c:pt idx="690">
                  <c:v>-35.919999999999959</c:v>
                </c:pt>
                <c:pt idx="691">
                  <c:v>-32.659999999999968</c:v>
                </c:pt>
                <c:pt idx="692">
                  <c:v>-28.209999999999923</c:v>
                </c:pt>
                <c:pt idx="693">
                  <c:v>-26.539999999999964</c:v>
                </c:pt>
                <c:pt idx="694">
                  <c:v>-27.539999999999964</c:v>
                </c:pt>
                <c:pt idx="695">
                  <c:v>-26.25</c:v>
                </c:pt>
                <c:pt idx="696">
                  <c:v>-21.5</c:v>
                </c:pt>
                <c:pt idx="697">
                  <c:v>-22.5</c:v>
                </c:pt>
                <c:pt idx="698">
                  <c:v>-23.5</c:v>
                </c:pt>
                <c:pt idx="699">
                  <c:v>-24.5</c:v>
                </c:pt>
                <c:pt idx="700">
                  <c:v>-25.5</c:v>
                </c:pt>
                <c:pt idx="701">
                  <c:v>-26.5</c:v>
                </c:pt>
                <c:pt idx="702">
                  <c:v>-27.5</c:v>
                </c:pt>
                <c:pt idx="703">
                  <c:v>-28.5</c:v>
                </c:pt>
                <c:pt idx="704">
                  <c:v>-29.5</c:v>
                </c:pt>
                <c:pt idx="705">
                  <c:v>-30.5</c:v>
                </c:pt>
                <c:pt idx="706">
                  <c:v>-31.5</c:v>
                </c:pt>
                <c:pt idx="707">
                  <c:v>-32.5</c:v>
                </c:pt>
                <c:pt idx="708">
                  <c:v>-33.5</c:v>
                </c:pt>
                <c:pt idx="709">
                  <c:v>-28.519999999999982</c:v>
                </c:pt>
                <c:pt idx="710">
                  <c:v>-29.519999999999982</c:v>
                </c:pt>
                <c:pt idx="711">
                  <c:v>-30.519999999999982</c:v>
                </c:pt>
                <c:pt idx="712">
                  <c:v>-31.519999999999982</c:v>
                </c:pt>
                <c:pt idx="713">
                  <c:v>-32.519999999999982</c:v>
                </c:pt>
                <c:pt idx="714">
                  <c:v>-33.519999999999982</c:v>
                </c:pt>
                <c:pt idx="715">
                  <c:v>-34.519999999999982</c:v>
                </c:pt>
                <c:pt idx="716">
                  <c:v>-32.709999999999923</c:v>
                </c:pt>
                <c:pt idx="717">
                  <c:v>-29.809999999999945</c:v>
                </c:pt>
                <c:pt idx="718">
                  <c:v>-28.3599999999999</c:v>
                </c:pt>
                <c:pt idx="719">
                  <c:v>-24.079999999999927</c:v>
                </c:pt>
                <c:pt idx="720">
                  <c:v>-25.079999999999927</c:v>
                </c:pt>
                <c:pt idx="721">
                  <c:v>-21.309999999999945</c:v>
                </c:pt>
                <c:pt idx="722">
                  <c:v>-19.879999999999882</c:v>
                </c:pt>
                <c:pt idx="723">
                  <c:v>-20.879999999999882</c:v>
                </c:pt>
                <c:pt idx="724">
                  <c:v>-21.879999999999882</c:v>
                </c:pt>
                <c:pt idx="725">
                  <c:v>-22.879999999999882</c:v>
                </c:pt>
                <c:pt idx="726">
                  <c:v>-21.119999999999891</c:v>
                </c:pt>
                <c:pt idx="727">
                  <c:v>-22.119999999999891</c:v>
                </c:pt>
                <c:pt idx="728">
                  <c:v>-23.119999999999891</c:v>
                </c:pt>
                <c:pt idx="729">
                  <c:v>-24.119999999999891</c:v>
                </c:pt>
                <c:pt idx="730">
                  <c:v>-25.119999999999891</c:v>
                </c:pt>
                <c:pt idx="731">
                  <c:v>-23.809999999999945</c:v>
                </c:pt>
                <c:pt idx="732">
                  <c:v>-24.809999999999945</c:v>
                </c:pt>
                <c:pt idx="733">
                  <c:v>-25.809999999999945</c:v>
                </c:pt>
                <c:pt idx="734">
                  <c:v>-26.809999999999945</c:v>
                </c:pt>
                <c:pt idx="735">
                  <c:v>-27.809999999999945</c:v>
                </c:pt>
                <c:pt idx="736">
                  <c:v>-28.809999999999945</c:v>
                </c:pt>
                <c:pt idx="737">
                  <c:v>-29.809999999999945</c:v>
                </c:pt>
                <c:pt idx="738">
                  <c:v>-30.809999999999945</c:v>
                </c:pt>
                <c:pt idx="739">
                  <c:v>-31.809999999999945</c:v>
                </c:pt>
                <c:pt idx="740">
                  <c:v>-32.809999999999945</c:v>
                </c:pt>
                <c:pt idx="741">
                  <c:v>-33.809999999999945</c:v>
                </c:pt>
                <c:pt idx="742">
                  <c:v>-30.369999999999891</c:v>
                </c:pt>
                <c:pt idx="743">
                  <c:v>-31.369999999999891</c:v>
                </c:pt>
                <c:pt idx="744">
                  <c:v>-32.369999999999891</c:v>
                </c:pt>
                <c:pt idx="745">
                  <c:v>-27.419999999999959</c:v>
                </c:pt>
                <c:pt idx="746">
                  <c:v>-28.419999999999959</c:v>
                </c:pt>
                <c:pt idx="747">
                  <c:v>-29.419999999999959</c:v>
                </c:pt>
                <c:pt idx="748">
                  <c:v>-30.419999999999959</c:v>
                </c:pt>
                <c:pt idx="749">
                  <c:v>-25.559999999999945</c:v>
                </c:pt>
                <c:pt idx="750">
                  <c:v>-26.559999999999945</c:v>
                </c:pt>
                <c:pt idx="751">
                  <c:v>-23.889999999999986</c:v>
                </c:pt>
                <c:pt idx="752">
                  <c:v>-22.259999999999991</c:v>
                </c:pt>
                <c:pt idx="753">
                  <c:v>-23.259999999999991</c:v>
                </c:pt>
                <c:pt idx="754">
                  <c:v>-21.879999999999995</c:v>
                </c:pt>
                <c:pt idx="755">
                  <c:v>-20.67999999999995</c:v>
                </c:pt>
                <c:pt idx="756">
                  <c:v>-21.67999999999995</c:v>
                </c:pt>
                <c:pt idx="757">
                  <c:v>-22.67999999999995</c:v>
                </c:pt>
                <c:pt idx="758">
                  <c:v>-23.67999999999995</c:v>
                </c:pt>
                <c:pt idx="759">
                  <c:v>-18.740000000000009</c:v>
                </c:pt>
                <c:pt idx="760">
                  <c:v>-19.740000000000009</c:v>
                </c:pt>
                <c:pt idx="761">
                  <c:v>-20.740000000000009</c:v>
                </c:pt>
                <c:pt idx="762">
                  <c:v>-21.740000000000009</c:v>
                </c:pt>
                <c:pt idx="763">
                  <c:v>-17.339999999999918</c:v>
                </c:pt>
                <c:pt idx="764">
                  <c:v>-18.339999999999918</c:v>
                </c:pt>
                <c:pt idx="765">
                  <c:v>-19.339999999999918</c:v>
                </c:pt>
                <c:pt idx="766">
                  <c:v>-15.559999999999945</c:v>
                </c:pt>
                <c:pt idx="767">
                  <c:v>-12.819999999999936</c:v>
                </c:pt>
                <c:pt idx="768">
                  <c:v>-13.819999999999936</c:v>
                </c:pt>
                <c:pt idx="769">
                  <c:v>-14.819999999999936</c:v>
                </c:pt>
                <c:pt idx="770">
                  <c:v>-12.42999999999995</c:v>
                </c:pt>
                <c:pt idx="771">
                  <c:v>-13.42999999999995</c:v>
                </c:pt>
                <c:pt idx="772">
                  <c:v>-9.8099999999999454</c:v>
                </c:pt>
                <c:pt idx="773">
                  <c:v>-10.809999999999945</c:v>
                </c:pt>
                <c:pt idx="774">
                  <c:v>-5.92999999999995</c:v>
                </c:pt>
                <c:pt idx="775">
                  <c:v>-6.92999999999995</c:v>
                </c:pt>
                <c:pt idx="776">
                  <c:v>-7.92999999999995</c:v>
                </c:pt>
                <c:pt idx="777">
                  <c:v>-8.92999999999995</c:v>
                </c:pt>
                <c:pt idx="778">
                  <c:v>-9.92999999999995</c:v>
                </c:pt>
                <c:pt idx="779">
                  <c:v>-10.92999999999995</c:v>
                </c:pt>
                <c:pt idx="780">
                  <c:v>-11.92999999999995</c:v>
                </c:pt>
                <c:pt idx="781">
                  <c:v>-12.92999999999995</c:v>
                </c:pt>
                <c:pt idx="782">
                  <c:v>-10.230000000000018</c:v>
                </c:pt>
                <c:pt idx="783">
                  <c:v>-8.8799999999999955</c:v>
                </c:pt>
                <c:pt idx="784">
                  <c:v>-9.8799999999999955</c:v>
                </c:pt>
                <c:pt idx="785">
                  <c:v>-10.879999999999995</c:v>
                </c:pt>
                <c:pt idx="786">
                  <c:v>-8.8899999999999864</c:v>
                </c:pt>
                <c:pt idx="787">
                  <c:v>-6.3700000000000045</c:v>
                </c:pt>
                <c:pt idx="788">
                  <c:v>-5.17999999999995</c:v>
                </c:pt>
                <c:pt idx="789">
                  <c:v>-6.17999999999995</c:v>
                </c:pt>
                <c:pt idx="790">
                  <c:v>-7.17999999999995</c:v>
                </c:pt>
                <c:pt idx="791">
                  <c:v>-8.17999999999995</c:v>
                </c:pt>
                <c:pt idx="792">
                  <c:v>-9.17999999999995</c:v>
                </c:pt>
                <c:pt idx="793">
                  <c:v>-7.9700000000000273</c:v>
                </c:pt>
                <c:pt idx="794">
                  <c:v>-8.9700000000000273</c:v>
                </c:pt>
                <c:pt idx="795">
                  <c:v>-9.9700000000000273</c:v>
                </c:pt>
                <c:pt idx="796">
                  <c:v>-7.1099999999999</c:v>
                </c:pt>
                <c:pt idx="797">
                  <c:v>-8.1099999999999</c:v>
                </c:pt>
                <c:pt idx="798">
                  <c:v>-5.5699999999999363</c:v>
                </c:pt>
                <c:pt idx="799">
                  <c:v>-6.5699999999999363</c:v>
                </c:pt>
                <c:pt idx="800">
                  <c:v>-7.5699999999999363</c:v>
                </c:pt>
                <c:pt idx="801">
                  <c:v>-8.5699999999999363</c:v>
                </c:pt>
                <c:pt idx="802">
                  <c:v>-9.5699999999999363</c:v>
                </c:pt>
                <c:pt idx="803">
                  <c:v>-10.569999999999936</c:v>
                </c:pt>
                <c:pt idx="804">
                  <c:v>-11.569999999999936</c:v>
                </c:pt>
                <c:pt idx="805">
                  <c:v>-12.569999999999936</c:v>
                </c:pt>
                <c:pt idx="806">
                  <c:v>-13.569999999999936</c:v>
                </c:pt>
                <c:pt idx="807">
                  <c:v>-11.229999999999905</c:v>
                </c:pt>
                <c:pt idx="808">
                  <c:v>-6.4899999999998954</c:v>
                </c:pt>
                <c:pt idx="809">
                  <c:v>-7.4899999999998954</c:v>
                </c:pt>
                <c:pt idx="810">
                  <c:v>-8.4899999999998954</c:v>
                </c:pt>
                <c:pt idx="811">
                  <c:v>-9.4899999999998954</c:v>
                </c:pt>
                <c:pt idx="812">
                  <c:v>-10.489999999999895</c:v>
                </c:pt>
                <c:pt idx="813">
                  <c:v>-11.489999999999895</c:v>
                </c:pt>
                <c:pt idx="814">
                  <c:v>-10.369999999999891</c:v>
                </c:pt>
                <c:pt idx="815">
                  <c:v>-6.6999999999999318</c:v>
                </c:pt>
                <c:pt idx="816">
                  <c:v>-4.67999999999995</c:v>
                </c:pt>
                <c:pt idx="817">
                  <c:v>-5.67999999999995</c:v>
                </c:pt>
                <c:pt idx="818">
                  <c:v>-6.67999999999995</c:v>
                </c:pt>
                <c:pt idx="819">
                  <c:v>-7.67999999999995</c:v>
                </c:pt>
                <c:pt idx="820">
                  <c:v>-3.6299999999998818</c:v>
                </c:pt>
                <c:pt idx="821">
                  <c:v>-4.6299999999998818</c:v>
                </c:pt>
                <c:pt idx="822">
                  <c:v>-2.6099999999999</c:v>
                </c:pt>
                <c:pt idx="823">
                  <c:v>-3.6099999999999</c:v>
                </c:pt>
                <c:pt idx="824">
                  <c:v>0.90000000000009095</c:v>
                </c:pt>
                <c:pt idx="825">
                  <c:v>-9.9999999999909051E-2</c:v>
                </c:pt>
                <c:pt idx="826">
                  <c:v>1.1500000000000909</c:v>
                </c:pt>
                <c:pt idx="827">
                  <c:v>0.15000000000009095</c:v>
                </c:pt>
                <c:pt idx="828">
                  <c:v>-0.84999999999990905</c:v>
                </c:pt>
                <c:pt idx="829">
                  <c:v>-1.8499999999999091</c:v>
                </c:pt>
                <c:pt idx="830">
                  <c:v>-2.8499999999999091</c:v>
                </c:pt>
                <c:pt idx="831">
                  <c:v>-3.8499999999999091</c:v>
                </c:pt>
                <c:pt idx="832">
                  <c:v>-4.8499999999999091</c:v>
                </c:pt>
                <c:pt idx="833">
                  <c:v>-0.64999999999997726</c:v>
                </c:pt>
                <c:pt idx="834">
                  <c:v>-1.6499999999999773</c:v>
                </c:pt>
                <c:pt idx="835">
                  <c:v>0.37000000000011823</c:v>
                </c:pt>
                <c:pt idx="836">
                  <c:v>-0.62999999999988177</c:v>
                </c:pt>
                <c:pt idx="837">
                  <c:v>2.7600000000001046</c:v>
                </c:pt>
                <c:pt idx="838">
                  <c:v>4.4600000000000364</c:v>
                </c:pt>
                <c:pt idx="839">
                  <c:v>3.4600000000000364</c:v>
                </c:pt>
                <c:pt idx="840">
                  <c:v>2.4600000000000364</c:v>
                </c:pt>
                <c:pt idx="841">
                  <c:v>1.4600000000000364</c:v>
                </c:pt>
                <c:pt idx="842">
                  <c:v>0.46000000000003638</c:v>
                </c:pt>
                <c:pt idx="843">
                  <c:v>-0.53999999999996362</c:v>
                </c:pt>
                <c:pt idx="844">
                  <c:v>-1.5399999999999636</c:v>
                </c:pt>
                <c:pt idx="845">
                  <c:v>-2.5399999999999636</c:v>
                </c:pt>
                <c:pt idx="846">
                  <c:v>-3.5399999999999636</c:v>
                </c:pt>
                <c:pt idx="847">
                  <c:v>-4.5399999999999636</c:v>
                </c:pt>
                <c:pt idx="848">
                  <c:v>-3.1599999999999682</c:v>
                </c:pt>
                <c:pt idx="849">
                  <c:v>-4.1599999999999682</c:v>
                </c:pt>
                <c:pt idx="850">
                  <c:v>0.51000000000010459</c:v>
                </c:pt>
                <c:pt idx="851">
                  <c:v>2.2000000000000455</c:v>
                </c:pt>
                <c:pt idx="852">
                  <c:v>3.5300000000000864</c:v>
                </c:pt>
                <c:pt idx="853">
                  <c:v>4.9600000000000364</c:v>
                </c:pt>
                <c:pt idx="854">
                  <c:v>3.9600000000000364</c:v>
                </c:pt>
                <c:pt idx="855">
                  <c:v>2.9600000000000364</c:v>
                </c:pt>
                <c:pt idx="856">
                  <c:v>1.9600000000000364</c:v>
                </c:pt>
                <c:pt idx="857">
                  <c:v>5.5400000000000773</c:v>
                </c:pt>
                <c:pt idx="858">
                  <c:v>4.5400000000000773</c:v>
                </c:pt>
                <c:pt idx="859">
                  <c:v>5.8000000000000682</c:v>
                </c:pt>
                <c:pt idx="860">
                  <c:v>4.8000000000000682</c:v>
                </c:pt>
                <c:pt idx="861">
                  <c:v>3.8000000000000682</c:v>
                </c:pt>
                <c:pt idx="862">
                  <c:v>2.8000000000000682</c:v>
                </c:pt>
                <c:pt idx="863">
                  <c:v>1.8000000000000682</c:v>
                </c:pt>
                <c:pt idx="864">
                  <c:v>0.80000000000006821</c:v>
                </c:pt>
                <c:pt idx="865">
                  <c:v>2.3000000000000682</c:v>
                </c:pt>
                <c:pt idx="866">
                  <c:v>1.3000000000000682</c:v>
                </c:pt>
                <c:pt idx="867">
                  <c:v>0.30000000000006821</c:v>
                </c:pt>
                <c:pt idx="868">
                  <c:v>-0.69999999999993179</c:v>
                </c:pt>
                <c:pt idx="869">
                  <c:v>-1.6999999999999318</c:v>
                </c:pt>
                <c:pt idx="870">
                  <c:v>0.13000000000010914</c:v>
                </c:pt>
                <c:pt idx="871">
                  <c:v>-0.86999999999989086</c:v>
                </c:pt>
                <c:pt idx="872">
                  <c:v>0.85000000000013642</c:v>
                </c:pt>
                <c:pt idx="873">
                  <c:v>-0.14999999999986358</c:v>
                </c:pt>
                <c:pt idx="874">
                  <c:v>3.1900000000000546</c:v>
                </c:pt>
                <c:pt idx="875">
                  <c:v>4.3400000000001455</c:v>
                </c:pt>
                <c:pt idx="876">
                  <c:v>3.3400000000001455</c:v>
                </c:pt>
                <c:pt idx="877">
                  <c:v>2.3400000000001455</c:v>
                </c:pt>
                <c:pt idx="878">
                  <c:v>1.3400000000001455</c:v>
                </c:pt>
                <c:pt idx="879">
                  <c:v>0.34000000000014552</c:v>
                </c:pt>
                <c:pt idx="880">
                  <c:v>-0.65999999999985448</c:v>
                </c:pt>
                <c:pt idx="881">
                  <c:v>-1.6599999999998545</c:v>
                </c:pt>
                <c:pt idx="882">
                  <c:v>-2.6599999999998545</c:v>
                </c:pt>
                <c:pt idx="883">
                  <c:v>0.56000000000005912</c:v>
                </c:pt>
                <c:pt idx="884">
                  <c:v>-0.43999999999994088</c:v>
                </c:pt>
                <c:pt idx="885">
                  <c:v>-1.4399999999999409</c:v>
                </c:pt>
                <c:pt idx="886">
                  <c:v>-2.4399999999999409</c:v>
                </c:pt>
                <c:pt idx="887">
                  <c:v>-3.4399999999999409</c:v>
                </c:pt>
                <c:pt idx="888">
                  <c:v>-4.4399999999999409</c:v>
                </c:pt>
                <c:pt idx="889">
                  <c:v>-5.4399999999999409</c:v>
                </c:pt>
                <c:pt idx="890">
                  <c:v>-6.4399999999999409</c:v>
                </c:pt>
                <c:pt idx="891">
                  <c:v>-4.6699999999999591</c:v>
                </c:pt>
                <c:pt idx="892">
                  <c:v>-5.6699999999999591</c:v>
                </c:pt>
                <c:pt idx="893">
                  <c:v>-3.6299999999998818</c:v>
                </c:pt>
                <c:pt idx="894">
                  <c:v>-2.5899999999999181</c:v>
                </c:pt>
                <c:pt idx="895">
                  <c:v>2.1800000000000637</c:v>
                </c:pt>
                <c:pt idx="896">
                  <c:v>1.1800000000000637</c:v>
                </c:pt>
                <c:pt idx="897">
                  <c:v>0.18000000000006366</c:v>
                </c:pt>
                <c:pt idx="898">
                  <c:v>3.7300000000001319</c:v>
                </c:pt>
                <c:pt idx="899">
                  <c:v>2.7300000000001319</c:v>
                </c:pt>
                <c:pt idx="900">
                  <c:v>5.9400000000000546</c:v>
                </c:pt>
                <c:pt idx="901">
                  <c:v>4.9400000000000546</c:v>
                </c:pt>
                <c:pt idx="902">
                  <c:v>6.1800000000000637</c:v>
                </c:pt>
                <c:pt idx="903">
                  <c:v>5.1800000000000637</c:v>
                </c:pt>
                <c:pt idx="904">
                  <c:v>4.1800000000000637</c:v>
                </c:pt>
                <c:pt idx="905">
                  <c:v>7.5000000000001137</c:v>
                </c:pt>
                <c:pt idx="906">
                  <c:v>6.5000000000001137</c:v>
                </c:pt>
                <c:pt idx="907">
                  <c:v>5.5000000000001137</c:v>
                </c:pt>
                <c:pt idx="908">
                  <c:v>4.5000000000001137</c:v>
                </c:pt>
                <c:pt idx="909">
                  <c:v>6.0400000000000773</c:v>
                </c:pt>
                <c:pt idx="910">
                  <c:v>5.0400000000000773</c:v>
                </c:pt>
                <c:pt idx="911">
                  <c:v>4.0400000000000773</c:v>
                </c:pt>
                <c:pt idx="912">
                  <c:v>3.0400000000000773</c:v>
                </c:pt>
                <c:pt idx="913">
                  <c:v>2.0400000000000773</c:v>
                </c:pt>
                <c:pt idx="914">
                  <c:v>1.0400000000000773</c:v>
                </c:pt>
                <c:pt idx="915">
                  <c:v>4.0000000000077307E-2</c:v>
                </c:pt>
                <c:pt idx="916">
                  <c:v>-0.95999999999992269</c:v>
                </c:pt>
                <c:pt idx="917">
                  <c:v>-1.9599999999999227</c:v>
                </c:pt>
                <c:pt idx="918">
                  <c:v>-2.9599999999999227</c:v>
                </c:pt>
                <c:pt idx="919">
                  <c:v>0.20000000000004547</c:v>
                </c:pt>
                <c:pt idx="920">
                  <c:v>-0.79999999999995453</c:v>
                </c:pt>
                <c:pt idx="921">
                  <c:v>1.7300000000000182</c:v>
                </c:pt>
                <c:pt idx="922">
                  <c:v>0.73000000000001819</c:v>
                </c:pt>
                <c:pt idx="923">
                  <c:v>-0.26999999999998181</c:v>
                </c:pt>
                <c:pt idx="924">
                  <c:v>-1.2699999999999818</c:v>
                </c:pt>
                <c:pt idx="925">
                  <c:v>-2.2699999999999818</c:v>
                </c:pt>
                <c:pt idx="926">
                  <c:v>-3.2699999999999818</c:v>
                </c:pt>
                <c:pt idx="927">
                  <c:v>-4.2699999999999818</c:v>
                </c:pt>
                <c:pt idx="928">
                  <c:v>-1.7499999999998863</c:v>
                </c:pt>
                <c:pt idx="929">
                  <c:v>-0.37999999999988177</c:v>
                </c:pt>
                <c:pt idx="930">
                  <c:v>-1.3799999999998818</c:v>
                </c:pt>
                <c:pt idx="931">
                  <c:v>-4.9999999999954525E-2</c:v>
                </c:pt>
                <c:pt idx="932">
                  <c:v>1.2600000000001046</c:v>
                </c:pt>
                <c:pt idx="933">
                  <c:v>0.26000000000010459</c:v>
                </c:pt>
                <c:pt idx="934">
                  <c:v>-0.73999999999989541</c:v>
                </c:pt>
                <c:pt idx="935">
                  <c:v>-1.7399999999998954</c:v>
                </c:pt>
                <c:pt idx="936">
                  <c:v>-2.7399999999998954</c:v>
                </c:pt>
                <c:pt idx="937">
                  <c:v>-1.2999999999999545</c:v>
                </c:pt>
                <c:pt idx="938">
                  <c:v>-2.2999999999999545</c:v>
                </c:pt>
                <c:pt idx="939">
                  <c:v>-1.1399999999998727</c:v>
                </c:pt>
                <c:pt idx="940">
                  <c:v>-2.1399999999998727</c:v>
                </c:pt>
                <c:pt idx="941">
                  <c:v>-3.1399999999998727</c:v>
                </c:pt>
                <c:pt idx="942">
                  <c:v>-4.1399999999998727</c:v>
                </c:pt>
                <c:pt idx="943">
                  <c:v>-3.1199999999998909</c:v>
                </c:pt>
                <c:pt idx="944">
                  <c:v>-0.67999999999983629</c:v>
                </c:pt>
                <c:pt idx="945">
                  <c:v>-1.6799999999998363</c:v>
                </c:pt>
                <c:pt idx="946">
                  <c:v>-2.6799999999998363</c:v>
                </c:pt>
                <c:pt idx="947">
                  <c:v>-0.40999999999985448</c:v>
                </c:pt>
                <c:pt idx="948">
                  <c:v>-1.4099999999998545</c:v>
                </c:pt>
                <c:pt idx="949">
                  <c:v>-0.26999999999986812</c:v>
                </c:pt>
                <c:pt idx="950">
                  <c:v>-1.2699999999998681</c:v>
                </c:pt>
                <c:pt idx="951">
                  <c:v>3.2600000000001046</c:v>
                </c:pt>
                <c:pt idx="952">
                  <c:v>2.2600000000001046</c:v>
                </c:pt>
                <c:pt idx="953">
                  <c:v>7.0000000000001137</c:v>
                </c:pt>
                <c:pt idx="954">
                  <c:v>6.0000000000001137</c:v>
                </c:pt>
                <c:pt idx="955">
                  <c:v>5.0000000000001137</c:v>
                </c:pt>
                <c:pt idx="956">
                  <c:v>7.9200000000000728</c:v>
                </c:pt>
                <c:pt idx="957">
                  <c:v>6.9200000000000728</c:v>
                </c:pt>
                <c:pt idx="958">
                  <c:v>5.9200000000000728</c:v>
                </c:pt>
                <c:pt idx="959">
                  <c:v>4.9200000000000728</c:v>
                </c:pt>
                <c:pt idx="960">
                  <c:v>8.3800000000001091</c:v>
                </c:pt>
                <c:pt idx="961">
                  <c:v>7.3800000000001091</c:v>
                </c:pt>
                <c:pt idx="962">
                  <c:v>6.3800000000001091</c:v>
                </c:pt>
                <c:pt idx="963">
                  <c:v>9.4000000000000909</c:v>
                </c:pt>
                <c:pt idx="964">
                  <c:v>8.4000000000000909</c:v>
                </c:pt>
                <c:pt idx="965">
                  <c:v>7.4000000000000909</c:v>
                </c:pt>
                <c:pt idx="966">
                  <c:v>6.4000000000000909</c:v>
                </c:pt>
                <c:pt idx="967">
                  <c:v>5.4000000000000909</c:v>
                </c:pt>
                <c:pt idx="968">
                  <c:v>4.4000000000000909</c:v>
                </c:pt>
                <c:pt idx="969">
                  <c:v>3.4000000000000909</c:v>
                </c:pt>
                <c:pt idx="970">
                  <c:v>2.4000000000000909</c:v>
                </c:pt>
                <c:pt idx="971">
                  <c:v>3.470000000000141</c:v>
                </c:pt>
                <c:pt idx="972">
                  <c:v>6.6100000000001273</c:v>
                </c:pt>
                <c:pt idx="973">
                  <c:v>5.6100000000001273</c:v>
                </c:pt>
                <c:pt idx="974">
                  <c:v>4.6100000000001273</c:v>
                </c:pt>
                <c:pt idx="975">
                  <c:v>8.8500000000001364</c:v>
                </c:pt>
                <c:pt idx="976">
                  <c:v>12.060000000000173</c:v>
                </c:pt>
                <c:pt idx="977">
                  <c:v>11.060000000000173</c:v>
                </c:pt>
                <c:pt idx="978">
                  <c:v>10.060000000000173</c:v>
                </c:pt>
                <c:pt idx="979">
                  <c:v>9.0600000000001728</c:v>
                </c:pt>
                <c:pt idx="980">
                  <c:v>10.200000000000045</c:v>
                </c:pt>
                <c:pt idx="981">
                  <c:v>13.6400000000001</c:v>
                </c:pt>
                <c:pt idx="982">
                  <c:v>18.430000000000064</c:v>
                </c:pt>
                <c:pt idx="983">
                  <c:v>17.430000000000064</c:v>
                </c:pt>
                <c:pt idx="984">
                  <c:v>16.430000000000064</c:v>
                </c:pt>
                <c:pt idx="985">
                  <c:v>15.430000000000064</c:v>
                </c:pt>
                <c:pt idx="986">
                  <c:v>18.420000000000073</c:v>
                </c:pt>
                <c:pt idx="987">
                  <c:v>17.420000000000073</c:v>
                </c:pt>
                <c:pt idx="988">
                  <c:v>16.420000000000073</c:v>
                </c:pt>
                <c:pt idx="989">
                  <c:v>15.420000000000073</c:v>
                </c:pt>
                <c:pt idx="990">
                  <c:v>14.420000000000073</c:v>
                </c:pt>
                <c:pt idx="991">
                  <c:v>16.940000000000055</c:v>
                </c:pt>
                <c:pt idx="992">
                  <c:v>15.940000000000055</c:v>
                </c:pt>
                <c:pt idx="993">
                  <c:v>17.3900000000001</c:v>
                </c:pt>
                <c:pt idx="994">
                  <c:v>19.860000000000127</c:v>
                </c:pt>
                <c:pt idx="995">
                  <c:v>21.710000000000036</c:v>
                </c:pt>
                <c:pt idx="996">
                  <c:v>20.710000000000036</c:v>
                </c:pt>
                <c:pt idx="997">
                  <c:v>19.710000000000036</c:v>
                </c:pt>
                <c:pt idx="998">
                  <c:v>18.710000000000036</c:v>
                </c:pt>
                <c:pt idx="999">
                  <c:v>21.450000000000045</c:v>
                </c:pt>
                <c:pt idx="1000">
                  <c:v>20.450000000000045</c:v>
                </c:pt>
                <c:pt idx="1001">
                  <c:v>19.450000000000045</c:v>
                </c:pt>
                <c:pt idx="1002">
                  <c:v>18.450000000000045</c:v>
                </c:pt>
                <c:pt idx="1003">
                  <c:v>20.039999999999964</c:v>
                </c:pt>
                <c:pt idx="1004">
                  <c:v>19.039999999999964</c:v>
                </c:pt>
                <c:pt idx="1005">
                  <c:v>18.039999999999964</c:v>
                </c:pt>
                <c:pt idx="1006">
                  <c:v>17.039999999999964</c:v>
                </c:pt>
                <c:pt idx="1007">
                  <c:v>16.039999999999964</c:v>
                </c:pt>
                <c:pt idx="1008">
                  <c:v>17.420000000000073</c:v>
                </c:pt>
                <c:pt idx="1009">
                  <c:v>16.420000000000073</c:v>
                </c:pt>
                <c:pt idx="1010">
                  <c:v>15.420000000000073</c:v>
                </c:pt>
                <c:pt idx="1011">
                  <c:v>14.420000000000073</c:v>
                </c:pt>
                <c:pt idx="1012">
                  <c:v>18.059999999999945</c:v>
                </c:pt>
                <c:pt idx="1013">
                  <c:v>17.059999999999945</c:v>
                </c:pt>
                <c:pt idx="1014">
                  <c:v>19.900000000000091</c:v>
                </c:pt>
                <c:pt idx="1015">
                  <c:v>18.900000000000091</c:v>
                </c:pt>
                <c:pt idx="1016">
                  <c:v>17.900000000000091</c:v>
                </c:pt>
                <c:pt idx="1017">
                  <c:v>20.559999999999945</c:v>
                </c:pt>
                <c:pt idx="1018">
                  <c:v>21.970000000000027</c:v>
                </c:pt>
                <c:pt idx="1019">
                  <c:v>20.970000000000027</c:v>
                </c:pt>
                <c:pt idx="1020">
                  <c:v>19.970000000000027</c:v>
                </c:pt>
                <c:pt idx="1021">
                  <c:v>18.970000000000027</c:v>
                </c:pt>
                <c:pt idx="1022">
                  <c:v>17.970000000000027</c:v>
                </c:pt>
                <c:pt idx="1023">
                  <c:v>20.539999999999964</c:v>
                </c:pt>
                <c:pt idx="1024">
                  <c:v>19.539999999999964</c:v>
                </c:pt>
                <c:pt idx="1025">
                  <c:v>18.539999999999964</c:v>
                </c:pt>
                <c:pt idx="1026">
                  <c:v>21.809999999999945</c:v>
                </c:pt>
                <c:pt idx="1027">
                  <c:v>25.019999999999982</c:v>
                </c:pt>
                <c:pt idx="1028">
                  <c:v>29.370000000000118</c:v>
                </c:pt>
                <c:pt idx="1029">
                  <c:v>28.370000000000118</c:v>
                </c:pt>
                <c:pt idx="1030">
                  <c:v>27.370000000000118</c:v>
                </c:pt>
                <c:pt idx="1031">
                  <c:v>31.120000000000118</c:v>
                </c:pt>
                <c:pt idx="1032">
                  <c:v>30.120000000000118</c:v>
                </c:pt>
                <c:pt idx="1033">
                  <c:v>29.120000000000118</c:v>
                </c:pt>
                <c:pt idx="1034">
                  <c:v>30.840000000000146</c:v>
                </c:pt>
                <c:pt idx="1035">
                  <c:v>34.759999999999991</c:v>
                </c:pt>
                <c:pt idx="1036">
                  <c:v>33.759999999999991</c:v>
                </c:pt>
                <c:pt idx="1037">
                  <c:v>32.759999999999991</c:v>
                </c:pt>
                <c:pt idx="1038">
                  <c:v>31.759999999999991</c:v>
                </c:pt>
                <c:pt idx="1039">
                  <c:v>33.660000000000082</c:v>
                </c:pt>
                <c:pt idx="1040">
                  <c:v>32.660000000000082</c:v>
                </c:pt>
                <c:pt idx="1041">
                  <c:v>34.880000000000109</c:v>
                </c:pt>
                <c:pt idx="1042">
                  <c:v>33.880000000000109</c:v>
                </c:pt>
                <c:pt idx="1043">
                  <c:v>37.410000000000082</c:v>
                </c:pt>
                <c:pt idx="1044">
                  <c:v>36.410000000000082</c:v>
                </c:pt>
                <c:pt idx="1045">
                  <c:v>35.410000000000082</c:v>
                </c:pt>
                <c:pt idx="1046">
                  <c:v>34.410000000000082</c:v>
                </c:pt>
                <c:pt idx="1047">
                  <c:v>33.410000000000082</c:v>
                </c:pt>
                <c:pt idx="1048">
                  <c:v>32.410000000000082</c:v>
                </c:pt>
                <c:pt idx="1049">
                  <c:v>31.410000000000082</c:v>
                </c:pt>
                <c:pt idx="1050">
                  <c:v>30.410000000000082</c:v>
                </c:pt>
                <c:pt idx="1051">
                  <c:v>33.380000000000109</c:v>
                </c:pt>
                <c:pt idx="1052">
                  <c:v>32.380000000000109</c:v>
                </c:pt>
                <c:pt idx="1053">
                  <c:v>31.380000000000109</c:v>
                </c:pt>
                <c:pt idx="1054">
                  <c:v>30.380000000000109</c:v>
                </c:pt>
                <c:pt idx="1055">
                  <c:v>29.380000000000109</c:v>
                </c:pt>
                <c:pt idx="1056">
                  <c:v>32.610000000000127</c:v>
                </c:pt>
                <c:pt idx="1057">
                  <c:v>31.610000000000127</c:v>
                </c:pt>
                <c:pt idx="1058">
                  <c:v>30.610000000000127</c:v>
                </c:pt>
                <c:pt idx="1059">
                  <c:v>29.610000000000127</c:v>
                </c:pt>
                <c:pt idx="1060">
                  <c:v>28.610000000000127</c:v>
                </c:pt>
                <c:pt idx="1061">
                  <c:v>33.210000000000036</c:v>
                </c:pt>
                <c:pt idx="1062">
                  <c:v>32.210000000000036</c:v>
                </c:pt>
                <c:pt idx="1063">
                  <c:v>36.670000000000073</c:v>
                </c:pt>
                <c:pt idx="1064">
                  <c:v>35.670000000000073</c:v>
                </c:pt>
                <c:pt idx="1065">
                  <c:v>34.670000000000073</c:v>
                </c:pt>
                <c:pt idx="1066">
                  <c:v>38.710000000000036</c:v>
                </c:pt>
                <c:pt idx="1067">
                  <c:v>37.710000000000036</c:v>
                </c:pt>
                <c:pt idx="1068">
                  <c:v>36.710000000000036</c:v>
                </c:pt>
                <c:pt idx="1069">
                  <c:v>38.319999999999936</c:v>
                </c:pt>
                <c:pt idx="1070">
                  <c:v>43.019999999999982</c:v>
                </c:pt>
                <c:pt idx="1071">
                  <c:v>42.019999999999982</c:v>
                </c:pt>
                <c:pt idx="1072">
                  <c:v>43.980000000000018</c:v>
                </c:pt>
                <c:pt idx="1073">
                  <c:v>46.200000000000045</c:v>
                </c:pt>
                <c:pt idx="1074">
                  <c:v>47.600000000000136</c:v>
                </c:pt>
                <c:pt idx="1075">
                  <c:v>46.600000000000136</c:v>
                </c:pt>
                <c:pt idx="1076">
                  <c:v>45.600000000000136</c:v>
                </c:pt>
                <c:pt idx="1077">
                  <c:v>50.190000000000055</c:v>
                </c:pt>
                <c:pt idx="1078">
                  <c:v>51.3900000000001</c:v>
                </c:pt>
                <c:pt idx="1079">
                  <c:v>50.3900000000001</c:v>
                </c:pt>
                <c:pt idx="1080">
                  <c:v>54.870000000000118</c:v>
                </c:pt>
                <c:pt idx="1081">
                  <c:v>53.870000000000118</c:v>
                </c:pt>
                <c:pt idx="1082">
                  <c:v>52.870000000000118</c:v>
                </c:pt>
                <c:pt idx="1083">
                  <c:v>51.870000000000118</c:v>
                </c:pt>
                <c:pt idx="1084">
                  <c:v>50.870000000000118</c:v>
                </c:pt>
                <c:pt idx="1085">
                  <c:v>49.870000000000118</c:v>
                </c:pt>
                <c:pt idx="1086">
                  <c:v>48.870000000000118</c:v>
                </c:pt>
                <c:pt idx="1087">
                  <c:v>47.870000000000118</c:v>
                </c:pt>
                <c:pt idx="1088">
                  <c:v>50.610000000000127</c:v>
                </c:pt>
                <c:pt idx="1089">
                  <c:v>49.610000000000127</c:v>
                </c:pt>
                <c:pt idx="1090">
                  <c:v>48.610000000000127</c:v>
                </c:pt>
                <c:pt idx="1091">
                  <c:v>47.610000000000127</c:v>
                </c:pt>
                <c:pt idx="1092">
                  <c:v>46.610000000000127</c:v>
                </c:pt>
                <c:pt idx="1093">
                  <c:v>45.610000000000127</c:v>
                </c:pt>
                <c:pt idx="1094">
                  <c:v>47.450000000000045</c:v>
                </c:pt>
                <c:pt idx="1095">
                  <c:v>46.450000000000045</c:v>
                </c:pt>
                <c:pt idx="1096">
                  <c:v>45.450000000000045</c:v>
                </c:pt>
                <c:pt idx="1097">
                  <c:v>44.450000000000045</c:v>
                </c:pt>
                <c:pt idx="1098">
                  <c:v>49.450000000000045</c:v>
                </c:pt>
                <c:pt idx="1099">
                  <c:v>48.450000000000045</c:v>
                </c:pt>
                <c:pt idx="1100">
                  <c:v>47.450000000000045</c:v>
                </c:pt>
                <c:pt idx="1101">
                  <c:v>46.450000000000045</c:v>
                </c:pt>
                <c:pt idx="1102">
                  <c:v>48.870000000000118</c:v>
                </c:pt>
                <c:pt idx="1103">
                  <c:v>47.870000000000118</c:v>
                </c:pt>
                <c:pt idx="1104">
                  <c:v>46.870000000000118</c:v>
                </c:pt>
                <c:pt idx="1105">
                  <c:v>45.870000000000118</c:v>
                </c:pt>
                <c:pt idx="1106">
                  <c:v>44.870000000000118</c:v>
                </c:pt>
                <c:pt idx="1107">
                  <c:v>43.870000000000118</c:v>
                </c:pt>
                <c:pt idx="1108">
                  <c:v>42.870000000000118</c:v>
                </c:pt>
                <c:pt idx="1109">
                  <c:v>41.870000000000118</c:v>
                </c:pt>
                <c:pt idx="1110">
                  <c:v>40.870000000000118</c:v>
                </c:pt>
                <c:pt idx="1111">
                  <c:v>45.840000000000146</c:v>
                </c:pt>
                <c:pt idx="1112">
                  <c:v>44.840000000000146</c:v>
                </c:pt>
                <c:pt idx="1113">
                  <c:v>43.840000000000146</c:v>
                </c:pt>
                <c:pt idx="1114">
                  <c:v>44.980000000000018</c:v>
                </c:pt>
                <c:pt idx="1115">
                  <c:v>46.630000000000109</c:v>
                </c:pt>
                <c:pt idx="1116">
                  <c:v>45.630000000000109</c:v>
                </c:pt>
                <c:pt idx="1117">
                  <c:v>44.630000000000109</c:v>
                </c:pt>
                <c:pt idx="1118">
                  <c:v>43.630000000000109</c:v>
                </c:pt>
                <c:pt idx="1119">
                  <c:v>47.360000000000127</c:v>
                </c:pt>
                <c:pt idx="1120">
                  <c:v>46.360000000000127</c:v>
                </c:pt>
                <c:pt idx="1121">
                  <c:v>45.360000000000127</c:v>
                </c:pt>
                <c:pt idx="1122">
                  <c:v>48.839999999999918</c:v>
                </c:pt>
                <c:pt idx="1123">
                  <c:v>47.839999999999918</c:v>
                </c:pt>
                <c:pt idx="1124">
                  <c:v>46.839999999999918</c:v>
                </c:pt>
                <c:pt idx="1125">
                  <c:v>45.839999999999918</c:v>
                </c:pt>
                <c:pt idx="1126">
                  <c:v>44.839999999999918</c:v>
                </c:pt>
                <c:pt idx="1127">
                  <c:v>45.970000000000027</c:v>
                </c:pt>
                <c:pt idx="1128">
                  <c:v>44.970000000000027</c:v>
                </c:pt>
                <c:pt idx="1129">
                  <c:v>43.970000000000027</c:v>
                </c:pt>
                <c:pt idx="1130">
                  <c:v>42.970000000000027</c:v>
                </c:pt>
                <c:pt idx="1131">
                  <c:v>41.970000000000027</c:v>
                </c:pt>
                <c:pt idx="1132">
                  <c:v>40.970000000000027</c:v>
                </c:pt>
                <c:pt idx="1133">
                  <c:v>39.970000000000027</c:v>
                </c:pt>
                <c:pt idx="1134">
                  <c:v>41.849999999999909</c:v>
                </c:pt>
                <c:pt idx="1135">
                  <c:v>40.849999999999909</c:v>
                </c:pt>
                <c:pt idx="1136">
                  <c:v>39.849999999999909</c:v>
                </c:pt>
                <c:pt idx="1137">
                  <c:v>38.849999999999909</c:v>
                </c:pt>
                <c:pt idx="1138">
                  <c:v>39.910000000000082</c:v>
                </c:pt>
                <c:pt idx="1139">
                  <c:v>38.910000000000082</c:v>
                </c:pt>
                <c:pt idx="1140">
                  <c:v>42.240000000000009</c:v>
                </c:pt>
                <c:pt idx="1141">
                  <c:v>41.240000000000009</c:v>
                </c:pt>
                <c:pt idx="1142">
                  <c:v>40.240000000000009</c:v>
                </c:pt>
                <c:pt idx="1143">
                  <c:v>39.240000000000009</c:v>
                </c:pt>
                <c:pt idx="1144">
                  <c:v>38.240000000000009</c:v>
                </c:pt>
                <c:pt idx="1145">
                  <c:v>37.240000000000009</c:v>
                </c:pt>
                <c:pt idx="1146">
                  <c:v>38.269999999999982</c:v>
                </c:pt>
                <c:pt idx="1147">
                  <c:v>37.269999999999982</c:v>
                </c:pt>
                <c:pt idx="1148">
                  <c:v>36.269999999999982</c:v>
                </c:pt>
                <c:pt idx="1149">
                  <c:v>35.269999999999982</c:v>
                </c:pt>
                <c:pt idx="1150">
                  <c:v>34.269999999999982</c:v>
                </c:pt>
                <c:pt idx="1151">
                  <c:v>33.269999999999982</c:v>
                </c:pt>
                <c:pt idx="1152">
                  <c:v>32.269999999999982</c:v>
                </c:pt>
                <c:pt idx="1153">
                  <c:v>31.269999999999982</c:v>
                </c:pt>
                <c:pt idx="1154">
                  <c:v>30.269999999999982</c:v>
                </c:pt>
                <c:pt idx="1155">
                  <c:v>29.269999999999982</c:v>
                </c:pt>
                <c:pt idx="1156">
                  <c:v>28.269999999999982</c:v>
                </c:pt>
                <c:pt idx="1157">
                  <c:v>30.329999999999927</c:v>
                </c:pt>
                <c:pt idx="1158">
                  <c:v>29.329999999999927</c:v>
                </c:pt>
                <c:pt idx="1159">
                  <c:v>28.329999999999927</c:v>
                </c:pt>
                <c:pt idx="1160">
                  <c:v>29.809999999999945</c:v>
                </c:pt>
                <c:pt idx="1161">
                  <c:v>28.809999999999945</c:v>
                </c:pt>
                <c:pt idx="1162">
                  <c:v>27.809999999999945</c:v>
                </c:pt>
                <c:pt idx="1163">
                  <c:v>26.809999999999945</c:v>
                </c:pt>
                <c:pt idx="1164">
                  <c:v>25.809999999999945</c:v>
                </c:pt>
                <c:pt idx="1165">
                  <c:v>24.809999999999945</c:v>
                </c:pt>
                <c:pt idx="1166">
                  <c:v>23.809999999999945</c:v>
                </c:pt>
                <c:pt idx="1167">
                  <c:v>25.360000000000127</c:v>
                </c:pt>
                <c:pt idx="1168">
                  <c:v>24.360000000000127</c:v>
                </c:pt>
                <c:pt idx="1169">
                  <c:v>23.360000000000127</c:v>
                </c:pt>
                <c:pt idx="1170">
                  <c:v>25.980000000000018</c:v>
                </c:pt>
                <c:pt idx="1171">
                  <c:v>27.819999999999936</c:v>
                </c:pt>
                <c:pt idx="1172">
                  <c:v>26.819999999999936</c:v>
                </c:pt>
                <c:pt idx="1173">
                  <c:v>30.400000000000091</c:v>
                </c:pt>
                <c:pt idx="1174">
                  <c:v>29.400000000000091</c:v>
                </c:pt>
                <c:pt idx="1175">
                  <c:v>31.450000000000045</c:v>
                </c:pt>
                <c:pt idx="1176">
                  <c:v>30.450000000000045</c:v>
                </c:pt>
                <c:pt idx="1177">
                  <c:v>29.450000000000045</c:v>
                </c:pt>
                <c:pt idx="1178">
                  <c:v>28.450000000000045</c:v>
                </c:pt>
                <c:pt idx="1179">
                  <c:v>30.690000000000055</c:v>
                </c:pt>
                <c:pt idx="1180">
                  <c:v>32.809999999999945</c:v>
                </c:pt>
                <c:pt idx="1181">
                  <c:v>31.809999999999945</c:v>
                </c:pt>
                <c:pt idx="1182">
                  <c:v>30.809999999999945</c:v>
                </c:pt>
                <c:pt idx="1183">
                  <c:v>32.350000000000136</c:v>
                </c:pt>
                <c:pt idx="1184">
                  <c:v>34.850000000000136</c:v>
                </c:pt>
                <c:pt idx="1185">
                  <c:v>37.670000000000073</c:v>
                </c:pt>
                <c:pt idx="1186">
                  <c:v>40.6400000000001</c:v>
                </c:pt>
                <c:pt idx="1187">
                  <c:v>44.049999999999955</c:v>
                </c:pt>
                <c:pt idx="1188">
                  <c:v>43.049999999999955</c:v>
                </c:pt>
                <c:pt idx="1189">
                  <c:v>42.049999999999955</c:v>
                </c:pt>
                <c:pt idx="1190">
                  <c:v>46.420000000000073</c:v>
                </c:pt>
                <c:pt idx="1191">
                  <c:v>45.420000000000073</c:v>
                </c:pt>
                <c:pt idx="1192">
                  <c:v>44.420000000000073</c:v>
                </c:pt>
                <c:pt idx="1193">
                  <c:v>48.1400000000001</c:v>
                </c:pt>
                <c:pt idx="1194">
                  <c:v>50.450000000000045</c:v>
                </c:pt>
                <c:pt idx="1195">
                  <c:v>49.450000000000045</c:v>
                </c:pt>
                <c:pt idx="1196">
                  <c:v>48.450000000000045</c:v>
                </c:pt>
                <c:pt idx="1197">
                  <c:v>49.570000000000164</c:v>
                </c:pt>
                <c:pt idx="1198">
                  <c:v>48.570000000000164</c:v>
                </c:pt>
                <c:pt idx="1199">
                  <c:v>52.190000000000055</c:v>
                </c:pt>
                <c:pt idx="1200">
                  <c:v>51.190000000000055</c:v>
                </c:pt>
                <c:pt idx="1201">
                  <c:v>50.190000000000055</c:v>
                </c:pt>
                <c:pt idx="1202">
                  <c:v>49.190000000000055</c:v>
                </c:pt>
                <c:pt idx="1203">
                  <c:v>50.880000000000109</c:v>
                </c:pt>
                <c:pt idx="1204">
                  <c:v>54.440000000000055</c:v>
                </c:pt>
                <c:pt idx="1205">
                  <c:v>53.440000000000055</c:v>
                </c:pt>
                <c:pt idx="1206">
                  <c:v>52.440000000000055</c:v>
                </c:pt>
                <c:pt idx="1207">
                  <c:v>51.440000000000055</c:v>
                </c:pt>
                <c:pt idx="1208">
                  <c:v>50.440000000000055</c:v>
                </c:pt>
                <c:pt idx="1209">
                  <c:v>53.080000000000155</c:v>
                </c:pt>
                <c:pt idx="1210">
                  <c:v>52.080000000000155</c:v>
                </c:pt>
                <c:pt idx="1211">
                  <c:v>55.299999999999955</c:v>
                </c:pt>
                <c:pt idx="1212">
                  <c:v>54.299999999999955</c:v>
                </c:pt>
                <c:pt idx="1213">
                  <c:v>53.299999999999955</c:v>
                </c:pt>
                <c:pt idx="1214">
                  <c:v>52.299999999999955</c:v>
                </c:pt>
                <c:pt idx="1215">
                  <c:v>51.299999999999955</c:v>
                </c:pt>
                <c:pt idx="1216">
                  <c:v>50.299999999999955</c:v>
                </c:pt>
                <c:pt idx="1217">
                  <c:v>49.299999999999955</c:v>
                </c:pt>
                <c:pt idx="1218">
                  <c:v>54.009999999999991</c:v>
                </c:pt>
                <c:pt idx="1219">
                  <c:v>53.009999999999991</c:v>
                </c:pt>
                <c:pt idx="1220">
                  <c:v>52.009999999999991</c:v>
                </c:pt>
                <c:pt idx="1221">
                  <c:v>51.009999999999991</c:v>
                </c:pt>
                <c:pt idx="1222">
                  <c:v>50.009999999999991</c:v>
                </c:pt>
                <c:pt idx="1223">
                  <c:v>49.009999999999991</c:v>
                </c:pt>
                <c:pt idx="1224">
                  <c:v>52.970000000000027</c:v>
                </c:pt>
                <c:pt idx="1225">
                  <c:v>54.559999999999945</c:v>
                </c:pt>
                <c:pt idx="1226">
                  <c:v>53.559999999999945</c:v>
                </c:pt>
                <c:pt idx="1227">
                  <c:v>52.559999999999945</c:v>
                </c:pt>
                <c:pt idx="1228">
                  <c:v>51.559999999999945</c:v>
                </c:pt>
                <c:pt idx="1229">
                  <c:v>55.580000000000155</c:v>
                </c:pt>
                <c:pt idx="1230">
                  <c:v>54.580000000000155</c:v>
                </c:pt>
                <c:pt idx="1231">
                  <c:v>55.900000000000091</c:v>
                </c:pt>
                <c:pt idx="1232">
                  <c:v>54.900000000000091</c:v>
                </c:pt>
                <c:pt idx="1233">
                  <c:v>53.900000000000091</c:v>
                </c:pt>
                <c:pt idx="1234">
                  <c:v>52.900000000000091</c:v>
                </c:pt>
                <c:pt idx="1235">
                  <c:v>54.730000000000018</c:v>
                </c:pt>
                <c:pt idx="1236">
                  <c:v>53.730000000000018</c:v>
                </c:pt>
                <c:pt idx="1237">
                  <c:v>54.759999999999991</c:v>
                </c:pt>
                <c:pt idx="1238">
                  <c:v>53.759999999999991</c:v>
                </c:pt>
                <c:pt idx="1239">
                  <c:v>52.759999999999991</c:v>
                </c:pt>
                <c:pt idx="1240">
                  <c:v>51.759999999999991</c:v>
                </c:pt>
                <c:pt idx="1241">
                  <c:v>55.759999999999991</c:v>
                </c:pt>
                <c:pt idx="1242">
                  <c:v>54.759999999999991</c:v>
                </c:pt>
                <c:pt idx="1243">
                  <c:v>53.759999999999991</c:v>
                </c:pt>
                <c:pt idx="1244">
                  <c:v>52.759999999999991</c:v>
                </c:pt>
                <c:pt idx="1245">
                  <c:v>51.759999999999991</c:v>
                </c:pt>
                <c:pt idx="1246">
                  <c:v>50.759999999999991</c:v>
                </c:pt>
                <c:pt idx="1247">
                  <c:v>54.840000000000146</c:v>
                </c:pt>
                <c:pt idx="1248">
                  <c:v>53.840000000000146</c:v>
                </c:pt>
                <c:pt idx="1249">
                  <c:v>52.840000000000146</c:v>
                </c:pt>
                <c:pt idx="1250">
                  <c:v>57.410000000000082</c:v>
                </c:pt>
                <c:pt idx="1251">
                  <c:v>56.410000000000082</c:v>
                </c:pt>
                <c:pt idx="1252">
                  <c:v>55.410000000000082</c:v>
                </c:pt>
                <c:pt idx="1253">
                  <c:v>54.410000000000082</c:v>
                </c:pt>
                <c:pt idx="1254">
                  <c:v>53.410000000000082</c:v>
                </c:pt>
                <c:pt idx="1255">
                  <c:v>52.410000000000082</c:v>
                </c:pt>
                <c:pt idx="1256">
                  <c:v>51.410000000000082</c:v>
                </c:pt>
                <c:pt idx="1257">
                  <c:v>50.410000000000082</c:v>
                </c:pt>
                <c:pt idx="1258">
                  <c:v>49.410000000000082</c:v>
                </c:pt>
                <c:pt idx="1259">
                  <c:v>48.410000000000082</c:v>
                </c:pt>
                <c:pt idx="1260">
                  <c:v>51.320000000000164</c:v>
                </c:pt>
                <c:pt idx="1261">
                  <c:v>50.320000000000164</c:v>
                </c:pt>
                <c:pt idx="1262">
                  <c:v>52.650000000000091</c:v>
                </c:pt>
                <c:pt idx="1263">
                  <c:v>54.009999999999991</c:v>
                </c:pt>
                <c:pt idx="1264">
                  <c:v>53.009999999999991</c:v>
                </c:pt>
                <c:pt idx="1265">
                  <c:v>56.019999999999982</c:v>
                </c:pt>
                <c:pt idx="1266">
                  <c:v>59.259999999999991</c:v>
                </c:pt>
                <c:pt idx="1267">
                  <c:v>62.75</c:v>
                </c:pt>
                <c:pt idx="1268">
                  <c:v>61.75</c:v>
                </c:pt>
                <c:pt idx="1269">
                  <c:v>60.75</c:v>
                </c:pt>
                <c:pt idx="1270">
                  <c:v>59.75</c:v>
                </c:pt>
                <c:pt idx="1271">
                  <c:v>58.75</c:v>
                </c:pt>
                <c:pt idx="1272">
                  <c:v>57.75</c:v>
                </c:pt>
                <c:pt idx="1273">
                  <c:v>56.75</c:v>
                </c:pt>
                <c:pt idx="1274">
                  <c:v>55.75</c:v>
                </c:pt>
                <c:pt idx="1275">
                  <c:v>54.75</c:v>
                </c:pt>
                <c:pt idx="1276">
                  <c:v>59.660000000000082</c:v>
                </c:pt>
                <c:pt idx="1277">
                  <c:v>58.660000000000082</c:v>
                </c:pt>
                <c:pt idx="1278">
                  <c:v>57.660000000000082</c:v>
                </c:pt>
                <c:pt idx="1279">
                  <c:v>56.660000000000082</c:v>
                </c:pt>
                <c:pt idx="1280">
                  <c:v>55.660000000000082</c:v>
                </c:pt>
                <c:pt idx="1281">
                  <c:v>56.920000000000073</c:v>
                </c:pt>
                <c:pt idx="1282">
                  <c:v>60.920000000000073</c:v>
                </c:pt>
                <c:pt idx="1283">
                  <c:v>59.920000000000073</c:v>
                </c:pt>
                <c:pt idx="1284">
                  <c:v>58.920000000000073</c:v>
                </c:pt>
                <c:pt idx="1285">
                  <c:v>57.920000000000073</c:v>
                </c:pt>
                <c:pt idx="1286">
                  <c:v>56.920000000000073</c:v>
                </c:pt>
                <c:pt idx="1287">
                  <c:v>55.920000000000073</c:v>
                </c:pt>
                <c:pt idx="1288">
                  <c:v>58.980000000000018</c:v>
                </c:pt>
                <c:pt idx="1289">
                  <c:v>61.059999999999945</c:v>
                </c:pt>
                <c:pt idx="1290">
                  <c:v>60.059999999999945</c:v>
                </c:pt>
                <c:pt idx="1291">
                  <c:v>59.059999999999945</c:v>
                </c:pt>
                <c:pt idx="1292">
                  <c:v>58.059999999999945</c:v>
                </c:pt>
                <c:pt idx="1293">
                  <c:v>62.820000000000164</c:v>
                </c:pt>
                <c:pt idx="1294">
                  <c:v>67.360000000000127</c:v>
                </c:pt>
                <c:pt idx="1295">
                  <c:v>66.360000000000127</c:v>
                </c:pt>
                <c:pt idx="1296">
                  <c:v>67.8900000000001</c:v>
                </c:pt>
                <c:pt idx="1297">
                  <c:v>66.8900000000001</c:v>
                </c:pt>
                <c:pt idx="1298">
                  <c:v>68.110000000000127</c:v>
                </c:pt>
                <c:pt idx="1299">
                  <c:v>69.710000000000036</c:v>
                </c:pt>
                <c:pt idx="1300">
                  <c:v>68.710000000000036</c:v>
                </c:pt>
                <c:pt idx="1301">
                  <c:v>72.75</c:v>
                </c:pt>
                <c:pt idx="1302">
                  <c:v>75.289999999999964</c:v>
                </c:pt>
                <c:pt idx="1303">
                  <c:v>74.289999999999964</c:v>
                </c:pt>
                <c:pt idx="1304">
                  <c:v>76.25</c:v>
                </c:pt>
                <c:pt idx="1305">
                  <c:v>75.25</c:v>
                </c:pt>
                <c:pt idx="1306">
                  <c:v>74.25</c:v>
                </c:pt>
                <c:pt idx="1307">
                  <c:v>73.25</c:v>
                </c:pt>
                <c:pt idx="1308">
                  <c:v>74.539999999999964</c:v>
                </c:pt>
                <c:pt idx="1309">
                  <c:v>73.539999999999964</c:v>
                </c:pt>
                <c:pt idx="1310">
                  <c:v>76.820000000000164</c:v>
                </c:pt>
                <c:pt idx="1311">
                  <c:v>75.820000000000164</c:v>
                </c:pt>
                <c:pt idx="1312">
                  <c:v>74.820000000000164</c:v>
                </c:pt>
                <c:pt idx="1313">
                  <c:v>77.5</c:v>
                </c:pt>
                <c:pt idx="1314">
                  <c:v>76.5</c:v>
                </c:pt>
                <c:pt idx="1315">
                  <c:v>75.5</c:v>
                </c:pt>
                <c:pt idx="1316">
                  <c:v>76.860000000000127</c:v>
                </c:pt>
                <c:pt idx="1317">
                  <c:v>75.860000000000127</c:v>
                </c:pt>
                <c:pt idx="1318">
                  <c:v>74.860000000000127</c:v>
                </c:pt>
                <c:pt idx="1319">
                  <c:v>77.279999999999973</c:v>
                </c:pt>
                <c:pt idx="1320">
                  <c:v>82.050000000000182</c:v>
                </c:pt>
                <c:pt idx="1321">
                  <c:v>81.050000000000182</c:v>
                </c:pt>
                <c:pt idx="1322">
                  <c:v>80.050000000000182</c:v>
                </c:pt>
                <c:pt idx="1323">
                  <c:v>83.900000000000091</c:v>
                </c:pt>
                <c:pt idx="1324">
                  <c:v>82.900000000000091</c:v>
                </c:pt>
                <c:pt idx="1325">
                  <c:v>87.730000000000018</c:v>
                </c:pt>
                <c:pt idx="1326">
                  <c:v>86.730000000000018</c:v>
                </c:pt>
                <c:pt idx="1327">
                  <c:v>90.960000000000036</c:v>
                </c:pt>
                <c:pt idx="1328">
                  <c:v>93.860000000000127</c:v>
                </c:pt>
                <c:pt idx="1329">
                  <c:v>92.860000000000127</c:v>
                </c:pt>
                <c:pt idx="1330">
                  <c:v>91.860000000000127</c:v>
                </c:pt>
                <c:pt idx="1331">
                  <c:v>90.860000000000127</c:v>
                </c:pt>
                <c:pt idx="1332">
                  <c:v>89.860000000000127</c:v>
                </c:pt>
                <c:pt idx="1333">
                  <c:v>88.860000000000127</c:v>
                </c:pt>
                <c:pt idx="1334">
                  <c:v>87.860000000000127</c:v>
                </c:pt>
                <c:pt idx="1335">
                  <c:v>89.320000000000164</c:v>
                </c:pt>
                <c:pt idx="1336">
                  <c:v>88.320000000000164</c:v>
                </c:pt>
                <c:pt idx="1337">
                  <c:v>87.320000000000164</c:v>
                </c:pt>
                <c:pt idx="1338">
                  <c:v>88.840000000000146</c:v>
                </c:pt>
                <c:pt idx="1339">
                  <c:v>87.840000000000146</c:v>
                </c:pt>
                <c:pt idx="1340">
                  <c:v>86.840000000000146</c:v>
                </c:pt>
                <c:pt idx="1341">
                  <c:v>85.840000000000146</c:v>
                </c:pt>
                <c:pt idx="1342">
                  <c:v>84.840000000000146</c:v>
                </c:pt>
                <c:pt idx="1343">
                  <c:v>83.840000000000146</c:v>
                </c:pt>
                <c:pt idx="1344">
                  <c:v>82.840000000000146</c:v>
                </c:pt>
                <c:pt idx="1345">
                  <c:v>81.840000000000146</c:v>
                </c:pt>
                <c:pt idx="1346">
                  <c:v>80.840000000000146</c:v>
                </c:pt>
                <c:pt idx="1347">
                  <c:v>79.840000000000146</c:v>
                </c:pt>
                <c:pt idx="1348">
                  <c:v>84.230000000000018</c:v>
                </c:pt>
                <c:pt idx="1349">
                  <c:v>83.230000000000018</c:v>
                </c:pt>
                <c:pt idx="1350">
                  <c:v>82.230000000000018</c:v>
                </c:pt>
                <c:pt idx="1351">
                  <c:v>85.019999999999982</c:v>
                </c:pt>
                <c:pt idx="1352">
                  <c:v>84.019999999999982</c:v>
                </c:pt>
                <c:pt idx="1353">
                  <c:v>83.019999999999982</c:v>
                </c:pt>
                <c:pt idx="1354">
                  <c:v>85.490000000000009</c:v>
                </c:pt>
                <c:pt idx="1355">
                  <c:v>84.490000000000009</c:v>
                </c:pt>
                <c:pt idx="1356">
                  <c:v>85.490000000000009</c:v>
                </c:pt>
                <c:pt idx="1357">
                  <c:v>88.690000000000055</c:v>
                </c:pt>
                <c:pt idx="1358">
                  <c:v>87.690000000000055</c:v>
                </c:pt>
                <c:pt idx="1359">
                  <c:v>91.190000000000055</c:v>
                </c:pt>
                <c:pt idx="1360">
                  <c:v>90.190000000000055</c:v>
                </c:pt>
                <c:pt idx="1361">
                  <c:v>89.190000000000055</c:v>
                </c:pt>
                <c:pt idx="1362">
                  <c:v>92.6400000000001</c:v>
                </c:pt>
                <c:pt idx="1363">
                  <c:v>96.329999999999927</c:v>
                </c:pt>
                <c:pt idx="1364">
                  <c:v>95.329999999999927</c:v>
                </c:pt>
                <c:pt idx="1365">
                  <c:v>94.329999999999927</c:v>
                </c:pt>
                <c:pt idx="1366">
                  <c:v>93.329999999999927</c:v>
                </c:pt>
                <c:pt idx="1367">
                  <c:v>94.990000000000009</c:v>
                </c:pt>
                <c:pt idx="1368">
                  <c:v>93.990000000000009</c:v>
                </c:pt>
                <c:pt idx="1369">
                  <c:v>92.990000000000009</c:v>
                </c:pt>
                <c:pt idx="1370">
                  <c:v>91.990000000000009</c:v>
                </c:pt>
                <c:pt idx="1371">
                  <c:v>90.990000000000009</c:v>
                </c:pt>
                <c:pt idx="1372">
                  <c:v>89.990000000000009</c:v>
                </c:pt>
                <c:pt idx="1373">
                  <c:v>94.160000000000082</c:v>
                </c:pt>
                <c:pt idx="1374">
                  <c:v>93.160000000000082</c:v>
                </c:pt>
                <c:pt idx="1375">
                  <c:v>92.160000000000082</c:v>
                </c:pt>
                <c:pt idx="1376">
                  <c:v>91.160000000000082</c:v>
                </c:pt>
                <c:pt idx="1377">
                  <c:v>90.160000000000082</c:v>
                </c:pt>
                <c:pt idx="1378">
                  <c:v>89.160000000000082</c:v>
                </c:pt>
                <c:pt idx="1379">
                  <c:v>90.190000000000055</c:v>
                </c:pt>
                <c:pt idx="1380">
                  <c:v>89.190000000000055</c:v>
                </c:pt>
                <c:pt idx="1381">
                  <c:v>91.620000000000118</c:v>
                </c:pt>
                <c:pt idx="1382">
                  <c:v>90.620000000000118</c:v>
                </c:pt>
                <c:pt idx="1383">
                  <c:v>89.620000000000118</c:v>
                </c:pt>
                <c:pt idx="1384">
                  <c:v>88.620000000000118</c:v>
                </c:pt>
                <c:pt idx="1385">
                  <c:v>87.620000000000118</c:v>
                </c:pt>
                <c:pt idx="1386">
                  <c:v>86.620000000000118</c:v>
                </c:pt>
                <c:pt idx="1387">
                  <c:v>85.620000000000118</c:v>
                </c:pt>
                <c:pt idx="1388">
                  <c:v>84.620000000000118</c:v>
                </c:pt>
                <c:pt idx="1389">
                  <c:v>83.620000000000118</c:v>
                </c:pt>
                <c:pt idx="1390">
                  <c:v>82.620000000000118</c:v>
                </c:pt>
                <c:pt idx="1391">
                  <c:v>84.039999999999964</c:v>
                </c:pt>
                <c:pt idx="1392">
                  <c:v>83.039999999999964</c:v>
                </c:pt>
                <c:pt idx="1393">
                  <c:v>82.039999999999964</c:v>
                </c:pt>
                <c:pt idx="1394">
                  <c:v>81.039999999999964</c:v>
                </c:pt>
                <c:pt idx="1395">
                  <c:v>84.430000000000064</c:v>
                </c:pt>
                <c:pt idx="1396">
                  <c:v>83.430000000000064</c:v>
                </c:pt>
                <c:pt idx="1397">
                  <c:v>82.430000000000064</c:v>
                </c:pt>
                <c:pt idx="1398">
                  <c:v>81.430000000000064</c:v>
                </c:pt>
                <c:pt idx="1399">
                  <c:v>83.579999999999927</c:v>
                </c:pt>
                <c:pt idx="1400">
                  <c:v>85.069999999999936</c:v>
                </c:pt>
                <c:pt idx="1401">
                  <c:v>84.069999999999936</c:v>
                </c:pt>
                <c:pt idx="1402">
                  <c:v>83.069999999999936</c:v>
                </c:pt>
                <c:pt idx="1403">
                  <c:v>82.069999999999936</c:v>
                </c:pt>
                <c:pt idx="1404">
                  <c:v>81.069999999999936</c:v>
                </c:pt>
                <c:pt idx="1405">
                  <c:v>82.519999999999982</c:v>
                </c:pt>
                <c:pt idx="1406">
                  <c:v>81.519999999999982</c:v>
                </c:pt>
                <c:pt idx="1407">
                  <c:v>80.519999999999982</c:v>
                </c:pt>
                <c:pt idx="1408">
                  <c:v>81.579999999999927</c:v>
                </c:pt>
                <c:pt idx="1409">
                  <c:v>80.579999999999927</c:v>
                </c:pt>
                <c:pt idx="1410">
                  <c:v>85.089999999999918</c:v>
                </c:pt>
                <c:pt idx="1411">
                  <c:v>84.089999999999918</c:v>
                </c:pt>
                <c:pt idx="1412">
                  <c:v>83.089999999999918</c:v>
                </c:pt>
                <c:pt idx="1413">
                  <c:v>86.429999999999836</c:v>
                </c:pt>
                <c:pt idx="1414">
                  <c:v>85.429999999999836</c:v>
                </c:pt>
                <c:pt idx="1415">
                  <c:v>84.429999999999836</c:v>
                </c:pt>
                <c:pt idx="1416">
                  <c:v>83.429999999999836</c:v>
                </c:pt>
                <c:pt idx="1417">
                  <c:v>82.429999999999836</c:v>
                </c:pt>
                <c:pt idx="1418">
                  <c:v>81.429999999999836</c:v>
                </c:pt>
                <c:pt idx="1419">
                  <c:v>84.069999999999936</c:v>
                </c:pt>
                <c:pt idx="1420">
                  <c:v>83.069999999999936</c:v>
                </c:pt>
                <c:pt idx="1421">
                  <c:v>82.069999999999936</c:v>
                </c:pt>
                <c:pt idx="1422">
                  <c:v>85.599999999999909</c:v>
                </c:pt>
                <c:pt idx="1423">
                  <c:v>84.599999999999909</c:v>
                </c:pt>
                <c:pt idx="1424">
                  <c:v>87.189999999999827</c:v>
                </c:pt>
                <c:pt idx="1425">
                  <c:v>86.189999999999827</c:v>
                </c:pt>
                <c:pt idx="1426">
                  <c:v>88.139999999999873</c:v>
                </c:pt>
                <c:pt idx="1427">
                  <c:v>87.139999999999873</c:v>
                </c:pt>
                <c:pt idx="1428">
                  <c:v>86.139999999999873</c:v>
                </c:pt>
                <c:pt idx="1429">
                  <c:v>85.139999999999873</c:v>
                </c:pt>
                <c:pt idx="1430">
                  <c:v>84.139999999999873</c:v>
                </c:pt>
                <c:pt idx="1431">
                  <c:v>85.949999999999818</c:v>
                </c:pt>
                <c:pt idx="1432">
                  <c:v>84.949999999999818</c:v>
                </c:pt>
                <c:pt idx="1433">
                  <c:v>83.949999999999818</c:v>
                </c:pt>
                <c:pt idx="1434">
                  <c:v>87.849999999999909</c:v>
                </c:pt>
                <c:pt idx="1435">
                  <c:v>86.849999999999909</c:v>
                </c:pt>
                <c:pt idx="1436">
                  <c:v>85.849999999999909</c:v>
                </c:pt>
                <c:pt idx="1437">
                  <c:v>84.849999999999909</c:v>
                </c:pt>
                <c:pt idx="1438">
                  <c:v>86.490000000000009</c:v>
                </c:pt>
                <c:pt idx="1439">
                  <c:v>85.490000000000009</c:v>
                </c:pt>
                <c:pt idx="1440">
                  <c:v>84.490000000000009</c:v>
                </c:pt>
                <c:pt idx="1441">
                  <c:v>83.490000000000009</c:v>
                </c:pt>
                <c:pt idx="1442">
                  <c:v>82.490000000000009</c:v>
                </c:pt>
                <c:pt idx="1443">
                  <c:v>81.490000000000009</c:v>
                </c:pt>
                <c:pt idx="1444">
                  <c:v>80.490000000000009</c:v>
                </c:pt>
                <c:pt idx="1445">
                  <c:v>79.490000000000009</c:v>
                </c:pt>
                <c:pt idx="1446">
                  <c:v>78.490000000000009</c:v>
                </c:pt>
                <c:pt idx="1447">
                  <c:v>77.490000000000009</c:v>
                </c:pt>
                <c:pt idx="1448">
                  <c:v>80.230000000000018</c:v>
                </c:pt>
                <c:pt idx="1449">
                  <c:v>83.25</c:v>
                </c:pt>
                <c:pt idx="1450">
                  <c:v>85.919999999999845</c:v>
                </c:pt>
                <c:pt idx="1451">
                  <c:v>84.919999999999845</c:v>
                </c:pt>
                <c:pt idx="1452">
                  <c:v>86.429999999999836</c:v>
                </c:pt>
                <c:pt idx="1453">
                  <c:v>85.429999999999836</c:v>
                </c:pt>
                <c:pt idx="1454">
                  <c:v>84.429999999999836</c:v>
                </c:pt>
                <c:pt idx="1455">
                  <c:v>83.429999999999836</c:v>
                </c:pt>
                <c:pt idx="1456">
                  <c:v>87.309999999999945</c:v>
                </c:pt>
                <c:pt idx="1457">
                  <c:v>86.309999999999945</c:v>
                </c:pt>
                <c:pt idx="1458">
                  <c:v>85.309999999999945</c:v>
                </c:pt>
                <c:pt idx="1459">
                  <c:v>84.309999999999945</c:v>
                </c:pt>
                <c:pt idx="1460">
                  <c:v>83.309999999999945</c:v>
                </c:pt>
                <c:pt idx="1461">
                  <c:v>84.5</c:v>
                </c:pt>
                <c:pt idx="1462">
                  <c:v>87.349999999999909</c:v>
                </c:pt>
                <c:pt idx="1463">
                  <c:v>86.349999999999909</c:v>
                </c:pt>
                <c:pt idx="1464">
                  <c:v>85.349999999999909</c:v>
                </c:pt>
                <c:pt idx="1465">
                  <c:v>84.349999999999909</c:v>
                </c:pt>
                <c:pt idx="1466">
                  <c:v>83.349999999999909</c:v>
                </c:pt>
                <c:pt idx="1467">
                  <c:v>82.349999999999909</c:v>
                </c:pt>
                <c:pt idx="1468">
                  <c:v>81.349999999999909</c:v>
                </c:pt>
                <c:pt idx="1469">
                  <c:v>83.029999999999973</c:v>
                </c:pt>
                <c:pt idx="1470">
                  <c:v>84.149999999999864</c:v>
                </c:pt>
                <c:pt idx="1471">
                  <c:v>83.149999999999864</c:v>
                </c:pt>
                <c:pt idx="1472">
                  <c:v>82.149999999999864</c:v>
                </c:pt>
                <c:pt idx="1473">
                  <c:v>86.019999999999982</c:v>
                </c:pt>
                <c:pt idx="1474">
                  <c:v>88.179999999999836</c:v>
                </c:pt>
                <c:pt idx="1475">
                  <c:v>87.179999999999836</c:v>
                </c:pt>
                <c:pt idx="1476">
                  <c:v>86.179999999999836</c:v>
                </c:pt>
                <c:pt idx="1477">
                  <c:v>85.179999999999836</c:v>
                </c:pt>
                <c:pt idx="1478">
                  <c:v>84.179999999999836</c:v>
                </c:pt>
                <c:pt idx="1479">
                  <c:v>83.179999999999836</c:v>
                </c:pt>
                <c:pt idx="1480">
                  <c:v>84.990000000000009</c:v>
                </c:pt>
                <c:pt idx="1481">
                  <c:v>83.990000000000009</c:v>
                </c:pt>
                <c:pt idx="1482">
                  <c:v>82.990000000000009</c:v>
                </c:pt>
                <c:pt idx="1483">
                  <c:v>81.990000000000009</c:v>
                </c:pt>
                <c:pt idx="1484">
                  <c:v>80.990000000000009</c:v>
                </c:pt>
                <c:pt idx="1485">
                  <c:v>79.990000000000009</c:v>
                </c:pt>
                <c:pt idx="1486">
                  <c:v>81.740000000000009</c:v>
                </c:pt>
                <c:pt idx="1487">
                  <c:v>86.5</c:v>
                </c:pt>
                <c:pt idx="1488">
                  <c:v>85.5</c:v>
                </c:pt>
                <c:pt idx="1489">
                  <c:v>84.5</c:v>
                </c:pt>
                <c:pt idx="1490">
                  <c:v>87.799999999999955</c:v>
                </c:pt>
                <c:pt idx="1491">
                  <c:v>86.799999999999955</c:v>
                </c:pt>
                <c:pt idx="1492">
                  <c:v>85.799999999999955</c:v>
                </c:pt>
                <c:pt idx="1493">
                  <c:v>84.799999999999955</c:v>
                </c:pt>
                <c:pt idx="1494">
                  <c:v>85.819999999999936</c:v>
                </c:pt>
                <c:pt idx="1495">
                  <c:v>90.3599999999999</c:v>
                </c:pt>
                <c:pt idx="1496">
                  <c:v>92.470000000000027</c:v>
                </c:pt>
                <c:pt idx="1497">
                  <c:v>91.470000000000027</c:v>
                </c:pt>
                <c:pt idx="1498">
                  <c:v>90.470000000000027</c:v>
                </c:pt>
                <c:pt idx="1499">
                  <c:v>89.470000000000027</c:v>
                </c:pt>
                <c:pt idx="1500">
                  <c:v>88.470000000000027</c:v>
                </c:pt>
                <c:pt idx="1501">
                  <c:v>87.470000000000027</c:v>
                </c:pt>
                <c:pt idx="1502">
                  <c:v>86.470000000000027</c:v>
                </c:pt>
                <c:pt idx="1503">
                  <c:v>85.470000000000027</c:v>
                </c:pt>
                <c:pt idx="1504">
                  <c:v>84.470000000000027</c:v>
                </c:pt>
                <c:pt idx="1505">
                  <c:v>85.700000000000045</c:v>
                </c:pt>
                <c:pt idx="1506">
                  <c:v>84.700000000000045</c:v>
                </c:pt>
                <c:pt idx="1507">
                  <c:v>83.700000000000045</c:v>
                </c:pt>
                <c:pt idx="1508">
                  <c:v>82.700000000000045</c:v>
                </c:pt>
                <c:pt idx="1509">
                  <c:v>81.700000000000045</c:v>
                </c:pt>
                <c:pt idx="1510">
                  <c:v>80.700000000000045</c:v>
                </c:pt>
                <c:pt idx="1511">
                  <c:v>82.690000000000055</c:v>
                </c:pt>
                <c:pt idx="1512">
                  <c:v>81.690000000000055</c:v>
                </c:pt>
                <c:pt idx="1513">
                  <c:v>80.690000000000055</c:v>
                </c:pt>
                <c:pt idx="1514">
                  <c:v>82.589999999999918</c:v>
                </c:pt>
                <c:pt idx="1515">
                  <c:v>81.589999999999918</c:v>
                </c:pt>
                <c:pt idx="1516">
                  <c:v>80.589999999999918</c:v>
                </c:pt>
                <c:pt idx="1517">
                  <c:v>79.589999999999918</c:v>
                </c:pt>
                <c:pt idx="1518">
                  <c:v>78.589999999999918</c:v>
                </c:pt>
                <c:pt idx="1519">
                  <c:v>77.589999999999918</c:v>
                </c:pt>
                <c:pt idx="1520">
                  <c:v>76.589999999999918</c:v>
                </c:pt>
                <c:pt idx="1521">
                  <c:v>75.589999999999918</c:v>
                </c:pt>
                <c:pt idx="1522">
                  <c:v>74.589999999999918</c:v>
                </c:pt>
                <c:pt idx="1523">
                  <c:v>73.589999999999918</c:v>
                </c:pt>
                <c:pt idx="1524">
                  <c:v>72.589999999999918</c:v>
                </c:pt>
                <c:pt idx="1525">
                  <c:v>71.589999999999918</c:v>
                </c:pt>
                <c:pt idx="1526">
                  <c:v>73.569999999999936</c:v>
                </c:pt>
                <c:pt idx="1527">
                  <c:v>72.569999999999936</c:v>
                </c:pt>
                <c:pt idx="1528">
                  <c:v>71.569999999999936</c:v>
                </c:pt>
                <c:pt idx="1529">
                  <c:v>70.569999999999936</c:v>
                </c:pt>
                <c:pt idx="1530">
                  <c:v>69.569999999999936</c:v>
                </c:pt>
                <c:pt idx="1531">
                  <c:v>68.569999999999936</c:v>
                </c:pt>
                <c:pt idx="1532">
                  <c:v>67.569999999999936</c:v>
                </c:pt>
                <c:pt idx="1533">
                  <c:v>71.769999999999982</c:v>
                </c:pt>
                <c:pt idx="1534">
                  <c:v>70.769999999999982</c:v>
                </c:pt>
                <c:pt idx="1535">
                  <c:v>74.269999999999982</c:v>
                </c:pt>
                <c:pt idx="1536">
                  <c:v>73.269999999999982</c:v>
                </c:pt>
                <c:pt idx="1537">
                  <c:v>72.269999999999982</c:v>
                </c:pt>
                <c:pt idx="1538">
                  <c:v>71.269999999999982</c:v>
                </c:pt>
                <c:pt idx="1539">
                  <c:v>70.269999999999982</c:v>
                </c:pt>
                <c:pt idx="1540">
                  <c:v>74.049999999999955</c:v>
                </c:pt>
                <c:pt idx="1541">
                  <c:v>76.159999999999854</c:v>
                </c:pt>
                <c:pt idx="1542">
                  <c:v>78.329999999999927</c:v>
                </c:pt>
                <c:pt idx="1543">
                  <c:v>77.329999999999927</c:v>
                </c:pt>
                <c:pt idx="1544">
                  <c:v>76.329999999999927</c:v>
                </c:pt>
                <c:pt idx="1545">
                  <c:v>77.329999999999927</c:v>
                </c:pt>
                <c:pt idx="1546">
                  <c:v>76.329999999999927</c:v>
                </c:pt>
                <c:pt idx="1547">
                  <c:v>75.329999999999927</c:v>
                </c:pt>
                <c:pt idx="1548">
                  <c:v>77.269999999999982</c:v>
                </c:pt>
                <c:pt idx="1549">
                  <c:v>76.269999999999982</c:v>
                </c:pt>
                <c:pt idx="1550">
                  <c:v>78.149999999999864</c:v>
                </c:pt>
                <c:pt idx="1551">
                  <c:v>77.149999999999864</c:v>
                </c:pt>
                <c:pt idx="1552">
                  <c:v>78.730000000000018</c:v>
                </c:pt>
                <c:pt idx="1553">
                  <c:v>77.730000000000018</c:v>
                </c:pt>
                <c:pt idx="1554">
                  <c:v>76.730000000000018</c:v>
                </c:pt>
                <c:pt idx="1555">
                  <c:v>75.730000000000018</c:v>
                </c:pt>
                <c:pt idx="1556">
                  <c:v>74.730000000000018</c:v>
                </c:pt>
                <c:pt idx="1557">
                  <c:v>73.730000000000018</c:v>
                </c:pt>
                <c:pt idx="1558">
                  <c:v>72.730000000000018</c:v>
                </c:pt>
                <c:pt idx="1559">
                  <c:v>74.559999999999945</c:v>
                </c:pt>
                <c:pt idx="1560">
                  <c:v>73.559999999999945</c:v>
                </c:pt>
                <c:pt idx="1561">
                  <c:v>72.559999999999945</c:v>
                </c:pt>
                <c:pt idx="1562">
                  <c:v>75.819999999999936</c:v>
                </c:pt>
                <c:pt idx="1563">
                  <c:v>74.819999999999936</c:v>
                </c:pt>
                <c:pt idx="1564">
                  <c:v>73.819999999999936</c:v>
                </c:pt>
                <c:pt idx="1565">
                  <c:v>72.819999999999936</c:v>
                </c:pt>
                <c:pt idx="1566">
                  <c:v>71.819999999999936</c:v>
                </c:pt>
                <c:pt idx="1567">
                  <c:v>70.819999999999936</c:v>
                </c:pt>
                <c:pt idx="1568">
                  <c:v>72.309999999999945</c:v>
                </c:pt>
                <c:pt idx="1569">
                  <c:v>75.170000000000073</c:v>
                </c:pt>
                <c:pt idx="1570">
                  <c:v>74.170000000000073</c:v>
                </c:pt>
                <c:pt idx="1571">
                  <c:v>78.450000000000045</c:v>
                </c:pt>
                <c:pt idx="1572">
                  <c:v>77.450000000000045</c:v>
                </c:pt>
                <c:pt idx="1573">
                  <c:v>76.450000000000045</c:v>
                </c:pt>
                <c:pt idx="1574">
                  <c:v>77.539999999999964</c:v>
                </c:pt>
                <c:pt idx="1575">
                  <c:v>76.539999999999964</c:v>
                </c:pt>
                <c:pt idx="1576">
                  <c:v>75.539999999999964</c:v>
                </c:pt>
                <c:pt idx="1577">
                  <c:v>76.799999999999955</c:v>
                </c:pt>
                <c:pt idx="1578">
                  <c:v>79.1099999999999</c:v>
                </c:pt>
                <c:pt idx="1579">
                  <c:v>82.700000000000045</c:v>
                </c:pt>
                <c:pt idx="1580">
                  <c:v>81.700000000000045</c:v>
                </c:pt>
                <c:pt idx="1581">
                  <c:v>80.700000000000045</c:v>
                </c:pt>
                <c:pt idx="1582">
                  <c:v>79.700000000000045</c:v>
                </c:pt>
                <c:pt idx="1583">
                  <c:v>78.700000000000045</c:v>
                </c:pt>
                <c:pt idx="1584">
                  <c:v>77.700000000000045</c:v>
                </c:pt>
                <c:pt idx="1585">
                  <c:v>76.700000000000045</c:v>
                </c:pt>
                <c:pt idx="1586">
                  <c:v>75.700000000000045</c:v>
                </c:pt>
                <c:pt idx="1587">
                  <c:v>80.369999999999891</c:v>
                </c:pt>
                <c:pt idx="1588">
                  <c:v>83.740000000000009</c:v>
                </c:pt>
                <c:pt idx="1589">
                  <c:v>85.779999999999973</c:v>
                </c:pt>
                <c:pt idx="1590">
                  <c:v>84.779999999999973</c:v>
                </c:pt>
                <c:pt idx="1591">
                  <c:v>83.779999999999973</c:v>
                </c:pt>
                <c:pt idx="1592">
                  <c:v>82.779999999999973</c:v>
                </c:pt>
                <c:pt idx="1593">
                  <c:v>84.720000000000027</c:v>
                </c:pt>
                <c:pt idx="1594">
                  <c:v>83.720000000000027</c:v>
                </c:pt>
                <c:pt idx="1595">
                  <c:v>82.720000000000027</c:v>
                </c:pt>
                <c:pt idx="1596">
                  <c:v>85.650000000000091</c:v>
                </c:pt>
                <c:pt idx="1597">
                  <c:v>88.259999999999991</c:v>
                </c:pt>
                <c:pt idx="1598">
                  <c:v>87.259999999999991</c:v>
                </c:pt>
                <c:pt idx="1599">
                  <c:v>86.259999999999991</c:v>
                </c:pt>
                <c:pt idx="1600">
                  <c:v>85.259999999999991</c:v>
                </c:pt>
                <c:pt idx="1601">
                  <c:v>86.900000000000091</c:v>
                </c:pt>
                <c:pt idx="1602">
                  <c:v>85.900000000000091</c:v>
                </c:pt>
                <c:pt idx="1603">
                  <c:v>89.1400000000001</c:v>
                </c:pt>
                <c:pt idx="1604">
                  <c:v>88.1400000000001</c:v>
                </c:pt>
                <c:pt idx="1605">
                  <c:v>90.980000000000018</c:v>
                </c:pt>
                <c:pt idx="1606">
                  <c:v>95.569999999999936</c:v>
                </c:pt>
                <c:pt idx="1607">
                  <c:v>96.910000000000082</c:v>
                </c:pt>
                <c:pt idx="1608">
                  <c:v>95.910000000000082</c:v>
                </c:pt>
                <c:pt idx="1609">
                  <c:v>94.910000000000082</c:v>
                </c:pt>
                <c:pt idx="1610">
                  <c:v>93.910000000000082</c:v>
                </c:pt>
                <c:pt idx="1611">
                  <c:v>92.910000000000082</c:v>
                </c:pt>
                <c:pt idx="1612">
                  <c:v>96.349999999999909</c:v>
                </c:pt>
                <c:pt idx="1613">
                  <c:v>95.349999999999909</c:v>
                </c:pt>
                <c:pt idx="1614">
                  <c:v>94.349999999999909</c:v>
                </c:pt>
                <c:pt idx="1615">
                  <c:v>93.349999999999909</c:v>
                </c:pt>
                <c:pt idx="1616">
                  <c:v>96.309999999999945</c:v>
                </c:pt>
                <c:pt idx="1617">
                  <c:v>95.309999999999945</c:v>
                </c:pt>
                <c:pt idx="1618">
                  <c:v>94.309999999999945</c:v>
                </c:pt>
                <c:pt idx="1619">
                  <c:v>93.309999999999945</c:v>
                </c:pt>
                <c:pt idx="1620">
                  <c:v>92.309999999999945</c:v>
                </c:pt>
                <c:pt idx="1621">
                  <c:v>93.319999999999936</c:v>
                </c:pt>
                <c:pt idx="1622">
                  <c:v>92.319999999999936</c:v>
                </c:pt>
                <c:pt idx="1623">
                  <c:v>91.319999999999936</c:v>
                </c:pt>
                <c:pt idx="1624">
                  <c:v>90.319999999999936</c:v>
                </c:pt>
                <c:pt idx="1625">
                  <c:v>89.319999999999936</c:v>
                </c:pt>
                <c:pt idx="1626">
                  <c:v>88.319999999999936</c:v>
                </c:pt>
                <c:pt idx="1627">
                  <c:v>87.319999999999936</c:v>
                </c:pt>
                <c:pt idx="1628">
                  <c:v>86.319999999999936</c:v>
                </c:pt>
                <c:pt idx="1629">
                  <c:v>88.119999999999891</c:v>
                </c:pt>
                <c:pt idx="1630">
                  <c:v>87.119999999999891</c:v>
                </c:pt>
                <c:pt idx="1631">
                  <c:v>89.150000000000091</c:v>
                </c:pt>
                <c:pt idx="1632">
                  <c:v>88.150000000000091</c:v>
                </c:pt>
                <c:pt idx="1633">
                  <c:v>91.059999999999945</c:v>
                </c:pt>
                <c:pt idx="1634">
                  <c:v>90.059999999999945</c:v>
                </c:pt>
                <c:pt idx="1635">
                  <c:v>89.059999999999945</c:v>
                </c:pt>
                <c:pt idx="1636">
                  <c:v>93.009999999999991</c:v>
                </c:pt>
                <c:pt idx="1637">
                  <c:v>94.019999999999982</c:v>
                </c:pt>
                <c:pt idx="1638">
                  <c:v>93.019999999999982</c:v>
                </c:pt>
                <c:pt idx="1639">
                  <c:v>97.569999999999936</c:v>
                </c:pt>
                <c:pt idx="1640">
                  <c:v>96.569999999999936</c:v>
                </c:pt>
                <c:pt idx="1641">
                  <c:v>95.569999999999936</c:v>
                </c:pt>
                <c:pt idx="1642">
                  <c:v>94.569999999999936</c:v>
                </c:pt>
                <c:pt idx="1643">
                  <c:v>96.019999999999982</c:v>
                </c:pt>
                <c:pt idx="1644">
                  <c:v>95.019999999999982</c:v>
                </c:pt>
                <c:pt idx="1645">
                  <c:v>94.019999999999982</c:v>
                </c:pt>
                <c:pt idx="1646">
                  <c:v>93.019999999999982</c:v>
                </c:pt>
                <c:pt idx="1647">
                  <c:v>96.829999999999927</c:v>
                </c:pt>
                <c:pt idx="1648">
                  <c:v>100.92000000000007</c:v>
                </c:pt>
                <c:pt idx="1649">
                  <c:v>103.22000000000003</c:v>
                </c:pt>
                <c:pt idx="1650">
                  <c:v>102.22000000000003</c:v>
                </c:pt>
                <c:pt idx="1651">
                  <c:v>101.22000000000003</c:v>
                </c:pt>
                <c:pt idx="1652">
                  <c:v>100.22000000000003</c:v>
                </c:pt>
                <c:pt idx="1653">
                  <c:v>99.220000000000027</c:v>
                </c:pt>
                <c:pt idx="1654">
                  <c:v>103.71000000000004</c:v>
                </c:pt>
                <c:pt idx="1655">
                  <c:v>105</c:v>
                </c:pt>
                <c:pt idx="1656">
                  <c:v>104</c:v>
                </c:pt>
                <c:pt idx="1657">
                  <c:v>103</c:v>
                </c:pt>
                <c:pt idx="1658">
                  <c:v>102</c:v>
                </c:pt>
                <c:pt idx="1659">
                  <c:v>105.25</c:v>
                </c:pt>
                <c:pt idx="1660">
                  <c:v>104.25</c:v>
                </c:pt>
                <c:pt idx="1661">
                  <c:v>103.25</c:v>
                </c:pt>
                <c:pt idx="1662">
                  <c:v>107.92000000000007</c:v>
                </c:pt>
                <c:pt idx="1663">
                  <c:v>106.92000000000007</c:v>
                </c:pt>
                <c:pt idx="1664">
                  <c:v>105.92000000000007</c:v>
                </c:pt>
                <c:pt idx="1665">
                  <c:v>104.92000000000007</c:v>
                </c:pt>
                <c:pt idx="1666">
                  <c:v>103.92000000000007</c:v>
                </c:pt>
                <c:pt idx="1667">
                  <c:v>102.92000000000007</c:v>
                </c:pt>
                <c:pt idx="1668">
                  <c:v>101.92000000000007</c:v>
                </c:pt>
                <c:pt idx="1669">
                  <c:v>100.92000000000007</c:v>
                </c:pt>
                <c:pt idx="1670">
                  <c:v>99.920000000000073</c:v>
                </c:pt>
                <c:pt idx="1671">
                  <c:v>98.920000000000073</c:v>
                </c:pt>
                <c:pt idx="1672">
                  <c:v>97.920000000000073</c:v>
                </c:pt>
                <c:pt idx="1673">
                  <c:v>99.690000000000055</c:v>
                </c:pt>
                <c:pt idx="1674">
                  <c:v>102.96000000000004</c:v>
                </c:pt>
                <c:pt idx="1675">
                  <c:v>105.97000000000003</c:v>
                </c:pt>
                <c:pt idx="1676">
                  <c:v>104.97000000000003</c:v>
                </c:pt>
                <c:pt idx="1677">
                  <c:v>106.57999999999993</c:v>
                </c:pt>
                <c:pt idx="1678">
                  <c:v>105.57999999999993</c:v>
                </c:pt>
                <c:pt idx="1679">
                  <c:v>109.08999999999992</c:v>
                </c:pt>
                <c:pt idx="1680">
                  <c:v>108.08999999999992</c:v>
                </c:pt>
                <c:pt idx="1681">
                  <c:v>107.08999999999992</c:v>
                </c:pt>
                <c:pt idx="1682">
                  <c:v>110.65000000000009</c:v>
                </c:pt>
                <c:pt idx="1683">
                  <c:v>109.65000000000009</c:v>
                </c:pt>
                <c:pt idx="1684">
                  <c:v>108.65000000000009</c:v>
                </c:pt>
                <c:pt idx="1685">
                  <c:v>107.65000000000009</c:v>
                </c:pt>
                <c:pt idx="1686">
                  <c:v>110.47000000000003</c:v>
                </c:pt>
                <c:pt idx="1687">
                  <c:v>109.47000000000003</c:v>
                </c:pt>
                <c:pt idx="1688">
                  <c:v>112.21000000000004</c:v>
                </c:pt>
                <c:pt idx="1689">
                  <c:v>113.53999999999996</c:v>
                </c:pt>
                <c:pt idx="1690">
                  <c:v>117.12999999999988</c:v>
                </c:pt>
                <c:pt idx="1691">
                  <c:v>118.20000000000005</c:v>
                </c:pt>
                <c:pt idx="1692">
                  <c:v>117.20000000000005</c:v>
                </c:pt>
                <c:pt idx="1693">
                  <c:v>116.20000000000005</c:v>
                </c:pt>
                <c:pt idx="1694">
                  <c:v>115.20000000000005</c:v>
                </c:pt>
                <c:pt idx="1695">
                  <c:v>114.20000000000005</c:v>
                </c:pt>
                <c:pt idx="1696">
                  <c:v>116.00999999999999</c:v>
                </c:pt>
                <c:pt idx="1697">
                  <c:v>115.00999999999999</c:v>
                </c:pt>
                <c:pt idx="1698">
                  <c:v>114.00999999999999</c:v>
                </c:pt>
                <c:pt idx="1699">
                  <c:v>113.00999999999999</c:v>
                </c:pt>
                <c:pt idx="1700">
                  <c:v>112.00999999999999</c:v>
                </c:pt>
                <c:pt idx="1701">
                  <c:v>111.00999999999999</c:v>
                </c:pt>
                <c:pt idx="1702">
                  <c:v>110.00999999999999</c:v>
                </c:pt>
                <c:pt idx="1703">
                  <c:v>109.00999999999999</c:v>
                </c:pt>
                <c:pt idx="1704">
                  <c:v>108.00999999999999</c:v>
                </c:pt>
                <c:pt idx="1705">
                  <c:v>107.00999999999999</c:v>
                </c:pt>
                <c:pt idx="1706">
                  <c:v>106.00999999999999</c:v>
                </c:pt>
                <c:pt idx="1707">
                  <c:v>107.55999999999995</c:v>
                </c:pt>
                <c:pt idx="1708">
                  <c:v>106.55999999999995</c:v>
                </c:pt>
                <c:pt idx="1709">
                  <c:v>105.55999999999995</c:v>
                </c:pt>
                <c:pt idx="1710">
                  <c:v>104.55999999999995</c:v>
                </c:pt>
                <c:pt idx="1711">
                  <c:v>106.65000000000009</c:v>
                </c:pt>
                <c:pt idx="1712">
                  <c:v>105.65000000000009</c:v>
                </c:pt>
                <c:pt idx="1713">
                  <c:v>104.65000000000009</c:v>
                </c:pt>
                <c:pt idx="1714">
                  <c:v>103.65000000000009</c:v>
                </c:pt>
                <c:pt idx="1715">
                  <c:v>105.49000000000001</c:v>
                </c:pt>
                <c:pt idx="1716">
                  <c:v>104.49000000000001</c:v>
                </c:pt>
                <c:pt idx="1717">
                  <c:v>103.49000000000001</c:v>
                </c:pt>
                <c:pt idx="1718">
                  <c:v>102.49000000000001</c:v>
                </c:pt>
                <c:pt idx="1719">
                  <c:v>101.49000000000001</c:v>
                </c:pt>
                <c:pt idx="1720">
                  <c:v>100.49000000000001</c:v>
                </c:pt>
                <c:pt idx="1721">
                  <c:v>99.490000000000009</c:v>
                </c:pt>
                <c:pt idx="1722">
                  <c:v>98.490000000000009</c:v>
                </c:pt>
                <c:pt idx="1723">
                  <c:v>97.490000000000009</c:v>
                </c:pt>
                <c:pt idx="1724">
                  <c:v>96.490000000000009</c:v>
                </c:pt>
                <c:pt idx="1725">
                  <c:v>95.490000000000009</c:v>
                </c:pt>
                <c:pt idx="1726">
                  <c:v>100.46000000000004</c:v>
                </c:pt>
                <c:pt idx="1727">
                  <c:v>99.460000000000036</c:v>
                </c:pt>
                <c:pt idx="1728">
                  <c:v>98.460000000000036</c:v>
                </c:pt>
                <c:pt idx="1729">
                  <c:v>97.460000000000036</c:v>
                </c:pt>
                <c:pt idx="1730">
                  <c:v>101.30999999999995</c:v>
                </c:pt>
                <c:pt idx="1731">
                  <c:v>100.30999999999995</c:v>
                </c:pt>
                <c:pt idx="1732">
                  <c:v>103.01999999999998</c:v>
                </c:pt>
                <c:pt idx="1733">
                  <c:v>102.01999999999998</c:v>
                </c:pt>
                <c:pt idx="1734">
                  <c:v>101.01999999999998</c:v>
                </c:pt>
                <c:pt idx="1735">
                  <c:v>100.01999999999998</c:v>
                </c:pt>
                <c:pt idx="1736">
                  <c:v>99.019999999999982</c:v>
                </c:pt>
                <c:pt idx="1737">
                  <c:v>98.019999999999982</c:v>
                </c:pt>
                <c:pt idx="1738">
                  <c:v>100.75999999999999</c:v>
                </c:pt>
                <c:pt idx="1739">
                  <c:v>99.759999999999991</c:v>
                </c:pt>
                <c:pt idx="1740">
                  <c:v>102.56999999999994</c:v>
                </c:pt>
                <c:pt idx="1741">
                  <c:v>101.56999999999994</c:v>
                </c:pt>
                <c:pt idx="1742">
                  <c:v>106.24000000000001</c:v>
                </c:pt>
                <c:pt idx="1743">
                  <c:v>105.24000000000001</c:v>
                </c:pt>
                <c:pt idx="1744">
                  <c:v>107.88999999999987</c:v>
                </c:pt>
                <c:pt idx="1745">
                  <c:v>111.09999999999991</c:v>
                </c:pt>
                <c:pt idx="1746">
                  <c:v>114.97000000000003</c:v>
                </c:pt>
                <c:pt idx="1747">
                  <c:v>113.97000000000003</c:v>
                </c:pt>
                <c:pt idx="1748">
                  <c:v>112.97000000000003</c:v>
                </c:pt>
                <c:pt idx="1749">
                  <c:v>111.97000000000003</c:v>
                </c:pt>
                <c:pt idx="1750">
                  <c:v>110.97000000000003</c:v>
                </c:pt>
                <c:pt idx="1751">
                  <c:v>109.97000000000003</c:v>
                </c:pt>
                <c:pt idx="1752">
                  <c:v>108.97000000000003</c:v>
                </c:pt>
                <c:pt idx="1753">
                  <c:v>110.58999999999992</c:v>
                </c:pt>
                <c:pt idx="1754">
                  <c:v>109.58999999999992</c:v>
                </c:pt>
                <c:pt idx="1755">
                  <c:v>113.56999999999994</c:v>
                </c:pt>
                <c:pt idx="1756">
                  <c:v>112.56999999999994</c:v>
                </c:pt>
                <c:pt idx="1757">
                  <c:v>111.56999999999994</c:v>
                </c:pt>
                <c:pt idx="1758">
                  <c:v>110.56999999999994</c:v>
                </c:pt>
                <c:pt idx="1759">
                  <c:v>109.56999999999994</c:v>
                </c:pt>
                <c:pt idx="1760">
                  <c:v>111.24000000000001</c:v>
                </c:pt>
                <c:pt idx="1761">
                  <c:v>113.12999999999988</c:v>
                </c:pt>
                <c:pt idx="1762">
                  <c:v>114.34999999999991</c:v>
                </c:pt>
                <c:pt idx="1763">
                  <c:v>116.25999999999999</c:v>
                </c:pt>
                <c:pt idx="1764">
                  <c:v>115.25999999999999</c:v>
                </c:pt>
                <c:pt idx="1765">
                  <c:v>118.06999999999994</c:v>
                </c:pt>
                <c:pt idx="1766">
                  <c:v>117.06999999999994</c:v>
                </c:pt>
                <c:pt idx="1767">
                  <c:v>116.06999999999994</c:v>
                </c:pt>
                <c:pt idx="1768">
                  <c:v>115.06999999999994</c:v>
                </c:pt>
                <c:pt idx="1769">
                  <c:v>114.06999999999994</c:v>
                </c:pt>
                <c:pt idx="1770">
                  <c:v>113.06999999999994</c:v>
                </c:pt>
                <c:pt idx="1771">
                  <c:v>112.06999999999994</c:v>
                </c:pt>
                <c:pt idx="1772">
                  <c:v>111.06999999999994</c:v>
                </c:pt>
                <c:pt idx="1773">
                  <c:v>110.06999999999994</c:v>
                </c:pt>
                <c:pt idx="1774">
                  <c:v>114.94000000000005</c:v>
                </c:pt>
                <c:pt idx="1775">
                  <c:v>113.94000000000005</c:v>
                </c:pt>
                <c:pt idx="1776">
                  <c:v>112.94000000000005</c:v>
                </c:pt>
                <c:pt idx="1777">
                  <c:v>111.94000000000005</c:v>
                </c:pt>
                <c:pt idx="1778">
                  <c:v>110.94000000000005</c:v>
                </c:pt>
                <c:pt idx="1779">
                  <c:v>109.94000000000005</c:v>
                </c:pt>
                <c:pt idx="1780">
                  <c:v>108.94000000000005</c:v>
                </c:pt>
                <c:pt idx="1781">
                  <c:v>107.94000000000005</c:v>
                </c:pt>
                <c:pt idx="1782">
                  <c:v>106.94000000000005</c:v>
                </c:pt>
                <c:pt idx="1783">
                  <c:v>105.94000000000005</c:v>
                </c:pt>
                <c:pt idx="1784">
                  <c:v>104.94000000000005</c:v>
                </c:pt>
                <c:pt idx="1785">
                  <c:v>109.17000000000007</c:v>
                </c:pt>
                <c:pt idx="1786">
                  <c:v>108.17000000000007</c:v>
                </c:pt>
                <c:pt idx="1787">
                  <c:v>107.17000000000007</c:v>
                </c:pt>
                <c:pt idx="1788">
                  <c:v>106.17000000000007</c:v>
                </c:pt>
                <c:pt idx="1789">
                  <c:v>110.44000000000005</c:v>
                </c:pt>
                <c:pt idx="1790">
                  <c:v>112.50999999999999</c:v>
                </c:pt>
                <c:pt idx="1791">
                  <c:v>113.53999999999996</c:v>
                </c:pt>
                <c:pt idx="1792">
                  <c:v>115.33999999999992</c:v>
                </c:pt>
                <c:pt idx="1793">
                  <c:v>114.33999999999992</c:v>
                </c:pt>
                <c:pt idx="1794">
                  <c:v>116.97000000000003</c:v>
                </c:pt>
                <c:pt idx="1795">
                  <c:v>118.42000000000007</c:v>
                </c:pt>
                <c:pt idx="1796">
                  <c:v>117.42000000000007</c:v>
                </c:pt>
                <c:pt idx="1797">
                  <c:v>116.42000000000007</c:v>
                </c:pt>
                <c:pt idx="1798">
                  <c:v>115.42000000000007</c:v>
                </c:pt>
                <c:pt idx="1799">
                  <c:v>114.42000000000007</c:v>
                </c:pt>
                <c:pt idx="1800">
                  <c:v>113.42000000000007</c:v>
                </c:pt>
                <c:pt idx="1801">
                  <c:v>114.92000000000007</c:v>
                </c:pt>
                <c:pt idx="1802">
                  <c:v>113.92000000000007</c:v>
                </c:pt>
                <c:pt idx="1803">
                  <c:v>112.92000000000007</c:v>
                </c:pt>
                <c:pt idx="1804">
                  <c:v>111.92000000000007</c:v>
                </c:pt>
                <c:pt idx="1805">
                  <c:v>115.94000000000005</c:v>
                </c:pt>
                <c:pt idx="1806">
                  <c:v>114.94000000000005</c:v>
                </c:pt>
                <c:pt idx="1807">
                  <c:v>113.94000000000005</c:v>
                </c:pt>
                <c:pt idx="1808">
                  <c:v>115.36000000000013</c:v>
                </c:pt>
                <c:pt idx="1809">
                  <c:v>114.36000000000013</c:v>
                </c:pt>
                <c:pt idx="1810">
                  <c:v>113.36000000000013</c:v>
                </c:pt>
                <c:pt idx="1811">
                  <c:v>112.36000000000013</c:v>
                </c:pt>
                <c:pt idx="1812">
                  <c:v>111.36000000000013</c:v>
                </c:pt>
                <c:pt idx="1813">
                  <c:v>110.36000000000013</c:v>
                </c:pt>
                <c:pt idx="1814">
                  <c:v>109.36000000000013</c:v>
                </c:pt>
                <c:pt idx="1815">
                  <c:v>111.38000000000011</c:v>
                </c:pt>
                <c:pt idx="1816">
                  <c:v>110.38000000000011</c:v>
                </c:pt>
                <c:pt idx="1817">
                  <c:v>109.38000000000011</c:v>
                </c:pt>
                <c:pt idx="1818">
                  <c:v>108.38000000000011</c:v>
                </c:pt>
                <c:pt idx="1819">
                  <c:v>112.05000000000018</c:v>
                </c:pt>
                <c:pt idx="1820">
                  <c:v>116.38000000000011</c:v>
                </c:pt>
                <c:pt idx="1821">
                  <c:v>115.38000000000011</c:v>
                </c:pt>
                <c:pt idx="1822">
                  <c:v>116.80000000000018</c:v>
                </c:pt>
                <c:pt idx="1823">
                  <c:v>118.31000000000017</c:v>
                </c:pt>
                <c:pt idx="1824">
                  <c:v>117.31000000000017</c:v>
                </c:pt>
                <c:pt idx="1825">
                  <c:v>116.31000000000017</c:v>
                </c:pt>
                <c:pt idx="1826">
                  <c:v>115.31000000000017</c:v>
                </c:pt>
                <c:pt idx="1827">
                  <c:v>114.31000000000017</c:v>
                </c:pt>
                <c:pt idx="1828">
                  <c:v>117.81000000000017</c:v>
                </c:pt>
                <c:pt idx="1829">
                  <c:v>116.81000000000017</c:v>
                </c:pt>
                <c:pt idx="1830">
                  <c:v>118.69000000000005</c:v>
                </c:pt>
                <c:pt idx="1831">
                  <c:v>117.69000000000005</c:v>
                </c:pt>
                <c:pt idx="1832">
                  <c:v>120.60000000000014</c:v>
                </c:pt>
                <c:pt idx="1833">
                  <c:v>125.20000000000005</c:v>
                </c:pt>
                <c:pt idx="1834">
                  <c:v>124.20000000000005</c:v>
                </c:pt>
                <c:pt idx="1835">
                  <c:v>123.20000000000005</c:v>
                </c:pt>
                <c:pt idx="1836">
                  <c:v>122.20000000000005</c:v>
                </c:pt>
                <c:pt idx="1837">
                  <c:v>121.20000000000005</c:v>
                </c:pt>
                <c:pt idx="1838">
                  <c:v>120.20000000000005</c:v>
                </c:pt>
                <c:pt idx="1839">
                  <c:v>119.20000000000005</c:v>
                </c:pt>
                <c:pt idx="1840">
                  <c:v>120.77999999999997</c:v>
                </c:pt>
                <c:pt idx="1841">
                  <c:v>123.03999999999996</c:v>
                </c:pt>
                <c:pt idx="1842">
                  <c:v>122.03999999999996</c:v>
                </c:pt>
                <c:pt idx="1843">
                  <c:v>121.03999999999996</c:v>
                </c:pt>
                <c:pt idx="1844">
                  <c:v>120.03999999999996</c:v>
                </c:pt>
                <c:pt idx="1845">
                  <c:v>122.90000000000009</c:v>
                </c:pt>
                <c:pt idx="1846">
                  <c:v>121.90000000000009</c:v>
                </c:pt>
                <c:pt idx="1847">
                  <c:v>120.90000000000009</c:v>
                </c:pt>
                <c:pt idx="1848">
                  <c:v>122.24000000000001</c:v>
                </c:pt>
                <c:pt idx="1849">
                  <c:v>121.24000000000001</c:v>
                </c:pt>
                <c:pt idx="1850">
                  <c:v>120.24000000000001</c:v>
                </c:pt>
                <c:pt idx="1851">
                  <c:v>119.24000000000001</c:v>
                </c:pt>
                <c:pt idx="1852">
                  <c:v>118.24000000000001</c:v>
                </c:pt>
                <c:pt idx="1853">
                  <c:v>121.17000000000007</c:v>
                </c:pt>
                <c:pt idx="1854">
                  <c:v>124.35000000000014</c:v>
                </c:pt>
                <c:pt idx="1855">
                  <c:v>123.35000000000014</c:v>
                </c:pt>
                <c:pt idx="1856">
                  <c:v>124.7800000000002</c:v>
                </c:pt>
                <c:pt idx="1857">
                  <c:v>123.7800000000002</c:v>
                </c:pt>
                <c:pt idx="1858">
                  <c:v>122.7800000000002</c:v>
                </c:pt>
                <c:pt idx="1859">
                  <c:v>121.7800000000002</c:v>
                </c:pt>
                <c:pt idx="1860">
                  <c:v>125.8900000000001</c:v>
                </c:pt>
                <c:pt idx="1861">
                  <c:v>124.8900000000001</c:v>
                </c:pt>
                <c:pt idx="1862">
                  <c:v>123.8900000000001</c:v>
                </c:pt>
                <c:pt idx="1863">
                  <c:v>128.57000000000016</c:v>
                </c:pt>
                <c:pt idx="1864">
                  <c:v>127.57000000000016</c:v>
                </c:pt>
                <c:pt idx="1865">
                  <c:v>126.57000000000016</c:v>
                </c:pt>
                <c:pt idx="1866">
                  <c:v>125.57000000000016</c:v>
                </c:pt>
                <c:pt idx="1867">
                  <c:v>129.5</c:v>
                </c:pt>
                <c:pt idx="1868">
                  <c:v>128.5</c:v>
                </c:pt>
                <c:pt idx="1869">
                  <c:v>127.5</c:v>
                </c:pt>
                <c:pt idx="1870">
                  <c:v>126.5</c:v>
                </c:pt>
                <c:pt idx="1871">
                  <c:v>127.6400000000001</c:v>
                </c:pt>
                <c:pt idx="1872">
                  <c:v>126.6400000000001</c:v>
                </c:pt>
                <c:pt idx="1873">
                  <c:v>125.6400000000001</c:v>
                </c:pt>
                <c:pt idx="1874">
                  <c:v>126.93000000000006</c:v>
                </c:pt>
                <c:pt idx="1875">
                  <c:v>130.08000000000015</c:v>
                </c:pt>
                <c:pt idx="1876">
                  <c:v>134.61000000000013</c:v>
                </c:pt>
                <c:pt idx="1877">
                  <c:v>139.57000000000016</c:v>
                </c:pt>
                <c:pt idx="1878">
                  <c:v>138.57000000000016</c:v>
                </c:pt>
                <c:pt idx="1879">
                  <c:v>137.57000000000016</c:v>
                </c:pt>
                <c:pt idx="1880">
                  <c:v>136.57000000000016</c:v>
                </c:pt>
                <c:pt idx="1881">
                  <c:v>138.98000000000002</c:v>
                </c:pt>
                <c:pt idx="1882">
                  <c:v>141.36000000000013</c:v>
                </c:pt>
                <c:pt idx="1883">
                  <c:v>144.05000000000018</c:v>
                </c:pt>
                <c:pt idx="1884">
                  <c:v>143.05000000000018</c:v>
                </c:pt>
                <c:pt idx="1885">
                  <c:v>142.05000000000018</c:v>
                </c:pt>
                <c:pt idx="1886">
                  <c:v>144.92000000000007</c:v>
                </c:pt>
                <c:pt idx="1887">
                  <c:v>143.92000000000007</c:v>
                </c:pt>
                <c:pt idx="1888">
                  <c:v>146.62000000000012</c:v>
                </c:pt>
                <c:pt idx="1889">
                  <c:v>148.26</c:v>
                </c:pt>
                <c:pt idx="1890">
                  <c:v>147.26</c:v>
                </c:pt>
                <c:pt idx="1891">
                  <c:v>146.26</c:v>
                </c:pt>
                <c:pt idx="1892">
                  <c:v>148.57000000000016</c:v>
                </c:pt>
                <c:pt idx="1893">
                  <c:v>147.57000000000016</c:v>
                </c:pt>
                <c:pt idx="1894">
                  <c:v>146.57000000000016</c:v>
                </c:pt>
                <c:pt idx="1895">
                  <c:v>145.57000000000016</c:v>
                </c:pt>
                <c:pt idx="1896">
                  <c:v>147.69000000000005</c:v>
                </c:pt>
                <c:pt idx="1897">
                  <c:v>146.69000000000005</c:v>
                </c:pt>
                <c:pt idx="1898">
                  <c:v>147.88000000000011</c:v>
                </c:pt>
                <c:pt idx="1899">
                  <c:v>146.88000000000011</c:v>
                </c:pt>
                <c:pt idx="1900">
                  <c:v>145.88000000000011</c:v>
                </c:pt>
                <c:pt idx="1901">
                  <c:v>144.88000000000011</c:v>
                </c:pt>
                <c:pt idx="1902">
                  <c:v>143.88000000000011</c:v>
                </c:pt>
                <c:pt idx="1903">
                  <c:v>142.88000000000011</c:v>
                </c:pt>
                <c:pt idx="1904">
                  <c:v>141.88000000000011</c:v>
                </c:pt>
                <c:pt idx="1905">
                  <c:v>140.88000000000011</c:v>
                </c:pt>
                <c:pt idx="1906">
                  <c:v>142.26999999999998</c:v>
                </c:pt>
                <c:pt idx="1907">
                  <c:v>141.26999999999998</c:v>
                </c:pt>
                <c:pt idx="1908">
                  <c:v>146.01999999999998</c:v>
                </c:pt>
                <c:pt idx="1909">
                  <c:v>145.01999999999998</c:v>
                </c:pt>
                <c:pt idx="1910">
                  <c:v>146.57000000000016</c:v>
                </c:pt>
                <c:pt idx="1911">
                  <c:v>145.57000000000016</c:v>
                </c:pt>
                <c:pt idx="1912">
                  <c:v>144.57000000000016</c:v>
                </c:pt>
                <c:pt idx="1913">
                  <c:v>145.73000000000002</c:v>
                </c:pt>
                <c:pt idx="1914">
                  <c:v>144.73000000000002</c:v>
                </c:pt>
                <c:pt idx="1915">
                  <c:v>143.73000000000002</c:v>
                </c:pt>
                <c:pt idx="1916">
                  <c:v>142.73000000000002</c:v>
                </c:pt>
                <c:pt idx="1917">
                  <c:v>145.47000000000025</c:v>
                </c:pt>
                <c:pt idx="1918">
                  <c:v>144.47000000000025</c:v>
                </c:pt>
                <c:pt idx="1919">
                  <c:v>143.47000000000025</c:v>
                </c:pt>
                <c:pt idx="1920">
                  <c:v>144.80000000000018</c:v>
                </c:pt>
                <c:pt idx="1921">
                  <c:v>148.25</c:v>
                </c:pt>
                <c:pt idx="1922">
                  <c:v>147.25</c:v>
                </c:pt>
                <c:pt idx="1923">
                  <c:v>146.25</c:v>
                </c:pt>
                <c:pt idx="1924">
                  <c:v>145.25</c:v>
                </c:pt>
                <c:pt idx="1925">
                  <c:v>144.25</c:v>
                </c:pt>
                <c:pt idx="1926">
                  <c:v>148.32999999999993</c:v>
                </c:pt>
                <c:pt idx="1927">
                  <c:v>147.32999999999993</c:v>
                </c:pt>
                <c:pt idx="1928">
                  <c:v>148.32999999999993</c:v>
                </c:pt>
                <c:pt idx="1929">
                  <c:v>147.32999999999993</c:v>
                </c:pt>
                <c:pt idx="1930">
                  <c:v>150.41000000000031</c:v>
                </c:pt>
                <c:pt idx="1931">
                  <c:v>149.41000000000031</c:v>
                </c:pt>
                <c:pt idx="1932">
                  <c:v>148.41000000000031</c:v>
                </c:pt>
                <c:pt idx="1933">
                  <c:v>147.41000000000031</c:v>
                </c:pt>
                <c:pt idx="1934">
                  <c:v>146.41000000000031</c:v>
                </c:pt>
                <c:pt idx="1935">
                  <c:v>145.41000000000031</c:v>
                </c:pt>
                <c:pt idx="1936">
                  <c:v>144.41000000000031</c:v>
                </c:pt>
                <c:pt idx="1937">
                  <c:v>143.41000000000031</c:v>
                </c:pt>
                <c:pt idx="1938">
                  <c:v>142.41000000000031</c:v>
                </c:pt>
                <c:pt idx="1939">
                  <c:v>141.41000000000031</c:v>
                </c:pt>
                <c:pt idx="1940">
                  <c:v>140.41000000000031</c:v>
                </c:pt>
                <c:pt idx="1941">
                  <c:v>142.67000000000007</c:v>
                </c:pt>
                <c:pt idx="1942">
                  <c:v>144.07000000000016</c:v>
                </c:pt>
                <c:pt idx="1943">
                  <c:v>143.07000000000016</c:v>
                </c:pt>
                <c:pt idx="1944">
                  <c:v>142.07000000000016</c:v>
                </c:pt>
                <c:pt idx="1945">
                  <c:v>141.07000000000016</c:v>
                </c:pt>
                <c:pt idx="1946">
                  <c:v>140.07000000000016</c:v>
                </c:pt>
                <c:pt idx="1947">
                  <c:v>139.07000000000016</c:v>
                </c:pt>
                <c:pt idx="1948">
                  <c:v>140.59000000000015</c:v>
                </c:pt>
                <c:pt idx="1949">
                  <c:v>145</c:v>
                </c:pt>
                <c:pt idx="1950">
                  <c:v>144</c:v>
                </c:pt>
                <c:pt idx="1951">
                  <c:v>143</c:v>
                </c:pt>
                <c:pt idx="1952">
                  <c:v>144.28999999999996</c:v>
                </c:pt>
                <c:pt idx="1953">
                  <c:v>143.28999999999996</c:v>
                </c:pt>
                <c:pt idx="1954">
                  <c:v>142.28999999999996</c:v>
                </c:pt>
                <c:pt idx="1955">
                  <c:v>141.28999999999996</c:v>
                </c:pt>
                <c:pt idx="1956">
                  <c:v>142.5300000000002</c:v>
                </c:pt>
                <c:pt idx="1957">
                  <c:v>146.36999999999989</c:v>
                </c:pt>
                <c:pt idx="1958">
                  <c:v>147.53999999999996</c:v>
                </c:pt>
                <c:pt idx="1959">
                  <c:v>146.53999999999996</c:v>
                </c:pt>
                <c:pt idx="1960">
                  <c:v>145.53999999999996</c:v>
                </c:pt>
                <c:pt idx="1961">
                  <c:v>148.92000000000007</c:v>
                </c:pt>
                <c:pt idx="1962">
                  <c:v>151.36000000000013</c:v>
                </c:pt>
                <c:pt idx="1963">
                  <c:v>150.36000000000013</c:v>
                </c:pt>
                <c:pt idx="1964">
                  <c:v>149.36000000000013</c:v>
                </c:pt>
                <c:pt idx="1965">
                  <c:v>148.36000000000013</c:v>
                </c:pt>
                <c:pt idx="1966">
                  <c:v>150.51999999999998</c:v>
                </c:pt>
                <c:pt idx="1967">
                  <c:v>153.05000000000018</c:v>
                </c:pt>
                <c:pt idx="1968">
                  <c:v>152.05000000000018</c:v>
                </c:pt>
                <c:pt idx="1969">
                  <c:v>151.05000000000018</c:v>
                </c:pt>
                <c:pt idx="1970">
                  <c:v>150.05000000000018</c:v>
                </c:pt>
                <c:pt idx="1971">
                  <c:v>149.05000000000018</c:v>
                </c:pt>
                <c:pt idx="1972">
                  <c:v>148.05000000000018</c:v>
                </c:pt>
                <c:pt idx="1973">
                  <c:v>151.42000000000007</c:v>
                </c:pt>
                <c:pt idx="1974">
                  <c:v>150.42000000000007</c:v>
                </c:pt>
                <c:pt idx="1975">
                  <c:v>149.42000000000007</c:v>
                </c:pt>
                <c:pt idx="1976">
                  <c:v>153.5</c:v>
                </c:pt>
                <c:pt idx="1977">
                  <c:v>152.5</c:v>
                </c:pt>
                <c:pt idx="1978">
                  <c:v>155.30000000000018</c:v>
                </c:pt>
                <c:pt idx="1979">
                  <c:v>154.30000000000018</c:v>
                </c:pt>
                <c:pt idx="1980">
                  <c:v>153.30000000000018</c:v>
                </c:pt>
                <c:pt idx="1981">
                  <c:v>152.30000000000018</c:v>
                </c:pt>
                <c:pt idx="1982">
                  <c:v>154.13000000000011</c:v>
                </c:pt>
                <c:pt idx="1983">
                  <c:v>153.13000000000011</c:v>
                </c:pt>
                <c:pt idx="1984">
                  <c:v>152.13000000000011</c:v>
                </c:pt>
                <c:pt idx="1985">
                  <c:v>151.13000000000011</c:v>
                </c:pt>
                <c:pt idx="1986">
                  <c:v>150.13000000000011</c:v>
                </c:pt>
                <c:pt idx="1987">
                  <c:v>149.13000000000011</c:v>
                </c:pt>
                <c:pt idx="1988">
                  <c:v>151.63000000000011</c:v>
                </c:pt>
                <c:pt idx="1989">
                  <c:v>150.63000000000011</c:v>
                </c:pt>
                <c:pt idx="1990">
                  <c:v>149.63000000000011</c:v>
                </c:pt>
                <c:pt idx="1991">
                  <c:v>148.63000000000011</c:v>
                </c:pt>
                <c:pt idx="1992">
                  <c:v>147.63000000000011</c:v>
                </c:pt>
                <c:pt idx="1993">
                  <c:v>150.40000000000009</c:v>
                </c:pt>
                <c:pt idx="1994">
                  <c:v>152.24000000000024</c:v>
                </c:pt>
                <c:pt idx="1995">
                  <c:v>156.47000000000025</c:v>
                </c:pt>
                <c:pt idx="1996">
                  <c:v>155.47000000000025</c:v>
                </c:pt>
                <c:pt idx="1997">
                  <c:v>159.72000000000025</c:v>
                </c:pt>
                <c:pt idx="1998">
                  <c:v>161.87000000000035</c:v>
                </c:pt>
                <c:pt idx="1999">
                  <c:v>160.87000000000035</c:v>
                </c:pt>
                <c:pt idx="2000">
                  <c:v>164.25000000000045</c:v>
                </c:pt>
                <c:pt idx="2001">
                  <c:v>167.79000000000042</c:v>
                </c:pt>
                <c:pt idx="2002">
                  <c:v>166.79000000000042</c:v>
                </c:pt>
                <c:pt idx="2003">
                  <c:v>165.79000000000042</c:v>
                </c:pt>
                <c:pt idx="2004">
                  <c:v>164.79000000000042</c:v>
                </c:pt>
                <c:pt idx="2005">
                  <c:v>163.79000000000042</c:v>
                </c:pt>
                <c:pt idx="2006">
                  <c:v>165.27000000000044</c:v>
                </c:pt>
                <c:pt idx="2007">
                  <c:v>164.27000000000044</c:v>
                </c:pt>
                <c:pt idx="2008">
                  <c:v>163.27000000000044</c:v>
                </c:pt>
                <c:pt idx="2009">
                  <c:v>165.92000000000053</c:v>
                </c:pt>
                <c:pt idx="2010">
                  <c:v>164.92000000000053</c:v>
                </c:pt>
                <c:pt idx="2011">
                  <c:v>168.12000000000035</c:v>
                </c:pt>
                <c:pt idx="2012">
                  <c:v>167.12000000000035</c:v>
                </c:pt>
                <c:pt idx="2013">
                  <c:v>171.3100000000004</c:v>
                </c:pt>
                <c:pt idx="2014">
                  <c:v>170.3100000000004</c:v>
                </c:pt>
                <c:pt idx="2015">
                  <c:v>169.3100000000004</c:v>
                </c:pt>
                <c:pt idx="2016">
                  <c:v>168.3100000000004</c:v>
                </c:pt>
                <c:pt idx="2017">
                  <c:v>167.3100000000004</c:v>
                </c:pt>
                <c:pt idx="2018">
                  <c:v>166.3100000000004</c:v>
                </c:pt>
                <c:pt idx="2019">
                  <c:v>165.3100000000004</c:v>
                </c:pt>
                <c:pt idx="2020">
                  <c:v>164.3100000000004</c:v>
                </c:pt>
                <c:pt idx="2021">
                  <c:v>163.3100000000004</c:v>
                </c:pt>
                <c:pt idx="2022">
                  <c:v>162.3100000000004</c:v>
                </c:pt>
                <c:pt idx="2023">
                  <c:v>161.3100000000004</c:v>
                </c:pt>
                <c:pt idx="2024">
                  <c:v>160.3100000000004</c:v>
                </c:pt>
                <c:pt idx="2025">
                  <c:v>159.3100000000004</c:v>
                </c:pt>
                <c:pt idx="2026">
                  <c:v>161.23000000000047</c:v>
                </c:pt>
                <c:pt idx="2027">
                  <c:v>160.23000000000047</c:v>
                </c:pt>
                <c:pt idx="2028">
                  <c:v>159.23000000000047</c:v>
                </c:pt>
                <c:pt idx="2029">
                  <c:v>158.23000000000047</c:v>
                </c:pt>
                <c:pt idx="2030">
                  <c:v>157.23000000000047</c:v>
                </c:pt>
                <c:pt idx="2031">
                  <c:v>156.23000000000047</c:v>
                </c:pt>
                <c:pt idx="2032">
                  <c:v>155.23000000000047</c:v>
                </c:pt>
                <c:pt idx="2033">
                  <c:v>159.04000000000042</c:v>
                </c:pt>
                <c:pt idx="2034">
                  <c:v>158.04000000000042</c:v>
                </c:pt>
                <c:pt idx="2035">
                  <c:v>159.12000000000035</c:v>
                </c:pt>
                <c:pt idx="2036">
                  <c:v>158.12000000000035</c:v>
                </c:pt>
                <c:pt idx="2037">
                  <c:v>157.12000000000035</c:v>
                </c:pt>
                <c:pt idx="2038">
                  <c:v>156.12000000000035</c:v>
                </c:pt>
                <c:pt idx="2039">
                  <c:v>155.12000000000035</c:v>
                </c:pt>
                <c:pt idx="2040">
                  <c:v>157.87000000000035</c:v>
                </c:pt>
                <c:pt idx="2041">
                  <c:v>159.80000000000018</c:v>
                </c:pt>
                <c:pt idx="2042">
                  <c:v>158.80000000000018</c:v>
                </c:pt>
                <c:pt idx="2043">
                  <c:v>161.76000000000022</c:v>
                </c:pt>
                <c:pt idx="2044">
                  <c:v>160.76000000000022</c:v>
                </c:pt>
                <c:pt idx="2045">
                  <c:v>159.76000000000022</c:v>
                </c:pt>
                <c:pt idx="2046">
                  <c:v>158.76000000000022</c:v>
                </c:pt>
                <c:pt idx="2047">
                  <c:v>157.76000000000022</c:v>
                </c:pt>
                <c:pt idx="2048">
                  <c:v>156.76000000000022</c:v>
                </c:pt>
                <c:pt idx="2049">
                  <c:v>158.94000000000051</c:v>
                </c:pt>
                <c:pt idx="2050">
                  <c:v>157.94000000000051</c:v>
                </c:pt>
                <c:pt idx="2051">
                  <c:v>159.52000000000044</c:v>
                </c:pt>
                <c:pt idx="2052">
                  <c:v>158.52000000000044</c:v>
                </c:pt>
                <c:pt idx="2053">
                  <c:v>159.54000000000042</c:v>
                </c:pt>
                <c:pt idx="2054">
                  <c:v>160.58000000000038</c:v>
                </c:pt>
                <c:pt idx="2055">
                  <c:v>164.98000000000047</c:v>
                </c:pt>
                <c:pt idx="2056">
                  <c:v>163.98000000000047</c:v>
                </c:pt>
                <c:pt idx="2057">
                  <c:v>165.50000000000045</c:v>
                </c:pt>
                <c:pt idx="2058">
                  <c:v>164.50000000000045</c:v>
                </c:pt>
                <c:pt idx="2059">
                  <c:v>163.50000000000045</c:v>
                </c:pt>
                <c:pt idx="2060">
                  <c:v>162.50000000000045</c:v>
                </c:pt>
                <c:pt idx="2061">
                  <c:v>161.50000000000045</c:v>
                </c:pt>
                <c:pt idx="2062">
                  <c:v>160.50000000000045</c:v>
                </c:pt>
                <c:pt idx="2063">
                  <c:v>159.50000000000045</c:v>
                </c:pt>
                <c:pt idx="2064">
                  <c:v>163.91000000000031</c:v>
                </c:pt>
                <c:pt idx="2065">
                  <c:v>162.91000000000031</c:v>
                </c:pt>
                <c:pt idx="2066">
                  <c:v>161.91000000000031</c:v>
                </c:pt>
                <c:pt idx="2067">
                  <c:v>163.0600000000004</c:v>
                </c:pt>
                <c:pt idx="2068">
                  <c:v>162.0600000000004</c:v>
                </c:pt>
                <c:pt idx="2069">
                  <c:v>164.44000000000051</c:v>
                </c:pt>
                <c:pt idx="2070">
                  <c:v>163.44000000000051</c:v>
                </c:pt>
                <c:pt idx="2071">
                  <c:v>162.44000000000051</c:v>
                </c:pt>
                <c:pt idx="2072">
                  <c:v>161.44000000000051</c:v>
                </c:pt>
                <c:pt idx="2073">
                  <c:v>163.5600000000004</c:v>
                </c:pt>
                <c:pt idx="2074">
                  <c:v>162.5600000000004</c:v>
                </c:pt>
                <c:pt idx="2075">
                  <c:v>161.5600000000004</c:v>
                </c:pt>
                <c:pt idx="2076">
                  <c:v>160.5600000000004</c:v>
                </c:pt>
                <c:pt idx="2077">
                  <c:v>159.5600000000004</c:v>
                </c:pt>
                <c:pt idx="2078">
                  <c:v>161.93000000000029</c:v>
                </c:pt>
                <c:pt idx="2079">
                  <c:v>160.93000000000029</c:v>
                </c:pt>
                <c:pt idx="2080">
                  <c:v>164.02000000000044</c:v>
                </c:pt>
                <c:pt idx="2081">
                  <c:v>163.02000000000044</c:v>
                </c:pt>
                <c:pt idx="2082">
                  <c:v>166.18000000000029</c:v>
                </c:pt>
                <c:pt idx="2083">
                  <c:v>169.17000000000053</c:v>
                </c:pt>
                <c:pt idx="2084">
                  <c:v>170.27000000000044</c:v>
                </c:pt>
                <c:pt idx="2085">
                  <c:v>172.14000000000033</c:v>
                </c:pt>
                <c:pt idx="2086">
                  <c:v>171.14000000000033</c:v>
                </c:pt>
                <c:pt idx="2087">
                  <c:v>173.41000000000031</c:v>
                </c:pt>
                <c:pt idx="2088">
                  <c:v>172.41000000000031</c:v>
                </c:pt>
                <c:pt idx="2089">
                  <c:v>171.41000000000031</c:v>
                </c:pt>
                <c:pt idx="2090">
                  <c:v>170.41000000000031</c:v>
                </c:pt>
                <c:pt idx="2091">
                  <c:v>169.41000000000031</c:v>
                </c:pt>
                <c:pt idx="2092">
                  <c:v>173.29000000000042</c:v>
                </c:pt>
                <c:pt idx="2093">
                  <c:v>172.29000000000042</c:v>
                </c:pt>
                <c:pt idx="2094">
                  <c:v>171.29000000000042</c:v>
                </c:pt>
                <c:pt idx="2095">
                  <c:v>172.89000000000033</c:v>
                </c:pt>
                <c:pt idx="2096">
                  <c:v>177.61000000000013</c:v>
                </c:pt>
                <c:pt idx="2097">
                  <c:v>180.69000000000051</c:v>
                </c:pt>
                <c:pt idx="2098">
                  <c:v>179.69000000000051</c:v>
                </c:pt>
                <c:pt idx="2099">
                  <c:v>181.26000000000022</c:v>
                </c:pt>
                <c:pt idx="2100">
                  <c:v>180.26000000000022</c:v>
                </c:pt>
                <c:pt idx="2101">
                  <c:v>182.37000000000035</c:v>
                </c:pt>
                <c:pt idx="2102">
                  <c:v>181.37000000000035</c:v>
                </c:pt>
                <c:pt idx="2103">
                  <c:v>183.83000000000038</c:v>
                </c:pt>
                <c:pt idx="2104">
                  <c:v>182.83000000000038</c:v>
                </c:pt>
                <c:pt idx="2105">
                  <c:v>181.83000000000038</c:v>
                </c:pt>
                <c:pt idx="2106">
                  <c:v>180.83000000000038</c:v>
                </c:pt>
                <c:pt idx="2107">
                  <c:v>179.83000000000038</c:v>
                </c:pt>
                <c:pt idx="2108">
                  <c:v>178.83000000000038</c:v>
                </c:pt>
                <c:pt idx="2109">
                  <c:v>177.83000000000038</c:v>
                </c:pt>
                <c:pt idx="2110">
                  <c:v>176.83000000000038</c:v>
                </c:pt>
                <c:pt idx="2111">
                  <c:v>179.16000000000031</c:v>
                </c:pt>
                <c:pt idx="2112">
                  <c:v>181.16000000000031</c:v>
                </c:pt>
                <c:pt idx="2113">
                  <c:v>180.16000000000031</c:v>
                </c:pt>
                <c:pt idx="2114">
                  <c:v>179.16000000000031</c:v>
                </c:pt>
                <c:pt idx="2115">
                  <c:v>178.16000000000031</c:v>
                </c:pt>
                <c:pt idx="2116">
                  <c:v>177.16000000000031</c:v>
                </c:pt>
                <c:pt idx="2117">
                  <c:v>176.16000000000031</c:v>
                </c:pt>
                <c:pt idx="2118">
                  <c:v>175.16000000000031</c:v>
                </c:pt>
                <c:pt idx="2119">
                  <c:v>178.42000000000053</c:v>
                </c:pt>
                <c:pt idx="2120">
                  <c:v>177.42000000000053</c:v>
                </c:pt>
                <c:pt idx="2121">
                  <c:v>176.42000000000053</c:v>
                </c:pt>
                <c:pt idx="2122">
                  <c:v>175.42000000000053</c:v>
                </c:pt>
                <c:pt idx="2123">
                  <c:v>174.42000000000053</c:v>
                </c:pt>
                <c:pt idx="2124">
                  <c:v>176.01000000000022</c:v>
                </c:pt>
                <c:pt idx="2125">
                  <c:v>175.01000000000022</c:v>
                </c:pt>
                <c:pt idx="2126">
                  <c:v>174.01000000000022</c:v>
                </c:pt>
                <c:pt idx="2127">
                  <c:v>173.01000000000022</c:v>
                </c:pt>
                <c:pt idx="2128">
                  <c:v>172.01000000000022</c:v>
                </c:pt>
                <c:pt idx="2129">
                  <c:v>171.01000000000022</c:v>
                </c:pt>
                <c:pt idx="2130">
                  <c:v>170.01000000000022</c:v>
                </c:pt>
                <c:pt idx="2131">
                  <c:v>171.8100000000004</c:v>
                </c:pt>
                <c:pt idx="2132">
                  <c:v>173.79000000000042</c:v>
                </c:pt>
                <c:pt idx="2133">
                  <c:v>172.79000000000042</c:v>
                </c:pt>
                <c:pt idx="2134">
                  <c:v>171.79000000000042</c:v>
                </c:pt>
                <c:pt idx="2135">
                  <c:v>170.79000000000042</c:v>
                </c:pt>
                <c:pt idx="2136">
                  <c:v>169.79000000000042</c:v>
                </c:pt>
                <c:pt idx="2137">
                  <c:v>168.79000000000042</c:v>
                </c:pt>
                <c:pt idx="2138">
                  <c:v>167.79000000000042</c:v>
                </c:pt>
                <c:pt idx="2139">
                  <c:v>166.79000000000042</c:v>
                </c:pt>
                <c:pt idx="2140">
                  <c:v>165.79000000000042</c:v>
                </c:pt>
                <c:pt idx="2141">
                  <c:v>164.79000000000042</c:v>
                </c:pt>
                <c:pt idx="2142">
                  <c:v>163.79000000000042</c:v>
                </c:pt>
                <c:pt idx="2143">
                  <c:v>165.27000000000044</c:v>
                </c:pt>
                <c:pt idx="2144">
                  <c:v>164.27000000000044</c:v>
                </c:pt>
                <c:pt idx="2145">
                  <c:v>166.87000000000035</c:v>
                </c:pt>
                <c:pt idx="2146">
                  <c:v>170.65000000000055</c:v>
                </c:pt>
                <c:pt idx="2147">
                  <c:v>172.72000000000025</c:v>
                </c:pt>
                <c:pt idx="2148">
                  <c:v>174.37000000000035</c:v>
                </c:pt>
                <c:pt idx="2149">
                  <c:v>173.37000000000035</c:v>
                </c:pt>
                <c:pt idx="2150">
                  <c:v>175.95000000000027</c:v>
                </c:pt>
                <c:pt idx="2151">
                  <c:v>174.95000000000027</c:v>
                </c:pt>
                <c:pt idx="2152">
                  <c:v>179.48000000000047</c:v>
                </c:pt>
                <c:pt idx="2153">
                  <c:v>178.48000000000047</c:v>
                </c:pt>
                <c:pt idx="2154">
                  <c:v>177.48000000000047</c:v>
                </c:pt>
                <c:pt idx="2155">
                  <c:v>176.48000000000047</c:v>
                </c:pt>
                <c:pt idx="2156">
                  <c:v>175.48000000000047</c:v>
                </c:pt>
                <c:pt idx="2157">
                  <c:v>174.48000000000047</c:v>
                </c:pt>
                <c:pt idx="2158">
                  <c:v>173.48000000000047</c:v>
                </c:pt>
                <c:pt idx="2159">
                  <c:v>172.48000000000047</c:v>
                </c:pt>
                <c:pt idx="2160">
                  <c:v>171.48000000000047</c:v>
                </c:pt>
                <c:pt idx="2161">
                  <c:v>175.19000000000051</c:v>
                </c:pt>
                <c:pt idx="2162">
                  <c:v>178.92000000000053</c:v>
                </c:pt>
                <c:pt idx="2163">
                  <c:v>182.51000000000022</c:v>
                </c:pt>
                <c:pt idx="2164">
                  <c:v>181.51000000000022</c:v>
                </c:pt>
                <c:pt idx="2165">
                  <c:v>180.51000000000022</c:v>
                </c:pt>
                <c:pt idx="2166">
                  <c:v>179.51000000000022</c:v>
                </c:pt>
                <c:pt idx="2167">
                  <c:v>181.05000000000018</c:v>
                </c:pt>
                <c:pt idx="2168">
                  <c:v>180.05000000000018</c:v>
                </c:pt>
                <c:pt idx="2169">
                  <c:v>184.08000000000038</c:v>
                </c:pt>
                <c:pt idx="2170">
                  <c:v>183.08000000000038</c:v>
                </c:pt>
                <c:pt idx="2171">
                  <c:v>184.47000000000025</c:v>
                </c:pt>
                <c:pt idx="2172">
                  <c:v>183.47000000000025</c:v>
                </c:pt>
                <c:pt idx="2173">
                  <c:v>182.47000000000025</c:v>
                </c:pt>
                <c:pt idx="2174">
                  <c:v>181.47000000000025</c:v>
                </c:pt>
                <c:pt idx="2175">
                  <c:v>183.92000000000007</c:v>
                </c:pt>
                <c:pt idx="2176">
                  <c:v>182.92000000000007</c:v>
                </c:pt>
                <c:pt idx="2177">
                  <c:v>186.10000000000036</c:v>
                </c:pt>
                <c:pt idx="2178">
                  <c:v>188.42000000000007</c:v>
                </c:pt>
                <c:pt idx="2179">
                  <c:v>187.42000000000007</c:v>
                </c:pt>
                <c:pt idx="2180">
                  <c:v>186.42000000000007</c:v>
                </c:pt>
                <c:pt idx="2181">
                  <c:v>190.11000000000013</c:v>
                </c:pt>
                <c:pt idx="2182">
                  <c:v>189.11000000000013</c:v>
                </c:pt>
                <c:pt idx="2183">
                  <c:v>188.11000000000013</c:v>
                </c:pt>
                <c:pt idx="2184">
                  <c:v>191.25000000000045</c:v>
                </c:pt>
                <c:pt idx="2185">
                  <c:v>190.25000000000045</c:v>
                </c:pt>
                <c:pt idx="2186">
                  <c:v>189.25000000000045</c:v>
                </c:pt>
                <c:pt idx="2187">
                  <c:v>191.65000000000009</c:v>
                </c:pt>
                <c:pt idx="2188">
                  <c:v>190.65000000000009</c:v>
                </c:pt>
                <c:pt idx="2189">
                  <c:v>192.0600000000004</c:v>
                </c:pt>
                <c:pt idx="2190">
                  <c:v>196.7800000000002</c:v>
                </c:pt>
                <c:pt idx="2191">
                  <c:v>195.7800000000002</c:v>
                </c:pt>
                <c:pt idx="2192">
                  <c:v>197.76000000000022</c:v>
                </c:pt>
                <c:pt idx="2193">
                  <c:v>199.86000000000013</c:v>
                </c:pt>
                <c:pt idx="2194">
                  <c:v>198.86000000000013</c:v>
                </c:pt>
                <c:pt idx="2195">
                  <c:v>200.99000000000024</c:v>
                </c:pt>
                <c:pt idx="2196">
                  <c:v>199.99000000000024</c:v>
                </c:pt>
                <c:pt idx="2197">
                  <c:v>202.07000000000016</c:v>
                </c:pt>
                <c:pt idx="2198">
                  <c:v>203.40000000000009</c:v>
                </c:pt>
                <c:pt idx="2199">
                  <c:v>202.40000000000009</c:v>
                </c:pt>
                <c:pt idx="2200">
                  <c:v>201.40000000000009</c:v>
                </c:pt>
                <c:pt idx="2201">
                  <c:v>200.40000000000009</c:v>
                </c:pt>
                <c:pt idx="2202">
                  <c:v>199.40000000000009</c:v>
                </c:pt>
                <c:pt idx="2203">
                  <c:v>202.30000000000018</c:v>
                </c:pt>
                <c:pt idx="2204">
                  <c:v>201.30000000000018</c:v>
                </c:pt>
                <c:pt idx="2205">
                  <c:v>200.30000000000018</c:v>
                </c:pt>
                <c:pt idx="2206">
                  <c:v>199.30000000000018</c:v>
                </c:pt>
                <c:pt idx="2207">
                  <c:v>200.36000000000013</c:v>
                </c:pt>
                <c:pt idx="2208">
                  <c:v>199.36000000000013</c:v>
                </c:pt>
                <c:pt idx="2209">
                  <c:v>200.80000000000018</c:v>
                </c:pt>
                <c:pt idx="2210">
                  <c:v>199.80000000000018</c:v>
                </c:pt>
                <c:pt idx="2211">
                  <c:v>201.51999999999998</c:v>
                </c:pt>
                <c:pt idx="2212">
                  <c:v>200.51999999999998</c:v>
                </c:pt>
                <c:pt idx="2213">
                  <c:v>199.51999999999998</c:v>
                </c:pt>
                <c:pt idx="2214">
                  <c:v>201.05000000000018</c:v>
                </c:pt>
                <c:pt idx="2215">
                  <c:v>202.41000000000031</c:v>
                </c:pt>
                <c:pt idx="2216">
                  <c:v>201.41000000000031</c:v>
                </c:pt>
                <c:pt idx="2217">
                  <c:v>204.69000000000005</c:v>
                </c:pt>
                <c:pt idx="2218">
                  <c:v>203.69000000000005</c:v>
                </c:pt>
                <c:pt idx="2219">
                  <c:v>202.69000000000005</c:v>
                </c:pt>
                <c:pt idx="2220">
                  <c:v>201.69000000000005</c:v>
                </c:pt>
                <c:pt idx="2221">
                  <c:v>200.69000000000005</c:v>
                </c:pt>
                <c:pt idx="2222">
                  <c:v>199.69000000000005</c:v>
                </c:pt>
                <c:pt idx="2223">
                  <c:v>198.69000000000005</c:v>
                </c:pt>
                <c:pt idx="2224">
                  <c:v>197.69000000000005</c:v>
                </c:pt>
                <c:pt idx="2225">
                  <c:v>196.69000000000005</c:v>
                </c:pt>
                <c:pt idx="2226">
                  <c:v>198.11000000000013</c:v>
                </c:pt>
                <c:pt idx="2227">
                  <c:v>200.32999999999993</c:v>
                </c:pt>
                <c:pt idx="2228">
                  <c:v>199.32999999999993</c:v>
                </c:pt>
                <c:pt idx="2229">
                  <c:v>198.32999999999993</c:v>
                </c:pt>
                <c:pt idx="2230">
                  <c:v>197.32999999999993</c:v>
                </c:pt>
                <c:pt idx="2231">
                  <c:v>196.32999999999993</c:v>
                </c:pt>
                <c:pt idx="2232">
                  <c:v>195.32999999999993</c:v>
                </c:pt>
                <c:pt idx="2233">
                  <c:v>194.32999999999993</c:v>
                </c:pt>
                <c:pt idx="2234">
                  <c:v>195.59000000000015</c:v>
                </c:pt>
                <c:pt idx="2235">
                  <c:v>194.59000000000015</c:v>
                </c:pt>
                <c:pt idx="2236">
                  <c:v>193.59000000000015</c:v>
                </c:pt>
                <c:pt idx="2237">
                  <c:v>194.80999999999995</c:v>
                </c:pt>
                <c:pt idx="2238">
                  <c:v>193.80999999999995</c:v>
                </c:pt>
                <c:pt idx="2239">
                  <c:v>197.43000000000029</c:v>
                </c:pt>
                <c:pt idx="2240">
                  <c:v>198.90999999999985</c:v>
                </c:pt>
                <c:pt idx="2241">
                  <c:v>197.90999999999985</c:v>
                </c:pt>
                <c:pt idx="2242">
                  <c:v>196.90999999999985</c:v>
                </c:pt>
                <c:pt idx="2243">
                  <c:v>195.90999999999985</c:v>
                </c:pt>
                <c:pt idx="2244">
                  <c:v>200.86999999999989</c:v>
                </c:pt>
                <c:pt idx="2245">
                  <c:v>199.86999999999989</c:v>
                </c:pt>
                <c:pt idx="2246">
                  <c:v>198.86999999999989</c:v>
                </c:pt>
                <c:pt idx="2247">
                  <c:v>197.86999999999989</c:v>
                </c:pt>
                <c:pt idx="2248">
                  <c:v>196.86999999999989</c:v>
                </c:pt>
                <c:pt idx="2249">
                  <c:v>195.86999999999989</c:v>
                </c:pt>
                <c:pt idx="2250">
                  <c:v>194.86999999999989</c:v>
                </c:pt>
                <c:pt idx="2251">
                  <c:v>193.86999999999989</c:v>
                </c:pt>
                <c:pt idx="2252">
                  <c:v>195.43000000000029</c:v>
                </c:pt>
                <c:pt idx="2253">
                  <c:v>194.43000000000029</c:v>
                </c:pt>
                <c:pt idx="2254">
                  <c:v>195.84999999999991</c:v>
                </c:pt>
                <c:pt idx="2255">
                  <c:v>197.42000000000007</c:v>
                </c:pt>
                <c:pt idx="2256">
                  <c:v>196.42000000000007</c:v>
                </c:pt>
                <c:pt idx="2257">
                  <c:v>195.42000000000007</c:v>
                </c:pt>
                <c:pt idx="2258">
                  <c:v>194.42000000000007</c:v>
                </c:pt>
                <c:pt idx="2259">
                  <c:v>193.42000000000007</c:v>
                </c:pt>
                <c:pt idx="2260">
                  <c:v>192.42000000000007</c:v>
                </c:pt>
                <c:pt idx="2261">
                  <c:v>193.80000000000018</c:v>
                </c:pt>
                <c:pt idx="2262">
                  <c:v>192.80000000000018</c:v>
                </c:pt>
                <c:pt idx="2263">
                  <c:v>191.80000000000018</c:v>
                </c:pt>
                <c:pt idx="2264">
                  <c:v>190.80000000000018</c:v>
                </c:pt>
                <c:pt idx="2265">
                  <c:v>189.80000000000018</c:v>
                </c:pt>
                <c:pt idx="2266">
                  <c:v>194.09999999999991</c:v>
                </c:pt>
                <c:pt idx="2267">
                  <c:v>193.09999999999991</c:v>
                </c:pt>
                <c:pt idx="2268">
                  <c:v>192.09999999999991</c:v>
                </c:pt>
                <c:pt idx="2269">
                  <c:v>191.09999999999991</c:v>
                </c:pt>
                <c:pt idx="2270">
                  <c:v>190.09999999999991</c:v>
                </c:pt>
                <c:pt idx="2271">
                  <c:v>189.09999999999991</c:v>
                </c:pt>
                <c:pt idx="2272">
                  <c:v>188.09999999999991</c:v>
                </c:pt>
                <c:pt idx="2273">
                  <c:v>187.09999999999991</c:v>
                </c:pt>
                <c:pt idx="2274">
                  <c:v>186.09999999999991</c:v>
                </c:pt>
                <c:pt idx="2275">
                  <c:v>185.09999999999991</c:v>
                </c:pt>
                <c:pt idx="2276">
                  <c:v>189.49000000000024</c:v>
                </c:pt>
                <c:pt idx="2277">
                  <c:v>190.82999999999993</c:v>
                </c:pt>
                <c:pt idx="2278">
                  <c:v>189.82999999999993</c:v>
                </c:pt>
                <c:pt idx="2279">
                  <c:v>188.82999999999993</c:v>
                </c:pt>
                <c:pt idx="2280">
                  <c:v>191.93000000000029</c:v>
                </c:pt>
                <c:pt idx="2281">
                  <c:v>190.93000000000029</c:v>
                </c:pt>
                <c:pt idx="2282">
                  <c:v>189.93000000000029</c:v>
                </c:pt>
                <c:pt idx="2283">
                  <c:v>188.93000000000029</c:v>
                </c:pt>
                <c:pt idx="2284">
                  <c:v>193.93000000000029</c:v>
                </c:pt>
                <c:pt idx="2285">
                  <c:v>192.93000000000029</c:v>
                </c:pt>
                <c:pt idx="2286">
                  <c:v>191.93000000000029</c:v>
                </c:pt>
                <c:pt idx="2287">
                  <c:v>190.93000000000029</c:v>
                </c:pt>
                <c:pt idx="2288">
                  <c:v>189.93000000000029</c:v>
                </c:pt>
                <c:pt idx="2289">
                  <c:v>188.93000000000029</c:v>
                </c:pt>
                <c:pt idx="2290">
                  <c:v>187.93000000000029</c:v>
                </c:pt>
                <c:pt idx="2291">
                  <c:v>186.93000000000029</c:v>
                </c:pt>
                <c:pt idx="2292">
                  <c:v>185.93000000000029</c:v>
                </c:pt>
                <c:pt idx="2293">
                  <c:v>184.93000000000029</c:v>
                </c:pt>
                <c:pt idx="2294">
                  <c:v>183.93000000000029</c:v>
                </c:pt>
                <c:pt idx="2295">
                  <c:v>182.93000000000029</c:v>
                </c:pt>
                <c:pt idx="2296">
                  <c:v>187.01000000000022</c:v>
                </c:pt>
                <c:pt idx="2297">
                  <c:v>186.01000000000022</c:v>
                </c:pt>
                <c:pt idx="2298">
                  <c:v>185.01000000000022</c:v>
                </c:pt>
                <c:pt idx="2299">
                  <c:v>184.01000000000022</c:v>
                </c:pt>
                <c:pt idx="2300">
                  <c:v>183.01000000000022</c:v>
                </c:pt>
                <c:pt idx="2301">
                  <c:v>182.01000000000022</c:v>
                </c:pt>
                <c:pt idx="2302">
                  <c:v>181.01000000000022</c:v>
                </c:pt>
                <c:pt idx="2303">
                  <c:v>180.01000000000022</c:v>
                </c:pt>
                <c:pt idx="2304">
                  <c:v>182.51999999999998</c:v>
                </c:pt>
                <c:pt idx="2305">
                  <c:v>185.82999999999993</c:v>
                </c:pt>
                <c:pt idx="2306">
                  <c:v>184.82999999999993</c:v>
                </c:pt>
                <c:pt idx="2307">
                  <c:v>183.82999999999993</c:v>
                </c:pt>
                <c:pt idx="2308">
                  <c:v>182.82999999999993</c:v>
                </c:pt>
                <c:pt idx="2309">
                  <c:v>181.82999999999993</c:v>
                </c:pt>
                <c:pt idx="2310">
                  <c:v>180.82999999999993</c:v>
                </c:pt>
                <c:pt idx="2311">
                  <c:v>183.61999999999989</c:v>
                </c:pt>
                <c:pt idx="2312">
                  <c:v>182.61999999999989</c:v>
                </c:pt>
                <c:pt idx="2313">
                  <c:v>181.61999999999989</c:v>
                </c:pt>
                <c:pt idx="2314">
                  <c:v>180.61999999999989</c:v>
                </c:pt>
                <c:pt idx="2315">
                  <c:v>179.61999999999989</c:v>
                </c:pt>
                <c:pt idx="2316">
                  <c:v>178.61999999999989</c:v>
                </c:pt>
                <c:pt idx="2317">
                  <c:v>177.61999999999989</c:v>
                </c:pt>
                <c:pt idx="2318">
                  <c:v>180.97000000000025</c:v>
                </c:pt>
                <c:pt idx="2319">
                  <c:v>179.97000000000025</c:v>
                </c:pt>
                <c:pt idx="2320">
                  <c:v>178.97000000000025</c:v>
                </c:pt>
                <c:pt idx="2321">
                  <c:v>177.97000000000025</c:v>
                </c:pt>
                <c:pt idx="2322">
                  <c:v>176.97000000000025</c:v>
                </c:pt>
                <c:pt idx="2323">
                  <c:v>175.97000000000025</c:v>
                </c:pt>
                <c:pt idx="2324">
                  <c:v>174.97000000000025</c:v>
                </c:pt>
                <c:pt idx="2325">
                  <c:v>173.97000000000025</c:v>
                </c:pt>
                <c:pt idx="2326">
                  <c:v>176.40000000000009</c:v>
                </c:pt>
                <c:pt idx="2327">
                  <c:v>175.40000000000009</c:v>
                </c:pt>
                <c:pt idx="2328">
                  <c:v>176.66000000000031</c:v>
                </c:pt>
                <c:pt idx="2329">
                  <c:v>175.66000000000031</c:v>
                </c:pt>
                <c:pt idx="2330">
                  <c:v>174.66000000000031</c:v>
                </c:pt>
                <c:pt idx="2331">
                  <c:v>173.66000000000031</c:v>
                </c:pt>
                <c:pt idx="2332">
                  <c:v>172.66000000000031</c:v>
                </c:pt>
                <c:pt idx="2333">
                  <c:v>173.94000000000005</c:v>
                </c:pt>
                <c:pt idx="2334">
                  <c:v>174.94000000000005</c:v>
                </c:pt>
                <c:pt idx="2335">
                  <c:v>173.94000000000005</c:v>
                </c:pt>
                <c:pt idx="2336">
                  <c:v>172.94000000000005</c:v>
                </c:pt>
                <c:pt idx="2337">
                  <c:v>171.94000000000005</c:v>
                </c:pt>
                <c:pt idx="2338">
                  <c:v>170.94000000000005</c:v>
                </c:pt>
                <c:pt idx="2339">
                  <c:v>169.94000000000005</c:v>
                </c:pt>
                <c:pt idx="2340">
                  <c:v>168.94000000000005</c:v>
                </c:pt>
                <c:pt idx="2341">
                  <c:v>167.94000000000005</c:v>
                </c:pt>
                <c:pt idx="2342">
                  <c:v>166.94000000000005</c:v>
                </c:pt>
                <c:pt idx="2343">
                  <c:v>165.94000000000005</c:v>
                </c:pt>
                <c:pt idx="2344">
                  <c:v>168</c:v>
                </c:pt>
                <c:pt idx="2345">
                  <c:v>167</c:v>
                </c:pt>
                <c:pt idx="2346">
                  <c:v>166</c:v>
                </c:pt>
                <c:pt idx="2347">
                  <c:v>165</c:v>
                </c:pt>
                <c:pt idx="2348">
                  <c:v>167.15000000000009</c:v>
                </c:pt>
                <c:pt idx="2349">
                  <c:v>169.66000000000031</c:v>
                </c:pt>
                <c:pt idx="2350">
                  <c:v>173.22000000000025</c:v>
                </c:pt>
                <c:pt idx="2351">
                  <c:v>172.22000000000025</c:v>
                </c:pt>
                <c:pt idx="2352">
                  <c:v>176.32999999999993</c:v>
                </c:pt>
                <c:pt idx="2353">
                  <c:v>177.93000000000029</c:v>
                </c:pt>
                <c:pt idx="2354">
                  <c:v>176.93000000000029</c:v>
                </c:pt>
                <c:pt idx="2355">
                  <c:v>175.93000000000029</c:v>
                </c:pt>
                <c:pt idx="2356">
                  <c:v>174.93000000000029</c:v>
                </c:pt>
                <c:pt idx="2357">
                  <c:v>173.93000000000029</c:v>
                </c:pt>
                <c:pt idx="2358">
                  <c:v>172.93000000000029</c:v>
                </c:pt>
                <c:pt idx="2359">
                  <c:v>171.93000000000029</c:v>
                </c:pt>
                <c:pt idx="2360">
                  <c:v>170.93000000000029</c:v>
                </c:pt>
                <c:pt idx="2361">
                  <c:v>169.93000000000029</c:v>
                </c:pt>
                <c:pt idx="2362">
                  <c:v>171.43000000000029</c:v>
                </c:pt>
                <c:pt idx="2363">
                  <c:v>174.44000000000005</c:v>
                </c:pt>
                <c:pt idx="2364">
                  <c:v>173.44000000000005</c:v>
                </c:pt>
                <c:pt idx="2365">
                  <c:v>172.44000000000005</c:v>
                </c:pt>
                <c:pt idx="2366">
                  <c:v>171.44000000000005</c:v>
                </c:pt>
                <c:pt idx="2367">
                  <c:v>176.32000000000016</c:v>
                </c:pt>
                <c:pt idx="2368">
                  <c:v>175.32000000000016</c:v>
                </c:pt>
                <c:pt idx="2369">
                  <c:v>177.17000000000007</c:v>
                </c:pt>
                <c:pt idx="2370">
                  <c:v>176.17000000000007</c:v>
                </c:pt>
                <c:pt idx="2371">
                  <c:v>175.17000000000007</c:v>
                </c:pt>
                <c:pt idx="2372">
                  <c:v>174.17000000000007</c:v>
                </c:pt>
                <c:pt idx="2373">
                  <c:v>173.17000000000007</c:v>
                </c:pt>
                <c:pt idx="2374">
                  <c:v>172.17000000000007</c:v>
                </c:pt>
                <c:pt idx="2375">
                  <c:v>176</c:v>
                </c:pt>
                <c:pt idx="2376">
                  <c:v>178.05999999999995</c:v>
                </c:pt>
                <c:pt idx="2377">
                  <c:v>177.05999999999995</c:v>
                </c:pt>
                <c:pt idx="2378">
                  <c:v>179.76000000000022</c:v>
                </c:pt>
                <c:pt idx="2379">
                  <c:v>182.38000000000011</c:v>
                </c:pt>
                <c:pt idx="2380">
                  <c:v>181.38000000000011</c:v>
                </c:pt>
                <c:pt idx="2381">
                  <c:v>180.38000000000011</c:v>
                </c:pt>
                <c:pt idx="2382">
                  <c:v>179.38000000000011</c:v>
                </c:pt>
                <c:pt idx="2383">
                  <c:v>180.95000000000027</c:v>
                </c:pt>
                <c:pt idx="2384">
                  <c:v>179.95000000000027</c:v>
                </c:pt>
                <c:pt idx="2385">
                  <c:v>178.95000000000027</c:v>
                </c:pt>
                <c:pt idx="2386">
                  <c:v>180.88000000000011</c:v>
                </c:pt>
                <c:pt idx="2387">
                  <c:v>182.09000000000015</c:v>
                </c:pt>
                <c:pt idx="2388">
                  <c:v>181.09000000000015</c:v>
                </c:pt>
                <c:pt idx="2389">
                  <c:v>180.09000000000015</c:v>
                </c:pt>
                <c:pt idx="2390">
                  <c:v>184.26999999999998</c:v>
                </c:pt>
                <c:pt idx="2391">
                  <c:v>188.38000000000011</c:v>
                </c:pt>
                <c:pt idx="2392">
                  <c:v>192.91000000000031</c:v>
                </c:pt>
                <c:pt idx="2393">
                  <c:v>194.55999999999995</c:v>
                </c:pt>
                <c:pt idx="2394">
                  <c:v>193.55999999999995</c:v>
                </c:pt>
                <c:pt idx="2395">
                  <c:v>192.55999999999995</c:v>
                </c:pt>
                <c:pt idx="2396">
                  <c:v>191.55999999999995</c:v>
                </c:pt>
                <c:pt idx="2397">
                  <c:v>196.14000000000033</c:v>
                </c:pt>
                <c:pt idx="2398">
                  <c:v>195.14000000000033</c:v>
                </c:pt>
                <c:pt idx="2399">
                  <c:v>196.23000000000002</c:v>
                </c:pt>
                <c:pt idx="2400">
                  <c:v>195.23000000000002</c:v>
                </c:pt>
                <c:pt idx="2401">
                  <c:v>196.82000000000016</c:v>
                </c:pt>
                <c:pt idx="2402">
                  <c:v>195.82000000000016</c:v>
                </c:pt>
                <c:pt idx="2403">
                  <c:v>194.82000000000016</c:v>
                </c:pt>
                <c:pt idx="2404">
                  <c:v>193.82000000000016</c:v>
                </c:pt>
                <c:pt idx="2405">
                  <c:v>192.82000000000016</c:v>
                </c:pt>
                <c:pt idx="2406">
                  <c:v>194.74000000000024</c:v>
                </c:pt>
                <c:pt idx="2407">
                  <c:v>195.78999999999996</c:v>
                </c:pt>
                <c:pt idx="2408">
                  <c:v>194.78999999999996</c:v>
                </c:pt>
                <c:pt idx="2409">
                  <c:v>195.9699999999998</c:v>
                </c:pt>
                <c:pt idx="2410">
                  <c:v>198.36000000000013</c:v>
                </c:pt>
                <c:pt idx="2411">
                  <c:v>200.19999999999982</c:v>
                </c:pt>
                <c:pt idx="2412">
                  <c:v>199.19999999999982</c:v>
                </c:pt>
                <c:pt idx="2413">
                  <c:v>203.57000000000016</c:v>
                </c:pt>
                <c:pt idx="2414">
                  <c:v>204.65999999999985</c:v>
                </c:pt>
                <c:pt idx="2415">
                  <c:v>207.26000000000022</c:v>
                </c:pt>
                <c:pt idx="2416">
                  <c:v>206.26000000000022</c:v>
                </c:pt>
                <c:pt idx="2417">
                  <c:v>205.26000000000022</c:v>
                </c:pt>
                <c:pt idx="2418">
                  <c:v>204.26000000000022</c:v>
                </c:pt>
                <c:pt idx="2419">
                  <c:v>205.53999999999996</c:v>
                </c:pt>
                <c:pt idx="2420">
                  <c:v>209.46000000000004</c:v>
                </c:pt>
                <c:pt idx="2421">
                  <c:v>212.01999999999998</c:v>
                </c:pt>
                <c:pt idx="2422">
                  <c:v>211.01999999999998</c:v>
                </c:pt>
                <c:pt idx="2423">
                  <c:v>210.01999999999998</c:v>
                </c:pt>
                <c:pt idx="2424">
                  <c:v>214.42000000000007</c:v>
                </c:pt>
                <c:pt idx="2425">
                  <c:v>217.07999999999993</c:v>
                </c:pt>
                <c:pt idx="2426">
                  <c:v>216.07999999999993</c:v>
                </c:pt>
                <c:pt idx="2427">
                  <c:v>217.75</c:v>
                </c:pt>
                <c:pt idx="2428">
                  <c:v>216.75</c:v>
                </c:pt>
                <c:pt idx="2429">
                  <c:v>221.17999999999984</c:v>
                </c:pt>
                <c:pt idx="2430">
                  <c:v>225.42999999999984</c:v>
                </c:pt>
                <c:pt idx="2431">
                  <c:v>227.24000000000024</c:v>
                </c:pt>
                <c:pt idx="2432">
                  <c:v>226.24000000000024</c:v>
                </c:pt>
                <c:pt idx="2433">
                  <c:v>225.24000000000024</c:v>
                </c:pt>
                <c:pt idx="2434">
                  <c:v>224.24000000000024</c:v>
                </c:pt>
                <c:pt idx="2435">
                  <c:v>223.24000000000024</c:v>
                </c:pt>
                <c:pt idx="2436">
                  <c:v>226.19000000000005</c:v>
                </c:pt>
                <c:pt idx="2437">
                  <c:v>225.19000000000005</c:v>
                </c:pt>
                <c:pt idx="2438">
                  <c:v>229.24000000000024</c:v>
                </c:pt>
                <c:pt idx="2439">
                  <c:v>228.24000000000024</c:v>
                </c:pt>
                <c:pt idx="2440">
                  <c:v>227.24000000000024</c:v>
                </c:pt>
                <c:pt idx="2441">
                  <c:v>226.24000000000024</c:v>
                </c:pt>
                <c:pt idx="2442">
                  <c:v>230.84999999999991</c:v>
                </c:pt>
                <c:pt idx="2443">
                  <c:v>229.84999999999991</c:v>
                </c:pt>
                <c:pt idx="2444">
                  <c:v>228.84999999999991</c:v>
                </c:pt>
                <c:pt idx="2445">
                  <c:v>227.84999999999991</c:v>
                </c:pt>
                <c:pt idx="2446">
                  <c:v>229.80000000000018</c:v>
                </c:pt>
                <c:pt idx="2447">
                  <c:v>233.36000000000013</c:v>
                </c:pt>
                <c:pt idx="2448">
                  <c:v>232.36000000000013</c:v>
                </c:pt>
                <c:pt idx="2449">
                  <c:v>234</c:v>
                </c:pt>
                <c:pt idx="2450">
                  <c:v>233</c:v>
                </c:pt>
                <c:pt idx="2451">
                  <c:v>232</c:v>
                </c:pt>
                <c:pt idx="2452">
                  <c:v>236.01999999999998</c:v>
                </c:pt>
                <c:pt idx="2453">
                  <c:v>235.01999999999998</c:v>
                </c:pt>
                <c:pt idx="2454">
                  <c:v>234.01999999999998</c:v>
                </c:pt>
                <c:pt idx="2455">
                  <c:v>233.01999999999998</c:v>
                </c:pt>
                <c:pt idx="2456">
                  <c:v>232.01999999999998</c:v>
                </c:pt>
                <c:pt idx="2457">
                  <c:v>231.01999999999998</c:v>
                </c:pt>
                <c:pt idx="2458">
                  <c:v>230.01999999999998</c:v>
                </c:pt>
                <c:pt idx="2459">
                  <c:v>232.05999999999995</c:v>
                </c:pt>
                <c:pt idx="2460">
                  <c:v>231.05999999999995</c:v>
                </c:pt>
                <c:pt idx="2461">
                  <c:v>230.05999999999995</c:v>
                </c:pt>
                <c:pt idx="2462">
                  <c:v>231.82999999999993</c:v>
                </c:pt>
                <c:pt idx="2463">
                  <c:v>236.19999999999982</c:v>
                </c:pt>
                <c:pt idx="2464">
                  <c:v>235.19999999999982</c:v>
                </c:pt>
                <c:pt idx="2465">
                  <c:v>239.26999999999998</c:v>
                </c:pt>
                <c:pt idx="2466">
                  <c:v>240.7800000000002</c:v>
                </c:pt>
                <c:pt idx="2467">
                  <c:v>239.7800000000002</c:v>
                </c:pt>
                <c:pt idx="2468">
                  <c:v>238.7800000000002</c:v>
                </c:pt>
                <c:pt idx="2469">
                  <c:v>237.7800000000002</c:v>
                </c:pt>
                <c:pt idx="2470">
                  <c:v>236.7800000000002</c:v>
                </c:pt>
                <c:pt idx="2471">
                  <c:v>240.13000000000011</c:v>
                </c:pt>
                <c:pt idx="2472">
                  <c:v>239.13000000000011</c:v>
                </c:pt>
                <c:pt idx="2473">
                  <c:v>238.13000000000011</c:v>
                </c:pt>
                <c:pt idx="2474">
                  <c:v>239.73000000000002</c:v>
                </c:pt>
                <c:pt idx="2475">
                  <c:v>238.73000000000002</c:v>
                </c:pt>
                <c:pt idx="2476">
                  <c:v>237.73000000000002</c:v>
                </c:pt>
                <c:pt idx="2477">
                  <c:v>236.73000000000002</c:v>
                </c:pt>
                <c:pt idx="2478">
                  <c:v>235.73000000000002</c:v>
                </c:pt>
                <c:pt idx="2479">
                  <c:v>238.57999999999993</c:v>
                </c:pt>
                <c:pt idx="2480">
                  <c:v>242.57000000000016</c:v>
                </c:pt>
                <c:pt idx="2481">
                  <c:v>241.57000000000016</c:v>
                </c:pt>
                <c:pt idx="2482">
                  <c:v>240.57000000000016</c:v>
                </c:pt>
                <c:pt idx="2483">
                  <c:v>239.57000000000016</c:v>
                </c:pt>
                <c:pt idx="2484">
                  <c:v>240.59000000000015</c:v>
                </c:pt>
                <c:pt idx="2485">
                  <c:v>239.59000000000015</c:v>
                </c:pt>
                <c:pt idx="2486">
                  <c:v>238.59000000000015</c:v>
                </c:pt>
                <c:pt idx="2487">
                  <c:v>237.59000000000015</c:v>
                </c:pt>
                <c:pt idx="2488">
                  <c:v>241.55000000000018</c:v>
                </c:pt>
                <c:pt idx="2489">
                  <c:v>240.55000000000018</c:v>
                </c:pt>
                <c:pt idx="2490">
                  <c:v>239.55000000000018</c:v>
                </c:pt>
                <c:pt idx="2491">
                  <c:v>238.55000000000018</c:v>
                </c:pt>
                <c:pt idx="2492">
                  <c:v>237.55000000000018</c:v>
                </c:pt>
                <c:pt idx="2493">
                  <c:v>236.55000000000018</c:v>
                </c:pt>
                <c:pt idx="2494">
                  <c:v>235.55000000000018</c:v>
                </c:pt>
                <c:pt idx="2495">
                  <c:v>234.55000000000018</c:v>
                </c:pt>
                <c:pt idx="2496">
                  <c:v>233.55000000000018</c:v>
                </c:pt>
                <c:pt idx="2497">
                  <c:v>232.55000000000018</c:v>
                </c:pt>
                <c:pt idx="2498">
                  <c:v>234.19000000000005</c:v>
                </c:pt>
                <c:pt idx="2499">
                  <c:v>233.19000000000005</c:v>
                </c:pt>
                <c:pt idx="2500">
                  <c:v>234.63000000000011</c:v>
                </c:pt>
                <c:pt idx="2501">
                  <c:v>239.09999999999991</c:v>
                </c:pt>
                <c:pt idx="2502">
                  <c:v>238.09999999999991</c:v>
                </c:pt>
                <c:pt idx="2503">
                  <c:v>237.09999999999991</c:v>
                </c:pt>
                <c:pt idx="2504">
                  <c:v>238.5</c:v>
                </c:pt>
                <c:pt idx="2505">
                  <c:v>241.23000000000002</c:v>
                </c:pt>
                <c:pt idx="2506">
                  <c:v>240.23000000000002</c:v>
                </c:pt>
                <c:pt idx="2507">
                  <c:v>239.23000000000002</c:v>
                </c:pt>
                <c:pt idx="2508">
                  <c:v>238.23000000000002</c:v>
                </c:pt>
                <c:pt idx="2509">
                  <c:v>242.47000000000025</c:v>
                </c:pt>
                <c:pt idx="2510">
                  <c:v>241.47000000000025</c:v>
                </c:pt>
                <c:pt idx="2511">
                  <c:v>240.47000000000025</c:v>
                </c:pt>
                <c:pt idx="2512">
                  <c:v>239.47000000000025</c:v>
                </c:pt>
                <c:pt idx="2513">
                  <c:v>241.32000000000016</c:v>
                </c:pt>
                <c:pt idx="2514">
                  <c:v>240.32000000000016</c:v>
                </c:pt>
                <c:pt idx="2515">
                  <c:v>239.32000000000016</c:v>
                </c:pt>
                <c:pt idx="2516">
                  <c:v>238.32000000000016</c:v>
                </c:pt>
                <c:pt idx="2517">
                  <c:v>237.32000000000016</c:v>
                </c:pt>
                <c:pt idx="2518">
                  <c:v>236.32000000000016</c:v>
                </c:pt>
                <c:pt idx="2519">
                  <c:v>235.32000000000016</c:v>
                </c:pt>
                <c:pt idx="2520">
                  <c:v>234.32000000000016</c:v>
                </c:pt>
                <c:pt idx="2521">
                  <c:v>235.86000000000013</c:v>
                </c:pt>
                <c:pt idx="2522">
                  <c:v>234.86000000000013</c:v>
                </c:pt>
                <c:pt idx="2523">
                  <c:v>233.86000000000013</c:v>
                </c:pt>
                <c:pt idx="2524">
                  <c:v>236.51999999999998</c:v>
                </c:pt>
                <c:pt idx="2525">
                  <c:v>235.51999999999998</c:v>
                </c:pt>
                <c:pt idx="2526">
                  <c:v>234.51999999999998</c:v>
                </c:pt>
                <c:pt idx="2527">
                  <c:v>233.51999999999998</c:v>
                </c:pt>
                <c:pt idx="2528">
                  <c:v>232.51999999999998</c:v>
                </c:pt>
                <c:pt idx="2529">
                  <c:v>231.51999999999998</c:v>
                </c:pt>
                <c:pt idx="2530">
                  <c:v>230.51999999999998</c:v>
                </c:pt>
                <c:pt idx="2531">
                  <c:v>233.86000000000013</c:v>
                </c:pt>
                <c:pt idx="2532">
                  <c:v>232.86000000000013</c:v>
                </c:pt>
                <c:pt idx="2533">
                  <c:v>233.92000000000007</c:v>
                </c:pt>
                <c:pt idx="2534">
                  <c:v>232.92000000000007</c:v>
                </c:pt>
                <c:pt idx="2535">
                  <c:v>231.92000000000007</c:v>
                </c:pt>
                <c:pt idx="2536">
                  <c:v>230.92000000000007</c:v>
                </c:pt>
                <c:pt idx="2537">
                  <c:v>233.0300000000002</c:v>
                </c:pt>
                <c:pt idx="2538">
                  <c:v>232.0300000000002</c:v>
                </c:pt>
                <c:pt idx="2539">
                  <c:v>231.0300000000002</c:v>
                </c:pt>
                <c:pt idx="2540">
                  <c:v>232.30000000000018</c:v>
                </c:pt>
                <c:pt idx="2541">
                  <c:v>235.01000000000022</c:v>
                </c:pt>
                <c:pt idx="2542">
                  <c:v>234.01000000000022</c:v>
                </c:pt>
                <c:pt idx="2543">
                  <c:v>233.01000000000022</c:v>
                </c:pt>
                <c:pt idx="2544">
                  <c:v>232.01000000000022</c:v>
                </c:pt>
                <c:pt idx="2545">
                  <c:v>231.01000000000022</c:v>
                </c:pt>
                <c:pt idx="2546">
                  <c:v>230.01000000000022</c:v>
                </c:pt>
                <c:pt idx="2547">
                  <c:v>229.01000000000022</c:v>
                </c:pt>
                <c:pt idx="2548">
                  <c:v>228.01000000000022</c:v>
                </c:pt>
                <c:pt idx="2549">
                  <c:v>227.01000000000022</c:v>
                </c:pt>
                <c:pt idx="2550">
                  <c:v>226.01000000000022</c:v>
                </c:pt>
                <c:pt idx="2551">
                  <c:v>225.01000000000022</c:v>
                </c:pt>
                <c:pt idx="2552">
                  <c:v>228.26000000000022</c:v>
                </c:pt>
                <c:pt idx="2553">
                  <c:v>227.26000000000022</c:v>
                </c:pt>
                <c:pt idx="2554">
                  <c:v>226.26000000000022</c:v>
                </c:pt>
                <c:pt idx="2555">
                  <c:v>225.26000000000022</c:v>
                </c:pt>
                <c:pt idx="2556">
                  <c:v>224.26000000000022</c:v>
                </c:pt>
                <c:pt idx="2557">
                  <c:v>223.26000000000022</c:v>
                </c:pt>
                <c:pt idx="2558">
                  <c:v>222.26000000000022</c:v>
                </c:pt>
                <c:pt idx="2559">
                  <c:v>221.26000000000022</c:v>
                </c:pt>
                <c:pt idx="2560">
                  <c:v>220.26000000000022</c:v>
                </c:pt>
                <c:pt idx="2561">
                  <c:v>219.26000000000022</c:v>
                </c:pt>
                <c:pt idx="2562">
                  <c:v>218.26000000000022</c:v>
                </c:pt>
                <c:pt idx="2563">
                  <c:v>217.26000000000022</c:v>
                </c:pt>
                <c:pt idx="2564">
                  <c:v>219.0300000000002</c:v>
                </c:pt>
                <c:pt idx="2565">
                  <c:v>223.86999999999989</c:v>
                </c:pt>
                <c:pt idx="2566">
                  <c:v>222.86999999999989</c:v>
                </c:pt>
                <c:pt idx="2567">
                  <c:v>221.86999999999989</c:v>
                </c:pt>
                <c:pt idx="2568">
                  <c:v>220.86999999999989</c:v>
                </c:pt>
                <c:pt idx="2569">
                  <c:v>219.86999999999989</c:v>
                </c:pt>
                <c:pt idx="2570">
                  <c:v>218.86999999999989</c:v>
                </c:pt>
                <c:pt idx="2571">
                  <c:v>220.40999999999985</c:v>
                </c:pt>
                <c:pt idx="2572">
                  <c:v>223.65999999999985</c:v>
                </c:pt>
                <c:pt idx="2573">
                  <c:v>225.26999999999998</c:v>
                </c:pt>
                <c:pt idx="2574">
                  <c:v>224.26999999999998</c:v>
                </c:pt>
                <c:pt idx="2575">
                  <c:v>223.26999999999998</c:v>
                </c:pt>
                <c:pt idx="2576">
                  <c:v>226.55000000000018</c:v>
                </c:pt>
                <c:pt idx="2577">
                  <c:v>225.55000000000018</c:v>
                </c:pt>
                <c:pt idx="2578">
                  <c:v>224.55000000000018</c:v>
                </c:pt>
                <c:pt idx="2579">
                  <c:v>228.17000000000007</c:v>
                </c:pt>
                <c:pt idx="2580">
                  <c:v>230.76000000000022</c:v>
                </c:pt>
                <c:pt idx="2581">
                  <c:v>229.76000000000022</c:v>
                </c:pt>
                <c:pt idx="2582">
                  <c:v>228.76000000000022</c:v>
                </c:pt>
                <c:pt idx="2583">
                  <c:v>227.76000000000022</c:v>
                </c:pt>
                <c:pt idx="2584">
                  <c:v>226.76000000000022</c:v>
                </c:pt>
                <c:pt idx="2585">
                  <c:v>227.98000000000002</c:v>
                </c:pt>
                <c:pt idx="2586">
                  <c:v>226.98000000000002</c:v>
                </c:pt>
                <c:pt idx="2587">
                  <c:v>225.98000000000002</c:v>
                </c:pt>
                <c:pt idx="2588">
                  <c:v>224.98000000000002</c:v>
                </c:pt>
                <c:pt idx="2589">
                  <c:v>228.82999999999993</c:v>
                </c:pt>
                <c:pt idx="2590">
                  <c:v>231.80999999999995</c:v>
                </c:pt>
                <c:pt idx="2591">
                  <c:v>230.80999999999995</c:v>
                </c:pt>
                <c:pt idx="2592">
                  <c:v>229.80999999999995</c:v>
                </c:pt>
                <c:pt idx="2593">
                  <c:v>228.80999999999995</c:v>
                </c:pt>
                <c:pt idx="2594">
                  <c:v>227.80999999999995</c:v>
                </c:pt>
                <c:pt idx="2595">
                  <c:v>229.07999999999993</c:v>
                </c:pt>
                <c:pt idx="2596">
                  <c:v>228.07999999999993</c:v>
                </c:pt>
                <c:pt idx="2597">
                  <c:v>227.07999999999993</c:v>
                </c:pt>
                <c:pt idx="2598">
                  <c:v>226.07999999999993</c:v>
                </c:pt>
                <c:pt idx="2599">
                  <c:v>228.09000000000015</c:v>
                </c:pt>
                <c:pt idx="2600">
                  <c:v>227.09000000000015</c:v>
                </c:pt>
                <c:pt idx="2601">
                  <c:v>228.75</c:v>
                </c:pt>
                <c:pt idx="2602">
                  <c:v>227.75</c:v>
                </c:pt>
                <c:pt idx="2603">
                  <c:v>226.75</c:v>
                </c:pt>
                <c:pt idx="2604">
                  <c:v>225.75</c:v>
                </c:pt>
                <c:pt idx="2605">
                  <c:v>224.75</c:v>
                </c:pt>
                <c:pt idx="2606">
                  <c:v>223.75</c:v>
                </c:pt>
                <c:pt idx="2607">
                  <c:v>222.75</c:v>
                </c:pt>
                <c:pt idx="2608">
                  <c:v>224.97000000000025</c:v>
                </c:pt>
                <c:pt idx="2609">
                  <c:v>228.95000000000027</c:v>
                </c:pt>
                <c:pt idx="2610">
                  <c:v>227.95000000000027</c:v>
                </c:pt>
                <c:pt idx="2611">
                  <c:v>226.95000000000027</c:v>
                </c:pt>
                <c:pt idx="2612">
                  <c:v>225.95000000000027</c:v>
                </c:pt>
                <c:pt idx="2613">
                  <c:v>227.87000000000035</c:v>
                </c:pt>
                <c:pt idx="2614">
                  <c:v>226.87000000000035</c:v>
                </c:pt>
                <c:pt idx="2615">
                  <c:v>228.05999999999995</c:v>
                </c:pt>
                <c:pt idx="2616">
                  <c:v>229.49000000000024</c:v>
                </c:pt>
                <c:pt idx="2617">
                  <c:v>228.49000000000024</c:v>
                </c:pt>
                <c:pt idx="2618">
                  <c:v>227.49000000000024</c:v>
                </c:pt>
                <c:pt idx="2619">
                  <c:v>230.55999999999995</c:v>
                </c:pt>
                <c:pt idx="2620">
                  <c:v>229.55999999999995</c:v>
                </c:pt>
                <c:pt idx="2621">
                  <c:v>228.55999999999995</c:v>
                </c:pt>
                <c:pt idx="2622">
                  <c:v>227.55999999999995</c:v>
                </c:pt>
                <c:pt idx="2623">
                  <c:v>228.99000000000024</c:v>
                </c:pt>
                <c:pt idx="2624">
                  <c:v>227.99000000000024</c:v>
                </c:pt>
                <c:pt idx="2625">
                  <c:v>232.11000000000013</c:v>
                </c:pt>
                <c:pt idx="2626">
                  <c:v>231.11000000000013</c:v>
                </c:pt>
                <c:pt idx="2627">
                  <c:v>230.11000000000013</c:v>
                </c:pt>
                <c:pt idx="2628">
                  <c:v>229.11000000000013</c:v>
                </c:pt>
                <c:pt idx="2629">
                  <c:v>228.11000000000013</c:v>
                </c:pt>
                <c:pt idx="2630">
                  <c:v>227.11000000000013</c:v>
                </c:pt>
                <c:pt idx="2631">
                  <c:v>226.11000000000013</c:v>
                </c:pt>
                <c:pt idx="2632">
                  <c:v>225.11000000000013</c:v>
                </c:pt>
                <c:pt idx="2633">
                  <c:v>224.11000000000013</c:v>
                </c:pt>
                <c:pt idx="2634">
                  <c:v>227.80999999999995</c:v>
                </c:pt>
                <c:pt idx="2635">
                  <c:v>226.80999999999995</c:v>
                </c:pt>
                <c:pt idx="2636">
                  <c:v>229.40000000000009</c:v>
                </c:pt>
                <c:pt idx="2637">
                  <c:v>233.61000000000013</c:v>
                </c:pt>
                <c:pt idx="2638">
                  <c:v>232.61000000000013</c:v>
                </c:pt>
                <c:pt idx="2639">
                  <c:v>231.61000000000013</c:v>
                </c:pt>
                <c:pt idx="2640">
                  <c:v>230.61000000000013</c:v>
                </c:pt>
                <c:pt idx="2641">
                  <c:v>229.61000000000013</c:v>
                </c:pt>
                <c:pt idx="2642">
                  <c:v>228.61000000000013</c:v>
                </c:pt>
                <c:pt idx="2643">
                  <c:v>231.60000000000036</c:v>
                </c:pt>
                <c:pt idx="2644">
                  <c:v>230.60000000000036</c:v>
                </c:pt>
                <c:pt idx="2645">
                  <c:v>229.60000000000036</c:v>
                </c:pt>
                <c:pt idx="2646">
                  <c:v>231.97000000000025</c:v>
                </c:pt>
                <c:pt idx="2647">
                  <c:v>230.97000000000025</c:v>
                </c:pt>
                <c:pt idx="2648">
                  <c:v>229.97000000000025</c:v>
                </c:pt>
                <c:pt idx="2649">
                  <c:v>228.97000000000025</c:v>
                </c:pt>
                <c:pt idx="2650">
                  <c:v>227.97000000000025</c:v>
                </c:pt>
                <c:pt idx="2651">
                  <c:v>226.97000000000025</c:v>
                </c:pt>
                <c:pt idx="2652">
                  <c:v>225.97000000000025</c:v>
                </c:pt>
                <c:pt idx="2653">
                  <c:v>224.97000000000025</c:v>
                </c:pt>
                <c:pt idx="2654">
                  <c:v>223.97000000000025</c:v>
                </c:pt>
                <c:pt idx="2655">
                  <c:v>222.97000000000025</c:v>
                </c:pt>
                <c:pt idx="2656">
                  <c:v>221.97000000000025</c:v>
                </c:pt>
                <c:pt idx="2657">
                  <c:v>223.26999999999998</c:v>
                </c:pt>
                <c:pt idx="2658">
                  <c:v>226.73000000000002</c:v>
                </c:pt>
                <c:pt idx="2659">
                  <c:v>229.65000000000009</c:v>
                </c:pt>
                <c:pt idx="2660">
                  <c:v>228.65000000000009</c:v>
                </c:pt>
                <c:pt idx="2661">
                  <c:v>227.65000000000009</c:v>
                </c:pt>
                <c:pt idx="2662">
                  <c:v>229.5</c:v>
                </c:pt>
                <c:pt idx="2663">
                  <c:v>232.38000000000011</c:v>
                </c:pt>
                <c:pt idx="2664">
                  <c:v>237.01000000000022</c:v>
                </c:pt>
                <c:pt idx="2665">
                  <c:v>236.01000000000022</c:v>
                </c:pt>
                <c:pt idx="2666">
                  <c:v>235.01000000000022</c:v>
                </c:pt>
                <c:pt idx="2667">
                  <c:v>237.74000000000024</c:v>
                </c:pt>
                <c:pt idx="2668">
                  <c:v>236.74000000000024</c:v>
                </c:pt>
                <c:pt idx="2669">
                  <c:v>235.74000000000024</c:v>
                </c:pt>
                <c:pt idx="2670">
                  <c:v>234.74000000000024</c:v>
                </c:pt>
                <c:pt idx="2671">
                  <c:v>233.74000000000024</c:v>
                </c:pt>
                <c:pt idx="2672">
                  <c:v>232.74000000000024</c:v>
                </c:pt>
                <c:pt idx="2673">
                  <c:v>233.97000000000025</c:v>
                </c:pt>
                <c:pt idx="2674">
                  <c:v>232.97000000000025</c:v>
                </c:pt>
                <c:pt idx="2675">
                  <c:v>234.57999999999993</c:v>
                </c:pt>
                <c:pt idx="2676">
                  <c:v>233.57999999999993</c:v>
                </c:pt>
                <c:pt idx="2677">
                  <c:v>237.23000000000002</c:v>
                </c:pt>
                <c:pt idx="2678">
                  <c:v>236.23000000000002</c:v>
                </c:pt>
                <c:pt idx="2679">
                  <c:v>235.23000000000002</c:v>
                </c:pt>
                <c:pt idx="2680">
                  <c:v>236.37000000000035</c:v>
                </c:pt>
                <c:pt idx="2681">
                  <c:v>235.37000000000035</c:v>
                </c:pt>
                <c:pt idx="2682">
                  <c:v>234.37000000000035</c:v>
                </c:pt>
                <c:pt idx="2683">
                  <c:v>233.37000000000035</c:v>
                </c:pt>
                <c:pt idx="2684">
                  <c:v>232.37000000000035</c:v>
                </c:pt>
                <c:pt idx="2685">
                  <c:v>231.37000000000035</c:v>
                </c:pt>
                <c:pt idx="2686">
                  <c:v>230.37000000000035</c:v>
                </c:pt>
                <c:pt idx="2687">
                  <c:v>229.37000000000035</c:v>
                </c:pt>
                <c:pt idx="2688">
                  <c:v>228.37000000000035</c:v>
                </c:pt>
                <c:pt idx="2689">
                  <c:v>227.37000000000035</c:v>
                </c:pt>
                <c:pt idx="2690">
                  <c:v>230.47000000000025</c:v>
                </c:pt>
                <c:pt idx="2691">
                  <c:v>229.47000000000025</c:v>
                </c:pt>
                <c:pt idx="2692">
                  <c:v>228.47000000000025</c:v>
                </c:pt>
                <c:pt idx="2693">
                  <c:v>227.47000000000025</c:v>
                </c:pt>
                <c:pt idx="2694">
                  <c:v>226.47000000000025</c:v>
                </c:pt>
                <c:pt idx="2695">
                  <c:v>225.47000000000025</c:v>
                </c:pt>
                <c:pt idx="2696">
                  <c:v>224.47000000000025</c:v>
                </c:pt>
                <c:pt idx="2697">
                  <c:v>223.47000000000025</c:v>
                </c:pt>
                <c:pt idx="2698">
                  <c:v>222.47000000000025</c:v>
                </c:pt>
                <c:pt idx="2699">
                  <c:v>224.05000000000018</c:v>
                </c:pt>
                <c:pt idx="2700">
                  <c:v>226.41000000000031</c:v>
                </c:pt>
                <c:pt idx="2701">
                  <c:v>225.41000000000031</c:v>
                </c:pt>
                <c:pt idx="2702">
                  <c:v>227.09000000000015</c:v>
                </c:pt>
                <c:pt idx="2703">
                  <c:v>226.09000000000015</c:v>
                </c:pt>
                <c:pt idx="2704">
                  <c:v>229.26999999999998</c:v>
                </c:pt>
                <c:pt idx="2705">
                  <c:v>228.26999999999998</c:v>
                </c:pt>
                <c:pt idx="2706">
                  <c:v>229.82000000000016</c:v>
                </c:pt>
                <c:pt idx="2707">
                  <c:v>228.82000000000016</c:v>
                </c:pt>
                <c:pt idx="2708">
                  <c:v>227.82000000000016</c:v>
                </c:pt>
                <c:pt idx="2709">
                  <c:v>226.82000000000016</c:v>
                </c:pt>
                <c:pt idx="2710">
                  <c:v>225.82000000000016</c:v>
                </c:pt>
                <c:pt idx="2711">
                  <c:v>224.82000000000016</c:v>
                </c:pt>
                <c:pt idx="2712">
                  <c:v>223.82000000000016</c:v>
                </c:pt>
                <c:pt idx="2713">
                  <c:v>222.82000000000016</c:v>
                </c:pt>
                <c:pt idx="2714">
                  <c:v>221.82000000000016</c:v>
                </c:pt>
                <c:pt idx="2715">
                  <c:v>223.57000000000016</c:v>
                </c:pt>
                <c:pt idx="2716">
                  <c:v>222.57000000000016</c:v>
                </c:pt>
                <c:pt idx="2717">
                  <c:v>227.05999999999995</c:v>
                </c:pt>
                <c:pt idx="2718">
                  <c:v>231.42000000000007</c:v>
                </c:pt>
                <c:pt idx="2719">
                  <c:v>230.42000000000007</c:v>
                </c:pt>
                <c:pt idx="2720">
                  <c:v>229.42000000000007</c:v>
                </c:pt>
                <c:pt idx="2721">
                  <c:v>228.42000000000007</c:v>
                </c:pt>
                <c:pt idx="2722">
                  <c:v>227.42000000000007</c:v>
                </c:pt>
                <c:pt idx="2723">
                  <c:v>229.20000000000027</c:v>
                </c:pt>
                <c:pt idx="2724">
                  <c:v>228.20000000000027</c:v>
                </c:pt>
                <c:pt idx="2725">
                  <c:v>227.20000000000027</c:v>
                </c:pt>
                <c:pt idx="2726">
                  <c:v>226.20000000000027</c:v>
                </c:pt>
                <c:pt idx="2727">
                  <c:v>225.20000000000027</c:v>
                </c:pt>
                <c:pt idx="2728">
                  <c:v>224.20000000000027</c:v>
                </c:pt>
                <c:pt idx="2729">
                  <c:v>223.20000000000027</c:v>
                </c:pt>
                <c:pt idx="2730">
                  <c:v>222.20000000000027</c:v>
                </c:pt>
                <c:pt idx="2731">
                  <c:v>225.34000000000015</c:v>
                </c:pt>
                <c:pt idx="2732">
                  <c:v>227.23000000000002</c:v>
                </c:pt>
                <c:pt idx="2733">
                  <c:v>226.23000000000002</c:v>
                </c:pt>
                <c:pt idx="2734">
                  <c:v>225.23000000000002</c:v>
                </c:pt>
                <c:pt idx="2735">
                  <c:v>224.23000000000002</c:v>
                </c:pt>
                <c:pt idx="2736">
                  <c:v>223.23000000000002</c:v>
                </c:pt>
                <c:pt idx="2737">
                  <c:v>222.23000000000002</c:v>
                </c:pt>
                <c:pt idx="2738">
                  <c:v>221.23000000000002</c:v>
                </c:pt>
                <c:pt idx="2739">
                  <c:v>220.23000000000002</c:v>
                </c:pt>
                <c:pt idx="2740">
                  <c:v>223.17000000000007</c:v>
                </c:pt>
                <c:pt idx="2741">
                  <c:v>222.17000000000007</c:v>
                </c:pt>
                <c:pt idx="2742">
                  <c:v>226.61999999999989</c:v>
                </c:pt>
                <c:pt idx="2743">
                  <c:v>230.09999999999991</c:v>
                </c:pt>
                <c:pt idx="2744">
                  <c:v>229.09999999999991</c:v>
                </c:pt>
                <c:pt idx="2745">
                  <c:v>228.09999999999991</c:v>
                </c:pt>
                <c:pt idx="2746">
                  <c:v>229.86999999999989</c:v>
                </c:pt>
                <c:pt idx="2747">
                  <c:v>228.86999999999989</c:v>
                </c:pt>
                <c:pt idx="2748">
                  <c:v>232.51999999999998</c:v>
                </c:pt>
                <c:pt idx="2749">
                  <c:v>231.51999999999998</c:v>
                </c:pt>
                <c:pt idx="2750">
                  <c:v>230.51999999999998</c:v>
                </c:pt>
                <c:pt idx="2751">
                  <c:v>229.51999999999998</c:v>
                </c:pt>
                <c:pt idx="2752">
                  <c:v>228.51999999999998</c:v>
                </c:pt>
                <c:pt idx="2753">
                  <c:v>227.51999999999998</c:v>
                </c:pt>
                <c:pt idx="2754">
                  <c:v>226.51999999999998</c:v>
                </c:pt>
                <c:pt idx="2755">
                  <c:v>230.86999999999989</c:v>
                </c:pt>
                <c:pt idx="2756">
                  <c:v>229.86999999999989</c:v>
                </c:pt>
                <c:pt idx="2757">
                  <c:v>228.86999999999989</c:v>
                </c:pt>
                <c:pt idx="2758">
                  <c:v>227.86999999999989</c:v>
                </c:pt>
                <c:pt idx="2759">
                  <c:v>226.86999999999989</c:v>
                </c:pt>
                <c:pt idx="2760">
                  <c:v>225.86999999999989</c:v>
                </c:pt>
                <c:pt idx="2761">
                  <c:v>224.86999999999989</c:v>
                </c:pt>
                <c:pt idx="2762">
                  <c:v>228.98000000000002</c:v>
                </c:pt>
                <c:pt idx="2763">
                  <c:v>232.15000000000009</c:v>
                </c:pt>
                <c:pt idx="2764">
                  <c:v>231.15000000000009</c:v>
                </c:pt>
                <c:pt idx="2765">
                  <c:v>230.15000000000009</c:v>
                </c:pt>
                <c:pt idx="2766">
                  <c:v>231.30999999999995</c:v>
                </c:pt>
                <c:pt idx="2767">
                  <c:v>234.92000000000007</c:v>
                </c:pt>
                <c:pt idx="2768">
                  <c:v>233.92000000000007</c:v>
                </c:pt>
                <c:pt idx="2769">
                  <c:v>232.92000000000007</c:v>
                </c:pt>
                <c:pt idx="2770">
                  <c:v>231.92000000000007</c:v>
                </c:pt>
                <c:pt idx="2771">
                  <c:v>230.92000000000007</c:v>
                </c:pt>
                <c:pt idx="2772">
                  <c:v>229.92000000000007</c:v>
                </c:pt>
                <c:pt idx="2773">
                  <c:v>234.40000000000009</c:v>
                </c:pt>
                <c:pt idx="2774">
                  <c:v>233.40000000000009</c:v>
                </c:pt>
                <c:pt idx="2775">
                  <c:v>232.40000000000009</c:v>
                </c:pt>
                <c:pt idx="2776">
                  <c:v>231.40000000000009</c:v>
                </c:pt>
                <c:pt idx="2777">
                  <c:v>230.40000000000009</c:v>
                </c:pt>
                <c:pt idx="2778">
                  <c:v>229.40000000000009</c:v>
                </c:pt>
                <c:pt idx="2779">
                  <c:v>233.41000000000031</c:v>
                </c:pt>
                <c:pt idx="2780">
                  <c:v>232.41000000000031</c:v>
                </c:pt>
                <c:pt idx="2781">
                  <c:v>231.41000000000031</c:v>
                </c:pt>
                <c:pt idx="2782">
                  <c:v>230.41000000000031</c:v>
                </c:pt>
                <c:pt idx="2783">
                  <c:v>229.41000000000031</c:v>
                </c:pt>
                <c:pt idx="2784">
                  <c:v>232.11000000000013</c:v>
                </c:pt>
                <c:pt idx="2785">
                  <c:v>231.11000000000013</c:v>
                </c:pt>
                <c:pt idx="2786">
                  <c:v>230.11000000000013</c:v>
                </c:pt>
                <c:pt idx="2787">
                  <c:v>229.11000000000013</c:v>
                </c:pt>
                <c:pt idx="2788">
                  <c:v>228.11000000000013</c:v>
                </c:pt>
                <c:pt idx="2789">
                  <c:v>227.11000000000013</c:v>
                </c:pt>
                <c:pt idx="2790">
                  <c:v>228.53999999999996</c:v>
                </c:pt>
                <c:pt idx="2791">
                  <c:v>227.53999999999996</c:v>
                </c:pt>
                <c:pt idx="2792">
                  <c:v>226.53999999999996</c:v>
                </c:pt>
                <c:pt idx="2793">
                  <c:v>225.53999999999996</c:v>
                </c:pt>
                <c:pt idx="2794">
                  <c:v>229.2800000000002</c:v>
                </c:pt>
                <c:pt idx="2795">
                  <c:v>232.05000000000018</c:v>
                </c:pt>
                <c:pt idx="2796">
                  <c:v>231.05000000000018</c:v>
                </c:pt>
                <c:pt idx="2797">
                  <c:v>234.72000000000025</c:v>
                </c:pt>
                <c:pt idx="2798">
                  <c:v>233.72000000000025</c:v>
                </c:pt>
                <c:pt idx="2799">
                  <c:v>232.72000000000025</c:v>
                </c:pt>
                <c:pt idx="2800">
                  <c:v>231.72000000000025</c:v>
                </c:pt>
                <c:pt idx="2801">
                  <c:v>233.99000000000024</c:v>
                </c:pt>
                <c:pt idx="2802">
                  <c:v>232.99000000000024</c:v>
                </c:pt>
                <c:pt idx="2803">
                  <c:v>231.99000000000024</c:v>
                </c:pt>
                <c:pt idx="2804">
                  <c:v>230.99000000000024</c:v>
                </c:pt>
                <c:pt idx="2805">
                  <c:v>229.99000000000024</c:v>
                </c:pt>
                <c:pt idx="2806">
                  <c:v>228.99000000000024</c:v>
                </c:pt>
                <c:pt idx="2807">
                  <c:v>230.16000000000031</c:v>
                </c:pt>
                <c:pt idx="2808">
                  <c:v>229.16000000000031</c:v>
                </c:pt>
                <c:pt idx="2809">
                  <c:v>228.16000000000031</c:v>
                </c:pt>
                <c:pt idx="2810">
                  <c:v>227.16000000000031</c:v>
                </c:pt>
                <c:pt idx="2811">
                  <c:v>226.16000000000031</c:v>
                </c:pt>
                <c:pt idx="2812">
                  <c:v>225.16000000000031</c:v>
                </c:pt>
                <c:pt idx="2813">
                  <c:v>224.16000000000031</c:v>
                </c:pt>
                <c:pt idx="2814">
                  <c:v>223.16000000000031</c:v>
                </c:pt>
                <c:pt idx="2815">
                  <c:v>222.16000000000031</c:v>
                </c:pt>
                <c:pt idx="2816">
                  <c:v>223.23000000000047</c:v>
                </c:pt>
                <c:pt idx="2817">
                  <c:v>222.23000000000047</c:v>
                </c:pt>
                <c:pt idx="2818">
                  <c:v>223.38000000000011</c:v>
                </c:pt>
                <c:pt idx="2819">
                  <c:v>224.91000000000031</c:v>
                </c:pt>
                <c:pt idx="2820">
                  <c:v>223.91000000000031</c:v>
                </c:pt>
                <c:pt idx="2821">
                  <c:v>222.91000000000031</c:v>
                </c:pt>
                <c:pt idx="2822">
                  <c:v>221.91000000000031</c:v>
                </c:pt>
                <c:pt idx="2823">
                  <c:v>220.91000000000031</c:v>
                </c:pt>
                <c:pt idx="2824">
                  <c:v>221.94000000000005</c:v>
                </c:pt>
                <c:pt idx="2825">
                  <c:v>220.94000000000005</c:v>
                </c:pt>
                <c:pt idx="2826">
                  <c:v>219.94000000000005</c:v>
                </c:pt>
                <c:pt idx="2827">
                  <c:v>218.94000000000005</c:v>
                </c:pt>
                <c:pt idx="2828">
                  <c:v>217.94000000000005</c:v>
                </c:pt>
                <c:pt idx="2829">
                  <c:v>216.94000000000005</c:v>
                </c:pt>
                <c:pt idx="2830">
                  <c:v>221.66000000000031</c:v>
                </c:pt>
                <c:pt idx="2831">
                  <c:v>220.66000000000031</c:v>
                </c:pt>
                <c:pt idx="2832">
                  <c:v>219.66000000000031</c:v>
                </c:pt>
                <c:pt idx="2833">
                  <c:v>218.66000000000031</c:v>
                </c:pt>
                <c:pt idx="2834">
                  <c:v>217.66000000000031</c:v>
                </c:pt>
                <c:pt idx="2835">
                  <c:v>219.5600000000004</c:v>
                </c:pt>
                <c:pt idx="2836">
                  <c:v>218.5600000000004</c:v>
                </c:pt>
                <c:pt idx="2837">
                  <c:v>221.27000000000044</c:v>
                </c:pt>
                <c:pt idx="2838">
                  <c:v>222.30000000000018</c:v>
                </c:pt>
                <c:pt idx="2839">
                  <c:v>223.82000000000016</c:v>
                </c:pt>
                <c:pt idx="2840">
                  <c:v>225.63000000000011</c:v>
                </c:pt>
                <c:pt idx="2841">
                  <c:v>224.63000000000011</c:v>
                </c:pt>
                <c:pt idx="2842">
                  <c:v>229.54000000000042</c:v>
                </c:pt>
                <c:pt idx="2843">
                  <c:v>228.54000000000042</c:v>
                </c:pt>
                <c:pt idx="2844">
                  <c:v>227.54000000000042</c:v>
                </c:pt>
                <c:pt idx="2845">
                  <c:v>229.0300000000002</c:v>
                </c:pt>
                <c:pt idx="2846">
                  <c:v>228.0300000000002</c:v>
                </c:pt>
                <c:pt idx="2847">
                  <c:v>230.18000000000029</c:v>
                </c:pt>
                <c:pt idx="2848">
                  <c:v>229.18000000000029</c:v>
                </c:pt>
                <c:pt idx="2849">
                  <c:v>228.18000000000029</c:v>
                </c:pt>
                <c:pt idx="2850">
                  <c:v>227.18000000000029</c:v>
                </c:pt>
                <c:pt idx="2851">
                  <c:v>226.18000000000029</c:v>
                </c:pt>
                <c:pt idx="2852">
                  <c:v>225.18000000000029</c:v>
                </c:pt>
                <c:pt idx="2853">
                  <c:v>227.13000000000011</c:v>
                </c:pt>
                <c:pt idx="2854">
                  <c:v>226.13000000000011</c:v>
                </c:pt>
                <c:pt idx="2855">
                  <c:v>225.13000000000011</c:v>
                </c:pt>
                <c:pt idx="2856">
                  <c:v>224.13000000000011</c:v>
                </c:pt>
                <c:pt idx="2857">
                  <c:v>223.13000000000011</c:v>
                </c:pt>
                <c:pt idx="2858">
                  <c:v>222.13000000000011</c:v>
                </c:pt>
                <c:pt idx="2859">
                  <c:v>221.13000000000011</c:v>
                </c:pt>
                <c:pt idx="2860">
                  <c:v>220.13000000000011</c:v>
                </c:pt>
                <c:pt idx="2861">
                  <c:v>219.13000000000011</c:v>
                </c:pt>
                <c:pt idx="2862">
                  <c:v>221.89000000000033</c:v>
                </c:pt>
                <c:pt idx="2863">
                  <c:v>220.89000000000033</c:v>
                </c:pt>
                <c:pt idx="2864">
                  <c:v>219.89000000000033</c:v>
                </c:pt>
                <c:pt idx="2865">
                  <c:v>224.60000000000036</c:v>
                </c:pt>
                <c:pt idx="2866">
                  <c:v>223.60000000000036</c:v>
                </c:pt>
                <c:pt idx="2867">
                  <c:v>222.60000000000036</c:v>
                </c:pt>
                <c:pt idx="2868">
                  <c:v>221.60000000000036</c:v>
                </c:pt>
                <c:pt idx="2869">
                  <c:v>220.60000000000036</c:v>
                </c:pt>
                <c:pt idx="2870">
                  <c:v>224.01000000000022</c:v>
                </c:pt>
                <c:pt idx="2871">
                  <c:v>223.01000000000022</c:v>
                </c:pt>
                <c:pt idx="2872">
                  <c:v>222.01000000000022</c:v>
                </c:pt>
                <c:pt idx="2873">
                  <c:v>221.01000000000022</c:v>
                </c:pt>
                <c:pt idx="2874">
                  <c:v>220.01000000000022</c:v>
                </c:pt>
                <c:pt idx="2875">
                  <c:v>224.62000000000035</c:v>
                </c:pt>
                <c:pt idx="2876">
                  <c:v>223.62000000000035</c:v>
                </c:pt>
                <c:pt idx="2877">
                  <c:v>222.62000000000035</c:v>
                </c:pt>
                <c:pt idx="2878">
                  <c:v>221.62000000000035</c:v>
                </c:pt>
                <c:pt idx="2879">
                  <c:v>220.62000000000035</c:v>
                </c:pt>
                <c:pt idx="2880">
                  <c:v>219.62000000000035</c:v>
                </c:pt>
                <c:pt idx="2881">
                  <c:v>221.87000000000035</c:v>
                </c:pt>
                <c:pt idx="2882">
                  <c:v>220.87000000000035</c:v>
                </c:pt>
                <c:pt idx="2883">
                  <c:v>219.87000000000035</c:v>
                </c:pt>
                <c:pt idx="2884">
                  <c:v>218.87000000000035</c:v>
                </c:pt>
                <c:pt idx="2885">
                  <c:v>217.87000000000035</c:v>
                </c:pt>
                <c:pt idx="2886">
                  <c:v>216.87000000000035</c:v>
                </c:pt>
                <c:pt idx="2887">
                  <c:v>219.90000000000009</c:v>
                </c:pt>
                <c:pt idx="2888">
                  <c:v>218.90000000000009</c:v>
                </c:pt>
                <c:pt idx="2889">
                  <c:v>217.90000000000009</c:v>
                </c:pt>
                <c:pt idx="2890">
                  <c:v>220.43000000000029</c:v>
                </c:pt>
                <c:pt idx="2891">
                  <c:v>219.43000000000029</c:v>
                </c:pt>
                <c:pt idx="2892">
                  <c:v>218.43000000000029</c:v>
                </c:pt>
                <c:pt idx="2893">
                  <c:v>217.43000000000029</c:v>
                </c:pt>
                <c:pt idx="2894">
                  <c:v>216.43000000000029</c:v>
                </c:pt>
                <c:pt idx="2895">
                  <c:v>219.99000000000024</c:v>
                </c:pt>
                <c:pt idx="2896">
                  <c:v>218.99000000000024</c:v>
                </c:pt>
                <c:pt idx="2897">
                  <c:v>220.40000000000009</c:v>
                </c:pt>
                <c:pt idx="2898">
                  <c:v>219.40000000000009</c:v>
                </c:pt>
                <c:pt idx="2899">
                  <c:v>218.40000000000009</c:v>
                </c:pt>
                <c:pt idx="2900">
                  <c:v>220.61000000000013</c:v>
                </c:pt>
                <c:pt idx="2901">
                  <c:v>223.54000000000042</c:v>
                </c:pt>
                <c:pt idx="2902">
                  <c:v>226.95000000000027</c:v>
                </c:pt>
                <c:pt idx="2903">
                  <c:v>228.02000000000044</c:v>
                </c:pt>
                <c:pt idx="2904">
                  <c:v>227.02000000000044</c:v>
                </c:pt>
                <c:pt idx="2905">
                  <c:v>226.02000000000044</c:v>
                </c:pt>
                <c:pt idx="2906">
                  <c:v>225.02000000000044</c:v>
                </c:pt>
                <c:pt idx="2907">
                  <c:v>224.02000000000044</c:v>
                </c:pt>
                <c:pt idx="2908">
                  <c:v>223.02000000000044</c:v>
                </c:pt>
                <c:pt idx="2909">
                  <c:v>222.02000000000044</c:v>
                </c:pt>
                <c:pt idx="2910">
                  <c:v>221.02000000000044</c:v>
                </c:pt>
                <c:pt idx="2911">
                  <c:v>220.02000000000044</c:v>
                </c:pt>
                <c:pt idx="2912">
                  <c:v>219.02000000000044</c:v>
                </c:pt>
                <c:pt idx="2913">
                  <c:v>218.02000000000044</c:v>
                </c:pt>
                <c:pt idx="2914">
                  <c:v>217.02000000000044</c:v>
                </c:pt>
                <c:pt idx="2915">
                  <c:v>216.02000000000044</c:v>
                </c:pt>
                <c:pt idx="2916">
                  <c:v>215.02000000000044</c:v>
                </c:pt>
                <c:pt idx="2917">
                  <c:v>214.02000000000044</c:v>
                </c:pt>
                <c:pt idx="2918">
                  <c:v>213.02000000000044</c:v>
                </c:pt>
                <c:pt idx="2919">
                  <c:v>212.02000000000044</c:v>
                </c:pt>
                <c:pt idx="2920">
                  <c:v>216.8100000000004</c:v>
                </c:pt>
                <c:pt idx="2921">
                  <c:v>215.8100000000004</c:v>
                </c:pt>
                <c:pt idx="2922">
                  <c:v>214.8100000000004</c:v>
                </c:pt>
                <c:pt idx="2923">
                  <c:v>216.90000000000009</c:v>
                </c:pt>
                <c:pt idx="2924">
                  <c:v>220.29000000000042</c:v>
                </c:pt>
                <c:pt idx="2925">
                  <c:v>219.29000000000042</c:v>
                </c:pt>
                <c:pt idx="2926">
                  <c:v>218.29000000000042</c:v>
                </c:pt>
                <c:pt idx="2927">
                  <c:v>217.29000000000042</c:v>
                </c:pt>
                <c:pt idx="2928">
                  <c:v>216.29000000000042</c:v>
                </c:pt>
                <c:pt idx="2929">
                  <c:v>215.29000000000042</c:v>
                </c:pt>
                <c:pt idx="2930">
                  <c:v>217.50000000000045</c:v>
                </c:pt>
                <c:pt idx="2931">
                  <c:v>216.50000000000045</c:v>
                </c:pt>
                <c:pt idx="2932">
                  <c:v>215.50000000000045</c:v>
                </c:pt>
                <c:pt idx="2933">
                  <c:v>214.50000000000045</c:v>
                </c:pt>
                <c:pt idx="2934">
                  <c:v>216.60000000000036</c:v>
                </c:pt>
                <c:pt idx="2935">
                  <c:v>215.60000000000036</c:v>
                </c:pt>
                <c:pt idx="2936">
                  <c:v>217.25000000000045</c:v>
                </c:pt>
                <c:pt idx="2937">
                  <c:v>216.25000000000045</c:v>
                </c:pt>
                <c:pt idx="2938">
                  <c:v>215.25000000000045</c:v>
                </c:pt>
                <c:pt idx="2939">
                  <c:v>214.25000000000045</c:v>
                </c:pt>
                <c:pt idx="2940">
                  <c:v>213.25000000000045</c:v>
                </c:pt>
                <c:pt idx="2941">
                  <c:v>212.25000000000045</c:v>
                </c:pt>
                <c:pt idx="2942">
                  <c:v>211.25000000000045</c:v>
                </c:pt>
                <c:pt idx="2943">
                  <c:v>210.25000000000045</c:v>
                </c:pt>
                <c:pt idx="2944">
                  <c:v>212.62000000000035</c:v>
                </c:pt>
                <c:pt idx="2945">
                  <c:v>211.62000000000035</c:v>
                </c:pt>
                <c:pt idx="2946">
                  <c:v>210.62000000000035</c:v>
                </c:pt>
                <c:pt idx="2947">
                  <c:v>214.65000000000009</c:v>
                </c:pt>
                <c:pt idx="2948">
                  <c:v>213.65000000000009</c:v>
                </c:pt>
                <c:pt idx="2949">
                  <c:v>212.65000000000009</c:v>
                </c:pt>
                <c:pt idx="2950">
                  <c:v>211.65000000000009</c:v>
                </c:pt>
                <c:pt idx="2951">
                  <c:v>210.65000000000009</c:v>
                </c:pt>
                <c:pt idx="2952">
                  <c:v>209.65000000000009</c:v>
                </c:pt>
                <c:pt idx="2953">
                  <c:v>208.65000000000009</c:v>
                </c:pt>
                <c:pt idx="2954">
                  <c:v>207.65000000000009</c:v>
                </c:pt>
                <c:pt idx="2955">
                  <c:v>210.04000000000042</c:v>
                </c:pt>
                <c:pt idx="2956">
                  <c:v>211.17000000000007</c:v>
                </c:pt>
                <c:pt idx="2957">
                  <c:v>210.17000000000007</c:v>
                </c:pt>
                <c:pt idx="2958">
                  <c:v>209.17000000000007</c:v>
                </c:pt>
                <c:pt idx="2959">
                  <c:v>211.65000000000009</c:v>
                </c:pt>
                <c:pt idx="2960">
                  <c:v>210.65000000000009</c:v>
                </c:pt>
                <c:pt idx="2961">
                  <c:v>209.65000000000009</c:v>
                </c:pt>
                <c:pt idx="2962">
                  <c:v>214.03999999999996</c:v>
                </c:pt>
                <c:pt idx="2963">
                  <c:v>218.83000000000038</c:v>
                </c:pt>
                <c:pt idx="2964">
                  <c:v>217.83000000000038</c:v>
                </c:pt>
                <c:pt idx="2965">
                  <c:v>216.83000000000038</c:v>
                </c:pt>
                <c:pt idx="2966">
                  <c:v>215.83000000000038</c:v>
                </c:pt>
                <c:pt idx="2967">
                  <c:v>214.83000000000038</c:v>
                </c:pt>
                <c:pt idx="2968">
                  <c:v>213.83000000000038</c:v>
                </c:pt>
                <c:pt idx="2969">
                  <c:v>215.76999999999998</c:v>
                </c:pt>
                <c:pt idx="2970">
                  <c:v>214.76999999999998</c:v>
                </c:pt>
                <c:pt idx="2971">
                  <c:v>213.76999999999998</c:v>
                </c:pt>
                <c:pt idx="2972">
                  <c:v>212.76999999999998</c:v>
                </c:pt>
                <c:pt idx="2973">
                  <c:v>211.76999999999998</c:v>
                </c:pt>
                <c:pt idx="2974">
                  <c:v>210.76999999999998</c:v>
                </c:pt>
                <c:pt idx="2975">
                  <c:v>209.76999999999998</c:v>
                </c:pt>
                <c:pt idx="2976">
                  <c:v>208.76999999999998</c:v>
                </c:pt>
                <c:pt idx="2977">
                  <c:v>207.76999999999998</c:v>
                </c:pt>
                <c:pt idx="2978">
                  <c:v>206.76999999999998</c:v>
                </c:pt>
                <c:pt idx="2979">
                  <c:v>205.76999999999998</c:v>
                </c:pt>
                <c:pt idx="2980">
                  <c:v>204.76999999999998</c:v>
                </c:pt>
                <c:pt idx="2981">
                  <c:v>203.76999999999998</c:v>
                </c:pt>
                <c:pt idx="2982">
                  <c:v>202.76999999999998</c:v>
                </c:pt>
                <c:pt idx="2983">
                  <c:v>201.76999999999998</c:v>
                </c:pt>
                <c:pt idx="2984">
                  <c:v>200.76999999999998</c:v>
                </c:pt>
                <c:pt idx="2985">
                  <c:v>199.76999999999998</c:v>
                </c:pt>
                <c:pt idx="2986">
                  <c:v>198.76999999999998</c:v>
                </c:pt>
                <c:pt idx="2987">
                  <c:v>197.76999999999998</c:v>
                </c:pt>
                <c:pt idx="2988">
                  <c:v>199.5600000000004</c:v>
                </c:pt>
                <c:pt idx="2989">
                  <c:v>198.5600000000004</c:v>
                </c:pt>
                <c:pt idx="2990">
                  <c:v>197.5600000000004</c:v>
                </c:pt>
                <c:pt idx="2991">
                  <c:v>196.5600000000004</c:v>
                </c:pt>
                <c:pt idx="2992">
                  <c:v>195.5600000000004</c:v>
                </c:pt>
                <c:pt idx="2993">
                  <c:v>194.5600000000004</c:v>
                </c:pt>
                <c:pt idx="2994">
                  <c:v>196</c:v>
                </c:pt>
                <c:pt idx="2995">
                  <c:v>195</c:v>
                </c:pt>
                <c:pt idx="2996">
                  <c:v>194</c:v>
                </c:pt>
                <c:pt idx="2997">
                  <c:v>193</c:v>
                </c:pt>
                <c:pt idx="2998">
                  <c:v>192</c:v>
                </c:pt>
                <c:pt idx="2999">
                  <c:v>195.40000000000009</c:v>
                </c:pt>
                <c:pt idx="3000">
                  <c:v>194.40000000000009</c:v>
                </c:pt>
                <c:pt idx="3001">
                  <c:v>193.40000000000009</c:v>
                </c:pt>
                <c:pt idx="3002">
                  <c:v>192.40000000000009</c:v>
                </c:pt>
                <c:pt idx="3003">
                  <c:v>191.40000000000009</c:v>
                </c:pt>
                <c:pt idx="3004">
                  <c:v>190.40000000000009</c:v>
                </c:pt>
                <c:pt idx="3005">
                  <c:v>189.40000000000009</c:v>
                </c:pt>
                <c:pt idx="3006">
                  <c:v>188.40000000000009</c:v>
                </c:pt>
                <c:pt idx="3007">
                  <c:v>187.40000000000009</c:v>
                </c:pt>
                <c:pt idx="3008">
                  <c:v>188.88999999999987</c:v>
                </c:pt>
                <c:pt idx="3009">
                  <c:v>187.88999999999987</c:v>
                </c:pt>
                <c:pt idx="3010">
                  <c:v>186.88999999999987</c:v>
                </c:pt>
                <c:pt idx="3011">
                  <c:v>185.88999999999987</c:v>
                </c:pt>
                <c:pt idx="3012">
                  <c:v>184.88999999999987</c:v>
                </c:pt>
                <c:pt idx="3013">
                  <c:v>183.88999999999987</c:v>
                </c:pt>
                <c:pt idx="3014">
                  <c:v>182.88999999999987</c:v>
                </c:pt>
                <c:pt idx="3015">
                  <c:v>184.01000000000022</c:v>
                </c:pt>
                <c:pt idx="3016">
                  <c:v>183.01000000000022</c:v>
                </c:pt>
                <c:pt idx="3017">
                  <c:v>182.01000000000022</c:v>
                </c:pt>
                <c:pt idx="3018">
                  <c:v>184.45000000000027</c:v>
                </c:pt>
                <c:pt idx="3019">
                  <c:v>183.45000000000027</c:v>
                </c:pt>
                <c:pt idx="3020">
                  <c:v>182.45000000000027</c:v>
                </c:pt>
                <c:pt idx="3021">
                  <c:v>186.24000000000024</c:v>
                </c:pt>
                <c:pt idx="3022">
                  <c:v>185.24000000000024</c:v>
                </c:pt>
                <c:pt idx="3023">
                  <c:v>184.24000000000024</c:v>
                </c:pt>
                <c:pt idx="3024">
                  <c:v>187.86000000000013</c:v>
                </c:pt>
                <c:pt idx="3025">
                  <c:v>190.0300000000002</c:v>
                </c:pt>
                <c:pt idx="3026">
                  <c:v>189.0300000000002</c:v>
                </c:pt>
                <c:pt idx="3027">
                  <c:v>188.0300000000002</c:v>
                </c:pt>
                <c:pt idx="3028">
                  <c:v>190.7800000000002</c:v>
                </c:pt>
                <c:pt idx="3029">
                  <c:v>189.7800000000002</c:v>
                </c:pt>
                <c:pt idx="3030">
                  <c:v>190.90000000000009</c:v>
                </c:pt>
                <c:pt idx="3031">
                  <c:v>194.20000000000027</c:v>
                </c:pt>
                <c:pt idx="3032">
                  <c:v>193.20000000000027</c:v>
                </c:pt>
                <c:pt idx="3033">
                  <c:v>192.20000000000027</c:v>
                </c:pt>
                <c:pt idx="3034">
                  <c:v>191.20000000000027</c:v>
                </c:pt>
                <c:pt idx="3035">
                  <c:v>190.20000000000027</c:v>
                </c:pt>
                <c:pt idx="3036">
                  <c:v>189.20000000000027</c:v>
                </c:pt>
                <c:pt idx="3037">
                  <c:v>188.20000000000027</c:v>
                </c:pt>
                <c:pt idx="3038">
                  <c:v>187.20000000000027</c:v>
                </c:pt>
                <c:pt idx="3039">
                  <c:v>190.01000000000022</c:v>
                </c:pt>
                <c:pt idx="3040">
                  <c:v>189.01000000000022</c:v>
                </c:pt>
                <c:pt idx="3041">
                  <c:v>188.01000000000022</c:v>
                </c:pt>
                <c:pt idx="3042">
                  <c:v>187.01000000000022</c:v>
                </c:pt>
                <c:pt idx="3043">
                  <c:v>186.01000000000022</c:v>
                </c:pt>
                <c:pt idx="3044">
                  <c:v>187.92000000000007</c:v>
                </c:pt>
                <c:pt idx="3045">
                  <c:v>186.92000000000007</c:v>
                </c:pt>
                <c:pt idx="3046">
                  <c:v>185.92000000000007</c:v>
                </c:pt>
                <c:pt idx="3047">
                  <c:v>184.92000000000007</c:v>
                </c:pt>
                <c:pt idx="3048">
                  <c:v>183.92000000000007</c:v>
                </c:pt>
                <c:pt idx="3049">
                  <c:v>182.92000000000007</c:v>
                </c:pt>
                <c:pt idx="3050">
                  <c:v>181.92000000000007</c:v>
                </c:pt>
                <c:pt idx="3051">
                  <c:v>180.92000000000007</c:v>
                </c:pt>
                <c:pt idx="3052">
                  <c:v>182.45000000000027</c:v>
                </c:pt>
                <c:pt idx="3053">
                  <c:v>181.45000000000027</c:v>
                </c:pt>
                <c:pt idx="3054">
                  <c:v>180.45000000000027</c:v>
                </c:pt>
                <c:pt idx="3055">
                  <c:v>184.11000000000013</c:v>
                </c:pt>
                <c:pt idx="3056">
                  <c:v>183.11000000000013</c:v>
                </c:pt>
                <c:pt idx="3057">
                  <c:v>187.03999999999996</c:v>
                </c:pt>
                <c:pt idx="3058">
                  <c:v>186.03999999999996</c:v>
                </c:pt>
                <c:pt idx="3059">
                  <c:v>188.44000000000005</c:v>
                </c:pt>
                <c:pt idx="3060">
                  <c:v>187.44000000000005</c:v>
                </c:pt>
                <c:pt idx="3061">
                  <c:v>188.74000000000024</c:v>
                </c:pt>
                <c:pt idx="3062">
                  <c:v>187.74000000000024</c:v>
                </c:pt>
                <c:pt idx="3063">
                  <c:v>186.74000000000024</c:v>
                </c:pt>
                <c:pt idx="3064">
                  <c:v>185.74000000000024</c:v>
                </c:pt>
                <c:pt idx="3065">
                  <c:v>188.05000000000018</c:v>
                </c:pt>
                <c:pt idx="3066">
                  <c:v>187.05000000000018</c:v>
                </c:pt>
                <c:pt idx="3067">
                  <c:v>186.05000000000018</c:v>
                </c:pt>
                <c:pt idx="3068">
                  <c:v>185.05000000000018</c:v>
                </c:pt>
                <c:pt idx="3069">
                  <c:v>184.05000000000018</c:v>
                </c:pt>
                <c:pt idx="3070">
                  <c:v>183.05000000000018</c:v>
                </c:pt>
                <c:pt idx="3071">
                  <c:v>182.05000000000018</c:v>
                </c:pt>
                <c:pt idx="3072">
                  <c:v>181.05000000000018</c:v>
                </c:pt>
                <c:pt idx="3073">
                  <c:v>180.05000000000018</c:v>
                </c:pt>
                <c:pt idx="3074">
                  <c:v>179.05000000000018</c:v>
                </c:pt>
                <c:pt idx="3075">
                  <c:v>178.05000000000018</c:v>
                </c:pt>
                <c:pt idx="3076">
                  <c:v>177.05000000000018</c:v>
                </c:pt>
                <c:pt idx="3077">
                  <c:v>176.05000000000018</c:v>
                </c:pt>
                <c:pt idx="3078">
                  <c:v>175.05000000000018</c:v>
                </c:pt>
                <c:pt idx="3079">
                  <c:v>177.34999999999991</c:v>
                </c:pt>
                <c:pt idx="3080">
                  <c:v>182.26000000000022</c:v>
                </c:pt>
                <c:pt idx="3081">
                  <c:v>181.26000000000022</c:v>
                </c:pt>
                <c:pt idx="3082">
                  <c:v>180.26000000000022</c:v>
                </c:pt>
                <c:pt idx="3083">
                  <c:v>179.26000000000022</c:v>
                </c:pt>
                <c:pt idx="3084">
                  <c:v>178.26000000000022</c:v>
                </c:pt>
                <c:pt idx="3085">
                  <c:v>177.26000000000022</c:v>
                </c:pt>
                <c:pt idx="3086">
                  <c:v>176.26000000000022</c:v>
                </c:pt>
                <c:pt idx="3087">
                  <c:v>180</c:v>
                </c:pt>
                <c:pt idx="3088">
                  <c:v>179</c:v>
                </c:pt>
                <c:pt idx="3089">
                  <c:v>178</c:v>
                </c:pt>
                <c:pt idx="3090">
                  <c:v>177</c:v>
                </c:pt>
                <c:pt idx="3091">
                  <c:v>176</c:v>
                </c:pt>
                <c:pt idx="3092">
                  <c:v>175</c:v>
                </c:pt>
                <c:pt idx="3093">
                  <c:v>176.86999999999989</c:v>
                </c:pt>
                <c:pt idx="3094">
                  <c:v>175.86999999999989</c:v>
                </c:pt>
                <c:pt idx="3095">
                  <c:v>177.18000000000029</c:v>
                </c:pt>
                <c:pt idx="3096">
                  <c:v>176.18000000000029</c:v>
                </c:pt>
                <c:pt idx="3097">
                  <c:v>175.18000000000029</c:v>
                </c:pt>
                <c:pt idx="3098">
                  <c:v>177.65000000000009</c:v>
                </c:pt>
                <c:pt idx="3099">
                  <c:v>176.65000000000009</c:v>
                </c:pt>
                <c:pt idx="3100">
                  <c:v>175.65000000000009</c:v>
                </c:pt>
                <c:pt idx="3101">
                  <c:v>174.65000000000009</c:v>
                </c:pt>
                <c:pt idx="3102">
                  <c:v>178.51999999999998</c:v>
                </c:pt>
                <c:pt idx="3103">
                  <c:v>177.51999999999998</c:v>
                </c:pt>
                <c:pt idx="3104">
                  <c:v>178.76000000000022</c:v>
                </c:pt>
                <c:pt idx="3105">
                  <c:v>180.61999999999989</c:v>
                </c:pt>
                <c:pt idx="3106">
                  <c:v>179.61999999999989</c:v>
                </c:pt>
                <c:pt idx="3107">
                  <c:v>178.61999999999989</c:v>
                </c:pt>
                <c:pt idx="3108">
                  <c:v>177.61999999999989</c:v>
                </c:pt>
                <c:pt idx="3109">
                  <c:v>180.47000000000025</c:v>
                </c:pt>
                <c:pt idx="3110">
                  <c:v>181.65999999999985</c:v>
                </c:pt>
                <c:pt idx="3111">
                  <c:v>184.11000000000013</c:v>
                </c:pt>
                <c:pt idx="3112">
                  <c:v>188.97000000000025</c:v>
                </c:pt>
                <c:pt idx="3113">
                  <c:v>187.97000000000025</c:v>
                </c:pt>
                <c:pt idx="3114">
                  <c:v>186.97000000000025</c:v>
                </c:pt>
                <c:pt idx="3115">
                  <c:v>185.97000000000025</c:v>
                </c:pt>
                <c:pt idx="3116">
                  <c:v>184.97000000000025</c:v>
                </c:pt>
                <c:pt idx="3117">
                  <c:v>183.97000000000025</c:v>
                </c:pt>
                <c:pt idx="3118">
                  <c:v>182.97000000000025</c:v>
                </c:pt>
                <c:pt idx="3119">
                  <c:v>181.97000000000025</c:v>
                </c:pt>
                <c:pt idx="3120">
                  <c:v>180.97000000000025</c:v>
                </c:pt>
                <c:pt idx="3121">
                  <c:v>179.97000000000025</c:v>
                </c:pt>
                <c:pt idx="3122">
                  <c:v>178.97000000000025</c:v>
                </c:pt>
                <c:pt idx="3123">
                  <c:v>177.97000000000025</c:v>
                </c:pt>
                <c:pt idx="3124">
                  <c:v>181.36999999999989</c:v>
                </c:pt>
                <c:pt idx="3125">
                  <c:v>180.36999999999989</c:v>
                </c:pt>
                <c:pt idx="3126">
                  <c:v>179.36999999999989</c:v>
                </c:pt>
                <c:pt idx="3127">
                  <c:v>183.34000000000015</c:v>
                </c:pt>
                <c:pt idx="3128">
                  <c:v>184.63000000000011</c:v>
                </c:pt>
                <c:pt idx="3129">
                  <c:v>183.63000000000011</c:v>
                </c:pt>
                <c:pt idx="3130">
                  <c:v>187.40000000000009</c:v>
                </c:pt>
                <c:pt idx="3131">
                  <c:v>186.40000000000009</c:v>
                </c:pt>
                <c:pt idx="3132">
                  <c:v>187.92000000000007</c:v>
                </c:pt>
                <c:pt idx="3133">
                  <c:v>186.92000000000007</c:v>
                </c:pt>
                <c:pt idx="3134">
                  <c:v>185.92000000000007</c:v>
                </c:pt>
                <c:pt idx="3135">
                  <c:v>184.92000000000007</c:v>
                </c:pt>
                <c:pt idx="3136">
                  <c:v>183.92000000000007</c:v>
                </c:pt>
                <c:pt idx="3137">
                  <c:v>182.92000000000007</c:v>
                </c:pt>
                <c:pt idx="3138">
                  <c:v>181.92000000000007</c:v>
                </c:pt>
                <c:pt idx="3139">
                  <c:v>184.43000000000029</c:v>
                </c:pt>
                <c:pt idx="3140">
                  <c:v>183.43000000000029</c:v>
                </c:pt>
                <c:pt idx="3141">
                  <c:v>185.63000000000011</c:v>
                </c:pt>
                <c:pt idx="3142">
                  <c:v>184.63000000000011</c:v>
                </c:pt>
                <c:pt idx="3143">
                  <c:v>183.63000000000011</c:v>
                </c:pt>
                <c:pt idx="3144">
                  <c:v>182.63000000000011</c:v>
                </c:pt>
                <c:pt idx="3145">
                  <c:v>181.63000000000011</c:v>
                </c:pt>
                <c:pt idx="3146">
                  <c:v>180.63000000000011</c:v>
                </c:pt>
                <c:pt idx="3147">
                  <c:v>179.63000000000011</c:v>
                </c:pt>
                <c:pt idx="3148">
                  <c:v>178.63000000000011</c:v>
                </c:pt>
                <c:pt idx="3149">
                  <c:v>177.63000000000011</c:v>
                </c:pt>
                <c:pt idx="3150">
                  <c:v>176.63000000000011</c:v>
                </c:pt>
                <c:pt idx="3151">
                  <c:v>175.63000000000011</c:v>
                </c:pt>
                <c:pt idx="3152">
                  <c:v>174.63000000000011</c:v>
                </c:pt>
                <c:pt idx="3153">
                  <c:v>173.63000000000011</c:v>
                </c:pt>
                <c:pt idx="3154">
                  <c:v>172.63000000000011</c:v>
                </c:pt>
                <c:pt idx="3155">
                  <c:v>171.63000000000011</c:v>
                </c:pt>
                <c:pt idx="3156">
                  <c:v>170.63000000000011</c:v>
                </c:pt>
                <c:pt idx="3157">
                  <c:v>169.63000000000011</c:v>
                </c:pt>
                <c:pt idx="3158">
                  <c:v>168.63000000000011</c:v>
                </c:pt>
                <c:pt idx="3159">
                  <c:v>167.63000000000011</c:v>
                </c:pt>
                <c:pt idx="3160">
                  <c:v>166.63000000000011</c:v>
                </c:pt>
                <c:pt idx="3161">
                  <c:v>167.88000000000011</c:v>
                </c:pt>
                <c:pt idx="3162">
                  <c:v>169.57000000000016</c:v>
                </c:pt>
                <c:pt idx="3163">
                  <c:v>168.57000000000016</c:v>
                </c:pt>
                <c:pt idx="3164">
                  <c:v>167.57000000000016</c:v>
                </c:pt>
                <c:pt idx="3165">
                  <c:v>166.57000000000016</c:v>
                </c:pt>
                <c:pt idx="3166">
                  <c:v>165.57000000000016</c:v>
                </c:pt>
                <c:pt idx="3167">
                  <c:v>164.57000000000016</c:v>
                </c:pt>
                <c:pt idx="3168">
                  <c:v>167.5300000000002</c:v>
                </c:pt>
                <c:pt idx="3169">
                  <c:v>166.5300000000002</c:v>
                </c:pt>
                <c:pt idx="3170">
                  <c:v>165.5300000000002</c:v>
                </c:pt>
                <c:pt idx="3171">
                  <c:v>164.5300000000002</c:v>
                </c:pt>
                <c:pt idx="3172">
                  <c:v>163.5300000000002</c:v>
                </c:pt>
                <c:pt idx="3173">
                  <c:v>167.73000000000002</c:v>
                </c:pt>
                <c:pt idx="3174">
                  <c:v>166.73000000000002</c:v>
                </c:pt>
                <c:pt idx="3175">
                  <c:v>165.73000000000002</c:v>
                </c:pt>
                <c:pt idx="3176">
                  <c:v>164.73000000000002</c:v>
                </c:pt>
                <c:pt idx="3177">
                  <c:v>163.73000000000002</c:v>
                </c:pt>
                <c:pt idx="3178">
                  <c:v>162.73000000000002</c:v>
                </c:pt>
                <c:pt idx="3179">
                  <c:v>164.05999999999995</c:v>
                </c:pt>
                <c:pt idx="3180">
                  <c:v>165.17000000000007</c:v>
                </c:pt>
                <c:pt idx="3181">
                  <c:v>164.17000000000007</c:v>
                </c:pt>
                <c:pt idx="3182">
                  <c:v>163.17000000000007</c:v>
                </c:pt>
                <c:pt idx="3183">
                  <c:v>162.17000000000007</c:v>
                </c:pt>
                <c:pt idx="3184">
                  <c:v>161.17000000000007</c:v>
                </c:pt>
                <c:pt idx="3185">
                  <c:v>160.17000000000007</c:v>
                </c:pt>
                <c:pt idx="3186">
                  <c:v>159.17000000000007</c:v>
                </c:pt>
                <c:pt idx="3187">
                  <c:v>158.17000000000007</c:v>
                </c:pt>
                <c:pt idx="3188">
                  <c:v>161.80999999999995</c:v>
                </c:pt>
                <c:pt idx="3189">
                  <c:v>160.80999999999995</c:v>
                </c:pt>
                <c:pt idx="3190">
                  <c:v>159.80999999999995</c:v>
                </c:pt>
                <c:pt idx="3191">
                  <c:v>158.80999999999995</c:v>
                </c:pt>
                <c:pt idx="3192">
                  <c:v>157.80999999999995</c:v>
                </c:pt>
                <c:pt idx="3193">
                  <c:v>159.80999999999995</c:v>
                </c:pt>
                <c:pt idx="3194">
                  <c:v>164.38000000000011</c:v>
                </c:pt>
                <c:pt idx="3195">
                  <c:v>163.38000000000011</c:v>
                </c:pt>
                <c:pt idx="3196">
                  <c:v>162.38000000000011</c:v>
                </c:pt>
                <c:pt idx="3197">
                  <c:v>161.38000000000011</c:v>
                </c:pt>
                <c:pt idx="3198">
                  <c:v>160.38000000000011</c:v>
                </c:pt>
                <c:pt idx="3199">
                  <c:v>164.48000000000002</c:v>
                </c:pt>
                <c:pt idx="3200">
                  <c:v>168.34999999999991</c:v>
                </c:pt>
                <c:pt idx="3201">
                  <c:v>167.34999999999991</c:v>
                </c:pt>
                <c:pt idx="3202">
                  <c:v>166.34999999999991</c:v>
                </c:pt>
                <c:pt idx="3203">
                  <c:v>165.34999999999991</c:v>
                </c:pt>
                <c:pt idx="3204">
                  <c:v>167.49000000000024</c:v>
                </c:pt>
                <c:pt idx="3205">
                  <c:v>166.49000000000024</c:v>
                </c:pt>
                <c:pt idx="3206">
                  <c:v>165.49000000000024</c:v>
                </c:pt>
                <c:pt idx="3207">
                  <c:v>164.49000000000024</c:v>
                </c:pt>
                <c:pt idx="3208">
                  <c:v>168.53999999999996</c:v>
                </c:pt>
                <c:pt idx="3209">
                  <c:v>167.53999999999996</c:v>
                </c:pt>
                <c:pt idx="3210">
                  <c:v>166.53999999999996</c:v>
                </c:pt>
                <c:pt idx="3211">
                  <c:v>165.53999999999996</c:v>
                </c:pt>
                <c:pt idx="3212">
                  <c:v>164.53999999999996</c:v>
                </c:pt>
                <c:pt idx="3213">
                  <c:v>163.53999999999996</c:v>
                </c:pt>
                <c:pt idx="3214">
                  <c:v>165.30000000000018</c:v>
                </c:pt>
                <c:pt idx="3215">
                  <c:v>168.03999999999996</c:v>
                </c:pt>
                <c:pt idx="3216">
                  <c:v>169.42000000000007</c:v>
                </c:pt>
                <c:pt idx="3217">
                  <c:v>168.42000000000007</c:v>
                </c:pt>
                <c:pt idx="3218">
                  <c:v>169.86999999999989</c:v>
                </c:pt>
                <c:pt idx="3219">
                  <c:v>168.86999999999989</c:v>
                </c:pt>
                <c:pt idx="3220">
                  <c:v>167.86999999999989</c:v>
                </c:pt>
                <c:pt idx="3221">
                  <c:v>166.86999999999989</c:v>
                </c:pt>
                <c:pt idx="3222">
                  <c:v>165.86999999999989</c:v>
                </c:pt>
                <c:pt idx="3223">
                  <c:v>169.65999999999985</c:v>
                </c:pt>
                <c:pt idx="3224">
                  <c:v>168.65999999999985</c:v>
                </c:pt>
                <c:pt idx="3225">
                  <c:v>167.65999999999985</c:v>
                </c:pt>
                <c:pt idx="3226">
                  <c:v>166.65999999999985</c:v>
                </c:pt>
                <c:pt idx="3227">
                  <c:v>165.65999999999985</c:v>
                </c:pt>
                <c:pt idx="3228">
                  <c:v>168.65999999999985</c:v>
                </c:pt>
                <c:pt idx="3229">
                  <c:v>167.65999999999985</c:v>
                </c:pt>
                <c:pt idx="3230">
                  <c:v>169.11000000000013</c:v>
                </c:pt>
                <c:pt idx="3231">
                  <c:v>170.11000000000013</c:v>
                </c:pt>
                <c:pt idx="3232">
                  <c:v>169.11000000000013</c:v>
                </c:pt>
                <c:pt idx="3233">
                  <c:v>168.11000000000013</c:v>
                </c:pt>
                <c:pt idx="3234">
                  <c:v>167.11000000000013</c:v>
                </c:pt>
                <c:pt idx="3235">
                  <c:v>166.11000000000013</c:v>
                </c:pt>
                <c:pt idx="3236">
                  <c:v>165.11000000000013</c:v>
                </c:pt>
                <c:pt idx="3237">
                  <c:v>164.11000000000013</c:v>
                </c:pt>
                <c:pt idx="3238">
                  <c:v>163.11000000000013</c:v>
                </c:pt>
                <c:pt idx="3239">
                  <c:v>162.11000000000013</c:v>
                </c:pt>
                <c:pt idx="3240">
                  <c:v>164.53999999999996</c:v>
                </c:pt>
                <c:pt idx="3241">
                  <c:v>168.21000000000004</c:v>
                </c:pt>
                <c:pt idx="3242">
                  <c:v>167.21000000000004</c:v>
                </c:pt>
                <c:pt idx="3243">
                  <c:v>166.21000000000004</c:v>
                </c:pt>
                <c:pt idx="3244">
                  <c:v>165.21000000000004</c:v>
                </c:pt>
                <c:pt idx="3245">
                  <c:v>164.21000000000004</c:v>
                </c:pt>
                <c:pt idx="3246">
                  <c:v>167.23000000000002</c:v>
                </c:pt>
                <c:pt idx="3247">
                  <c:v>166.23000000000002</c:v>
                </c:pt>
                <c:pt idx="3248">
                  <c:v>165.23000000000002</c:v>
                </c:pt>
                <c:pt idx="3249">
                  <c:v>164.23000000000002</c:v>
                </c:pt>
                <c:pt idx="3250">
                  <c:v>163.23000000000002</c:v>
                </c:pt>
                <c:pt idx="3251">
                  <c:v>162.23000000000002</c:v>
                </c:pt>
                <c:pt idx="3252">
                  <c:v>161.23000000000002</c:v>
                </c:pt>
                <c:pt idx="3253">
                  <c:v>160.23000000000002</c:v>
                </c:pt>
                <c:pt idx="3254">
                  <c:v>159.23000000000002</c:v>
                </c:pt>
                <c:pt idx="3255">
                  <c:v>162.2800000000002</c:v>
                </c:pt>
                <c:pt idx="3256">
                  <c:v>167.11999999999989</c:v>
                </c:pt>
                <c:pt idx="3257">
                  <c:v>166.11999999999989</c:v>
                </c:pt>
                <c:pt idx="3258">
                  <c:v>165.11999999999989</c:v>
                </c:pt>
                <c:pt idx="3259">
                  <c:v>164.11999999999989</c:v>
                </c:pt>
                <c:pt idx="3260">
                  <c:v>166.09999999999991</c:v>
                </c:pt>
                <c:pt idx="3261">
                  <c:v>165.09999999999991</c:v>
                </c:pt>
                <c:pt idx="3262">
                  <c:v>164.09999999999991</c:v>
                </c:pt>
                <c:pt idx="3263">
                  <c:v>163.09999999999991</c:v>
                </c:pt>
                <c:pt idx="3264">
                  <c:v>167.84999999999991</c:v>
                </c:pt>
                <c:pt idx="3265">
                  <c:v>166.84999999999991</c:v>
                </c:pt>
                <c:pt idx="3266">
                  <c:v>168.84000000000015</c:v>
                </c:pt>
                <c:pt idx="3267">
                  <c:v>170.13000000000011</c:v>
                </c:pt>
                <c:pt idx="3268">
                  <c:v>169.13000000000011</c:v>
                </c:pt>
                <c:pt idx="3269">
                  <c:v>171.80999999999995</c:v>
                </c:pt>
                <c:pt idx="3270">
                  <c:v>170.80999999999995</c:v>
                </c:pt>
                <c:pt idx="3271">
                  <c:v>169.80999999999995</c:v>
                </c:pt>
                <c:pt idx="3272">
                  <c:v>168.80999999999995</c:v>
                </c:pt>
                <c:pt idx="3273">
                  <c:v>172.34999999999991</c:v>
                </c:pt>
                <c:pt idx="3274">
                  <c:v>174.30999999999995</c:v>
                </c:pt>
                <c:pt idx="3275">
                  <c:v>173.30999999999995</c:v>
                </c:pt>
                <c:pt idx="3276">
                  <c:v>172.30999999999995</c:v>
                </c:pt>
                <c:pt idx="3277">
                  <c:v>171.30999999999995</c:v>
                </c:pt>
                <c:pt idx="3278">
                  <c:v>170.30999999999995</c:v>
                </c:pt>
                <c:pt idx="3279">
                  <c:v>169.30999999999995</c:v>
                </c:pt>
                <c:pt idx="3280">
                  <c:v>171.0300000000002</c:v>
                </c:pt>
                <c:pt idx="3281">
                  <c:v>170.0300000000002</c:v>
                </c:pt>
                <c:pt idx="3282">
                  <c:v>169.0300000000002</c:v>
                </c:pt>
                <c:pt idx="3283">
                  <c:v>168.0300000000002</c:v>
                </c:pt>
                <c:pt idx="3284">
                  <c:v>167.0300000000002</c:v>
                </c:pt>
                <c:pt idx="3285">
                  <c:v>166.0300000000002</c:v>
                </c:pt>
                <c:pt idx="3286">
                  <c:v>165.0300000000002</c:v>
                </c:pt>
                <c:pt idx="3287">
                  <c:v>164.0300000000002</c:v>
                </c:pt>
                <c:pt idx="3288">
                  <c:v>163.0300000000002</c:v>
                </c:pt>
                <c:pt idx="3289">
                  <c:v>165.30999999999995</c:v>
                </c:pt>
                <c:pt idx="3290">
                  <c:v>167.36000000000013</c:v>
                </c:pt>
                <c:pt idx="3291">
                  <c:v>166.36000000000013</c:v>
                </c:pt>
                <c:pt idx="3292">
                  <c:v>170.49000000000024</c:v>
                </c:pt>
                <c:pt idx="3293">
                  <c:v>169.49000000000024</c:v>
                </c:pt>
                <c:pt idx="3294">
                  <c:v>168.49000000000024</c:v>
                </c:pt>
                <c:pt idx="3295">
                  <c:v>170.80999999999995</c:v>
                </c:pt>
                <c:pt idx="3296">
                  <c:v>172.51999999999998</c:v>
                </c:pt>
                <c:pt idx="3297">
                  <c:v>171.51999999999998</c:v>
                </c:pt>
                <c:pt idx="3298">
                  <c:v>173.82999999999993</c:v>
                </c:pt>
                <c:pt idx="3299">
                  <c:v>172.82999999999993</c:v>
                </c:pt>
                <c:pt idx="3300">
                  <c:v>171.82999999999993</c:v>
                </c:pt>
                <c:pt idx="3301">
                  <c:v>170.82999999999993</c:v>
                </c:pt>
                <c:pt idx="3302">
                  <c:v>173.57999999999993</c:v>
                </c:pt>
                <c:pt idx="3303">
                  <c:v>172.57999999999993</c:v>
                </c:pt>
                <c:pt idx="3304">
                  <c:v>174.51000000000022</c:v>
                </c:pt>
                <c:pt idx="3305">
                  <c:v>173.51000000000022</c:v>
                </c:pt>
                <c:pt idx="3306">
                  <c:v>172.51000000000022</c:v>
                </c:pt>
                <c:pt idx="3307">
                  <c:v>171.51000000000022</c:v>
                </c:pt>
                <c:pt idx="3308">
                  <c:v>173.09999999999991</c:v>
                </c:pt>
                <c:pt idx="3309">
                  <c:v>172.09999999999991</c:v>
                </c:pt>
                <c:pt idx="3310">
                  <c:v>174.7800000000002</c:v>
                </c:pt>
                <c:pt idx="3311">
                  <c:v>173.7800000000002</c:v>
                </c:pt>
                <c:pt idx="3312">
                  <c:v>172.7800000000002</c:v>
                </c:pt>
                <c:pt idx="3313">
                  <c:v>171.7800000000002</c:v>
                </c:pt>
                <c:pt idx="3314">
                  <c:v>170.7800000000002</c:v>
                </c:pt>
                <c:pt idx="3315">
                  <c:v>172.76999999999998</c:v>
                </c:pt>
                <c:pt idx="3316">
                  <c:v>173.80000000000018</c:v>
                </c:pt>
                <c:pt idx="3317">
                  <c:v>176.13999999999987</c:v>
                </c:pt>
                <c:pt idx="3318">
                  <c:v>175.13999999999987</c:v>
                </c:pt>
                <c:pt idx="3319">
                  <c:v>174.13999999999987</c:v>
                </c:pt>
                <c:pt idx="3320">
                  <c:v>173.13999999999987</c:v>
                </c:pt>
                <c:pt idx="3321">
                  <c:v>172.13999999999987</c:v>
                </c:pt>
                <c:pt idx="3322">
                  <c:v>171.13999999999987</c:v>
                </c:pt>
                <c:pt idx="3323">
                  <c:v>170.13999999999987</c:v>
                </c:pt>
                <c:pt idx="3324">
                  <c:v>173.97000000000025</c:v>
                </c:pt>
                <c:pt idx="3325">
                  <c:v>176.76999999999998</c:v>
                </c:pt>
                <c:pt idx="3326">
                  <c:v>175.76999999999998</c:v>
                </c:pt>
                <c:pt idx="3327">
                  <c:v>174.76999999999998</c:v>
                </c:pt>
                <c:pt idx="3328">
                  <c:v>173.76999999999998</c:v>
                </c:pt>
                <c:pt idx="3329">
                  <c:v>172.76999999999998</c:v>
                </c:pt>
                <c:pt idx="3330">
                  <c:v>176.44999999999982</c:v>
                </c:pt>
                <c:pt idx="3331">
                  <c:v>175.44999999999982</c:v>
                </c:pt>
                <c:pt idx="3332">
                  <c:v>174.44999999999982</c:v>
                </c:pt>
                <c:pt idx="3333">
                  <c:v>176.32000000000016</c:v>
                </c:pt>
                <c:pt idx="3334">
                  <c:v>175.32000000000016</c:v>
                </c:pt>
                <c:pt idx="3335">
                  <c:v>174.32000000000016</c:v>
                </c:pt>
                <c:pt idx="3336">
                  <c:v>173.32000000000016</c:v>
                </c:pt>
                <c:pt idx="3337">
                  <c:v>177.40000000000009</c:v>
                </c:pt>
                <c:pt idx="3338">
                  <c:v>178.96000000000004</c:v>
                </c:pt>
                <c:pt idx="3339">
                  <c:v>181.32000000000016</c:v>
                </c:pt>
                <c:pt idx="3340">
                  <c:v>180.32000000000016</c:v>
                </c:pt>
                <c:pt idx="3341">
                  <c:v>179.32000000000016</c:v>
                </c:pt>
                <c:pt idx="3342">
                  <c:v>178.32000000000016</c:v>
                </c:pt>
                <c:pt idx="3343">
                  <c:v>177.32000000000016</c:v>
                </c:pt>
                <c:pt idx="3344">
                  <c:v>176.32000000000016</c:v>
                </c:pt>
                <c:pt idx="3345">
                  <c:v>175.32000000000016</c:v>
                </c:pt>
                <c:pt idx="3346">
                  <c:v>174.32000000000016</c:v>
                </c:pt>
                <c:pt idx="3347">
                  <c:v>173.32000000000016</c:v>
                </c:pt>
                <c:pt idx="3348">
                  <c:v>172.32000000000016</c:v>
                </c:pt>
                <c:pt idx="3349">
                  <c:v>171.32000000000016</c:v>
                </c:pt>
                <c:pt idx="3350">
                  <c:v>174.30000000000018</c:v>
                </c:pt>
                <c:pt idx="3351">
                  <c:v>176.67000000000007</c:v>
                </c:pt>
                <c:pt idx="3352">
                  <c:v>175.67000000000007</c:v>
                </c:pt>
                <c:pt idx="3353">
                  <c:v>176.73000000000002</c:v>
                </c:pt>
                <c:pt idx="3354">
                  <c:v>175.73000000000002</c:v>
                </c:pt>
                <c:pt idx="3355">
                  <c:v>174.73000000000002</c:v>
                </c:pt>
                <c:pt idx="3356">
                  <c:v>179.34000000000015</c:v>
                </c:pt>
                <c:pt idx="3357">
                  <c:v>182.65999999999985</c:v>
                </c:pt>
                <c:pt idx="3358">
                  <c:v>181.65999999999985</c:v>
                </c:pt>
                <c:pt idx="3359">
                  <c:v>180.65999999999985</c:v>
                </c:pt>
                <c:pt idx="3360">
                  <c:v>179.65999999999985</c:v>
                </c:pt>
                <c:pt idx="3361">
                  <c:v>183.34999999999991</c:v>
                </c:pt>
                <c:pt idx="3362">
                  <c:v>182.34999999999991</c:v>
                </c:pt>
                <c:pt idx="3363">
                  <c:v>181.34999999999991</c:v>
                </c:pt>
                <c:pt idx="3364">
                  <c:v>180.34999999999991</c:v>
                </c:pt>
                <c:pt idx="3365">
                  <c:v>179.34999999999991</c:v>
                </c:pt>
                <c:pt idx="3366">
                  <c:v>178.34999999999991</c:v>
                </c:pt>
                <c:pt idx="3367">
                  <c:v>177.34999999999991</c:v>
                </c:pt>
                <c:pt idx="3368">
                  <c:v>176.34999999999991</c:v>
                </c:pt>
                <c:pt idx="3369">
                  <c:v>175.34999999999991</c:v>
                </c:pt>
                <c:pt idx="3370">
                  <c:v>174.34999999999991</c:v>
                </c:pt>
                <c:pt idx="3371">
                  <c:v>173.34999999999991</c:v>
                </c:pt>
                <c:pt idx="3372">
                  <c:v>174.59000000000015</c:v>
                </c:pt>
                <c:pt idx="3373">
                  <c:v>173.59000000000015</c:v>
                </c:pt>
                <c:pt idx="3374">
                  <c:v>172.59000000000015</c:v>
                </c:pt>
                <c:pt idx="3375">
                  <c:v>177.39000000000033</c:v>
                </c:pt>
                <c:pt idx="3376">
                  <c:v>176.39000000000033</c:v>
                </c:pt>
                <c:pt idx="3377">
                  <c:v>180.13000000000011</c:v>
                </c:pt>
                <c:pt idx="3378">
                  <c:v>179.13000000000011</c:v>
                </c:pt>
                <c:pt idx="3379">
                  <c:v>178.13000000000011</c:v>
                </c:pt>
                <c:pt idx="3380">
                  <c:v>177.13000000000011</c:v>
                </c:pt>
                <c:pt idx="3381">
                  <c:v>176.13000000000011</c:v>
                </c:pt>
                <c:pt idx="3382">
                  <c:v>180.73000000000002</c:v>
                </c:pt>
                <c:pt idx="3383">
                  <c:v>182.5300000000002</c:v>
                </c:pt>
                <c:pt idx="3384">
                  <c:v>184.34000000000015</c:v>
                </c:pt>
                <c:pt idx="3385">
                  <c:v>183.34000000000015</c:v>
                </c:pt>
                <c:pt idx="3386">
                  <c:v>184.51000000000022</c:v>
                </c:pt>
                <c:pt idx="3387">
                  <c:v>183.51000000000022</c:v>
                </c:pt>
                <c:pt idx="3388">
                  <c:v>182.51000000000022</c:v>
                </c:pt>
                <c:pt idx="3389">
                  <c:v>181.51000000000022</c:v>
                </c:pt>
                <c:pt idx="3390">
                  <c:v>180.51000000000022</c:v>
                </c:pt>
                <c:pt idx="3391">
                  <c:v>179.51000000000022</c:v>
                </c:pt>
                <c:pt idx="3392">
                  <c:v>178.51000000000022</c:v>
                </c:pt>
                <c:pt idx="3393">
                  <c:v>177.51000000000022</c:v>
                </c:pt>
                <c:pt idx="3394">
                  <c:v>176.51000000000022</c:v>
                </c:pt>
                <c:pt idx="3395">
                  <c:v>181.17000000000007</c:v>
                </c:pt>
                <c:pt idx="3396">
                  <c:v>183.70000000000027</c:v>
                </c:pt>
                <c:pt idx="3397">
                  <c:v>186.36000000000013</c:v>
                </c:pt>
                <c:pt idx="3398">
                  <c:v>185.36000000000013</c:v>
                </c:pt>
                <c:pt idx="3399">
                  <c:v>186.5</c:v>
                </c:pt>
                <c:pt idx="3400">
                  <c:v>185.5</c:v>
                </c:pt>
                <c:pt idx="3401">
                  <c:v>184.5</c:v>
                </c:pt>
                <c:pt idx="3402">
                  <c:v>183.5</c:v>
                </c:pt>
                <c:pt idx="3403">
                  <c:v>186.92999999999984</c:v>
                </c:pt>
                <c:pt idx="3404">
                  <c:v>188.44000000000005</c:v>
                </c:pt>
                <c:pt idx="3405">
                  <c:v>187.44000000000005</c:v>
                </c:pt>
                <c:pt idx="3406">
                  <c:v>186.44000000000005</c:v>
                </c:pt>
                <c:pt idx="3407">
                  <c:v>188.48000000000002</c:v>
                </c:pt>
                <c:pt idx="3408">
                  <c:v>187.48000000000002</c:v>
                </c:pt>
                <c:pt idx="3409">
                  <c:v>186.48000000000002</c:v>
                </c:pt>
                <c:pt idx="3410">
                  <c:v>185.48000000000002</c:v>
                </c:pt>
                <c:pt idx="3411">
                  <c:v>190.32999999999993</c:v>
                </c:pt>
                <c:pt idx="3412">
                  <c:v>189.32999999999993</c:v>
                </c:pt>
                <c:pt idx="3413">
                  <c:v>188.32999999999993</c:v>
                </c:pt>
                <c:pt idx="3414">
                  <c:v>187.32999999999993</c:v>
                </c:pt>
                <c:pt idx="3415">
                  <c:v>188.5</c:v>
                </c:pt>
                <c:pt idx="3416">
                  <c:v>190.48000000000002</c:v>
                </c:pt>
                <c:pt idx="3417">
                  <c:v>191.67999999999984</c:v>
                </c:pt>
                <c:pt idx="3418">
                  <c:v>190.67999999999984</c:v>
                </c:pt>
                <c:pt idx="3419">
                  <c:v>189.67999999999984</c:v>
                </c:pt>
                <c:pt idx="3420">
                  <c:v>193.13000000000011</c:v>
                </c:pt>
                <c:pt idx="3421">
                  <c:v>194.28999999999996</c:v>
                </c:pt>
                <c:pt idx="3422">
                  <c:v>195.53999999999996</c:v>
                </c:pt>
                <c:pt idx="3423">
                  <c:v>194.53999999999996</c:v>
                </c:pt>
                <c:pt idx="3424">
                  <c:v>193.53999999999996</c:v>
                </c:pt>
                <c:pt idx="3425">
                  <c:v>195.73999999999978</c:v>
                </c:pt>
                <c:pt idx="3426">
                  <c:v>199.17999999999984</c:v>
                </c:pt>
                <c:pt idx="3427">
                  <c:v>198.17999999999984</c:v>
                </c:pt>
                <c:pt idx="3428">
                  <c:v>197.17999999999984</c:v>
                </c:pt>
                <c:pt idx="3429">
                  <c:v>201.38000000000011</c:v>
                </c:pt>
                <c:pt idx="3430">
                  <c:v>200.38000000000011</c:v>
                </c:pt>
                <c:pt idx="3431">
                  <c:v>199.38000000000011</c:v>
                </c:pt>
                <c:pt idx="3432">
                  <c:v>198.38000000000011</c:v>
                </c:pt>
                <c:pt idx="3433">
                  <c:v>197.38000000000011</c:v>
                </c:pt>
                <c:pt idx="3434">
                  <c:v>196.38000000000011</c:v>
                </c:pt>
                <c:pt idx="3435">
                  <c:v>195.38000000000011</c:v>
                </c:pt>
                <c:pt idx="3436">
                  <c:v>194.38000000000011</c:v>
                </c:pt>
                <c:pt idx="3437">
                  <c:v>193.38000000000011</c:v>
                </c:pt>
                <c:pt idx="3438">
                  <c:v>192.38000000000011</c:v>
                </c:pt>
                <c:pt idx="3439">
                  <c:v>191.38000000000011</c:v>
                </c:pt>
                <c:pt idx="3440">
                  <c:v>190.38000000000011</c:v>
                </c:pt>
                <c:pt idx="3441">
                  <c:v>194.63000000000011</c:v>
                </c:pt>
                <c:pt idx="3442">
                  <c:v>193.63000000000011</c:v>
                </c:pt>
                <c:pt idx="3443">
                  <c:v>192.63000000000011</c:v>
                </c:pt>
                <c:pt idx="3444">
                  <c:v>191.63000000000011</c:v>
                </c:pt>
                <c:pt idx="3445">
                  <c:v>190.63000000000011</c:v>
                </c:pt>
                <c:pt idx="3446">
                  <c:v>189.63000000000011</c:v>
                </c:pt>
                <c:pt idx="3447">
                  <c:v>188.63000000000011</c:v>
                </c:pt>
                <c:pt idx="3448">
                  <c:v>187.63000000000011</c:v>
                </c:pt>
                <c:pt idx="3449">
                  <c:v>192.61000000000013</c:v>
                </c:pt>
                <c:pt idx="3450">
                  <c:v>191.61000000000013</c:v>
                </c:pt>
                <c:pt idx="3451">
                  <c:v>190.61000000000013</c:v>
                </c:pt>
                <c:pt idx="3452">
                  <c:v>189.61000000000013</c:v>
                </c:pt>
                <c:pt idx="3453">
                  <c:v>188.61000000000013</c:v>
                </c:pt>
                <c:pt idx="3454">
                  <c:v>187.61000000000013</c:v>
                </c:pt>
                <c:pt idx="3455">
                  <c:v>186.61000000000013</c:v>
                </c:pt>
                <c:pt idx="3456">
                  <c:v>190.73000000000002</c:v>
                </c:pt>
                <c:pt idx="3457">
                  <c:v>189.73000000000002</c:v>
                </c:pt>
                <c:pt idx="3458">
                  <c:v>188.73000000000002</c:v>
                </c:pt>
                <c:pt idx="3459">
                  <c:v>191.51999999999998</c:v>
                </c:pt>
                <c:pt idx="3460">
                  <c:v>190.51999999999998</c:v>
                </c:pt>
                <c:pt idx="3461">
                  <c:v>194.42999999999984</c:v>
                </c:pt>
                <c:pt idx="3462">
                  <c:v>193.42999999999984</c:v>
                </c:pt>
                <c:pt idx="3463">
                  <c:v>195.65000000000009</c:v>
                </c:pt>
                <c:pt idx="3464">
                  <c:v>194.65000000000009</c:v>
                </c:pt>
                <c:pt idx="3465">
                  <c:v>195.73000000000002</c:v>
                </c:pt>
                <c:pt idx="3466">
                  <c:v>194.73000000000002</c:v>
                </c:pt>
                <c:pt idx="3467">
                  <c:v>193.73000000000002</c:v>
                </c:pt>
                <c:pt idx="3468">
                  <c:v>192.73000000000002</c:v>
                </c:pt>
                <c:pt idx="3469">
                  <c:v>191.73000000000002</c:v>
                </c:pt>
                <c:pt idx="3470">
                  <c:v>190.73000000000002</c:v>
                </c:pt>
                <c:pt idx="3471">
                  <c:v>189.73000000000002</c:v>
                </c:pt>
                <c:pt idx="3472">
                  <c:v>188.73000000000002</c:v>
                </c:pt>
                <c:pt idx="3473">
                  <c:v>193.15000000000009</c:v>
                </c:pt>
                <c:pt idx="3474">
                  <c:v>194.84000000000015</c:v>
                </c:pt>
                <c:pt idx="3475">
                  <c:v>193.84000000000015</c:v>
                </c:pt>
                <c:pt idx="3476">
                  <c:v>192.84000000000015</c:v>
                </c:pt>
                <c:pt idx="3477">
                  <c:v>191.84000000000015</c:v>
                </c:pt>
                <c:pt idx="3478">
                  <c:v>190.84000000000015</c:v>
                </c:pt>
                <c:pt idx="3479">
                  <c:v>189.84000000000015</c:v>
                </c:pt>
                <c:pt idx="3480">
                  <c:v>188.84000000000015</c:v>
                </c:pt>
                <c:pt idx="3481">
                  <c:v>187.84000000000015</c:v>
                </c:pt>
                <c:pt idx="3482">
                  <c:v>186.84000000000015</c:v>
                </c:pt>
                <c:pt idx="3483">
                  <c:v>187.88000000000011</c:v>
                </c:pt>
                <c:pt idx="3484">
                  <c:v>186.88000000000011</c:v>
                </c:pt>
                <c:pt idx="3485">
                  <c:v>185.88000000000011</c:v>
                </c:pt>
                <c:pt idx="3486">
                  <c:v>190.32000000000016</c:v>
                </c:pt>
                <c:pt idx="3487">
                  <c:v>191.42000000000007</c:v>
                </c:pt>
                <c:pt idx="3488">
                  <c:v>190.42000000000007</c:v>
                </c:pt>
                <c:pt idx="3489">
                  <c:v>189.42000000000007</c:v>
                </c:pt>
                <c:pt idx="3490">
                  <c:v>188.42000000000007</c:v>
                </c:pt>
                <c:pt idx="3491">
                  <c:v>190.23000000000002</c:v>
                </c:pt>
                <c:pt idx="3492">
                  <c:v>192.69000000000005</c:v>
                </c:pt>
                <c:pt idx="3493">
                  <c:v>191.69000000000005</c:v>
                </c:pt>
                <c:pt idx="3494">
                  <c:v>196.38000000000011</c:v>
                </c:pt>
                <c:pt idx="3495">
                  <c:v>201.11999999999989</c:v>
                </c:pt>
                <c:pt idx="3496">
                  <c:v>200.11999999999989</c:v>
                </c:pt>
                <c:pt idx="3497">
                  <c:v>199.11999999999989</c:v>
                </c:pt>
                <c:pt idx="3498">
                  <c:v>203.07999999999993</c:v>
                </c:pt>
                <c:pt idx="3499">
                  <c:v>202.07999999999993</c:v>
                </c:pt>
                <c:pt idx="3500">
                  <c:v>203.69000000000005</c:v>
                </c:pt>
                <c:pt idx="3501">
                  <c:v>202.69000000000005</c:v>
                </c:pt>
                <c:pt idx="3502">
                  <c:v>201.69000000000005</c:v>
                </c:pt>
                <c:pt idx="3503">
                  <c:v>204.65999999999985</c:v>
                </c:pt>
                <c:pt idx="3504">
                  <c:v>207.92000000000007</c:v>
                </c:pt>
                <c:pt idx="3505">
                  <c:v>206.92000000000007</c:v>
                </c:pt>
                <c:pt idx="3506">
                  <c:v>208.4699999999998</c:v>
                </c:pt>
                <c:pt idx="3507">
                  <c:v>212.11000000000013</c:v>
                </c:pt>
                <c:pt idx="3508">
                  <c:v>211.11000000000013</c:v>
                </c:pt>
                <c:pt idx="3509">
                  <c:v>212.40999999999985</c:v>
                </c:pt>
                <c:pt idx="3510">
                  <c:v>217.19999999999982</c:v>
                </c:pt>
                <c:pt idx="3511">
                  <c:v>216.19999999999982</c:v>
                </c:pt>
                <c:pt idx="3512">
                  <c:v>215.19999999999982</c:v>
                </c:pt>
                <c:pt idx="3513">
                  <c:v>216.38999999999987</c:v>
                </c:pt>
                <c:pt idx="3514">
                  <c:v>215.38999999999987</c:v>
                </c:pt>
                <c:pt idx="3515">
                  <c:v>214.38999999999987</c:v>
                </c:pt>
                <c:pt idx="3516">
                  <c:v>216.65000000000009</c:v>
                </c:pt>
                <c:pt idx="3517">
                  <c:v>218.59000000000015</c:v>
                </c:pt>
                <c:pt idx="3518">
                  <c:v>217.59000000000015</c:v>
                </c:pt>
                <c:pt idx="3519">
                  <c:v>216.59000000000015</c:v>
                </c:pt>
                <c:pt idx="3520">
                  <c:v>215.59000000000015</c:v>
                </c:pt>
                <c:pt idx="3521">
                  <c:v>214.59000000000015</c:v>
                </c:pt>
                <c:pt idx="3522">
                  <c:v>213.59000000000015</c:v>
                </c:pt>
                <c:pt idx="3523">
                  <c:v>212.59000000000015</c:v>
                </c:pt>
                <c:pt idx="3524">
                  <c:v>217.15999999999985</c:v>
                </c:pt>
                <c:pt idx="3525">
                  <c:v>216.15999999999985</c:v>
                </c:pt>
                <c:pt idx="3526">
                  <c:v>219.01999999999998</c:v>
                </c:pt>
                <c:pt idx="3527">
                  <c:v>218.01999999999998</c:v>
                </c:pt>
                <c:pt idx="3528">
                  <c:v>220.90000000000009</c:v>
                </c:pt>
                <c:pt idx="3529">
                  <c:v>219.90000000000009</c:v>
                </c:pt>
                <c:pt idx="3530">
                  <c:v>218.90000000000009</c:v>
                </c:pt>
                <c:pt idx="3531">
                  <c:v>217.90000000000009</c:v>
                </c:pt>
                <c:pt idx="3532">
                  <c:v>216.90000000000009</c:v>
                </c:pt>
                <c:pt idx="3533">
                  <c:v>215.90000000000009</c:v>
                </c:pt>
                <c:pt idx="3534">
                  <c:v>214.90000000000009</c:v>
                </c:pt>
                <c:pt idx="3535">
                  <c:v>213.90000000000009</c:v>
                </c:pt>
                <c:pt idx="3536">
                  <c:v>212.90000000000009</c:v>
                </c:pt>
                <c:pt idx="3537">
                  <c:v>211.90000000000009</c:v>
                </c:pt>
                <c:pt idx="3538">
                  <c:v>210.90000000000009</c:v>
                </c:pt>
                <c:pt idx="3539">
                  <c:v>214.34000000000015</c:v>
                </c:pt>
                <c:pt idx="3540">
                  <c:v>213.34000000000015</c:v>
                </c:pt>
                <c:pt idx="3541">
                  <c:v>212.34000000000015</c:v>
                </c:pt>
                <c:pt idx="3542">
                  <c:v>211.34000000000015</c:v>
                </c:pt>
                <c:pt idx="3543">
                  <c:v>213.05000000000018</c:v>
                </c:pt>
                <c:pt idx="3544">
                  <c:v>212.05000000000018</c:v>
                </c:pt>
                <c:pt idx="3545">
                  <c:v>211.05000000000018</c:v>
                </c:pt>
                <c:pt idx="3546">
                  <c:v>216.05000000000018</c:v>
                </c:pt>
                <c:pt idx="3547">
                  <c:v>215.05000000000018</c:v>
                </c:pt>
                <c:pt idx="3548">
                  <c:v>214.05000000000018</c:v>
                </c:pt>
                <c:pt idx="3549">
                  <c:v>213.05000000000018</c:v>
                </c:pt>
                <c:pt idx="3550">
                  <c:v>216.19999999999982</c:v>
                </c:pt>
                <c:pt idx="3551">
                  <c:v>219.26999999999998</c:v>
                </c:pt>
                <c:pt idx="3552">
                  <c:v>218.26999999999998</c:v>
                </c:pt>
                <c:pt idx="3553">
                  <c:v>222.59000000000015</c:v>
                </c:pt>
                <c:pt idx="3554">
                  <c:v>221.59000000000015</c:v>
                </c:pt>
                <c:pt idx="3555">
                  <c:v>220.59000000000015</c:v>
                </c:pt>
                <c:pt idx="3556">
                  <c:v>219.59000000000015</c:v>
                </c:pt>
                <c:pt idx="3557">
                  <c:v>224.23000000000002</c:v>
                </c:pt>
                <c:pt idx="3558">
                  <c:v>223.23000000000002</c:v>
                </c:pt>
                <c:pt idx="3559">
                  <c:v>222.23000000000002</c:v>
                </c:pt>
                <c:pt idx="3560">
                  <c:v>227.19999999999982</c:v>
                </c:pt>
                <c:pt idx="3561">
                  <c:v>226.19999999999982</c:v>
                </c:pt>
                <c:pt idx="3562">
                  <c:v>225.19999999999982</c:v>
                </c:pt>
                <c:pt idx="3563">
                  <c:v>224.19999999999982</c:v>
                </c:pt>
                <c:pt idx="3564">
                  <c:v>223.19999999999982</c:v>
                </c:pt>
                <c:pt idx="3565">
                  <c:v>222.19999999999982</c:v>
                </c:pt>
                <c:pt idx="3566">
                  <c:v>225.17000000000007</c:v>
                </c:pt>
                <c:pt idx="3567">
                  <c:v>224.17000000000007</c:v>
                </c:pt>
                <c:pt idx="3568">
                  <c:v>223.17000000000007</c:v>
                </c:pt>
                <c:pt idx="3569">
                  <c:v>222.17000000000007</c:v>
                </c:pt>
                <c:pt idx="3570">
                  <c:v>221.17000000000007</c:v>
                </c:pt>
                <c:pt idx="3571">
                  <c:v>220.17000000000007</c:v>
                </c:pt>
                <c:pt idx="3572">
                  <c:v>219.17000000000007</c:v>
                </c:pt>
                <c:pt idx="3573">
                  <c:v>218.17000000000007</c:v>
                </c:pt>
                <c:pt idx="3574">
                  <c:v>222.42000000000007</c:v>
                </c:pt>
                <c:pt idx="3575">
                  <c:v>221.42000000000007</c:v>
                </c:pt>
                <c:pt idx="3576">
                  <c:v>222.79999999999973</c:v>
                </c:pt>
                <c:pt idx="3577">
                  <c:v>227.06999999999971</c:v>
                </c:pt>
                <c:pt idx="3578">
                  <c:v>226.06999999999971</c:v>
                </c:pt>
                <c:pt idx="3579">
                  <c:v>225.06999999999971</c:v>
                </c:pt>
                <c:pt idx="3580">
                  <c:v>226.77999999999975</c:v>
                </c:pt>
                <c:pt idx="3581">
                  <c:v>230.78999999999996</c:v>
                </c:pt>
                <c:pt idx="3582">
                  <c:v>229.78999999999996</c:v>
                </c:pt>
                <c:pt idx="3583">
                  <c:v>228.78999999999996</c:v>
                </c:pt>
                <c:pt idx="3584">
                  <c:v>227.78999999999996</c:v>
                </c:pt>
                <c:pt idx="3585">
                  <c:v>230.81999999999971</c:v>
                </c:pt>
                <c:pt idx="3586">
                  <c:v>229.81999999999971</c:v>
                </c:pt>
                <c:pt idx="3587">
                  <c:v>228.81999999999971</c:v>
                </c:pt>
                <c:pt idx="3588">
                  <c:v>227.81999999999971</c:v>
                </c:pt>
                <c:pt idx="3589">
                  <c:v>226.81999999999971</c:v>
                </c:pt>
                <c:pt idx="3590">
                  <c:v>225.81999999999971</c:v>
                </c:pt>
                <c:pt idx="3591">
                  <c:v>224.81999999999971</c:v>
                </c:pt>
                <c:pt idx="3592">
                  <c:v>223.81999999999971</c:v>
                </c:pt>
                <c:pt idx="3593">
                  <c:v>226.59000000000015</c:v>
                </c:pt>
                <c:pt idx="3594">
                  <c:v>225.59000000000015</c:v>
                </c:pt>
                <c:pt idx="3595">
                  <c:v>228.94000000000005</c:v>
                </c:pt>
                <c:pt idx="3596">
                  <c:v>227.94000000000005</c:v>
                </c:pt>
                <c:pt idx="3597">
                  <c:v>226.94000000000005</c:v>
                </c:pt>
                <c:pt idx="3598">
                  <c:v>229.63999999999987</c:v>
                </c:pt>
                <c:pt idx="3599">
                  <c:v>228.63999999999987</c:v>
                </c:pt>
                <c:pt idx="3600">
                  <c:v>227.63999999999987</c:v>
                </c:pt>
                <c:pt idx="3601">
                  <c:v>226.63999999999987</c:v>
                </c:pt>
                <c:pt idx="3602">
                  <c:v>225.63999999999987</c:v>
                </c:pt>
                <c:pt idx="3603">
                  <c:v>229.03999999999996</c:v>
                </c:pt>
                <c:pt idx="3604">
                  <c:v>228.03999999999996</c:v>
                </c:pt>
                <c:pt idx="3605">
                  <c:v>230.40999999999985</c:v>
                </c:pt>
                <c:pt idx="3606">
                  <c:v>233.2199999999998</c:v>
                </c:pt>
                <c:pt idx="3607">
                  <c:v>236.83999999999969</c:v>
                </c:pt>
                <c:pt idx="3608">
                  <c:v>235.83999999999969</c:v>
                </c:pt>
                <c:pt idx="3609">
                  <c:v>234.83999999999969</c:v>
                </c:pt>
                <c:pt idx="3610">
                  <c:v>233.83999999999969</c:v>
                </c:pt>
                <c:pt idx="3611">
                  <c:v>232.83999999999969</c:v>
                </c:pt>
                <c:pt idx="3612">
                  <c:v>231.83999999999969</c:v>
                </c:pt>
                <c:pt idx="3613">
                  <c:v>230.83999999999969</c:v>
                </c:pt>
                <c:pt idx="3614">
                  <c:v>229.83999999999969</c:v>
                </c:pt>
                <c:pt idx="3615">
                  <c:v>228.83999999999969</c:v>
                </c:pt>
                <c:pt idx="3616">
                  <c:v>227.83999999999969</c:v>
                </c:pt>
                <c:pt idx="3617">
                  <c:v>226.83999999999969</c:v>
                </c:pt>
                <c:pt idx="3618">
                  <c:v>225.83999999999969</c:v>
                </c:pt>
                <c:pt idx="3619">
                  <c:v>228.94999999999982</c:v>
                </c:pt>
                <c:pt idx="3620">
                  <c:v>227.94999999999982</c:v>
                </c:pt>
                <c:pt idx="3621">
                  <c:v>226.94999999999982</c:v>
                </c:pt>
                <c:pt idx="3622">
                  <c:v>225.94999999999982</c:v>
                </c:pt>
                <c:pt idx="3623">
                  <c:v>224.94999999999982</c:v>
                </c:pt>
                <c:pt idx="3624">
                  <c:v>226.15999999999985</c:v>
                </c:pt>
                <c:pt idx="3625">
                  <c:v>225.15999999999985</c:v>
                </c:pt>
                <c:pt idx="3626">
                  <c:v>224.15999999999985</c:v>
                </c:pt>
                <c:pt idx="3627">
                  <c:v>226.27999999999975</c:v>
                </c:pt>
                <c:pt idx="3628">
                  <c:v>225.27999999999975</c:v>
                </c:pt>
                <c:pt idx="3629">
                  <c:v>224.27999999999975</c:v>
                </c:pt>
                <c:pt idx="3630">
                  <c:v>223.27999999999975</c:v>
                </c:pt>
                <c:pt idx="3631">
                  <c:v>225.27999999999975</c:v>
                </c:pt>
                <c:pt idx="3632">
                  <c:v>224.27999999999975</c:v>
                </c:pt>
                <c:pt idx="3633">
                  <c:v>223.27999999999975</c:v>
                </c:pt>
                <c:pt idx="3634">
                  <c:v>222.27999999999975</c:v>
                </c:pt>
                <c:pt idx="3635">
                  <c:v>221.27999999999975</c:v>
                </c:pt>
                <c:pt idx="3636">
                  <c:v>220.27999999999975</c:v>
                </c:pt>
                <c:pt idx="3637">
                  <c:v>222.53999999999996</c:v>
                </c:pt>
                <c:pt idx="3638">
                  <c:v>224.85999999999967</c:v>
                </c:pt>
                <c:pt idx="3639">
                  <c:v>223.85999999999967</c:v>
                </c:pt>
                <c:pt idx="3640">
                  <c:v>226.00999999999976</c:v>
                </c:pt>
                <c:pt idx="3641">
                  <c:v>225.00999999999976</c:v>
                </c:pt>
                <c:pt idx="3642">
                  <c:v>224.00999999999976</c:v>
                </c:pt>
                <c:pt idx="3643">
                  <c:v>225.07999999999993</c:v>
                </c:pt>
                <c:pt idx="3644">
                  <c:v>224.07999999999993</c:v>
                </c:pt>
                <c:pt idx="3645">
                  <c:v>223.07999999999993</c:v>
                </c:pt>
                <c:pt idx="3646">
                  <c:v>225.17000000000007</c:v>
                </c:pt>
                <c:pt idx="3647">
                  <c:v>227.48000000000002</c:v>
                </c:pt>
                <c:pt idx="3648">
                  <c:v>226.48000000000002</c:v>
                </c:pt>
                <c:pt idx="3649">
                  <c:v>225.48000000000002</c:v>
                </c:pt>
                <c:pt idx="3650">
                  <c:v>224.48000000000002</c:v>
                </c:pt>
                <c:pt idx="3651">
                  <c:v>223.48000000000002</c:v>
                </c:pt>
                <c:pt idx="3652">
                  <c:v>222.48000000000002</c:v>
                </c:pt>
                <c:pt idx="3653">
                  <c:v>221.48000000000002</c:v>
                </c:pt>
                <c:pt idx="3654">
                  <c:v>220.48000000000002</c:v>
                </c:pt>
                <c:pt idx="3655">
                  <c:v>219.48000000000002</c:v>
                </c:pt>
                <c:pt idx="3656">
                  <c:v>218.48000000000002</c:v>
                </c:pt>
                <c:pt idx="3657">
                  <c:v>217.48000000000002</c:v>
                </c:pt>
                <c:pt idx="3658">
                  <c:v>216.48000000000002</c:v>
                </c:pt>
                <c:pt idx="3659">
                  <c:v>215.48000000000002</c:v>
                </c:pt>
                <c:pt idx="3660">
                  <c:v>214.48000000000002</c:v>
                </c:pt>
                <c:pt idx="3661">
                  <c:v>213.48000000000002</c:v>
                </c:pt>
                <c:pt idx="3662">
                  <c:v>212.48000000000002</c:v>
                </c:pt>
                <c:pt idx="3663">
                  <c:v>211.48000000000002</c:v>
                </c:pt>
                <c:pt idx="3664">
                  <c:v>212.51999999999998</c:v>
                </c:pt>
                <c:pt idx="3665">
                  <c:v>211.51999999999998</c:v>
                </c:pt>
                <c:pt idx="3666">
                  <c:v>210.51999999999998</c:v>
                </c:pt>
                <c:pt idx="3667">
                  <c:v>209.51999999999998</c:v>
                </c:pt>
                <c:pt idx="3668">
                  <c:v>208.51999999999998</c:v>
                </c:pt>
                <c:pt idx="3669">
                  <c:v>207.51999999999998</c:v>
                </c:pt>
                <c:pt idx="3670">
                  <c:v>206.51999999999998</c:v>
                </c:pt>
                <c:pt idx="3671">
                  <c:v>205.51999999999998</c:v>
                </c:pt>
                <c:pt idx="3672">
                  <c:v>204.51999999999998</c:v>
                </c:pt>
                <c:pt idx="3673">
                  <c:v>203.51999999999998</c:v>
                </c:pt>
                <c:pt idx="3674">
                  <c:v>202.51999999999998</c:v>
                </c:pt>
                <c:pt idx="3675">
                  <c:v>201.51999999999998</c:v>
                </c:pt>
                <c:pt idx="3676">
                  <c:v>202.75</c:v>
                </c:pt>
                <c:pt idx="3677">
                  <c:v>206.30999999999995</c:v>
                </c:pt>
                <c:pt idx="3678">
                  <c:v>205.30999999999995</c:v>
                </c:pt>
                <c:pt idx="3679">
                  <c:v>204.30999999999995</c:v>
                </c:pt>
                <c:pt idx="3680">
                  <c:v>205.81999999999971</c:v>
                </c:pt>
                <c:pt idx="3681">
                  <c:v>204.81999999999971</c:v>
                </c:pt>
                <c:pt idx="3682">
                  <c:v>203.81999999999971</c:v>
                </c:pt>
                <c:pt idx="3683">
                  <c:v>202.81999999999971</c:v>
                </c:pt>
                <c:pt idx="3684">
                  <c:v>201.81999999999971</c:v>
                </c:pt>
                <c:pt idx="3685">
                  <c:v>203.63999999999987</c:v>
                </c:pt>
                <c:pt idx="3686">
                  <c:v>202.63999999999987</c:v>
                </c:pt>
                <c:pt idx="3687">
                  <c:v>204.01999999999998</c:v>
                </c:pt>
                <c:pt idx="3688">
                  <c:v>205.15999999999985</c:v>
                </c:pt>
                <c:pt idx="3689">
                  <c:v>204.15999999999985</c:v>
                </c:pt>
                <c:pt idx="3690">
                  <c:v>203.15999999999985</c:v>
                </c:pt>
                <c:pt idx="3691">
                  <c:v>202.15999999999985</c:v>
                </c:pt>
                <c:pt idx="3692">
                  <c:v>201.15999999999985</c:v>
                </c:pt>
                <c:pt idx="3693">
                  <c:v>200.15999999999985</c:v>
                </c:pt>
                <c:pt idx="3694">
                  <c:v>199.15999999999985</c:v>
                </c:pt>
                <c:pt idx="3695">
                  <c:v>198.15999999999985</c:v>
                </c:pt>
                <c:pt idx="3696">
                  <c:v>197.15999999999985</c:v>
                </c:pt>
                <c:pt idx="3697">
                  <c:v>200.51999999999998</c:v>
                </c:pt>
                <c:pt idx="3698">
                  <c:v>199.51999999999998</c:v>
                </c:pt>
                <c:pt idx="3699">
                  <c:v>198.51999999999998</c:v>
                </c:pt>
                <c:pt idx="3700">
                  <c:v>197.51999999999998</c:v>
                </c:pt>
                <c:pt idx="3701">
                  <c:v>196.51999999999998</c:v>
                </c:pt>
                <c:pt idx="3702">
                  <c:v>195.51999999999998</c:v>
                </c:pt>
                <c:pt idx="3703">
                  <c:v>194.51999999999998</c:v>
                </c:pt>
                <c:pt idx="3704">
                  <c:v>198.63999999999987</c:v>
                </c:pt>
                <c:pt idx="3705">
                  <c:v>202.82999999999993</c:v>
                </c:pt>
                <c:pt idx="3706">
                  <c:v>201.82999999999993</c:v>
                </c:pt>
                <c:pt idx="3707">
                  <c:v>200.82999999999993</c:v>
                </c:pt>
                <c:pt idx="3708">
                  <c:v>203.44999999999982</c:v>
                </c:pt>
                <c:pt idx="3709">
                  <c:v>204.57999999999993</c:v>
                </c:pt>
                <c:pt idx="3710">
                  <c:v>206.03999999999996</c:v>
                </c:pt>
                <c:pt idx="3711">
                  <c:v>205.03999999999996</c:v>
                </c:pt>
                <c:pt idx="3712">
                  <c:v>204.03999999999996</c:v>
                </c:pt>
                <c:pt idx="3713">
                  <c:v>203.03999999999996</c:v>
                </c:pt>
                <c:pt idx="3714">
                  <c:v>202.03999999999996</c:v>
                </c:pt>
                <c:pt idx="3715">
                  <c:v>203.84999999999991</c:v>
                </c:pt>
                <c:pt idx="3716">
                  <c:v>202.84999999999991</c:v>
                </c:pt>
                <c:pt idx="3717">
                  <c:v>201.84999999999991</c:v>
                </c:pt>
                <c:pt idx="3718">
                  <c:v>205.75999999999976</c:v>
                </c:pt>
                <c:pt idx="3719">
                  <c:v>210.31999999999971</c:v>
                </c:pt>
                <c:pt idx="3720">
                  <c:v>209.31999999999971</c:v>
                </c:pt>
                <c:pt idx="3721">
                  <c:v>208.31999999999971</c:v>
                </c:pt>
                <c:pt idx="3722">
                  <c:v>207.31999999999971</c:v>
                </c:pt>
                <c:pt idx="3723">
                  <c:v>206.31999999999971</c:v>
                </c:pt>
                <c:pt idx="3724">
                  <c:v>208.52999999999975</c:v>
                </c:pt>
                <c:pt idx="3725">
                  <c:v>207.52999999999975</c:v>
                </c:pt>
                <c:pt idx="3726">
                  <c:v>206.52999999999975</c:v>
                </c:pt>
                <c:pt idx="3727">
                  <c:v>209.76999999999998</c:v>
                </c:pt>
                <c:pt idx="3728">
                  <c:v>211.30999999999995</c:v>
                </c:pt>
                <c:pt idx="3729">
                  <c:v>210.30999999999995</c:v>
                </c:pt>
                <c:pt idx="3730">
                  <c:v>212.62999999999965</c:v>
                </c:pt>
                <c:pt idx="3731">
                  <c:v>214.87999999999965</c:v>
                </c:pt>
                <c:pt idx="3732">
                  <c:v>213.87999999999965</c:v>
                </c:pt>
                <c:pt idx="3733">
                  <c:v>212.87999999999965</c:v>
                </c:pt>
                <c:pt idx="3734">
                  <c:v>211.87999999999965</c:v>
                </c:pt>
                <c:pt idx="3735">
                  <c:v>210.87999999999965</c:v>
                </c:pt>
                <c:pt idx="3736">
                  <c:v>215.73000000000002</c:v>
                </c:pt>
                <c:pt idx="3737">
                  <c:v>214.73000000000002</c:v>
                </c:pt>
                <c:pt idx="3738">
                  <c:v>213.73000000000002</c:v>
                </c:pt>
                <c:pt idx="3739">
                  <c:v>214.9699999999998</c:v>
                </c:pt>
                <c:pt idx="3740">
                  <c:v>213.9699999999998</c:v>
                </c:pt>
                <c:pt idx="3741">
                  <c:v>212.9699999999998</c:v>
                </c:pt>
                <c:pt idx="3742">
                  <c:v>211.9699999999998</c:v>
                </c:pt>
                <c:pt idx="3743">
                  <c:v>210.9699999999998</c:v>
                </c:pt>
                <c:pt idx="3744">
                  <c:v>215.09999999999991</c:v>
                </c:pt>
                <c:pt idx="3745">
                  <c:v>214.09999999999991</c:v>
                </c:pt>
                <c:pt idx="3746">
                  <c:v>215.38999999999987</c:v>
                </c:pt>
                <c:pt idx="3747">
                  <c:v>214.38999999999987</c:v>
                </c:pt>
                <c:pt idx="3748">
                  <c:v>213.38999999999987</c:v>
                </c:pt>
                <c:pt idx="3749">
                  <c:v>217.13999999999987</c:v>
                </c:pt>
                <c:pt idx="3750">
                  <c:v>216.13999999999987</c:v>
                </c:pt>
                <c:pt idx="3751">
                  <c:v>217.9699999999998</c:v>
                </c:pt>
                <c:pt idx="3752">
                  <c:v>216.9699999999998</c:v>
                </c:pt>
                <c:pt idx="3753">
                  <c:v>215.9699999999998</c:v>
                </c:pt>
                <c:pt idx="3754">
                  <c:v>218.79999999999973</c:v>
                </c:pt>
                <c:pt idx="3755">
                  <c:v>217.79999999999973</c:v>
                </c:pt>
                <c:pt idx="3756">
                  <c:v>216.79999999999973</c:v>
                </c:pt>
                <c:pt idx="3757">
                  <c:v>215.79999999999973</c:v>
                </c:pt>
                <c:pt idx="3758">
                  <c:v>214.79999999999973</c:v>
                </c:pt>
                <c:pt idx="3759">
                  <c:v>213.79999999999973</c:v>
                </c:pt>
                <c:pt idx="3760">
                  <c:v>212.79999999999973</c:v>
                </c:pt>
                <c:pt idx="3761">
                  <c:v>216.9699999999998</c:v>
                </c:pt>
                <c:pt idx="3762">
                  <c:v>219.01999999999998</c:v>
                </c:pt>
                <c:pt idx="3763">
                  <c:v>218.01999999999998</c:v>
                </c:pt>
                <c:pt idx="3764">
                  <c:v>220.09999999999991</c:v>
                </c:pt>
                <c:pt idx="3765">
                  <c:v>219.09999999999991</c:v>
                </c:pt>
                <c:pt idx="3766">
                  <c:v>218.09999999999991</c:v>
                </c:pt>
                <c:pt idx="3767">
                  <c:v>220.11999999999989</c:v>
                </c:pt>
                <c:pt idx="3768">
                  <c:v>222.03999999999996</c:v>
                </c:pt>
                <c:pt idx="3769">
                  <c:v>221.03999999999996</c:v>
                </c:pt>
                <c:pt idx="3770">
                  <c:v>220.03999999999996</c:v>
                </c:pt>
                <c:pt idx="3771">
                  <c:v>219.03999999999996</c:v>
                </c:pt>
                <c:pt idx="3772">
                  <c:v>220.65999999999985</c:v>
                </c:pt>
                <c:pt idx="3773">
                  <c:v>219.65999999999985</c:v>
                </c:pt>
                <c:pt idx="3774">
                  <c:v>218.65999999999985</c:v>
                </c:pt>
                <c:pt idx="3775">
                  <c:v>219.75</c:v>
                </c:pt>
                <c:pt idx="3776">
                  <c:v>218.75</c:v>
                </c:pt>
                <c:pt idx="3777">
                  <c:v>217.75</c:v>
                </c:pt>
                <c:pt idx="3778">
                  <c:v>218.94000000000005</c:v>
                </c:pt>
                <c:pt idx="3779">
                  <c:v>217.94000000000005</c:v>
                </c:pt>
                <c:pt idx="3780">
                  <c:v>216.94000000000005</c:v>
                </c:pt>
                <c:pt idx="3781">
                  <c:v>215.94000000000005</c:v>
                </c:pt>
                <c:pt idx="3782">
                  <c:v>214.94000000000005</c:v>
                </c:pt>
                <c:pt idx="3783">
                  <c:v>213.94000000000005</c:v>
                </c:pt>
                <c:pt idx="3784">
                  <c:v>212.94000000000005</c:v>
                </c:pt>
                <c:pt idx="3785">
                  <c:v>211.94000000000005</c:v>
                </c:pt>
                <c:pt idx="3786">
                  <c:v>210.94000000000005</c:v>
                </c:pt>
                <c:pt idx="3787">
                  <c:v>209.94000000000005</c:v>
                </c:pt>
                <c:pt idx="3788">
                  <c:v>208.94000000000005</c:v>
                </c:pt>
                <c:pt idx="3789">
                  <c:v>207.94000000000005</c:v>
                </c:pt>
                <c:pt idx="3790">
                  <c:v>206.94000000000005</c:v>
                </c:pt>
                <c:pt idx="3791">
                  <c:v>205.94000000000005</c:v>
                </c:pt>
                <c:pt idx="3792">
                  <c:v>204.94000000000005</c:v>
                </c:pt>
                <c:pt idx="3793">
                  <c:v>203.94000000000005</c:v>
                </c:pt>
                <c:pt idx="3794">
                  <c:v>205.90000000000009</c:v>
                </c:pt>
                <c:pt idx="3795">
                  <c:v>204.90000000000009</c:v>
                </c:pt>
                <c:pt idx="3796">
                  <c:v>203.90000000000009</c:v>
                </c:pt>
                <c:pt idx="3797">
                  <c:v>202.90000000000009</c:v>
                </c:pt>
                <c:pt idx="3798">
                  <c:v>201.90000000000009</c:v>
                </c:pt>
                <c:pt idx="3799">
                  <c:v>200.90000000000009</c:v>
                </c:pt>
                <c:pt idx="3800">
                  <c:v>199.90000000000009</c:v>
                </c:pt>
                <c:pt idx="3801">
                  <c:v>198.90000000000009</c:v>
                </c:pt>
                <c:pt idx="3802">
                  <c:v>197.90000000000009</c:v>
                </c:pt>
                <c:pt idx="3803">
                  <c:v>196.90000000000009</c:v>
                </c:pt>
                <c:pt idx="3804">
                  <c:v>195.90000000000009</c:v>
                </c:pt>
                <c:pt idx="3805">
                  <c:v>194.90000000000009</c:v>
                </c:pt>
                <c:pt idx="3806">
                  <c:v>193.90000000000009</c:v>
                </c:pt>
                <c:pt idx="3807">
                  <c:v>192.90000000000009</c:v>
                </c:pt>
                <c:pt idx="3808">
                  <c:v>191.90000000000009</c:v>
                </c:pt>
                <c:pt idx="3809">
                  <c:v>190.90000000000009</c:v>
                </c:pt>
                <c:pt idx="3810">
                  <c:v>189.90000000000009</c:v>
                </c:pt>
                <c:pt idx="3811">
                  <c:v>188.90000000000009</c:v>
                </c:pt>
                <c:pt idx="3812">
                  <c:v>190.19000000000005</c:v>
                </c:pt>
                <c:pt idx="3813">
                  <c:v>189.19000000000005</c:v>
                </c:pt>
                <c:pt idx="3814">
                  <c:v>192.17000000000007</c:v>
                </c:pt>
                <c:pt idx="3815">
                  <c:v>191.17000000000007</c:v>
                </c:pt>
                <c:pt idx="3816">
                  <c:v>190.17000000000007</c:v>
                </c:pt>
                <c:pt idx="3817">
                  <c:v>189.17000000000007</c:v>
                </c:pt>
                <c:pt idx="3818">
                  <c:v>193.09000000000015</c:v>
                </c:pt>
                <c:pt idx="3819">
                  <c:v>192.09000000000015</c:v>
                </c:pt>
                <c:pt idx="3820">
                  <c:v>193.7800000000002</c:v>
                </c:pt>
                <c:pt idx="3821">
                  <c:v>192.7800000000002</c:v>
                </c:pt>
                <c:pt idx="3822">
                  <c:v>191.7800000000002</c:v>
                </c:pt>
                <c:pt idx="3823">
                  <c:v>190.7800000000002</c:v>
                </c:pt>
                <c:pt idx="3824">
                  <c:v>189.7800000000002</c:v>
                </c:pt>
                <c:pt idx="3825">
                  <c:v>193.26000000000022</c:v>
                </c:pt>
                <c:pt idx="3826">
                  <c:v>192.26000000000022</c:v>
                </c:pt>
                <c:pt idx="3827">
                  <c:v>191.26000000000022</c:v>
                </c:pt>
                <c:pt idx="3828">
                  <c:v>190.26000000000022</c:v>
                </c:pt>
                <c:pt idx="3829">
                  <c:v>189.26000000000022</c:v>
                </c:pt>
                <c:pt idx="3830">
                  <c:v>188.26000000000022</c:v>
                </c:pt>
                <c:pt idx="3831">
                  <c:v>187.26000000000022</c:v>
                </c:pt>
                <c:pt idx="3832">
                  <c:v>186.26000000000022</c:v>
                </c:pt>
                <c:pt idx="3833">
                  <c:v>185.26000000000022</c:v>
                </c:pt>
                <c:pt idx="3834">
                  <c:v>184.26000000000022</c:v>
                </c:pt>
                <c:pt idx="3835">
                  <c:v>185.61000000000013</c:v>
                </c:pt>
                <c:pt idx="3836">
                  <c:v>184.61000000000013</c:v>
                </c:pt>
                <c:pt idx="3837">
                  <c:v>186.01000000000022</c:v>
                </c:pt>
                <c:pt idx="3838">
                  <c:v>185.01000000000022</c:v>
                </c:pt>
                <c:pt idx="3839">
                  <c:v>186.38999999999987</c:v>
                </c:pt>
                <c:pt idx="3840">
                  <c:v>185.38999999999987</c:v>
                </c:pt>
                <c:pt idx="3841">
                  <c:v>186.86999999999989</c:v>
                </c:pt>
                <c:pt idx="3842">
                  <c:v>185.86999999999989</c:v>
                </c:pt>
                <c:pt idx="3843">
                  <c:v>184.86999999999989</c:v>
                </c:pt>
                <c:pt idx="3844">
                  <c:v>183.86999999999989</c:v>
                </c:pt>
                <c:pt idx="3845">
                  <c:v>182.86999999999989</c:v>
                </c:pt>
                <c:pt idx="3846">
                  <c:v>181.86999999999989</c:v>
                </c:pt>
                <c:pt idx="3847">
                  <c:v>180.86999999999989</c:v>
                </c:pt>
                <c:pt idx="3848">
                  <c:v>179.86999999999989</c:v>
                </c:pt>
                <c:pt idx="3849">
                  <c:v>178.86999999999989</c:v>
                </c:pt>
                <c:pt idx="3850">
                  <c:v>177.86999999999989</c:v>
                </c:pt>
                <c:pt idx="3851">
                  <c:v>176.86999999999989</c:v>
                </c:pt>
                <c:pt idx="3852">
                  <c:v>175.86999999999989</c:v>
                </c:pt>
                <c:pt idx="3853">
                  <c:v>177.82999999999993</c:v>
                </c:pt>
                <c:pt idx="3854">
                  <c:v>176.82999999999993</c:v>
                </c:pt>
                <c:pt idx="3855">
                  <c:v>175.82999999999993</c:v>
                </c:pt>
                <c:pt idx="3856">
                  <c:v>179.2800000000002</c:v>
                </c:pt>
                <c:pt idx="3857">
                  <c:v>178.2800000000002</c:v>
                </c:pt>
                <c:pt idx="3858">
                  <c:v>177.2800000000002</c:v>
                </c:pt>
                <c:pt idx="3859">
                  <c:v>176.2800000000002</c:v>
                </c:pt>
                <c:pt idx="3860">
                  <c:v>175.2800000000002</c:v>
                </c:pt>
                <c:pt idx="3861">
                  <c:v>174.2800000000002</c:v>
                </c:pt>
                <c:pt idx="3862">
                  <c:v>173.2800000000002</c:v>
                </c:pt>
                <c:pt idx="3863">
                  <c:v>172.2800000000002</c:v>
                </c:pt>
                <c:pt idx="3864">
                  <c:v>171.2800000000002</c:v>
                </c:pt>
                <c:pt idx="3865">
                  <c:v>170.2800000000002</c:v>
                </c:pt>
                <c:pt idx="3866">
                  <c:v>169.2800000000002</c:v>
                </c:pt>
                <c:pt idx="3867">
                  <c:v>168.2800000000002</c:v>
                </c:pt>
                <c:pt idx="3868">
                  <c:v>167.2800000000002</c:v>
                </c:pt>
                <c:pt idx="3869">
                  <c:v>166.2800000000002</c:v>
                </c:pt>
                <c:pt idx="3870">
                  <c:v>168.18000000000029</c:v>
                </c:pt>
                <c:pt idx="3871">
                  <c:v>167.18000000000029</c:v>
                </c:pt>
                <c:pt idx="3872">
                  <c:v>166.18000000000029</c:v>
                </c:pt>
                <c:pt idx="3873">
                  <c:v>165.18000000000029</c:v>
                </c:pt>
                <c:pt idx="3874">
                  <c:v>168.23000000000002</c:v>
                </c:pt>
                <c:pt idx="3875">
                  <c:v>171.80999999999995</c:v>
                </c:pt>
                <c:pt idx="3876">
                  <c:v>174.19000000000005</c:v>
                </c:pt>
                <c:pt idx="3877">
                  <c:v>173.19000000000005</c:v>
                </c:pt>
                <c:pt idx="3878">
                  <c:v>174.43000000000029</c:v>
                </c:pt>
                <c:pt idx="3879">
                  <c:v>176.09000000000015</c:v>
                </c:pt>
                <c:pt idx="3880">
                  <c:v>175.09000000000015</c:v>
                </c:pt>
                <c:pt idx="3881">
                  <c:v>177.84000000000015</c:v>
                </c:pt>
                <c:pt idx="3882">
                  <c:v>176.84000000000015</c:v>
                </c:pt>
                <c:pt idx="3883">
                  <c:v>175.84000000000015</c:v>
                </c:pt>
                <c:pt idx="3884">
                  <c:v>174.84000000000015</c:v>
                </c:pt>
                <c:pt idx="3885">
                  <c:v>173.84000000000015</c:v>
                </c:pt>
                <c:pt idx="3886">
                  <c:v>172.84000000000015</c:v>
                </c:pt>
                <c:pt idx="3887">
                  <c:v>174.30999999999995</c:v>
                </c:pt>
                <c:pt idx="3888">
                  <c:v>173.30999999999995</c:v>
                </c:pt>
                <c:pt idx="3889">
                  <c:v>172.30999999999995</c:v>
                </c:pt>
                <c:pt idx="3890">
                  <c:v>171.30999999999995</c:v>
                </c:pt>
                <c:pt idx="3891">
                  <c:v>170.30999999999995</c:v>
                </c:pt>
                <c:pt idx="3892">
                  <c:v>169.30999999999995</c:v>
                </c:pt>
                <c:pt idx="3893">
                  <c:v>168.30999999999995</c:v>
                </c:pt>
                <c:pt idx="3894">
                  <c:v>170.65999999999985</c:v>
                </c:pt>
                <c:pt idx="3895">
                  <c:v>169.65999999999985</c:v>
                </c:pt>
                <c:pt idx="3896">
                  <c:v>170.71000000000004</c:v>
                </c:pt>
                <c:pt idx="3897">
                  <c:v>172.80999999999995</c:v>
                </c:pt>
                <c:pt idx="3898">
                  <c:v>171.80999999999995</c:v>
                </c:pt>
                <c:pt idx="3899">
                  <c:v>170.80999999999995</c:v>
                </c:pt>
                <c:pt idx="3900">
                  <c:v>169.80999999999995</c:v>
                </c:pt>
                <c:pt idx="3901">
                  <c:v>168.80999999999995</c:v>
                </c:pt>
                <c:pt idx="3902">
                  <c:v>171.36000000000013</c:v>
                </c:pt>
                <c:pt idx="3903">
                  <c:v>170.36000000000013</c:v>
                </c:pt>
                <c:pt idx="3904">
                  <c:v>169.36000000000013</c:v>
                </c:pt>
                <c:pt idx="3905">
                  <c:v>168.36000000000013</c:v>
                </c:pt>
                <c:pt idx="3906">
                  <c:v>170.55999999999995</c:v>
                </c:pt>
                <c:pt idx="3907">
                  <c:v>169.55999999999995</c:v>
                </c:pt>
                <c:pt idx="3908">
                  <c:v>168.55999999999995</c:v>
                </c:pt>
                <c:pt idx="3909">
                  <c:v>167.55999999999995</c:v>
                </c:pt>
                <c:pt idx="3910">
                  <c:v>168.71000000000004</c:v>
                </c:pt>
                <c:pt idx="3911">
                  <c:v>167.71000000000004</c:v>
                </c:pt>
                <c:pt idx="3912">
                  <c:v>169.55000000000018</c:v>
                </c:pt>
                <c:pt idx="3913">
                  <c:v>168.55000000000018</c:v>
                </c:pt>
                <c:pt idx="3914">
                  <c:v>167.55000000000018</c:v>
                </c:pt>
                <c:pt idx="3915">
                  <c:v>166.55000000000018</c:v>
                </c:pt>
                <c:pt idx="3916">
                  <c:v>165.55000000000018</c:v>
                </c:pt>
                <c:pt idx="3917">
                  <c:v>164.55000000000018</c:v>
                </c:pt>
                <c:pt idx="3918">
                  <c:v>165.71000000000004</c:v>
                </c:pt>
                <c:pt idx="3919">
                  <c:v>169.94000000000005</c:v>
                </c:pt>
                <c:pt idx="3920">
                  <c:v>168.94000000000005</c:v>
                </c:pt>
                <c:pt idx="3921">
                  <c:v>167.94000000000005</c:v>
                </c:pt>
                <c:pt idx="3922">
                  <c:v>166.94000000000005</c:v>
                </c:pt>
                <c:pt idx="3923">
                  <c:v>165.94000000000005</c:v>
                </c:pt>
                <c:pt idx="3924">
                  <c:v>169.59999999999991</c:v>
                </c:pt>
                <c:pt idx="3925">
                  <c:v>168.59999999999991</c:v>
                </c:pt>
                <c:pt idx="3926">
                  <c:v>167.59999999999991</c:v>
                </c:pt>
                <c:pt idx="3927">
                  <c:v>166.59999999999991</c:v>
                </c:pt>
                <c:pt idx="3928">
                  <c:v>169.14000000000033</c:v>
                </c:pt>
                <c:pt idx="3929">
                  <c:v>168.14000000000033</c:v>
                </c:pt>
                <c:pt idx="3930">
                  <c:v>167.14000000000033</c:v>
                </c:pt>
                <c:pt idx="3931">
                  <c:v>166.14000000000033</c:v>
                </c:pt>
                <c:pt idx="3932">
                  <c:v>165.14000000000033</c:v>
                </c:pt>
                <c:pt idx="3933">
                  <c:v>164.14000000000033</c:v>
                </c:pt>
                <c:pt idx="3934">
                  <c:v>165.80000000000018</c:v>
                </c:pt>
                <c:pt idx="3935">
                  <c:v>164.80000000000018</c:v>
                </c:pt>
                <c:pt idx="3936">
                  <c:v>163.80000000000018</c:v>
                </c:pt>
                <c:pt idx="3937">
                  <c:v>168.30000000000018</c:v>
                </c:pt>
                <c:pt idx="3938">
                  <c:v>169.65999999999985</c:v>
                </c:pt>
                <c:pt idx="3939">
                  <c:v>168.65999999999985</c:v>
                </c:pt>
                <c:pt idx="3940">
                  <c:v>169.77000000000044</c:v>
                </c:pt>
                <c:pt idx="3941">
                  <c:v>168.77000000000044</c:v>
                </c:pt>
                <c:pt idx="3942">
                  <c:v>167.77000000000044</c:v>
                </c:pt>
                <c:pt idx="3943">
                  <c:v>166.77000000000044</c:v>
                </c:pt>
                <c:pt idx="3944">
                  <c:v>169.90999999999985</c:v>
                </c:pt>
                <c:pt idx="3945">
                  <c:v>168.90999999999985</c:v>
                </c:pt>
                <c:pt idx="3946">
                  <c:v>167.90999999999985</c:v>
                </c:pt>
                <c:pt idx="3947">
                  <c:v>166.90999999999985</c:v>
                </c:pt>
                <c:pt idx="3948">
                  <c:v>165.90999999999985</c:v>
                </c:pt>
                <c:pt idx="3949">
                  <c:v>164.90999999999985</c:v>
                </c:pt>
                <c:pt idx="3950">
                  <c:v>168.11999999999989</c:v>
                </c:pt>
                <c:pt idx="3951">
                  <c:v>167.11999999999989</c:v>
                </c:pt>
                <c:pt idx="3952">
                  <c:v>166.11999999999989</c:v>
                </c:pt>
                <c:pt idx="3953">
                  <c:v>168.10000000000036</c:v>
                </c:pt>
                <c:pt idx="3954">
                  <c:v>167.10000000000036</c:v>
                </c:pt>
                <c:pt idx="3955">
                  <c:v>166.10000000000036</c:v>
                </c:pt>
                <c:pt idx="3956">
                  <c:v>165.10000000000036</c:v>
                </c:pt>
                <c:pt idx="3957">
                  <c:v>164.10000000000036</c:v>
                </c:pt>
                <c:pt idx="3958">
                  <c:v>163.10000000000036</c:v>
                </c:pt>
                <c:pt idx="3959">
                  <c:v>162.10000000000036</c:v>
                </c:pt>
                <c:pt idx="3960">
                  <c:v>161.10000000000036</c:v>
                </c:pt>
                <c:pt idx="3961">
                  <c:v>160.10000000000036</c:v>
                </c:pt>
                <c:pt idx="3962">
                  <c:v>159.10000000000036</c:v>
                </c:pt>
                <c:pt idx="3963">
                  <c:v>158.10000000000036</c:v>
                </c:pt>
                <c:pt idx="3964">
                  <c:v>157.10000000000036</c:v>
                </c:pt>
                <c:pt idx="3965">
                  <c:v>160.11999999999989</c:v>
                </c:pt>
                <c:pt idx="3966">
                  <c:v>159.11999999999989</c:v>
                </c:pt>
                <c:pt idx="3967">
                  <c:v>158.11999999999989</c:v>
                </c:pt>
                <c:pt idx="3968">
                  <c:v>159.39000000000033</c:v>
                </c:pt>
                <c:pt idx="3969">
                  <c:v>158.39000000000033</c:v>
                </c:pt>
                <c:pt idx="3970">
                  <c:v>161.68000000000029</c:v>
                </c:pt>
                <c:pt idx="3971">
                  <c:v>160.68000000000029</c:v>
                </c:pt>
                <c:pt idx="3972">
                  <c:v>159.68000000000029</c:v>
                </c:pt>
                <c:pt idx="3973">
                  <c:v>158.68000000000029</c:v>
                </c:pt>
                <c:pt idx="3974">
                  <c:v>157.68000000000029</c:v>
                </c:pt>
                <c:pt idx="3975">
                  <c:v>156.68000000000029</c:v>
                </c:pt>
                <c:pt idx="3976">
                  <c:v>160.43000000000029</c:v>
                </c:pt>
                <c:pt idx="3977">
                  <c:v>159.43000000000029</c:v>
                </c:pt>
                <c:pt idx="3978">
                  <c:v>158.43000000000029</c:v>
                </c:pt>
                <c:pt idx="3979">
                  <c:v>157.43000000000029</c:v>
                </c:pt>
                <c:pt idx="3980">
                  <c:v>156.43000000000029</c:v>
                </c:pt>
                <c:pt idx="3981">
                  <c:v>155.43000000000029</c:v>
                </c:pt>
                <c:pt idx="3982">
                  <c:v>158.02999999999975</c:v>
                </c:pt>
                <c:pt idx="3983">
                  <c:v>157.02999999999975</c:v>
                </c:pt>
                <c:pt idx="3984">
                  <c:v>156.02999999999975</c:v>
                </c:pt>
                <c:pt idx="3985">
                  <c:v>160.31999999999971</c:v>
                </c:pt>
                <c:pt idx="3986">
                  <c:v>159.31999999999971</c:v>
                </c:pt>
                <c:pt idx="3987">
                  <c:v>158.31999999999971</c:v>
                </c:pt>
                <c:pt idx="3988">
                  <c:v>157.31999999999971</c:v>
                </c:pt>
                <c:pt idx="3989">
                  <c:v>156.31999999999971</c:v>
                </c:pt>
                <c:pt idx="3990">
                  <c:v>155.31999999999971</c:v>
                </c:pt>
                <c:pt idx="3991">
                  <c:v>154.31999999999971</c:v>
                </c:pt>
                <c:pt idx="3992">
                  <c:v>153.31999999999971</c:v>
                </c:pt>
                <c:pt idx="3993">
                  <c:v>152.31999999999971</c:v>
                </c:pt>
                <c:pt idx="3994">
                  <c:v>153.94999999999982</c:v>
                </c:pt>
                <c:pt idx="3995">
                  <c:v>152.94999999999982</c:v>
                </c:pt>
                <c:pt idx="3996">
                  <c:v>156.34000000000015</c:v>
                </c:pt>
                <c:pt idx="3997">
                  <c:v>158.09000000000015</c:v>
                </c:pt>
                <c:pt idx="3998">
                  <c:v>159.9399999999996</c:v>
                </c:pt>
                <c:pt idx="3999">
                  <c:v>158.9399999999996</c:v>
                </c:pt>
              </c:numCache>
            </c:numRef>
          </c:yVal>
          <c:smooth val="1"/>
        </c:ser>
        <c:axId val="117171712"/>
        <c:axId val="117170176"/>
      </c:scatterChart>
      <c:valAx>
        <c:axId val="117162752"/>
        <c:scaling>
          <c:orientation val="minMax"/>
          <c:max val="4000"/>
          <c:min val="0"/>
        </c:scaling>
        <c:axPos val="b"/>
        <c:majorGridlines/>
        <c:numFmt formatCode="General" sourceLinked="1"/>
        <c:tickLblPos val="nextTo"/>
        <c:spPr>
          <a:noFill/>
          <a:ln>
            <a:solidFill>
              <a:srgbClr val="FF0000"/>
            </a:solidFill>
          </a:ln>
        </c:spPr>
        <c:txPr>
          <a:bodyPr rot="0" vert="horz"/>
          <a:lstStyle/>
          <a:p>
            <a:pPr>
              <a:defRPr b="0">
                <a:solidFill>
                  <a:srgbClr val="0000FF"/>
                </a:solidFill>
              </a:defRPr>
            </a:pPr>
            <a:endParaRPr lang="en-US"/>
          </a:p>
        </c:txPr>
        <c:crossAx val="117164288"/>
        <c:crossesAt val="0"/>
        <c:crossBetween val="midCat"/>
        <c:majorUnit val="250"/>
      </c:valAx>
      <c:valAx>
        <c:axId val="117164288"/>
        <c:scaling>
          <c:orientation val="minMax"/>
          <c:max val="700"/>
          <c:min val="-700"/>
        </c:scaling>
        <c:axPos val="l"/>
        <c:majorGridlines/>
        <c:minorGridlines/>
        <c:numFmt formatCode="General" sourceLinked="0"/>
        <c:tickLblPos val="nextTo"/>
        <c:spPr>
          <a:ln>
            <a:solidFill>
              <a:srgbClr val="FF0000"/>
            </a:solidFill>
          </a:ln>
        </c:spPr>
        <c:txPr>
          <a:bodyPr rot="0" vert="horz"/>
          <a:lstStyle/>
          <a:p>
            <a:pPr>
              <a:defRPr>
                <a:solidFill>
                  <a:srgbClr val="0000FF"/>
                </a:solidFill>
              </a:defRPr>
            </a:pPr>
            <a:endParaRPr lang="en-US"/>
          </a:p>
        </c:txPr>
        <c:crossAx val="117162752"/>
        <c:crosses val="autoZero"/>
        <c:crossBetween val="midCat"/>
        <c:majorUnit val="50"/>
      </c:valAx>
      <c:valAx>
        <c:axId val="117170176"/>
        <c:scaling>
          <c:orientation val="minMax"/>
          <c:max val="700"/>
          <c:min val="-700"/>
        </c:scaling>
        <c:axPos val="r"/>
        <c:numFmt formatCode="#,##0" sourceLinked="0"/>
        <c:tickLblPos val="nextTo"/>
        <c:spPr>
          <a:ln>
            <a:solidFill>
              <a:srgbClr val="FF0000"/>
            </a:solidFill>
          </a:ln>
        </c:spPr>
        <c:txPr>
          <a:bodyPr/>
          <a:lstStyle/>
          <a:p>
            <a:pPr>
              <a:defRPr>
                <a:solidFill>
                  <a:srgbClr val="0000FF"/>
                </a:solidFill>
              </a:defRPr>
            </a:pPr>
            <a:endParaRPr lang="en-US"/>
          </a:p>
        </c:txPr>
        <c:crossAx val="117171712"/>
        <c:crosses val="max"/>
        <c:crossBetween val="midCat"/>
        <c:majorUnit val="50"/>
      </c:valAx>
      <c:valAx>
        <c:axId val="117171712"/>
        <c:scaling>
          <c:orientation val="minMax"/>
        </c:scaling>
        <c:delete val="1"/>
        <c:axPos val="b"/>
        <c:numFmt formatCode="General" sourceLinked="1"/>
        <c:tickLblPos val="none"/>
        <c:crossAx val="117170176"/>
        <c:crosses val="autoZero"/>
        <c:crossBetween val="midCat"/>
      </c:valAx>
    </c:plotArea>
    <c:plotVisOnly val="1"/>
    <c:dispBlanksAs val="gap"/>
  </c:chart>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u="none">
                <a:solidFill>
                  <a:schemeClr val="tx1"/>
                </a:solidFill>
              </a:defRPr>
            </a:pPr>
            <a:r>
              <a:rPr lang="en-GB" u="none">
                <a:solidFill>
                  <a:schemeClr val="tx1"/>
                </a:solidFill>
              </a:rPr>
              <a:t>ROI</a:t>
            </a:r>
            <a:r>
              <a:rPr lang="en-GB" u="none" baseline="0">
                <a:solidFill>
                  <a:schemeClr val="tx1"/>
                </a:solidFill>
              </a:rPr>
              <a:t>: 4,000 Bets</a:t>
            </a:r>
            <a:endParaRPr lang="en-GB" u="none">
              <a:solidFill>
                <a:schemeClr val="tx1"/>
              </a:solidFill>
            </a:endParaRPr>
          </a:p>
        </c:rich>
      </c:tx>
      <c:layout>
        <c:manualLayout>
          <c:xMode val="edge"/>
          <c:yMode val="edge"/>
          <c:x val="0.34979155095239595"/>
          <c:y val="1.1287960821535679E-2"/>
        </c:manualLayout>
      </c:layout>
      <c:spPr>
        <a:solidFill>
          <a:schemeClr val="bg1"/>
        </a:solidFill>
      </c:spPr>
    </c:title>
    <c:plotArea>
      <c:layout>
        <c:manualLayout>
          <c:layoutTarget val="inner"/>
          <c:xMode val="edge"/>
          <c:yMode val="edge"/>
          <c:x val="9.4511495191733672E-2"/>
          <c:y val="8.0756475898917268E-2"/>
          <c:w val="0.88316833839753428"/>
          <c:h val="0.84810698323151035"/>
        </c:manualLayout>
      </c:layout>
      <c:scatterChart>
        <c:scatterStyle val="smoothMarker"/>
        <c:ser>
          <c:idx val="5"/>
          <c:order val="0"/>
          <c:tx>
            <c:v>Cycle 1 ROI</c:v>
          </c:tx>
          <c:marker>
            <c:symbol val="none"/>
          </c:marker>
          <c:xVal>
            <c:numRef>
              <c:f>'21'!$A$2:$A$4001</c:f>
              <c:numCache>
                <c:formatCode>General</c:formatCode>
                <c:ptCount val="4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numCache>
            </c:numRef>
          </c:xVal>
          <c:yVal>
            <c:numRef>
              <c:f>'21'!$C$2:$C$4001</c:f>
              <c:numCache>
                <c:formatCode>General</c:formatCode>
                <c:ptCount val="4000"/>
                <c:pt idx="0">
                  <c:v>-100</c:v>
                </c:pt>
                <c:pt idx="1">
                  <c:v>80.5</c:v>
                </c:pt>
                <c:pt idx="2">
                  <c:v>20.333333333333343</c:v>
                </c:pt>
                <c:pt idx="3">
                  <c:v>45.75</c:v>
                </c:pt>
                <c:pt idx="4">
                  <c:v>120.19999999999999</c:v>
                </c:pt>
                <c:pt idx="5">
                  <c:v>83.5</c:v>
                </c:pt>
                <c:pt idx="6">
                  <c:v>57.285714285714278</c:v>
                </c:pt>
                <c:pt idx="7">
                  <c:v>37.625</c:v>
                </c:pt>
                <c:pt idx="8">
                  <c:v>22.333333333333343</c:v>
                </c:pt>
                <c:pt idx="9">
                  <c:v>10.099999999999994</c:v>
                </c:pt>
                <c:pt idx="10">
                  <c:v>40.545454545454561</c:v>
                </c:pt>
                <c:pt idx="11">
                  <c:v>28.833333333333343</c:v>
                </c:pt>
                <c:pt idx="12">
                  <c:v>53.230769230769226</c:v>
                </c:pt>
                <c:pt idx="13">
                  <c:v>42.285714285714306</c:v>
                </c:pt>
                <c:pt idx="14">
                  <c:v>32.800000000000011</c:v>
                </c:pt>
                <c:pt idx="15">
                  <c:v>49.687500000000028</c:v>
                </c:pt>
                <c:pt idx="16">
                  <c:v>40.882352941176492</c:v>
                </c:pt>
                <c:pt idx="17">
                  <c:v>33.055555555555571</c:v>
                </c:pt>
                <c:pt idx="18">
                  <c:v>26.052631578947398</c:v>
                </c:pt>
                <c:pt idx="19">
                  <c:v>19.750000000000028</c:v>
                </c:pt>
                <c:pt idx="20">
                  <c:v>14.047619047619065</c:v>
                </c:pt>
                <c:pt idx="21">
                  <c:v>8.8636363636363882</c:v>
                </c:pt>
                <c:pt idx="22">
                  <c:v>4.1304347826087024</c:v>
                </c:pt>
                <c:pt idx="23">
                  <c:v>-0.20833333333331439</c:v>
                </c:pt>
                <c:pt idx="24">
                  <c:v>5.0400000000000063</c:v>
                </c:pt>
                <c:pt idx="25">
                  <c:v>1</c:v>
                </c:pt>
                <c:pt idx="26">
                  <c:v>9.5555555555555571</c:v>
                </c:pt>
                <c:pt idx="27">
                  <c:v>5.642857142857153</c:v>
                </c:pt>
                <c:pt idx="28">
                  <c:v>2</c:v>
                </c:pt>
                <c:pt idx="29">
                  <c:v>-1.3999999999999915</c:v>
                </c:pt>
                <c:pt idx="30">
                  <c:v>-4.5806451612903203</c:v>
                </c:pt>
                <c:pt idx="31">
                  <c:v>-7.5625</c:v>
                </c:pt>
                <c:pt idx="32">
                  <c:v>4.3333333333333286</c:v>
                </c:pt>
                <c:pt idx="33">
                  <c:v>1.264705882352942</c:v>
                </c:pt>
                <c:pt idx="34">
                  <c:v>8.942857142857136</c:v>
                </c:pt>
                <c:pt idx="35">
                  <c:v>5.9166666666666856</c:v>
                </c:pt>
                <c:pt idx="36">
                  <c:v>3.0540540540540633</c:v>
                </c:pt>
                <c:pt idx="37">
                  <c:v>0.34210526315790446</c:v>
                </c:pt>
                <c:pt idx="38">
                  <c:v>-2.2307692307692264</c:v>
                </c:pt>
                <c:pt idx="39">
                  <c:v>0.44999999999998863</c:v>
                </c:pt>
                <c:pt idx="40">
                  <c:v>-2</c:v>
                </c:pt>
                <c:pt idx="41">
                  <c:v>-4.3333333333333286</c:v>
                </c:pt>
                <c:pt idx="42">
                  <c:v>-6.5581395348837219</c:v>
                </c:pt>
                <c:pt idx="43">
                  <c:v>-8.6818181818181728</c:v>
                </c:pt>
                <c:pt idx="44">
                  <c:v>-10.711111111111109</c:v>
                </c:pt>
                <c:pt idx="45">
                  <c:v>-7.4347826086956559</c:v>
                </c:pt>
                <c:pt idx="46">
                  <c:v>-9.4042553191489304</c:v>
                </c:pt>
                <c:pt idx="47">
                  <c:v>-11.291666666666671</c:v>
                </c:pt>
                <c:pt idx="48">
                  <c:v>-4.3469387755102105</c:v>
                </c:pt>
                <c:pt idx="49">
                  <c:v>3.0600000000000023</c:v>
                </c:pt>
                <c:pt idx="50">
                  <c:v>1.0392156862745168</c:v>
                </c:pt>
                <c:pt idx="51">
                  <c:v>-0.90384615384616041</c:v>
                </c:pt>
                <c:pt idx="52">
                  <c:v>-2.7735849056603712</c:v>
                </c:pt>
                <c:pt idx="53">
                  <c:v>-4.5740740740740762</c:v>
                </c:pt>
                <c:pt idx="54">
                  <c:v>-6.3090909090909122</c:v>
                </c:pt>
                <c:pt idx="55">
                  <c:v>-2.6428571428571388</c:v>
                </c:pt>
                <c:pt idx="56">
                  <c:v>-4.3508771929824519</c:v>
                </c:pt>
                <c:pt idx="57">
                  <c:v>-6</c:v>
                </c:pt>
                <c:pt idx="58">
                  <c:v>-0.79661016949151531</c:v>
                </c:pt>
                <c:pt idx="59">
                  <c:v>-2.4500000000000028</c:v>
                </c:pt>
                <c:pt idx="60">
                  <c:v>-4.0491803278688536</c:v>
                </c:pt>
                <c:pt idx="61">
                  <c:v>-5.5967741935483843</c:v>
                </c:pt>
                <c:pt idx="62">
                  <c:v>-3.4285714285714306</c:v>
                </c:pt>
                <c:pt idx="63">
                  <c:v>-4.9375</c:v>
                </c:pt>
                <c:pt idx="64">
                  <c:v>-6.3999999999999915</c:v>
                </c:pt>
                <c:pt idx="65">
                  <c:v>0.81818181818182723</c:v>
                </c:pt>
                <c:pt idx="66">
                  <c:v>-0.68656716417909536</c:v>
                </c:pt>
                <c:pt idx="67">
                  <c:v>2.25</c:v>
                </c:pt>
                <c:pt idx="68">
                  <c:v>0.76811594202898448</c:v>
                </c:pt>
                <c:pt idx="69">
                  <c:v>-0.67142857142856371</c:v>
                </c:pt>
                <c:pt idx="70">
                  <c:v>2.6197183098591665</c:v>
                </c:pt>
                <c:pt idx="71">
                  <c:v>1.1944444444444571</c:v>
                </c:pt>
                <c:pt idx="72">
                  <c:v>5.3561643835616337</c:v>
                </c:pt>
                <c:pt idx="73">
                  <c:v>3.9324324324324209</c:v>
                </c:pt>
                <c:pt idx="74">
                  <c:v>2.5466666666666526</c:v>
                </c:pt>
                <c:pt idx="75">
                  <c:v>1.1973684210526301</c:v>
                </c:pt>
                <c:pt idx="76">
                  <c:v>-0.11688311688313036</c:v>
                </c:pt>
                <c:pt idx="77">
                  <c:v>-1.397435897435912</c:v>
                </c:pt>
                <c:pt idx="78">
                  <c:v>-2.6455696202531698</c:v>
                </c:pt>
                <c:pt idx="79">
                  <c:v>-3.8624999999999972</c:v>
                </c:pt>
                <c:pt idx="80">
                  <c:v>-5.0493827160493936</c:v>
                </c:pt>
                <c:pt idx="81">
                  <c:v>-6.2073170731707421</c:v>
                </c:pt>
                <c:pt idx="82">
                  <c:v>-7.3373493975903585</c:v>
                </c:pt>
                <c:pt idx="83">
                  <c:v>-8.440476190476204</c:v>
                </c:pt>
                <c:pt idx="84">
                  <c:v>-9.5176470588235276</c:v>
                </c:pt>
                <c:pt idx="85">
                  <c:v>-10.569767441860463</c:v>
                </c:pt>
                <c:pt idx="86">
                  <c:v>-11.597701149425291</c:v>
                </c:pt>
                <c:pt idx="87">
                  <c:v>-12.602272727272734</c:v>
                </c:pt>
                <c:pt idx="88">
                  <c:v>-13.584269662921358</c:v>
                </c:pt>
                <c:pt idx="89">
                  <c:v>-14.544444444444451</c:v>
                </c:pt>
                <c:pt idx="90">
                  <c:v>-15.483516483516496</c:v>
                </c:pt>
                <c:pt idx="91">
                  <c:v>-16.402173913043484</c:v>
                </c:pt>
                <c:pt idx="92">
                  <c:v>-17.301075268817215</c:v>
                </c:pt>
                <c:pt idx="93">
                  <c:v>-12.872340425531931</c:v>
                </c:pt>
                <c:pt idx="94">
                  <c:v>-13.789473684210535</c:v>
                </c:pt>
                <c:pt idx="95">
                  <c:v>-10.718750000000014</c:v>
                </c:pt>
                <c:pt idx="96">
                  <c:v>-7.7835051546391867</c:v>
                </c:pt>
                <c:pt idx="97">
                  <c:v>-8.7244897959183731</c:v>
                </c:pt>
                <c:pt idx="98">
                  <c:v>-6.7575757575757791</c:v>
                </c:pt>
                <c:pt idx="99">
                  <c:v>-7.6900000000000119</c:v>
                </c:pt>
                <c:pt idx="100">
                  <c:v>-8.6039603960396107</c:v>
                </c:pt>
                <c:pt idx="101">
                  <c:v>-6.9117647058823621</c:v>
                </c:pt>
                <c:pt idx="102">
                  <c:v>-7.8155339805825292</c:v>
                </c:pt>
                <c:pt idx="103">
                  <c:v>-6.0769230769230802</c:v>
                </c:pt>
                <c:pt idx="104">
                  <c:v>-6.9714285714285893</c:v>
                </c:pt>
                <c:pt idx="105">
                  <c:v>-7.8490566037735903</c:v>
                </c:pt>
                <c:pt idx="106">
                  <c:v>-5.6168224299065486</c:v>
                </c:pt>
                <c:pt idx="107">
                  <c:v>-6.4907407407407476</c:v>
                </c:pt>
                <c:pt idx="108">
                  <c:v>-7.3486238532110093</c:v>
                </c:pt>
                <c:pt idx="109">
                  <c:v>-8.1909090909090878</c:v>
                </c:pt>
                <c:pt idx="110">
                  <c:v>-9.0180180180180258</c:v>
                </c:pt>
                <c:pt idx="111">
                  <c:v>-9.830357142857153</c:v>
                </c:pt>
                <c:pt idx="112">
                  <c:v>-10.628318584070811</c:v>
                </c:pt>
                <c:pt idx="113">
                  <c:v>-11.412280701754398</c:v>
                </c:pt>
                <c:pt idx="114">
                  <c:v>-12.182608695652178</c:v>
                </c:pt>
                <c:pt idx="115">
                  <c:v>-12.939655172413794</c:v>
                </c:pt>
                <c:pt idx="116">
                  <c:v>-13.683760683760696</c:v>
                </c:pt>
                <c:pt idx="117">
                  <c:v>-14.415254237288138</c:v>
                </c:pt>
                <c:pt idx="118">
                  <c:v>-15.134453781512619</c:v>
                </c:pt>
                <c:pt idx="119">
                  <c:v>-13.041666666666671</c:v>
                </c:pt>
                <c:pt idx="120">
                  <c:v>-13.760330578512409</c:v>
                </c:pt>
                <c:pt idx="121">
                  <c:v>-14.467213114754102</c:v>
                </c:pt>
                <c:pt idx="122">
                  <c:v>-15.162601626016269</c:v>
                </c:pt>
                <c:pt idx="123">
                  <c:v>-12.588709677419345</c:v>
                </c:pt>
                <c:pt idx="124">
                  <c:v>-13.287999999999997</c:v>
                </c:pt>
                <c:pt idx="125">
                  <c:v>-12.047619047619037</c:v>
                </c:pt>
                <c:pt idx="126">
                  <c:v>-12.740157480314949</c:v>
                </c:pt>
                <c:pt idx="127">
                  <c:v>-13.421875</c:v>
                </c:pt>
                <c:pt idx="128">
                  <c:v>-14.093023255813947</c:v>
                </c:pt>
                <c:pt idx="129">
                  <c:v>-14.753846153846155</c:v>
                </c:pt>
                <c:pt idx="130">
                  <c:v>-15.404580152671755</c:v>
                </c:pt>
                <c:pt idx="131">
                  <c:v>-12.583333333333329</c:v>
                </c:pt>
                <c:pt idx="132">
                  <c:v>-13.240601503759393</c:v>
                </c:pt>
                <c:pt idx="133">
                  <c:v>-13.888059701492523</c:v>
                </c:pt>
                <c:pt idx="134">
                  <c:v>-14.525925925925918</c:v>
                </c:pt>
                <c:pt idx="135">
                  <c:v>-12.411764705882348</c:v>
                </c:pt>
                <c:pt idx="136">
                  <c:v>-13.051094890510939</c:v>
                </c:pt>
                <c:pt idx="137">
                  <c:v>-13.681159420289845</c:v>
                </c:pt>
                <c:pt idx="138">
                  <c:v>-11.71942446043164</c:v>
                </c:pt>
                <c:pt idx="139">
                  <c:v>-12.34999999999998</c:v>
                </c:pt>
                <c:pt idx="140">
                  <c:v>-12.971631205673745</c:v>
                </c:pt>
                <c:pt idx="141">
                  <c:v>-13.584507042253506</c:v>
                </c:pt>
                <c:pt idx="142">
                  <c:v>-14.188811188811172</c:v>
                </c:pt>
                <c:pt idx="143">
                  <c:v>-14.7847222222222</c:v>
                </c:pt>
                <c:pt idx="144">
                  <c:v>-13.227586206896532</c:v>
                </c:pt>
                <c:pt idx="145">
                  <c:v>-13.821917808219169</c:v>
                </c:pt>
                <c:pt idx="146">
                  <c:v>-14.408163265306101</c:v>
                </c:pt>
                <c:pt idx="147">
                  <c:v>-11.594594594594582</c:v>
                </c:pt>
                <c:pt idx="148">
                  <c:v>-9.0671140939597024</c:v>
                </c:pt>
                <c:pt idx="149">
                  <c:v>-9.6733333333333178</c:v>
                </c:pt>
                <c:pt idx="150">
                  <c:v>-10.271523178807911</c:v>
                </c:pt>
                <c:pt idx="151">
                  <c:v>-10.861842105263136</c:v>
                </c:pt>
                <c:pt idx="152">
                  <c:v>-11.444444444444429</c:v>
                </c:pt>
                <c:pt idx="153">
                  <c:v>-10.103896103896076</c:v>
                </c:pt>
                <c:pt idx="154">
                  <c:v>-10.68387096774191</c:v>
                </c:pt>
                <c:pt idx="155">
                  <c:v>-11.256410256410248</c:v>
                </c:pt>
                <c:pt idx="156">
                  <c:v>-11.821656050955397</c:v>
                </c:pt>
                <c:pt idx="157">
                  <c:v>-12.379746835443015</c:v>
                </c:pt>
                <c:pt idx="158">
                  <c:v>-12.930817610062874</c:v>
                </c:pt>
                <c:pt idx="159">
                  <c:v>-11.074999999999974</c:v>
                </c:pt>
                <c:pt idx="160">
                  <c:v>-11.627329192546568</c:v>
                </c:pt>
                <c:pt idx="161">
                  <c:v>-12.172839506172821</c:v>
                </c:pt>
                <c:pt idx="162">
                  <c:v>-9.2576687116564358</c:v>
                </c:pt>
                <c:pt idx="163">
                  <c:v>-9.8109756097560847</c:v>
                </c:pt>
                <c:pt idx="164">
                  <c:v>-10.357575757575745</c:v>
                </c:pt>
                <c:pt idx="165">
                  <c:v>-10.897590361445765</c:v>
                </c:pt>
                <c:pt idx="166">
                  <c:v>-11.431137724550894</c:v>
                </c:pt>
                <c:pt idx="167">
                  <c:v>-10.404761904761884</c:v>
                </c:pt>
                <c:pt idx="168">
                  <c:v>-10.934911242603533</c:v>
                </c:pt>
                <c:pt idx="169">
                  <c:v>-11.458823529411745</c:v>
                </c:pt>
                <c:pt idx="170">
                  <c:v>-11.976608187134488</c:v>
                </c:pt>
                <c:pt idx="171">
                  <c:v>-12.48837209302323</c:v>
                </c:pt>
                <c:pt idx="172">
                  <c:v>-11.72254335260115</c:v>
                </c:pt>
                <c:pt idx="173">
                  <c:v>-11.022988505747108</c:v>
                </c:pt>
                <c:pt idx="174">
                  <c:v>-9.714285714285694</c:v>
                </c:pt>
                <c:pt idx="175">
                  <c:v>-10.227272727272705</c:v>
                </c:pt>
                <c:pt idx="176">
                  <c:v>-10.734463276836138</c:v>
                </c:pt>
                <c:pt idx="177">
                  <c:v>-11.235955056179762</c:v>
                </c:pt>
                <c:pt idx="178">
                  <c:v>-11.731843575418978</c:v>
                </c:pt>
                <c:pt idx="179">
                  <c:v>-12.2222222222222</c:v>
                </c:pt>
                <c:pt idx="180">
                  <c:v>-10.928176795580086</c:v>
                </c:pt>
                <c:pt idx="181">
                  <c:v>-11.417582417582409</c:v>
                </c:pt>
                <c:pt idx="182">
                  <c:v>-11.901639344262279</c:v>
                </c:pt>
                <c:pt idx="183">
                  <c:v>-11.228260869565204</c:v>
                </c:pt>
                <c:pt idx="184">
                  <c:v>-11.708108108108092</c:v>
                </c:pt>
                <c:pt idx="185">
                  <c:v>-9.3602150537634259</c:v>
                </c:pt>
                <c:pt idx="186">
                  <c:v>-8.2941176470588118</c:v>
                </c:pt>
                <c:pt idx="187">
                  <c:v>-8.7819148936169995</c:v>
                </c:pt>
                <c:pt idx="188">
                  <c:v>-9.2645502645502376</c:v>
                </c:pt>
                <c:pt idx="189">
                  <c:v>-9.7421052631578675</c:v>
                </c:pt>
                <c:pt idx="190">
                  <c:v>-10.214659685863865</c:v>
                </c:pt>
                <c:pt idx="191">
                  <c:v>-10.682291666666643</c:v>
                </c:pt>
                <c:pt idx="192">
                  <c:v>-11.145077720207226</c:v>
                </c:pt>
                <c:pt idx="193">
                  <c:v>-11.603092783505133</c:v>
                </c:pt>
                <c:pt idx="194">
                  <c:v>-12.056410256410231</c:v>
                </c:pt>
                <c:pt idx="195">
                  <c:v>-12.505102040816311</c:v>
                </c:pt>
                <c:pt idx="196">
                  <c:v>-12.949238578680195</c:v>
                </c:pt>
                <c:pt idx="197">
                  <c:v>-13.388888888888872</c:v>
                </c:pt>
                <c:pt idx="198">
                  <c:v>-11.693467336683398</c:v>
                </c:pt>
                <c:pt idx="199">
                  <c:v>-12.134999999999977</c:v>
                </c:pt>
                <c:pt idx="200">
                  <c:v>-10.417910447761173</c:v>
                </c:pt>
                <c:pt idx="201">
                  <c:v>-8.2326732673267031</c:v>
                </c:pt>
                <c:pt idx="202">
                  <c:v>-8.6847290640393737</c:v>
                </c:pt>
                <c:pt idx="203">
                  <c:v>-9.1323529411764355</c:v>
                </c:pt>
                <c:pt idx="204">
                  <c:v>-9.5756097560975348</c:v>
                </c:pt>
                <c:pt idx="205">
                  <c:v>-10.014563106796075</c:v>
                </c:pt>
                <c:pt idx="206">
                  <c:v>-10.449275362318815</c:v>
                </c:pt>
                <c:pt idx="207">
                  <c:v>-10.879807692307665</c:v>
                </c:pt>
                <c:pt idx="208">
                  <c:v>-11.30622009569376</c:v>
                </c:pt>
                <c:pt idx="209">
                  <c:v>-10.199999999999974</c:v>
                </c:pt>
                <c:pt idx="210">
                  <c:v>-10.625592417061597</c:v>
                </c:pt>
                <c:pt idx="211">
                  <c:v>-11.047169811320728</c:v>
                </c:pt>
                <c:pt idx="212">
                  <c:v>-9.0938967136149955</c:v>
                </c:pt>
                <c:pt idx="213">
                  <c:v>-8.0934579439252019</c:v>
                </c:pt>
                <c:pt idx="214">
                  <c:v>-6.9395348837209099</c:v>
                </c:pt>
                <c:pt idx="215">
                  <c:v>-5.435185185185162</c:v>
                </c:pt>
                <c:pt idx="216">
                  <c:v>-5.8709677419354591</c:v>
                </c:pt>
                <c:pt idx="217">
                  <c:v>-4.1009174311926273</c:v>
                </c:pt>
                <c:pt idx="218">
                  <c:v>-4.5388127853881031</c:v>
                </c:pt>
                <c:pt idx="219">
                  <c:v>-4.9727272727272549</c:v>
                </c:pt>
                <c:pt idx="220">
                  <c:v>-5.4027149321266705</c:v>
                </c:pt>
                <c:pt idx="221">
                  <c:v>-5.8288288288288044</c:v>
                </c:pt>
                <c:pt idx="222">
                  <c:v>-6.2511210762331615</c:v>
                </c:pt>
                <c:pt idx="223">
                  <c:v>-6.6696428571428328</c:v>
                </c:pt>
                <c:pt idx="224">
                  <c:v>-5.911111111111083</c:v>
                </c:pt>
                <c:pt idx="225">
                  <c:v>-6.3274336283185733</c:v>
                </c:pt>
                <c:pt idx="226">
                  <c:v>-4.9471365638766258</c:v>
                </c:pt>
                <c:pt idx="227">
                  <c:v>-5.3640350877192731</c:v>
                </c:pt>
                <c:pt idx="228">
                  <c:v>-5.7772925764191996</c:v>
                </c:pt>
                <c:pt idx="229">
                  <c:v>-5.0999999999999801</c:v>
                </c:pt>
                <c:pt idx="230">
                  <c:v>-5.5108225108224929</c:v>
                </c:pt>
                <c:pt idx="231">
                  <c:v>-5.9181034482758434</c:v>
                </c:pt>
                <c:pt idx="232">
                  <c:v>-6.3218884120171452</c:v>
                </c:pt>
                <c:pt idx="233">
                  <c:v>-5.73931623931621</c:v>
                </c:pt>
                <c:pt idx="234">
                  <c:v>-6.1404255319148717</c:v>
                </c:pt>
                <c:pt idx="235">
                  <c:v>-6.5381355932203178</c:v>
                </c:pt>
                <c:pt idx="236">
                  <c:v>-5.0084388185653808</c:v>
                </c:pt>
                <c:pt idx="237">
                  <c:v>-5.4075630252100666</c:v>
                </c:pt>
                <c:pt idx="238">
                  <c:v>-4.8828451882845059</c:v>
                </c:pt>
                <c:pt idx="239">
                  <c:v>-5.2791666666666401</c:v>
                </c:pt>
                <c:pt idx="240">
                  <c:v>-5.6721991701244576</c:v>
                </c:pt>
                <c:pt idx="241">
                  <c:v>-6.0619834710743561</c:v>
                </c:pt>
                <c:pt idx="242">
                  <c:v>-4.5967078189300281</c:v>
                </c:pt>
                <c:pt idx="243">
                  <c:v>-3.5204918032786736</c:v>
                </c:pt>
                <c:pt idx="244">
                  <c:v>-2.2734693877550853</c:v>
                </c:pt>
                <c:pt idx="245">
                  <c:v>-2.6707317073170458</c:v>
                </c:pt>
                <c:pt idx="246">
                  <c:v>-1.8056680161943177</c:v>
                </c:pt>
                <c:pt idx="247">
                  <c:v>-0.78225806451609969</c:v>
                </c:pt>
                <c:pt idx="248">
                  <c:v>-1.1807228915662478</c:v>
                </c:pt>
                <c:pt idx="249">
                  <c:v>-1.5759999999999792</c:v>
                </c:pt>
                <c:pt idx="250">
                  <c:v>-1.9681274900398193</c:v>
                </c:pt>
                <c:pt idx="251">
                  <c:v>-2.3571428571428328</c:v>
                </c:pt>
                <c:pt idx="252">
                  <c:v>-2.7430830039525489</c:v>
                </c:pt>
                <c:pt idx="253">
                  <c:v>-3.1259842519684895</c:v>
                </c:pt>
                <c:pt idx="254">
                  <c:v>-3.5058823529411569</c:v>
                </c:pt>
                <c:pt idx="255">
                  <c:v>-3.8828124999999716</c:v>
                </c:pt>
                <c:pt idx="256">
                  <c:v>-3.4046692607003592</c:v>
                </c:pt>
                <c:pt idx="257">
                  <c:v>-3.7790697674418396</c:v>
                </c:pt>
                <c:pt idx="258">
                  <c:v>-4.1505791505791194</c:v>
                </c:pt>
                <c:pt idx="259">
                  <c:v>-4.5192307692307452</c:v>
                </c:pt>
                <c:pt idx="260">
                  <c:v>-2.8122605363984547</c:v>
                </c:pt>
                <c:pt idx="261">
                  <c:v>-3.183206106870216</c:v>
                </c:pt>
                <c:pt idx="262">
                  <c:v>-2.2281368821292631</c:v>
                </c:pt>
                <c:pt idx="263">
                  <c:v>-2.59848484848483</c:v>
                </c:pt>
                <c:pt idx="264">
                  <c:v>-2.9660377358490422</c:v>
                </c:pt>
                <c:pt idx="265">
                  <c:v>-1.7443609022556359</c:v>
                </c:pt>
                <c:pt idx="266">
                  <c:v>-2.1123595505617914</c:v>
                </c:pt>
                <c:pt idx="267">
                  <c:v>-2.4776119402985017</c:v>
                </c:pt>
                <c:pt idx="268">
                  <c:v>-1.8178438661710032</c:v>
                </c:pt>
                <c:pt idx="269">
                  <c:v>-2.1814814814814696</c:v>
                </c:pt>
                <c:pt idx="270">
                  <c:v>-1.0922509225091943</c:v>
                </c:pt>
                <c:pt idx="271">
                  <c:v>-1.4558823529411455</c:v>
                </c:pt>
                <c:pt idx="272">
                  <c:v>-1.816849816849782</c:v>
                </c:pt>
                <c:pt idx="273">
                  <c:v>-2.17518248175179</c:v>
                </c:pt>
                <c:pt idx="274">
                  <c:v>-2.5309090909090628</c:v>
                </c:pt>
                <c:pt idx="275">
                  <c:v>-2.8840579710144709</c:v>
                </c:pt>
                <c:pt idx="276">
                  <c:v>-3.2346570397111662</c:v>
                </c:pt>
                <c:pt idx="277">
                  <c:v>-3.5827338129496127</c:v>
                </c:pt>
                <c:pt idx="278">
                  <c:v>-3.9283154121863504</c:v>
                </c:pt>
                <c:pt idx="279">
                  <c:v>-3.4714285714285609</c:v>
                </c:pt>
                <c:pt idx="280">
                  <c:v>-3.8149466192170678</c:v>
                </c:pt>
                <c:pt idx="281">
                  <c:v>-4.156028368794324</c:v>
                </c:pt>
                <c:pt idx="282">
                  <c:v>-3.0918727915194069</c:v>
                </c:pt>
                <c:pt idx="283">
                  <c:v>-3.4330985915492818</c:v>
                </c:pt>
                <c:pt idx="284">
                  <c:v>-3.7719298245613828</c:v>
                </c:pt>
                <c:pt idx="285">
                  <c:v>-4.1083916083915994</c:v>
                </c:pt>
                <c:pt idx="286">
                  <c:v>-4.442508710801377</c:v>
                </c:pt>
                <c:pt idx="287">
                  <c:v>-4.7743055555555429</c:v>
                </c:pt>
                <c:pt idx="288">
                  <c:v>-3.8200692041522331</c:v>
                </c:pt>
                <c:pt idx="289">
                  <c:v>-4.1517241379310263</c:v>
                </c:pt>
                <c:pt idx="290">
                  <c:v>-4.4810996563573724</c:v>
                </c:pt>
                <c:pt idx="291">
                  <c:v>-2.9863013698629999</c:v>
                </c:pt>
                <c:pt idx="292">
                  <c:v>-3.317406143344698</c:v>
                </c:pt>
                <c:pt idx="293">
                  <c:v>-3.6462585034013415</c:v>
                </c:pt>
                <c:pt idx="294">
                  <c:v>-3.9728813559321878</c:v>
                </c:pt>
                <c:pt idx="295">
                  <c:v>-4.2972972972972912</c:v>
                </c:pt>
                <c:pt idx="296">
                  <c:v>-4.6195286195286087</c:v>
                </c:pt>
                <c:pt idx="297">
                  <c:v>-4.9395973154362309</c:v>
                </c:pt>
                <c:pt idx="298">
                  <c:v>-3.9498327759197167</c:v>
                </c:pt>
                <c:pt idx="299">
                  <c:v>-4.2699999999999818</c:v>
                </c:pt>
                <c:pt idx="300">
                  <c:v>-4.5880398671096145</c:v>
                </c:pt>
                <c:pt idx="301">
                  <c:v>-4.9039735099337634</c:v>
                </c:pt>
                <c:pt idx="302">
                  <c:v>-4.0858085808580853</c:v>
                </c:pt>
                <c:pt idx="303">
                  <c:v>-4.401315789473685</c:v>
                </c:pt>
                <c:pt idx="304">
                  <c:v>-3.747540983606541</c:v>
                </c:pt>
                <c:pt idx="305">
                  <c:v>-2.7549019607842951</c:v>
                </c:pt>
                <c:pt idx="306">
                  <c:v>-3.0716612377849941</c:v>
                </c:pt>
                <c:pt idx="307">
                  <c:v>-3.386363636363626</c:v>
                </c:pt>
                <c:pt idx="308">
                  <c:v>-3.6990291262135742</c:v>
                </c:pt>
                <c:pt idx="309">
                  <c:v>-4.0096774193548157</c:v>
                </c:pt>
                <c:pt idx="310">
                  <c:v>-4.3183279742765137</c:v>
                </c:pt>
                <c:pt idx="311">
                  <c:v>-4.6249999999999858</c:v>
                </c:pt>
                <c:pt idx="312">
                  <c:v>-4.9297124600638824</c:v>
                </c:pt>
                <c:pt idx="313">
                  <c:v>-5.23248407643311</c:v>
                </c:pt>
                <c:pt idx="314">
                  <c:v>-4.7238095238095212</c:v>
                </c:pt>
                <c:pt idx="315">
                  <c:v>-5.0253164556961991</c:v>
                </c:pt>
                <c:pt idx="316">
                  <c:v>-5.3249211356466901</c:v>
                </c:pt>
                <c:pt idx="317">
                  <c:v>-5.6226415094339615</c:v>
                </c:pt>
                <c:pt idx="318">
                  <c:v>-5.9184952978056344</c:v>
                </c:pt>
                <c:pt idx="319">
                  <c:v>-6.2125000000000057</c:v>
                </c:pt>
                <c:pt idx="320">
                  <c:v>-6.504672897196258</c:v>
                </c:pt>
                <c:pt idx="321">
                  <c:v>-5.866459627329192</c:v>
                </c:pt>
                <c:pt idx="322">
                  <c:v>-5.5077399380804763</c:v>
                </c:pt>
                <c:pt idx="323">
                  <c:v>-5.7993827160493794</c:v>
                </c:pt>
                <c:pt idx="324">
                  <c:v>-6.0892307692307526</c:v>
                </c:pt>
                <c:pt idx="325">
                  <c:v>-6.3773006134969137</c:v>
                </c:pt>
                <c:pt idx="326">
                  <c:v>-6.6636085626911239</c:v>
                </c:pt>
                <c:pt idx="327">
                  <c:v>-5.4298780487804663</c:v>
                </c:pt>
                <c:pt idx="328">
                  <c:v>-4.1732522796352356</c:v>
                </c:pt>
                <c:pt idx="329">
                  <c:v>-4.4636363636363541</c:v>
                </c:pt>
                <c:pt idx="330">
                  <c:v>-3.9244712990936392</c:v>
                </c:pt>
                <c:pt idx="331">
                  <c:v>-4.2138554216867306</c:v>
                </c:pt>
                <c:pt idx="332">
                  <c:v>-4.5015015015014939</c:v>
                </c:pt>
                <c:pt idx="333">
                  <c:v>-4.7874251497005815</c:v>
                </c:pt>
                <c:pt idx="334">
                  <c:v>-5.0716417910447547</c:v>
                </c:pt>
                <c:pt idx="335">
                  <c:v>-5.354166666666643</c:v>
                </c:pt>
                <c:pt idx="336">
                  <c:v>-5.6350148367952357</c:v>
                </c:pt>
                <c:pt idx="337">
                  <c:v>-5.9142011834319277</c:v>
                </c:pt>
                <c:pt idx="338">
                  <c:v>-6.1917404129793425</c:v>
                </c:pt>
                <c:pt idx="339">
                  <c:v>-6.4676470588235162</c:v>
                </c:pt>
                <c:pt idx="340">
                  <c:v>-6.1554252199413355</c:v>
                </c:pt>
                <c:pt idx="341">
                  <c:v>-5.8157894736842053</c:v>
                </c:pt>
                <c:pt idx="342">
                  <c:v>-5.3731778425655818</c:v>
                </c:pt>
                <c:pt idx="343">
                  <c:v>-5.6482558139534689</c:v>
                </c:pt>
                <c:pt idx="344">
                  <c:v>-5.9217391304347728</c:v>
                </c:pt>
                <c:pt idx="345">
                  <c:v>-5.0144508670520054</c:v>
                </c:pt>
                <c:pt idx="346">
                  <c:v>-5.288184438040318</c:v>
                </c:pt>
                <c:pt idx="347">
                  <c:v>-5.560344827586178</c:v>
                </c:pt>
                <c:pt idx="348">
                  <c:v>-5.8309455587392307</c:v>
                </c:pt>
                <c:pt idx="349">
                  <c:v>-6.0999999999999659</c:v>
                </c:pt>
                <c:pt idx="350">
                  <c:v>-4.9772079772079536</c:v>
                </c:pt>
                <c:pt idx="351">
                  <c:v>-5.2471590909090651</c:v>
                </c:pt>
                <c:pt idx="352">
                  <c:v>-4.7393767705382146</c:v>
                </c:pt>
                <c:pt idx="353">
                  <c:v>-5.0084745762711549</c:v>
                </c:pt>
                <c:pt idx="354">
                  <c:v>-4.6647887323943564</c:v>
                </c:pt>
                <c:pt idx="355">
                  <c:v>-4.932584269662911</c:v>
                </c:pt>
                <c:pt idx="356">
                  <c:v>-4.0560224089635568</c:v>
                </c:pt>
                <c:pt idx="357">
                  <c:v>-4.3240223463686789</c:v>
                </c:pt>
                <c:pt idx="358">
                  <c:v>-4.5905292479108368</c:v>
                </c:pt>
                <c:pt idx="359">
                  <c:v>-4.8555555555555259</c:v>
                </c:pt>
                <c:pt idx="360">
                  <c:v>-4.044321329639871</c:v>
                </c:pt>
                <c:pt idx="361">
                  <c:v>-4.3093922651933525</c:v>
                </c:pt>
                <c:pt idx="362">
                  <c:v>-3.7548209366391063</c:v>
                </c:pt>
                <c:pt idx="363">
                  <c:v>-2.6950549450549346</c:v>
                </c:pt>
                <c:pt idx="364">
                  <c:v>-2.9616438356164281</c:v>
                </c:pt>
                <c:pt idx="365">
                  <c:v>-3.2267759562841292</c:v>
                </c:pt>
                <c:pt idx="366">
                  <c:v>-2.3133514986376014</c:v>
                </c:pt>
                <c:pt idx="367">
                  <c:v>-2.5788043478260647</c:v>
                </c:pt>
                <c:pt idx="368">
                  <c:v>-1.4932249322493192</c:v>
                </c:pt>
                <c:pt idx="369">
                  <c:v>-1.7594594594594497</c:v>
                </c:pt>
                <c:pt idx="370">
                  <c:v>-2.0242587601078128</c:v>
                </c:pt>
                <c:pt idx="371">
                  <c:v>-2.2876344086021447</c:v>
                </c:pt>
                <c:pt idx="372">
                  <c:v>-2.5495978552278871</c:v>
                </c:pt>
                <c:pt idx="373">
                  <c:v>-2.8101604278074888</c:v>
                </c:pt>
                <c:pt idx="374">
                  <c:v>-3.0693333333333328</c:v>
                </c:pt>
                <c:pt idx="375">
                  <c:v>-3.3271276595744723</c:v>
                </c:pt>
                <c:pt idx="376">
                  <c:v>-3.5835543766578297</c:v>
                </c:pt>
                <c:pt idx="377">
                  <c:v>-3.8386243386243422</c:v>
                </c:pt>
                <c:pt idx="378">
                  <c:v>-4.0923482849604227</c:v>
                </c:pt>
                <c:pt idx="379">
                  <c:v>-4.344736842105263</c:v>
                </c:pt>
                <c:pt idx="380">
                  <c:v>-4.5958005249343756</c:v>
                </c:pt>
                <c:pt idx="381">
                  <c:v>-4.2068062827224963</c:v>
                </c:pt>
                <c:pt idx="382">
                  <c:v>-4.4569190600522006</c:v>
                </c:pt>
                <c:pt idx="383">
                  <c:v>-4.7057291666666572</c:v>
                </c:pt>
                <c:pt idx="384">
                  <c:v>-4.9532467532467308</c:v>
                </c:pt>
                <c:pt idx="385">
                  <c:v>-5.1994818652849659</c:v>
                </c:pt>
                <c:pt idx="386">
                  <c:v>-5.4444444444444287</c:v>
                </c:pt>
                <c:pt idx="387">
                  <c:v>-5.6881443298969003</c:v>
                </c:pt>
                <c:pt idx="388">
                  <c:v>-5.9305912596400816</c:v>
                </c:pt>
                <c:pt idx="389">
                  <c:v>-6.1717948717948588</c:v>
                </c:pt>
                <c:pt idx="390">
                  <c:v>-6.4117647058823337</c:v>
                </c:pt>
                <c:pt idx="391">
                  <c:v>-6.6505102040816126</c:v>
                </c:pt>
                <c:pt idx="392">
                  <c:v>-6.0559796437658946</c:v>
                </c:pt>
                <c:pt idx="393">
                  <c:v>-5.4771573604060677</c:v>
                </c:pt>
                <c:pt idx="394">
                  <c:v>-5.7164556962025159</c:v>
                </c:pt>
                <c:pt idx="395">
                  <c:v>-5.954545454545439</c:v>
                </c:pt>
                <c:pt idx="396">
                  <c:v>-5.2141057934508694</c:v>
                </c:pt>
                <c:pt idx="397">
                  <c:v>-5.4522613065326482</c:v>
                </c:pt>
                <c:pt idx="398">
                  <c:v>-5.6892230576440852</c:v>
                </c:pt>
                <c:pt idx="399">
                  <c:v>-5.9249999999999829</c:v>
                </c:pt>
                <c:pt idx="400">
                  <c:v>-6.1596009975062174</c:v>
                </c:pt>
                <c:pt idx="401">
                  <c:v>-6.3930348258706289</c:v>
                </c:pt>
                <c:pt idx="402">
                  <c:v>-6.6253101736972582</c:v>
                </c:pt>
                <c:pt idx="403">
                  <c:v>-6.856435643564339</c:v>
                </c:pt>
                <c:pt idx="404">
                  <c:v>-5.8617283950617178</c:v>
                </c:pt>
                <c:pt idx="405">
                  <c:v>-6.0935960591132954</c:v>
                </c:pt>
                <c:pt idx="406">
                  <c:v>-6.3243243243243086</c:v>
                </c:pt>
                <c:pt idx="407">
                  <c:v>-5.3602941176470438</c:v>
                </c:pt>
                <c:pt idx="408">
                  <c:v>-5.5916870415647679</c:v>
                </c:pt>
                <c:pt idx="409">
                  <c:v>-5.8219512195121723</c:v>
                </c:pt>
                <c:pt idx="410">
                  <c:v>-6.0510948905109387</c:v>
                </c:pt>
                <c:pt idx="411">
                  <c:v>-4.9053398058252213</c:v>
                </c:pt>
                <c:pt idx="412">
                  <c:v>-5.1355932203389614</c:v>
                </c:pt>
                <c:pt idx="413">
                  <c:v>-5.364734299516897</c:v>
                </c:pt>
                <c:pt idx="414">
                  <c:v>-5.5927710843373291</c:v>
                </c:pt>
                <c:pt idx="415">
                  <c:v>-5.8197115384615188</c:v>
                </c:pt>
                <c:pt idx="416">
                  <c:v>-6.0455635491606472</c:v>
                </c:pt>
                <c:pt idx="417">
                  <c:v>-5.3732057416267764</c:v>
                </c:pt>
                <c:pt idx="418">
                  <c:v>-5.5990453460620415</c:v>
                </c:pt>
                <c:pt idx="419">
                  <c:v>-5.8238095238095156</c:v>
                </c:pt>
                <c:pt idx="420">
                  <c:v>-5.1805225653206577</c:v>
                </c:pt>
                <c:pt idx="421">
                  <c:v>-5.4052132701421556</c:v>
                </c:pt>
                <c:pt idx="422">
                  <c:v>-5.6288416075649934</c:v>
                </c:pt>
                <c:pt idx="423">
                  <c:v>-5.8514150943396004</c:v>
                </c:pt>
                <c:pt idx="424">
                  <c:v>-6.0729411764705645</c:v>
                </c:pt>
                <c:pt idx="425">
                  <c:v>-5.3802816901408335</c:v>
                </c:pt>
                <c:pt idx="426">
                  <c:v>-5.6018735362997489</c:v>
                </c:pt>
                <c:pt idx="427">
                  <c:v>-4.778037383177562</c:v>
                </c:pt>
                <c:pt idx="428">
                  <c:v>-4.9999999999999858</c:v>
                </c:pt>
                <c:pt idx="429">
                  <c:v>-4.0837209302325448</c:v>
                </c:pt>
                <c:pt idx="430">
                  <c:v>-4.3062645011600864</c:v>
                </c:pt>
                <c:pt idx="431">
                  <c:v>-4.5277777777777573</c:v>
                </c:pt>
                <c:pt idx="432">
                  <c:v>-4.1293302540415482</c:v>
                </c:pt>
                <c:pt idx="433">
                  <c:v>-4.3502304147465196</c:v>
                </c:pt>
                <c:pt idx="434">
                  <c:v>-4.5701149425287184</c:v>
                </c:pt>
                <c:pt idx="435">
                  <c:v>-4.7889908256880602</c:v>
                </c:pt>
                <c:pt idx="436">
                  <c:v>-4.0823798627002077</c:v>
                </c:pt>
                <c:pt idx="437">
                  <c:v>-4.3013698630136759</c:v>
                </c:pt>
                <c:pt idx="438">
                  <c:v>-4.5193621867881291</c:v>
                </c:pt>
                <c:pt idx="439">
                  <c:v>-4.7363636363636203</c:v>
                </c:pt>
                <c:pt idx="440">
                  <c:v>-4.9523809523809348</c:v>
                </c:pt>
                <c:pt idx="441">
                  <c:v>-4.6923076923076792</c:v>
                </c:pt>
                <c:pt idx="442">
                  <c:v>-4.9074492099322669</c:v>
                </c:pt>
                <c:pt idx="443">
                  <c:v>-5.1216216216216139</c:v>
                </c:pt>
                <c:pt idx="444">
                  <c:v>-5.3348314606741525</c:v>
                </c:pt>
                <c:pt idx="445">
                  <c:v>-5.5470852017937062</c:v>
                </c:pt>
                <c:pt idx="446">
                  <c:v>-5.7583892617449521</c:v>
                </c:pt>
                <c:pt idx="447">
                  <c:v>-5.4151785714285552</c:v>
                </c:pt>
                <c:pt idx="448">
                  <c:v>-5.6258351893095551</c:v>
                </c:pt>
                <c:pt idx="449">
                  <c:v>-5.8355555555555441</c:v>
                </c:pt>
                <c:pt idx="450">
                  <c:v>-5.376940133037678</c:v>
                </c:pt>
                <c:pt idx="451">
                  <c:v>-5.586283185840685</c:v>
                </c:pt>
                <c:pt idx="452">
                  <c:v>-5.7947019867549585</c:v>
                </c:pt>
                <c:pt idx="453">
                  <c:v>-6.002202643171799</c:v>
                </c:pt>
                <c:pt idx="454">
                  <c:v>-6.2087912087911974</c:v>
                </c:pt>
                <c:pt idx="455">
                  <c:v>-6.4144736842105061</c:v>
                </c:pt>
                <c:pt idx="456">
                  <c:v>-6.0065645514223007</c:v>
                </c:pt>
                <c:pt idx="457">
                  <c:v>-5.3930131004366615</c:v>
                </c:pt>
                <c:pt idx="458">
                  <c:v>-5.5991285403050028</c:v>
                </c:pt>
                <c:pt idx="459">
                  <c:v>-5.126086956521732</c:v>
                </c:pt>
                <c:pt idx="460">
                  <c:v>-5.3318872017353414</c:v>
                </c:pt>
                <c:pt idx="461">
                  <c:v>-5.5367965367965155</c:v>
                </c:pt>
                <c:pt idx="462">
                  <c:v>-5.7408207343412414</c:v>
                </c:pt>
                <c:pt idx="463">
                  <c:v>-5.9439655172413666</c:v>
                </c:pt>
                <c:pt idx="464">
                  <c:v>-5.350537634408596</c:v>
                </c:pt>
                <c:pt idx="465">
                  <c:v>-5.5536480686695171</c:v>
                </c:pt>
                <c:pt idx="466">
                  <c:v>-5.755888650963584</c:v>
                </c:pt>
                <c:pt idx="467">
                  <c:v>-5.9572649572649397</c:v>
                </c:pt>
                <c:pt idx="468">
                  <c:v>-6.1577825159914568</c:v>
                </c:pt>
                <c:pt idx="469">
                  <c:v>-6.3574468085106304</c:v>
                </c:pt>
                <c:pt idx="470">
                  <c:v>-6.5562632696390466</c:v>
                </c:pt>
                <c:pt idx="471">
                  <c:v>-6.2754237288135499</c:v>
                </c:pt>
                <c:pt idx="472">
                  <c:v>-6.473572938689216</c:v>
                </c:pt>
                <c:pt idx="473">
                  <c:v>-6.6708860759493547</c:v>
                </c:pt>
                <c:pt idx="474">
                  <c:v>-6.8673684210526176</c:v>
                </c:pt>
                <c:pt idx="475">
                  <c:v>-6.3697478991596483</c:v>
                </c:pt>
                <c:pt idx="476">
                  <c:v>-6.5660377358490365</c:v>
                </c:pt>
                <c:pt idx="477">
                  <c:v>-6.7615062761506124</c:v>
                </c:pt>
                <c:pt idx="478">
                  <c:v>-6.1962421711899651</c:v>
                </c:pt>
                <c:pt idx="479">
                  <c:v>-6.3916666666666515</c:v>
                </c:pt>
                <c:pt idx="480">
                  <c:v>-5.9209979209979053</c:v>
                </c:pt>
                <c:pt idx="481">
                  <c:v>-6.1161825726140933</c:v>
                </c:pt>
                <c:pt idx="482">
                  <c:v>-6.3105590062111645</c:v>
                </c:pt>
                <c:pt idx="483">
                  <c:v>-6.5041322314049381</c:v>
                </c:pt>
                <c:pt idx="484">
                  <c:v>-6.6969072164948358</c:v>
                </c:pt>
                <c:pt idx="485">
                  <c:v>-6.4032921810699577</c:v>
                </c:pt>
                <c:pt idx="486">
                  <c:v>-6.5954825462012252</c:v>
                </c:pt>
                <c:pt idx="487">
                  <c:v>-6.7868852459016296</c:v>
                </c:pt>
                <c:pt idx="488">
                  <c:v>-6.9775051124744181</c:v>
                </c:pt>
                <c:pt idx="489">
                  <c:v>-7.1673469387754949</c:v>
                </c:pt>
                <c:pt idx="490">
                  <c:v>-7.3564154786150624</c:v>
                </c:pt>
                <c:pt idx="491">
                  <c:v>-7.5447154471544593</c:v>
                </c:pt>
                <c:pt idx="492">
                  <c:v>-7.7322515212981671</c:v>
                </c:pt>
                <c:pt idx="493">
                  <c:v>-7.9190283400809562</c:v>
                </c:pt>
                <c:pt idx="494">
                  <c:v>-7.5393939393939178</c:v>
                </c:pt>
                <c:pt idx="495">
                  <c:v>-7.7258064516128968</c:v>
                </c:pt>
                <c:pt idx="496">
                  <c:v>-7.9114688128772599</c:v>
                </c:pt>
                <c:pt idx="497">
                  <c:v>-8.0963855421686617</c:v>
                </c:pt>
                <c:pt idx="498">
                  <c:v>-8.2805611222444782</c:v>
                </c:pt>
                <c:pt idx="499">
                  <c:v>-7.4319999999999879</c:v>
                </c:pt>
                <c:pt idx="500">
                  <c:v>-7.6167664670658581</c:v>
                </c:pt>
                <c:pt idx="501">
                  <c:v>-7.8007968127489988</c:v>
                </c:pt>
                <c:pt idx="502">
                  <c:v>-7.9840954274353777</c:v>
                </c:pt>
                <c:pt idx="503">
                  <c:v>-8.1666666666666572</c:v>
                </c:pt>
                <c:pt idx="504">
                  <c:v>-8.3485148514851488</c:v>
                </c:pt>
                <c:pt idx="505">
                  <c:v>-8.529644268774689</c:v>
                </c:pt>
                <c:pt idx="506">
                  <c:v>-8.710059171597635</c:v>
                </c:pt>
                <c:pt idx="507">
                  <c:v>-8.8897637795275557</c:v>
                </c:pt>
                <c:pt idx="508">
                  <c:v>-9.0687622789783831</c:v>
                </c:pt>
                <c:pt idx="509">
                  <c:v>-9.2470588235294144</c:v>
                </c:pt>
                <c:pt idx="510">
                  <c:v>-9.4246575342465775</c:v>
                </c:pt>
                <c:pt idx="511">
                  <c:v>-9.6015625</c:v>
                </c:pt>
                <c:pt idx="512">
                  <c:v>-9.7777777777777715</c:v>
                </c:pt>
                <c:pt idx="513">
                  <c:v>-9.9533073929961091</c:v>
                </c:pt>
                <c:pt idx="514">
                  <c:v>-10.128155339805829</c:v>
                </c:pt>
                <c:pt idx="515">
                  <c:v>-10.302325581395337</c:v>
                </c:pt>
                <c:pt idx="516">
                  <c:v>-10.475822050290134</c:v>
                </c:pt>
                <c:pt idx="517">
                  <c:v>-9.9420849420849322</c:v>
                </c:pt>
                <c:pt idx="518">
                  <c:v>-10.115606936416171</c:v>
                </c:pt>
                <c:pt idx="519">
                  <c:v>-10.288461538461519</c:v>
                </c:pt>
                <c:pt idx="520">
                  <c:v>-10.460652591170813</c:v>
                </c:pt>
                <c:pt idx="521">
                  <c:v>-10.63218390804596</c:v>
                </c:pt>
                <c:pt idx="522">
                  <c:v>-10.803059273422548</c:v>
                </c:pt>
                <c:pt idx="523">
                  <c:v>-10.973282442748072</c:v>
                </c:pt>
                <c:pt idx="524">
                  <c:v>-11.142857142857139</c:v>
                </c:pt>
                <c:pt idx="525">
                  <c:v>-11.311787072243334</c:v>
                </c:pt>
                <c:pt idx="526">
                  <c:v>-11.480075901328263</c:v>
                </c:pt>
                <c:pt idx="527">
                  <c:v>-11.647727272727266</c:v>
                </c:pt>
                <c:pt idx="528">
                  <c:v>-11.814744801512276</c:v>
                </c:pt>
                <c:pt idx="529">
                  <c:v>-11.981132075471692</c:v>
                </c:pt>
                <c:pt idx="530">
                  <c:v>-11.600753295668525</c:v>
                </c:pt>
                <c:pt idx="531">
                  <c:v>-11.766917293233064</c:v>
                </c:pt>
                <c:pt idx="532">
                  <c:v>-11.932457786116302</c:v>
                </c:pt>
                <c:pt idx="533">
                  <c:v>-12.097378277153538</c:v>
                </c:pt>
                <c:pt idx="534">
                  <c:v>-11.828037383177573</c:v>
                </c:pt>
                <c:pt idx="535">
                  <c:v>-11.598880597014912</c:v>
                </c:pt>
                <c:pt idx="536">
                  <c:v>-10.651769087523263</c:v>
                </c:pt>
                <c:pt idx="537">
                  <c:v>-10.817843866170989</c:v>
                </c:pt>
                <c:pt idx="538">
                  <c:v>-10.983302411873836</c:v>
                </c:pt>
                <c:pt idx="539">
                  <c:v>-10.166666666666657</c:v>
                </c:pt>
                <c:pt idx="540">
                  <c:v>-10.332717190388166</c:v>
                </c:pt>
                <c:pt idx="541">
                  <c:v>-9.5940959409594058</c:v>
                </c:pt>
                <c:pt idx="542">
                  <c:v>-9.2541436464088349</c:v>
                </c:pt>
                <c:pt idx="543">
                  <c:v>-8.7647058823529278</c:v>
                </c:pt>
                <c:pt idx="544">
                  <c:v>-8.4110091743119142</c:v>
                </c:pt>
                <c:pt idx="545">
                  <c:v>-7.9945054945054892</c:v>
                </c:pt>
                <c:pt idx="546">
                  <c:v>-7.4716636197440494</c:v>
                </c:pt>
                <c:pt idx="547">
                  <c:v>-7.6405109489051029</c:v>
                </c:pt>
                <c:pt idx="548">
                  <c:v>-7.1220400728597326</c:v>
                </c:pt>
                <c:pt idx="549">
                  <c:v>-7.2909090909090679</c:v>
                </c:pt>
                <c:pt idx="550">
                  <c:v>-7.4591651542649515</c:v>
                </c:pt>
                <c:pt idx="551">
                  <c:v>-7.6268115942028913</c:v>
                </c:pt>
                <c:pt idx="552">
                  <c:v>-7.7938517179023279</c:v>
                </c:pt>
                <c:pt idx="553">
                  <c:v>-7.9602888086642452</c:v>
                </c:pt>
                <c:pt idx="554">
                  <c:v>-7.5477477477477208</c:v>
                </c:pt>
                <c:pt idx="555">
                  <c:v>-7.2212230215827162</c:v>
                </c:pt>
                <c:pt idx="556">
                  <c:v>-7.3877917414721423</c:v>
                </c:pt>
                <c:pt idx="557">
                  <c:v>-7.5537634408601946</c:v>
                </c:pt>
                <c:pt idx="558">
                  <c:v>-6.9803220035778111</c:v>
                </c:pt>
                <c:pt idx="559">
                  <c:v>-7.146428571428558</c:v>
                </c:pt>
                <c:pt idx="560">
                  <c:v>-7.311942959001783</c:v>
                </c:pt>
                <c:pt idx="561">
                  <c:v>-7.4768683274021299</c:v>
                </c:pt>
                <c:pt idx="562">
                  <c:v>-7.6412078152753082</c:v>
                </c:pt>
                <c:pt idx="563">
                  <c:v>-7.8049645390070879</c:v>
                </c:pt>
                <c:pt idx="564">
                  <c:v>-7.9681415929203467</c:v>
                </c:pt>
                <c:pt idx="565">
                  <c:v>-8.1307420494699585</c:v>
                </c:pt>
                <c:pt idx="566">
                  <c:v>-8.2927689594356195</c:v>
                </c:pt>
                <c:pt idx="567">
                  <c:v>-8.4542253521126725</c:v>
                </c:pt>
                <c:pt idx="568">
                  <c:v>-8.6151142355008687</c:v>
                </c:pt>
                <c:pt idx="569">
                  <c:v>-8.1157894736842024</c:v>
                </c:pt>
                <c:pt idx="570">
                  <c:v>-8.2767075306479825</c:v>
                </c:pt>
                <c:pt idx="571">
                  <c:v>-8.4370629370629331</c:v>
                </c:pt>
                <c:pt idx="572">
                  <c:v>-8.5968586387434556</c:v>
                </c:pt>
                <c:pt idx="573">
                  <c:v>-8.7560975609756042</c:v>
                </c:pt>
                <c:pt idx="574">
                  <c:v>-8.0591304347825883</c:v>
                </c:pt>
                <c:pt idx="575">
                  <c:v>-8.2187499999999858</c:v>
                </c:pt>
                <c:pt idx="576">
                  <c:v>-8.3778162911611673</c:v>
                </c:pt>
                <c:pt idx="577">
                  <c:v>-7.8771626297577768</c:v>
                </c:pt>
                <c:pt idx="578">
                  <c:v>-8.0362694300518172</c:v>
                </c:pt>
                <c:pt idx="579">
                  <c:v>-7.7706896551724043</c:v>
                </c:pt>
                <c:pt idx="580">
                  <c:v>-7.5611015490533475</c:v>
                </c:pt>
                <c:pt idx="581">
                  <c:v>-7.7199312714776482</c:v>
                </c:pt>
                <c:pt idx="582">
                  <c:v>-7.8782161234991435</c:v>
                </c:pt>
                <c:pt idx="583">
                  <c:v>-7.6780821917808169</c:v>
                </c:pt>
                <c:pt idx="584">
                  <c:v>-7.8358974358974223</c:v>
                </c:pt>
                <c:pt idx="585">
                  <c:v>-7.9931740614334217</c:v>
                </c:pt>
                <c:pt idx="586">
                  <c:v>-8.1499148211243551</c:v>
                </c:pt>
                <c:pt idx="587">
                  <c:v>-8.3061224489795791</c:v>
                </c:pt>
                <c:pt idx="588">
                  <c:v>-8.4617996604414145</c:v>
                </c:pt>
                <c:pt idx="589">
                  <c:v>-8.6169491525423609</c:v>
                </c:pt>
                <c:pt idx="590">
                  <c:v>-7.9898477157360333</c:v>
                </c:pt>
                <c:pt idx="591">
                  <c:v>-8.1452702702702595</c:v>
                </c:pt>
                <c:pt idx="592">
                  <c:v>-7.871838111298473</c:v>
                </c:pt>
                <c:pt idx="593">
                  <c:v>-8.0269360269360135</c:v>
                </c:pt>
                <c:pt idx="594">
                  <c:v>-8.181512605042002</c:v>
                </c:pt>
                <c:pt idx="595">
                  <c:v>-8.3355704697986539</c:v>
                </c:pt>
                <c:pt idx="596">
                  <c:v>-8.4891122278056912</c:v>
                </c:pt>
                <c:pt idx="597">
                  <c:v>-8.6421404682274243</c:v>
                </c:pt>
                <c:pt idx="598">
                  <c:v>-8.1519198664440609</c:v>
                </c:pt>
                <c:pt idx="599">
                  <c:v>-7.4416666666666629</c:v>
                </c:pt>
                <c:pt idx="600">
                  <c:v>-7.5956738768718708</c:v>
                </c:pt>
                <c:pt idx="601">
                  <c:v>-7.749169435215947</c:v>
                </c:pt>
                <c:pt idx="602">
                  <c:v>-7.1111111111111143</c:v>
                </c:pt>
                <c:pt idx="603">
                  <c:v>-7.2649006622516481</c:v>
                </c:pt>
                <c:pt idx="604">
                  <c:v>-7.4181818181818073</c:v>
                </c:pt>
                <c:pt idx="605">
                  <c:v>-7.5709570957095735</c:v>
                </c:pt>
                <c:pt idx="606">
                  <c:v>-7.7232289950576671</c:v>
                </c:pt>
                <c:pt idx="607">
                  <c:v>-7.875</c:v>
                </c:pt>
                <c:pt idx="608">
                  <c:v>-8.0262725779967212</c:v>
                </c:pt>
                <c:pt idx="609">
                  <c:v>-8.1770491803278702</c:v>
                </c:pt>
                <c:pt idx="610">
                  <c:v>-7.7986906710310961</c:v>
                </c:pt>
                <c:pt idx="611">
                  <c:v>-7.3611111111111143</c:v>
                </c:pt>
                <c:pt idx="612">
                  <c:v>-6.9135399673735662</c:v>
                </c:pt>
                <c:pt idx="613">
                  <c:v>-7.0651465798045621</c:v>
                </c:pt>
                <c:pt idx="614">
                  <c:v>-6.3008130081300777</c:v>
                </c:pt>
                <c:pt idx="615">
                  <c:v>-6.452922077922068</c:v>
                </c:pt>
                <c:pt idx="616">
                  <c:v>-6.6045380875202682</c:v>
                </c:pt>
                <c:pt idx="617">
                  <c:v>-6.7556634304207108</c:v>
                </c:pt>
                <c:pt idx="618">
                  <c:v>-6.906300484652661</c:v>
                </c:pt>
                <c:pt idx="619">
                  <c:v>-7.0564516129032313</c:v>
                </c:pt>
                <c:pt idx="620">
                  <c:v>-7.2061191626409027</c:v>
                </c:pt>
                <c:pt idx="621">
                  <c:v>-7.3553054662379367</c:v>
                </c:pt>
                <c:pt idx="622">
                  <c:v>-7.5040128410914946</c:v>
                </c:pt>
                <c:pt idx="623">
                  <c:v>-7.238782051282044</c:v>
                </c:pt>
                <c:pt idx="624">
                  <c:v>-7.3871999999999929</c:v>
                </c:pt>
                <c:pt idx="625">
                  <c:v>-7.5351437699680446</c:v>
                </c:pt>
                <c:pt idx="626">
                  <c:v>-7.682615629984042</c:v>
                </c:pt>
                <c:pt idx="627">
                  <c:v>-7.8296178343948952</c:v>
                </c:pt>
                <c:pt idx="628">
                  <c:v>-7.9761526232114477</c:v>
                </c:pt>
                <c:pt idx="629">
                  <c:v>-8.12222222222222</c:v>
                </c:pt>
                <c:pt idx="630">
                  <c:v>-7.7971473851030026</c:v>
                </c:pt>
                <c:pt idx="631">
                  <c:v>-7.9430379746835342</c:v>
                </c:pt>
                <c:pt idx="632">
                  <c:v>-8.088467614533954</c:v>
                </c:pt>
                <c:pt idx="633">
                  <c:v>-8.233438485804399</c:v>
                </c:pt>
                <c:pt idx="634">
                  <c:v>-7.7984251968503884</c:v>
                </c:pt>
                <c:pt idx="635">
                  <c:v>-7.9433962264150892</c:v>
                </c:pt>
                <c:pt idx="636">
                  <c:v>-7.7346938775510097</c:v>
                </c:pt>
                <c:pt idx="637">
                  <c:v>-7.8793103448275872</c:v>
                </c:pt>
                <c:pt idx="638">
                  <c:v>-8.0234741784037595</c:v>
                </c:pt>
                <c:pt idx="639">
                  <c:v>-8.1671874999999972</c:v>
                </c:pt>
                <c:pt idx="640">
                  <c:v>-8.3104524180967303</c:v>
                </c:pt>
                <c:pt idx="641">
                  <c:v>-8.4532710280373777</c:v>
                </c:pt>
                <c:pt idx="642">
                  <c:v>-8.5956454121306365</c:v>
                </c:pt>
                <c:pt idx="643">
                  <c:v>-8.7375776397515494</c:v>
                </c:pt>
                <c:pt idx="644">
                  <c:v>-8.280620155038747</c:v>
                </c:pt>
                <c:pt idx="645">
                  <c:v>-8.4226006191950376</c:v>
                </c:pt>
                <c:pt idx="646">
                  <c:v>-8.5641421947449743</c:v>
                </c:pt>
                <c:pt idx="647">
                  <c:v>-8.7052469135802397</c:v>
                </c:pt>
                <c:pt idx="648">
                  <c:v>-8.8459167950693285</c:v>
                </c:pt>
                <c:pt idx="649">
                  <c:v>-8.9861538461538402</c:v>
                </c:pt>
                <c:pt idx="650">
                  <c:v>-8.6052227342549941</c:v>
                </c:pt>
                <c:pt idx="651">
                  <c:v>-8.3450920245398663</c:v>
                </c:pt>
                <c:pt idx="652">
                  <c:v>-8.4854517611026097</c:v>
                </c:pt>
                <c:pt idx="653">
                  <c:v>-8.1773700305810451</c:v>
                </c:pt>
                <c:pt idx="654">
                  <c:v>-8.3175572519083971</c:v>
                </c:pt>
                <c:pt idx="655">
                  <c:v>-8.1265243902439011</c:v>
                </c:pt>
                <c:pt idx="656">
                  <c:v>-7.3987823439878326</c:v>
                </c:pt>
                <c:pt idx="657">
                  <c:v>-7.5395136778115557</c:v>
                </c:pt>
                <c:pt idx="658">
                  <c:v>-7.2245827010622179</c:v>
                </c:pt>
                <c:pt idx="659">
                  <c:v>-7.3651515151515099</c:v>
                </c:pt>
                <c:pt idx="660">
                  <c:v>-6.957639939485631</c:v>
                </c:pt>
                <c:pt idx="661">
                  <c:v>-7.0981873111782505</c:v>
                </c:pt>
                <c:pt idx="662">
                  <c:v>-7.2383107088989362</c:v>
                </c:pt>
                <c:pt idx="663">
                  <c:v>-7.3780120481927725</c:v>
                </c:pt>
                <c:pt idx="664">
                  <c:v>-7.5172932330827109</c:v>
                </c:pt>
                <c:pt idx="665">
                  <c:v>-7.6561561561561575</c:v>
                </c:pt>
                <c:pt idx="666">
                  <c:v>-7.794602698650678</c:v>
                </c:pt>
                <c:pt idx="667">
                  <c:v>-7.3353293413173617</c:v>
                </c:pt>
                <c:pt idx="668">
                  <c:v>-7.4738415545590442</c:v>
                </c:pt>
                <c:pt idx="669">
                  <c:v>-7.6119402985074629</c:v>
                </c:pt>
                <c:pt idx="670">
                  <c:v>-7.068554396423238</c:v>
                </c:pt>
                <c:pt idx="671">
                  <c:v>-6.7172619047619122</c:v>
                </c:pt>
                <c:pt idx="672">
                  <c:v>-6.8558692421991054</c:v>
                </c:pt>
                <c:pt idx="673">
                  <c:v>-6.9940652818991111</c:v>
                </c:pt>
                <c:pt idx="674">
                  <c:v>-7.1318518518518488</c:v>
                </c:pt>
                <c:pt idx="675">
                  <c:v>-7.2692307692307736</c:v>
                </c:pt>
                <c:pt idx="676">
                  <c:v>-7.4062038404726707</c:v>
                </c:pt>
                <c:pt idx="677">
                  <c:v>-7.5427728613569229</c:v>
                </c:pt>
                <c:pt idx="678">
                  <c:v>-7.678939617083941</c:v>
                </c:pt>
                <c:pt idx="679">
                  <c:v>-7.2176470588235162</c:v>
                </c:pt>
                <c:pt idx="680">
                  <c:v>-6.5947136563876683</c:v>
                </c:pt>
                <c:pt idx="681">
                  <c:v>-6.7316715542521877</c:v>
                </c:pt>
                <c:pt idx="682">
                  <c:v>-6.3923865300146332</c:v>
                </c:pt>
                <c:pt idx="683">
                  <c:v>-6.529239766081858</c:v>
                </c:pt>
                <c:pt idx="684">
                  <c:v>-6.3138686131386805</c:v>
                </c:pt>
                <c:pt idx="685">
                  <c:v>-6.4504373177842496</c:v>
                </c:pt>
                <c:pt idx="686">
                  <c:v>-6.586608442503632</c:v>
                </c:pt>
                <c:pt idx="687">
                  <c:v>-6.7223837209302388</c:v>
                </c:pt>
                <c:pt idx="688">
                  <c:v>-6.2626995645863559</c:v>
                </c:pt>
                <c:pt idx="689">
                  <c:v>-5.6246376811594132</c:v>
                </c:pt>
                <c:pt idx="690">
                  <c:v>-5.1982633863965191</c:v>
                </c:pt>
                <c:pt idx="691">
                  <c:v>-4.7196531791907432</c:v>
                </c:pt>
                <c:pt idx="692">
                  <c:v>-4.0707070707070585</c:v>
                </c:pt>
                <c:pt idx="693">
                  <c:v>-3.8242074927953809</c:v>
                </c:pt>
                <c:pt idx="694">
                  <c:v>-3.9625899280575538</c:v>
                </c:pt>
                <c:pt idx="695">
                  <c:v>-3.7715517241379359</c:v>
                </c:pt>
                <c:pt idx="696">
                  <c:v>-3.0846484935437672</c:v>
                </c:pt>
                <c:pt idx="697">
                  <c:v>-3.2234957020057351</c:v>
                </c:pt>
                <c:pt idx="698">
                  <c:v>-3.3619456366237586</c:v>
                </c:pt>
                <c:pt idx="699">
                  <c:v>-3.5</c:v>
                </c:pt>
                <c:pt idx="700">
                  <c:v>-3.6376604850213994</c:v>
                </c:pt>
                <c:pt idx="701">
                  <c:v>-3.7749287749287816</c:v>
                </c:pt>
                <c:pt idx="702">
                  <c:v>-3.9118065433854809</c:v>
                </c:pt>
                <c:pt idx="703">
                  <c:v>-4.0482954545454533</c:v>
                </c:pt>
                <c:pt idx="704">
                  <c:v>-4.1843971631205648</c:v>
                </c:pt>
                <c:pt idx="705">
                  <c:v>-4.3201133144475961</c:v>
                </c:pt>
                <c:pt idx="706">
                  <c:v>-4.4554455445544647</c:v>
                </c:pt>
                <c:pt idx="707">
                  <c:v>-4.590395480225979</c:v>
                </c:pt>
                <c:pt idx="708">
                  <c:v>-4.7249647390691223</c:v>
                </c:pt>
                <c:pt idx="709">
                  <c:v>-4.0169014084507069</c:v>
                </c:pt>
                <c:pt idx="710">
                  <c:v>-4.1518987341772231</c:v>
                </c:pt>
                <c:pt idx="711">
                  <c:v>-4.2865168539325822</c:v>
                </c:pt>
                <c:pt idx="712">
                  <c:v>-4.4207573632538555</c:v>
                </c:pt>
                <c:pt idx="713">
                  <c:v>-4.5546218487394867</c:v>
                </c:pt>
                <c:pt idx="714">
                  <c:v>-4.6881118881118908</c:v>
                </c:pt>
                <c:pt idx="715">
                  <c:v>-4.821229050279328</c:v>
                </c:pt>
                <c:pt idx="716">
                  <c:v>-4.5620641562064037</c:v>
                </c:pt>
                <c:pt idx="717">
                  <c:v>-4.1518105849581985</c:v>
                </c:pt>
                <c:pt idx="718">
                  <c:v>-3.9443671766342021</c:v>
                </c:pt>
                <c:pt idx="719">
                  <c:v>-3.3444444444444343</c:v>
                </c:pt>
                <c:pt idx="720">
                  <c:v>-3.4785020804438176</c:v>
                </c:pt>
                <c:pt idx="721">
                  <c:v>-2.9515235457063511</c:v>
                </c:pt>
                <c:pt idx="722">
                  <c:v>-2.7496542185338768</c:v>
                </c:pt>
                <c:pt idx="723">
                  <c:v>-2.8839779005524662</c:v>
                </c:pt>
                <c:pt idx="724">
                  <c:v>-3.0179310344827428</c:v>
                </c:pt>
                <c:pt idx="725">
                  <c:v>-3.1515151515151416</c:v>
                </c:pt>
                <c:pt idx="726">
                  <c:v>-2.905089408528184</c:v>
                </c:pt>
                <c:pt idx="727">
                  <c:v>-3.0384615384615188</c:v>
                </c:pt>
                <c:pt idx="728">
                  <c:v>-3.1714677640603384</c:v>
                </c:pt>
                <c:pt idx="729">
                  <c:v>-3.3041095890410759</c:v>
                </c:pt>
                <c:pt idx="730">
                  <c:v>-3.4363885088919233</c:v>
                </c:pt>
                <c:pt idx="731">
                  <c:v>-3.2527322404371546</c:v>
                </c:pt>
                <c:pt idx="732">
                  <c:v>-3.3847203274215474</c:v>
                </c:pt>
                <c:pt idx="733">
                  <c:v>-3.5163487738419548</c:v>
                </c:pt>
                <c:pt idx="734">
                  <c:v>-3.6476190476190453</c:v>
                </c:pt>
                <c:pt idx="735">
                  <c:v>-3.7785326086956417</c:v>
                </c:pt>
                <c:pt idx="736">
                  <c:v>-3.9090909090909065</c:v>
                </c:pt>
                <c:pt idx="737">
                  <c:v>-4.0392953929539175</c:v>
                </c:pt>
                <c:pt idx="738">
                  <c:v>-4.1691474966170432</c:v>
                </c:pt>
                <c:pt idx="739">
                  <c:v>-4.298648648648637</c:v>
                </c:pt>
                <c:pt idx="740">
                  <c:v>-4.4278002699055179</c:v>
                </c:pt>
                <c:pt idx="741">
                  <c:v>-4.5566037735848965</c:v>
                </c:pt>
                <c:pt idx="742">
                  <c:v>-4.087483176312233</c:v>
                </c:pt>
                <c:pt idx="743">
                  <c:v>-4.2163978494623535</c:v>
                </c:pt>
                <c:pt idx="744">
                  <c:v>-4.3449664429530088</c:v>
                </c:pt>
                <c:pt idx="745">
                  <c:v>-3.6756032171581694</c:v>
                </c:pt>
                <c:pt idx="746">
                  <c:v>-3.8045515394912996</c:v>
                </c:pt>
                <c:pt idx="747">
                  <c:v>-3.9331550802139077</c:v>
                </c:pt>
                <c:pt idx="748">
                  <c:v>-4.0614152202937248</c:v>
                </c:pt>
                <c:pt idx="749">
                  <c:v>-3.407999999999987</c:v>
                </c:pt>
                <c:pt idx="750">
                  <c:v>-3.5366178428761543</c:v>
                </c:pt>
                <c:pt idx="751">
                  <c:v>-3.1768617021276526</c:v>
                </c:pt>
                <c:pt idx="752">
                  <c:v>-2.95617529880478</c:v>
                </c:pt>
                <c:pt idx="753">
                  <c:v>-3.0848806366047654</c:v>
                </c:pt>
                <c:pt idx="754">
                  <c:v>-2.8980132450331126</c:v>
                </c:pt>
                <c:pt idx="755">
                  <c:v>-2.7354497354497198</c:v>
                </c:pt>
                <c:pt idx="756">
                  <c:v>-2.863936591809761</c:v>
                </c:pt>
                <c:pt idx="757">
                  <c:v>-2.992084432717661</c:v>
                </c:pt>
                <c:pt idx="758">
                  <c:v>-3.1198945981554544</c:v>
                </c:pt>
                <c:pt idx="759">
                  <c:v>-2.465789473684211</c:v>
                </c:pt>
                <c:pt idx="760">
                  <c:v>-2.5939553219448044</c:v>
                </c:pt>
                <c:pt idx="761">
                  <c:v>-2.7217847769028936</c:v>
                </c:pt>
                <c:pt idx="762">
                  <c:v>-2.8492791612057715</c:v>
                </c:pt>
                <c:pt idx="763">
                  <c:v>-2.2696335078533991</c:v>
                </c:pt>
                <c:pt idx="764">
                  <c:v>-2.3973856209150313</c:v>
                </c:pt>
                <c:pt idx="765">
                  <c:v>-2.5248041775456755</c:v>
                </c:pt>
                <c:pt idx="766">
                  <c:v>-2.0286831812255457</c:v>
                </c:pt>
                <c:pt idx="767">
                  <c:v>-1.6692708333333286</c:v>
                </c:pt>
                <c:pt idx="768">
                  <c:v>-1.7971391417425053</c:v>
                </c:pt>
                <c:pt idx="769">
                  <c:v>-1.9246753246753201</c:v>
                </c:pt>
                <c:pt idx="770">
                  <c:v>-1.6121919584954583</c:v>
                </c:pt>
                <c:pt idx="771">
                  <c:v>-1.7396373056994747</c:v>
                </c:pt>
                <c:pt idx="772">
                  <c:v>-1.2690815006468199</c:v>
                </c:pt>
                <c:pt idx="773">
                  <c:v>-1.3966408268733801</c:v>
                </c:pt>
                <c:pt idx="774">
                  <c:v>-0.76516129032256686</c:v>
                </c:pt>
                <c:pt idx="775">
                  <c:v>-0.89304123711340822</c:v>
                </c:pt>
                <c:pt idx="776">
                  <c:v>-1.0205920205920194</c:v>
                </c:pt>
                <c:pt idx="777">
                  <c:v>-1.1478149100257014</c:v>
                </c:pt>
                <c:pt idx="778">
                  <c:v>-1.2747111681643162</c:v>
                </c:pt>
                <c:pt idx="779">
                  <c:v>-1.4012820512820525</c:v>
                </c:pt>
                <c:pt idx="780">
                  <c:v>-1.5275288092189498</c:v>
                </c:pt>
                <c:pt idx="781">
                  <c:v>-1.653452685421982</c:v>
                </c:pt>
                <c:pt idx="782">
                  <c:v>-1.3065134099616813</c:v>
                </c:pt>
                <c:pt idx="783">
                  <c:v>-1.1326530612244881</c:v>
                </c:pt>
                <c:pt idx="784">
                  <c:v>-1.2585987261146414</c:v>
                </c:pt>
                <c:pt idx="785">
                  <c:v>-1.38422391857506</c:v>
                </c:pt>
                <c:pt idx="786">
                  <c:v>-1.1296060991105463</c:v>
                </c:pt>
                <c:pt idx="787">
                  <c:v>-0.80837563451777328</c:v>
                </c:pt>
                <c:pt idx="788">
                  <c:v>-0.65652724968313692</c:v>
                </c:pt>
                <c:pt idx="789">
                  <c:v>-0.78227848101265351</c:v>
                </c:pt>
                <c:pt idx="790">
                  <c:v>-0.90771175726926856</c:v>
                </c:pt>
                <c:pt idx="791">
                  <c:v>-1.0328282828282767</c:v>
                </c:pt>
                <c:pt idx="792">
                  <c:v>-1.1576292559899031</c:v>
                </c:pt>
                <c:pt idx="793">
                  <c:v>-1.0037783375314859</c:v>
                </c:pt>
                <c:pt idx="794">
                  <c:v>-1.1283018867924568</c:v>
                </c:pt>
                <c:pt idx="795">
                  <c:v>-1.2525125628140756</c:v>
                </c:pt>
                <c:pt idx="796">
                  <c:v>-0.89209535759094649</c:v>
                </c:pt>
                <c:pt idx="797">
                  <c:v>-1.0162907268170329</c:v>
                </c:pt>
                <c:pt idx="798">
                  <c:v>-0.69712140175218451</c:v>
                </c:pt>
                <c:pt idx="799">
                  <c:v>-0.82124999999999204</c:v>
                </c:pt>
                <c:pt idx="800">
                  <c:v>-0.94506866416978141</c:v>
                </c:pt>
                <c:pt idx="801">
                  <c:v>-1.06857855361595</c:v>
                </c:pt>
                <c:pt idx="802">
                  <c:v>-1.1917808219178028</c:v>
                </c:pt>
                <c:pt idx="803">
                  <c:v>-1.3146766169154063</c:v>
                </c:pt>
                <c:pt idx="804">
                  <c:v>-1.4372670807453289</c:v>
                </c:pt>
                <c:pt idx="805">
                  <c:v>-1.5595533498759266</c:v>
                </c:pt>
                <c:pt idx="806">
                  <c:v>-1.6815365551424861</c:v>
                </c:pt>
                <c:pt idx="807">
                  <c:v>-1.3898514851485118</c:v>
                </c:pt>
                <c:pt idx="808">
                  <c:v>-0.80222496909763663</c:v>
                </c:pt>
                <c:pt idx="809">
                  <c:v>-0.92469135802467406</c:v>
                </c:pt>
                <c:pt idx="810">
                  <c:v>-1.0468557336621274</c:v>
                </c:pt>
                <c:pt idx="811">
                  <c:v>-1.1687192118226477</c:v>
                </c:pt>
                <c:pt idx="812">
                  <c:v>-1.2902829028290199</c:v>
                </c:pt>
                <c:pt idx="813">
                  <c:v>-1.411547911547899</c:v>
                </c:pt>
                <c:pt idx="814">
                  <c:v>-1.2723926380368056</c:v>
                </c:pt>
                <c:pt idx="815">
                  <c:v>-0.82107843137254122</c:v>
                </c:pt>
                <c:pt idx="816">
                  <c:v>-0.57282741738065113</c:v>
                </c:pt>
                <c:pt idx="817">
                  <c:v>-0.69437652811735973</c:v>
                </c:pt>
                <c:pt idx="818">
                  <c:v>-0.81562881562881273</c:v>
                </c:pt>
                <c:pt idx="819">
                  <c:v>-0.93658536585364516</c:v>
                </c:pt>
                <c:pt idx="820">
                  <c:v>-0.44214372716197659</c:v>
                </c:pt>
                <c:pt idx="821">
                  <c:v>-0.56326034063258135</c:v>
                </c:pt>
                <c:pt idx="822">
                  <c:v>-0.31713244228431847</c:v>
                </c:pt>
                <c:pt idx="823">
                  <c:v>-0.43810679611648595</c:v>
                </c:pt>
                <c:pt idx="824">
                  <c:v>0.10909090909092356</c:v>
                </c:pt>
                <c:pt idx="825">
                  <c:v>-1.210653753025781E-2</c:v>
                </c:pt>
                <c:pt idx="826">
                  <c:v>0.1390568319226162</c:v>
                </c:pt>
                <c:pt idx="827">
                  <c:v>1.8115942029012899E-2</c:v>
                </c:pt>
                <c:pt idx="828">
                  <c:v>-0.10253317249697602</c:v>
                </c:pt>
                <c:pt idx="829">
                  <c:v>-0.22289156626504791</c:v>
                </c:pt>
                <c:pt idx="830">
                  <c:v>-0.34296028880865492</c:v>
                </c:pt>
                <c:pt idx="831">
                  <c:v>-0.46274038461537259</c:v>
                </c:pt>
                <c:pt idx="832">
                  <c:v>-0.58223289315725424</c:v>
                </c:pt>
                <c:pt idx="833">
                  <c:v>-7.7937649880084336E-2</c:v>
                </c:pt>
                <c:pt idx="834">
                  <c:v>-0.19760479041916312</c:v>
                </c:pt>
                <c:pt idx="835">
                  <c:v>4.4258373205764201E-2</c:v>
                </c:pt>
                <c:pt idx="836">
                  <c:v>-7.5268817204289462E-2</c:v>
                </c:pt>
                <c:pt idx="837">
                  <c:v>0.32935560859191071</c:v>
                </c:pt>
                <c:pt idx="838">
                  <c:v>0.53158522050060242</c:v>
                </c:pt>
                <c:pt idx="839">
                  <c:v>0.41190476190476488</c:v>
                </c:pt>
                <c:pt idx="840">
                  <c:v>0.29250891795481948</c:v>
                </c:pt>
                <c:pt idx="841">
                  <c:v>0.17339667458433894</c:v>
                </c:pt>
                <c:pt idx="842">
                  <c:v>5.4567022538563492E-2</c:v>
                </c:pt>
                <c:pt idx="843">
                  <c:v>-6.3981042654020825E-2</c:v>
                </c:pt>
                <c:pt idx="844">
                  <c:v>-0.18224852071006126</c:v>
                </c:pt>
                <c:pt idx="845">
                  <c:v>-0.30023640661937634</c:v>
                </c:pt>
                <c:pt idx="846">
                  <c:v>-0.4179456906729655</c:v>
                </c:pt>
                <c:pt idx="847">
                  <c:v>-0.53537735849056389</c:v>
                </c:pt>
                <c:pt idx="848">
                  <c:v>-0.3722025912838518</c:v>
                </c:pt>
                <c:pt idx="849">
                  <c:v>-0.48941176470587777</c:v>
                </c:pt>
                <c:pt idx="850">
                  <c:v>5.9929494712122278E-2</c:v>
                </c:pt>
                <c:pt idx="851">
                  <c:v>0.25821596244131229</c:v>
                </c:pt>
                <c:pt idx="852">
                  <c:v>0.41383352872217927</c:v>
                </c:pt>
                <c:pt idx="853">
                  <c:v>0.58079625292739934</c:v>
                </c:pt>
                <c:pt idx="854">
                  <c:v>0.46315789473685243</c:v>
                </c:pt>
                <c:pt idx="855">
                  <c:v>0.34579439252337352</c:v>
                </c:pt>
                <c:pt idx="856">
                  <c:v>0.2287047841306844</c:v>
                </c:pt>
                <c:pt idx="857">
                  <c:v>0.64568764568765857</c:v>
                </c:pt>
                <c:pt idx="858">
                  <c:v>0.5285215366705529</c:v>
                </c:pt>
                <c:pt idx="859">
                  <c:v>0.67441860465116577</c:v>
                </c:pt>
                <c:pt idx="860">
                  <c:v>0.55749128919862301</c:v>
                </c:pt>
                <c:pt idx="861">
                  <c:v>0.44083526682135243</c:v>
                </c:pt>
                <c:pt idx="862">
                  <c:v>0.3244495944380219</c:v>
                </c:pt>
                <c:pt idx="863">
                  <c:v>0.20833333333334281</c:v>
                </c:pt>
                <c:pt idx="864">
                  <c:v>9.2485549132945266E-2</c:v>
                </c:pt>
                <c:pt idx="865">
                  <c:v>0.26558891454966727</c:v>
                </c:pt>
                <c:pt idx="866">
                  <c:v>0.14994232987312728</c:v>
                </c:pt>
                <c:pt idx="867">
                  <c:v>3.4562211981565838E-2</c:v>
                </c:pt>
                <c:pt idx="868">
                  <c:v>-8.0552359033362109E-2</c:v>
                </c:pt>
                <c:pt idx="869">
                  <c:v>-0.19540229885056704</c:v>
                </c:pt>
                <c:pt idx="870">
                  <c:v>1.4925373134346387E-2</c:v>
                </c:pt>
                <c:pt idx="871">
                  <c:v>-9.9770642201818305E-2</c:v>
                </c:pt>
                <c:pt idx="872">
                  <c:v>9.7365406643774577E-2</c:v>
                </c:pt>
                <c:pt idx="873">
                  <c:v>-1.7162471395863577E-2</c:v>
                </c:pt>
                <c:pt idx="874">
                  <c:v>0.36457142857142344</c:v>
                </c:pt>
                <c:pt idx="875">
                  <c:v>0.49543378995436171</c:v>
                </c:pt>
                <c:pt idx="876">
                  <c:v>0.38084378563286236</c:v>
                </c:pt>
                <c:pt idx="877">
                  <c:v>0.26651480637815439</c:v>
                </c:pt>
                <c:pt idx="878">
                  <c:v>0.15244596131968535</c:v>
                </c:pt>
                <c:pt idx="879">
                  <c:v>3.863636363638534E-2</c:v>
                </c:pt>
                <c:pt idx="880">
                  <c:v>-7.4914869466496725E-2</c:v>
                </c:pt>
                <c:pt idx="881">
                  <c:v>-0.18820861678003098</c:v>
                </c:pt>
                <c:pt idx="882">
                  <c:v>-0.30124575311435819</c:v>
                </c:pt>
                <c:pt idx="883">
                  <c:v>6.3348416289613851E-2</c:v>
                </c:pt>
                <c:pt idx="884">
                  <c:v>-4.9717514124296258E-2</c:v>
                </c:pt>
                <c:pt idx="885">
                  <c:v>-0.1625282167042883</c:v>
                </c:pt>
                <c:pt idx="886">
                  <c:v>-0.27508455467868487</c:v>
                </c:pt>
                <c:pt idx="887">
                  <c:v>-0.38738738738737766</c:v>
                </c:pt>
                <c:pt idx="888">
                  <c:v>-0.49943757030371216</c:v>
                </c:pt>
                <c:pt idx="889">
                  <c:v>-0.61123595505617345</c:v>
                </c:pt>
                <c:pt idx="890">
                  <c:v>-0.72278338945005771</c:v>
                </c:pt>
                <c:pt idx="891">
                  <c:v>-0.52354260089686022</c:v>
                </c:pt>
                <c:pt idx="892">
                  <c:v>-0.63493840985442773</c:v>
                </c:pt>
                <c:pt idx="893">
                  <c:v>-0.40604026845636554</c:v>
                </c:pt>
                <c:pt idx="894">
                  <c:v>-0.28938547486032462</c:v>
                </c:pt>
                <c:pt idx="895">
                  <c:v>0.24330357142858361</c:v>
                </c:pt>
                <c:pt idx="896">
                  <c:v>0.13154960981047736</c:v>
                </c:pt>
                <c:pt idx="897">
                  <c:v>2.0044543429847295E-2</c:v>
                </c:pt>
                <c:pt idx="898">
                  <c:v>0.41490545050058358</c:v>
                </c:pt>
                <c:pt idx="899">
                  <c:v>0.30333333333334167</c:v>
                </c:pt>
                <c:pt idx="900">
                  <c:v>0.65926748057714235</c:v>
                </c:pt>
                <c:pt idx="901">
                  <c:v>0.54767184035478067</c:v>
                </c:pt>
                <c:pt idx="902">
                  <c:v>0.68438538205981558</c:v>
                </c:pt>
                <c:pt idx="903">
                  <c:v>0.57300884955753872</c:v>
                </c:pt>
                <c:pt idx="904">
                  <c:v>0.46187845303869324</c:v>
                </c:pt>
                <c:pt idx="905">
                  <c:v>0.82781456953644295</c:v>
                </c:pt>
                <c:pt idx="906">
                  <c:v>0.71664829106947536</c:v>
                </c:pt>
                <c:pt idx="907">
                  <c:v>0.60572687224671995</c:v>
                </c:pt>
                <c:pt idx="908">
                  <c:v>0.49504950495051503</c:v>
                </c:pt>
                <c:pt idx="909">
                  <c:v>0.66373626373628269</c:v>
                </c:pt>
                <c:pt idx="910">
                  <c:v>0.55323819978045208</c:v>
                </c:pt>
                <c:pt idx="911">
                  <c:v>0.44298245614035636</c:v>
                </c:pt>
                <c:pt idx="912">
                  <c:v>0.33296823658271535</c:v>
                </c:pt>
                <c:pt idx="913">
                  <c:v>0.22319474835887831</c:v>
                </c:pt>
                <c:pt idx="914">
                  <c:v>0.11366120218580988</c:v>
                </c:pt>
                <c:pt idx="915">
                  <c:v>4.3668122270901222E-3</c:v>
                </c:pt>
                <c:pt idx="916">
                  <c:v>-0.10468920392582959</c:v>
                </c:pt>
                <c:pt idx="917">
                  <c:v>-0.21350762527232803</c:v>
                </c:pt>
                <c:pt idx="918">
                  <c:v>-0.32208922742110246</c:v>
                </c:pt>
                <c:pt idx="919">
                  <c:v>2.1739130434795584E-2</c:v>
                </c:pt>
                <c:pt idx="920">
                  <c:v>-8.6862106406073281E-2</c:v>
                </c:pt>
                <c:pt idx="921">
                  <c:v>0.18763557483731574</c:v>
                </c:pt>
                <c:pt idx="922">
                  <c:v>7.9089924160342662E-2</c:v>
                </c:pt>
                <c:pt idx="923">
                  <c:v>-2.9220779220779036E-2</c:v>
                </c:pt>
                <c:pt idx="924">
                  <c:v>-0.13729729729729456</c:v>
                </c:pt>
                <c:pt idx="925">
                  <c:v>-0.24514038876888833</c:v>
                </c:pt>
                <c:pt idx="926">
                  <c:v>-0.35275080906149014</c:v>
                </c:pt>
                <c:pt idx="927">
                  <c:v>-0.46012931034482563</c:v>
                </c:pt>
                <c:pt idx="928">
                  <c:v>-0.18837459634013953</c:v>
                </c:pt>
                <c:pt idx="929">
                  <c:v>-4.08602150537547E-2</c:v>
                </c:pt>
                <c:pt idx="930">
                  <c:v>-0.14822771213746933</c:v>
                </c:pt>
                <c:pt idx="931">
                  <c:v>-5.3648068669502891E-3</c:v>
                </c:pt>
                <c:pt idx="932">
                  <c:v>0.13504823151126288</c:v>
                </c:pt>
                <c:pt idx="933">
                  <c:v>2.7837259100650158E-2</c:v>
                </c:pt>
                <c:pt idx="934">
                  <c:v>-7.9144385026737041E-2</c:v>
                </c:pt>
                <c:pt idx="935">
                  <c:v>-0.18589743589741659</c:v>
                </c:pt>
                <c:pt idx="936">
                  <c:v>-0.29242262540020647</c:v>
                </c:pt>
                <c:pt idx="937">
                  <c:v>-0.13859275053303577</c:v>
                </c:pt>
                <c:pt idx="938">
                  <c:v>-0.24494142705005117</c:v>
                </c:pt>
                <c:pt idx="939">
                  <c:v>-0.12127659574467486</c:v>
                </c:pt>
                <c:pt idx="940">
                  <c:v>-0.22741764080763005</c:v>
                </c:pt>
                <c:pt idx="941">
                  <c:v>-0.33333333333331439</c:v>
                </c:pt>
                <c:pt idx="942">
                  <c:v>-0.43902439024388684</c:v>
                </c:pt>
                <c:pt idx="943">
                  <c:v>-0.33050847457626276</c:v>
                </c:pt>
                <c:pt idx="944">
                  <c:v>-7.1957671957662228E-2</c:v>
                </c:pt>
                <c:pt idx="945">
                  <c:v>-0.17758985200843824</c:v>
                </c:pt>
                <c:pt idx="946">
                  <c:v>-0.28299894403377834</c:v>
                </c:pt>
                <c:pt idx="947">
                  <c:v>-4.3248945147666973E-2</c:v>
                </c:pt>
                <c:pt idx="948">
                  <c:v>-0.14857744994729671</c:v>
                </c:pt>
                <c:pt idx="949">
                  <c:v>-2.8421052631571797E-2</c:v>
                </c:pt>
                <c:pt idx="950">
                  <c:v>-0.13354363827548354</c:v>
                </c:pt>
                <c:pt idx="951">
                  <c:v>0.3424369747899334</c:v>
                </c:pt>
                <c:pt idx="952">
                  <c:v>0.237145855194143</c:v>
                </c:pt>
                <c:pt idx="953">
                  <c:v>0.73375262054508994</c:v>
                </c:pt>
                <c:pt idx="954">
                  <c:v>0.62827225130889985</c:v>
                </c:pt>
                <c:pt idx="955">
                  <c:v>0.52301255230126742</c:v>
                </c:pt>
                <c:pt idx="956">
                  <c:v>0.82758620689655515</c:v>
                </c:pt>
                <c:pt idx="957">
                  <c:v>0.72233820459291564</c:v>
                </c:pt>
                <c:pt idx="958">
                  <c:v>0.61730969760166943</c:v>
                </c:pt>
                <c:pt idx="959">
                  <c:v>0.51250000000000284</c:v>
                </c:pt>
                <c:pt idx="960">
                  <c:v>0.87200832466183442</c:v>
                </c:pt>
                <c:pt idx="961">
                  <c:v>0.76715176715178757</c:v>
                </c:pt>
                <c:pt idx="962">
                  <c:v>0.66251298027000871</c:v>
                </c:pt>
                <c:pt idx="963">
                  <c:v>0.97510373443985543</c:v>
                </c:pt>
                <c:pt idx="964">
                  <c:v>0.87046632124352641</c:v>
                </c:pt>
                <c:pt idx="965">
                  <c:v>0.76604554865424745</c:v>
                </c:pt>
                <c:pt idx="966">
                  <c:v>0.66184074457085273</c:v>
                </c:pt>
                <c:pt idx="967">
                  <c:v>0.55785123966943218</c:v>
                </c:pt>
                <c:pt idx="968">
                  <c:v>0.45407636738907797</c:v>
                </c:pt>
                <c:pt idx="969">
                  <c:v>0.35051546391753163</c:v>
                </c:pt>
                <c:pt idx="970">
                  <c:v>0.24716786817715786</c:v>
                </c:pt>
                <c:pt idx="971">
                  <c:v>0.35699588477366717</c:v>
                </c:pt>
                <c:pt idx="972">
                  <c:v>0.6793422404933267</c:v>
                </c:pt>
                <c:pt idx="973">
                  <c:v>0.57597535934293376</c:v>
                </c:pt>
                <c:pt idx="974">
                  <c:v>0.47282051282051896</c:v>
                </c:pt>
                <c:pt idx="975">
                  <c:v>0.90676229508197537</c:v>
                </c:pt>
                <c:pt idx="976">
                  <c:v>1.2343909928352161</c:v>
                </c:pt>
                <c:pt idx="977">
                  <c:v>1.1308793456032902</c:v>
                </c:pt>
                <c:pt idx="978">
                  <c:v>1.0275791624106319</c:v>
                </c:pt>
                <c:pt idx="979">
                  <c:v>0.9244897959183902</c:v>
                </c:pt>
                <c:pt idx="980">
                  <c:v>1.0397553516819755</c:v>
                </c:pt>
                <c:pt idx="981">
                  <c:v>1.3890020366598748</c:v>
                </c:pt>
                <c:pt idx="982">
                  <c:v>1.8748728382502549</c:v>
                </c:pt>
                <c:pt idx="983">
                  <c:v>1.7713414634146432</c:v>
                </c:pt>
                <c:pt idx="984">
                  <c:v>1.6680203045685431</c:v>
                </c:pt>
                <c:pt idx="985">
                  <c:v>1.5649087221095499</c:v>
                </c:pt>
                <c:pt idx="986">
                  <c:v>1.8662613981762917</c:v>
                </c:pt>
                <c:pt idx="987">
                  <c:v>1.7631578947368496</c:v>
                </c:pt>
                <c:pt idx="988">
                  <c:v>1.6602628918099214</c:v>
                </c:pt>
                <c:pt idx="989">
                  <c:v>1.5575757575757621</c:v>
                </c:pt>
                <c:pt idx="990">
                  <c:v>1.4550958627648924</c:v>
                </c:pt>
                <c:pt idx="991">
                  <c:v>1.7076612903225765</c:v>
                </c:pt>
                <c:pt idx="992">
                  <c:v>1.6052366565961762</c:v>
                </c:pt>
                <c:pt idx="993">
                  <c:v>1.7494969818913546</c:v>
                </c:pt>
                <c:pt idx="994">
                  <c:v>1.9959798994974847</c:v>
                </c:pt>
                <c:pt idx="995">
                  <c:v>2.1797188755020187</c:v>
                </c:pt>
                <c:pt idx="996">
                  <c:v>2.0772316950852741</c:v>
                </c:pt>
                <c:pt idx="997">
                  <c:v>1.9749498997996113</c:v>
                </c:pt>
                <c:pt idx="998">
                  <c:v>1.8728728728728754</c:v>
                </c:pt>
                <c:pt idx="999">
                  <c:v>2.144999999999996</c:v>
                </c:pt>
                <c:pt idx="1000">
                  <c:v>2.042957042957056</c:v>
                </c:pt>
                <c:pt idx="1001">
                  <c:v>1.9411177644710591</c:v>
                </c:pt>
                <c:pt idx="1002">
                  <c:v>1.8394815553340038</c:v>
                </c:pt>
                <c:pt idx="1003">
                  <c:v>1.9960159362549774</c:v>
                </c:pt>
                <c:pt idx="1004">
                  <c:v>1.8945273631840678</c:v>
                </c:pt>
                <c:pt idx="1005">
                  <c:v>1.793240556660038</c:v>
                </c:pt>
                <c:pt idx="1006">
                  <c:v>1.6921549155908764</c:v>
                </c:pt>
                <c:pt idx="1007">
                  <c:v>1.5912698412698205</c:v>
                </c:pt>
                <c:pt idx="1008">
                  <c:v>1.7264618434093251</c:v>
                </c:pt>
                <c:pt idx="1009">
                  <c:v>1.6257425742574299</c:v>
                </c:pt>
                <c:pt idx="1010">
                  <c:v>1.5252225519287919</c:v>
                </c:pt>
                <c:pt idx="1011">
                  <c:v>1.4249011857707643</c:v>
                </c:pt>
                <c:pt idx="1012">
                  <c:v>1.7828232971372131</c:v>
                </c:pt>
                <c:pt idx="1013">
                  <c:v>1.682445759368818</c:v>
                </c:pt>
                <c:pt idx="1014">
                  <c:v>1.9605911330049253</c:v>
                </c:pt>
                <c:pt idx="1015">
                  <c:v>1.8602362204724443</c:v>
                </c:pt>
                <c:pt idx="1016">
                  <c:v>1.7600786627335339</c:v>
                </c:pt>
                <c:pt idx="1017">
                  <c:v>2.0196463654224033</c:v>
                </c:pt>
                <c:pt idx="1018">
                  <c:v>2.1560353287536742</c:v>
                </c:pt>
                <c:pt idx="1019">
                  <c:v>2.0558823529411825</c:v>
                </c:pt>
                <c:pt idx="1020">
                  <c:v>1.9559255631733663</c:v>
                </c:pt>
                <c:pt idx="1021">
                  <c:v>1.8561643835616479</c:v>
                </c:pt>
                <c:pt idx="1022">
                  <c:v>1.7565982404692022</c:v>
                </c:pt>
                <c:pt idx="1023">
                  <c:v>2.005859375</c:v>
                </c:pt>
                <c:pt idx="1024">
                  <c:v>1.9063414634146341</c:v>
                </c:pt>
                <c:pt idx="1025">
                  <c:v>1.8070175438596294</c:v>
                </c:pt>
                <c:pt idx="1026">
                  <c:v>2.1236611489775896</c:v>
                </c:pt>
                <c:pt idx="1027">
                  <c:v>2.4338521400778319</c:v>
                </c:pt>
                <c:pt idx="1028">
                  <c:v>2.8542274052478263</c:v>
                </c:pt>
                <c:pt idx="1029">
                  <c:v>2.7543689320388438</c:v>
                </c:pt>
                <c:pt idx="1030">
                  <c:v>2.6547041707080581</c:v>
                </c:pt>
                <c:pt idx="1031">
                  <c:v>3.0155038759690029</c:v>
                </c:pt>
                <c:pt idx="1032">
                  <c:v>2.9157792836398926</c:v>
                </c:pt>
                <c:pt idx="1033">
                  <c:v>2.816247582205051</c:v>
                </c:pt>
                <c:pt idx="1034">
                  <c:v>2.9797101449275516</c:v>
                </c:pt>
                <c:pt idx="1035">
                  <c:v>3.3552123552123447</c:v>
                </c:pt>
                <c:pt idx="1036">
                  <c:v>3.2555448408871683</c:v>
                </c:pt>
                <c:pt idx="1037">
                  <c:v>3.1560693641618371</c:v>
                </c:pt>
                <c:pt idx="1038">
                  <c:v>3.0567853705486101</c:v>
                </c:pt>
                <c:pt idx="1039">
                  <c:v>3.2365384615384585</c:v>
                </c:pt>
                <c:pt idx="1040">
                  <c:v>3.1373679154659015</c:v>
                </c:pt>
                <c:pt idx="1041">
                  <c:v>3.3474088291746824</c:v>
                </c:pt>
                <c:pt idx="1042">
                  <c:v>3.2483221476510238</c:v>
                </c:pt>
                <c:pt idx="1043">
                  <c:v>3.5833333333333428</c:v>
                </c:pt>
                <c:pt idx="1044">
                  <c:v>3.4842105263158061</c:v>
                </c:pt>
                <c:pt idx="1045">
                  <c:v>3.3852772466539136</c:v>
                </c:pt>
                <c:pt idx="1046">
                  <c:v>3.2865329512894021</c:v>
                </c:pt>
                <c:pt idx="1047">
                  <c:v>3.1879770992366332</c:v>
                </c:pt>
                <c:pt idx="1048">
                  <c:v>3.0896091515729296</c:v>
                </c:pt>
                <c:pt idx="1049">
                  <c:v>2.9914285714285711</c:v>
                </c:pt>
                <c:pt idx="1050">
                  <c:v>2.8934348239771737</c:v>
                </c:pt>
                <c:pt idx="1051">
                  <c:v>3.1730038022813858</c:v>
                </c:pt>
                <c:pt idx="1052">
                  <c:v>3.0750237416904156</c:v>
                </c:pt>
                <c:pt idx="1053">
                  <c:v>2.9772296015180331</c:v>
                </c:pt>
                <c:pt idx="1054">
                  <c:v>2.8796208530805814</c:v>
                </c:pt>
                <c:pt idx="1055">
                  <c:v>2.7821969696969688</c:v>
                </c:pt>
                <c:pt idx="1056">
                  <c:v>3.085146641438044</c:v>
                </c:pt>
                <c:pt idx="1057">
                  <c:v>2.9877126654064483</c:v>
                </c:pt>
                <c:pt idx="1058">
                  <c:v>2.8904627006610184</c:v>
                </c:pt>
                <c:pt idx="1059">
                  <c:v>2.7933962264150978</c:v>
                </c:pt>
                <c:pt idx="1060">
                  <c:v>2.6965127238454301</c:v>
                </c:pt>
                <c:pt idx="1061">
                  <c:v>3.1271186440678065</c:v>
                </c:pt>
                <c:pt idx="1062">
                  <c:v>3.0301034807149563</c:v>
                </c:pt>
                <c:pt idx="1063">
                  <c:v>3.4464285714285836</c:v>
                </c:pt>
                <c:pt idx="1064">
                  <c:v>3.3492957746478851</c:v>
                </c:pt>
                <c:pt idx="1065">
                  <c:v>3.2523452157598598</c:v>
                </c:pt>
                <c:pt idx="1066">
                  <c:v>3.6279287722586844</c:v>
                </c:pt>
                <c:pt idx="1067">
                  <c:v>3.5308988764044926</c:v>
                </c:pt>
                <c:pt idx="1068">
                  <c:v>3.4340505144995461</c:v>
                </c:pt>
                <c:pt idx="1069">
                  <c:v>3.5813084112149625</c:v>
                </c:pt>
                <c:pt idx="1070">
                  <c:v>4.0168067226890685</c:v>
                </c:pt>
                <c:pt idx="1071">
                  <c:v>3.9197761194029681</c:v>
                </c:pt>
                <c:pt idx="1072">
                  <c:v>4.0987884436160442</c:v>
                </c:pt>
                <c:pt idx="1073">
                  <c:v>4.3016759776536304</c:v>
                </c:pt>
                <c:pt idx="1074">
                  <c:v>4.4279069767441968</c:v>
                </c:pt>
                <c:pt idx="1075">
                  <c:v>4.3308550185873713</c:v>
                </c:pt>
                <c:pt idx="1076">
                  <c:v>4.2339832869080993</c:v>
                </c:pt>
                <c:pt idx="1077">
                  <c:v>4.6558441558441643</c:v>
                </c:pt>
                <c:pt idx="1078">
                  <c:v>4.7627432808155845</c:v>
                </c:pt>
                <c:pt idx="1079">
                  <c:v>4.665740740740759</c:v>
                </c:pt>
                <c:pt idx="1080">
                  <c:v>5.0758556891767057</c:v>
                </c:pt>
                <c:pt idx="1081">
                  <c:v>4.9787430683918785</c:v>
                </c:pt>
                <c:pt idx="1082">
                  <c:v>4.8818097876269775</c:v>
                </c:pt>
                <c:pt idx="1083">
                  <c:v>4.7850553505535061</c:v>
                </c:pt>
                <c:pt idx="1084">
                  <c:v>4.6884792626728142</c:v>
                </c:pt>
                <c:pt idx="1085">
                  <c:v>4.5920810313075719</c:v>
                </c:pt>
                <c:pt idx="1086">
                  <c:v>4.4958601655933847</c:v>
                </c:pt>
                <c:pt idx="1087">
                  <c:v>4.3998161764706083</c:v>
                </c:pt>
                <c:pt idx="1088">
                  <c:v>4.6473829201102035</c:v>
                </c:pt>
                <c:pt idx="1089">
                  <c:v>4.5513761467889964</c:v>
                </c:pt>
                <c:pt idx="1090">
                  <c:v>4.4555453712190882</c:v>
                </c:pt>
                <c:pt idx="1091">
                  <c:v>4.3598901098901308</c:v>
                </c:pt>
                <c:pt idx="1092">
                  <c:v>4.2644098810613116</c:v>
                </c:pt>
                <c:pt idx="1093">
                  <c:v>4.1691042047532108</c:v>
                </c:pt>
                <c:pt idx="1094">
                  <c:v>4.3333333333333428</c:v>
                </c:pt>
                <c:pt idx="1095">
                  <c:v>4.2381386861313928</c:v>
                </c:pt>
                <c:pt idx="1096">
                  <c:v>4.1431175934366422</c:v>
                </c:pt>
                <c:pt idx="1097">
                  <c:v>4.0482695810564593</c:v>
                </c:pt>
                <c:pt idx="1098">
                  <c:v>4.499545040946316</c:v>
                </c:pt>
                <c:pt idx="1099">
                  <c:v>4.4045454545454561</c:v>
                </c:pt>
                <c:pt idx="1100">
                  <c:v>4.3097184377838289</c:v>
                </c:pt>
                <c:pt idx="1101">
                  <c:v>4.2150635208711549</c:v>
                </c:pt>
                <c:pt idx="1102">
                  <c:v>4.4306436990027294</c:v>
                </c:pt>
                <c:pt idx="1103">
                  <c:v>4.3360507246377011</c:v>
                </c:pt>
                <c:pt idx="1104">
                  <c:v>4.2416289592760279</c:v>
                </c:pt>
                <c:pt idx="1105">
                  <c:v>4.147377938517181</c:v>
                </c:pt>
                <c:pt idx="1106">
                  <c:v>4.0532971996386777</c:v>
                </c:pt>
                <c:pt idx="1107">
                  <c:v>3.9593862815884506</c:v>
                </c:pt>
                <c:pt idx="1108">
                  <c:v>3.8656447249774573</c:v>
                </c:pt>
                <c:pt idx="1109">
                  <c:v>3.7720720720720919</c:v>
                </c:pt>
                <c:pt idx="1110">
                  <c:v>3.6786678667866965</c:v>
                </c:pt>
                <c:pt idx="1111">
                  <c:v>4.1223021582733992</c:v>
                </c:pt>
                <c:pt idx="1112">
                  <c:v>4.0287511230907569</c:v>
                </c:pt>
                <c:pt idx="1113">
                  <c:v>3.9353680430879763</c:v>
                </c:pt>
                <c:pt idx="1114">
                  <c:v>4.0340807174887914</c:v>
                </c:pt>
                <c:pt idx="1115">
                  <c:v>4.1783154121863788</c:v>
                </c:pt>
                <c:pt idx="1116">
                  <c:v>4.0850492390331397</c:v>
                </c:pt>
                <c:pt idx="1117">
                  <c:v>3.991949910554581</c:v>
                </c:pt>
                <c:pt idx="1118">
                  <c:v>3.8990169794459462</c:v>
                </c:pt>
                <c:pt idx="1119">
                  <c:v>4.228571428571442</c:v>
                </c:pt>
                <c:pt idx="1120">
                  <c:v>4.1355932203389898</c:v>
                </c:pt>
                <c:pt idx="1121">
                  <c:v>4.0427807486631053</c:v>
                </c:pt>
                <c:pt idx="1122">
                  <c:v>4.3490650044523562</c:v>
                </c:pt>
                <c:pt idx="1123">
                  <c:v>4.2562277580071139</c:v>
                </c:pt>
                <c:pt idx="1124">
                  <c:v>4.163555555555547</c:v>
                </c:pt>
                <c:pt idx="1125">
                  <c:v>4.0710479573712064</c:v>
                </c:pt>
                <c:pt idx="1126">
                  <c:v>3.9787045252883644</c:v>
                </c:pt>
                <c:pt idx="1127">
                  <c:v>4.0753546099290645</c:v>
                </c:pt>
                <c:pt idx="1128">
                  <c:v>3.983170947741371</c:v>
                </c:pt>
                <c:pt idx="1129">
                  <c:v>3.8911504424778798</c:v>
                </c:pt>
                <c:pt idx="1130">
                  <c:v>3.7992926613616333</c:v>
                </c:pt>
                <c:pt idx="1131">
                  <c:v>3.707597173144876</c:v>
                </c:pt>
                <c:pt idx="1132">
                  <c:v>3.6160635481023746</c:v>
                </c:pt>
                <c:pt idx="1133">
                  <c:v>3.5246913580246826</c:v>
                </c:pt>
                <c:pt idx="1134">
                  <c:v>3.6872246696035234</c:v>
                </c:pt>
                <c:pt idx="1135">
                  <c:v>3.5959507042253307</c:v>
                </c:pt>
                <c:pt idx="1136">
                  <c:v>3.5048372911169707</c:v>
                </c:pt>
                <c:pt idx="1137">
                  <c:v>3.4138840070298642</c:v>
                </c:pt>
                <c:pt idx="1138">
                  <c:v>3.5039508340649803</c:v>
                </c:pt>
                <c:pt idx="1139">
                  <c:v>3.4131578947368411</c:v>
                </c:pt>
                <c:pt idx="1140">
                  <c:v>3.7020157756354024</c:v>
                </c:pt>
                <c:pt idx="1141">
                  <c:v>3.6112084063047405</c:v>
                </c:pt>
                <c:pt idx="1142">
                  <c:v>3.5205599300087442</c:v>
                </c:pt>
                <c:pt idx="1143">
                  <c:v>3.4300699300699335</c:v>
                </c:pt>
                <c:pt idx="1144">
                  <c:v>3.339737991266361</c:v>
                </c:pt>
                <c:pt idx="1145">
                  <c:v>3.2495636998254724</c:v>
                </c:pt>
                <c:pt idx="1146">
                  <c:v>3.3365300784655716</c:v>
                </c:pt>
                <c:pt idx="1147">
                  <c:v>3.2465156794424956</c:v>
                </c:pt>
                <c:pt idx="1148">
                  <c:v>3.1566579634464631</c:v>
                </c:pt>
                <c:pt idx="1149">
                  <c:v>3.0669565217391437</c:v>
                </c:pt>
                <c:pt idx="1150">
                  <c:v>2.9774109470026104</c:v>
                </c:pt>
                <c:pt idx="1151">
                  <c:v>2.8880208333333286</c:v>
                </c:pt>
                <c:pt idx="1152">
                  <c:v>2.798785776235917</c:v>
                </c:pt>
                <c:pt idx="1153">
                  <c:v>2.7097053726169946</c:v>
                </c:pt>
                <c:pt idx="1154">
                  <c:v>2.6207792207792124</c:v>
                </c:pt>
                <c:pt idx="1155">
                  <c:v>2.5320069204152134</c:v>
                </c:pt>
                <c:pt idx="1156">
                  <c:v>2.4433880726015644</c:v>
                </c:pt>
                <c:pt idx="1157">
                  <c:v>2.6191709844559483</c:v>
                </c:pt>
                <c:pt idx="1158">
                  <c:v>2.5306298533218126</c:v>
                </c:pt>
                <c:pt idx="1159">
                  <c:v>2.4422413793103317</c:v>
                </c:pt>
                <c:pt idx="1160">
                  <c:v>2.5676141257536642</c:v>
                </c:pt>
                <c:pt idx="1161">
                  <c:v>2.4793459552495705</c:v>
                </c:pt>
                <c:pt idx="1162">
                  <c:v>2.3912295786758335</c:v>
                </c:pt>
                <c:pt idx="1163">
                  <c:v>2.3032646048109768</c:v>
                </c:pt>
                <c:pt idx="1164">
                  <c:v>2.2154506437768191</c:v>
                </c:pt>
                <c:pt idx="1165">
                  <c:v>2.1277873070325768</c:v>
                </c:pt>
                <c:pt idx="1166">
                  <c:v>2.0402742073693219</c:v>
                </c:pt>
                <c:pt idx="1167">
                  <c:v>2.1712328767123523</c:v>
                </c:pt>
                <c:pt idx="1168">
                  <c:v>2.0838323353293617</c:v>
                </c:pt>
                <c:pt idx="1169">
                  <c:v>1.9965811965812179</c:v>
                </c:pt>
                <c:pt idx="1170">
                  <c:v>2.2186165670367188</c:v>
                </c:pt>
                <c:pt idx="1171">
                  <c:v>2.3737201365187701</c:v>
                </c:pt>
                <c:pt idx="1172">
                  <c:v>2.2864450127877234</c:v>
                </c:pt>
                <c:pt idx="1173">
                  <c:v>2.5894378194207803</c:v>
                </c:pt>
                <c:pt idx="1174">
                  <c:v>2.5021276595744695</c:v>
                </c:pt>
                <c:pt idx="1175">
                  <c:v>2.6743197278911595</c:v>
                </c:pt>
                <c:pt idx="1176">
                  <c:v>2.5870858113848669</c:v>
                </c:pt>
                <c:pt idx="1177">
                  <c:v>2.5000000000000142</c:v>
                </c:pt>
                <c:pt idx="1178">
                  <c:v>2.4130619168787177</c:v>
                </c:pt>
                <c:pt idx="1179">
                  <c:v>2.6008474576271254</c:v>
                </c:pt>
                <c:pt idx="1180">
                  <c:v>2.778154106689243</c:v>
                </c:pt>
                <c:pt idx="1181">
                  <c:v>2.6912013536378936</c:v>
                </c:pt>
                <c:pt idx="1182">
                  <c:v>2.6043956043956058</c:v>
                </c:pt>
                <c:pt idx="1183">
                  <c:v>2.7322635135135158</c:v>
                </c:pt>
                <c:pt idx="1184">
                  <c:v>2.9409282700421926</c:v>
                </c:pt>
                <c:pt idx="1185">
                  <c:v>3.1762225969645925</c:v>
                </c:pt>
                <c:pt idx="1186">
                  <c:v>3.4237573715248715</c:v>
                </c:pt>
                <c:pt idx="1187">
                  <c:v>3.7079124579124425</c:v>
                </c:pt>
                <c:pt idx="1188">
                  <c:v>3.6206896551724128</c:v>
                </c:pt>
                <c:pt idx="1189">
                  <c:v>3.5336134453781511</c:v>
                </c:pt>
                <c:pt idx="1190">
                  <c:v>3.8975650713686036</c:v>
                </c:pt>
                <c:pt idx="1191">
                  <c:v>3.8104026845637691</c:v>
                </c:pt>
                <c:pt idx="1192">
                  <c:v>3.7233864207879321</c:v>
                </c:pt>
                <c:pt idx="1193">
                  <c:v>4.0318257956448917</c:v>
                </c:pt>
                <c:pt idx="1194">
                  <c:v>4.2217573221757334</c:v>
                </c:pt>
                <c:pt idx="1195">
                  <c:v>4.1346153846153868</c:v>
                </c:pt>
                <c:pt idx="1196">
                  <c:v>4.047619047619051</c:v>
                </c:pt>
                <c:pt idx="1197">
                  <c:v>4.1377295492487605</c:v>
                </c:pt>
                <c:pt idx="1198">
                  <c:v>4.0508757297748303</c:v>
                </c:pt>
                <c:pt idx="1199">
                  <c:v>4.349166666666676</c:v>
                </c:pt>
                <c:pt idx="1200">
                  <c:v>4.2622814321398863</c:v>
                </c:pt>
                <c:pt idx="1201">
                  <c:v>4.1755407653910197</c:v>
                </c:pt>
                <c:pt idx="1202">
                  <c:v>4.0889443059019186</c:v>
                </c:pt>
                <c:pt idx="1203">
                  <c:v>4.2259136212624782</c:v>
                </c:pt>
                <c:pt idx="1204">
                  <c:v>4.5178423236514647</c:v>
                </c:pt>
                <c:pt idx="1205">
                  <c:v>4.4311774461028222</c:v>
                </c:pt>
                <c:pt idx="1206">
                  <c:v>4.3446561723280865</c:v>
                </c:pt>
                <c:pt idx="1207">
                  <c:v>4.2582781456953711</c:v>
                </c:pt>
                <c:pt idx="1208">
                  <c:v>4.172043010752688</c:v>
                </c:pt>
                <c:pt idx="1209">
                  <c:v>4.3867768595041525</c:v>
                </c:pt>
                <c:pt idx="1210">
                  <c:v>4.3005780346820899</c:v>
                </c:pt>
                <c:pt idx="1211">
                  <c:v>4.5627062706270465</c:v>
                </c:pt>
                <c:pt idx="1212">
                  <c:v>4.4765045342126939</c:v>
                </c:pt>
                <c:pt idx="1213">
                  <c:v>4.3904448105436416</c:v>
                </c:pt>
                <c:pt idx="1214">
                  <c:v>4.3045267489711989</c:v>
                </c:pt>
                <c:pt idx="1215">
                  <c:v>4.21875</c:v>
                </c:pt>
                <c:pt idx="1216">
                  <c:v>4.1331142152834843</c:v>
                </c:pt>
                <c:pt idx="1217">
                  <c:v>4.0476190476190368</c:v>
                </c:pt>
                <c:pt idx="1218">
                  <c:v>4.430680885972123</c:v>
                </c:pt>
                <c:pt idx="1219">
                  <c:v>4.3450819672131047</c:v>
                </c:pt>
                <c:pt idx="1220">
                  <c:v>4.2596232596232539</c:v>
                </c:pt>
                <c:pt idx="1221">
                  <c:v>4.1743044189852725</c:v>
                </c:pt>
                <c:pt idx="1222">
                  <c:v>4.0891251022076887</c:v>
                </c:pt>
                <c:pt idx="1223">
                  <c:v>4.004084967320253</c:v>
                </c:pt>
                <c:pt idx="1224">
                  <c:v>4.3240816326530478</c:v>
                </c:pt>
                <c:pt idx="1225">
                  <c:v>4.4502446982055375</c:v>
                </c:pt>
                <c:pt idx="1226">
                  <c:v>4.365118174409119</c:v>
                </c:pt>
                <c:pt idx="1227">
                  <c:v>4.2801302931596155</c:v>
                </c:pt>
                <c:pt idx="1228">
                  <c:v>4.1952807160292878</c:v>
                </c:pt>
                <c:pt idx="1229">
                  <c:v>4.5186991869918813</c:v>
                </c:pt>
                <c:pt idx="1230">
                  <c:v>4.4337936636880784</c:v>
                </c:pt>
                <c:pt idx="1231">
                  <c:v>4.5373376623376629</c:v>
                </c:pt>
                <c:pt idx="1232">
                  <c:v>4.4525547445255427</c:v>
                </c:pt>
                <c:pt idx="1233">
                  <c:v>4.3679092382496094</c:v>
                </c:pt>
                <c:pt idx="1234">
                  <c:v>4.2834008097166105</c:v>
                </c:pt>
                <c:pt idx="1235">
                  <c:v>4.4279935275080931</c:v>
                </c:pt>
                <c:pt idx="1236">
                  <c:v>4.3435731608730777</c:v>
                </c:pt>
                <c:pt idx="1237">
                  <c:v>4.4232633279483196</c:v>
                </c:pt>
                <c:pt idx="1238">
                  <c:v>4.3389830508474603</c:v>
                </c:pt>
                <c:pt idx="1239">
                  <c:v>4.254838709677415</c:v>
                </c:pt>
                <c:pt idx="1240">
                  <c:v>4.1708299758259386</c:v>
                </c:pt>
                <c:pt idx="1241">
                  <c:v>4.4895330112721581</c:v>
                </c:pt>
                <c:pt idx="1242">
                  <c:v>4.4054706355591406</c:v>
                </c:pt>
                <c:pt idx="1243">
                  <c:v>4.3215434083601281</c:v>
                </c:pt>
                <c:pt idx="1244">
                  <c:v>4.2377510040160615</c:v>
                </c:pt>
                <c:pt idx="1245">
                  <c:v>4.1540930979133179</c:v>
                </c:pt>
                <c:pt idx="1246">
                  <c:v>4.0705693664795604</c:v>
                </c:pt>
                <c:pt idx="1247">
                  <c:v>4.3942307692307736</c:v>
                </c:pt>
                <c:pt idx="1248">
                  <c:v>4.3106485188150572</c:v>
                </c:pt>
                <c:pt idx="1249">
                  <c:v>4.2272000000000105</c:v>
                </c:pt>
                <c:pt idx="1250">
                  <c:v>4.5891286970423835</c:v>
                </c:pt>
                <c:pt idx="1251">
                  <c:v>4.5055910543131006</c:v>
                </c:pt>
                <c:pt idx="1252">
                  <c:v>4.4221867517956923</c:v>
                </c:pt>
                <c:pt idx="1253">
                  <c:v>4.3389154704944275</c:v>
                </c:pt>
                <c:pt idx="1254">
                  <c:v>4.2557768924302906</c:v>
                </c:pt>
                <c:pt idx="1255">
                  <c:v>4.1727707006369457</c:v>
                </c:pt>
                <c:pt idx="1256">
                  <c:v>4.0898965791567292</c:v>
                </c:pt>
                <c:pt idx="1257">
                  <c:v>4.0071542130365714</c:v>
                </c:pt>
                <c:pt idx="1258">
                  <c:v>3.9245432883240738</c:v>
                </c:pt>
                <c:pt idx="1259">
                  <c:v>3.8420634920635024</c:v>
                </c:pt>
                <c:pt idx="1260">
                  <c:v>4.0697858842188879</c:v>
                </c:pt>
                <c:pt idx="1261">
                  <c:v>3.9873217115689528</c:v>
                </c:pt>
                <c:pt idx="1262">
                  <c:v>4.1686460807601122</c:v>
                </c:pt>
                <c:pt idx="1263">
                  <c:v>4.2729430379746702</c:v>
                </c:pt>
                <c:pt idx="1264">
                  <c:v>4.1905138339920995</c:v>
                </c:pt>
                <c:pt idx="1265">
                  <c:v>4.4249605055292278</c:v>
                </c:pt>
                <c:pt idx="1266">
                  <c:v>4.6771902131018237</c:v>
                </c:pt>
                <c:pt idx="1267">
                  <c:v>4.9487381703469993</c:v>
                </c:pt>
                <c:pt idx="1268">
                  <c:v>4.8660362490149822</c:v>
                </c:pt>
                <c:pt idx="1269">
                  <c:v>4.7834645669291262</c:v>
                </c:pt>
                <c:pt idx="1270">
                  <c:v>4.7010228166797958</c:v>
                </c:pt>
                <c:pt idx="1271">
                  <c:v>4.6187106918238925</c:v>
                </c:pt>
                <c:pt idx="1272">
                  <c:v>4.5365278868813874</c:v>
                </c:pt>
                <c:pt idx="1273">
                  <c:v>4.4544740973312429</c:v>
                </c:pt>
                <c:pt idx="1274">
                  <c:v>4.3725490196078454</c:v>
                </c:pt>
                <c:pt idx="1275">
                  <c:v>4.2907523510971686</c:v>
                </c:pt>
                <c:pt idx="1276">
                  <c:v>4.6718872357087093</c:v>
                </c:pt>
                <c:pt idx="1277">
                  <c:v>4.5899843505477378</c:v>
                </c:pt>
                <c:pt idx="1278">
                  <c:v>4.5082095387021184</c:v>
                </c:pt>
                <c:pt idx="1279">
                  <c:v>4.4265625000000028</c:v>
                </c:pt>
                <c:pt idx="1280">
                  <c:v>4.3450429352068767</c:v>
                </c:pt>
                <c:pt idx="1281">
                  <c:v>4.4399375975038993</c:v>
                </c:pt>
                <c:pt idx="1282">
                  <c:v>4.7482462977396835</c:v>
                </c:pt>
                <c:pt idx="1283">
                  <c:v>4.6666666666666572</c:v>
                </c:pt>
                <c:pt idx="1284">
                  <c:v>4.5852140077821133</c:v>
                </c:pt>
                <c:pt idx="1285">
                  <c:v>4.5038880248833664</c:v>
                </c:pt>
                <c:pt idx="1286">
                  <c:v>4.4226884226884238</c:v>
                </c:pt>
                <c:pt idx="1287">
                  <c:v>4.3416149068323193</c:v>
                </c:pt>
                <c:pt idx="1288">
                  <c:v>4.5756400310318099</c:v>
                </c:pt>
                <c:pt idx="1289">
                  <c:v>4.7333333333333201</c:v>
                </c:pt>
                <c:pt idx="1290">
                  <c:v>4.6522075910147294</c:v>
                </c:pt>
                <c:pt idx="1291">
                  <c:v>4.5712074303405643</c:v>
                </c:pt>
                <c:pt idx="1292">
                  <c:v>4.4903325599381105</c:v>
                </c:pt>
                <c:pt idx="1293">
                  <c:v>4.8547140649150009</c:v>
                </c:pt>
                <c:pt idx="1294">
                  <c:v>5.2015444015444103</c:v>
                </c:pt>
                <c:pt idx="1295">
                  <c:v>5.1203703703703809</c:v>
                </c:pt>
                <c:pt idx="1296">
                  <c:v>5.2343870470316318</c:v>
                </c:pt>
                <c:pt idx="1297">
                  <c:v>5.1533127889060069</c:v>
                </c:pt>
                <c:pt idx="1298">
                  <c:v>5.2432640492686744</c:v>
                </c:pt>
                <c:pt idx="1299">
                  <c:v>5.3623076923076951</c:v>
                </c:pt>
                <c:pt idx="1300">
                  <c:v>5.2813220599538795</c:v>
                </c:pt>
                <c:pt idx="1301">
                  <c:v>5.5875576036866335</c:v>
                </c:pt>
                <c:pt idx="1302">
                  <c:v>5.7782041442824266</c:v>
                </c:pt>
                <c:pt idx="1303">
                  <c:v>5.6970858895705447</c:v>
                </c:pt>
                <c:pt idx="1304">
                  <c:v>5.8429118773946271</c:v>
                </c:pt>
                <c:pt idx="1305">
                  <c:v>5.7618683001531537</c:v>
                </c:pt>
                <c:pt idx="1306">
                  <c:v>5.6809487375669505</c:v>
                </c:pt>
                <c:pt idx="1307">
                  <c:v>5.6001529051987688</c:v>
                </c:pt>
                <c:pt idx="1308">
                  <c:v>5.6944232238349741</c:v>
                </c:pt>
                <c:pt idx="1309">
                  <c:v>5.6137404580152577</c:v>
                </c:pt>
                <c:pt idx="1310">
                  <c:v>5.8596491228070278</c:v>
                </c:pt>
                <c:pt idx="1311">
                  <c:v>5.7789634146341484</c:v>
                </c:pt>
                <c:pt idx="1312">
                  <c:v>5.6984006092917241</c:v>
                </c:pt>
                <c:pt idx="1313">
                  <c:v>5.8980213089802049</c:v>
                </c:pt>
                <c:pt idx="1314">
                  <c:v>5.8174904942965782</c:v>
                </c:pt>
                <c:pt idx="1315">
                  <c:v>5.7370820668692915</c:v>
                </c:pt>
                <c:pt idx="1316">
                  <c:v>5.8359908883826961</c:v>
                </c:pt>
                <c:pt idx="1317">
                  <c:v>5.7556904400607038</c:v>
                </c:pt>
                <c:pt idx="1318">
                  <c:v>5.6755117513267663</c:v>
                </c:pt>
                <c:pt idx="1319">
                  <c:v>5.8545454545454447</c:v>
                </c:pt>
                <c:pt idx="1320">
                  <c:v>6.2112036336109213</c:v>
                </c:pt>
                <c:pt idx="1321">
                  <c:v>6.1308623298033353</c:v>
                </c:pt>
                <c:pt idx="1322">
                  <c:v>6.05064247921392</c:v>
                </c:pt>
                <c:pt idx="1323">
                  <c:v>6.3368580060423056</c:v>
                </c:pt>
                <c:pt idx="1324">
                  <c:v>6.2566037735849278</c:v>
                </c:pt>
                <c:pt idx="1325">
                  <c:v>6.616138763197597</c:v>
                </c:pt>
                <c:pt idx="1326">
                  <c:v>6.5357950263752969</c:v>
                </c:pt>
                <c:pt idx="1327">
                  <c:v>6.8493975903614484</c:v>
                </c:pt>
                <c:pt idx="1328">
                  <c:v>7.0624529721595337</c:v>
                </c:pt>
                <c:pt idx="1329">
                  <c:v>6.9819548872180519</c:v>
                </c:pt>
                <c:pt idx="1330">
                  <c:v>6.90157776108191</c:v>
                </c:pt>
                <c:pt idx="1331">
                  <c:v>6.8213213213213351</c:v>
                </c:pt>
                <c:pt idx="1332">
                  <c:v>6.7411852963240761</c:v>
                </c:pt>
                <c:pt idx="1333">
                  <c:v>6.6611694152923633</c:v>
                </c:pt>
                <c:pt idx="1334">
                  <c:v>6.58127340823971</c:v>
                </c:pt>
                <c:pt idx="1335">
                  <c:v>6.685628742514993</c:v>
                </c:pt>
                <c:pt idx="1336">
                  <c:v>6.6058339566193069</c:v>
                </c:pt>
                <c:pt idx="1337">
                  <c:v>6.5261584454409842</c:v>
                </c:pt>
                <c:pt idx="1338">
                  <c:v>6.6348020911127747</c:v>
                </c:pt>
                <c:pt idx="1339">
                  <c:v>6.555223880597012</c:v>
                </c:pt>
                <c:pt idx="1340">
                  <c:v>6.4757643549589972</c:v>
                </c:pt>
                <c:pt idx="1341">
                  <c:v>6.3964232488822717</c:v>
                </c:pt>
                <c:pt idx="1342">
                  <c:v>6.3172002978406567</c:v>
                </c:pt>
                <c:pt idx="1343">
                  <c:v>6.2380952380952408</c:v>
                </c:pt>
                <c:pt idx="1344">
                  <c:v>6.1591078066914662</c:v>
                </c:pt>
                <c:pt idx="1345">
                  <c:v>6.0802377414561875</c:v>
                </c:pt>
                <c:pt idx="1346">
                  <c:v>6.0014847809948009</c:v>
                </c:pt>
                <c:pt idx="1347">
                  <c:v>5.9228486646884448</c:v>
                </c:pt>
                <c:pt idx="1348">
                  <c:v>6.2438843587842854</c:v>
                </c:pt>
                <c:pt idx="1349">
                  <c:v>6.1651851851851802</c:v>
                </c:pt>
                <c:pt idx="1350">
                  <c:v>6.086602516654338</c:v>
                </c:pt>
                <c:pt idx="1351">
                  <c:v>6.2884615384615472</c:v>
                </c:pt>
                <c:pt idx="1352">
                  <c:v>6.2099039172209842</c:v>
                </c:pt>
                <c:pt idx="1353">
                  <c:v>6.1314623338257093</c:v>
                </c:pt>
                <c:pt idx="1354">
                  <c:v>6.3092250922509123</c:v>
                </c:pt>
                <c:pt idx="1355">
                  <c:v>6.2308259587020558</c:v>
                </c:pt>
                <c:pt idx="1356">
                  <c:v>6.2999263080324255</c:v>
                </c:pt>
                <c:pt idx="1357">
                  <c:v>6.5309278350515569</c:v>
                </c:pt>
                <c:pt idx="1358">
                  <c:v>6.4525386313465845</c:v>
                </c:pt>
                <c:pt idx="1359">
                  <c:v>6.7051470588235276</c:v>
                </c:pt>
                <c:pt idx="1360">
                  <c:v>6.6267450404114783</c:v>
                </c:pt>
                <c:pt idx="1361">
                  <c:v>6.5484581497797336</c:v>
                </c:pt>
                <c:pt idx="1362">
                  <c:v>6.7967718268525488</c:v>
                </c:pt>
                <c:pt idx="1363">
                  <c:v>7.0623167155425222</c:v>
                </c:pt>
                <c:pt idx="1364">
                  <c:v>6.9838827838827768</c:v>
                </c:pt>
                <c:pt idx="1365">
                  <c:v>6.9055636896046906</c:v>
                </c:pt>
                <c:pt idx="1366">
                  <c:v>6.8273591806876368</c:v>
                </c:pt>
                <c:pt idx="1367">
                  <c:v>6.9437134502923925</c:v>
                </c:pt>
                <c:pt idx="1368">
                  <c:v>6.8655953250547697</c:v>
                </c:pt>
                <c:pt idx="1369">
                  <c:v>6.787591240875912</c:v>
                </c:pt>
                <c:pt idx="1370">
                  <c:v>6.7097009482129977</c:v>
                </c:pt>
                <c:pt idx="1371">
                  <c:v>6.6319241982507435</c:v>
                </c:pt>
                <c:pt idx="1372">
                  <c:v>6.554260742898748</c:v>
                </c:pt>
                <c:pt idx="1373">
                  <c:v>6.8529839883551631</c:v>
                </c:pt>
                <c:pt idx="1374">
                  <c:v>6.7752727272727356</c:v>
                </c:pt>
                <c:pt idx="1375">
                  <c:v>6.6976744186046488</c:v>
                </c:pt>
                <c:pt idx="1376">
                  <c:v>6.6201888162672446</c:v>
                </c:pt>
                <c:pt idx="1377">
                  <c:v>6.5428156748911448</c:v>
                </c:pt>
                <c:pt idx="1378">
                  <c:v>6.4655547498187076</c:v>
                </c:pt>
                <c:pt idx="1379">
                  <c:v>6.5355072463768096</c:v>
                </c:pt>
                <c:pt idx="1380">
                  <c:v>6.4583635047067389</c:v>
                </c:pt>
                <c:pt idx="1381">
                  <c:v>6.6295224312590477</c:v>
                </c:pt>
                <c:pt idx="1382">
                  <c:v>6.5524222704266322</c:v>
                </c:pt>
                <c:pt idx="1383">
                  <c:v>6.475433526011571</c:v>
                </c:pt>
                <c:pt idx="1384">
                  <c:v>6.398555956678706</c:v>
                </c:pt>
                <c:pt idx="1385">
                  <c:v>6.3217893217893248</c:v>
                </c:pt>
                <c:pt idx="1386">
                  <c:v>6.2451333813987162</c:v>
                </c:pt>
                <c:pt idx="1387">
                  <c:v>6.1685878962536123</c:v>
                </c:pt>
                <c:pt idx="1388">
                  <c:v>6.0921526277897868</c:v>
                </c:pt>
                <c:pt idx="1389">
                  <c:v>6.0158273381295118</c:v>
                </c:pt>
                <c:pt idx="1390">
                  <c:v>5.9396117900790841</c:v>
                </c:pt>
                <c:pt idx="1391">
                  <c:v>6.0373563218390842</c:v>
                </c:pt>
                <c:pt idx="1392">
                  <c:v>5.9612347451543286</c:v>
                </c:pt>
                <c:pt idx="1393">
                  <c:v>5.885222381635586</c:v>
                </c:pt>
                <c:pt idx="1394">
                  <c:v>5.8093189964157688</c:v>
                </c:pt>
                <c:pt idx="1395">
                  <c:v>6.0479942693409754</c:v>
                </c:pt>
                <c:pt idx="1396">
                  <c:v>5.9720830350751726</c:v>
                </c:pt>
                <c:pt idx="1397">
                  <c:v>5.8962804005722376</c:v>
                </c:pt>
                <c:pt idx="1398">
                  <c:v>5.8205861329521156</c:v>
                </c:pt>
                <c:pt idx="1399">
                  <c:v>5.9699999999999847</c:v>
                </c:pt>
                <c:pt idx="1400">
                  <c:v>6.0720913633118982</c:v>
                </c:pt>
                <c:pt idx="1401">
                  <c:v>5.9964336661911659</c:v>
                </c:pt>
                <c:pt idx="1402">
                  <c:v>5.920883820384887</c:v>
                </c:pt>
                <c:pt idx="1403">
                  <c:v>5.845441595441585</c:v>
                </c:pt>
                <c:pt idx="1404">
                  <c:v>5.7701067615658417</c:v>
                </c:pt>
                <c:pt idx="1405">
                  <c:v>5.8691322901849361</c:v>
                </c:pt>
                <c:pt idx="1406">
                  <c:v>5.7938877043354609</c:v>
                </c:pt>
                <c:pt idx="1407">
                  <c:v>5.71875</c:v>
                </c:pt>
                <c:pt idx="1408">
                  <c:v>5.7899219304471217</c:v>
                </c:pt>
                <c:pt idx="1409">
                  <c:v>5.7148936170212608</c:v>
                </c:pt>
                <c:pt idx="1410">
                  <c:v>6.0304748405386306</c:v>
                </c:pt>
                <c:pt idx="1411">
                  <c:v>5.9553824362606207</c:v>
                </c:pt>
                <c:pt idx="1412">
                  <c:v>5.8803963198867564</c:v>
                </c:pt>
                <c:pt idx="1413">
                  <c:v>6.1124469589816073</c:v>
                </c:pt>
                <c:pt idx="1414">
                  <c:v>6.0374558303886801</c:v>
                </c:pt>
                <c:pt idx="1415">
                  <c:v>5.9625706214689274</c:v>
                </c:pt>
                <c:pt idx="1416">
                  <c:v>5.8877911079745928</c:v>
                </c:pt>
                <c:pt idx="1417">
                  <c:v>5.8131170662905305</c:v>
                </c:pt>
                <c:pt idx="1418">
                  <c:v>5.7385482734319879</c:v>
                </c:pt>
                <c:pt idx="1419">
                  <c:v>5.9204225352112587</c:v>
                </c:pt>
                <c:pt idx="1420">
                  <c:v>5.8458831808585501</c:v>
                </c:pt>
                <c:pt idx="1421">
                  <c:v>5.7714486638537323</c:v>
                </c:pt>
                <c:pt idx="1422">
                  <c:v>6.0154602951510725</c:v>
                </c:pt>
                <c:pt idx="1423">
                  <c:v>5.9410112359550453</c:v>
                </c:pt>
                <c:pt idx="1424">
                  <c:v>6.118596491228061</c:v>
                </c:pt>
                <c:pt idx="1425">
                  <c:v>6.0441795231416506</c:v>
                </c:pt>
                <c:pt idx="1426">
                  <c:v>6.1765942536790419</c:v>
                </c:pt>
                <c:pt idx="1427">
                  <c:v>6.1022408963585377</c:v>
                </c:pt>
                <c:pt idx="1428">
                  <c:v>6.0279916025192364</c:v>
                </c:pt>
                <c:pt idx="1429">
                  <c:v>5.9538461538461576</c:v>
                </c:pt>
                <c:pt idx="1430">
                  <c:v>5.8798043326345066</c:v>
                </c:pt>
                <c:pt idx="1431">
                  <c:v>6.0020949720670274</c:v>
                </c:pt>
                <c:pt idx="1432">
                  <c:v>5.9281228192602669</c:v>
                </c:pt>
                <c:pt idx="1433">
                  <c:v>5.8542538354253679</c:v>
                </c:pt>
                <c:pt idx="1434">
                  <c:v>6.1219512195121837</c:v>
                </c:pt>
                <c:pt idx="1435">
                  <c:v>6.0480501392757589</c:v>
                </c:pt>
                <c:pt idx="1436">
                  <c:v>5.9742519137091108</c:v>
                </c:pt>
                <c:pt idx="1437">
                  <c:v>5.9005563282336482</c:v>
                </c:pt>
                <c:pt idx="1438">
                  <c:v>6.0104239054899153</c:v>
                </c:pt>
                <c:pt idx="1439">
                  <c:v>5.9368055555555515</c:v>
                </c:pt>
                <c:pt idx="1440">
                  <c:v>5.8632893823733525</c:v>
                </c:pt>
                <c:pt idx="1441">
                  <c:v>5.7898751733703335</c:v>
                </c:pt>
                <c:pt idx="1442">
                  <c:v>5.7165627165627058</c:v>
                </c:pt>
                <c:pt idx="1443">
                  <c:v>5.6433518005540151</c:v>
                </c:pt>
                <c:pt idx="1444">
                  <c:v>5.5702422145328825</c:v>
                </c:pt>
                <c:pt idx="1445">
                  <c:v>5.4972337482710856</c:v>
                </c:pt>
                <c:pt idx="1446">
                  <c:v>5.4243261921216259</c:v>
                </c:pt>
                <c:pt idx="1447">
                  <c:v>5.3515193370165832</c:v>
                </c:pt>
                <c:pt idx="1448">
                  <c:v>5.5369220151828813</c:v>
                </c:pt>
                <c:pt idx="1449">
                  <c:v>5.7413793103448256</c:v>
                </c:pt>
                <c:pt idx="1450">
                  <c:v>5.9214334941419651</c:v>
                </c:pt>
                <c:pt idx="1451">
                  <c:v>5.84848484848483</c:v>
                </c:pt>
                <c:pt idx="1452">
                  <c:v>5.9483826565726048</c:v>
                </c:pt>
                <c:pt idx="1453">
                  <c:v>5.8755158184319072</c:v>
                </c:pt>
                <c:pt idx="1454">
                  <c:v>5.8027491408934679</c:v>
                </c:pt>
                <c:pt idx="1455">
                  <c:v>5.7300824175824232</c:v>
                </c:pt>
                <c:pt idx="1456">
                  <c:v>5.9924502402196111</c:v>
                </c:pt>
                <c:pt idx="1457">
                  <c:v>5.9197530864197461</c:v>
                </c:pt>
                <c:pt idx="1458">
                  <c:v>5.8471555860178341</c:v>
                </c:pt>
                <c:pt idx="1459">
                  <c:v>5.7746575342465718</c:v>
                </c:pt>
                <c:pt idx="1460">
                  <c:v>5.7022587268993732</c:v>
                </c:pt>
                <c:pt idx="1461">
                  <c:v>5.7797537619699142</c:v>
                </c:pt>
                <c:pt idx="1462">
                  <c:v>5.9706083390293827</c:v>
                </c:pt>
                <c:pt idx="1463">
                  <c:v>5.8982240437158566</c:v>
                </c:pt>
                <c:pt idx="1464">
                  <c:v>5.8259385665528924</c:v>
                </c:pt>
                <c:pt idx="1465">
                  <c:v>5.753751705320596</c:v>
                </c:pt>
                <c:pt idx="1466">
                  <c:v>5.6816632583503832</c:v>
                </c:pt>
                <c:pt idx="1467">
                  <c:v>5.609673024523147</c:v>
                </c:pt>
                <c:pt idx="1468">
                  <c:v>5.5377808032675233</c:v>
                </c:pt>
                <c:pt idx="1469">
                  <c:v>5.648299319727883</c:v>
                </c:pt>
                <c:pt idx="1470">
                  <c:v>5.7205982324948934</c:v>
                </c:pt>
                <c:pt idx="1471">
                  <c:v>5.6487771739130324</c:v>
                </c:pt>
                <c:pt idx="1472">
                  <c:v>5.5770536320434445</c:v>
                </c:pt>
                <c:pt idx="1473">
                  <c:v>5.8358208955223887</c:v>
                </c:pt>
                <c:pt idx="1474">
                  <c:v>5.9783050847457559</c:v>
                </c:pt>
                <c:pt idx="1475">
                  <c:v>5.906504065040636</c:v>
                </c:pt>
                <c:pt idx="1476">
                  <c:v>5.8348002708192155</c:v>
                </c:pt>
                <c:pt idx="1477">
                  <c:v>5.7631935047361083</c:v>
                </c:pt>
                <c:pt idx="1478">
                  <c:v>5.6916835699797161</c:v>
                </c:pt>
                <c:pt idx="1479">
                  <c:v>5.6202702702702538</c:v>
                </c:pt>
                <c:pt idx="1480">
                  <c:v>5.738690074274146</c:v>
                </c:pt>
                <c:pt idx="1481">
                  <c:v>5.6673414304993202</c:v>
                </c:pt>
                <c:pt idx="1482">
                  <c:v>5.5960890087660289</c:v>
                </c:pt>
                <c:pt idx="1483">
                  <c:v>5.5249326145552686</c:v>
                </c:pt>
                <c:pt idx="1484">
                  <c:v>5.4538720538720469</c:v>
                </c:pt>
                <c:pt idx="1485">
                  <c:v>5.3829071332436058</c:v>
                </c:pt>
                <c:pt idx="1486">
                  <c:v>5.4969737726967054</c:v>
                </c:pt>
                <c:pt idx="1487">
                  <c:v>5.8131720430107521</c:v>
                </c:pt>
                <c:pt idx="1488">
                  <c:v>5.7421087978509036</c:v>
                </c:pt>
                <c:pt idx="1489">
                  <c:v>5.6711409395973078</c:v>
                </c:pt>
                <c:pt idx="1490">
                  <c:v>5.8886653252850465</c:v>
                </c:pt>
                <c:pt idx="1491">
                  <c:v>5.8176943699731964</c:v>
                </c:pt>
                <c:pt idx="1492">
                  <c:v>5.7468184862692624</c:v>
                </c:pt>
                <c:pt idx="1493">
                  <c:v>5.6760374832663985</c:v>
                </c:pt>
                <c:pt idx="1494">
                  <c:v>5.7404682274247563</c:v>
                </c:pt>
                <c:pt idx="1495">
                  <c:v>6.0401069518716497</c:v>
                </c:pt>
                <c:pt idx="1496">
                  <c:v>6.1770207080828357</c:v>
                </c:pt>
                <c:pt idx="1497">
                  <c:v>6.1061415220293753</c:v>
                </c:pt>
                <c:pt idx="1498">
                  <c:v>6.0353569046030628</c:v>
                </c:pt>
                <c:pt idx="1499">
                  <c:v>5.964666666666659</c:v>
                </c:pt>
                <c:pt idx="1500">
                  <c:v>5.8940706195869268</c:v>
                </c:pt>
                <c:pt idx="1501">
                  <c:v>5.8235685752330255</c:v>
                </c:pt>
                <c:pt idx="1502">
                  <c:v>5.7531603459747345</c:v>
                </c:pt>
                <c:pt idx="1503">
                  <c:v>5.6828457446808471</c:v>
                </c:pt>
                <c:pt idx="1504">
                  <c:v>5.6126245847176079</c:v>
                </c:pt>
                <c:pt idx="1505">
                  <c:v>5.6905710491367927</c:v>
                </c:pt>
                <c:pt idx="1506">
                  <c:v>5.6204379562043698</c:v>
                </c:pt>
                <c:pt idx="1507">
                  <c:v>5.5503978779840821</c:v>
                </c:pt>
                <c:pt idx="1508">
                  <c:v>5.4804506295560032</c:v>
                </c:pt>
                <c:pt idx="1509">
                  <c:v>5.410596026490083</c:v>
                </c:pt>
                <c:pt idx="1510">
                  <c:v>5.3408338848444714</c:v>
                </c:pt>
                <c:pt idx="1511">
                  <c:v>5.4689153439153415</c:v>
                </c:pt>
                <c:pt idx="1512">
                  <c:v>5.3992068737607468</c:v>
                </c:pt>
                <c:pt idx="1513">
                  <c:v>5.3295904887714585</c:v>
                </c:pt>
                <c:pt idx="1514">
                  <c:v>5.4514851485148625</c:v>
                </c:pt>
                <c:pt idx="1515">
                  <c:v>5.3819261213720324</c:v>
                </c:pt>
                <c:pt idx="1516">
                  <c:v>5.3124588002636699</c:v>
                </c:pt>
                <c:pt idx="1517">
                  <c:v>5.2430830039525489</c:v>
                </c:pt>
                <c:pt idx="1518">
                  <c:v>5.1737985516787148</c:v>
                </c:pt>
                <c:pt idx="1519">
                  <c:v>5.1046052631578789</c:v>
                </c:pt>
                <c:pt idx="1520">
                  <c:v>5.0355029585798832</c:v>
                </c:pt>
                <c:pt idx="1521">
                  <c:v>4.9664914586070807</c:v>
                </c:pt>
                <c:pt idx="1522">
                  <c:v>4.8975705843729429</c:v>
                </c:pt>
                <c:pt idx="1523">
                  <c:v>4.8287401574803113</c:v>
                </c:pt>
                <c:pt idx="1524">
                  <c:v>4.7599999999999909</c:v>
                </c:pt>
                <c:pt idx="1525">
                  <c:v>4.6913499344692013</c:v>
                </c:pt>
                <c:pt idx="1526">
                  <c:v>4.8179436804191198</c:v>
                </c:pt>
                <c:pt idx="1527">
                  <c:v>4.7493455497382229</c:v>
                </c:pt>
                <c:pt idx="1528">
                  <c:v>4.6808371484630413</c:v>
                </c:pt>
                <c:pt idx="1529">
                  <c:v>4.6124183006536015</c:v>
                </c:pt>
                <c:pt idx="1530">
                  <c:v>4.5440888308295229</c:v>
                </c:pt>
                <c:pt idx="1531">
                  <c:v>4.475848563968654</c:v>
                </c:pt>
                <c:pt idx="1532">
                  <c:v>4.4076973255055378</c:v>
                </c:pt>
                <c:pt idx="1533">
                  <c:v>4.6786179921773083</c:v>
                </c:pt>
                <c:pt idx="1534">
                  <c:v>4.610423452768714</c:v>
                </c:pt>
                <c:pt idx="1535">
                  <c:v>4.8352864583333286</c:v>
                </c:pt>
                <c:pt idx="1536">
                  <c:v>4.7670787247885471</c:v>
                </c:pt>
                <c:pt idx="1537">
                  <c:v>4.6989596879063669</c:v>
                </c:pt>
                <c:pt idx="1538">
                  <c:v>4.6309291747888182</c:v>
                </c:pt>
                <c:pt idx="1539">
                  <c:v>4.5629870129870085</c:v>
                </c:pt>
                <c:pt idx="1540">
                  <c:v>4.8053212199870217</c:v>
                </c:pt>
                <c:pt idx="1541">
                  <c:v>4.9390402075226945</c:v>
                </c:pt>
                <c:pt idx="1542">
                  <c:v>5.0764744005184639</c:v>
                </c:pt>
                <c:pt idx="1543">
                  <c:v>5.0084196891191652</c:v>
                </c:pt>
                <c:pt idx="1544">
                  <c:v>4.9404530744336483</c:v>
                </c:pt>
                <c:pt idx="1545">
                  <c:v>5.0019404915911991</c:v>
                </c:pt>
                <c:pt idx="1546">
                  <c:v>4.9340659340659272</c:v>
                </c:pt>
                <c:pt idx="1547">
                  <c:v>4.8662790697674438</c:v>
                </c:pt>
                <c:pt idx="1548">
                  <c:v>4.9883795997417621</c:v>
                </c:pt>
                <c:pt idx="1549">
                  <c:v>4.9206451612903095</c:v>
                </c:pt>
                <c:pt idx="1550">
                  <c:v>5.038684719535766</c:v>
                </c:pt>
                <c:pt idx="1551">
                  <c:v>4.9710051546391725</c:v>
                </c:pt>
                <c:pt idx="1552">
                  <c:v>5.0695428203477064</c:v>
                </c:pt>
                <c:pt idx="1553">
                  <c:v>5.0019305019305023</c:v>
                </c:pt>
                <c:pt idx="1554">
                  <c:v>4.9344051446945372</c:v>
                </c:pt>
                <c:pt idx="1555">
                  <c:v>4.8669665809768787</c:v>
                </c:pt>
                <c:pt idx="1556">
                  <c:v>4.7996146435452829</c:v>
                </c:pt>
                <c:pt idx="1557">
                  <c:v>4.7323491655969292</c:v>
                </c:pt>
                <c:pt idx="1558">
                  <c:v>4.6651699807569003</c:v>
                </c:pt>
                <c:pt idx="1559">
                  <c:v>4.7794871794871767</c:v>
                </c:pt>
                <c:pt idx="1560">
                  <c:v>4.7123638693145296</c:v>
                </c:pt>
                <c:pt idx="1561">
                  <c:v>4.6453265044814458</c:v>
                </c:pt>
                <c:pt idx="1562">
                  <c:v>4.8509277031349995</c:v>
                </c:pt>
                <c:pt idx="1563">
                  <c:v>4.7838874680306844</c:v>
                </c:pt>
                <c:pt idx="1564">
                  <c:v>4.7169329073482515</c:v>
                </c:pt>
                <c:pt idx="1565">
                  <c:v>4.6500638569604007</c:v>
                </c:pt>
                <c:pt idx="1566">
                  <c:v>4.5832801531588956</c:v>
                </c:pt>
                <c:pt idx="1567">
                  <c:v>4.5165816326530432</c:v>
                </c:pt>
                <c:pt idx="1568">
                  <c:v>4.6086679413639189</c:v>
                </c:pt>
                <c:pt idx="1569">
                  <c:v>4.7878980891719749</c:v>
                </c:pt>
                <c:pt idx="1570">
                  <c:v>4.7211966900063658</c:v>
                </c:pt>
                <c:pt idx="1571">
                  <c:v>4.9904580152671798</c:v>
                </c:pt>
                <c:pt idx="1572">
                  <c:v>4.9237126509853937</c:v>
                </c:pt>
                <c:pt idx="1573">
                  <c:v>4.8570520965692623</c:v>
                </c:pt>
                <c:pt idx="1574">
                  <c:v>4.9231746031746013</c:v>
                </c:pt>
                <c:pt idx="1575">
                  <c:v>4.8565989847715798</c:v>
                </c:pt>
                <c:pt idx="1576">
                  <c:v>4.7901077996195198</c:v>
                </c:pt>
                <c:pt idx="1577">
                  <c:v>4.8669201520912537</c:v>
                </c:pt>
                <c:pt idx="1578">
                  <c:v>5.0101329955668064</c:v>
                </c:pt>
                <c:pt idx="1579">
                  <c:v>5.234177215189888</c:v>
                </c:pt>
                <c:pt idx="1580">
                  <c:v>5.1676154332700861</c:v>
                </c:pt>
                <c:pt idx="1581">
                  <c:v>5.1011378002528573</c:v>
                </c:pt>
                <c:pt idx="1582">
                  <c:v>5.0347441566645585</c:v>
                </c:pt>
                <c:pt idx="1583">
                  <c:v>4.9684343434343532</c:v>
                </c:pt>
                <c:pt idx="1584">
                  <c:v>4.902208201892762</c:v>
                </c:pt>
                <c:pt idx="1585">
                  <c:v>4.8360655737704974</c:v>
                </c:pt>
                <c:pt idx="1586">
                  <c:v>4.7700063011972418</c:v>
                </c:pt>
                <c:pt idx="1587">
                  <c:v>5.061083123425675</c:v>
                </c:pt>
                <c:pt idx="1588">
                  <c:v>5.2699811202013791</c:v>
                </c:pt>
                <c:pt idx="1589">
                  <c:v>5.3949685534591083</c:v>
                </c:pt>
                <c:pt idx="1590">
                  <c:v>5.32872407291012</c:v>
                </c:pt>
                <c:pt idx="1591">
                  <c:v>5.262562814070364</c:v>
                </c:pt>
                <c:pt idx="1592">
                  <c:v>5.1964846202134254</c:v>
                </c:pt>
                <c:pt idx="1593">
                  <c:v>5.3149309912170679</c:v>
                </c:pt>
                <c:pt idx="1594">
                  <c:v>5.2489028213166193</c:v>
                </c:pt>
                <c:pt idx="1595">
                  <c:v>5.1829573934837185</c:v>
                </c:pt>
                <c:pt idx="1596">
                  <c:v>5.3631809643080715</c:v>
                </c:pt>
                <c:pt idx="1597">
                  <c:v>5.5231539424280385</c:v>
                </c:pt>
                <c:pt idx="1598">
                  <c:v>5.45716072545342</c:v>
                </c:pt>
                <c:pt idx="1599">
                  <c:v>5.3912499999999994</c:v>
                </c:pt>
                <c:pt idx="1600">
                  <c:v>5.3254216114928141</c:v>
                </c:pt>
                <c:pt idx="1601">
                  <c:v>5.4244694132334672</c:v>
                </c:pt>
                <c:pt idx="1602">
                  <c:v>5.3587024329382587</c:v>
                </c:pt>
                <c:pt idx="1603">
                  <c:v>5.5573566084787984</c:v>
                </c:pt>
                <c:pt idx="1604">
                  <c:v>5.4915887850467442</c:v>
                </c:pt>
                <c:pt idx="1605">
                  <c:v>5.665006226650064</c:v>
                </c:pt>
                <c:pt idx="1606">
                  <c:v>5.9471064094586126</c:v>
                </c:pt>
                <c:pt idx="1607">
                  <c:v>6.0267412935323392</c:v>
                </c:pt>
                <c:pt idx="1608">
                  <c:v>5.9608452454940988</c:v>
                </c:pt>
                <c:pt idx="1609">
                  <c:v>5.8950310559006311</c:v>
                </c:pt>
                <c:pt idx="1610">
                  <c:v>5.8292985723153379</c:v>
                </c:pt>
                <c:pt idx="1611">
                  <c:v>5.7636476426799135</c:v>
                </c:pt>
                <c:pt idx="1612">
                  <c:v>5.9733415995040247</c:v>
                </c:pt>
                <c:pt idx="1613">
                  <c:v>5.9076827757125159</c:v>
                </c:pt>
                <c:pt idx="1614">
                  <c:v>5.8421052631578902</c:v>
                </c:pt>
                <c:pt idx="1615">
                  <c:v>5.7766089108910847</c:v>
                </c:pt>
                <c:pt idx="1616">
                  <c:v>5.9560915275201012</c:v>
                </c:pt>
                <c:pt idx="1617">
                  <c:v>5.8906056860321314</c:v>
                </c:pt>
                <c:pt idx="1618">
                  <c:v>5.8252007411982731</c:v>
                </c:pt>
                <c:pt idx="1619">
                  <c:v>5.759876543209856</c:v>
                </c:pt>
                <c:pt idx="1620">
                  <c:v>5.6946329426280045</c:v>
                </c:pt>
                <c:pt idx="1621">
                  <c:v>5.7533908754623866</c:v>
                </c:pt>
                <c:pt idx="1622">
                  <c:v>5.6882316697473669</c:v>
                </c:pt>
                <c:pt idx="1623">
                  <c:v>5.6231527093596014</c:v>
                </c:pt>
                <c:pt idx="1624">
                  <c:v>5.5581538461538287</c:v>
                </c:pt>
                <c:pt idx="1625">
                  <c:v>5.4932349323493241</c:v>
                </c:pt>
                <c:pt idx="1626">
                  <c:v>5.4283958205285927</c:v>
                </c:pt>
                <c:pt idx="1627">
                  <c:v>5.363636363636374</c:v>
                </c:pt>
                <c:pt idx="1628">
                  <c:v>5.2989564149785053</c:v>
                </c:pt>
                <c:pt idx="1629">
                  <c:v>5.4061349693251373</c:v>
                </c:pt>
                <c:pt idx="1630">
                  <c:v>5.3415082771305862</c:v>
                </c:pt>
                <c:pt idx="1631">
                  <c:v>5.4626225490196134</c:v>
                </c:pt>
                <c:pt idx="1632">
                  <c:v>5.3980404164115185</c:v>
                </c:pt>
                <c:pt idx="1633">
                  <c:v>5.5728274173806511</c:v>
                </c:pt>
                <c:pt idx="1634">
                  <c:v>5.5082568807339527</c:v>
                </c:pt>
                <c:pt idx="1635">
                  <c:v>5.443765281173583</c:v>
                </c:pt>
                <c:pt idx="1636">
                  <c:v>5.6817348808796595</c:v>
                </c:pt>
                <c:pt idx="1637">
                  <c:v>5.7399267399267444</c:v>
                </c:pt>
                <c:pt idx="1638">
                  <c:v>5.675411836485651</c:v>
                </c:pt>
                <c:pt idx="1639">
                  <c:v>5.9493902439024424</c:v>
                </c:pt>
                <c:pt idx="1640">
                  <c:v>5.8848263254113391</c:v>
                </c:pt>
                <c:pt idx="1641">
                  <c:v>5.8203410475030353</c:v>
                </c:pt>
                <c:pt idx="1642">
                  <c:v>5.7559342665855127</c:v>
                </c:pt>
                <c:pt idx="1643">
                  <c:v>5.8406326034063198</c:v>
                </c:pt>
                <c:pt idx="1644">
                  <c:v>5.776291793313078</c:v>
                </c:pt>
                <c:pt idx="1645">
                  <c:v>5.7120291616038941</c:v>
                </c:pt>
                <c:pt idx="1646">
                  <c:v>5.6478445658773495</c:v>
                </c:pt>
                <c:pt idx="1647">
                  <c:v>5.8756067961165002</c:v>
                </c:pt>
                <c:pt idx="1648">
                  <c:v>6.1200727713766128</c:v>
                </c:pt>
                <c:pt idx="1649">
                  <c:v>6.2557575757575847</c:v>
                </c:pt>
                <c:pt idx="1650">
                  <c:v>6.1913991520290637</c:v>
                </c:pt>
                <c:pt idx="1651">
                  <c:v>6.1271186440678065</c:v>
                </c:pt>
                <c:pt idx="1652">
                  <c:v>6.0629159104658186</c:v>
                </c:pt>
                <c:pt idx="1653">
                  <c:v>5.998790810157189</c:v>
                </c:pt>
                <c:pt idx="1654">
                  <c:v>6.2664652567975878</c:v>
                </c:pt>
                <c:pt idx="1655">
                  <c:v>6.3405797101449224</c:v>
                </c:pt>
                <c:pt idx="1656">
                  <c:v>6.276403138201573</c:v>
                </c:pt>
                <c:pt idx="1657">
                  <c:v>6.2123039806996303</c:v>
                </c:pt>
                <c:pt idx="1658">
                  <c:v>6.1482820976492008</c:v>
                </c:pt>
                <c:pt idx="1659">
                  <c:v>6.3403614457831452</c:v>
                </c:pt>
                <c:pt idx="1660">
                  <c:v>6.2763395544852614</c:v>
                </c:pt>
                <c:pt idx="1661">
                  <c:v>6.2123947051744892</c:v>
                </c:pt>
                <c:pt idx="1662">
                  <c:v>6.4894768490679553</c:v>
                </c:pt>
                <c:pt idx="1663">
                  <c:v>6.4254807692307736</c:v>
                </c:pt>
                <c:pt idx="1664">
                  <c:v>6.3615615615615582</c:v>
                </c:pt>
                <c:pt idx="1665">
                  <c:v>6.2977190876350591</c:v>
                </c:pt>
                <c:pt idx="1666">
                  <c:v>6.233953209358134</c:v>
                </c:pt>
                <c:pt idx="1667">
                  <c:v>6.170263788968839</c:v>
                </c:pt>
                <c:pt idx="1668">
                  <c:v>6.106650689035348</c:v>
                </c:pt>
                <c:pt idx="1669">
                  <c:v>6.0431137724551007</c:v>
                </c:pt>
                <c:pt idx="1670">
                  <c:v>5.9796529024536369</c:v>
                </c:pt>
                <c:pt idx="1671">
                  <c:v>5.9162679425837297</c:v>
                </c:pt>
                <c:pt idx="1672">
                  <c:v>5.8529587567244477</c:v>
                </c:pt>
                <c:pt idx="1673">
                  <c:v>5.9551971326164903</c:v>
                </c:pt>
                <c:pt idx="1674">
                  <c:v>6.1468656716418053</c:v>
                </c:pt>
                <c:pt idx="1675">
                  <c:v>6.3227923627684959</c:v>
                </c:pt>
                <c:pt idx="1676">
                  <c:v>6.2593917710196791</c:v>
                </c:pt>
                <c:pt idx="1677">
                  <c:v>6.3516090584028575</c:v>
                </c:pt>
                <c:pt idx="1678">
                  <c:v>6.2882668254913483</c:v>
                </c:pt>
                <c:pt idx="1679">
                  <c:v>6.4934523809523768</c:v>
                </c:pt>
                <c:pt idx="1680">
                  <c:v>6.4301011302795956</c:v>
                </c:pt>
                <c:pt idx="1681">
                  <c:v>6.3668252080856007</c:v>
                </c:pt>
                <c:pt idx="1682">
                  <c:v>6.5745692216280531</c:v>
                </c:pt>
                <c:pt idx="1683">
                  <c:v>6.5112826603325402</c:v>
                </c:pt>
                <c:pt idx="1684">
                  <c:v>6.4480712166172083</c:v>
                </c:pt>
                <c:pt idx="1685">
                  <c:v>6.384934756820897</c:v>
                </c:pt>
                <c:pt idx="1686">
                  <c:v>6.5483106105512832</c:v>
                </c:pt>
                <c:pt idx="1687">
                  <c:v>6.4851895734597207</c:v>
                </c:pt>
                <c:pt idx="1688">
                  <c:v>6.6435760805210151</c:v>
                </c:pt>
                <c:pt idx="1689">
                  <c:v>6.7183431952662716</c:v>
                </c:pt>
                <c:pt idx="1690">
                  <c:v>6.9266706091070347</c:v>
                </c:pt>
                <c:pt idx="1691">
                  <c:v>6.9858156028368796</c:v>
                </c:pt>
                <c:pt idx="1692">
                  <c:v>6.9226225634967591</c:v>
                </c:pt>
                <c:pt idx="1693">
                  <c:v>6.8595041322313932</c:v>
                </c:pt>
                <c:pt idx="1694">
                  <c:v>6.796460176991161</c:v>
                </c:pt>
                <c:pt idx="1695">
                  <c:v>6.7334905660377302</c:v>
                </c:pt>
                <c:pt idx="1696">
                  <c:v>6.836181496758968</c:v>
                </c:pt>
                <c:pt idx="1697">
                  <c:v>6.7732626619552434</c:v>
                </c:pt>
                <c:pt idx="1698">
                  <c:v>6.710417892878155</c:v>
                </c:pt>
                <c:pt idx="1699">
                  <c:v>6.647647058823523</c:v>
                </c:pt>
                <c:pt idx="1700">
                  <c:v>6.5849500293944772</c:v>
                </c:pt>
                <c:pt idx="1701">
                  <c:v>6.5223266745005901</c:v>
                </c:pt>
                <c:pt idx="1702">
                  <c:v>6.4597768643570106</c:v>
                </c:pt>
                <c:pt idx="1703">
                  <c:v>6.397300469483568</c:v>
                </c:pt>
                <c:pt idx="1704">
                  <c:v>6.3348973607038062</c:v>
                </c:pt>
                <c:pt idx="1705">
                  <c:v>6.2725674091441874</c:v>
                </c:pt>
                <c:pt idx="1706">
                  <c:v>6.2103104862331548</c:v>
                </c:pt>
                <c:pt idx="1707">
                  <c:v>6.2974238875878257</c:v>
                </c:pt>
                <c:pt idx="1708">
                  <c:v>6.2352252779403159</c:v>
                </c:pt>
                <c:pt idx="1709">
                  <c:v>6.1730994152046748</c:v>
                </c:pt>
                <c:pt idx="1710">
                  <c:v>6.1110461718293436</c:v>
                </c:pt>
                <c:pt idx="1711">
                  <c:v>6.2295560747663643</c:v>
                </c:pt>
                <c:pt idx="1712">
                  <c:v>6.1675423234092364</c:v>
                </c:pt>
                <c:pt idx="1713">
                  <c:v>6.1056009334889296</c:v>
                </c:pt>
                <c:pt idx="1714">
                  <c:v>6.0437317784256521</c:v>
                </c:pt>
                <c:pt idx="1715">
                  <c:v>6.1474358974358978</c:v>
                </c:pt>
                <c:pt idx="1716">
                  <c:v>6.0856144437973114</c:v>
                </c:pt>
                <c:pt idx="1717">
                  <c:v>6.0238649592549507</c:v>
                </c:pt>
                <c:pt idx="1718">
                  <c:v>5.962187318208251</c:v>
                </c:pt>
                <c:pt idx="1719">
                  <c:v>5.9005813953488371</c:v>
                </c:pt>
                <c:pt idx="1720">
                  <c:v>5.8390470656594999</c:v>
                </c:pt>
                <c:pt idx="1721">
                  <c:v>5.777584204413472</c:v>
                </c:pt>
                <c:pt idx="1722">
                  <c:v>5.7161926871735318</c:v>
                </c:pt>
                <c:pt idx="1723">
                  <c:v>5.6548723897911941</c:v>
                </c:pt>
                <c:pt idx="1724">
                  <c:v>5.5936231884058003</c:v>
                </c:pt>
                <c:pt idx="1725">
                  <c:v>5.5324449594438079</c:v>
                </c:pt>
                <c:pt idx="1726">
                  <c:v>5.8170237405906278</c:v>
                </c:pt>
                <c:pt idx="1727">
                  <c:v>5.7557870370370239</c:v>
                </c:pt>
                <c:pt idx="1728">
                  <c:v>5.6946211683053889</c:v>
                </c:pt>
                <c:pt idx="1729">
                  <c:v>5.63352601156069</c:v>
                </c:pt>
                <c:pt idx="1730">
                  <c:v>5.8526863084922098</c:v>
                </c:pt>
                <c:pt idx="1731">
                  <c:v>5.7915704387990701</c:v>
                </c:pt>
                <c:pt idx="1732">
                  <c:v>5.9446047316791635</c:v>
                </c:pt>
                <c:pt idx="1733">
                  <c:v>5.8835063437139468</c:v>
                </c:pt>
                <c:pt idx="1734">
                  <c:v>5.8224783861671341</c:v>
                </c:pt>
                <c:pt idx="1735">
                  <c:v>5.7615207373271886</c:v>
                </c:pt>
                <c:pt idx="1736">
                  <c:v>5.7006332757627973</c:v>
                </c:pt>
                <c:pt idx="1737">
                  <c:v>5.6398158803222032</c:v>
                </c:pt>
                <c:pt idx="1738">
                  <c:v>5.7941345600920187</c:v>
                </c:pt>
                <c:pt idx="1739">
                  <c:v>5.7333333333333201</c:v>
                </c:pt>
                <c:pt idx="1740">
                  <c:v>5.8914417001723081</c:v>
                </c:pt>
                <c:pt idx="1741">
                  <c:v>5.8306544202066561</c:v>
                </c:pt>
                <c:pt idx="1742">
                  <c:v>6.0952380952380878</c:v>
                </c:pt>
                <c:pt idx="1743">
                  <c:v>6.0344036697247674</c:v>
                </c:pt>
                <c:pt idx="1744">
                  <c:v>6.182808022922643</c:v>
                </c:pt>
                <c:pt idx="1745">
                  <c:v>6.3631156930126025</c:v>
                </c:pt>
                <c:pt idx="1746">
                  <c:v>6.5809959931310829</c:v>
                </c:pt>
                <c:pt idx="1747">
                  <c:v>6.5200228832952121</c:v>
                </c:pt>
                <c:pt idx="1748">
                  <c:v>6.4591194968553367</c:v>
                </c:pt>
                <c:pt idx="1749">
                  <c:v>6.3982857142857057</c:v>
                </c:pt>
                <c:pt idx="1750">
                  <c:v>6.3375214163335301</c:v>
                </c:pt>
                <c:pt idx="1751">
                  <c:v>6.2768264840182582</c:v>
                </c:pt>
                <c:pt idx="1752">
                  <c:v>6.216200798630922</c:v>
                </c:pt>
                <c:pt idx="1753">
                  <c:v>6.305017103762836</c:v>
                </c:pt>
                <c:pt idx="1754">
                  <c:v>6.2444444444444258</c:v>
                </c:pt>
                <c:pt idx="1755">
                  <c:v>6.4675398633257259</c:v>
                </c:pt>
                <c:pt idx="1756">
                  <c:v>6.4069436539555937</c:v>
                </c:pt>
                <c:pt idx="1757">
                  <c:v>6.3464163822525563</c:v>
                </c:pt>
                <c:pt idx="1758">
                  <c:v>6.2859579306424109</c:v>
                </c:pt>
                <c:pt idx="1759">
                  <c:v>6.2255681818181898</c:v>
                </c:pt>
                <c:pt idx="1760">
                  <c:v>6.3168654173764764</c:v>
                </c:pt>
                <c:pt idx="1761">
                  <c:v>6.4205448354143044</c:v>
                </c:pt>
                <c:pt idx="1762">
                  <c:v>6.4861032331253483</c:v>
                </c:pt>
                <c:pt idx="1763">
                  <c:v>6.5907029478458128</c:v>
                </c:pt>
                <c:pt idx="1764">
                  <c:v>6.5303116147308771</c:v>
                </c:pt>
                <c:pt idx="1765">
                  <c:v>6.6857304643261699</c:v>
                </c:pt>
                <c:pt idx="1766">
                  <c:v>6.6253537068477613</c:v>
                </c:pt>
                <c:pt idx="1767">
                  <c:v>6.5650452488687847</c:v>
                </c:pt>
                <c:pt idx="1768">
                  <c:v>6.5048049745618925</c:v>
                </c:pt>
                <c:pt idx="1769">
                  <c:v>6.4446327683615863</c:v>
                </c:pt>
                <c:pt idx="1770">
                  <c:v>6.3845285149632929</c:v>
                </c:pt>
                <c:pt idx="1771">
                  <c:v>6.3244920993227964</c:v>
                </c:pt>
                <c:pt idx="1772">
                  <c:v>6.2645234066553712</c:v>
                </c:pt>
                <c:pt idx="1773">
                  <c:v>6.2046223224351706</c:v>
                </c:pt>
                <c:pt idx="1774">
                  <c:v>6.4754929577464821</c:v>
                </c:pt>
                <c:pt idx="1775">
                  <c:v>6.4155405405405475</c:v>
                </c:pt>
                <c:pt idx="1776">
                  <c:v>6.3556555993247201</c:v>
                </c:pt>
                <c:pt idx="1777">
                  <c:v>6.2958380202474729</c:v>
                </c:pt>
                <c:pt idx="1778">
                  <c:v>6.2360876897133295</c:v>
                </c:pt>
                <c:pt idx="1779">
                  <c:v>6.1764044943820124</c:v>
                </c:pt>
                <c:pt idx="1780">
                  <c:v>6.1167883211678884</c:v>
                </c:pt>
                <c:pt idx="1781">
                  <c:v>6.0572390572390447</c:v>
                </c:pt>
                <c:pt idx="1782">
                  <c:v>5.9977565900168202</c:v>
                </c:pt>
                <c:pt idx="1783">
                  <c:v>5.9383408071748818</c:v>
                </c:pt>
                <c:pt idx="1784">
                  <c:v>5.8789915966386559</c:v>
                </c:pt>
                <c:pt idx="1785">
                  <c:v>6.1125419932810843</c:v>
                </c:pt>
                <c:pt idx="1786">
                  <c:v>6.0531617235590289</c:v>
                </c:pt>
                <c:pt idx="1787">
                  <c:v>5.9938478747203732</c:v>
                </c:pt>
                <c:pt idx="1788">
                  <c:v>5.9346003353828962</c:v>
                </c:pt>
                <c:pt idx="1789">
                  <c:v>6.1698324022346327</c:v>
                </c:pt>
                <c:pt idx="1790">
                  <c:v>6.2819653824679023</c:v>
                </c:pt>
                <c:pt idx="1791">
                  <c:v>6.3359374999999858</c:v>
                </c:pt>
                <c:pt idx="1792">
                  <c:v>6.4327941996653522</c:v>
                </c:pt>
                <c:pt idx="1793">
                  <c:v>6.3734671125975382</c:v>
                </c:pt>
                <c:pt idx="1794">
                  <c:v>6.5164345403899659</c:v>
                </c:pt>
                <c:pt idx="1795">
                  <c:v>6.5935412026726112</c:v>
                </c:pt>
                <c:pt idx="1796">
                  <c:v>6.5342237061769595</c:v>
                </c:pt>
                <c:pt idx="1797">
                  <c:v>6.4749721913236868</c:v>
                </c:pt>
                <c:pt idx="1798">
                  <c:v>6.4157865480822807</c:v>
                </c:pt>
                <c:pt idx="1799">
                  <c:v>6.3566666666666833</c:v>
                </c:pt>
                <c:pt idx="1800">
                  <c:v>6.2976124375347098</c:v>
                </c:pt>
                <c:pt idx="1801">
                  <c:v>6.3773584905660385</c:v>
                </c:pt>
                <c:pt idx="1802">
                  <c:v>6.31835829173599</c:v>
                </c:pt>
                <c:pt idx="1803">
                  <c:v>6.2594235033259622</c:v>
                </c:pt>
                <c:pt idx="1804">
                  <c:v>6.2005540166205009</c:v>
                </c:pt>
                <c:pt idx="1805">
                  <c:v>6.4197120708748656</c:v>
                </c:pt>
                <c:pt idx="1806">
                  <c:v>6.3608190370780306</c:v>
                </c:pt>
                <c:pt idx="1807">
                  <c:v>6.3019911504424755</c:v>
                </c:pt>
                <c:pt idx="1808">
                  <c:v>6.3770038695411841</c:v>
                </c:pt>
                <c:pt idx="1809">
                  <c:v>6.3182320441989077</c:v>
                </c:pt>
                <c:pt idx="1810">
                  <c:v>6.2595251242407528</c:v>
                </c:pt>
                <c:pt idx="1811">
                  <c:v>6.2008830022075188</c:v>
                </c:pt>
                <c:pt idx="1812">
                  <c:v>6.1423055708769994</c:v>
                </c:pt>
                <c:pt idx="1813">
                  <c:v>6.0837927232635138</c:v>
                </c:pt>
                <c:pt idx="1814">
                  <c:v>6.0253443526170827</c:v>
                </c:pt>
                <c:pt idx="1815">
                  <c:v>6.1332599118942852</c:v>
                </c:pt>
                <c:pt idx="1816">
                  <c:v>6.0748486516235545</c:v>
                </c:pt>
                <c:pt idx="1817">
                  <c:v>6.0165016501650257</c:v>
                </c:pt>
                <c:pt idx="1818">
                  <c:v>5.9582188015393029</c:v>
                </c:pt>
                <c:pt idx="1819">
                  <c:v>6.15659340659343</c:v>
                </c:pt>
                <c:pt idx="1820">
                  <c:v>6.3909939593630014</c:v>
                </c:pt>
                <c:pt idx="1821">
                  <c:v>6.3326015367727706</c:v>
                </c:pt>
                <c:pt idx="1822">
                  <c:v>6.4070213933077582</c:v>
                </c:pt>
                <c:pt idx="1823">
                  <c:v>6.4862938596491375</c:v>
                </c:pt>
                <c:pt idx="1824">
                  <c:v>6.4279452054794746</c:v>
                </c:pt>
                <c:pt idx="1825">
                  <c:v>6.3696604600219189</c:v>
                </c:pt>
                <c:pt idx="1826">
                  <c:v>6.311439518336087</c:v>
                </c:pt>
                <c:pt idx="1827">
                  <c:v>6.2532822757111575</c:v>
                </c:pt>
                <c:pt idx="1828">
                  <c:v>6.4412247129579185</c:v>
                </c:pt>
                <c:pt idx="1829">
                  <c:v>6.383060109289616</c:v>
                </c:pt>
                <c:pt idx="1830">
                  <c:v>6.4822501365374023</c:v>
                </c:pt>
                <c:pt idx="1831">
                  <c:v>6.4241266375545791</c:v>
                </c:pt>
                <c:pt idx="1832">
                  <c:v>6.5793780687397856</c:v>
                </c:pt>
                <c:pt idx="1833">
                  <c:v>6.826608505997811</c:v>
                </c:pt>
                <c:pt idx="1834">
                  <c:v>6.7683923705722009</c:v>
                </c:pt>
                <c:pt idx="1835">
                  <c:v>6.7102396514161313</c:v>
                </c:pt>
                <c:pt idx="1836">
                  <c:v>6.6521502449646164</c:v>
                </c:pt>
                <c:pt idx="1837">
                  <c:v>6.5941240478781395</c:v>
                </c:pt>
                <c:pt idx="1838">
                  <c:v>6.5361609570418864</c:v>
                </c:pt>
                <c:pt idx="1839">
                  <c:v>6.4782608695652186</c:v>
                </c:pt>
                <c:pt idx="1840">
                  <c:v>6.5605649103747936</c:v>
                </c:pt>
                <c:pt idx="1841">
                  <c:v>6.6796959826275923</c:v>
                </c:pt>
                <c:pt idx="1842">
                  <c:v>6.6218122626152933</c:v>
                </c:pt>
                <c:pt idx="1843">
                  <c:v>6.5639913232104163</c:v>
                </c:pt>
                <c:pt idx="1844">
                  <c:v>6.5062330623306224</c:v>
                </c:pt>
                <c:pt idx="1845">
                  <c:v>6.6576381365113946</c:v>
                </c:pt>
                <c:pt idx="1846">
                  <c:v>6.5998917162967103</c:v>
                </c:pt>
                <c:pt idx="1847">
                  <c:v>6.5422077922078046</c:v>
                </c:pt>
                <c:pt idx="1848">
                  <c:v>6.6111411573823773</c:v>
                </c:pt>
                <c:pt idx="1849">
                  <c:v>6.5535135135135221</c:v>
                </c:pt>
                <c:pt idx="1850">
                  <c:v>6.4959481361426299</c:v>
                </c:pt>
                <c:pt idx="1851">
                  <c:v>6.438444924406042</c:v>
                </c:pt>
                <c:pt idx="1852">
                  <c:v>6.3810037776578383</c:v>
                </c:pt>
                <c:pt idx="1853">
                  <c:v>6.5355987055016271</c:v>
                </c:pt>
                <c:pt idx="1854">
                  <c:v>6.7035040431266992</c:v>
                </c:pt>
                <c:pt idx="1855">
                  <c:v>6.6460129310344769</c:v>
                </c:pt>
                <c:pt idx="1856">
                  <c:v>6.7194399569197714</c:v>
                </c:pt>
                <c:pt idx="1857">
                  <c:v>6.6620021528525371</c:v>
                </c:pt>
                <c:pt idx="1858">
                  <c:v>6.6046261430876996</c:v>
                </c:pt>
                <c:pt idx="1859">
                  <c:v>6.5473118279570031</c:v>
                </c:pt>
                <c:pt idx="1860">
                  <c:v>6.764642665233751</c:v>
                </c:pt>
                <c:pt idx="1861">
                  <c:v>6.7073039742212757</c:v>
                </c:pt>
                <c:pt idx="1862">
                  <c:v>6.6500268384326375</c:v>
                </c:pt>
                <c:pt idx="1863">
                  <c:v>6.8975321888412111</c:v>
                </c:pt>
                <c:pt idx="1864">
                  <c:v>6.8402144772118163</c:v>
                </c:pt>
                <c:pt idx="1865">
                  <c:v>6.7829581993569263</c:v>
                </c:pt>
                <c:pt idx="1866">
                  <c:v>6.7257632565613363</c:v>
                </c:pt>
                <c:pt idx="1867">
                  <c:v>6.9325481798715174</c:v>
                </c:pt>
                <c:pt idx="1868">
                  <c:v>6.87533440342429</c:v>
                </c:pt>
                <c:pt idx="1869">
                  <c:v>6.818181818181813</c:v>
                </c:pt>
                <c:pt idx="1870">
                  <c:v>6.7610903260288495</c:v>
                </c:pt>
                <c:pt idx="1871">
                  <c:v>6.8183760683760681</c:v>
                </c:pt>
                <c:pt idx="1872">
                  <c:v>6.7613454351308064</c:v>
                </c:pt>
                <c:pt idx="1873">
                  <c:v>6.7043756670224184</c:v>
                </c:pt>
                <c:pt idx="1874">
                  <c:v>6.769599999999997</c:v>
                </c:pt>
                <c:pt idx="1875">
                  <c:v>6.9339019189765594</c:v>
                </c:pt>
                <c:pt idx="1876">
                  <c:v>7.1715503462972805</c:v>
                </c:pt>
                <c:pt idx="1877">
                  <c:v>7.4318423855165037</c:v>
                </c:pt>
                <c:pt idx="1878">
                  <c:v>7.3746673762639716</c:v>
                </c:pt>
                <c:pt idx="1879">
                  <c:v>7.3175531914893668</c:v>
                </c:pt>
                <c:pt idx="1880">
                  <c:v>7.2604997341839521</c:v>
                </c:pt>
                <c:pt idx="1881">
                  <c:v>7.3846971307120128</c:v>
                </c:pt>
                <c:pt idx="1882">
                  <c:v>7.5071694105151465</c:v>
                </c:pt>
                <c:pt idx="1883">
                  <c:v>7.6459660297240077</c:v>
                </c:pt>
                <c:pt idx="1884">
                  <c:v>7.5888594164456293</c:v>
                </c:pt>
                <c:pt idx="1885">
                  <c:v>7.5318133616118814</c:v>
                </c:pt>
                <c:pt idx="1886">
                  <c:v>7.6799152093269782</c:v>
                </c:pt>
                <c:pt idx="1887">
                  <c:v>7.6228813559322077</c:v>
                </c:pt>
                <c:pt idx="1888">
                  <c:v>7.7617787188988956</c:v>
                </c:pt>
                <c:pt idx="1889">
                  <c:v>7.8444444444444485</c:v>
                </c:pt>
                <c:pt idx="1890">
                  <c:v>7.7874140666314133</c:v>
                </c:pt>
                <c:pt idx="1891">
                  <c:v>7.7304439746300346</c:v>
                </c:pt>
                <c:pt idx="1892">
                  <c:v>7.8483888008452141</c:v>
                </c:pt>
                <c:pt idx="1893">
                  <c:v>7.79144667370646</c:v>
                </c:pt>
                <c:pt idx="1894">
                  <c:v>7.7345646437994873</c:v>
                </c:pt>
                <c:pt idx="1895">
                  <c:v>7.6777426160337541</c:v>
                </c:pt>
                <c:pt idx="1896">
                  <c:v>7.7854507116499718</c:v>
                </c:pt>
                <c:pt idx="1897">
                  <c:v>7.7286617492096923</c:v>
                </c:pt>
                <c:pt idx="1898">
                  <c:v>7.7872564507635644</c:v>
                </c:pt>
                <c:pt idx="1899">
                  <c:v>7.7305263157894757</c:v>
                </c:pt>
                <c:pt idx="1900">
                  <c:v>7.6738558653340476</c:v>
                </c:pt>
                <c:pt idx="1901">
                  <c:v>7.6172450052576153</c:v>
                </c:pt>
                <c:pt idx="1902">
                  <c:v>7.5606936416185135</c:v>
                </c:pt>
                <c:pt idx="1903">
                  <c:v>7.5042016806722671</c:v>
                </c:pt>
                <c:pt idx="1904">
                  <c:v>7.4477690288713916</c:v>
                </c:pt>
                <c:pt idx="1905">
                  <c:v>7.3913955928646402</c:v>
                </c:pt>
                <c:pt idx="1906">
                  <c:v>7.4604090194021921</c:v>
                </c:pt>
                <c:pt idx="1907">
                  <c:v>7.4040880503144706</c:v>
                </c:pt>
                <c:pt idx="1908">
                  <c:v>7.6490309062336337</c:v>
                </c:pt>
                <c:pt idx="1909">
                  <c:v>7.5926701570680564</c:v>
                </c:pt>
                <c:pt idx="1910">
                  <c:v>7.6698063840921122</c:v>
                </c:pt>
                <c:pt idx="1911">
                  <c:v>7.6134937238493876</c:v>
                </c:pt>
                <c:pt idx="1912">
                  <c:v>7.5572399372713051</c:v>
                </c:pt>
                <c:pt idx="1913">
                  <c:v>7.6138975966562299</c:v>
                </c:pt>
                <c:pt idx="1914">
                  <c:v>7.5577023498694587</c:v>
                </c:pt>
                <c:pt idx="1915">
                  <c:v>7.5015657620041765</c:v>
                </c:pt>
                <c:pt idx="1916">
                  <c:v>7.4454877412623972</c:v>
                </c:pt>
                <c:pt idx="1917">
                  <c:v>7.584462982273223</c:v>
                </c:pt>
                <c:pt idx="1918">
                  <c:v>7.5284002084419228</c:v>
                </c:pt>
                <c:pt idx="1919">
                  <c:v>7.4723958333333513</c:v>
                </c:pt>
                <c:pt idx="1920">
                  <c:v>7.5377407600208244</c:v>
                </c:pt>
                <c:pt idx="1921">
                  <c:v>7.7133194588969758</c:v>
                </c:pt>
                <c:pt idx="1922">
                  <c:v>7.6573062922517039</c:v>
                </c:pt>
                <c:pt idx="1923">
                  <c:v>7.6013513513513544</c:v>
                </c:pt>
                <c:pt idx="1924">
                  <c:v>7.5454545454545467</c:v>
                </c:pt>
                <c:pt idx="1925">
                  <c:v>7.4896157840083077</c:v>
                </c:pt>
                <c:pt idx="1926">
                  <c:v>7.6974571873378324</c:v>
                </c:pt>
                <c:pt idx="1927">
                  <c:v>7.6415975103734297</c:v>
                </c:pt>
                <c:pt idx="1928">
                  <c:v>7.6894764126490287</c:v>
                </c:pt>
                <c:pt idx="1929">
                  <c:v>7.6336787564766695</c:v>
                </c:pt>
                <c:pt idx="1930">
                  <c:v>7.7892283790782102</c:v>
                </c:pt>
                <c:pt idx="1931">
                  <c:v>7.7334368530020896</c:v>
                </c:pt>
                <c:pt idx="1932">
                  <c:v>7.6777030522503935</c:v>
                </c:pt>
                <c:pt idx="1933">
                  <c:v>7.6220268872802706</c:v>
                </c:pt>
                <c:pt idx="1934">
                  <c:v>7.5664082687338663</c:v>
                </c:pt>
                <c:pt idx="1935">
                  <c:v>7.510847107438039</c:v>
                </c:pt>
                <c:pt idx="1936">
                  <c:v>7.4553433144037342</c:v>
                </c:pt>
                <c:pt idx="1937">
                  <c:v>7.3998968008256014</c:v>
                </c:pt>
                <c:pt idx="1938">
                  <c:v>7.3445074780815105</c:v>
                </c:pt>
                <c:pt idx="1939">
                  <c:v>7.2891752577319835</c:v>
                </c:pt>
                <c:pt idx="1940">
                  <c:v>7.2339000515198535</c:v>
                </c:pt>
                <c:pt idx="1941">
                  <c:v>7.3465499485066914</c:v>
                </c:pt>
                <c:pt idx="1942">
                  <c:v>7.4148224395265174</c:v>
                </c:pt>
                <c:pt idx="1943">
                  <c:v>7.3595679012345698</c:v>
                </c:pt>
                <c:pt idx="1944">
                  <c:v>7.3043701799486058</c:v>
                </c:pt>
                <c:pt idx="1945">
                  <c:v>7.2492291880781039</c:v>
                </c:pt>
                <c:pt idx="1946">
                  <c:v>7.1941448382126367</c:v>
                </c:pt>
                <c:pt idx="1947">
                  <c:v>7.1391170431211606</c:v>
                </c:pt>
                <c:pt idx="1948">
                  <c:v>7.2134427911749697</c:v>
                </c:pt>
                <c:pt idx="1949">
                  <c:v>7.4358974358974308</c:v>
                </c:pt>
                <c:pt idx="1950">
                  <c:v>7.3808303434136349</c:v>
                </c:pt>
                <c:pt idx="1951">
                  <c:v>7.3258196721311464</c:v>
                </c:pt>
                <c:pt idx="1952">
                  <c:v>7.3881208397337446</c:v>
                </c:pt>
                <c:pt idx="1953">
                  <c:v>7.3331627430911084</c:v>
                </c:pt>
                <c:pt idx="1954">
                  <c:v>7.27826086956523</c:v>
                </c:pt>
                <c:pt idx="1955">
                  <c:v>7.2234151329243304</c:v>
                </c:pt>
                <c:pt idx="1956">
                  <c:v>7.2830863566683917</c:v>
                </c:pt>
                <c:pt idx="1957">
                  <c:v>7.4754851889683209</c:v>
                </c:pt>
                <c:pt idx="1958">
                  <c:v>7.5313935681470099</c:v>
                </c:pt>
                <c:pt idx="1959">
                  <c:v>7.4765306122448862</c:v>
                </c:pt>
                <c:pt idx="1960">
                  <c:v>7.4217236104028501</c:v>
                </c:pt>
                <c:pt idx="1961">
                  <c:v>7.5902140672782821</c:v>
                </c:pt>
                <c:pt idx="1962">
                  <c:v>7.7106469689251185</c:v>
                </c:pt>
                <c:pt idx="1963">
                  <c:v>7.6558044806517245</c:v>
                </c:pt>
                <c:pt idx="1964">
                  <c:v>7.6010178117048355</c:v>
                </c:pt>
                <c:pt idx="1965">
                  <c:v>7.5462868769074305</c:v>
                </c:pt>
                <c:pt idx="1966">
                  <c:v>7.6522623284189137</c:v>
                </c:pt>
                <c:pt idx="1967">
                  <c:v>7.776930894308947</c:v>
                </c:pt>
                <c:pt idx="1968">
                  <c:v>7.7221940071102324</c:v>
                </c:pt>
                <c:pt idx="1969">
                  <c:v>7.6675126903553519</c:v>
                </c:pt>
                <c:pt idx="1970">
                  <c:v>7.6128868594622219</c:v>
                </c:pt>
                <c:pt idx="1971">
                  <c:v>7.5583164300202981</c:v>
                </c:pt>
                <c:pt idx="1972">
                  <c:v>7.5038013177901774</c:v>
                </c:pt>
                <c:pt idx="1973">
                  <c:v>7.6707193515704262</c:v>
                </c:pt>
                <c:pt idx="1974">
                  <c:v>7.6162025316455697</c:v>
                </c:pt>
                <c:pt idx="1975">
                  <c:v>7.5617408906882559</c:v>
                </c:pt>
                <c:pt idx="1976">
                  <c:v>7.7642893272635405</c:v>
                </c:pt>
                <c:pt idx="1977">
                  <c:v>7.7098078867543052</c:v>
                </c:pt>
                <c:pt idx="1978">
                  <c:v>7.8473976755937542</c:v>
                </c:pt>
                <c:pt idx="1979">
                  <c:v>7.7929292929293013</c:v>
                </c:pt>
                <c:pt idx="1980">
                  <c:v>7.7385159010600688</c:v>
                </c:pt>
                <c:pt idx="1981">
                  <c:v>7.6841574167507645</c:v>
                </c:pt>
                <c:pt idx="1982">
                  <c:v>7.772566817952594</c:v>
                </c:pt>
                <c:pt idx="1983">
                  <c:v>7.7182459677419359</c:v>
                </c:pt>
                <c:pt idx="1984">
                  <c:v>7.6639798488665036</c:v>
                </c:pt>
                <c:pt idx="1985">
                  <c:v>7.609768378650557</c:v>
                </c:pt>
                <c:pt idx="1986">
                  <c:v>7.5556114745848078</c:v>
                </c:pt>
                <c:pt idx="1987">
                  <c:v>7.5015090543259646</c:v>
                </c:pt>
                <c:pt idx="1988">
                  <c:v>7.6234288587229742</c:v>
                </c:pt>
                <c:pt idx="1989">
                  <c:v>7.5693467336683398</c:v>
                </c:pt>
                <c:pt idx="1990">
                  <c:v>7.5153189352084553</c:v>
                </c:pt>
                <c:pt idx="1991">
                  <c:v>7.4613453815261153</c:v>
                </c:pt>
                <c:pt idx="1992">
                  <c:v>7.4074259909683917</c:v>
                </c:pt>
                <c:pt idx="1993">
                  <c:v>7.5426278836509653</c:v>
                </c:pt>
                <c:pt idx="1994">
                  <c:v>7.6310776942356142</c:v>
                </c:pt>
                <c:pt idx="1995">
                  <c:v>7.8391783567134325</c:v>
                </c:pt>
                <c:pt idx="1996">
                  <c:v>7.7851777666499942</c:v>
                </c:pt>
                <c:pt idx="1997">
                  <c:v>7.9939939939940103</c:v>
                </c:pt>
                <c:pt idx="1998">
                  <c:v>8.0975487743872208</c:v>
                </c:pt>
                <c:pt idx="1999">
                  <c:v>8.043500000000023</c:v>
                </c:pt>
                <c:pt idx="2000">
                  <c:v>8.2083958020989769</c:v>
                </c:pt>
                <c:pt idx="2001">
                  <c:v>8.3811188811188941</c:v>
                </c:pt>
                <c:pt idx="2002">
                  <c:v>8.3270094857713701</c:v>
                </c:pt>
                <c:pt idx="2003">
                  <c:v>8.2729540918163877</c:v>
                </c:pt>
                <c:pt idx="2004">
                  <c:v>8.2189526184538835</c:v>
                </c:pt>
                <c:pt idx="2005">
                  <c:v>8.165004985044888</c:v>
                </c:pt>
                <c:pt idx="2006">
                  <c:v>8.2346786248131707</c:v>
                </c:pt>
                <c:pt idx="2007">
                  <c:v>8.1807768924303019</c:v>
                </c:pt>
                <c:pt idx="2008">
                  <c:v>8.1269288203086347</c:v>
                </c:pt>
                <c:pt idx="2009">
                  <c:v>8.2547263681592256</c:v>
                </c:pt>
                <c:pt idx="2010">
                  <c:v>8.2008950770761118</c:v>
                </c:pt>
                <c:pt idx="2011">
                  <c:v>8.3558648111332161</c:v>
                </c:pt>
                <c:pt idx="2012">
                  <c:v>8.3020367610531594</c:v>
                </c:pt>
                <c:pt idx="2013">
                  <c:v>8.5059582919563326</c:v>
                </c:pt>
                <c:pt idx="2014">
                  <c:v>8.4521091811414522</c:v>
                </c:pt>
                <c:pt idx="2015">
                  <c:v>8.3983134920635081</c:v>
                </c:pt>
                <c:pt idx="2016">
                  <c:v>8.3445711452652631</c:v>
                </c:pt>
                <c:pt idx="2017">
                  <c:v>8.2908820614469931</c:v>
                </c:pt>
                <c:pt idx="2018">
                  <c:v>8.2372461614660892</c:v>
                </c:pt>
                <c:pt idx="2019">
                  <c:v>8.1836633663366456</c:v>
                </c:pt>
                <c:pt idx="2020">
                  <c:v>8.1301335972291184</c:v>
                </c:pt>
                <c:pt idx="2021">
                  <c:v>8.0766567754698428</c:v>
                </c:pt>
                <c:pt idx="2022">
                  <c:v>8.0232328225408054</c:v>
                </c:pt>
                <c:pt idx="2023">
                  <c:v>7.9698616600790757</c:v>
                </c:pt>
                <c:pt idx="2024">
                  <c:v>7.9165432098765649</c:v>
                </c:pt>
                <c:pt idx="2025">
                  <c:v>7.8632773938795708</c:v>
                </c:pt>
                <c:pt idx="2026">
                  <c:v>7.9541193882585333</c:v>
                </c:pt>
                <c:pt idx="2027">
                  <c:v>7.9008875739645248</c:v>
                </c:pt>
                <c:pt idx="2028">
                  <c:v>7.8477082306555275</c:v>
                </c:pt>
                <c:pt idx="2029">
                  <c:v>7.7945812807882078</c:v>
                </c:pt>
                <c:pt idx="2030">
                  <c:v>7.7415066469719562</c:v>
                </c:pt>
                <c:pt idx="2031">
                  <c:v>7.6884842519685321</c:v>
                </c:pt>
                <c:pt idx="2032">
                  <c:v>7.6355140186916088</c:v>
                </c:pt>
                <c:pt idx="2033">
                  <c:v>7.8190757128810446</c:v>
                </c:pt>
                <c:pt idx="2034">
                  <c:v>7.7660933660934006</c:v>
                </c:pt>
                <c:pt idx="2035">
                  <c:v>7.8153241650294802</c:v>
                </c:pt>
                <c:pt idx="2036">
                  <c:v>7.7623956799214682</c:v>
                </c:pt>
                <c:pt idx="2037">
                  <c:v>7.7095191364082467</c:v>
                </c:pt>
                <c:pt idx="2038">
                  <c:v>7.6566944580676903</c:v>
                </c:pt>
                <c:pt idx="2039">
                  <c:v>7.6039215686274559</c:v>
                </c:pt>
                <c:pt idx="2040">
                  <c:v>7.7349338559529883</c:v>
                </c:pt>
                <c:pt idx="2041">
                  <c:v>7.8256611165524106</c:v>
                </c:pt>
                <c:pt idx="2042">
                  <c:v>7.7728830151737753</c:v>
                </c:pt>
                <c:pt idx="2043">
                  <c:v>7.9138943248532314</c:v>
                </c:pt>
                <c:pt idx="2044">
                  <c:v>7.8611246943765423</c:v>
                </c:pt>
                <c:pt idx="2045">
                  <c:v>7.8084066471163283</c:v>
                </c:pt>
                <c:pt idx="2046">
                  <c:v>7.7557401074743666</c:v>
                </c:pt>
                <c:pt idx="2047">
                  <c:v>7.7031250000000142</c:v>
                </c:pt>
                <c:pt idx="2048">
                  <c:v>7.6505612493899662</c:v>
                </c:pt>
                <c:pt idx="2049">
                  <c:v>7.7531707317073426</c:v>
                </c:pt>
                <c:pt idx="2050">
                  <c:v>7.7006338371526226</c:v>
                </c:pt>
                <c:pt idx="2051">
                  <c:v>7.7738791423002169</c:v>
                </c:pt>
                <c:pt idx="2052">
                  <c:v>7.7213833414515562</c:v>
                </c:pt>
                <c:pt idx="2053">
                  <c:v>7.7672833495618505</c:v>
                </c:pt>
                <c:pt idx="2054">
                  <c:v>7.8141119221411373</c:v>
                </c:pt>
                <c:pt idx="2055">
                  <c:v>8.024319066147882</c:v>
                </c:pt>
                <c:pt idx="2056">
                  <c:v>7.9718035974720749</c:v>
                </c:pt>
                <c:pt idx="2057">
                  <c:v>8.0417881438289811</c:v>
                </c:pt>
                <c:pt idx="2058">
                  <c:v>7.9893152015541773</c:v>
                </c:pt>
                <c:pt idx="2059">
                  <c:v>7.936893203883514</c:v>
                </c:pt>
                <c:pt idx="2060">
                  <c:v>7.8845220766618382</c:v>
                </c:pt>
                <c:pt idx="2061">
                  <c:v>7.8322017458778248</c:v>
                </c:pt>
                <c:pt idx="2062">
                  <c:v>7.7799321376636215</c:v>
                </c:pt>
                <c:pt idx="2063">
                  <c:v>7.7277131782945929</c:v>
                </c:pt>
                <c:pt idx="2064">
                  <c:v>7.9375302663438561</c:v>
                </c:pt>
                <c:pt idx="2065">
                  <c:v>7.8852855759922562</c:v>
                </c:pt>
                <c:pt idx="2066">
                  <c:v>7.8330914368650326</c:v>
                </c:pt>
                <c:pt idx="2067">
                  <c:v>7.8849129593810687</c:v>
                </c:pt>
                <c:pt idx="2068">
                  <c:v>7.8327694538424595</c:v>
                </c:pt>
                <c:pt idx="2069">
                  <c:v>7.943961352657027</c:v>
                </c:pt>
                <c:pt idx="2070">
                  <c:v>7.8918396909705848</c:v>
                </c:pt>
                <c:pt idx="2071">
                  <c:v>7.8397683397683551</c:v>
                </c:pt>
                <c:pt idx="2072">
                  <c:v>7.7877472262421747</c:v>
                </c:pt>
                <c:pt idx="2073">
                  <c:v>7.8862102217936609</c:v>
                </c:pt>
                <c:pt idx="2074">
                  <c:v>7.8342168674699053</c:v>
                </c:pt>
                <c:pt idx="2075">
                  <c:v>7.782273603082885</c:v>
                </c:pt>
                <c:pt idx="2076">
                  <c:v>7.7303803562831348</c:v>
                </c:pt>
                <c:pt idx="2077">
                  <c:v>7.6785370548604561</c:v>
                </c:pt>
                <c:pt idx="2078">
                  <c:v>7.7888407888408153</c:v>
                </c:pt>
                <c:pt idx="2079">
                  <c:v>7.7370192307692349</c:v>
                </c:pt>
                <c:pt idx="2080">
                  <c:v>7.8817876021144002</c:v>
                </c:pt>
                <c:pt idx="2081">
                  <c:v>7.8299711815562176</c:v>
                </c:pt>
                <c:pt idx="2082">
                  <c:v>7.9779164666346816</c:v>
                </c:pt>
                <c:pt idx="2083">
                  <c:v>8.1175623800384216</c:v>
                </c:pt>
                <c:pt idx="2084">
                  <c:v>8.1664268585132049</c:v>
                </c:pt>
                <c:pt idx="2085">
                  <c:v>8.2521572387344264</c:v>
                </c:pt>
                <c:pt idx="2086">
                  <c:v>8.200287494010567</c:v>
                </c:pt>
                <c:pt idx="2087">
                  <c:v>8.3050766283525093</c:v>
                </c:pt>
                <c:pt idx="2088">
                  <c:v>8.2532312111058133</c:v>
                </c:pt>
                <c:pt idx="2089">
                  <c:v>8.2014354066985788</c:v>
                </c:pt>
                <c:pt idx="2090">
                  <c:v>8.149689143950269</c:v>
                </c:pt>
                <c:pt idx="2091">
                  <c:v>8.0979923518164583</c:v>
                </c:pt>
                <c:pt idx="2092">
                  <c:v>8.2795031055900949</c:v>
                </c:pt>
                <c:pt idx="2093">
                  <c:v>8.2277936962750857</c:v>
                </c:pt>
                <c:pt idx="2094">
                  <c:v>8.1761336515513392</c:v>
                </c:pt>
                <c:pt idx="2095">
                  <c:v>8.2485687022901004</c:v>
                </c:pt>
                <c:pt idx="2096">
                  <c:v>8.4697186456843099</c:v>
                </c:pt>
                <c:pt idx="2097">
                  <c:v>8.6124880838894313</c:v>
                </c:pt>
                <c:pt idx="2098">
                  <c:v>8.5607432110529089</c:v>
                </c:pt>
                <c:pt idx="2099">
                  <c:v>8.6314285714285859</c:v>
                </c:pt>
                <c:pt idx="2100">
                  <c:v>8.5797239409805002</c:v>
                </c:pt>
                <c:pt idx="2101">
                  <c:v>8.6760228353948747</c:v>
                </c:pt>
                <c:pt idx="2102">
                  <c:v>8.6243461721350627</c:v>
                </c:pt>
                <c:pt idx="2103">
                  <c:v>8.7371673003802499</c:v>
                </c:pt>
                <c:pt idx="2104">
                  <c:v>8.6855106888361178</c:v>
                </c:pt>
                <c:pt idx="2105">
                  <c:v>8.6339031339031465</c:v>
                </c:pt>
                <c:pt idx="2106">
                  <c:v>8.5823445657332798</c:v>
                </c:pt>
                <c:pt idx="2107">
                  <c:v>8.5308349146110203</c:v>
                </c:pt>
                <c:pt idx="2108">
                  <c:v>8.4793741109530743</c:v>
                </c:pt>
                <c:pt idx="2109">
                  <c:v>8.4279620853080672</c:v>
                </c:pt>
                <c:pt idx="2110">
                  <c:v>8.3765987683562599</c:v>
                </c:pt>
                <c:pt idx="2111">
                  <c:v>8.482954545454561</c:v>
                </c:pt>
                <c:pt idx="2112">
                  <c:v>8.5735920492191298</c:v>
                </c:pt>
                <c:pt idx="2113">
                  <c:v>8.5222327341532633</c:v>
                </c:pt>
                <c:pt idx="2114">
                  <c:v>8.4709219858156217</c:v>
                </c:pt>
                <c:pt idx="2115">
                  <c:v>8.4196597353497253</c:v>
                </c:pt>
                <c:pt idx="2116">
                  <c:v>8.3684459140292944</c:v>
                </c:pt>
                <c:pt idx="2117">
                  <c:v>8.3172804532578084</c:v>
                </c:pt>
                <c:pt idx="2118">
                  <c:v>8.266163284568222</c:v>
                </c:pt>
                <c:pt idx="2119">
                  <c:v>8.4160377358490877</c:v>
                </c:pt>
                <c:pt idx="2120">
                  <c:v>8.3649222065063924</c:v>
                </c:pt>
                <c:pt idx="2121">
                  <c:v>8.3138548539114225</c:v>
                </c:pt>
                <c:pt idx="2122">
                  <c:v>8.2628356099858848</c:v>
                </c:pt>
                <c:pt idx="2123">
                  <c:v>8.2118644067796822</c:v>
                </c:pt>
                <c:pt idx="2124">
                  <c:v>8.2828235294117576</c:v>
                </c:pt>
                <c:pt idx="2125">
                  <c:v>8.23189087488241</c:v>
                </c:pt>
                <c:pt idx="2126">
                  <c:v>8.1810061118946891</c:v>
                </c:pt>
                <c:pt idx="2127">
                  <c:v>8.1301691729323409</c:v>
                </c:pt>
                <c:pt idx="2128">
                  <c:v>8.0793799906059292</c:v>
                </c:pt>
                <c:pt idx="2129">
                  <c:v>8.0286384976525795</c:v>
                </c:pt>
                <c:pt idx="2130">
                  <c:v>7.9779446269357237</c:v>
                </c:pt>
                <c:pt idx="2131">
                  <c:v>8.0586303939962534</c:v>
                </c:pt>
                <c:pt idx="2132">
                  <c:v>8.1476793248945256</c:v>
                </c:pt>
                <c:pt idx="2133">
                  <c:v>8.0970009372071274</c:v>
                </c:pt>
                <c:pt idx="2134">
                  <c:v>8.0463700234192146</c:v>
                </c:pt>
                <c:pt idx="2135">
                  <c:v>7.9957865168539541</c:v>
                </c:pt>
                <c:pt idx="2136">
                  <c:v>7.9452503509592987</c:v>
                </c:pt>
                <c:pt idx="2137">
                  <c:v>7.8947614593077873</c:v>
                </c:pt>
                <c:pt idx="2138">
                  <c:v>7.8443197755960909</c:v>
                </c:pt>
                <c:pt idx="2139">
                  <c:v>7.7939252336448845</c:v>
                </c:pt>
                <c:pt idx="2140">
                  <c:v>7.7435777673984205</c:v>
                </c:pt>
                <c:pt idx="2141">
                  <c:v>7.693277310924401</c:v>
                </c:pt>
                <c:pt idx="2142">
                  <c:v>7.6430237984134664</c:v>
                </c:pt>
                <c:pt idx="2143">
                  <c:v>7.7084888059701768</c:v>
                </c:pt>
                <c:pt idx="2144">
                  <c:v>7.6582750582750805</c:v>
                </c:pt>
                <c:pt idx="2145">
                  <c:v>7.7758620689655515</c:v>
                </c:pt>
                <c:pt idx="2146">
                  <c:v>7.9482999534234153</c:v>
                </c:pt>
                <c:pt idx="2147">
                  <c:v>8.0409683426443337</c:v>
                </c:pt>
                <c:pt idx="2148">
                  <c:v>8.1140065146579872</c:v>
                </c:pt>
                <c:pt idx="2149">
                  <c:v>8.0637209302325772</c:v>
                </c:pt>
                <c:pt idx="2150">
                  <c:v>8.1799163179916405</c:v>
                </c:pt>
                <c:pt idx="2151">
                  <c:v>8.1296468401487232</c:v>
                </c:pt>
                <c:pt idx="2152">
                  <c:v>8.3362749651649182</c:v>
                </c:pt>
                <c:pt idx="2153">
                  <c:v>8.2859795728876833</c:v>
                </c:pt>
                <c:pt idx="2154">
                  <c:v>8.235730858468699</c:v>
                </c:pt>
                <c:pt idx="2155">
                  <c:v>8.1855287569573534</c:v>
                </c:pt>
                <c:pt idx="2156">
                  <c:v>8.135373203523443</c:v>
                </c:pt>
                <c:pt idx="2157">
                  <c:v>8.0852641334569313</c:v>
                </c:pt>
                <c:pt idx="2158">
                  <c:v>8.0352014821676931</c:v>
                </c:pt>
                <c:pt idx="2159">
                  <c:v>7.9851851851852018</c:v>
                </c:pt>
                <c:pt idx="2160">
                  <c:v>7.9352151781582734</c:v>
                </c:pt>
                <c:pt idx="2161">
                  <c:v>8.1031452358927112</c:v>
                </c:pt>
                <c:pt idx="2162">
                  <c:v>8.2718446601941906</c:v>
                </c:pt>
                <c:pt idx="2163">
                  <c:v>8.4339186691312591</c:v>
                </c:pt>
                <c:pt idx="2164">
                  <c:v>8.3838337182448015</c:v>
                </c:pt>
                <c:pt idx="2165">
                  <c:v>8.333795013850434</c:v>
                </c:pt>
                <c:pt idx="2166">
                  <c:v>8.2838024919243338</c:v>
                </c:pt>
                <c:pt idx="2167">
                  <c:v>8.3510147601476064</c:v>
                </c:pt>
                <c:pt idx="2168">
                  <c:v>8.3010603964960978</c:v>
                </c:pt>
                <c:pt idx="2169">
                  <c:v>8.4829493087557779</c:v>
                </c:pt>
                <c:pt idx="2170">
                  <c:v>8.4329801934592581</c:v>
                </c:pt>
                <c:pt idx="2171">
                  <c:v>8.4930939226519371</c:v>
                </c:pt>
                <c:pt idx="2172">
                  <c:v>8.4431661297745109</c:v>
                </c:pt>
                <c:pt idx="2173">
                  <c:v>8.3932842686292588</c:v>
                </c:pt>
                <c:pt idx="2174">
                  <c:v>8.3434482758620874</c:v>
                </c:pt>
                <c:pt idx="2175">
                  <c:v>8.452205882352942</c:v>
                </c:pt>
                <c:pt idx="2176">
                  <c:v>8.4023886081763948</c:v>
                </c:pt>
                <c:pt idx="2177">
                  <c:v>8.5445362718090223</c:v>
                </c:pt>
                <c:pt idx="2178">
                  <c:v>8.6470858191831184</c:v>
                </c:pt>
                <c:pt idx="2179">
                  <c:v>8.5972477064220243</c:v>
                </c:pt>
                <c:pt idx="2180">
                  <c:v>8.5474552957359009</c:v>
                </c:pt>
                <c:pt idx="2181">
                  <c:v>8.7126489459211882</c:v>
                </c:pt>
                <c:pt idx="2182">
                  <c:v>8.6628492899679372</c:v>
                </c:pt>
                <c:pt idx="2183">
                  <c:v>8.6130952380952408</c:v>
                </c:pt>
                <c:pt idx="2184">
                  <c:v>8.7528604118993343</c:v>
                </c:pt>
                <c:pt idx="2185">
                  <c:v>8.7031107044830804</c:v>
                </c:pt>
                <c:pt idx="2186">
                  <c:v>8.6534064929126799</c:v>
                </c:pt>
                <c:pt idx="2187">
                  <c:v>8.7591407678244906</c:v>
                </c:pt>
                <c:pt idx="2188">
                  <c:v>8.7094563727729621</c:v>
                </c:pt>
                <c:pt idx="2189">
                  <c:v>8.7698630136986395</c:v>
                </c:pt>
                <c:pt idx="2190">
                  <c:v>8.9812870835234975</c:v>
                </c:pt>
                <c:pt idx="2191">
                  <c:v>8.9315693430656893</c:v>
                </c:pt>
                <c:pt idx="2192">
                  <c:v>9.0177838577291567</c:v>
                </c:pt>
                <c:pt idx="2193">
                  <c:v>9.1093892433910639</c:v>
                </c:pt>
                <c:pt idx="2194">
                  <c:v>9.0596810933940759</c:v>
                </c:pt>
                <c:pt idx="2195">
                  <c:v>9.1525500910747013</c:v>
                </c:pt>
                <c:pt idx="2196">
                  <c:v>9.1028675466545508</c:v>
                </c:pt>
                <c:pt idx="2197">
                  <c:v>9.1933575978162025</c:v>
                </c:pt>
                <c:pt idx="2198">
                  <c:v>9.2496589358799497</c:v>
                </c:pt>
                <c:pt idx="2199">
                  <c:v>9.2000000000000028</c:v>
                </c:pt>
                <c:pt idx="2200">
                  <c:v>9.15038618809632</c:v>
                </c:pt>
                <c:pt idx="2201">
                  <c:v>9.1008174386921041</c:v>
                </c:pt>
                <c:pt idx="2202">
                  <c:v>9.0512936904221419</c:v>
                </c:pt>
                <c:pt idx="2203">
                  <c:v>9.1787658802177958</c:v>
                </c:pt>
                <c:pt idx="2204">
                  <c:v>9.1292517006802854</c:v>
                </c:pt>
                <c:pt idx="2205">
                  <c:v>9.0797824116047252</c:v>
                </c:pt>
                <c:pt idx="2206">
                  <c:v>9.0303579519709984</c:v>
                </c:pt>
                <c:pt idx="2207">
                  <c:v>9.0742753623188435</c:v>
                </c:pt>
                <c:pt idx="2208">
                  <c:v>9.0248981439565483</c:v>
                </c:pt>
                <c:pt idx="2209">
                  <c:v>9.0859728506787292</c:v>
                </c:pt>
                <c:pt idx="2210">
                  <c:v>9.036635006784266</c:v>
                </c:pt>
                <c:pt idx="2211">
                  <c:v>9.1103074141048808</c:v>
                </c:pt>
                <c:pt idx="2212">
                  <c:v>9.0610031631269692</c:v>
                </c:pt>
                <c:pt idx="2213">
                  <c:v>9.0117434507678524</c:v>
                </c:pt>
                <c:pt idx="2214">
                  <c:v>9.0767494356659171</c:v>
                </c:pt>
                <c:pt idx="2215">
                  <c:v>9.13402527075813</c:v>
                </c:pt>
                <c:pt idx="2216">
                  <c:v>9.0847992783040326</c:v>
                </c:pt>
                <c:pt idx="2217">
                  <c:v>9.2285843101893619</c:v>
                </c:pt>
                <c:pt idx="2218">
                  <c:v>9.1793600721045578</c:v>
                </c:pt>
                <c:pt idx="2219">
                  <c:v>9.1301801801801901</c:v>
                </c:pt>
                <c:pt idx="2220">
                  <c:v>9.0810445745159996</c:v>
                </c:pt>
                <c:pt idx="2221">
                  <c:v>9.0319531953195309</c:v>
                </c:pt>
                <c:pt idx="2222">
                  <c:v>8.9829059829059901</c:v>
                </c:pt>
                <c:pt idx="2223">
                  <c:v>8.9339028776978466</c:v>
                </c:pt>
                <c:pt idx="2224">
                  <c:v>8.8849438202247057</c:v>
                </c:pt>
                <c:pt idx="2225">
                  <c:v>8.8360287511231093</c:v>
                </c:pt>
                <c:pt idx="2226">
                  <c:v>8.8958239784463444</c:v>
                </c:pt>
                <c:pt idx="2227">
                  <c:v>8.9914721723518767</c:v>
                </c:pt>
                <c:pt idx="2228">
                  <c:v>8.9425751458052929</c:v>
                </c:pt>
                <c:pt idx="2229">
                  <c:v>8.8937219730941734</c:v>
                </c:pt>
                <c:pt idx="2230">
                  <c:v>8.8449125952487577</c:v>
                </c:pt>
                <c:pt idx="2231">
                  <c:v>8.7961469534049996</c:v>
                </c:pt>
                <c:pt idx="2232">
                  <c:v>8.7474249888042976</c:v>
                </c:pt>
                <c:pt idx="2233">
                  <c:v>8.6987466427931963</c:v>
                </c:pt>
                <c:pt idx="2234">
                  <c:v>8.7512304250559509</c:v>
                </c:pt>
                <c:pt idx="2235">
                  <c:v>8.7025939177102032</c:v>
                </c:pt>
                <c:pt idx="2236">
                  <c:v>8.6540008940545476</c:v>
                </c:pt>
                <c:pt idx="2237">
                  <c:v>8.7046470062555699</c:v>
                </c:pt>
                <c:pt idx="2238">
                  <c:v>8.6560964716391169</c:v>
                </c:pt>
                <c:pt idx="2239">
                  <c:v>8.8138392857143089</c:v>
                </c:pt>
                <c:pt idx="2240">
                  <c:v>8.8759482373940131</c:v>
                </c:pt>
                <c:pt idx="2241">
                  <c:v>8.8273862622658186</c:v>
                </c:pt>
                <c:pt idx="2242">
                  <c:v>8.7788675880517104</c:v>
                </c:pt>
                <c:pt idx="2243">
                  <c:v>8.7303921568627345</c:v>
                </c:pt>
                <c:pt idx="2244">
                  <c:v>8.9474387527839667</c:v>
                </c:pt>
                <c:pt idx="2245">
                  <c:v>8.8989314336598255</c:v>
                </c:pt>
                <c:pt idx="2246">
                  <c:v>8.8504672897196315</c:v>
                </c:pt>
                <c:pt idx="2247">
                  <c:v>8.8020462633452041</c:v>
                </c:pt>
                <c:pt idx="2248">
                  <c:v>8.7536682970208943</c:v>
                </c:pt>
                <c:pt idx="2249">
                  <c:v>8.7053333333333143</c:v>
                </c:pt>
                <c:pt idx="2250">
                  <c:v>8.6570413149711101</c:v>
                </c:pt>
                <c:pt idx="2251">
                  <c:v>8.6087921847246776</c:v>
                </c:pt>
                <c:pt idx="2252">
                  <c:v>8.674212161562366</c:v>
                </c:pt>
                <c:pt idx="2253">
                  <c:v>8.6259982253771312</c:v>
                </c:pt>
                <c:pt idx="2254">
                  <c:v>8.6851441241685166</c:v>
                </c:pt>
                <c:pt idx="2255">
                  <c:v>8.7508865248227039</c:v>
                </c:pt>
                <c:pt idx="2256">
                  <c:v>8.7027027027027088</c:v>
                </c:pt>
                <c:pt idx="2257">
                  <c:v>8.6545615589016904</c:v>
                </c:pt>
                <c:pt idx="2258">
                  <c:v>8.6064630367419284</c:v>
                </c:pt>
                <c:pt idx="2259">
                  <c:v>8.5584070796460168</c:v>
                </c:pt>
                <c:pt idx="2260">
                  <c:v>8.5103936311366652</c:v>
                </c:pt>
                <c:pt idx="2261">
                  <c:v>8.5676392572944451</c:v>
                </c:pt>
                <c:pt idx="2262">
                  <c:v>8.5196641626160101</c:v>
                </c:pt>
                <c:pt idx="2263">
                  <c:v>8.4717314487632507</c:v>
                </c:pt>
                <c:pt idx="2264">
                  <c:v>8.4238410596026512</c:v>
                </c:pt>
                <c:pt idx="2265">
                  <c:v>8.3759929390997456</c:v>
                </c:pt>
                <c:pt idx="2266">
                  <c:v>8.561976179973513</c:v>
                </c:pt>
                <c:pt idx="2267">
                  <c:v>8.5141093474426839</c:v>
                </c:pt>
                <c:pt idx="2268">
                  <c:v>8.4662847069193532</c:v>
                </c:pt>
                <c:pt idx="2269">
                  <c:v>8.4185022026431682</c:v>
                </c:pt>
                <c:pt idx="2270">
                  <c:v>8.3707617789520015</c:v>
                </c:pt>
                <c:pt idx="2271">
                  <c:v>8.3230633802816811</c:v>
                </c:pt>
                <c:pt idx="2272">
                  <c:v>8.2754069511658628</c:v>
                </c:pt>
                <c:pt idx="2273">
                  <c:v>8.2277924362357027</c:v>
                </c:pt>
                <c:pt idx="2274">
                  <c:v>8.1802197802197725</c:v>
                </c:pt>
                <c:pt idx="2275">
                  <c:v>8.1326889279437609</c:v>
                </c:pt>
                <c:pt idx="2276">
                  <c:v>8.3219148001756764</c:v>
                </c:pt>
                <c:pt idx="2277">
                  <c:v>8.377085162423171</c:v>
                </c:pt>
                <c:pt idx="2278">
                  <c:v>8.3295304958314915</c:v>
                </c:pt>
                <c:pt idx="2279">
                  <c:v>8.282017543859638</c:v>
                </c:pt>
                <c:pt idx="2280">
                  <c:v>8.4142919772030069</c:v>
                </c:pt>
                <c:pt idx="2281">
                  <c:v>8.3667835232252656</c:v>
                </c:pt>
                <c:pt idx="2282">
                  <c:v>8.3193166885676959</c:v>
                </c:pt>
                <c:pt idx="2283">
                  <c:v>8.271891418563925</c:v>
                </c:pt>
                <c:pt idx="2284">
                  <c:v>8.4870897155361149</c:v>
                </c:pt>
                <c:pt idx="2285">
                  <c:v>8.439632545931758</c:v>
                </c:pt>
                <c:pt idx="2286">
                  <c:v>8.3922168780061384</c:v>
                </c:pt>
                <c:pt idx="2287">
                  <c:v>8.3448426573426815</c:v>
                </c:pt>
                <c:pt idx="2288">
                  <c:v>8.2975098296199405</c:v>
                </c:pt>
                <c:pt idx="2289">
                  <c:v>8.2502183406113687</c:v>
                </c:pt>
                <c:pt idx="2290">
                  <c:v>8.2029681361850919</c:v>
                </c:pt>
                <c:pt idx="2291">
                  <c:v>8.1557591623036956</c:v>
                </c:pt>
                <c:pt idx="2292">
                  <c:v>8.1085913650239974</c:v>
                </c:pt>
                <c:pt idx="2293">
                  <c:v>8.0614646904969618</c:v>
                </c:pt>
                <c:pt idx="2294">
                  <c:v>8.0143790849673451</c:v>
                </c:pt>
                <c:pt idx="2295">
                  <c:v>7.9673344947735387</c:v>
                </c:pt>
                <c:pt idx="2296">
                  <c:v>8.1414888985633382</c:v>
                </c:pt>
                <c:pt idx="2297">
                  <c:v>8.0944299390774717</c:v>
                </c:pt>
                <c:pt idx="2298">
                  <c:v>8.0474119182253361</c:v>
                </c:pt>
                <c:pt idx="2299">
                  <c:v>8.000434782608707</c:v>
                </c:pt>
                <c:pt idx="2300">
                  <c:v>7.9534984789222136</c:v>
                </c:pt>
                <c:pt idx="2301">
                  <c:v>7.9066029539530973</c:v>
                </c:pt>
                <c:pt idx="2302">
                  <c:v>7.8597481545809984</c:v>
                </c:pt>
                <c:pt idx="2303">
                  <c:v>7.8129340277777857</c:v>
                </c:pt>
                <c:pt idx="2304">
                  <c:v>7.9184381778741937</c:v>
                </c:pt>
                <c:pt idx="2305">
                  <c:v>8.058542931483089</c:v>
                </c:pt>
                <c:pt idx="2306">
                  <c:v>8.0117035110533124</c:v>
                </c:pt>
                <c:pt idx="2307">
                  <c:v>7.964904679376076</c:v>
                </c:pt>
                <c:pt idx="2308">
                  <c:v>7.9181463837158788</c:v>
                </c:pt>
                <c:pt idx="2309">
                  <c:v>7.8714285714285666</c:v>
                </c:pt>
                <c:pt idx="2310">
                  <c:v>7.8247511899610487</c:v>
                </c:pt>
                <c:pt idx="2311">
                  <c:v>7.942041522491337</c:v>
                </c:pt>
                <c:pt idx="2312">
                  <c:v>7.8953739731949781</c:v>
                </c:pt>
                <c:pt idx="2313">
                  <c:v>7.8487467588591215</c:v>
                </c:pt>
                <c:pt idx="2314">
                  <c:v>7.8021598272138135</c:v>
                </c:pt>
                <c:pt idx="2315">
                  <c:v>7.7556131260794388</c:v>
                </c:pt>
                <c:pt idx="2316">
                  <c:v>7.7091066033664077</c:v>
                </c:pt>
                <c:pt idx="2317">
                  <c:v>7.6626402070750572</c:v>
                </c:pt>
                <c:pt idx="2318">
                  <c:v>7.8037947391117086</c:v>
                </c:pt>
                <c:pt idx="2319">
                  <c:v>7.7573275862069124</c:v>
                </c:pt>
                <c:pt idx="2320">
                  <c:v>7.7109004739336626</c:v>
                </c:pt>
                <c:pt idx="2321">
                  <c:v>7.6645133505598722</c:v>
                </c:pt>
                <c:pt idx="2322">
                  <c:v>7.618166164442556</c:v>
                </c:pt>
                <c:pt idx="2323">
                  <c:v>7.5718588640275613</c:v>
                </c:pt>
                <c:pt idx="2324">
                  <c:v>7.5255913978494675</c:v>
                </c:pt>
                <c:pt idx="2325">
                  <c:v>7.479363714531388</c:v>
                </c:pt>
                <c:pt idx="2326">
                  <c:v>7.5805758487322805</c:v>
                </c:pt>
                <c:pt idx="2327">
                  <c:v>7.5343642611683777</c:v>
                </c:pt>
                <c:pt idx="2328">
                  <c:v>7.5852297123228993</c:v>
                </c:pt>
                <c:pt idx="2329">
                  <c:v>7.5390557939914373</c:v>
                </c:pt>
                <c:pt idx="2330">
                  <c:v>7.4929214929215107</c:v>
                </c:pt>
                <c:pt idx="2331">
                  <c:v>7.4468267581475232</c:v>
                </c:pt>
                <c:pt idx="2332">
                  <c:v>7.4007715387912612</c:v>
                </c:pt>
                <c:pt idx="2333">
                  <c:v>7.4524421593830255</c:v>
                </c:pt>
                <c:pt idx="2334">
                  <c:v>7.4920770877944278</c:v>
                </c:pt>
                <c:pt idx="2335">
                  <c:v>7.4460616438356055</c:v>
                </c:pt>
                <c:pt idx="2336">
                  <c:v>7.4000855798031608</c:v>
                </c:pt>
                <c:pt idx="2337">
                  <c:v>7.3541488451668044</c:v>
                </c:pt>
                <c:pt idx="2338">
                  <c:v>7.3082513894826775</c:v>
                </c:pt>
                <c:pt idx="2339">
                  <c:v>7.2623931623931668</c:v>
                </c:pt>
                <c:pt idx="2340">
                  <c:v>7.2165741136266632</c:v>
                </c:pt>
                <c:pt idx="2341">
                  <c:v>7.1707941929974481</c:v>
                </c:pt>
                <c:pt idx="2342">
                  <c:v>7.12505335040548</c:v>
                </c:pt>
                <c:pt idx="2343">
                  <c:v>7.0793515358361816</c:v>
                </c:pt>
                <c:pt idx="2344">
                  <c:v>7.1641791044776255</c:v>
                </c:pt>
                <c:pt idx="2345">
                  <c:v>7.1184995737425254</c:v>
                </c:pt>
                <c:pt idx="2346">
                  <c:v>7.0728589688964689</c:v>
                </c:pt>
                <c:pt idx="2347">
                  <c:v>7.0272572402044347</c:v>
                </c:pt>
                <c:pt idx="2348">
                  <c:v>7.1157939548744338</c:v>
                </c:pt>
                <c:pt idx="2349">
                  <c:v>7.2195744680851277</c:v>
                </c:pt>
                <c:pt idx="2350">
                  <c:v>7.367928541046382</c:v>
                </c:pt>
                <c:pt idx="2351">
                  <c:v>7.3222789115646236</c:v>
                </c:pt>
                <c:pt idx="2352">
                  <c:v>7.4938376540586376</c:v>
                </c:pt>
                <c:pt idx="2353">
                  <c:v>7.5586236193713034</c:v>
                </c:pt>
                <c:pt idx="2354">
                  <c:v>7.5129511677282608</c:v>
                </c:pt>
                <c:pt idx="2355">
                  <c:v>7.4673174872665697</c:v>
                </c:pt>
                <c:pt idx="2356">
                  <c:v>7.4217225286381137</c:v>
                </c:pt>
                <c:pt idx="2357">
                  <c:v>7.3761662425784635</c:v>
                </c:pt>
                <c:pt idx="2358">
                  <c:v>7.3306485799067502</c:v>
                </c:pt>
                <c:pt idx="2359">
                  <c:v>7.2851694915254512</c:v>
                </c:pt>
                <c:pt idx="2360">
                  <c:v>7.2397289284201776</c:v>
                </c:pt>
                <c:pt idx="2361">
                  <c:v>7.1943268416596169</c:v>
                </c:pt>
                <c:pt idx="2362">
                  <c:v>7.2547608971646298</c:v>
                </c:pt>
                <c:pt idx="2363">
                  <c:v>7.3790186125211505</c:v>
                </c:pt>
                <c:pt idx="2364">
                  <c:v>7.3336152219873156</c:v>
                </c:pt>
                <c:pt idx="2365">
                  <c:v>7.2882502113271244</c:v>
                </c:pt>
                <c:pt idx="2366">
                  <c:v>7.2429235318969347</c:v>
                </c:pt>
                <c:pt idx="2367">
                  <c:v>7.4459459459459367</c:v>
                </c:pt>
                <c:pt idx="2368">
                  <c:v>7.4005909666526009</c:v>
                </c:pt>
                <c:pt idx="2369">
                  <c:v>7.4755274261603404</c:v>
                </c:pt>
                <c:pt idx="2370">
                  <c:v>7.4301982285955432</c:v>
                </c:pt>
                <c:pt idx="2371">
                  <c:v>7.3849072512647496</c:v>
                </c:pt>
                <c:pt idx="2372">
                  <c:v>7.3396544458491348</c:v>
                </c:pt>
                <c:pt idx="2373">
                  <c:v>7.2944397641112175</c:v>
                </c:pt>
                <c:pt idx="2374">
                  <c:v>7.2492631578947311</c:v>
                </c:pt>
                <c:pt idx="2375">
                  <c:v>7.407407407407419</c:v>
                </c:pt>
                <c:pt idx="2376">
                  <c:v>7.4909549852755504</c:v>
                </c:pt>
                <c:pt idx="2377">
                  <c:v>7.445752733389412</c:v>
                </c:pt>
                <c:pt idx="2378">
                  <c:v>7.5561160151324174</c:v>
                </c:pt>
                <c:pt idx="2379">
                  <c:v>7.6630252100840437</c:v>
                </c:pt>
                <c:pt idx="2380">
                  <c:v>7.6178076438471152</c:v>
                </c:pt>
                <c:pt idx="2381">
                  <c:v>7.5726280436607851</c:v>
                </c:pt>
                <c:pt idx="2382">
                  <c:v>7.5274863617289043</c:v>
                </c:pt>
                <c:pt idx="2383">
                  <c:v>7.5901845637583989</c:v>
                </c:pt>
                <c:pt idx="2384">
                  <c:v>7.5450733752620636</c:v>
                </c:pt>
                <c:pt idx="2385">
                  <c:v>7.5000000000000142</c:v>
                </c:pt>
                <c:pt idx="2386">
                  <c:v>7.5777126099706891</c:v>
                </c:pt>
                <c:pt idx="2387">
                  <c:v>7.6252093802345229</c:v>
                </c:pt>
                <c:pt idx="2388">
                  <c:v>7.5801590623691908</c:v>
                </c:pt>
                <c:pt idx="2389">
                  <c:v>7.5351464435146482</c:v>
                </c:pt>
                <c:pt idx="2390">
                  <c:v>7.706817231283992</c:v>
                </c:pt>
                <c:pt idx="2391">
                  <c:v>7.8754180602006727</c:v>
                </c:pt>
                <c:pt idx="2392">
                  <c:v>8.0614291684078694</c:v>
                </c:pt>
                <c:pt idx="2393">
                  <c:v>8.1269841269841123</c:v>
                </c:pt>
                <c:pt idx="2394">
                  <c:v>8.0818371607515758</c:v>
                </c:pt>
                <c:pt idx="2395">
                  <c:v>8.0367278797996562</c:v>
                </c:pt>
                <c:pt idx="2396">
                  <c:v>7.9916562369628679</c:v>
                </c:pt>
                <c:pt idx="2397">
                  <c:v>8.1793160967473142</c:v>
                </c:pt>
                <c:pt idx="2398">
                  <c:v>8.134222592746994</c:v>
                </c:pt>
                <c:pt idx="2399">
                  <c:v>8.176249999999996</c:v>
                </c:pt>
                <c:pt idx="2400">
                  <c:v>8.1311953352769706</c:v>
                </c:pt>
                <c:pt idx="2401">
                  <c:v>8.1940049958368064</c:v>
                </c:pt>
                <c:pt idx="2402">
                  <c:v>8.1489804411152704</c:v>
                </c:pt>
                <c:pt idx="2403">
                  <c:v>8.1039933444259589</c:v>
                </c:pt>
                <c:pt idx="2404">
                  <c:v>8.0590436590436667</c:v>
                </c:pt>
                <c:pt idx="2405">
                  <c:v>8.0141313383208796</c:v>
                </c:pt>
                <c:pt idx="2406">
                  <c:v>8.0905691732447167</c:v>
                </c:pt>
                <c:pt idx="2407">
                  <c:v>8.130813953488385</c:v>
                </c:pt>
                <c:pt idx="2408">
                  <c:v>8.0859277708592856</c:v>
                </c:pt>
                <c:pt idx="2409">
                  <c:v>8.1315352697095307</c:v>
                </c:pt>
                <c:pt idx="2410">
                  <c:v>8.2272915802571731</c:v>
                </c:pt>
                <c:pt idx="2411">
                  <c:v>8.3001658374792555</c:v>
                </c:pt>
                <c:pt idx="2412">
                  <c:v>8.2552838789887915</c:v>
                </c:pt>
                <c:pt idx="2413">
                  <c:v>8.4328914664457528</c:v>
                </c:pt>
                <c:pt idx="2414">
                  <c:v>8.4745341614906806</c:v>
                </c:pt>
                <c:pt idx="2415">
                  <c:v>8.5786423841059758</c:v>
                </c:pt>
                <c:pt idx="2416">
                  <c:v>8.5337194869673283</c:v>
                </c:pt>
                <c:pt idx="2417">
                  <c:v>8.4888337468982655</c:v>
                </c:pt>
                <c:pt idx="2418">
                  <c:v>8.4439851178173058</c:v>
                </c:pt>
                <c:pt idx="2419">
                  <c:v>8.4933884297520734</c:v>
                </c:pt>
                <c:pt idx="2420">
                  <c:v>8.6517967781908283</c:v>
                </c:pt>
                <c:pt idx="2421">
                  <c:v>8.7539223781998317</c:v>
                </c:pt>
                <c:pt idx="2422">
                  <c:v>8.7090383821708599</c:v>
                </c:pt>
                <c:pt idx="2423">
                  <c:v>8.6641914191419147</c:v>
                </c:pt>
                <c:pt idx="2424">
                  <c:v>8.84206185567011</c:v>
                </c:pt>
                <c:pt idx="2425">
                  <c:v>8.9480626545754376</c:v>
                </c:pt>
                <c:pt idx="2426">
                  <c:v>8.903172641120733</c:v>
                </c:pt>
                <c:pt idx="2427">
                  <c:v>8.9682866556836984</c:v>
                </c:pt>
                <c:pt idx="2428">
                  <c:v>8.9234252778921359</c:v>
                </c:pt>
                <c:pt idx="2429">
                  <c:v>9.1020576131687108</c:v>
                </c:pt>
                <c:pt idx="2430">
                  <c:v>9.2731386260797848</c:v>
                </c:pt>
                <c:pt idx="2431">
                  <c:v>9.34375</c:v>
                </c:pt>
                <c:pt idx="2432">
                  <c:v>9.2988080558980926</c:v>
                </c:pt>
                <c:pt idx="2433">
                  <c:v>9.2539030402629407</c:v>
                </c:pt>
                <c:pt idx="2434">
                  <c:v>9.2090349075975411</c:v>
                </c:pt>
                <c:pt idx="2435">
                  <c:v>9.164203612479497</c:v>
                </c:pt>
                <c:pt idx="2436">
                  <c:v>9.2814936397209777</c:v>
                </c:pt>
                <c:pt idx="2437">
                  <c:v>9.2366694011484896</c:v>
                </c:pt>
                <c:pt idx="2438">
                  <c:v>9.3989339893399091</c:v>
                </c:pt>
                <c:pt idx="2439">
                  <c:v>9.3540983606557546</c:v>
                </c:pt>
                <c:pt idx="2440">
                  <c:v>9.3092994674314014</c:v>
                </c:pt>
                <c:pt idx="2441">
                  <c:v>9.2645372645372674</c:v>
                </c:pt>
                <c:pt idx="2442">
                  <c:v>9.449447400736787</c:v>
                </c:pt>
                <c:pt idx="2443">
                  <c:v>9.4046644844517147</c:v>
                </c:pt>
                <c:pt idx="2444">
                  <c:v>9.3599182004089982</c:v>
                </c:pt>
                <c:pt idx="2445">
                  <c:v>9.3152085036794858</c:v>
                </c:pt>
                <c:pt idx="2446">
                  <c:v>9.3910911319983654</c:v>
                </c:pt>
                <c:pt idx="2447">
                  <c:v>9.5326797385620949</c:v>
                </c:pt>
                <c:pt idx="2448">
                  <c:v>9.4879542670477832</c:v>
                </c:pt>
                <c:pt idx="2449">
                  <c:v>9.5510204081632679</c:v>
                </c:pt>
                <c:pt idx="2450">
                  <c:v>9.5063239494083973</c:v>
                </c:pt>
                <c:pt idx="2451">
                  <c:v>9.4616639477977316</c:v>
                </c:pt>
                <c:pt idx="2452">
                  <c:v>9.6216877293110485</c:v>
                </c:pt>
                <c:pt idx="2453">
                  <c:v>9.5770171149144261</c:v>
                </c:pt>
                <c:pt idx="2454">
                  <c:v>9.5323828920570293</c:v>
                </c:pt>
                <c:pt idx="2455">
                  <c:v>9.4877850162866366</c:v>
                </c:pt>
                <c:pt idx="2456">
                  <c:v>9.443223443223431</c:v>
                </c:pt>
                <c:pt idx="2457">
                  <c:v>9.3986981285598006</c:v>
                </c:pt>
                <c:pt idx="2458">
                  <c:v>9.3542090280601826</c:v>
                </c:pt>
                <c:pt idx="2459">
                  <c:v>9.4333333333333371</c:v>
                </c:pt>
                <c:pt idx="2460">
                  <c:v>9.388866314506302</c:v>
                </c:pt>
                <c:pt idx="2461">
                  <c:v>9.3444354183590548</c:v>
                </c:pt>
                <c:pt idx="2462">
                  <c:v>9.412505075111639</c:v>
                </c:pt>
                <c:pt idx="2463">
                  <c:v>9.5860389610389518</c:v>
                </c:pt>
                <c:pt idx="2464">
                  <c:v>9.5415821501014193</c:v>
                </c:pt>
                <c:pt idx="2465">
                  <c:v>9.7027575020275805</c:v>
                </c:pt>
                <c:pt idx="2466">
                  <c:v>9.7600324280502804</c:v>
                </c:pt>
                <c:pt idx="2467">
                  <c:v>9.7155591572123114</c:v>
                </c:pt>
                <c:pt idx="2468">
                  <c:v>9.671121911705157</c:v>
                </c:pt>
                <c:pt idx="2469">
                  <c:v>9.6267206477732827</c:v>
                </c:pt>
                <c:pt idx="2470">
                  <c:v>9.5823553217321091</c:v>
                </c:pt>
                <c:pt idx="2471">
                  <c:v>9.7139967637540394</c:v>
                </c:pt>
                <c:pt idx="2472">
                  <c:v>9.6696320258794941</c:v>
                </c:pt>
                <c:pt idx="2473">
                  <c:v>9.6253031527890016</c:v>
                </c:pt>
                <c:pt idx="2474">
                  <c:v>9.6860606060606074</c:v>
                </c:pt>
                <c:pt idx="2475">
                  <c:v>9.6417609046849861</c:v>
                </c:pt>
                <c:pt idx="2476">
                  <c:v>9.5974969721437162</c:v>
                </c:pt>
                <c:pt idx="2477">
                  <c:v>9.5532687651331827</c:v>
                </c:pt>
                <c:pt idx="2478">
                  <c:v>9.5090762404195175</c:v>
                </c:pt>
                <c:pt idx="2479">
                  <c:v>9.6201612903225708</c:v>
                </c:pt>
                <c:pt idx="2480">
                  <c:v>9.7771060056429064</c:v>
                </c:pt>
                <c:pt idx="2481">
                  <c:v>9.7328767123287605</c:v>
                </c:pt>
                <c:pt idx="2482">
                  <c:v>9.6886830447039785</c:v>
                </c:pt>
                <c:pt idx="2483">
                  <c:v>9.6445249597423555</c:v>
                </c:pt>
                <c:pt idx="2484">
                  <c:v>9.6816901408450775</c:v>
                </c:pt>
                <c:pt idx="2485">
                  <c:v>9.6375703942075575</c:v>
                </c:pt>
                <c:pt idx="2486">
                  <c:v>9.5934861278649066</c:v>
                </c:pt>
                <c:pt idx="2487">
                  <c:v>9.5494372990353611</c:v>
                </c:pt>
                <c:pt idx="2488">
                  <c:v>9.7047006830052425</c:v>
                </c:pt>
                <c:pt idx="2489">
                  <c:v>9.6606425702811407</c:v>
                </c:pt>
                <c:pt idx="2490">
                  <c:v>9.6166198313930096</c:v>
                </c:pt>
                <c:pt idx="2491">
                  <c:v>9.5726324237560334</c:v>
                </c:pt>
                <c:pt idx="2492">
                  <c:v>9.5286803048535944</c:v>
                </c:pt>
                <c:pt idx="2493">
                  <c:v>9.4847634322373864</c:v>
                </c:pt>
                <c:pt idx="2494">
                  <c:v>9.4408817635270594</c:v>
                </c:pt>
                <c:pt idx="2495">
                  <c:v>9.3970352564102626</c:v>
                </c:pt>
                <c:pt idx="2496">
                  <c:v>9.3532238686423739</c:v>
                </c:pt>
                <c:pt idx="2497">
                  <c:v>9.3094475580464291</c:v>
                </c:pt>
                <c:pt idx="2498">
                  <c:v>9.371348539415763</c:v>
                </c:pt>
                <c:pt idx="2499">
                  <c:v>9.3275999999999897</c:v>
                </c:pt>
                <c:pt idx="2500">
                  <c:v>9.381447421031595</c:v>
                </c:pt>
                <c:pt idx="2501">
                  <c:v>9.5563549160671499</c:v>
                </c:pt>
                <c:pt idx="2502">
                  <c:v>9.512584898122256</c:v>
                </c:pt>
                <c:pt idx="2503">
                  <c:v>9.4688498402555723</c:v>
                </c:pt>
                <c:pt idx="2504">
                  <c:v>9.5209580838323262</c:v>
                </c:pt>
                <c:pt idx="2505">
                  <c:v>9.6260973663208347</c:v>
                </c:pt>
                <c:pt idx="2506">
                  <c:v>9.5823693657758326</c:v>
                </c:pt>
                <c:pt idx="2507">
                  <c:v>9.5386762360446511</c:v>
                </c:pt>
                <c:pt idx="2508">
                  <c:v>9.4950179354324433</c:v>
                </c:pt>
                <c:pt idx="2509">
                  <c:v>9.6601593625498055</c:v>
                </c:pt>
                <c:pt idx="2510">
                  <c:v>9.6164874551971451</c:v>
                </c:pt>
                <c:pt idx="2511">
                  <c:v>9.5728503184713531</c:v>
                </c:pt>
                <c:pt idx="2512">
                  <c:v>9.5292479108635177</c:v>
                </c:pt>
                <c:pt idx="2513">
                  <c:v>9.5990453460620699</c:v>
                </c:pt>
                <c:pt idx="2514">
                  <c:v>9.5554671968190945</c:v>
                </c:pt>
                <c:pt idx="2515">
                  <c:v>9.5119236883942904</c:v>
                </c:pt>
                <c:pt idx="2516">
                  <c:v>9.4684147794993976</c:v>
                </c:pt>
                <c:pt idx="2517">
                  <c:v>9.4249404289118388</c:v>
                </c:pt>
                <c:pt idx="2518">
                  <c:v>9.3815005954744066</c:v>
                </c:pt>
                <c:pt idx="2519">
                  <c:v>9.3380952380952351</c:v>
                </c:pt>
                <c:pt idx="2520">
                  <c:v>9.2947243157477146</c:v>
                </c:pt>
                <c:pt idx="2521">
                  <c:v>9.3521015067406807</c:v>
                </c:pt>
                <c:pt idx="2522">
                  <c:v>9.3087594133967571</c:v>
                </c:pt>
                <c:pt idx="2523">
                  <c:v>9.2654516640253632</c:v>
                </c:pt>
                <c:pt idx="2524">
                  <c:v>9.3671287128712919</c:v>
                </c:pt>
                <c:pt idx="2525">
                  <c:v>9.3238321456848894</c:v>
                </c:pt>
                <c:pt idx="2526">
                  <c:v>9.280569845666804</c:v>
                </c:pt>
                <c:pt idx="2527">
                  <c:v>9.2373417721518933</c:v>
                </c:pt>
                <c:pt idx="2528">
                  <c:v>9.1941478845393334</c:v>
                </c:pt>
                <c:pt idx="2529">
                  <c:v>9.1509881422924906</c:v>
                </c:pt>
                <c:pt idx="2530">
                  <c:v>9.1078625049387512</c:v>
                </c:pt>
                <c:pt idx="2531">
                  <c:v>9.2361769352290679</c:v>
                </c:pt>
                <c:pt idx="2532">
                  <c:v>9.1930517173312296</c:v>
                </c:pt>
                <c:pt idx="2533">
                  <c:v>9.2312549329123925</c:v>
                </c:pt>
                <c:pt idx="2534">
                  <c:v>9.1881656804733751</c:v>
                </c:pt>
                <c:pt idx="2535">
                  <c:v>9.1451104100946452</c:v>
                </c:pt>
                <c:pt idx="2536">
                  <c:v>9.1020890815924247</c:v>
                </c:pt>
                <c:pt idx="2537">
                  <c:v>9.1816390858944175</c:v>
                </c:pt>
                <c:pt idx="2538">
                  <c:v>9.1386372587632962</c:v>
                </c:pt>
                <c:pt idx="2539">
                  <c:v>9.0956692913385808</c:v>
                </c:pt>
                <c:pt idx="2540">
                  <c:v>9.1420700511609709</c:v>
                </c:pt>
                <c:pt idx="2541">
                  <c:v>9.2450826121164482</c:v>
                </c:pt>
                <c:pt idx="2542">
                  <c:v>9.2021234762092092</c:v>
                </c:pt>
                <c:pt idx="2543">
                  <c:v>9.1591981132075517</c:v>
                </c:pt>
                <c:pt idx="2544">
                  <c:v>9.1163064833005905</c:v>
                </c:pt>
                <c:pt idx="2545">
                  <c:v>9.0734485467399963</c:v>
                </c:pt>
                <c:pt idx="2546">
                  <c:v>9.030624263839826</c:v>
                </c:pt>
                <c:pt idx="2547">
                  <c:v>8.9878335949764505</c:v>
                </c:pt>
                <c:pt idx="2548">
                  <c:v>8.9450765005884705</c:v>
                </c:pt>
                <c:pt idx="2549">
                  <c:v>8.9023529411764741</c:v>
                </c:pt>
                <c:pt idx="2550">
                  <c:v>8.8596628773030233</c:v>
                </c:pt>
                <c:pt idx="2551">
                  <c:v>8.8170062695924685</c:v>
                </c:pt>
                <c:pt idx="2552">
                  <c:v>8.9408538973756464</c:v>
                </c:pt>
                <c:pt idx="2553">
                  <c:v>8.8981989036805089</c:v>
                </c:pt>
                <c:pt idx="2554">
                  <c:v>8.8555772994129285</c:v>
                </c:pt>
                <c:pt idx="2555">
                  <c:v>8.8129890453834179</c:v>
                </c:pt>
                <c:pt idx="2556">
                  <c:v>8.7704341024638381</c:v>
                </c:pt>
                <c:pt idx="2557">
                  <c:v>8.7279124315871854</c:v>
                </c:pt>
                <c:pt idx="2558">
                  <c:v>8.6854239937475626</c:v>
                </c:pt>
                <c:pt idx="2559">
                  <c:v>8.6429687500000085</c:v>
                </c:pt>
                <c:pt idx="2560">
                  <c:v>8.6005466614603705</c:v>
                </c:pt>
                <c:pt idx="2561">
                  <c:v>8.5581576893052329</c:v>
                </c:pt>
                <c:pt idx="2562">
                  <c:v>8.515801794771761</c:v>
                </c:pt>
                <c:pt idx="2563">
                  <c:v>8.4734789391575731</c:v>
                </c:pt>
                <c:pt idx="2564">
                  <c:v>8.5391812865497059</c:v>
                </c:pt>
                <c:pt idx="2565">
                  <c:v>8.7244738893218994</c:v>
                </c:pt>
                <c:pt idx="2566">
                  <c:v>8.6821192052979939</c:v>
                </c:pt>
                <c:pt idx="2567">
                  <c:v>8.6397975077881597</c:v>
                </c:pt>
                <c:pt idx="2568">
                  <c:v>8.5975087582717009</c:v>
                </c:pt>
                <c:pt idx="2569">
                  <c:v>8.555252918287934</c:v>
                </c:pt>
                <c:pt idx="2570">
                  <c:v>8.5130299494360173</c:v>
                </c:pt>
                <c:pt idx="2571">
                  <c:v>8.5695956454121358</c:v>
                </c:pt>
                <c:pt idx="2572">
                  <c:v>8.6925767586474905</c:v>
                </c:pt>
                <c:pt idx="2573">
                  <c:v>8.7517482517482534</c:v>
                </c:pt>
                <c:pt idx="2574">
                  <c:v>8.7095145631068078</c:v>
                </c:pt>
                <c:pt idx="2575">
                  <c:v>8.6673136645962785</c:v>
                </c:pt>
                <c:pt idx="2576">
                  <c:v>8.7912301125339525</c:v>
                </c:pt>
                <c:pt idx="2577">
                  <c:v>8.7490302560124178</c:v>
                </c:pt>
                <c:pt idx="2578">
                  <c:v>8.7068631252423643</c:v>
                </c:pt>
                <c:pt idx="2579">
                  <c:v>8.8437984496124074</c:v>
                </c:pt>
                <c:pt idx="2580">
                  <c:v>8.9407206509105208</c:v>
                </c:pt>
                <c:pt idx="2581">
                  <c:v>8.8985282726568755</c:v>
                </c:pt>
                <c:pt idx="2582">
                  <c:v>8.8563685636856349</c:v>
                </c:pt>
                <c:pt idx="2583">
                  <c:v>8.8142414860681271</c:v>
                </c:pt>
                <c:pt idx="2584">
                  <c:v>8.7721470019342433</c:v>
                </c:pt>
                <c:pt idx="2585">
                  <c:v>8.8159319412219617</c:v>
                </c:pt>
                <c:pt idx="2586">
                  <c:v>8.7738693467336759</c:v>
                </c:pt>
                <c:pt idx="2587">
                  <c:v>8.7318392581143769</c:v>
                </c:pt>
                <c:pt idx="2588">
                  <c:v>8.6898416376979526</c:v>
                </c:pt>
                <c:pt idx="2589">
                  <c:v>8.8351351351351468</c:v>
                </c:pt>
                <c:pt idx="2590">
                  <c:v>8.9467387109224177</c:v>
                </c:pt>
                <c:pt idx="2591">
                  <c:v>8.9047067901234556</c:v>
                </c:pt>
                <c:pt idx="2592">
                  <c:v>8.8627072888546081</c:v>
                </c:pt>
                <c:pt idx="2593">
                  <c:v>8.8207401696221979</c:v>
                </c:pt>
                <c:pt idx="2594">
                  <c:v>8.7788053949903571</c:v>
                </c:pt>
                <c:pt idx="2595">
                  <c:v>8.824345146379045</c:v>
                </c:pt>
                <c:pt idx="2596">
                  <c:v>8.7824412783981529</c:v>
                </c:pt>
                <c:pt idx="2597">
                  <c:v>8.7405696689761356</c:v>
                </c:pt>
                <c:pt idx="2598">
                  <c:v>8.6987302808772711</c:v>
                </c:pt>
                <c:pt idx="2599">
                  <c:v>8.77269230769231</c:v>
                </c:pt>
                <c:pt idx="2600">
                  <c:v>8.7308727412533642</c:v>
                </c:pt>
                <c:pt idx="2601">
                  <c:v>8.7913143735588051</c:v>
                </c:pt>
                <c:pt idx="2602">
                  <c:v>8.7495197848636224</c:v>
                </c:pt>
                <c:pt idx="2603">
                  <c:v>8.7077572964669798</c:v>
                </c:pt>
                <c:pt idx="2604">
                  <c:v>8.6660268714011437</c:v>
                </c:pt>
                <c:pt idx="2605">
                  <c:v>8.624328472755181</c:v>
                </c:pt>
                <c:pt idx="2606">
                  <c:v>8.5826620636747322</c:v>
                </c:pt>
                <c:pt idx="2607">
                  <c:v>8.5410276073619684</c:v>
                </c:pt>
                <c:pt idx="2608">
                  <c:v>8.6228440015331671</c:v>
                </c:pt>
                <c:pt idx="2609">
                  <c:v>8.772030651340998</c:v>
                </c:pt>
                <c:pt idx="2610">
                  <c:v>8.7303715051704387</c:v>
                </c:pt>
                <c:pt idx="2611">
                  <c:v>8.6887442572741236</c:v>
                </c:pt>
                <c:pt idx="2612">
                  <c:v>8.6471488710294864</c:v>
                </c:pt>
                <c:pt idx="2613">
                  <c:v>8.7172915072685697</c:v>
                </c:pt>
                <c:pt idx="2614">
                  <c:v>8.675717017208413</c:v>
                </c:pt>
                <c:pt idx="2615">
                  <c:v>8.717889908256879</c:v>
                </c:pt>
                <c:pt idx="2616">
                  <c:v>8.7692013756209377</c:v>
                </c:pt>
                <c:pt idx="2617">
                  <c:v>8.7276546982429437</c:v>
                </c:pt>
                <c:pt idx="2618">
                  <c:v>8.6861397479954405</c:v>
                </c:pt>
                <c:pt idx="2619">
                  <c:v>8.8000000000000114</c:v>
                </c:pt>
                <c:pt idx="2620">
                  <c:v>8.758489126287671</c:v>
                </c:pt>
                <c:pt idx="2621">
                  <c:v>8.7170099160945824</c:v>
                </c:pt>
                <c:pt idx="2622">
                  <c:v>8.6755623332062584</c:v>
                </c:pt>
                <c:pt idx="2623">
                  <c:v>8.7267530487804947</c:v>
                </c:pt>
                <c:pt idx="2624">
                  <c:v>8.6853333333333467</c:v>
                </c:pt>
                <c:pt idx="2625">
                  <c:v>8.8389185072353484</c:v>
                </c:pt>
                <c:pt idx="2626">
                  <c:v>8.7974876284735473</c:v>
                </c:pt>
                <c:pt idx="2627">
                  <c:v>8.7560882800608937</c:v>
                </c:pt>
                <c:pt idx="2628">
                  <c:v>8.7147204260175073</c:v>
                </c:pt>
                <c:pt idx="2629">
                  <c:v>8.6733840304182621</c:v>
                </c:pt>
                <c:pt idx="2630">
                  <c:v>8.6320790573926303</c:v>
                </c:pt>
                <c:pt idx="2631">
                  <c:v>8.5908054711246251</c:v>
                </c:pt>
                <c:pt idx="2632">
                  <c:v>8.5495632358526592</c:v>
                </c:pt>
                <c:pt idx="2633">
                  <c:v>8.5083523158693879</c:v>
                </c:pt>
                <c:pt idx="2634">
                  <c:v>8.6455407969639282</c:v>
                </c:pt>
                <c:pt idx="2635">
                  <c:v>8.6043247344461236</c:v>
                </c:pt>
                <c:pt idx="2636">
                  <c:v>8.699279484262405</c:v>
                </c:pt>
                <c:pt idx="2637">
                  <c:v>8.85557240333587</c:v>
                </c:pt>
                <c:pt idx="2638">
                  <c:v>8.8143236074270703</c:v>
                </c:pt>
                <c:pt idx="2639">
                  <c:v>8.773106060606068</c:v>
                </c:pt>
                <c:pt idx="2640">
                  <c:v>8.7319197273759954</c:v>
                </c:pt>
                <c:pt idx="2641">
                  <c:v>8.6907645722937161</c:v>
                </c:pt>
                <c:pt idx="2642">
                  <c:v>8.6496405599697255</c:v>
                </c:pt>
                <c:pt idx="2643">
                  <c:v>8.7594553706505422</c:v>
                </c:pt>
                <c:pt idx="2644">
                  <c:v>8.7183364839319637</c:v>
                </c:pt>
                <c:pt idx="2645">
                  <c:v>8.6772486772486843</c:v>
                </c:pt>
                <c:pt idx="2646">
                  <c:v>8.7635058556856791</c:v>
                </c:pt>
                <c:pt idx="2647">
                  <c:v>8.7224320241692084</c:v>
                </c:pt>
                <c:pt idx="2648">
                  <c:v>8.6813892034730173</c:v>
                </c:pt>
                <c:pt idx="2649">
                  <c:v>8.6403773584905679</c:v>
                </c:pt>
                <c:pt idx="2650">
                  <c:v>8.5993964541682573</c:v>
                </c:pt>
                <c:pt idx="2651">
                  <c:v>8.5584464555053046</c:v>
                </c:pt>
                <c:pt idx="2652">
                  <c:v>8.5175273275537364</c:v>
                </c:pt>
                <c:pt idx="2653">
                  <c:v>8.4766390354182448</c:v>
                </c:pt>
                <c:pt idx="2654">
                  <c:v>8.4357815442561304</c:v>
                </c:pt>
                <c:pt idx="2655">
                  <c:v>8.3949548192771175</c:v>
                </c:pt>
                <c:pt idx="2656">
                  <c:v>8.3541588257433261</c:v>
                </c:pt>
                <c:pt idx="2657">
                  <c:v>8.3999247554552312</c:v>
                </c:pt>
                <c:pt idx="2658">
                  <c:v>8.5268898081985753</c:v>
                </c:pt>
                <c:pt idx="2659">
                  <c:v>8.6334586466165604</c:v>
                </c:pt>
                <c:pt idx="2660">
                  <c:v>8.5926343479894882</c:v>
                </c:pt>
                <c:pt idx="2661">
                  <c:v>8.5518407212622094</c:v>
                </c:pt>
                <c:pt idx="2662">
                  <c:v>8.618099887345096</c:v>
                </c:pt>
                <c:pt idx="2663">
                  <c:v>8.7229729729729684</c:v>
                </c:pt>
                <c:pt idx="2664">
                  <c:v>8.8934333958724352</c:v>
                </c:pt>
                <c:pt idx="2665">
                  <c:v>8.8525881470367835</c:v>
                </c:pt>
                <c:pt idx="2666">
                  <c:v>8.8117735283089758</c:v>
                </c:pt>
                <c:pt idx="2667">
                  <c:v>8.9107946026986582</c:v>
                </c:pt>
                <c:pt idx="2668">
                  <c:v>8.8699887598351523</c:v>
                </c:pt>
                <c:pt idx="2669">
                  <c:v>8.8292134831460771</c:v>
                </c:pt>
                <c:pt idx="2670">
                  <c:v>8.7884687383002813</c:v>
                </c:pt>
                <c:pt idx="2671">
                  <c:v>8.7477544910179716</c:v>
                </c:pt>
                <c:pt idx="2672">
                  <c:v>8.707070707070713</c:v>
                </c:pt>
                <c:pt idx="2673">
                  <c:v>8.7498130142109432</c:v>
                </c:pt>
                <c:pt idx="2674">
                  <c:v>8.709158878504681</c:v>
                </c:pt>
                <c:pt idx="2675">
                  <c:v>8.7660687593422892</c:v>
                </c:pt>
                <c:pt idx="2676">
                  <c:v>8.7254389241688415</c:v>
                </c:pt>
                <c:pt idx="2677">
                  <c:v>8.8584764749813303</c:v>
                </c:pt>
                <c:pt idx="2678">
                  <c:v>8.8178424785367611</c:v>
                </c:pt>
                <c:pt idx="2679">
                  <c:v>8.7772388059701427</c:v>
                </c:pt>
                <c:pt idx="2680">
                  <c:v>8.8164863856769955</c:v>
                </c:pt>
                <c:pt idx="2681">
                  <c:v>8.7759134973900217</c:v>
                </c:pt>
                <c:pt idx="2682">
                  <c:v>8.7353708535221841</c:v>
                </c:pt>
                <c:pt idx="2683">
                  <c:v>8.6948584202682753</c:v>
                </c:pt>
                <c:pt idx="2684">
                  <c:v>8.654376163873394</c:v>
                </c:pt>
                <c:pt idx="2685">
                  <c:v>8.6139240506329315</c:v>
                </c:pt>
                <c:pt idx="2686">
                  <c:v>8.5735020468924716</c:v>
                </c:pt>
                <c:pt idx="2687">
                  <c:v>8.5331101190476204</c:v>
                </c:pt>
                <c:pt idx="2688">
                  <c:v>8.4927482335440914</c:v>
                </c:pt>
                <c:pt idx="2689">
                  <c:v>8.4524163568773503</c:v>
                </c:pt>
                <c:pt idx="2690">
                  <c:v>8.5644741731698275</c:v>
                </c:pt>
                <c:pt idx="2691">
                  <c:v>8.5241456166419169</c:v>
                </c:pt>
                <c:pt idx="2692">
                  <c:v>8.4838470107686703</c:v>
                </c:pt>
                <c:pt idx="2693">
                  <c:v>8.4435783221974816</c:v>
                </c:pt>
                <c:pt idx="2694">
                  <c:v>8.4033395176252412</c:v>
                </c:pt>
                <c:pt idx="2695">
                  <c:v>8.3631305637982223</c:v>
                </c:pt>
                <c:pt idx="2696">
                  <c:v>8.3229514275120664</c:v>
                </c:pt>
                <c:pt idx="2697">
                  <c:v>8.2828020756115848</c:v>
                </c:pt>
                <c:pt idx="2698">
                  <c:v>8.2426824749907439</c:v>
                </c:pt>
                <c:pt idx="2699">
                  <c:v>8.298148148148158</c:v>
                </c:pt>
                <c:pt idx="2700">
                  <c:v>8.3824509440947992</c:v>
                </c:pt>
                <c:pt idx="2701">
                  <c:v>8.3423390081421189</c:v>
                </c:pt>
                <c:pt idx="2702">
                  <c:v>8.4014058453570186</c:v>
                </c:pt>
                <c:pt idx="2703">
                  <c:v>8.3613165680473571</c:v>
                </c:pt>
                <c:pt idx="2704">
                  <c:v>8.4757855822550852</c:v>
                </c:pt>
                <c:pt idx="2705">
                  <c:v>8.4356984478935573</c:v>
                </c:pt>
                <c:pt idx="2706">
                  <c:v>8.4898411525674362</c:v>
                </c:pt>
                <c:pt idx="2707">
                  <c:v>8.4497784342688362</c:v>
                </c:pt>
                <c:pt idx="2708">
                  <c:v>8.40974529346623</c:v>
                </c:pt>
                <c:pt idx="2709">
                  <c:v>8.3697416974169698</c:v>
                </c:pt>
                <c:pt idx="2710">
                  <c:v>8.3297676134267817</c:v>
                </c:pt>
                <c:pt idx="2711">
                  <c:v>8.2898230088495666</c:v>
                </c:pt>
                <c:pt idx="2712">
                  <c:v>8.2499078510873716</c:v>
                </c:pt>
                <c:pt idx="2713">
                  <c:v>8.2100221075902766</c:v>
                </c:pt>
                <c:pt idx="2714">
                  <c:v>8.1701657458563659</c:v>
                </c:pt>
                <c:pt idx="2715">
                  <c:v>8.2315905743740814</c:v>
                </c:pt>
                <c:pt idx="2716">
                  <c:v>8.1917556128082509</c:v>
                </c:pt>
                <c:pt idx="2717">
                  <c:v>8.3539367181751203</c:v>
                </c:pt>
                <c:pt idx="2718">
                  <c:v>8.5112173593232683</c:v>
                </c:pt>
                <c:pt idx="2719">
                  <c:v>8.4713235294117766</c:v>
                </c:pt>
                <c:pt idx="2720">
                  <c:v>8.4314590224182382</c:v>
                </c:pt>
                <c:pt idx="2721">
                  <c:v>8.391623806024981</c:v>
                </c:pt>
                <c:pt idx="2722">
                  <c:v>8.3518178479618115</c:v>
                </c:pt>
                <c:pt idx="2723">
                  <c:v>8.4140969162995702</c:v>
                </c:pt>
                <c:pt idx="2724">
                  <c:v>8.3743119266055146</c:v>
                </c:pt>
                <c:pt idx="2725">
                  <c:v>8.3345561261922256</c:v>
                </c:pt>
                <c:pt idx="2726">
                  <c:v>8.2948294829483018</c:v>
                </c:pt>
                <c:pt idx="2727">
                  <c:v>8.2551319648094079</c:v>
                </c:pt>
                <c:pt idx="2728">
                  <c:v>8.2154635397581757</c:v>
                </c:pt>
                <c:pt idx="2729">
                  <c:v>8.1758241758241894</c:v>
                </c:pt>
                <c:pt idx="2730">
                  <c:v>8.1362138410838725</c:v>
                </c:pt>
                <c:pt idx="2731">
                  <c:v>8.2481698389458273</c:v>
                </c:pt>
                <c:pt idx="2732">
                  <c:v>8.3143066227588776</c:v>
                </c:pt>
                <c:pt idx="2733">
                  <c:v>8.2746891002194616</c:v>
                </c:pt>
                <c:pt idx="2734">
                  <c:v>8.23510054844607</c:v>
                </c:pt>
                <c:pt idx="2735">
                  <c:v>8.1955409356725113</c:v>
                </c:pt>
                <c:pt idx="2736">
                  <c:v>8.1560102301790209</c:v>
                </c:pt>
                <c:pt idx="2737">
                  <c:v>8.1165084002921901</c:v>
                </c:pt>
                <c:pt idx="2738">
                  <c:v>8.0770354143848095</c:v>
                </c:pt>
                <c:pt idx="2739">
                  <c:v>8.037591240875912</c:v>
                </c:pt>
                <c:pt idx="2740">
                  <c:v>8.1419190076614427</c:v>
                </c:pt>
                <c:pt idx="2741">
                  <c:v>8.1024799416484257</c:v>
                </c:pt>
                <c:pt idx="2742">
                  <c:v>8.2617572001458086</c:v>
                </c:pt>
                <c:pt idx="2743">
                  <c:v>8.3855685131195372</c:v>
                </c:pt>
                <c:pt idx="2744">
                  <c:v>8.3460837887067356</c:v>
                </c:pt>
                <c:pt idx="2745">
                  <c:v>8.3066278222869556</c:v>
                </c:pt>
                <c:pt idx="2746">
                  <c:v>8.3680378594830813</c:v>
                </c:pt>
                <c:pt idx="2747">
                  <c:v>8.3286026200873238</c:v>
                </c:pt>
                <c:pt idx="2748">
                  <c:v>8.4583484903601374</c:v>
                </c:pt>
                <c:pt idx="2749">
                  <c:v>8.4189090909090964</c:v>
                </c:pt>
                <c:pt idx="2750">
                  <c:v>8.3794983642311962</c:v>
                </c:pt>
                <c:pt idx="2751">
                  <c:v>8.3401162790697612</c:v>
                </c:pt>
                <c:pt idx="2752">
                  <c:v>8.3007628042135906</c:v>
                </c:pt>
                <c:pt idx="2753">
                  <c:v>8.2614379084967311</c:v>
                </c:pt>
                <c:pt idx="2754">
                  <c:v>8.2221415607985477</c:v>
                </c:pt>
                <c:pt idx="2755">
                  <c:v>8.376995645863559</c:v>
                </c:pt>
                <c:pt idx="2756">
                  <c:v>8.3376858904606479</c:v>
                </c:pt>
                <c:pt idx="2757">
                  <c:v>8.2984046410442289</c:v>
                </c:pt>
                <c:pt idx="2758">
                  <c:v>8.259151866618339</c:v>
                </c:pt>
                <c:pt idx="2759">
                  <c:v>8.2199275362318929</c:v>
                </c:pt>
                <c:pt idx="2760">
                  <c:v>8.1807316189786263</c:v>
                </c:pt>
                <c:pt idx="2761">
                  <c:v>8.1415640839971104</c:v>
                </c:pt>
                <c:pt idx="2762">
                  <c:v>8.2873688020267906</c:v>
                </c:pt>
                <c:pt idx="2763">
                  <c:v>8.3990593342981157</c:v>
                </c:pt>
                <c:pt idx="2764">
                  <c:v>8.3598553345388922</c:v>
                </c:pt>
                <c:pt idx="2765">
                  <c:v>8.3206796818510611</c:v>
                </c:pt>
                <c:pt idx="2766">
                  <c:v>8.3595952294904095</c:v>
                </c:pt>
                <c:pt idx="2767">
                  <c:v>8.4869942196531838</c:v>
                </c:pt>
                <c:pt idx="2768">
                  <c:v>8.4478150957024241</c:v>
                </c:pt>
                <c:pt idx="2769">
                  <c:v>8.4086642599277894</c:v>
                </c:pt>
                <c:pt idx="2770">
                  <c:v>8.3695416817033674</c:v>
                </c:pt>
                <c:pt idx="2771">
                  <c:v>8.3304473304473419</c:v>
                </c:pt>
                <c:pt idx="2772">
                  <c:v>8.2913811756220639</c:v>
                </c:pt>
                <c:pt idx="2773">
                  <c:v>8.4498918529199756</c:v>
                </c:pt>
                <c:pt idx="2774">
                  <c:v>8.4108108108108155</c:v>
                </c:pt>
                <c:pt idx="2775">
                  <c:v>8.3717579250720604</c:v>
                </c:pt>
                <c:pt idx="2776">
                  <c:v>8.3327331652862853</c:v>
                </c:pt>
                <c:pt idx="2777">
                  <c:v>8.2937365010799198</c:v>
                </c:pt>
                <c:pt idx="2778">
                  <c:v>8.2547679021230778</c:v>
                </c:pt>
                <c:pt idx="2779">
                  <c:v>8.3960431654676313</c:v>
                </c:pt>
                <c:pt idx="2780">
                  <c:v>8.3570658036677514</c:v>
                </c:pt>
                <c:pt idx="2781">
                  <c:v>8.3181164629762918</c:v>
                </c:pt>
                <c:pt idx="2782">
                  <c:v>8.2791951131872281</c:v>
                </c:pt>
                <c:pt idx="2783">
                  <c:v>8.2403017241379501</c:v>
                </c:pt>
                <c:pt idx="2784">
                  <c:v>8.3342908438061016</c:v>
                </c:pt>
                <c:pt idx="2785">
                  <c:v>8.2954055994256919</c:v>
                </c:pt>
                <c:pt idx="2786">
                  <c:v>8.2565482597775457</c:v>
                </c:pt>
                <c:pt idx="2787">
                  <c:v>8.2177187948350223</c:v>
                </c:pt>
                <c:pt idx="2788">
                  <c:v>8.1789171746145684</c:v>
                </c:pt>
                <c:pt idx="2789">
                  <c:v>8.1401433691756324</c:v>
                </c:pt>
                <c:pt idx="2790">
                  <c:v>8.1884629165173806</c:v>
                </c:pt>
                <c:pt idx="2791">
                  <c:v>8.1497134670487128</c:v>
                </c:pt>
                <c:pt idx="2792">
                  <c:v>8.1109917651271104</c:v>
                </c:pt>
                <c:pt idx="2793">
                  <c:v>8.0722977809591896</c:v>
                </c:pt>
                <c:pt idx="2794">
                  <c:v>8.2032200357781733</c:v>
                </c:pt>
                <c:pt idx="2795">
                  <c:v>8.2993562231759626</c:v>
                </c:pt>
                <c:pt idx="2796">
                  <c:v>8.2606363961387217</c:v>
                </c:pt>
                <c:pt idx="2797">
                  <c:v>8.3888491779842838</c:v>
                </c:pt>
                <c:pt idx="2798">
                  <c:v>8.3501250446588244</c:v>
                </c:pt>
                <c:pt idx="2799">
                  <c:v>8.3114285714285643</c:v>
                </c:pt>
                <c:pt idx="2800">
                  <c:v>8.2727597286683476</c:v>
                </c:pt>
                <c:pt idx="2801">
                  <c:v>8.3508208422555299</c:v>
                </c:pt>
                <c:pt idx="2802">
                  <c:v>8.3121655369247378</c:v>
                </c:pt>
                <c:pt idx="2803">
                  <c:v>8.2735378031383817</c:v>
                </c:pt>
                <c:pt idx="2804">
                  <c:v>8.2349376114082133</c:v>
                </c:pt>
                <c:pt idx="2805">
                  <c:v>8.1963649322879633</c:v>
                </c:pt>
                <c:pt idx="2806">
                  <c:v>8.1578197363733551</c:v>
                </c:pt>
                <c:pt idx="2807">
                  <c:v>8.1965811965811923</c:v>
                </c:pt>
                <c:pt idx="2808">
                  <c:v>8.1580633677465357</c:v>
                </c:pt>
                <c:pt idx="2809">
                  <c:v>8.1195729537366645</c:v>
                </c:pt>
                <c:pt idx="2810">
                  <c:v>8.0811099252934895</c:v>
                </c:pt>
                <c:pt idx="2811">
                  <c:v>8.0426742532005733</c:v>
                </c:pt>
                <c:pt idx="2812">
                  <c:v>8.0042659082829744</c:v>
                </c:pt>
                <c:pt idx="2813">
                  <c:v>7.965884861407261</c:v>
                </c:pt>
                <c:pt idx="2814">
                  <c:v>7.9275310834813695</c:v>
                </c:pt>
                <c:pt idx="2815">
                  <c:v>7.889204545454561</c:v>
                </c:pt>
                <c:pt idx="2816">
                  <c:v>7.9243876464323932</c:v>
                </c:pt>
                <c:pt idx="2817">
                  <c:v>7.8860894251242115</c:v>
                </c:pt>
                <c:pt idx="2818">
                  <c:v>7.9240865555161548</c:v>
                </c:pt>
                <c:pt idx="2819">
                  <c:v>7.9755319148936223</c:v>
                </c:pt>
                <c:pt idx="2820">
                  <c:v>7.9372562920950145</c:v>
                </c:pt>
                <c:pt idx="2821">
                  <c:v>7.8990077958894602</c:v>
                </c:pt>
                <c:pt idx="2822">
                  <c:v>7.8607863974495444</c:v>
                </c:pt>
                <c:pt idx="2823">
                  <c:v>7.8225920679886798</c:v>
                </c:pt>
                <c:pt idx="2824">
                  <c:v>7.8562831858407094</c:v>
                </c:pt>
                <c:pt idx="2825">
                  <c:v>7.8181174805378646</c:v>
                </c:pt>
                <c:pt idx="2826">
                  <c:v>7.7799787760877308</c:v>
                </c:pt>
                <c:pt idx="2827">
                  <c:v>7.7418670438472503</c:v>
                </c:pt>
                <c:pt idx="2828">
                  <c:v>7.7037822552138664</c:v>
                </c:pt>
                <c:pt idx="2829">
                  <c:v>7.6657243816254521</c:v>
                </c:pt>
                <c:pt idx="2830">
                  <c:v>7.8297421405863759</c:v>
                </c:pt>
                <c:pt idx="2831">
                  <c:v>7.7916666666666856</c:v>
                </c:pt>
                <c:pt idx="2832">
                  <c:v>7.7536180727144455</c:v>
                </c:pt>
                <c:pt idx="2833">
                  <c:v>7.7155963302752326</c:v>
                </c:pt>
                <c:pt idx="2834">
                  <c:v>7.6776014109347699</c:v>
                </c:pt>
                <c:pt idx="2835">
                  <c:v>7.7418899858956394</c:v>
                </c:pt>
                <c:pt idx="2836">
                  <c:v>7.7039125837152085</c:v>
                </c:pt>
                <c:pt idx="2837">
                  <c:v>7.7966878083157241</c:v>
                </c:pt>
                <c:pt idx="2838">
                  <c:v>7.8302219091229404</c:v>
                </c:pt>
                <c:pt idx="2839">
                  <c:v>7.8809859154929569</c:v>
                </c:pt>
                <c:pt idx="2840">
                  <c:v>7.9419218585005353</c:v>
                </c:pt>
                <c:pt idx="2841">
                  <c:v>7.9039408866995018</c:v>
                </c:pt>
                <c:pt idx="2842">
                  <c:v>8.0738656348927407</c:v>
                </c:pt>
                <c:pt idx="2843">
                  <c:v>8.0358649789029641</c:v>
                </c:pt>
                <c:pt idx="2844">
                  <c:v>7.9978910369068643</c:v>
                </c:pt>
                <c:pt idx="2845">
                  <c:v>8.0474349964863023</c:v>
                </c:pt>
                <c:pt idx="2846">
                  <c:v>8.0094836670179177</c:v>
                </c:pt>
                <c:pt idx="2847">
                  <c:v>8.0821629213483277</c:v>
                </c:pt>
                <c:pt idx="2848">
                  <c:v>8.0442260442260505</c:v>
                </c:pt>
                <c:pt idx="2849">
                  <c:v>8.0063157894736889</c:v>
                </c:pt>
                <c:pt idx="2850">
                  <c:v>7.9684321290775131</c:v>
                </c:pt>
                <c:pt idx="2851">
                  <c:v>7.9305750350631143</c:v>
                </c:pt>
                <c:pt idx="2852">
                  <c:v>7.8927444794952777</c:v>
                </c:pt>
                <c:pt idx="2853">
                  <c:v>7.9583041345480154</c:v>
                </c:pt>
                <c:pt idx="2854">
                  <c:v>7.9204903677758409</c:v>
                </c:pt>
                <c:pt idx="2855">
                  <c:v>7.8827030812324921</c:v>
                </c:pt>
                <c:pt idx="2856">
                  <c:v>7.8449422471123569</c:v>
                </c:pt>
                <c:pt idx="2857">
                  <c:v>7.8072078376487042</c:v>
                </c:pt>
                <c:pt idx="2858">
                  <c:v>7.7694998251136838</c:v>
                </c:pt>
                <c:pt idx="2859">
                  <c:v>7.7318181818181841</c:v>
                </c:pt>
                <c:pt idx="2860">
                  <c:v>7.6941628801118469</c:v>
                </c:pt>
                <c:pt idx="2861">
                  <c:v>7.6565338923829387</c:v>
                </c:pt>
                <c:pt idx="2862">
                  <c:v>7.7502619629758982</c:v>
                </c:pt>
                <c:pt idx="2863">
                  <c:v>7.7126396648044846</c:v>
                </c:pt>
                <c:pt idx="2864">
                  <c:v>7.6750436300174556</c:v>
                </c:pt>
                <c:pt idx="2865">
                  <c:v>7.8367062107466978</c:v>
                </c:pt>
                <c:pt idx="2866">
                  <c:v>7.7990931287059766</c:v>
                </c:pt>
                <c:pt idx="2867">
                  <c:v>7.7615062761506408</c:v>
                </c:pt>
                <c:pt idx="2868">
                  <c:v>7.7239456256535561</c:v>
                </c:pt>
                <c:pt idx="2869">
                  <c:v>7.6864111498258012</c:v>
                </c:pt>
                <c:pt idx="2870">
                  <c:v>7.802507836990614</c:v>
                </c:pt>
                <c:pt idx="2871">
                  <c:v>7.7649721448467943</c:v>
                </c:pt>
                <c:pt idx="2872">
                  <c:v>7.727462582666206</c:v>
                </c:pt>
                <c:pt idx="2873">
                  <c:v>7.6899791231732877</c:v>
                </c:pt>
                <c:pt idx="2874">
                  <c:v>7.6525217391304494</c:v>
                </c:pt>
                <c:pt idx="2875">
                  <c:v>7.8101529902642568</c:v>
                </c:pt>
                <c:pt idx="2876">
                  <c:v>7.7726798748696666</c:v>
                </c:pt>
                <c:pt idx="2877">
                  <c:v>7.7352328005559485</c:v>
                </c:pt>
                <c:pt idx="2878">
                  <c:v>7.697811740187575</c:v>
                </c:pt>
                <c:pt idx="2879">
                  <c:v>7.6604166666666771</c:v>
                </c:pt>
                <c:pt idx="2880">
                  <c:v>7.6230475529330164</c:v>
                </c:pt>
                <c:pt idx="2881">
                  <c:v>7.6984732824427482</c:v>
                </c:pt>
                <c:pt idx="2882">
                  <c:v>7.6611168921262731</c:v>
                </c:pt>
                <c:pt idx="2883">
                  <c:v>7.6237864077669997</c:v>
                </c:pt>
                <c:pt idx="2884">
                  <c:v>7.5864818024263627</c:v>
                </c:pt>
                <c:pt idx="2885">
                  <c:v>7.549203049203058</c:v>
                </c:pt>
                <c:pt idx="2886">
                  <c:v>7.5119501212331414</c:v>
                </c:pt>
                <c:pt idx="2887">
                  <c:v>7.6142659279778542</c:v>
                </c:pt>
                <c:pt idx="2888">
                  <c:v>7.5770162686050497</c:v>
                </c:pt>
                <c:pt idx="2889">
                  <c:v>7.5397923875432582</c:v>
                </c:pt>
                <c:pt idx="2890">
                  <c:v>7.6246973365617521</c:v>
                </c:pt>
                <c:pt idx="2891">
                  <c:v>7.5874827109267073</c:v>
                </c:pt>
                <c:pt idx="2892">
                  <c:v>7.5502938126512475</c:v>
                </c:pt>
                <c:pt idx="2893">
                  <c:v>7.5131306150656627</c:v>
                </c:pt>
                <c:pt idx="2894">
                  <c:v>7.4759930915371484</c:v>
                </c:pt>
                <c:pt idx="2895">
                  <c:v>7.5963397790055325</c:v>
                </c:pt>
                <c:pt idx="2896">
                  <c:v>7.5591991715567843</c:v>
                </c:pt>
                <c:pt idx="2897">
                  <c:v>7.6052449965493594</c:v>
                </c:pt>
                <c:pt idx="2898">
                  <c:v>7.5681269403242482</c:v>
                </c:pt>
                <c:pt idx="2899">
                  <c:v>7.5310344827586277</c:v>
                </c:pt>
                <c:pt idx="2900">
                  <c:v>7.6046190968631606</c:v>
                </c:pt>
                <c:pt idx="2901">
                  <c:v>7.7029634734665962</c:v>
                </c:pt>
                <c:pt idx="2902">
                  <c:v>7.8177747158112396</c:v>
                </c:pt>
                <c:pt idx="2903">
                  <c:v>7.851928374655671</c:v>
                </c:pt>
                <c:pt idx="2904">
                  <c:v>7.8148020654044785</c:v>
                </c:pt>
                <c:pt idx="2905">
                  <c:v>7.7777013076393757</c:v>
                </c:pt>
                <c:pt idx="2906">
                  <c:v>7.7406260749914253</c:v>
                </c:pt>
                <c:pt idx="2907">
                  <c:v>7.7035763411279561</c:v>
                </c:pt>
                <c:pt idx="2908">
                  <c:v>7.6665520797525062</c:v>
                </c:pt>
                <c:pt idx="2909">
                  <c:v>7.629553264604823</c:v>
                </c:pt>
                <c:pt idx="2910">
                  <c:v>7.5925798694606925</c:v>
                </c:pt>
                <c:pt idx="2911">
                  <c:v>7.5556318681318828</c:v>
                </c:pt>
                <c:pt idx="2912">
                  <c:v>7.5187092344662005</c:v>
                </c:pt>
                <c:pt idx="2913">
                  <c:v>7.4818119423472922</c:v>
                </c:pt>
                <c:pt idx="2914">
                  <c:v>7.4449399656947151</c:v>
                </c:pt>
                <c:pt idx="2915">
                  <c:v>7.4080932784636531</c:v>
                </c:pt>
                <c:pt idx="2916">
                  <c:v>7.3712718546451867</c:v>
                </c:pt>
                <c:pt idx="2917">
                  <c:v>7.3344756682659522</c:v>
                </c:pt>
                <c:pt idx="2918">
                  <c:v>7.2977046933881553</c:v>
                </c:pt>
                <c:pt idx="2919">
                  <c:v>7.2609589041096001</c:v>
                </c:pt>
                <c:pt idx="2920">
                  <c:v>7.4224580623074417</c:v>
                </c:pt>
                <c:pt idx="2921">
                  <c:v>7.3856947296372368</c:v>
                </c:pt>
                <c:pt idx="2922">
                  <c:v>7.3489565514882145</c:v>
                </c:pt>
                <c:pt idx="2923">
                  <c:v>7.4179206566347631</c:v>
                </c:pt>
                <c:pt idx="2924">
                  <c:v>7.5312820512820622</c:v>
                </c:pt>
                <c:pt idx="2925">
                  <c:v>7.4945317840054742</c:v>
                </c:pt>
                <c:pt idx="2926">
                  <c:v>7.4578066279467237</c:v>
                </c:pt>
                <c:pt idx="2927">
                  <c:v>7.4211065573770725</c:v>
                </c:pt>
                <c:pt idx="2928">
                  <c:v>7.3844315466029542</c:v>
                </c:pt>
                <c:pt idx="2929">
                  <c:v>7.347781569965889</c:v>
                </c:pt>
                <c:pt idx="2930">
                  <c:v>7.4206755373592728</c:v>
                </c:pt>
                <c:pt idx="2931">
                  <c:v>7.3840381991814468</c:v>
                </c:pt>
                <c:pt idx="2932">
                  <c:v>7.3474258438459117</c:v>
                </c:pt>
                <c:pt idx="2933">
                  <c:v>7.3108384458077751</c:v>
                </c:pt>
                <c:pt idx="2934">
                  <c:v>7.3798977853492431</c:v>
                </c:pt>
                <c:pt idx="2935">
                  <c:v>7.3433242506812064</c:v>
                </c:pt>
                <c:pt idx="2936">
                  <c:v>7.3970037453183721</c:v>
                </c:pt>
                <c:pt idx="2937">
                  <c:v>7.3604492852280572</c:v>
                </c:pt>
                <c:pt idx="2938">
                  <c:v>7.3239197005784433</c:v>
                </c:pt>
                <c:pt idx="2939">
                  <c:v>7.2874149659864145</c:v>
                </c:pt>
                <c:pt idx="2940">
                  <c:v>7.250935056103387</c:v>
                </c:pt>
                <c:pt idx="2941">
                  <c:v>7.2144799456152384</c:v>
                </c:pt>
                <c:pt idx="2942">
                  <c:v>7.1780496092422936</c:v>
                </c:pt>
                <c:pt idx="2943">
                  <c:v>7.1416440217391397</c:v>
                </c:pt>
                <c:pt idx="2944">
                  <c:v>7.2196943972835328</c:v>
                </c:pt>
                <c:pt idx="2945">
                  <c:v>7.1832993890020447</c:v>
                </c:pt>
                <c:pt idx="2946">
                  <c:v>7.1469290804207901</c:v>
                </c:pt>
                <c:pt idx="2947">
                  <c:v>7.2812075983717932</c:v>
                </c:pt>
                <c:pt idx="2948">
                  <c:v>7.2448287555103406</c:v>
                </c:pt>
                <c:pt idx="2949">
                  <c:v>7.2084745762711862</c:v>
                </c:pt>
                <c:pt idx="2950">
                  <c:v>7.1721450355811669</c:v>
                </c:pt>
                <c:pt idx="2951">
                  <c:v>7.1358401084010978</c:v>
                </c:pt>
                <c:pt idx="2952">
                  <c:v>7.0995597697257153</c:v>
                </c:pt>
                <c:pt idx="2953">
                  <c:v>7.0633039945836202</c:v>
                </c:pt>
                <c:pt idx="2954">
                  <c:v>7.027072758037221</c:v>
                </c:pt>
                <c:pt idx="2955">
                  <c:v>7.1055480378890508</c:v>
                </c:pt>
                <c:pt idx="2956">
                  <c:v>7.1413594859655092</c:v>
                </c:pt>
                <c:pt idx="2957">
                  <c:v>7.1051386071670208</c:v>
                </c:pt>
                <c:pt idx="2958">
                  <c:v>7.0689422102061599</c:v>
                </c:pt>
                <c:pt idx="2959">
                  <c:v>7.1503378378378528</c:v>
                </c:pt>
                <c:pt idx="2960">
                  <c:v>7.1141506247889339</c:v>
                </c:pt>
                <c:pt idx="2961">
                  <c:v>7.0779878460499646</c:v>
                </c:pt>
                <c:pt idx="2962">
                  <c:v>7.223759703003708</c:v>
                </c:pt>
                <c:pt idx="2963">
                  <c:v>7.3829284750337507</c:v>
                </c:pt>
                <c:pt idx="2964">
                  <c:v>7.3467116357504239</c:v>
                </c:pt>
                <c:pt idx="2965">
                  <c:v>7.3105192178017688</c:v>
                </c:pt>
                <c:pt idx="2966">
                  <c:v>7.2743511964948055</c:v>
                </c:pt>
                <c:pt idx="2967">
                  <c:v>7.2382075471698215</c:v>
                </c:pt>
                <c:pt idx="2968">
                  <c:v>7.2020882452004145</c:v>
                </c:pt>
                <c:pt idx="2969">
                  <c:v>7.264983164983164</c:v>
                </c:pt>
                <c:pt idx="2970">
                  <c:v>7.2288791652642175</c:v>
                </c:pt>
                <c:pt idx="2971">
                  <c:v>7.1927994616419966</c:v>
                </c:pt>
                <c:pt idx="2972">
                  <c:v>7.1567440295997358</c:v>
                </c:pt>
                <c:pt idx="2973">
                  <c:v>7.120712844653653</c:v>
                </c:pt>
                <c:pt idx="2974">
                  <c:v>7.0847058823529494</c:v>
                </c:pt>
                <c:pt idx="2975">
                  <c:v>7.0487231182795824</c:v>
                </c:pt>
                <c:pt idx="2976">
                  <c:v>7.012764528048379</c:v>
                </c:pt>
                <c:pt idx="2977">
                  <c:v>6.9768300873069222</c:v>
                </c:pt>
                <c:pt idx="2978">
                  <c:v>6.94091977173548</c:v>
                </c:pt>
                <c:pt idx="2979">
                  <c:v>6.9050335570469628</c:v>
                </c:pt>
                <c:pt idx="2980">
                  <c:v>6.8691714189869089</c:v>
                </c:pt>
                <c:pt idx="2981">
                  <c:v>6.8333333333333428</c:v>
                </c:pt>
                <c:pt idx="2982">
                  <c:v>6.7975192758967609</c:v>
                </c:pt>
                <c:pt idx="2983">
                  <c:v>6.7617292225201027</c:v>
                </c:pt>
                <c:pt idx="2984">
                  <c:v>6.7259631490787228</c:v>
                </c:pt>
                <c:pt idx="2985">
                  <c:v>6.6902210314802488</c:v>
                </c:pt>
                <c:pt idx="2986">
                  <c:v>6.6545028456645525</c:v>
                </c:pt>
                <c:pt idx="2987">
                  <c:v>6.6188085676037502</c:v>
                </c:pt>
                <c:pt idx="2988">
                  <c:v>6.6764804282368715</c:v>
                </c:pt>
                <c:pt idx="2989">
                  <c:v>6.6408026755852916</c:v>
                </c:pt>
                <c:pt idx="2990">
                  <c:v>6.6051487796723478</c:v>
                </c:pt>
                <c:pt idx="2991">
                  <c:v>6.5695187165775621</c:v>
                </c:pt>
                <c:pt idx="2992">
                  <c:v>6.5339124624123031</c:v>
                </c:pt>
                <c:pt idx="2993">
                  <c:v>6.4983299933199845</c:v>
                </c:pt>
                <c:pt idx="2994">
                  <c:v>6.544240400667789</c:v>
                </c:pt>
                <c:pt idx="2995">
                  <c:v>6.5086782376502015</c:v>
                </c:pt>
                <c:pt idx="2996">
                  <c:v>6.4731398064731422</c:v>
                </c:pt>
                <c:pt idx="2997">
                  <c:v>6.437625083388923</c:v>
                </c:pt>
                <c:pt idx="2998">
                  <c:v>6.4021340446815458</c:v>
                </c:pt>
                <c:pt idx="2999">
                  <c:v>6.5133333333333212</c:v>
                </c:pt>
                <c:pt idx="3000">
                  <c:v>6.4778407197600814</c:v>
                </c:pt>
                <c:pt idx="3001">
                  <c:v>6.4423717521652151</c:v>
                </c:pt>
                <c:pt idx="3002">
                  <c:v>6.4069264069264165</c:v>
                </c:pt>
                <c:pt idx="3003">
                  <c:v>6.3715046604527288</c:v>
                </c:pt>
                <c:pt idx="3004">
                  <c:v>6.3361064891847008</c:v>
                </c:pt>
                <c:pt idx="3005">
                  <c:v>6.300731869594145</c:v>
                </c:pt>
                <c:pt idx="3006">
                  <c:v>6.2653807781842374</c:v>
                </c:pt>
                <c:pt idx="3007">
                  <c:v>6.2300531914893753</c:v>
                </c:pt>
                <c:pt idx="3008">
                  <c:v>6.2775008308407934</c:v>
                </c:pt>
                <c:pt idx="3009">
                  <c:v>6.2421926910298993</c:v>
                </c:pt>
                <c:pt idx="3010">
                  <c:v>6.2069080039853759</c:v>
                </c:pt>
                <c:pt idx="3011">
                  <c:v>6.1716467463479319</c:v>
                </c:pt>
                <c:pt idx="3012">
                  <c:v>6.1364088947892412</c:v>
                </c:pt>
                <c:pt idx="3013">
                  <c:v>6.1011944260119293</c:v>
                </c:pt>
                <c:pt idx="3014">
                  <c:v>6.0660033167495726</c:v>
                </c:pt>
                <c:pt idx="3015">
                  <c:v>6.1011273209549159</c:v>
                </c:pt>
                <c:pt idx="3016">
                  <c:v>6.0659595624792786</c:v>
                </c:pt>
                <c:pt idx="3017">
                  <c:v>6.0308151093439335</c:v>
                </c:pt>
                <c:pt idx="3018">
                  <c:v>6.1096389532957858</c:v>
                </c:pt>
                <c:pt idx="3019">
                  <c:v>6.0745033112582973</c:v>
                </c:pt>
                <c:pt idx="3020">
                  <c:v>6.0393909301555908</c:v>
                </c:pt>
                <c:pt idx="3021">
                  <c:v>6.1628060886829985</c:v>
                </c:pt>
                <c:pt idx="3022">
                  <c:v>6.1276877274230941</c:v>
                </c:pt>
                <c:pt idx="3023">
                  <c:v>6.0925925925926094</c:v>
                </c:pt>
                <c:pt idx="3024">
                  <c:v>6.2102479338842898</c:v>
                </c:pt>
                <c:pt idx="3025">
                  <c:v>6.2799074686054297</c:v>
                </c:pt>
                <c:pt idx="3026">
                  <c:v>6.2447968285431159</c:v>
                </c:pt>
                <c:pt idx="3027">
                  <c:v>6.2097093791281424</c:v>
                </c:pt>
                <c:pt idx="3028">
                  <c:v>6.2984483327830958</c:v>
                </c:pt>
                <c:pt idx="3029">
                  <c:v>6.2633663366336663</c:v>
                </c:pt>
                <c:pt idx="3030">
                  <c:v>6.2982514021774989</c:v>
                </c:pt>
                <c:pt idx="3031">
                  <c:v>6.4050131926121594</c:v>
                </c:pt>
                <c:pt idx="3032">
                  <c:v>6.3699307616221574</c:v>
                </c:pt>
                <c:pt idx="3033">
                  <c:v>6.3348714568226825</c:v>
                </c:pt>
                <c:pt idx="3034">
                  <c:v>6.2998352553541963</c:v>
                </c:pt>
                <c:pt idx="3035">
                  <c:v>6.2648221343873729</c:v>
                </c:pt>
                <c:pt idx="3036">
                  <c:v>6.2298320711228143</c:v>
                </c:pt>
                <c:pt idx="3037">
                  <c:v>6.1948650427913208</c:v>
                </c:pt>
                <c:pt idx="3038">
                  <c:v>6.1599210266535067</c:v>
                </c:pt>
                <c:pt idx="3039">
                  <c:v>6.2503289473684305</c:v>
                </c:pt>
                <c:pt idx="3040">
                  <c:v>6.215389674449213</c:v>
                </c:pt>
                <c:pt idx="3041">
                  <c:v>6.1804733727810657</c:v>
                </c:pt>
                <c:pt idx="3042">
                  <c:v>6.1455800197173858</c:v>
                </c:pt>
                <c:pt idx="3043">
                  <c:v>6.1107095926412569</c:v>
                </c:pt>
                <c:pt idx="3044">
                  <c:v>6.1714285714285779</c:v>
                </c:pt>
                <c:pt idx="3045">
                  <c:v>6.1365725541693905</c:v>
                </c:pt>
                <c:pt idx="3046">
                  <c:v>6.1017394158188409</c:v>
                </c:pt>
                <c:pt idx="3047">
                  <c:v>6.0669291338582667</c:v>
                </c:pt>
                <c:pt idx="3048">
                  <c:v>6.0321416857986208</c:v>
                </c:pt>
                <c:pt idx="3049">
                  <c:v>5.9973770491803293</c:v>
                </c:pt>
                <c:pt idx="3050">
                  <c:v>5.9626352015732493</c:v>
                </c:pt>
                <c:pt idx="3051">
                  <c:v>5.9279161205766826</c:v>
                </c:pt>
                <c:pt idx="3052">
                  <c:v>5.976089092695716</c:v>
                </c:pt>
                <c:pt idx="3053">
                  <c:v>5.9413883431565182</c:v>
                </c:pt>
                <c:pt idx="3054">
                  <c:v>5.9067103109656358</c:v>
                </c:pt>
                <c:pt idx="3055">
                  <c:v>6.024541884816756</c:v>
                </c:pt>
                <c:pt idx="3056">
                  <c:v>5.9898593392214678</c:v>
                </c:pt>
                <c:pt idx="3057">
                  <c:v>6.1164159581425821</c:v>
                </c:pt>
                <c:pt idx="3058">
                  <c:v>6.0817260542660847</c:v>
                </c:pt>
                <c:pt idx="3059">
                  <c:v>6.1581699346405401</c:v>
                </c:pt>
                <c:pt idx="3060">
                  <c:v>6.1234890558641126</c:v>
                </c:pt>
                <c:pt idx="3061">
                  <c:v>6.1639451338994178</c:v>
                </c:pt>
                <c:pt idx="3062">
                  <c:v>6.1292850146914759</c:v>
                </c:pt>
                <c:pt idx="3063">
                  <c:v>6.0946475195822671</c:v>
                </c:pt>
                <c:pt idx="3064">
                  <c:v>6.0600326264274003</c:v>
                </c:pt>
                <c:pt idx="3065">
                  <c:v>6.1333985649054199</c:v>
                </c:pt>
                <c:pt idx="3066">
                  <c:v>6.0987936093902988</c:v>
                </c:pt>
                <c:pt idx="3067">
                  <c:v>6.0642112125162981</c:v>
                </c:pt>
                <c:pt idx="3068">
                  <c:v>6.0296513522320083</c:v>
                </c:pt>
                <c:pt idx="3069">
                  <c:v>5.9951140065146689</c:v>
                </c:pt>
                <c:pt idx="3070">
                  <c:v>5.9605991533702394</c:v>
                </c:pt>
                <c:pt idx="3071">
                  <c:v>5.9261067708333428</c:v>
                </c:pt>
                <c:pt idx="3072">
                  <c:v>5.8916368369671375</c:v>
                </c:pt>
                <c:pt idx="3073">
                  <c:v>5.8571893298633597</c:v>
                </c:pt>
                <c:pt idx="3074">
                  <c:v>5.8227642276422671</c:v>
                </c:pt>
                <c:pt idx="3075">
                  <c:v>5.7883615084525388</c:v>
                </c:pt>
                <c:pt idx="3076">
                  <c:v>5.7539811504712475</c:v>
                </c:pt>
                <c:pt idx="3077">
                  <c:v>5.7196231319038446</c:v>
                </c:pt>
                <c:pt idx="3078">
                  <c:v>5.68528743098409</c:v>
                </c:pt>
                <c:pt idx="3079">
                  <c:v>5.7581168831168696</c:v>
                </c:pt>
                <c:pt idx="3080">
                  <c:v>5.9156118143459935</c:v>
                </c:pt>
                <c:pt idx="3081">
                  <c:v>5.8812459441920879</c:v>
                </c:pt>
                <c:pt idx="3082">
                  <c:v>5.8469023678235459</c:v>
                </c:pt>
                <c:pt idx="3083">
                  <c:v>5.8125810635538215</c:v>
                </c:pt>
                <c:pt idx="3084">
                  <c:v>5.778282009724478</c:v>
                </c:pt>
                <c:pt idx="3085">
                  <c:v>5.7440051847051308</c:v>
                </c:pt>
                <c:pt idx="3086">
                  <c:v>5.709750566893419</c:v>
                </c:pt>
                <c:pt idx="3087">
                  <c:v>5.8290155440414537</c:v>
                </c:pt>
                <c:pt idx="3088">
                  <c:v>5.7947555843314831</c:v>
                </c:pt>
                <c:pt idx="3089">
                  <c:v>5.7605177993527548</c:v>
                </c:pt>
                <c:pt idx="3090">
                  <c:v>5.7263021675832988</c:v>
                </c:pt>
                <c:pt idx="3091">
                  <c:v>5.6921086675291122</c:v>
                </c:pt>
                <c:pt idx="3092">
                  <c:v>5.657937277723903</c:v>
                </c:pt>
                <c:pt idx="3093">
                  <c:v>5.7165481577246169</c:v>
                </c:pt>
                <c:pt idx="3094">
                  <c:v>5.6823909531502466</c:v>
                </c:pt>
                <c:pt idx="3095">
                  <c:v>5.7228682170542839</c:v>
                </c:pt>
                <c:pt idx="3096">
                  <c:v>5.688731030029075</c:v>
                </c:pt>
                <c:pt idx="3097">
                  <c:v>5.6546158812137008</c:v>
                </c:pt>
                <c:pt idx="3098">
                  <c:v>5.7324943530171026</c:v>
                </c:pt>
                <c:pt idx="3099">
                  <c:v>5.6983870967741979</c:v>
                </c:pt>
                <c:pt idx="3100">
                  <c:v>5.6643018381167423</c:v>
                </c:pt>
                <c:pt idx="3101">
                  <c:v>5.6302385557704753</c:v>
                </c:pt>
                <c:pt idx="3102">
                  <c:v>5.7531421205285085</c:v>
                </c:pt>
                <c:pt idx="3103">
                  <c:v>5.7190721649484431</c:v>
                </c:pt>
                <c:pt idx="3104">
                  <c:v>5.7571658615136982</c:v>
                </c:pt>
                <c:pt idx="3105">
                  <c:v>5.8151963940759686</c:v>
                </c:pt>
                <c:pt idx="3106">
                  <c:v>5.7811393627293199</c:v>
                </c:pt>
                <c:pt idx="3107">
                  <c:v>5.7471042471042466</c:v>
                </c:pt>
                <c:pt idx="3108">
                  <c:v>5.7130910260533909</c:v>
                </c:pt>
                <c:pt idx="3109">
                  <c:v>5.8028938906752501</c:v>
                </c:pt>
                <c:pt idx="3110">
                  <c:v>5.8392799742847927</c:v>
                </c:pt>
                <c:pt idx="3111">
                  <c:v>5.9161311053984633</c:v>
                </c:pt>
                <c:pt idx="3112">
                  <c:v>6.0703501445551069</c:v>
                </c:pt>
                <c:pt idx="3113">
                  <c:v>6.0362877328195168</c:v>
                </c:pt>
                <c:pt idx="3114">
                  <c:v>6.0022471910112358</c:v>
                </c:pt>
                <c:pt idx="3115">
                  <c:v>5.9682284980744527</c:v>
                </c:pt>
                <c:pt idx="3116">
                  <c:v>5.9342316329804419</c:v>
                </c:pt>
                <c:pt idx="3117">
                  <c:v>5.9002565747273934</c:v>
                </c:pt>
                <c:pt idx="3118">
                  <c:v>5.8663033023404978</c:v>
                </c:pt>
                <c:pt idx="3119">
                  <c:v>5.8323717948717899</c:v>
                </c:pt>
                <c:pt idx="3120">
                  <c:v>5.7984620314001916</c:v>
                </c:pt>
                <c:pt idx="3121">
                  <c:v>5.764573991031412</c:v>
                </c:pt>
                <c:pt idx="3122">
                  <c:v>5.7307076528978769</c:v>
                </c:pt>
                <c:pt idx="3123">
                  <c:v>5.6968629961587709</c:v>
                </c:pt>
                <c:pt idx="3124">
                  <c:v>5.8038400000000081</c:v>
                </c:pt>
                <c:pt idx="3125">
                  <c:v>5.7699936020473501</c:v>
                </c:pt>
                <c:pt idx="3126">
                  <c:v>5.7361688519347496</c:v>
                </c:pt>
                <c:pt idx="3127">
                  <c:v>5.86125319693096</c:v>
                </c:pt>
                <c:pt idx="3128">
                  <c:v>5.9006072227548714</c:v>
                </c:pt>
                <c:pt idx="3129">
                  <c:v>5.8667731629393103</c:v>
                </c:pt>
                <c:pt idx="3130">
                  <c:v>5.9853082082401983</c:v>
                </c:pt>
                <c:pt idx="3131">
                  <c:v>5.9514687100894008</c:v>
                </c:pt>
                <c:pt idx="3132">
                  <c:v>5.9980849026492109</c:v>
                </c:pt>
                <c:pt idx="3133">
                  <c:v>5.9642629227823818</c:v>
                </c:pt>
                <c:pt idx="3134">
                  <c:v>5.9304625199362135</c:v>
                </c:pt>
                <c:pt idx="3135">
                  <c:v>5.8966836734693828</c:v>
                </c:pt>
                <c:pt idx="3136">
                  <c:v>5.8629263627669701</c:v>
                </c:pt>
                <c:pt idx="3137">
                  <c:v>5.8291905672402748</c:v>
                </c:pt>
                <c:pt idx="3138">
                  <c:v>5.7954762663268582</c:v>
                </c:pt>
                <c:pt idx="3139">
                  <c:v>5.8735668789809097</c:v>
                </c:pt>
                <c:pt idx="3140">
                  <c:v>5.8398599172238193</c:v>
                </c:pt>
                <c:pt idx="3141">
                  <c:v>5.908020369191604</c:v>
                </c:pt>
                <c:pt idx="3142">
                  <c:v>5.8743238943684446</c:v>
                </c:pt>
                <c:pt idx="3143">
                  <c:v>5.8406488549618274</c:v>
                </c:pt>
                <c:pt idx="3144">
                  <c:v>5.8069952305246346</c:v>
                </c:pt>
                <c:pt idx="3145">
                  <c:v>5.7733630006357401</c:v>
                </c:pt>
                <c:pt idx="3146">
                  <c:v>5.7397521448998958</c:v>
                </c:pt>
                <c:pt idx="3147">
                  <c:v>5.706162642947902</c:v>
                </c:pt>
                <c:pt idx="3148">
                  <c:v>5.6725944744363375</c:v>
                </c:pt>
                <c:pt idx="3149">
                  <c:v>5.6390476190476306</c:v>
                </c:pt>
                <c:pt idx="3150">
                  <c:v>5.6055220564900026</c:v>
                </c:pt>
                <c:pt idx="3151">
                  <c:v>5.5720177664974671</c:v>
                </c:pt>
                <c:pt idx="3152">
                  <c:v>5.5385347288296742</c:v>
                </c:pt>
                <c:pt idx="3153">
                  <c:v>5.5050729232720528</c:v>
                </c:pt>
                <c:pt idx="3154">
                  <c:v>5.4716323296354972</c:v>
                </c:pt>
                <c:pt idx="3155">
                  <c:v>5.438212927756652</c:v>
                </c:pt>
                <c:pt idx="3156">
                  <c:v>5.4048146974976277</c:v>
                </c:pt>
                <c:pt idx="3157">
                  <c:v>5.3714376187460573</c:v>
                </c:pt>
                <c:pt idx="3158">
                  <c:v>5.3380816714150114</c:v>
                </c:pt>
                <c:pt idx="3159">
                  <c:v>5.3047468354430407</c:v>
                </c:pt>
                <c:pt idx="3160">
                  <c:v>5.2714330907940479</c:v>
                </c:pt>
                <c:pt idx="3161">
                  <c:v>5.3092979127134896</c:v>
                </c:pt>
                <c:pt idx="3162">
                  <c:v>5.3610496364211286</c:v>
                </c:pt>
                <c:pt idx="3163">
                  <c:v>5.3277496839443756</c:v>
                </c:pt>
                <c:pt idx="3164">
                  <c:v>5.2944707740916357</c:v>
                </c:pt>
                <c:pt idx="3165">
                  <c:v>5.261212886923559</c:v>
                </c:pt>
                <c:pt idx="3166">
                  <c:v>5.2279760025260487</c:v>
                </c:pt>
                <c:pt idx="3167">
                  <c:v>5.1947601010101039</c:v>
                </c:pt>
                <c:pt idx="3168">
                  <c:v>5.2865257178920757</c:v>
                </c:pt>
                <c:pt idx="3169">
                  <c:v>5.2533123028391202</c:v>
                </c:pt>
                <c:pt idx="3170">
                  <c:v>5.2201198360138932</c:v>
                </c:pt>
                <c:pt idx="3171">
                  <c:v>5.1869482976040473</c:v>
                </c:pt>
                <c:pt idx="3172">
                  <c:v>5.1537976678222464</c:v>
                </c:pt>
                <c:pt idx="3173">
                  <c:v>5.2844990548204294</c:v>
                </c:pt>
                <c:pt idx="3174">
                  <c:v>5.2513385826771639</c:v>
                </c:pt>
                <c:pt idx="3175">
                  <c:v>5.2181989924433339</c:v>
                </c:pt>
                <c:pt idx="3176">
                  <c:v>5.1850802644003835</c:v>
                </c:pt>
                <c:pt idx="3177">
                  <c:v>5.1519823788546404</c:v>
                </c:pt>
                <c:pt idx="3178">
                  <c:v>5.1189053161371447</c:v>
                </c:pt>
                <c:pt idx="3179">
                  <c:v>5.1591194968553395</c:v>
                </c:pt>
                <c:pt idx="3180">
                  <c:v>5.1923923294561405</c:v>
                </c:pt>
                <c:pt idx="3181">
                  <c:v>5.1593337523570142</c:v>
                </c:pt>
                <c:pt idx="3182">
                  <c:v>5.126295947219603</c:v>
                </c:pt>
                <c:pt idx="3183">
                  <c:v>5.0932788944723768</c:v>
                </c:pt>
                <c:pt idx="3184">
                  <c:v>5.0602825745683049</c:v>
                </c:pt>
                <c:pt idx="3185">
                  <c:v>5.0273069679849414</c:v>
                </c:pt>
                <c:pt idx="3186">
                  <c:v>4.9943520552243541</c:v>
                </c:pt>
                <c:pt idx="3187">
                  <c:v>4.9614178168130536</c:v>
                </c:pt>
                <c:pt idx="3188">
                  <c:v>5.0740043900909342</c:v>
                </c:pt>
                <c:pt idx="3189">
                  <c:v>5.0410658307209957</c:v>
                </c:pt>
                <c:pt idx="3190">
                  <c:v>5.0081479160137832</c:v>
                </c:pt>
                <c:pt idx="3191">
                  <c:v>4.9752506265664067</c:v>
                </c:pt>
                <c:pt idx="3192">
                  <c:v>4.9423739430003195</c:v>
                </c:pt>
                <c:pt idx="3193">
                  <c:v>5.0034439574201599</c:v>
                </c:pt>
                <c:pt idx="3194">
                  <c:v>5.144913928012528</c:v>
                </c:pt>
                <c:pt idx="3195">
                  <c:v>5.1120150187734765</c:v>
                </c:pt>
                <c:pt idx="3196">
                  <c:v>5.0791366906474735</c:v>
                </c:pt>
                <c:pt idx="3197">
                  <c:v>5.0462789243277228</c:v>
                </c:pt>
                <c:pt idx="3198">
                  <c:v>5.0134417005314162</c:v>
                </c:pt>
                <c:pt idx="3199">
                  <c:v>5.1400000000000148</c:v>
                </c:pt>
                <c:pt idx="3200">
                  <c:v>5.2592939706341895</c:v>
                </c:pt>
                <c:pt idx="3201">
                  <c:v>5.2264209868831983</c:v>
                </c:pt>
                <c:pt idx="3202">
                  <c:v>5.1935685295035938</c:v>
                </c:pt>
                <c:pt idx="3203">
                  <c:v>5.1607365792758912</c:v>
                </c:pt>
                <c:pt idx="3204">
                  <c:v>5.225897035881431</c:v>
                </c:pt>
                <c:pt idx="3205">
                  <c:v>5.1930754834685047</c:v>
                </c:pt>
                <c:pt idx="3206">
                  <c:v>5.1602743997505485</c:v>
                </c:pt>
                <c:pt idx="3207">
                  <c:v>5.1274937655860384</c:v>
                </c:pt>
                <c:pt idx="3208">
                  <c:v>5.2521034590214981</c:v>
                </c:pt>
                <c:pt idx="3209">
                  <c:v>5.2193146417445462</c:v>
                </c:pt>
                <c:pt idx="3210">
                  <c:v>5.1865462472749897</c:v>
                </c:pt>
                <c:pt idx="3211">
                  <c:v>5.1537982565379821</c:v>
                </c:pt>
                <c:pt idx="3212">
                  <c:v>5.121070650482423</c:v>
                </c:pt>
                <c:pt idx="3213">
                  <c:v>5.0883634100809019</c:v>
                </c:pt>
                <c:pt idx="3214">
                  <c:v>5.1415241057542858</c:v>
                </c:pt>
                <c:pt idx="3215">
                  <c:v>5.2251243781094416</c:v>
                </c:pt>
                <c:pt idx="3216">
                  <c:v>5.2663972645321735</c:v>
                </c:pt>
                <c:pt idx="3217">
                  <c:v>5.2336855189558662</c:v>
                </c:pt>
                <c:pt idx="3218">
                  <c:v>5.2771046908978008</c:v>
                </c:pt>
                <c:pt idx="3219">
                  <c:v>5.244409937888193</c:v>
                </c:pt>
                <c:pt idx="3220">
                  <c:v>5.2117354858739446</c:v>
                </c:pt>
                <c:pt idx="3221">
                  <c:v>5.1790813159528142</c:v>
                </c:pt>
                <c:pt idx="3222">
                  <c:v>5.1464474092460364</c:v>
                </c:pt>
                <c:pt idx="3223">
                  <c:v>5.262406947890824</c:v>
                </c:pt>
                <c:pt idx="3224">
                  <c:v>5.2297674418604601</c:v>
                </c:pt>
                <c:pt idx="3225">
                  <c:v>5.1971481711097169</c:v>
                </c:pt>
                <c:pt idx="3226">
                  <c:v>5.1645491168267768</c:v>
                </c:pt>
                <c:pt idx="3227">
                  <c:v>5.1319702602230564</c:v>
                </c:pt>
                <c:pt idx="3228">
                  <c:v>5.2232889439454766</c:v>
                </c:pt>
                <c:pt idx="3229">
                  <c:v>5.1907120743033914</c:v>
                </c:pt>
                <c:pt idx="3230">
                  <c:v>5.2339832869080709</c:v>
                </c:pt>
                <c:pt idx="3231">
                  <c:v>5.2633044554455353</c:v>
                </c:pt>
                <c:pt idx="3232">
                  <c:v>5.2307454376739884</c:v>
                </c:pt>
                <c:pt idx="3233">
                  <c:v>5.1982065553494152</c:v>
                </c:pt>
                <c:pt idx="3234">
                  <c:v>5.1656877897990654</c:v>
                </c:pt>
                <c:pt idx="3235">
                  <c:v>5.1331891223733095</c:v>
                </c:pt>
                <c:pt idx="3236">
                  <c:v>5.1007105344454686</c:v>
                </c:pt>
                <c:pt idx="3237">
                  <c:v>5.068252007411985</c:v>
                </c:pt>
                <c:pt idx="3238">
                  <c:v>5.0358135226921945</c:v>
                </c:pt>
                <c:pt idx="3239">
                  <c:v>5.0033950617283978</c:v>
                </c:pt>
                <c:pt idx="3240">
                  <c:v>5.0768281394631316</c:v>
                </c:pt>
                <c:pt idx="3241">
                  <c:v>5.1884639111659396</c:v>
                </c:pt>
                <c:pt idx="3242">
                  <c:v>5.156028368794324</c:v>
                </c:pt>
                <c:pt idx="3243">
                  <c:v>5.1236128236744776</c:v>
                </c:pt>
                <c:pt idx="3244">
                  <c:v>5.0912172573189594</c:v>
                </c:pt>
                <c:pt idx="3245">
                  <c:v>5.0588416512630943</c:v>
                </c:pt>
                <c:pt idx="3246">
                  <c:v>5.1502925777640911</c:v>
                </c:pt>
                <c:pt idx="3247">
                  <c:v>5.1179187192118292</c:v>
                </c:pt>
                <c:pt idx="3248">
                  <c:v>5.0855647891659146</c:v>
                </c:pt>
                <c:pt idx="3249">
                  <c:v>5.0532307692307654</c:v>
                </c:pt>
                <c:pt idx="3250">
                  <c:v>5.0209166410335229</c:v>
                </c:pt>
                <c:pt idx="3251">
                  <c:v>4.9886223862238666</c:v>
                </c:pt>
                <c:pt idx="3252">
                  <c:v>4.9563479864740145</c:v>
                </c:pt>
                <c:pt idx="3253">
                  <c:v>4.9240934234787943</c:v>
                </c:pt>
                <c:pt idx="3254">
                  <c:v>4.8918586789554581</c:v>
                </c:pt>
                <c:pt idx="3255">
                  <c:v>4.9840294840294916</c:v>
                </c:pt>
                <c:pt idx="3256">
                  <c:v>5.1311022413263743</c:v>
                </c:pt>
                <c:pt idx="3257">
                  <c:v>5.0988336402701009</c:v>
                </c:pt>
                <c:pt idx="3258">
                  <c:v>5.0665848419760664</c:v>
                </c:pt>
                <c:pt idx="3259">
                  <c:v>5.0343558282208534</c:v>
                </c:pt>
                <c:pt idx="3260">
                  <c:v>5.0935295921496362</c:v>
                </c:pt>
                <c:pt idx="3261">
                  <c:v>5.0613120784794603</c:v>
                </c:pt>
                <c:pt idx="3262">
                  <c:v>5.0291143119828234</c:v>
                </c:pt>
                <c:pt idx="3263">
                  <c:v>4.9969362745098067</c:v>
                </c:pt>
                <c:pt idx="3264">
                  <c:v>5.14088820826953</c:v>
                </c:pt>
                <c:pt idx="3265">
                  <c:v>5.1086956521739069</c:v>
                </c:pt>
                <c:pt idx="3266">
                  <c:v>5.1680440771349794</c:v>
                </c:pt>
                <c:pt idx="3267">
                  <c:v>5.205936352509184</c:v>
                </c:pt>
                <c:pt idx="3268">
                  <c:v>5.1737534414193931</c:v>
                </c:pt>
                <c:pt idx="3269">
                  <c:v>5.2541284403669692</c:v>
                </c:pt>
                <c:pt idx="3270">
                  <c:v>5.2219504738611988</c:v>
                </c:pt>
                <c:pt idx="3271">
                  <c:v>5.1897921760391199</c:v>
                </c:pt>
                <c:pt idx="3272">
                  <c:v>5.1576535288725864</c:v>
                </c:pt>
                <c:pt idx="3273">
                  <c:v>5.2642028100183182</c:v>
                </c:pt>
                <c:pt idx="3274">
                  <c:v>5.3224427480915892</c:v>
                </c:pt>
                <c:pt idx="3275">
                  <c:v>5.2902930402930508</c:v>
                </c:pt>
                <c:pt idx="3276">
                  <c:v>5.2581629539212713</c:v>
                </c:pt>
                <c:pt idx="3277">
                  <c:v>5.2260524710189031</c:v>
                </c:pt>
                <c:pt idx="3278">
                  <c:v>5.1939615736505118</c:v>
                </c:pt>
                <c:pt idx="3279">
                  <c:v>5.1618902439024339</c:v>
                </c:pt>
                <c:pt idx="3280">
                  <c:v>5.2127400182871071</c:v>
                </c:pt>
                <c:pt idx="3281">
                  <c:v>5.1806825106642407</c:v>
                </c:pt>
                <c:pt idx="3282">
                  <c:v>5.148644532439846</c:v>
                </c:pt>
                <c:pt idx="3283">
                  <c:v>5.1166260657734597</c:v>
                </c:pt>
                <c:pt idx="3284">
                  <c:v>5.0846270928462758</c:v>
                </c:pt>
                <c:pt idx="3285">
                  <c:v>5.0526475958612309</c:v>
                </c:pt>
                <c:pt idx="3286">
                  <c:v>5.0206875570429048</c:v>
                </c:pt>
                <c:pt idx="3287">
                  <c:v>4.9887469586374635</c:v>
                </c:pt>
                <c:pt idx="3288">
                  <c:v>4.9568257829127447</c:v>
                </c:pt>
                <c:pt idx="3289">
                  <c:v>5.0246200607902693</c:v>
                </c:pt>
                <c:pt idx="3290">
                  <c:v>5.085384381646918</c:v>
                </c:pt>
                <c:pt idx="3291">
                  <c:v>5.0534629404617419</c:v>
                </c:pt>
                <c:pt idx="3292">
                  <c:v>5.1773458852110537</c:v>
                </c:pt>
                <c:pt idx="3293">
                  <c:v>5.1454159077109978</c:v>
                </c:pt>
                <c:pt idx="3294">
                  <c:v>5.1135053110773896</c:v>
                </c:pt>
                <c:pt idx="3295">
                  <c:v>5.182342233009706</c:v>
                </c:pt>
                <c:pt idx="3296">
                  <c:v>5.2326357294510046</c:v>
                </c:pt>
                <c:pt idx="3297">
                  <c:v>5.2007277137659145</c:v>
                </c:pt>
                <c:pt idx="3298">
                  <c:v>5.2691724765080181</c:v>
                </c:pt>
                <c:pt idx="3299">
                  <c:v>5.2372727272727246</c:v>
                </c:pt>
                <c:pt idx="3300">
                  <c:v>5.205392305362011</c:v>
                </c:pt>
                <c:pt idx="3301">
                  <c:v>5.1735311932162347</c:v>
                </c:pt>
                <c:pt idx="3302">
                  <c:v>5.2552225249772988</c:v>
                </c:pt>
                <c:pt idx="3303">
                  <c:v>5.2233656174334158</c:v>
                </c:pt>
                <c:pt idx="3304">
                  <c:v>5.2801815431164982</c:v>
                </c:pt>
                <c:pt idx="3305">
                  <c:v>5.2483363581367257</c:v>
                </c:pt>
                <c:pt idx="3306">
                  <c:v>5.2165104324160865</c:v>
                </c:pt>
                <c:pt idx="3307">
                  <c:v>5.1847037484885163</c:v>
                </c:pt>
                <c:pt idx="3308">
                  <c:v>5.2311876699909305</c:v>
                </c:pt>
                <c:pt idx="3309">
                  <c:v>5.1993957703927407</c:v>
                </c:pt>
                <c:pt idx="3310">
                  <c:v>5.2787677438840319</c:v>
                </c:pt>
                <c:pt idx="3311">
                  <c:v>5.2469806763285192</c:v>
                </c:pt>
                <c:pt idx="3312">
                  <c:v>5.2152127980682224</c:v>
                </c:pt>
                <c:pt idx="3313">
                  <c:v>5.1834640917320485</c:v>
                </c:pt>
                <c:pt idx="3314">
                  <c:v>5.1517345399698371</c:v>
                </c:pt>
                <c:pt idx="3315">
                  <c:v>5.2101930036188264</c:v>
                </c:pt>
                <c:pt idx="3316">
                  <c:v>5.239674404582459</c:v>
                </c:pt>
                <c:pt idx="3317">
                  <c:v>5.3086196503918046</c:v>
                </c:pt>
                <c:pt idx="3318">
                  <c:v>5.2768906297077365</c:v>
                </c:pt>
                <c:pt idx="3319">
                  <c:v>5.245180722891547</c:v>
                </c:pt>
                <c:pt idx="3320">
                  <c:v>5.2134899126768914</c:v>
                </c:pt>
                <c:pt idx="3321">
                  <c:v>5.1818181818181728</c:v>
                </c:pt>
                <c:pt idx="3322">
                  <c:v>5.1501655130905704</c:v>
                </c:pt>
                <c:pt idx="3323">
                  <c:v>5.1185318892900113</c:v>
                </c:pt>
                <c:pt idx="3324">
                  <c:v>5.2321804511278316</c:v>
                </c:pt>
                <c:pt idx="3325">
                  <c:v>5.3147925435958996</c:v>
                </c:pt>
                <c:pt idx="3326">
                  <c:v>5.2831379621280519</c:v>
                </c:pt>
                <c:pt idx="3327">
                  <c:v>5.2515024038461604</c:v>
                </c:pt>
                <c:pt idx="3328">
                  <c:v>5.2198858516070885</c:v>
                </c:pt>
                <c:pt idx="3329">
                  <c:v>5.1882882882882768</c:v>
                </c:pt>
                <c:pt idx="3330">
                  <c:v>5.2972080456319475</c:v>
                </c:pt>
                <c:pt idx="3331">
                  <c:v>5.2656062424969861</c:v>
                </c:pt>
                <c:pt idx="3332">
                  <c:v>5.2340234023402274</c:v>
                </c:pt>
                <c:pt idx="3333">
                  <c:v>5.2885422915417024</c:v>
                </c:pt>
                <c:pt idx="3334">
                  <c:v>5.2569715142428919</c:v>
                </c:pt>
                <c:pt idx="3335">
                  <c:v>5.2254196642685997</c:v>
                </c:pt>
                <c:pt idx="3336">
                  <c:v>5.1938867246029474</c:v>
                </c:pt>
                <c:pt idx="3337">
                  <c:v>5.3145596165368403</c:v>
                </c:pt>
                <c:pt idx="3338">
                  <c:v>5.3596885294998629</c:v>
                </c:pt>
                <c:pt idx="3339">
                  <c:v>5.4287425149700823</c:v>
                </c:pt>
                <c:pt idx="3340">
                  <c:v>5.3971864711164415</c:v>
                </c:pt>
                <c:pt idx="3341">
                  <c:v>5.3656493117893547</c:v>
                </c:pt>
                <c:pt idx="3342">
                  <c:v>5.3341310200418803</c:v>
                </c:pt>
                <c:pt idx="3343">
                  <c:v>5.3026315789473699</c:v>
                </c:pt>
                <c:pt idx="3344">
                  <c:v>5.2711509715993969</c:v>
                </c:pt>
                <c:pt idx="3345">
                  <c:v>5.2396891811117712</c:v>
                </c:pt>
                <c:pt idx="3346">
                  <c:v>5.2082461906184534</c:v>
                </c:pt>
                <c:pt idx="3347">
                  <c:v>5.1768219832736122</c:v>
                </c:pt>
                <c:pt idx="3348">
                  <c:v>5.1454165422514251</c:v>
                </c:pt>
                <c:pt idx="3349">
                  <c:v>5.1140298507462774</c:v>
                </c:pt>
                <c:pt idx="3350">
                  <c:v>5.2014324082363572</c:v>
                </c:pt>
                <c:pt idx="3351">
                  <c:v>5.2705847255369918</c:v>
                </c:pt>
                <c:pt idx="3352">
                  <c:v>5.2391887861616482</c:v>
                </c:pt>
                <c:pt idx="3353">
                  <c:v>5.2692307692307594</c:v>
                </c:pt>
                <c:pt idx="3354">
                  <c:v>5.237853949329363</c:v>
                </c:pt>
                <c:pt idx="3355">
                  <c:v>5.2064958283670961</c:v>
                </c:pt>
                <c:pt idx="3356">
                  <c:v>5.3422698838248408</c:v>
                </c:pt>
                <c:pt idx="3357">
                  <c:v>5.4395473496128517</c:v>
                </c:pt>
                <c:pt idx="3358">
                  <c:v>5.4081571896397662</c:v>
                </c:pt>
                <c:pt idx="3359">
                  <c:v>5.3767857142857025</c:v>
                </c:pt>
                <c:pt idx="3360">
                  <c:v>5.3454329068729436</c:v>
                </c:pt>
                <c:pt idx="3361">
                  <c:v>5.4535990481856089</c:v>
                </c:pt>
                <c:pt idx="3362">
                  <c:v>5.4222420457924443</c:v>
                </c:pt>
                <c:pt idx="3363">
                  <c:v>5.3909036860879951</c:v>
                </c:pt>
                <c:pt idx="3364">
                  <c:v>5.3595839524517146</c:v>
                </c:pt>
                <c:pt idx="3365">
                  <c:v>5.3282828282828092</c:v>
                </c:pt>
                <c:pt idx="3366">
                  <c:v>5.297000297000281</c:v>
                </c:pt>
                <c:pt idx="3367">
                  <c:v>5.265736342042743</c:v>
                </c:pt>
                <c:pt idx="3368">
                  <c:v>5.2344909468685046</c:v>
                </c:pt>
                <c:pt idx="3369">
                  <c:v>5.203264094955486</c:v>
                </c:pt>
                <c:pt idx="3370">
                  <c:v>5.172055769801247</c:v>
                </c:pt>
                <c:pt idx="3371">
                  <c:v>5.1408659549228872</c:v>
                </c:pt>
                <c:pt idx="3372">
                  <c:v>5.1761043581381614</c:v>
                </c:pt>
                <c:pt idx="3373">
                  <c:v>5.1449318316538353</c:v>
                </c:pt>
                <c:pt idx="3374">
                  <c:v>5.11377777777777</c:v>
                </c:pt>
                <c:pt idx="3375">
                  <c:v>5.2544431279621051</c:v>
                </c:pt>
                <c:pt idx="3376">
                  <c:v>5.2232750962392771</c:v>
                </c:pt>
                <c:pt idx="3377">
                  <c:v>5.3324452338661956</c:v>
                </c:pt>
                <c:pt idx="3378">
                  <c:v>5.3012725658478956</c:v>
                </c:pt>
                <c:pt idx="3379">
                  <c:v>5.2701183431952643</c:v>
                </c:pt>
                <c:pt idx="3380">
                  <c:v>5.2389825495415607</c:v>
                </c:pt>
                <c:pt idx="3381">
                  <c:v>5.2078651685393282</c:v>
                </c:pt>
                <c:pt idx="3382">
                  <c:v>5.3422997339639409</c:v>
                </c:pt>
                <c:pt idx="3383">
                  <c:v>5.3939125295508319</c:v>
                </c:pt>
                <c:pt idx="3384">
                  <c:v>5.4457902511078231</c:v>
                </c:pt>
                <c:pt idx="3385">
                  <c:v>5.4146485528647332</c:v>
                </c:pt>
                <c:pt idx="3386">
                  <c:v>5.4475937407735557</c:v>
                </c:pt>
                <c:pt idx="3387">
                  <c:v>5.4164698937426294</c:v>
                </c:pt>
                <c:pt idx="3388">
                  <c:v>5.3853644142814971</c:v>
                </c:pt>
                <c:pt idx="3389">
                  <c:v>5.3542772861356838</c:v>
                </c:pt>
                <c:pt idx="3390">
                  <c:v>5.3232084930698846</c:v>
                </c:pt>
                <c:pt idx="3391">
                  <c:v>5.2921580188679371</c:v>
                </c:pt>
                <c:pt idx="3392">
                  <c:v>5.2611258473327638</c:v>
                </c:pt>
                <c:pt idx="3393">
                  <c:v>5.2301119622864007</c:v>
                </c:pt>
                <c:pt idx="3394">
                  <c:v>5.1991163475699551</c:v>
                </c:pt>
                <c:pt idx="3395">
                  <c:v>5.334805653710248</c:v>
                </c:pt>
                <c:pt idx="3396">
                  <c:v>5.4077126876655939</c:v>
                </c:pt>
                <c:pt idx="3397">
                  <c:v>5.4844025897586874</c:v>
                </c:pt>
                <c:pt idx="3398">
                  <c:v>5.4533686378346573</c:v>
                </c:pt>
                <c:pt idx="3399">
                  <c:v>5.4852941176470722</c:v>
                </c:pt>
                <c:pt idx="3400">
                  <c:v>5.4542781534842675</c:v>
                </c:pt>
                <c:pt idx="3401">
                  <c:v>5.423280423280417</c:v>
                </c:pt>
                <c:pt idx="3402">
                  <c:v>5.3923009109609268</c:v>
                </c:pt>
                <c:pt idx="3403">
                  <c:v>5.4914806110458301</c:v>
                </c:pt>
                <c:pt idx="3404">
                  <c:v>5.5342143906020596</c:v>
                </c:pt>
                <c:pt idx="3405">
                  <c:v>5.5032295948326464</c:v>
                </c:pt>
                <c:pt idx="3406">
                  <c:v>5.4722629879659479</c:v>
                </c:pt>
                <c:pt idx="3407">
                  <c:v>5.5305164319248803</c:v>
                </c:pt>
                <c:pt idx="3408">
                  <c:v>5.4995599882663413</c:v>
                </c:pt>
                <c:pt idx="3409">
                  <c:v>5.4686217008797655</c:v>
                </c:pt>
                <c:pt idx="3410">
                  <c:v>5.4377015537965434</c:v>
                </c:pt>
                <c:pt idx="3411">
                  <c:v>5.5782532239155813</c:v>
                </c:pt>
                <c:pt idx="3412">
                  <c:v>5.5473190741283247</c:v>
                </c:pt>
                <c:pt idx="3413">
                  <c:v>5.5164030462800326</c:v>
                </c:pt>
                <c:pt idx="3414">
                  <c:v>5.4855051244509383</c:v>
                </c:pt>
                <c:pt idx="3415">
                  <c:v>5.5181498829039839</c:v>
                </c:pt>
                <c:pt idx="3416">
                  <c:v>5.5744805384840674</c:v>
                </c:pt>
                <c:pt idx="3417">
                  <c:v>5.6079578700994688</c:v>
                </c:pt>
                <c:pt idx="3418">
                  <c:v>5.5770693185141766</c:v>
                </c:pt>
                <c:pt idx="3419">
                  <c:v>5.5461988304093381</c:v>
                </c:pt>
                <c:pt idx="3420">
                  <c:v>5.6454253142355952</c:v>
                </c:pt>
                <c:pt idx="3421">
                  <c:v>5.6776738749269526</c:v>
                </c:pt>
                <c:pt idx="3422">
                  <c:v>5.7125328659070931</c:v>
                </c:pt>
                <c:pt idx="3423">
                  <c:v>5.6816588785046633</c:v>
                </c:pt>
                <c:pt idx="3424">
                  <c:v>5.6508029197080276</c:v>
                </c:pt>
                <c:pt idx="3425">
                  <c:v>5.713368359603038</c:v>
                </c:pt>
                <c:pt idx="3426">
                  <c:v>5.8120805369127595</c:v>
                </c:pt>
                <c:pt idx="3427">
                  <c:v>5.7812135355892735</c:v>
                </c:pt>
                <c:pt idx="3428">
                  <c:v>5.7503645377661172</c:v>
                </c:pt>
                <c:pt idx="3429">
                  <c:v>5.8711370262390687</c:v>
                </c:pt>
                <c:pt idx="3430">
                  <c:v>5.840279801807057</c:v>
                </c:pt>
                <c:pt idx="3431">
                  <c:v>5.8094405594405742</c:v>
                </c:pt>
                <c:pt idx="3432">
                  <c:v>5.7786192834255843</c:v>
                </c:pt>
                <c:pt idx="3433">
                  <c:v>5.747815958066397</c:v>
                </c:pt>
                <c:pt idx="3434">
                  <c:v>5.7170305676855975</c:v>
                </c:pt>
                <c:pt idx="3435">
                  <c:v>5.6862630966239891</c:v>
                </c:pt>
                <c:pt idx="3436">
                  <c:v>5.6555135292406362</c:v>
                </c:pt>
                <c:pt idx="3437">
                  <c:v>5.6247818499127504</c:v>
                </c:pt>
                <c:pt idx="3438">
                  <c:v>5.5940680430357759</c:v>
                </c:pt>
                <c:pt idx="3439">
                  <c:v>5.5633720930232613</c:v>
                </c:pt>
                <c:pt idx="3440">
                  <c:v>5.5326939843068885</c:v>
                </c:pt>
                <c:pt idx="3441">
                  <c:v>5.6545613015688474</c:v>
                </c:pt>
                <c:pt idx="3442">
                  <c:v>5.6238745280278835</c:v>
                </c:pt>
                <c:pt idx="3443">
                  <c:v>5.5932055749129006</c:v>
                </c:pt>
                <c:pt idx="3444">
                  <c:v>5.5625544267053613</c:v>
                </c:pt>
                <c:pt idx="3445">
                  <c:v>5.5319210679048041</c:v>
                </c:pt>
                <c:pt idx="3446">
                  <c:v>5.501305483028716</c:v>
                </c:pt>
                <c:pt idx="3447">
                  <c:v>5.4707076566125323</c:v>
                </c:pt>
                <c:pt idx="3448">
                  <c:v>5.4401275732096224</c:v>
                </c:pt>
                <c:pt idx="3449">
                  <c:v>5.58289855072465</c:v>
                </c:pt>
                <c:pt idx="3450">
                  <c:v>5.5523036800927343</c:v>
                </c:pt>
                <c:pt idx="3451">
                  <c:v>5.5217265353418412</c:v>
                </c:pt>
                <c:pt idx="3452">
                  <c:v>5.4911671010715395</c:v>
                </c:pt>
                <c:pt idx="3453">
                  <c:v>5.4606253618992469</c:v>
                </c:pt>
                <c:pt idx="3454">
                  <c:v>5.4301013024602014</c:v>
                </c:pt>
                <c:pt idx="3455">
                  <c:v>5.3995949074074048</c:v>
                </c:pt>
                <c:pt idx="3456">
                  <c:v>5.5172114550187956</c:v>
                </c:pt>
                <c:pt idx="3457">
                  <c:v>5.4866975130132971</c:v>
                </c:pt>
                <c:pt idx="3458">
                  <c:v>5.4562012142237677</c:v>
                </c:pt>
                <c:pt idx="3459">
                  <c:v>5.5352601156069454</c:v>
                </c:pt>
                <c:pt idx="3460">
                  <c:v>5.5047674082635183</c:v>
                </c:pt>
                <c:pt idx="3461">
                  <c:v>5.6161178509532022</c:v>
                </c:pt>
                <c:pt idx="3462">
                  <c:v>5.5856194051400365</c:v>
                </c:pt>
                <c:pt idx="3463">
                  <c:v>5.6480946882217182</c:v>
                </c:pt>
                <c:pt idx="3464">
                  <c:v>5.6176046176046128</c:v>
                </c:pt>
                <c:pt idx="3465">
                  <c:v>5.6471436814772034</c:v>
                </c:pt>
                <c:pt idx="3466">
                  <c:v>5.6166714738967443</c:v>
                </c:pt>
                <c:pt idx="3467">
                  <c:v>5.5862168396770358</c:v>
                </c:pt>
                <c:pt idx="3468">
                  <c:v>5.5557797636206487</c:v>
                </c:pt>
                <c:pt idx="3469">
                  <c:v>5.5253602305475482</c:v>
                </c:pt>
                <c:pt idx="3470">
                  <c:v>5.4949582252953064</c:v>
                </c:pt>
                <c:pt idx="3471">
                  <c:v>5.4645737327188897</c:v>
                </c:pt>
                <c:pt idx="3472">
                  <c:v>5.4342067376907437</c:v>
                </c:pt>
                <c:pt idx="3473">
                  <c:v>5.5598733448474462</c:v>
                </c:pt>
                <c:pt idx="3474">
                  <c:v>5.6069064748201356</c:v>
                </c:pt>
                <c:pt idx="3475">
                  <c:v>5.5765247410816983</c:v>
                </c:pt>
                <c:pt idx="3476">
                  <c:v>5.5461604831751572</c:v>
                </c:pt>
                <c:pt idx="3477">
                  <c:v>5.5158136860264477</c:v>
                </c:pt>
                <c:pt idx="3478">
                  <c:v>5.4854843345789135</c:v>
                </c:pt>
                <c:pt idx="3479">
                  <c:v>5.4551724137930933</c:v>
                </c:pt>
                <c:pt idx="3480">
                  <c:v>5.4248779086469483</c:v>
                </c:pt>
                <c:pt idx="3481">
                  <c:v>5.394600804135564</c:v>
                </c:pt>
                <c:pt idx="3482">
                  <c:v>5.3643410852713345</c:v>
                </c:pt>
                <c:pt idx="3483">
                  <c:v>5.3926521239954042</c:v>
                </c:pt>
                <c:pt idx="3484">
                  <c:v>5.36241032998565</c:v>
                </c:pt>
                <c:pt idx="3485">
                  <c:v>5.3321858864027689</c:v>
                </c:pt>
                <c:pt idx="3486">
                  <c:v>5.4579868081445397</c:v>
                </c:pt>
                <c:pt idx="3487">
                  <c:v>5.487958715596335</c:v>
                </c:pt>
                <c:pt idx="3488">
                  <c:v>5.4577242762969433</c:v>
                </c:pt>
                <c:pt idx="3489">
                  <c:v>5.4275071633237815</c:v>
                </c:pt>
                <c:pt idx="3490">
                  <c:v>5.3973073617874547</c:v>
                </c:pt>
                <c:pt idx="3491">
                  <c:v>5.4475945017182141</c:v>
                </c:pt>
                <c:pt idx="3492">
                  <c:v>5.5164614944173991</c:v>
                </c:pt>
                <c:pt idx="3493">
                  <c:v>5.4862621637092275</c:v>
                </c:pt>
                <c:pt idx="3494">
                  <c:v>5.6188841201716855</c:v>
                </c:pt>
                <c:pt idx="3495">
                  <c:v>5.7528604118993059</c:v>
                </c:pt>
                <c:pt idx="3496">
                  <c:v>5.7226193880468941</c:v>
                </c:pt>
                <c:pt idx="3497">
                  <c:v>5.6923956546598049</c:v>
                </c:pt>
                <c:pt idx="3498">
                  <c:v>5.8039439839954241</c:v>
                </c:pt>
                <c:pt idx="3499">
                  <c:v>5.7737142857142913</c:v>
                </c:pt>
                <c:pt idx="3500">
                  <c:v>5.8180519851471075</c:v>
                </c:pt>
                <c:pt idx="3501">
                  <c:v>5.7878355225585523</c:v>
                </c:pt>
                <c:pt idx="3502">
                  <c:v>5.75763631173281</c:v>
                </c:pt>
                <c:pt idx="3503">
                  <c:v>5.8407534246575352</c:v>
                </c:pt>
                <c:pt idx="3504">
                  <c:v>5.932097004279612</c:v>
                </c:pt>
                <c:pt idx="3505">
                  <c:v>5.9018824871648548</c:v>
                </c:pt>
                <c:pt idx="3506">
                  <c:v>5.9443969204448166</c:v>
                </c:pt>
                <c:pt idx="3507">
                  <c:v>6.0464652223489281</c:v>
                </c:pt>
                <c:pt idx="3508">
                  <c:v>6.0162439441436391</c:v>
                </c:pt>
                <c:pt idx="3509">
                  <c:v>6.0515669515669401</c:v>
                </c:pt>
                <c:pt idx="3510">
                  <c:v>6.1862717174594053</c:v>
                </c:pt>
                <c:pt idx="3511">
                  <c:v>6.1560364464692441</c:v>
                </c:pt>
                <c:pt idx="3512">
                  <c:v>6.1258183888414237</c:v>
                </c:pt>
                <c:pt idx="3513">
                  <c:v>6.15793966989186</c:v>
                </c:pt>
                <c:pt idx="3514">
                  <c:v>6.1277382645803726</c:v>
                </c:pt>
                <c:pt idx="3515">
                  <c:v>6.0975540386803146</c:v>
                </c:pt>
                <c:pt idx="3516">
                  <c:v>6.1600796133068059</c:v>
                </c:pt>
                <c:pt idx="3517">
                  <c:v>6.2134735645253016</c:v>
                </c:pt>
                <c:pt idx="3518">
                  <c:v>6.1832907075873891</c:v>
                </c:pt>
                <c:pt idx="3519">
                  <c:v>6.1531250000000028</c:v>
                </c:pt>
                <c:pt idx="3520">
                  <c:v>6.1229764271513858</c:v>
                </c:pt>
                <c:pt idx="3521">
                  <c:v>6.0928449744463364</c:v>
                </c:pt>
                <c:pt idx="3522">
                  <c:v>6.0627306273062658</c:v>
                </c:pt>
                <c:pt idx="3523">
                  <c:v>6.0326333711691262</c:v>
                </c:pt>
                <c:pt idx="3524">
                  <c:v>6.1605673758865294</c:v>
                </c:pt>
                <c:pt idx="3525">
                  <c:v>6.1304594441293148</c:v>
                </c:pt>
                <c:pt idx="3526">
                  <c:v>6.2098100368585278</c:v>
                </c:pt>
                <c:pt idx="3527">
                  <c:v>6.1797052154195029</c:v>
                </c:pt>
                <c:pt idx="3528">
                  <c:v>6.2595636157551695</c:v>
                </c:pt>
                <c:pt idx="3529">
                  <c:v>6.2294617563739365</c:v>
                </c:pt>
                <c:pt idx="3530">
                  <c:v>6.1993769470404914</c:v>
                </c:pt>
                <c:pt idx="3531">
                  <c:v>6.1693091732729357</c:v>
                </c:pt>
                <c:pt idx="3532">
                  <c:v>6.1392584206057137</c:v>
                </c:pt>
                <c:pt idx="3533">
                  <c:v>6.1092246745896972</c:v>
                </c:pt>
                <c:pt idx="3534">
                  <c:v>6.0792079207920864</c:v>
                </c:pt>
                <c:pt idx="3535">
                  <c:v>6.0492081447963955</c:v>
                </c:pt>
                <c:pt idx="3536">
                  <c:v>6.0192253322024243</c:v>
                </c:pt>
                <c:pt idx="3537">
                  <c:v>5.9892594686263436</c:v>
                </c:pt>
                <c:pt idx="3538">
                  <c:v>5.9593105397004962</c:v>
                </c:pt>
                <c:pt idx="3539">
                  <c:v>6.0548022598870119</c:v>
                </c:pt>
                <c:pt idx="3540">
                  <c:v>6.0248517367975154</c:v>
                </c:pt>
                <c:pt idx="3541">
                  <c:v>5.9949181253529105</c:v>
                </c:pt>
                <c:pt idx="3542">
                  <c:v>5.9650014112334162</c:v>
                </c:pt>
                <c:pt idx="3543">
                  <c:v>6.0115688487584578</c:v>
                </c:pt>
                <c:pt idx="3544">
                  <c:v>5.9816643159379339</c:v>
                </c:pt>
                <c:pt idx="3545">
                  <c:v>5.9517766497461935</c:v>
                </c:pt>
                <c:pt idx="3546">
                  <c:v>6.0910628700310241</c:v>
                </c:pt>
                <c:pt idx="3547">
                  <c:v>6.0611612175873688</c:v>
                </c:pt>
                <c:pt idx="3548">
                  <c:v>6.03127641589181</c:v>
                </c:pt>
                <c:pt idx="3549">
                  <c:v>6.0014084507042327</c:v>
                </c:pt>
                <c:pt idx="3550">
                  <c:v>6.0884257955505348</c:v>
                </c:pt>
                <c:pt idx="3551">
                  <c:v>6.1731418918918877</c:v>
                </c:pt>
                <c:pt idx="3552">
                  <c:v>6.1432592175626297</c:v>
                </c:pt>
                <c:pt idx="3553">
                  <c:v>6.2630838491840137</c:v>
                </c:pt>
                <c:pt idx="3554">
                  <c:v>6.233192686357242</c:v>
                </c:pt>
                <c:pt idx="3555">
                  <c:v>6.2033183352081096</c:v>
                </c:pt>
                <c:pt idx="3556">
                  <c:v>6.1734607815574947</c:v>
                </c:pt>
                <c:pt idx="3557">
                  <c:v>6.302136031478355</c:v>
                </c:pt>
                <c:pt idx="3558">
                  <c:v>6.2722674908682166</c:v>
                </c:pt>
                <c:pt idx="3559">
                  <c:v>6.2424157303370862</c:v>
                </c:pt>
                <c:pt idx="3560">
                  <c:v>6.3802302723953801</c:v>
                </c:pt>
                <c:pt idx="3561">
                  <c:v>6.350364963503651</c:v>
                </c:pt>
                <c:pt idx="3562">
                  <c:v>6.320516418748241</c:v>
                </c:pt>
                <c:pt idx="3563">
                  <c:v>6.2906846240179561</c:v>
                </c:pt>
                <c:pt idx="3564">
                  <c:v>6.2608695652173907</c:v>
                </c:pt>
                <c:pt idx="3565">
                  <c:v>6.2310712282669556</c:v>
                </c:pt>
                <c:pt idx="3566">
                  <c:v>6.3125876086347148</c:v>
                </c:pt>
                <c:pt idx="3567">
                  <c:v>6.2827914798206308</c:v>
                </c:pt>
                <c:pt idx="3568">
                  <c:v>6.2530120481927725</c:v>
                </c:pt>
                <c:pt idx="3569">
                  <c:v>6.223249299719896</c:v>
                </c:pt>
                <c:pt idx="3570">
                  <c:v>6.1935032203864466</c:v>
                </c:pt>
                <c:pt idx="3571">
                  <c:v>6.1637737961926149</c:v>
                </c:pt>
                <c:pt idx="3572">
                  <c:v>6.1340610131542093</c:v>
                </c:pt>
                <c:pt idx="3573">
                  <c:v>6.1043648573027411</c:v>
                </c:pt>
                <c:pt idx="3574">
                  <c:v>6.2215384615384579</c:v>
                </c:pt>
                <c:pt idx="3575">
                  <c:v>6.1918344519015704</c:v>
                </c:pt>
                <c:pt idx="3576">
                  <c:v>6.2286832541235526</c:v>
                </c:pt>
                <c:pt idx="3577">
                  <c:v>6.3462828395751671</c:v>
                </c:pt>
                <c:pt idx="3578">
                  <c:v>6.3165688739871513</c:v>
                </c:pt>
                <c:pt idx="3579">
                  <c:v>6.2868715083798747</c:v>
                </c:pt>
                <c:pt idx="3580">
                  <c:v>6.3328679139904978</c:v>
                </c:pt>
                <c:pt idx="3581">
                  <c:v>6.4430485762144087</c:v>
                </c:pt>
                <c:pt idx="3582">
                  <c:v>6.4133407758861267</c:v>
                </c:pt>
                <c:pt idx="3583">
                  <c:v>6.3836495535714306</c:v>
                </c:pt>
                <c:pt idx="3584">
                  <c:v>6.3539748953974851</c:v>
                </c:pt>
                <c:pt idx="3585">
                  <c:v>6.4366982710540839</c:v>
                </c:pt>
                <c:pt idx="3586">
                  <c:v>6.4070253693894585</c:v>
                </c:pt>
                <c:pt idx="3587">
                  <c:v>6.377369007803793</c:v>
                </c:pt>
                <c:pt idx="3588">
                  <c:v>6.3477291724714462</c:v>
                </c:pt>
                <c:pt idx="3589">
                  <c:v>6.3181058495821674</c:v>
                </c:pt>
                <c:pt idx="3590">
                  <c:v>6.2884990253411246</c:v>
                </c:pt>
                <c:pt idx="3591">
                  <c:v>6.2589086859688052</c:v>
                </c:pt>
                <c:pt idx="3592">
                  <c:v>6.2293348177010728</c:v>
                </c:pt>
                <c:pt idx="3593">
                  <c:v>6.3046744574290585</c:v>
                </c:pt>
                <c:pt idx="3594">
                  <c:v>6.2751043115438137</c:v>
                </c:pt>
                <c:pt idx="3595">
                  <c:v>6.366518353726363</c:v>
                </c:pt>
                <c:pt idx="3596">
                  <c:v>6.3369474562135224</c:v>
                </c:pt>
                <c:pt idx="3597">
                  <c:v>6.3073929961089448</c:v>
                </c:pt>
                <c:pt idx="3598">
                  <c:v>6.3806612948040993</c:v>
                </c:pt>
                <c:pt idx="3599">
                  <c:v>6.3511111111111092</c:v>
                </c:pt>
                <c:pt idx="3600">
                  <c:v>6.3215773396278792</c:v>
                </c:pt>
                <c:pt idx="3601">
                  <c:v>6.2920599666851871</c:v>
                </c:pt>
                <c:pt idx="3602">
                  <c:v>6.2625589786289027</c:v>
                </c:pt>
                <c:pt idx="3603">
                  <c:v>6.3551609322974372</c:v>
                </c:pt>
                <c:pt idx="3604">
                  <c:v>6.3256588072122071</c:v>
                </c:pt>
                <c:pt idx="3605">
                  <c:v>6.3896283971159278</c:v>
                </c:pt>
                <c:pt idx="3606">
                  <c:v>6.4657610202384177</c:v>
                </c:pt>
                <c:pt idx="3607">
                  <c:v>6.5643015521064143</c:v>
                </c:pt>
                <c:pt idx="3608">
                  <c:v>6.5347741756719131</c:v>
                </c:pt>
                <c:pt idx="3609">
                  <c:v>6.5052631578947313</c:v>
                </c:pt>
                <c:pt idx="3610">
                  <c:v>6.4757684851841475</c:v>
                </c:pt>
                <c:pt idx="3611">
                  <c:v>6.4462901439645606</c:v>
                </c:pt>
                <c:pt idx="3612">
                  <c:v>6.4168281206753193</c:v>
                </c:pt>
                <c:pt idx="3613">
                  <c:v>6.3873824017708785</c:v>
                </c:pt>
                <c:pt idx="3614">
                  <c:v>6.357952973720586</c:v>
                </c:pt>
                <c:pt idx="3615">
                  <c:v>6.3285398230088532</c:v>
                </c:pt>
                <c:pt idx="3616">
                  <c:v>6.2991429361349134</c:v>
                </c:pt>
                <c:pt idx="3617">
                  <c:v>6.2697622996130491</c:v>
                </c:pt>
                <c:pt idx="3618">
                  <c:v>6.2403978999723506</c:v>
                </c:pt>
                <c:pt idx="3619">
                  <c:v>6.3245856353591137</c:v>
                </c:pt>
                <c:pt idx="3620">
                  <c:v>6.2952223142778223</c:v>
                </c:pt>
                <c:pt idx="3621">
                  <c:v>6.2658752070679213</c:v>
                </c:pt>
                <c:pt idx="3622">
                  <c:v>6.2365443003036063</c:v>
                </c:pt>
                <c:pt idx="3623">
                  <c:v>6.2072295805739373</c:v>
                </c:pt>
                <c:pt idx="3624">
                  <c:v>6.2388965517241388</c:v>
                </c:pt>
                <c:pt idx="3625">
                  <c:v>6.2095973524544945</c:v>
                </c:pt>
                <c:pt idx="3626">
                  <c:v>6.1803143093465565</c:v>
                </c:pt>
                <c:pt idx="3627">
                  <c:v>6.2370452039691315</c:v>
                </c:pt>
                <c:pt idx="3628">
                  <c:v>6.2077707357398566</c:v>
                </c:pt>
                <c:pt idx="3629">
                  <c:v>6.1785123966942024</c:v>
                </c:pt>
                <c:pt idx="3630">
                  <c:v>6.1492701735059114</c:v>
                </c:pt>
                <c:pt idx="3631">
                  <c:v>6.2026431718061588</c:v>
                </c:pt>
                <c:pt idx="3632">
                  <c:v>6.1734104046242635</c:v>
                </c:pt>
                <c:pt idx="3633">
                  <c:v>6.1441937259218378</c:v>
                </c:pt>
                <c:pt idx="3634">
                  <c:v>6.1149931224208984</c:v>
                </c:pt>
                <c:pt idx="3635">
                  <c:v>6.0858085808580711</c:v>
                </c:pt>
                <c:pt idx="3636">
                  <c:v>6.0566400879845901</c:v>
                </c:pt>
                <c:pt idx="3637">
                  <c:v>6.1170973062121874</c:v>
                </c:pt>
                <c:pt idx="3638">
                  <c:v>6.1791701016762772</c:v>
                </c:pt>
                <c:pt idx="3639">
                  <c:v>6.1499999999999915</c:v>
                </c:pt>
                <c:pt idx="3640">
                  <c:v>6.2073606152155776</c:v>
                </c:pt>
                <c:pt idx="3641">
                  <c:v>6.1781987918725747</c:v>
                </c:pt>
                <c:pt idx="3642">
                  <c:v>6.1490529783145575</c:v>
                </c:pt>
                <c:pt idx="3643">
                  <c:v>6.1767288693743012</c:v>
                </c:pt>
                <c:pt idx="3644">
                  <c:v>6.1475994513031367</c:v>
                </c:pt>
                <c:pt idx="3645">
                  <c:v>6.1184860120680185</c:v>
                </c:pt>
                <c:pt idx="3646">
                  <c:v>6.1741157115437346</c:v>
                </c:pt>
                <c:pt idx="3647">
                  <c:v>6.235745614035082</c:v>
                </c:pt>
                <c:pt idx="3648">
                  <c:v>6.2066319539599846</c:v>
                </c:pt>
                <c:pt idx="3649">
                  <c:v>6.1775342465753482</c:v>
                </c:pt>
                <c:pt idx="3650">
                  <c:v>6.1484524787729384</c:v>
                </c:pt>
                <c:pt idx="3651">
                  <c:v>6.1193866374589163</c:v>
                </c:pt>
                <c:pt idx="3652">
                  <c:v>6.0903367095537959</c:v>
                </c:pt>
                <c:pt idx="3653">
                  <c:v>6.0613026819923448</c:v>
                </c:pt>
                <c:pt idx="3654">
                  <c:v>6.0322845417236692</c:v>
                </c:pt>
                <c:pt idx="3655">
                  <c:v>6.0032822757111575</c:v>
                </c:pt>
                <c:pt idx="3656">
                  <c:v>5.9742958709324512</c:v>
                </c:pt>
                <c:pt idx="3657">
                  <c:v>5.9453253143794313</c:v>
                </c:pt>
                <c:pt idx="3658">
                  <c:v>5.916370593058204</c:v>
                </c:pt>
                <c:pt idx="3659">
                  <c:v>5.8874316939890718</c:v>
                </c:pt>
                <c:pt idx="3660">
                  <c:v>5.8585086042064916</c:v>
                </c:pt>
                <c:pt idx="3661">
                  <c:v>5.8296013107591591</c:v>
                </c:pt>
                <c:pt idx="3662">
                  <c:v>5.8007098007097966</c:v>
                </c:pt>
                <c:pt idx="3663">
                  <c:v>5.7718340611353653</c:v>
                </c:pt>
                <c:pt idx="3664">
                  <c:v>5.7986357435197817</c:v>
                </c:pt>
                <c:pt idx="3665">
                  <c:v>5.7697763229678003</c:v>
                </c:pt>
                <c:pt idx="3666">
                  <c:v>5.7409326424870528</c:v>
                </c:pt>
                <c:pt idx="3667">
                  <c:v>5.7121046892039402</c:v>
                </c:pt>
                <c:pt idx="3668">
                  <c:v>5.6832924502589321</c:v>
                </c:pt>
                <c:pt idx="3669">
                  <c:v>5.6544959128065386</c:v>
                </c:pt>
                <c:pt idx="3670">
                  <c:v>5.6257150640152531</c:v>
                </c:pt>
                <c:pt idx="3671">
                  <c:v>5.5969498910675384</c:v>
                </c:pt>
                <c:pt idx="3672">
                  <c:v>5.5682003811598122</c:v>
                </c:pt>
                <c:pt idx="3673">
                  <c:v>5.5394665215024617</c:v>
                </c:pt>
                <c:pt idx="3674">
                  <c:v>5.5107482993197294</c:v>
                </c:pt>
                <c:pt idx="3675">
                  <c:v>5.4820457018498416</c:v>
                </c:pt>
                <c:pt idx="3676">
                  <c:v>5.514005983138432</c:v>
                </c:pt>
                <c:pt idx="3677">
                  <c:v>5.6092985318107651</c:v>
                </c:pt>
                <c:pt idx="3678">
                  <c:v>5.5805925523239921</c:v>
                </c:pt>
                <c:pt idx="3679">
                  <c:v>5.5519021739130352</c:v>
                </c:pt>
                <c:pt idx="3680">
                  <c:v>5.5914153762564496</c:v>
                </c:pt>
                <c:pt idx="3681">
                  <c:v>5.5627376425855459</c:v>
                </c:pt>
                <c:pt idx="3682">
                  <c:v>5.5340754819440718</c:v>
                </c:pt>
                <c:pt idx="3683">
                  <c:v>5.5054288816503743</c:v>
                </c:pt>
                <c:pt idx="3684">
                  <c:v>5.4767978290366273</c:v>
                </c:pt>
                <c:pt idx="3685">
                  <c:v>5.524688008681494</c:v>
                </c:pt>
                <c:pt idx="3686">
                  <c:v>5.4960672633577445</c:v>
                </c:pt>
                <c:pt idx="3687">
                  <c:v>5.5319956616052082</c:v>
                </c:pt>
                <c:pt idx="3688">
                  <c:v>5.5613987530496019</c:v>
                </c:pt>
                <c:pt idx="3689">
                  <c:v>5.532791327913273</c:v>
                </c:pt>
                <c:pt idx="3690">
                  <c:v>5.5041994039555675</c:v>
                </c:pt>
                <c:pt idx="3691">
                  <c:v>5.4756229685807085</c:v>
                </c:pt>
                <c:pt idx="3692">
                  <c:v>5.44706200920659</c:v>
                </c:pt>
                <c:pt idx="3693">
                  <c:v>5.4185165132647484</c:v>
                </c:pt>
                <c:pt idx="3694">
                  <c:v>5.3899864682002629</c:v>
                </c:pt>
                <c:pt idx="3695">
                  <c:v>5.3614718614718697</c:v>
                </c:pt>
                <c:pt idx="3696">
                  <c:v>5.3329726805517907</c:v>
                </c:pt>
                <c:pt idx="3697">
                  <c:v>5.4223904813412531</c:v>
                </c:pt>
                <c:pt idx="3698">
                  <c:v>5.3938902406055718</c:v>
                </c:pt>
                <c:pt idx="3699">
                  <c:v>5.3654054054053972</c:v>
                </c:pt>
                <c:pt idx="3700">
                  <c:v>5.3369359632531825</c:v>
                </c:pt>
                <c:pt idx="3701">
                  <c:v>5.3084819016747673</c:v>
                </c:pt>
                <c:pt idx="3702">
                  <c:v>5.2800432082095625</c:v>
                </c:pt>
                <c:pt idx="3703">
                  <c:v>5.2516198704103658</c:v>
                </c:pt>
                <c:pt idx="3704">
                  <c:v>5.3614035087719287</c:v>
                </c:pt>
                <c:pt idx="3705">
                  <c:v>5.4730167296276306</c:v>
                </c:pt>
                <c:pt idx="3706">
                  <c:v>5.4445643377394077</c:v>
                </c:pt>
                <c:pt idx="3707">
                  <c:v>5.4161272923408887</c:v>
                </c:pt>
                <c:pt idx="3708">
                  <c:v>5.4853060124022761</c:v>
                </c:pt>
                <c:pt idx="3709">
                  <c:v>5.5142857142857196</c:v>
                </c:pt>
                <c:pt idx="3710">
                  <c:v>5.5521422797089741</c:v>
                </c:pt>
                <c:pt idx="3711">
                  <c:v>5.5237068965517295</c:v>
                </c:pt>
                <c:pt idx="3712">
                  <c:v>5.4952868300565569</c:v>
                </c:pt>
                <c:pt idx="3713">
                  <c:v>5.4668820678513725</c:v>
                </c:pt>
                <c:pt idx="3714">
                  <c:v>5.4384925975773797</c:v>
                </c:pt>
                <c:pt idx="3715">
                  <c:v>5.4857373519913892</c:v>
                </c:pt>
                <c:pt idx="3716">
                  <c:v>5.4573580844767093</c:v>
                </c:pt>
                <c:pt idx="3717">
                  <c:v>5.4289940828402337</c:v>
                </c:pt>
                <c:pt idx="3718">
                  <c:v>5.532670072600169</c:v>
                </c:pt>
                <c:pt idx="3719">
                  <c:v>5.6537634408602173</c:v>
                </c:pt>
                <c:pt idx="3720">
                  <c:v>5.6253695243214281</c:v>
                </c:pt>
                <c:pt idx="3721">
                  <c:v>5.5969908651262585</c:v>
                </c:pt>
                <c:pt idx="3722">
                  <c:v>5.5686274509803866</c:v>
                </c:pt>
                <c:pt idx="3723">
                  <c:v>5.5402792696025642</c:v>
                </c:pt>
                <c:pt idx="3724">
                  <c:v>5.5981208053691205</c:v>
                </c:pt>
                <c:pt idx="3725">
                  <c:v>5.5697799248523978</c:v>
                </c:pt>
                <c:pt idx="3726">
                  <c:v>5.5414542527501851</c:v>
                </c:pt>
                <c:pt idx="3727">
                  <c:v>5.6268776824034461</c:v>
                </c:pt>
                <c:pt idx="3728">
                  <c:v>5.6666666666666572</c:v>
                </c:pt>
                <c:pt idx="3729">
                  <c:v>5.6383378016085857</c:v>
                </c:pt>
                <c:pt idx="3730">
                  <c:v>5.699008308764391</c:v>
                </c:pt>
                <c:pt idx="3731">
                  <c:v>5.7577706323686897</c:v>
                </c:pt>
                <c:pt idx="3732">
                  <c:v>5.729440128582894</c:v>
                </c:pt>
                <c:pt idx="3733">
                  <c:v>5.7011247991430025</c:v>
                </c:pt>
                <c:pt idx="3734">
                  <c:v>5.6728246318607631</c:v>
                </c:pt>
                <c:pt idx="3735">
                  <c:v>5.6445396145610118</c:v>
                </c:pt>
                <c:pt idx="3736">
                  <c:v>5.772812416376766</c:v>
                </c:pt>
                <c:pt idx="3737">
                  <c:v>5.744515783841635</c:v>
                </c:pt>
                <c:pt idx="3738">
                  <c:v>5.7162342872425711</c:v>
                </c:pt>
                <c:pt idx="3739">
                  <c:v>5.7478609625668327</c:v>
                </c:pt>
                <c:pt idx="3740">
                  <c:v>5.7195936915263275</c:v>
                </c:pt>
                <c:pt idx="3741">
                  <c:v>5.6913415285943358</c:v>
                </c:pt>
                <c:pt idx="3742">
                  <c:v>5.6631044616617601</c:v>
                </c:pt>
                <c:pt idx="3743">
                  <c:v>5.6348824786324627</c:v>
                </c:pt>
                <c:pt idx="3744">
                  <c:v>5.7436582109479275</c:v>
                </c:pt>
                <c:pt idx="3745">
                  <c:v>5.7154297917779076</c:v>
                </c:pt>
                <c:pt idx="3746">
                  <c:v>5.7483319989324713</c:v>
                </c:pt>
                <c:pt idx="3747">
                  <c:v>5.7201173959444844</c:v>
                </c:pt>
                <c:pt idx="3748">
                  <c:v>5.6919178447585921</c:v>
                </c:pt>
                <c:pt idx="3749">
                  <c:v>5.7903999999999911</c:v>
                </c:pt>
                <c:pt idx="3750">
                  <c:v>5.7621967475340057</c:v>
                </c:pt>
                <c:pt idx="3751">
                  <c:v>5.8094349680170438</c:v>
                </c:pt>
                <c:pt idx="3752">
                  <c:v>5.7812416733280116</c:v>
                </c:pt>
                <c:pt idx="3753">
                  <c:v>5.7530633990410251</c:v>
                </c:pt>
                <c:pt idx="3754">
                  <c:v>5.8268974700399525</c:v>
                </c:pt>
                <c:pt idx="3755">
                  <c:v>5.7987220447284216</c:v>
                </c:pt>
                <c:pt idx="3756">
                  <c:v>5.7705616183124846</c:v>
                </c:pt>
                <c:pt idx="3757">
                  <c:v>5.742416178818516</c:v>
                </c:pt>
                <c:pt idx="3758">
                  <c:v>5.7142857142857224</c:v>
                </c:pt>
                <c:pt idx="3759">
                  <c:v>5.6861702127659441</c:v>
                </c:pt>
                <c:pt idx="3760">
                  <c:v>5.6580696623238538</c:v>
                </c:pt>
                <c:pt idx="3761">
                  <c:v>5.7674109516214713</c:v>
                </c:pt>
                <c:pt idx="3762">
                  <c:v>5.8203560988572889</c:v>
                </c:pt>
                <c:pt idx="3763">
                  <c:v>5.792242295430384</c:v>
                </c:pt>
                <c:pt idx="3764">
                  <c:v>5.8459495351925455</c:v>
                </c:pt>
                <c:pt idx="3765">
                  <c:v>5.817843866170989</c:v>
                </c:pt>
                <c:pt idx="3766">
                  <c:v>5.7897531191929801</c:v>
                </c:pt>
                <c:pt idx="3767">
                  <c:v>5.841825902335458</c:v>
                </c:pt>
                <c:pt idx="3768">
                  <c:v>5.8912178296630486</c:v>
                </c:pt>
                <c:pt idx="3769">
                  <c:v>5.8631299734747984</c:v>
                </c:pt>
                <c:pt idx="3770">
                  <c:v>5.8350570140546267</c:v>
                </c:pt>
                <c:pt idx="3771">
                  <c:v>5.8069989395546031</c:v>
                </c:pt>
                <c:pt idx="3772">
                  <c:v>5.8483965014577137</c:v>
                </c:pt>
                <c:pt idx="3773">
                  <c:v>5.8203497615262307</c:v>
                </c:pt>
                <c:pt idx="3774">
                  <c:v>5.7923178807947124</c:v>
                </c:pt>
                <c:pt idx="3775">
                  <c:v>5.8196504237288025</c:v>
                </c:pt>
                <c:pt idx="3776">
                  <c:v>5.7916335716176945</c:v>
                </c:pt>
                <c:pt idx="3777">
                  <c:v>5.7636315510852398</c:v>
                </c:pt>
                <c:pt idx="3778">
                  <c:v>5.7935961894681043</c:v>
                </c:pt>
                <c:pt idx="3779">
                  <c:v>5.7656084656084801</c:v>
                </c:pt>
                <c:pt idx="3780">
                  <c:v>5.7376355461518074</c:v>
                </c:pt>
                <c:pt idx="3781">
                  <c:v>5.709677419354847</c:v>
                </c:pt>
                <c:pt idx="3782">
                  <c:v>5.6817340734866377</c:v>
                </c:pt>
                <c:pt idx="3783">
                  <c:v>5.6538054968287383</c:v>
                </c:pt>
                <c:pt idx="3784">
                  <c:v>5.6258916776750425</c:v>
                </c:pt>
                <c:pt idx="3785">
                  <c:v>5.5979926043317647</c:v>
                </c:pt>
                <c:pt idx="3786">
                  <c:v>5.5701082651174971</c:v>
                </c:pt>
                <c:pt idx="3787">
                  <c:v>5.5422386483632522</c:v>
                </c:pt>
                <c:pt idx="3788">
                  <c:v>5.5143837424122495</c:v>
                </c:pt>
                <c:pt idx="3789">
                  <c:v>5.4865435356200578</c:v>
                </c:pt>
                <c:pt idx="3790">
                  <c:v>5.4587180163545383</c:v>
                </c:pt>
                <c:pt idx="3791">
                  <c:v>5.4309071729957878</c:v>
                </c:pt>
                <c:pt idx="3792">
                  <c:v>5.4031109939361954</c:v>
                </c:pt>
                <c:pt idx="3793">
                  <c:v>5.3753294675803858</c:v>
                </c:pt>
                <c:pt idx="3794">
                  <c:v>5.4255599472990781</c:v>
                </c:pt>
                <c:pt idx="3795">
                  <c:v>5.3977871443624963</c:v>
                </c:pt>
                <c:pt idx="3796">
                  <c:v>5.3700289702396589</c:v>
                </c:pt>
                <c:pt idx="3797">
                  <c:v>5.342285413375464</c:v>
                </c:pt>
                <c:pt idx="3798">
                  <c:v>5.3145564622268893</c:v>
                </c:pt>
                <c:pt idx="3799">
                  <c:v>5.2868421052631618</c:v>
                </c:pt>
                <c:pt idx="3800">
                  <c:v>5.2591423309655454</c:v>
                </c:pt>
                <c:pt idx="3801">
                  <c:v>5.2314571278274684</c:v>
                </c:pt>
                <c:pt idx="3802">
                  <c:v>5.2037864843544668</c:v>
                </c:pt>
                <c:pt idx="3803">
                  <c:v>5.1761303890641557</c:v>
                </c:pt>
                <c:pt idx="3804">
                  <c:v>5.1484888304862011</c:v>
                </c:pt>
                <c:pt idx="3805">
                  <c:v>5.1208617971623767</c:v>
                </c:pt>
                <c:pt idx="3806">
                  <c:v>5.09324927764645</c:v>
                </c:pt>
                <c:pt idx="3807">
                  <c:v>5.0656512605041968</c:v>
                </c:pt>
                <c:pt idx="3808">
                  <c:v>5.0380677343134721</c:v>
                </c:pt>
                <c:pt idx="3809">
                  <c:v>5.0104986876640396</c:v>
                </c:pt>
                <c:pt idx="3810">
                  <c:v>4.9829441091576996</c:v>
                </c:pt>
                <c:pt idx="3811">
                  <c:v>4.9554039874081894</c:v>
                </c:pt>
                <c:pt idx="3812">
                  <c:v>4.9879360083923387</c:v>
                </c:pt>
                <c:pt idx="3813">
                  <c:v>4.9604090194022064</c:v>
                </c:pt>
                <c:pt idx="3814">
                  <c:v>5.0372214941022406</c:v>
                </c:pt>
                <c:pt idx="3815">
                  <c:v>5.0096960167714855</c:v>
                </c:pt>
                <c:pt idx="3816">
                  <c:v>4.982184962012056</c:v>
                </c:pt>
                <c:pt idx="3817">
                  <c:v>4.9546883184913497</c:v>
                </c:pt>
                <c:pt idx="3818">
                  <c:v>5.0560356114166041</c:v>
                </c:pt>
                <c:pt idx="3819">
                  <c:v>5.0285340314136135</c:v>
                </c:pt>
                <c:pt idx="3820">
                  <c:v>5.0714472651138607</c:v>
                </c:pt>
                <c:pt idx="3821">
                  <c:v>5.0439560439560438</c:v>
                </c:pt>
                <c:pt idx="3822">
                  <c:v>5.0164792048129812</c:v>
                </c:pt>
                <c:pt idx="3823">
                  <c:v>4.9890167364016804</c:v>
                </c:pt>
                <c:pt idx="3824">
                  <c:v>4.9615686274509869</c:v>
                </c:pt>
                <c:pt idx="3825">
                  <c:v>5.0512284370099394</c:v>
                </c:pt>
                <c:pt idx="3826">
                  <c:v>5.0237784165142472</c:v>
                </c:pt>
                <c:pt idx="3827">
                  <c:v>4.9963427377220455</c:v>
                </c:pt>
                <c:pt idx="3828">
                  <c:v>4.9689213893967121</c:v>
                </c:pt>
                <c:pt idx="3829">
                  <c:v>4.9415143603133203</c:v>
                </c:pt>
                <c:pt idx="3830">
                  <c:v>4.9141216392586813</c:v>
                </c:pt>
                <c:pt idx="3831">
                  <c:v>4.8867432150313306</c:v>
                </c:pt>
                <c:pt idx="3832">
                  <c:v>4.859379076441428</c:v>
                </c:pt>
                <c:pt idx="3833">
                  <c:v>4.8320292123109141</c:v>
                </c:pt>
                <c:pt idx="3834">
                  <c:v>4.804693611473283</c:v>
                </c:pt>
                <c:pt idx="3835">
                  <c:v>4.8386339937434855</c:v>
                </c:pt>
                <c:pt idx="3836">
                  <c:v>4.8113109199895803</c:v>
                </c:pt>
                <c:pt idx="3837">
                  <c:v>4.846534653465369</c:v>
                </c:pt>
                <c:pt idx="3838">
                  <c:v>4.8192237561865028</c:v>
                </c:pt>
                <c:pt idx="3839">
                  <c:v>4.8539062499999943</c:v>
                </c:pt>
                <c:pt idx="3840">
                  <c:v>4.8266076542567049</c:v>
                </c:pt>
                <c:pt idx="3841">
                  <c:v>4.863872982821448</c:v>
                </c:pt>
                <c:pt idx="3842">
                  <c:v>4.8365860005204127</c:v>
                </c:pt>
                <c:pt idx="3843">
                  <c:v>4.8093132154006071</c:v>
                </c:pt>
                <c:pt idx="3844">
                  <c:v>4.7820546163849258</c:v>
                </c:pt>
                <c:pt idx="3845">
                  <c:v>4.7548101924076889</c:v>
                </c:pt>
                <c:pt idx="3846">
                  <c:v>4.7275799324148551</c:v>
                </c:pt>
                <c:pt idx="3847">
                  <c:v>4.7003638253638229</c:v>
                </c:pt>
                <c:pt idx="3848">
                  <c:v>4.6731618602234448</c:v>
                </c:pt>
                <c:pt idx="3849">
                  <c:v>4.6459740259740272</c:v>
                </c:pt>
                <c:pt idx="3850">
                  <c:v>4.618800311607373</c:v>
                </c:pt>
                <c:pt idx="3851">
                  <c:v>4.5916407061266824</c:v>
                </c:pt>
                <c:pt idx="3852">
                  <c:v>4.5644951985465809</c:v>
                </c:pt>
                <c:pt idx="3853">
                  <c:v>4.6141670991177932</c:v>
                </c:pt>
                <c:pt idx="3854">
                  <c:v>4.5870298313878095</c:v>
                </c:pt>
                <c:pt idx="3855">
                  <c:v>4.5599066390041401</c:v>
                </c:pt>
                <c:pt idx="3856">
                  <c:v>4.6481721545242465</c:v>
                </c:pt>
                <c:pt idx="3857">
                  <c:v>4.6210471747019284</c:v>
                </c:pt>
                <c:pt idx="3858">
                  <c:v>4.5939362529152703</c:v>
                </c:pt>
                <c:pt idx="3859">
                  <c:v>4.5668393782383419</c:v>
                </c:pt>
                <c:pt idx="3860">
                  <c:v>4.5397565397565387</c:v>
                </c:pt>
                <c:pt idx="3861">
                  <c:v>4.5126877265665399</c:v>
                </c:pt>
                <c:pt idx="3862">
                  <c:v>4.4856329277763507</c:v>
                </c:pt>
                <c:pt idx="3863">
                  <c:v>4.4585921325051885</c:v>
                </c:pt>
                <c:pt idx="3864">
                  <c:v>4.4315653298835826</c:v>
                </c:pt>
                <c:pt idx="3865">
                  <c:v>4.4045525090532891</c:v>
                </c:pt>
                <c:pt idx="3866">
                  <c:v>4.3775536591673188</c:v>
                </c:pt>
                <c:pt idx="3867">
                  <c:v>4.3505687693898665</c:v>
                </c:pt>
                <c:pt idx="3868">
                  <c:v>4.3235978288963537</c:v>
                </c:pt>
                <c:pt idx="3869">
                  <c:v>4.2966408268734</c:v>
                </c:pt>
                <c:pt idx="3870">
                  <c:v>4.3446137948850492</c:v>
                </c:pt>
                <c:pt idx="3871">
                  <c:v>4.3176652892562117</c:v>
                </c:pt>
                <c:pt idx="3872">
                  <c:v>4.2907306997159935</c:v>
                </c:pt>
                <c:pt idx="3873">
                  <c:v>4.2638100154878771</c:v>
                </c:pt>
                <c:pt idx="3874">
                  <c:v>4.3414193548387203</c:v>
                </c:pt>
                <c:pt idx="3875">
                  <c:v>4.4326625386996881</c:v>
                </c:pt>
                <c:pt idx="3876">
                  <c:v>4.492906886768111</c:v>
                </c:pt>
                <c:pt idx="3877">
                  <c:v>4.4659618359979447</c:v>
                </c:pt>
                <c:pt idx="3878">
                  <c:v>4.4967775199793891</c:v>
                </c:pt>
                <c:pt idx="3879">
                  <c:v>4.5384020618556775</c:v>
                </c:pt>
                <c:pt idx="3880">
                  <c:v>4.5114661169801735</c:v>
                </c:pt>
                <c:pt idx="3881">
                  <c:v>4.581143740340039</c:v>
                </c:pt>
                <c:pt idx="3882">
                  <c:v>4.5542106618593863</c:v>
                </c:pt>
                <c:pt idx="3883">
                  <c:v>4.5272914521112426</c:v>
                </c:pt>
                <c:pt idx="3884">
                  <c:v>4.5003861003860948</c:v>
                </c:pt>
                <c:pt idx="3885">
                  <c:v>4.473494595985585</c:v>
                </c:pt>
                <c:pt idx="3886">
                  <c:v>4.4466169282222836</c:v>
                </c:pt>
                <c:pt idx="3887">
                  <c:v>4.4832818930041043</c:v>
                </c:pt>
                <c:pt idx="3888">
                  <c:v>4.4564155309848417</c:v>
                </c:pt>
                <c:pt idx="3889">
                  <c:v>4.4295629820051374</c:v>
                </c:pt>
                <c:pt idx="3890">
                  <c:v>4.4027242354150502</c:v>
                </c:pt>
                <c:pt idx="3891">
                  <c:v>4.3758992805755383</c:v>
                </c:pt>
                <c:pt idx="3892">
                  <c:v>4.3490881068584599</c:v>
                </c:pt>
                <c:pt idx="3893">
                  <c:v>4.3222907036466296</c:v>
                </c:pt>
                <c:pt idx="3894">
                  <c:v>4.3815147625160478</c:v>
                </c:pt>
                <c:pt idx="3895">
                  <c:v>4.3547227926078023</c:v>
                </c:pt>
                <c:pt idx="3896">
                  <c:v>4.3805491403643941</c:v>
                </c:pt>
                <c:pt idx="3897">
                  <c:v>4.4332991277578344</c:v>
                </c:pt>
                <c:pt idx="3898">
                  <c:v>4.4065144908951055</c:v>
                </c:pt>
                <c:pt idx="3899">
                  <c:v>4.3797435897435832</c:v>
                </c:pt>
                <c:pt idx="3900">
                  <c:v>4.3529864137400693</c:v>
                </c:pt>
                <c:pt idx="3901">
                  <c:v>4.3262429523321231</c:v>
                </c:pt>
                <c:pt idx="3902">
                  <c:v>4.390468870099923</c:v>
                </c:pt>
                <c:pt idx="3903">
                  <c:v>4.3637295081967267</c:v>
                </c:pt>
                <c:pt idx="3904">
                  <c:v>4.3370038412291905</c:v>
                </c:pt>
                <c:pt idx="3905">
                  <c:v>4.3102918586789514</c:v>
                </c:pt>
                <c:pt idx="3906">
                  <c:v>4.3654978244177016</c:v>
                </c:pt>
                <c:pt idx="3907">
                  <c:v>4.3387922210849581</c:v>
                </c:pt>
                <c:pt idx="3908">
                  <c:v>4.3121002814018965</c:v>
                </c:pt>
                <c:pt idx="3909">
                  <c:v>4.2854219948849135</c:v>
                </c:pt>
                <c:pt idx="3910">
                  <c:v>4.3137305037074896</c:v>
                </c:pt>
                <c:pt idx="3911">
                  <c:v>4.2870654396728156</c:v>
                </c:pt>
                <c:pt idx="3912">
                  <c:v>4.3329925888065475</c:v>
                </c:pt>
                <c:pt idx="3913">
                  <c:v>4.3063362289218219</c:v>
                </c:pt>
                <c:pt idx="3914">
                  <c:v>4.2796934865900482</c:v>
                </c:pt>
                <c:pt idx="3915">
                  <c:v>4.2530643513789528</c:v>
                </c:pt>
                <c:pt idx="3916">
                  <c:v>4.2264488128670052</c:v>
                </c:pt>
                <c:pt idx="3917">
                  <c:v>4.1998468606431913</c:v>
                </c:pt>
                <c:pt idx="3918">
                  <c:v>4.2283745853534072</c:v>
                </c:pt>
                <c:pt idx="3919">
                  <c:v>4.3352040816326536</c:v>
                </c:pt>
                <c:pt idx="3920">
                  <c:v>4.3085947462382137</c:v>
                </c:pt>
                <c:pt idx="3921">
                  <c:v>4.281998980112192</c:v>
                </c:pt>
                <c:pt idx="3922">
                  <c:v>4.2554167728779078</c:v>
                </c:pt>
                <c:pt idx="3923">
                  <c:v>4.2288481141692102</c:v>
                </c:pt>
                <c:pt idx="3924">
                  <c:v>4.3210191082802396</c:v>
                </c:pt>
                <c:pt idx="3925">
                  <c:v>4.2944472745797242</c:v>
                </c:pt>
                <c:pt idx="3926">
                  <c:v>4.2678889737713348</c:v>
                </c:pt>
                <c:pt idx="3927">
                  <c:v>4.2413441955193321</c:v>
                </c:pt>
                <c:pt idx="3928">
                  <c:v>4.3049121913973067</c:v>
                </c:pt>
                <c:pt idx="3929">
                  <c:v>4.2783715012722894</c:v>
                </c:pt>
                <c:pt idx="3930">
                  <c:v>4.2518443144238205</c:v>
                </c:pt>
                <c:pt idx="3931">
                  <c:v>4.2253306205493573</c:v>
                </c:pt>
                <c:pt idx="3932">
                  <c:v>4.1988304093567308</c:v>
                </c:pt>
                <c:pt idx="3933">
                  <c:v>4.1723436705643167</c:v>
                </c:pt>
                <c:pt idx="3934">
                  <c:v>4.2134688691232611</c:v>
                </c:pt>
                <c:pt idx="3935">
                  <c:v>4.1869918699187139</c:v>
                </c:pt>
                <c:pt idx="3936">
                  <c:v>4.1605283210566455</c:v>
                </c:pt>
                <c:pt idx="3937">
                  <c:v>4.2737430167597807</c:v>
                </c:pt>
                <c:pt idx="3938">
                  <c:v>4.3071845646102958</c:v>
                </c:pt>
                <c:pt idx="3939">
                  <c:v>4.2807106598984745</c:v>
                </c:pt>
                <c:pt idx="3940">
                  <c:v>4.3077899010403513</c:v>
                </c:pt>
                <c:pt idx="3941">
                  <c:v>4.2813292744799725</c:v>
                </c:pt>
                <c:pt idx="3942">
                  <c:v>4.2548820694902503</c:v>
                </c:pt>
                <c:pt idx="3943">
                  <c:v>4.2284482758620783</c:v>
                </c:pt>
                <c:pt idx="3944">
                  <c:v>4.3069708491761673</c:v>
                </c:pt>
                <c:pt idx="3945">
                  <c:v>4.2805372529143284</c:v>
                </c:pt>
                <c:pt idx="3946">
                  <c:v>4.2541170509247479</c:v>
                </c:pt>
                <c:pt idx="3947">
                  <c:v>4.2277102330293701</c:v>
                </c:pt>
                <c:pt idx="3948">
                  <c:v>4.2013167890605274</c:v>
                </c:pt>
                <c:pt idx="3949">
                  <c:v>4.1749367088607556</c:v>
                </c:pt>
                <c:pt idx="3950">
                  <c:v>4.2551252847380425</c:v>
                </c:pt>
                <c:pt idx="3951">
                  <c:v>4.2287449392712517</c:v>
                </c:pt>
                <c:pt idx="3952">
                  <c:v>4.2023779408044533</c:v>
                </c:pt>
                <c:pt idx="3953">
                  <c:v>4.2513909964592784</c:v>
                </c:pt>
                <c:pt idx="3954">
                  <c:v>4.2250316055625774</c:v>
                </c:pt>
                <c:pt idx="3955">
                  <c:v>4.1986855409504642</c:v>
                </c:pt>
                <c:pt idx="3956">
                  <c:v>4.1723527925195896</c:v>
                </c:pt>
                <c:pt idx="3957">
                  <c:v>4.1460333501768645</c:v>
                </c:pt>
                <c:pt idx="3958">
                  <c:v>4.1197272038393464</c:v>
                </c:pt>
                <c:pt idx="3959">
                  <c:v>4.093434343434339</c:v>
                </c:pt>
                <c:pt idx="3960">
                  <c:v>4.067154758899278</c:v>
                </c:pt>
                <c:pt idx="3961">
                  <c:v>4.0408884401817318</c:v>
                </c:pt>
                <c:pt idx="3962">
                  <c:v>4.0146353772394718</c:v>
                </c:pt>
                <c:pt idx="3963">
                  <c:v>3.9883955600403738</c:v>
                </c:pt>
                <c:pt idx="3964">
                  <c:v>3.9621689785624312</c:v>
                </c:pt>
                <c:pt idx="3965">
                  <c:v>4.0373171961674217</c:v>
                </c:pt>
                <c:pt idx="3966">
                  <c:v>4.0110915049155409</c:v>
                </c:pt>
                <c:pt idx="3967">
                  <c:v>3.9848790322580641</c:v>
                </c:pt>
                <c:pt idx="3968">
                  <c:v>4.0158730158730265</c:v>
                </c:pt>
                <c:pt idx="3969">
                  <c:v>3.9896725440806051</c:v>
                </c:pt>
                <c:pt idx="3970">
                  <c:v>4.0715185091916481</c:v>
                </c:pt>
                <c:pt idx="3971">
                  <c:v>4.0453172205438221</c:v>
                </c:pt>
                <c:pt idx="3972">
                  <c:v>4.0191291215706144</c:v>
                </c:pt>
                <c:pt idx="3973">
                  <c:v>3.9929542023150475</c:v>
                </c:pt>
                <c:pt idx="3974">
                  <c:v>3.9667924528302052</c:v>
                </c:pt>
                <c:pt idx="3975">
                  <c:v>3.9406438631790763</c:v>
                </c:pt>
                <c:pt idx="3976">
                  <c:v>4.0339451848126799</c:v>
                </c:pt>
                <c:pt idx="3977">
                  <c:v>4.0077928607340425</c:v>
                </c:pt>
                <c:pt idx="3978">
                  <c:v>3.9816536818296129</c:v>
                </c:pt>
                <c:pt idx="3979">
                  <c:v>3.9555276381909579</c:v>
                </c:pt>
                <c:pt idx="3980">
                  <c:v>3.9294147199196345</c:v>
                </c:pt>
                <c:pt idx="3981">
                  <c:v>3.9033149171270765</c:v>
                </c:pt>
                <c:pt idx="3982">
                  <c:v>3.9676123524981222</c:v>
                </c:pt>
                <c:pt idx="3983">
                  <c:v>3.9415160642570157</c:v>
                </c:pt>
                <c:pt idx="3984">
                  <c:v>3.9154328732747814</c:v>
                </c:pt>
                <c:pt idx="3985">
                  <c:v>4.0220772704465446</c:v>
                </c:pt>
                <c:pt idx="3986">
                  <c:v>3.9959869576122315</c:v>
                </c:pt>
                <c:pt idx="3987">
                  <c:v>3.9699097291875631</c:v>
                </c:pt>
                <c:pt idx="3988">
                  <c:v>3.943845575332162</c:v>
                </c:pt>
                <c:pt idx="3989">
                  <c:v>3.9177944862155414</c:v>
                </c:pt>
                <c:pt idx="3990">
                  <c:v>3.8917564520170203</c:v>
                </c:pt>
                <c:pt idx="3991">
                  <c:v>3.8657314629258366</c:v>
                </c:pt>
                <c:pt idx="3992">
                  <c:v>3.8397195091409912</c:v>
                </c:pt>
                <c:pt idx="3993">
                  <c:v>3.8137205808713048</c:v>
                </c:pt>
                <c:pt idx="3994">
                  <c:v>3.8535669586983659</c:v>
                </c:pt>
                <c:pt idx="3995">
                  <c:v>3.8275775775775713</c:v>
                </c:pt>
                <c:pt idx="3996">
                  <c:v>3.9114335751814053</c:v>
                </c:pt>
                <c:pt idx="3997">
                  <c:v>3.9542271135567688</c:v>
                </c:pt>
                <c:pt idx="3998">
                  <c:v>3.9994998749687198</c:v>
                </c:pt>
                <c:pt idx="3999">
                  <c:v>3.9734999999999872</c:v>
                </c:pt>
              </c:numCache>
            </c:numRef>
          </c:yVal>
          <c:smooth val="1"/>
        </c:ser>
        <c:axId val="117318016"/>
        <c:axId val="117319552"/>
      </c:scatterChart>
      <c:scatterChart>
        <c:scatterStyle val="smoothMarker"/>
        <c:ser>
          <c:idx val="0"/>
          <c:order val="1"/>
          <c:tx>
            <c:v>Cycle 2 ROI</c:v>
          </c:tx>
          <c:marker>
            <c:symbol val="none"/>
          </c:marker>
          <c:xVal>
            <c:numRef>
              <c:f>'21'!$A$2:$A$4001</c:f>
              <c:numCache>
                <c:formatCode>General</c:formatCode>
                <c:ptCount val="4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numCache>
            </c:numRef>
          </c:xVal>
          <c:yVal>
            <c:numRef>
              <c:f>'21'!$C$2:$C$4001</c:f>
              <c:numCache>
                <c:formatCode>General</c:formatCode>
                <c:ptCount val="4000"/>
                <c:pt idx="0">
                  <c:v>-100</c:v>
                </c:pt>
                <c:pt idx="1">
                  <c:v>80.5</c:v>
                </c:pt>
                <c:pt idx="2">
                  <c:v>20.333333333333343</c:v>
                </c:pt>
                <c:pt idx="3">
                  <c:v>45.75</c:v>
                </c:pt>
                <c:pt idx="4">
                  <c:v>120.19999999999999</c:v>
                </c:pt>
                <c:pt idx="5">
                  <c:v>83.5</c:v>
                </c:pt>
                <c:pt idx="6">
                  <c:v>57.285714285714278</c:v>
                </c:pt>
                <c:pt idx="7">
                  <c:v>37.625</c:v>
                </c:pt>
                <c:pt idx="8">
                  <c:v>22.333333333333343</c:v>
                </c:pt>
                <c:pt idx="9">
                  <c:v>10.099999999999994</c:v>
                </c:pt>
                <c:pt idx="10">
                  <c:v>40.545454545454561</c:v>
                </c:pt>
                <c:pt idx="11">
                  <c:v>28.833333333333343</c:v>
                </c:pt>
                <c:pt idx="12">
                  <c:v>53.230769230769226</c:v>
                </c:pt>
                <c:pt idx="13">
                  <c:v>42.285714285714306</c:v>
                </c:pt>
                <c:pt idx="14">
                  <c:v>32.800000000000011</c:v>
                </c:pt>
                <c:pt idx="15">
                  <c:v>49.687500000000028</c:v>
                </c:pt>
                <c:pt idx="16">
                  <c:v>40.882352941176492</c:v>
                </c:pt>
                <c:pt idx="17">
                  <c:v>33.055555555555571</c:v>
                </c:pt>
                <c:pt idx="18">
                  <c:v>26.052631578947398</c:v>
                </c:pt>
                <c:pt idx="19">
                  <c:v>19.750000000000028</c:v>
                </c:pt>
                <c:pt idx="20">
                  <c:v>14.047619047619065</c:v>
                </c:pt>
                <c:pt idx="21">
                  <c:v>8.8636363636363882</c:v>
                </c:pt>
                <c:pt idx="22">
                  <c:v>4.1304347826087024</c:v>
                </c:pt>
                <c:pt idx="23">
                  <c:v>-0.20833333333331439</c:v>
                </c:pt>
                <c:pt idx="24">
                  <c:v>5.0400000000000063</c:v>
                </c:pt>
                <c:pt idx="25">
                  <c:v>1</c:v>
                </c:pt>
                <c:pt idx="26">
                  <c:v>9.5555555555555571</c:v>
                </c:pt>
                <c:pt idx="27">
                  <c:v>5.642857142857153</c:v>
                </c:pt>
                <c:pt idx="28">
                  <c:v>2</c:v>
                </c:pt>
                <c:pt idx="29">
                  <c:v>-1.3999999999999915</c:v>
                </c:pt>
                <c:pt idx="30">
                  <c:v>-4.5806451612903203</c:v>
                </c:pt>
                <c:pt idx="31">
                  <c:v>-7.5625</c:v>
                </c:pt>
                <c:pt idx="32">
                  <c:v>4.3333333333333286</c:v>
                </c:pt>
                <c:pt idx="33">
                  <c:v>1.264705882352942</c:v>
                </c:pt>
                <c:pt idx="34">
                  <c:v>8.942857142857136</c:v>
                </c:pt>
                <c:pt idx="35">
                  <c:v>5.9166666666666856</c:v>
                </c:pt>
                <c:pt idx="36">
                  <c:v>3.0540540540540633</c:v>
                </c:pt>
                <c:pt idx="37">
                  <c:v>0.34210526315790446</c:v>
                </c:pt>
                <c:pt idx="38">
                  <c:v>-2.2307692307692264</c:v>
                </c:pt>
                <c:pt idx="39">
                  <c:v>0.44999999999998863</c:v>
                </c:pt>
                <c:pt idx="40">
                  <c:v>-2</c:v>
                </c:pt>
                <c:pt idx="41">
                  <c:v>-4.3333333333333286</c:v>
                </c:pt>
                <c:pt idx="42">
                  <c:v>-6.5581395348837219</c:v>
                </c:pt>
                <c:pt idx="43">
                  <c:v>-8.6818181818181728</c:v>
                </c:pt>
                <c:pt idx="44">
                  <c:v>-10.711111111111109</c:v>
                </c:pt>
                <c:pt idx="45">
                  <c:v>-7.4347826086956559</c:v>
                </c:pt>
                <c:pt idx="46">
                  <c:v>-9.4042553191489304</c:v>
                </c:pt>
                <c:pt idx="47">
                  <c:v>-11.291666666666671</c:v>
                </c:pt>
                <c:pt idx="48">
                  <c:v>-4.3469387755102105</c:v>
                </c:pt>
                <c:pt idx="49">
                  <c:v>3.0600000000000023</c:v>
                </c:pt>
                <c:pt idx="50">
                  <c:v>1.0392156862745168</c:v>
                </c:pt>
                <c:pt idx="51">
                  <c:v>-0.90384615384616041</c:v>
                </c:pt>
                <c:pt idx="52">
                  <c:v>-2.7735849056603712</c:v>
                </c:pt>
                <c:pt idx="53">
                  <c:v>-4.5740740740740762</c:v>
                </c:pt>
                <c:pt idx="54">
                  <c:v>-6.3090909090909122</c:v>
                </c:pt>
                <c:pt idx="55">
                  <c:v>-2.6428571428571388</c:v>
                </c:pt>
                <c:pt idx="56">
                  <c:v>-4.3508771929824519</c:v>
                </c:pt>
                <c:pt idx="57">
                  <c:v>-6</c:v>
                </c:pt>
                <c:pt idx="58">
                  <c:v>-0.79661016949151531</c:v>
                </c:pt>
                <c:pt idx="59">
                  <c:v>-2.4500000000000028</c:v>
                </c:pt>
                <c:pt idx="60">
                  <c:v>-4.0491803278688536</c:v>
                </c:pt>
                <c:pt idx="61">
                  <c:v>-5.5967741935483843</c:v>
                </c:pt>
                <c:pt idx="62">
                  <c:v>-3.4285714285714306</c:v>
                </c:pt>
                <c:pt idx="63">
                  <c:v>-4.9375</c:v>
                </c:pt>
                <c:pt idx="64">
                  <c:v>-6.3999999999999915</c:v>
                </c:pt>
                <c:pt idx="65">
                  <c:v>0.81818181818182723</c:v>
                </c:pt>
                <c:pt idx="66">
                  <c:v>-0.68656716417909536</c:v>
                </c:pt>
                <c:pt idx="67">
                  <c:v>2.25</c:v>
                </c:pt>
                <c:pt idx="68">
                  <c:v>0.76811594202898448</c:v>
                </c:pt>
                <c:pt idx="69">
                  <c:v>-0.67142857142856371</c:v>
                </c:pt>
                <c:pt idx="70">
                  <c:v>2.6197183098591665</c:v>
                </c:pt>
                <c:pt idx="71">
                  <c:v>1.1944444444444571</c:v>
                </c:pt>
                <c:pt idx="72">
                  <c:v>5.3561643835616337</c:v>
                </c:pt>
                <c:pt idx="73">
                  <c:v>3.9324324324324209</c:v>
                </c:pt>
                <c:pt idx="74">
                  <c:v>2.5466666666666526</c:v>
                </c:pt>
                <c:pt idx="75">
                  <c:v>1.1973684210526301</c:v>
                </c:pt>
                <c:pt idx="76">
                  <c:v>-0.11688311688313036</c:v>
                </c:pt>
                <c:pt idx="77">
                  <c:v>-1.397435897435912</c:v>
                </c:pt>
                <c:pt idx="78">
                  <c:v>-2.6455696202531698</c:v>
                </c:pt>
                <c:pt idx="79">
                  <c:v>-3.8624999999999972</c:v>
                </c:pt>
                <c:pt idx="80">
                  <c:v>-5.0493827160493936</c:v>
                </c:pt>
                <c:pt idx="81">
                  <c:v>-6.2073170731707421</c:v>
                </c:pt>
                <c:pt idx="82">
                  <c:v>-7.3373493975903585</c:v>
                </c:pt>
                <c:pt idx="83">
                  <c:v>-8.440476190476204</c:v>
                </c:pt>
                <c:pt idx="84">
                  <c:v>-9.5176470588235276</c:v>
                </c:pt>
                <c:pt idx="85">
                  <c:v>-10.569767441860463</c:v>
                </c:pt>
                <c:pt idx="86">
                  <c:v>-11.597701149425291</c:v>
                </c:pt>
                <c:pt idx="87">
                  <c:v>-12.602272727272734</c:v>
                </c:pt>
                <c:pt idx="88">
                  <c:v>-13.584269662921358</c:v>
                </c:pt>
                <c:pt idx="89">
                  <c:v>-14.544444444444451</c:v>
                </c:pt>
                <c:pt idx="90">
                  <c:v>-15.483516483516496</c:v>
                </c:pt>
                <c:pt idx="91">
                  <c:v>-16.402173913043484</c:v>
                </c:pt>
                <c:pt idx="92">
                  <c:v>-17.301075268817215</c:v>
                </c:pt>
                <c:pt idx="93">
                  <c:v>-12.872340425531931</c:v>
                </c:pt>
                <c:pt idx="94">
                  <c:v>-13.789473684210535</c:v>
                </c:pt>
                <c:pt idx="95">
                  <c:v>-10.718750000000014</c:v>
                </c:pt>
                <c:pt idx="96">
                  <c:v>-7.7835051546391867</c:v>
                </c:pt>
                <c:pt idx="97">
                  <c:v>-8.7244897959183731</c:v>
                </c:pt>
                <c:pt idx="98">
                  <c:v>-6.7575757575757791</c:v>
                </c:pt>
                <c:pt idx="99">
                  <c:v>-7.6900000000000119</c:v>
                </c:pt>
                <c:pt idx="100">
                  <c:v>-8.6039603960396107</c:v>
                </c:pt>
                <c:pt idx="101">
                  <c:v>-6.9117647058823621</c:v>
                </c:pt>
                <c:pt idx="102">
                  <c:v>-7.8155339805825292</c:v>
                </c:pt>
                <c:pt idx="103">
                  <c:v>-6.0769230769230802</c:v>
                </c:pt>
                <c:pt idx="104">
                  <c:v>-6.9714285714285893</c:v>
                </c:pt>
                <c:pt idx="105">
                  <c:v>-7.8490566037735903</c:v>
                </c:pt>
                <c:pt idx="106">
                  <c:v>-5.6168224299065486</c:v>
                </c:pt>
                <c:pt idx="107">
                  <c:v>-6.4907407407407476</c:v>
                </c:pt>
                <c:pt idx="108">
                  <c:v>-7.3486238532110093</c:v>
                </c:pt>
                <c:pt idx="109">
                  <c:v>-8.1909090909090878</c:v>
                </c:pt>
                <c:pt idx="110">
                  <c:v>-9.0180180180180258</c:v>
                </c:pt>
                <c:pt idx="111">
                  <c:v>-9.830357142857153</c:v>
                </c:pt>
                <c:pt idx="112">
                  <c:v>-10.628318584070811</c:v>
                </c:pt>
                <c:pt idx="113">
                  <c:v>-11.412280701754398</c:v>
                </c:pt>
                <c:pt idx="114">
                  <c:v>-12.182608695652178</c:v>
                </c:pt>
                <c:pt idx="115">
                  <c:v>-12.939655172413794</c:v>
                </c:pt>
                <c:pt idx="116">
                  <c:v>-13.683760683760696</c:v>
                </c:pt>
                <c:pt idx="117">
                  <c:v>-14.415254237288138</c:v>
                </c:pt>
                <c:pt idx="118">
                  <c:v>-15.134453781512619</c:v>
                </c:pt>
                <c:pt idx="119">
                  <c:v>-13.041666666666671</c:v>
                </c:pt>
                <c:pt idx="120">
                  <c:v>-13.760330578512409</c:v>
                </c:pt>
                <c:pt idx="121">
                  <c:v>-14.467213114754102</c:v>
                </c:pt>
                <c:pt idx="122">
                  <c:v>-15.162601626016269</c:v>
                </c:pt>
                <c:pt idx="123">
                  <c:v>-12.588709677419345</c:v>
                </c:pt>
                <c:pt idx="124">
                  <c:v>-13.287999999999997</c:v>
                </c:pt>
                <c:pt idx="125">
                  <c:v>-12.047619047619037</c:v>
                </c:pt>
                <c:pt idx="126">
                  <c:v>-12.740157480314949</c:v>
                </c:pt>
                <c:pt idx="127">
                  <c:v>-13.421875</c:v>
                </c:pt>
                <c:pt idx="128">
                  <c:v>-14.093023255813947</c:v>
                </c:pt>
                <c:pt idx="129">
                  <c:v>-14.753846153846155</c:v>
                </c:pt>
                <c:pt idx="130">
                  <c:v>-15.404580152671755</c:v>
                </c:pt>
                <c:pt idx="131">
                  <c:v>-12.583333333333329</c:v>
                </c:pt>
                <c:pt idx="132">
                  <c:v>-13.240601503759393</c:v>
                </c:pt>
                <c:pt idx="133">
                  <c:v>-13.888059701492523</c:v>
                </c:pt>
                <c:pt idx="134">
                  <c:v>-14.525925925925918</c:v>
                </c:pt>
                <c:pt idx="135">
                  <c:v>-12.411764705882348</c:v>
                </c:pt>
                <c:pt idx="136">
                  <c:v>-13.051094890510939</c:v>
                </c:pt>
                <c:pt idx="137">
                  <c:v>-13.681159420289845</c:v>
                </c:pt>
                <c:pt idx="138">
                  <c:v>-11.71942446043164</c:v>
                </c:pt>
                <c:pt idx="139">
                  <c:v>-12.34999999999998</c:v>
                </c:pt>
                <c:pt idx="140">
                  <c:v>-12.971631205673745</c:v>
                </c:pt>
                <c:pt idx="141">
                  <c:v>-13.584507042253506</c:v>
                </c:pt>
                <c:pt idx="142">
                  <c:v>-14.188811188811172</c:v>
                </c:pt>
                <c:pt idx="143">
                  <c:v>-14.7847222222222</c:v>
                </c:pt>
                <c:pt idx="144">
                  <c:v>-13.227586206896532</c:v>
                </c:pt>
                <c:pt idx="145">
                  <c:v>-13.821917808219169</c:v>
                </c:pt>
                <c:pt idx="146">
                  <c:v>-14.408163265306101</c:v>
                </c:pt>
                <c:pt idx="147">
                  <c:v>-11.594594594594582</c:v>
                </c:pt>
                <c:pt idx="148">
                  <c:v>-9.0671140939597024</c:v>
                </c:pt>
                <c:pt idx="149">
                  <c:v>-9.6733333333333178</c:v>
                </c:pt>
                <c:pt idx="150">
                  <c:v>-10.271523178807911</c:v>
                </c:pt>
                <c:pt idx="151">
                  <c:v>-10.861842105263136</c:v>
                </c:pt>
                <c:pt idx="152">
                  <c:v>-11.444444444444429</c:v>
                </c:pt>
                <c:pt idx="153">
                  <c:v>-10.103896103896076</c:v>
                </c:pt>
                <c:pt idx="154">
                  <c:v>-10.68387096774191</c:v>
                </c:pt>
                <c:pt idx="155">
                  <c:v>-11.256410256410248</c:v>
                </c:pt>
                <c:pt idx="156">
                  <c:v>-11.821656050955397</c:v>
                </c:pt>
                <c:pt idx="157">
                  <c:v>-12.379746835443015</c:v>
                </c:pt>
                <c:pt idx="158">
                  <c:v>-12.930817610062874</c:v>
                </c:pt>
                <c:pt idx="159">
                  <c:v>-11.074999999999974</c:v>
                </c:pt>
                <c:pt idx="160">
                  <c:v>-11.627329192546568</c:v>
                </c:pt>
                <c:pt idx="161">
                  <c:v>-12.172839506172821</c:v>
                </c:pt>
                <c:pt idx="162">
                  <c:v>-9.2576687116564358</c:v>
                </c:pt>
                <c:pt idx="163">
                  <c:v>-9.8109756097560847</c:v>
                </c:pt>
                <c:pt idx="164">
                  <c:v>-10.357575757575745</c:v>
                </c:pt>
                <c:pt idx="165">
                  <c:v>-10.897590361445765</c:v>
                </c:pt>
                <c:pt idx="166">
                  <c:v>-11.431137724550894</c:v>
                </c:pt>
                <c:pt idx="167">
                  <c:v>-10.404761904761884</c:v>
                </c:pt>
                <c:pt idx="168">
                  <c:v>-10.934911242603533</c:v>
                </c:pt>
                <c:pt idx="169">
                  <c:v>-11.458823529411745</c:v>
                </c:pt>
                <c:pt idx="170">
                  <c:v>-11.976608187134488</c:v>
                </c:pt>
                <c:pt idx="171">
                  <c:v>-12.48837209302323</c:v>
                </c:pt>
                <c:pt idx="172">
                  <c:v>-11.72254335260115</c:v>
                </c:pt>
                <c:pt idx="173">
                  <c:v>-11.022988505747108</c:v>
                </c:pt>
                <c:pt idx="174">
                  <c:v>-9.714285714285694</c:v>
                </c:pt>
                <c:pt idx="175">
                  <c:v>-10.227272727272705</c:v>
                </c:pt>
                <c:pt idx="176">
                  <c:v>-10.734463276836138</c:v>
                </c:pt>
                <c:pt idx="177">
                  <c:v>-11.235955056179762</c:v>
                </c:pt>
                <c:pt idx="178">
                  <c:v>-11.731843575418978</c:v>
                </c:pt>
                <c:pt idx="179">
                  <c:v>-12.2222222222222</c:v>
                </c:pt>
                <c:pt idx="180">
                  <c:v>-10.928176795580086</c:v>
                </c:pt>
                <c:pt idx="181">
                  <c:v>-11.417582417582409</c:v>
                </c:pt>
                <c:pt idx="182">
                  <c:v>-11.901639344262279</c:v>
                </c:pt>
                <c:pt idx="183">
                  <c:v>-11.228260869565204</c:v>
                </c:pt>
                <c:pt idx="184">
                  <c:v>-11.708108108108092</c:v>
                </c:pt>
                <c:pt idx="185">
                  <c:v>-9.3602150537634259</c:v>
                </c:pt>
                <c:pt idx="186">
                  <c:v>-8.2941176470588118</c:v>
                </c:pt>
                <c:pt idx="187">
                  <c:v>-8.7819148936169995</c:v>
                </c:pt>
                <c:pt idx="188">
                  <c:v>-9.2645502645502376</c:v>
                </c:pt>
                <c:pt idx="189">
                  <c:v>-9.7421052631578675</c:v>
                </c:pt>
                <c:pt idx="190">
                  <c:v>-10.214659685863865</c:v>
                </c:pt>
                <c:pt idx="191">
                  <c:v>-10.682291666666643</c:v>
                </c:pt>
                <c:pt idx="192">
                  <c:v>-11.145077720207226</c:v>
                </c:pt>
                <c:pt idx="193">
                  <c:v>-11.603092783505133</c:v>
                </c:pt>
                <c:pt idx="194">
                  <c:v>-12.056410256410231</c:v>
                </c:pt>
                <c:pt idx="195">
                  <c:v>-12.505102040816311</c:v>
                </c:pt>
                <c:pt idx="196">
                  <c:v>-12.949238578680195</c:v>
                </c:pt>
                <c:pt idx="197">
                  <c:v>-13.388888888888872</c:v>
                </c:pt>
                <c:pt idx="198">
                  <c:v>-11.693467336683398</c:v>
                </c:pt>
                <c:pt idx="199">
                  <c:v>-12.134999999999977</c:v>
                </c:pt>
                <c:pt idx="200">
                  <c:v>-10.417910447761173</c:v>
                </c:pt>
                <c:pt idx="201">
                  <c:v>-8.2326732673267031</c:v>
                </c:pt>
                <c:pt idx="202">
                  <c:v>-8.6847290640393737</c:v>
                </c:pt>
                <c:pt idx="203">
                  <c:v>-9.1323529411764355</c:v>
                </c:pt>
                <c:pt idx="204">
                  <c:v>-9.5756097560975348</c:v>
                </c:pt>
                <c:pt idx="205">
                  <c:v>-10.014563106796075</c:v>
                </c:pt>
                <c:pt idx="206">
                  <c:v>-10.449275362318815</c:v>
                </c:pt>
                <c:pt idx="207">
                  <c:v>-10.879807692307665</c:v>
                </c:pt>
                <c:pt idx="208">
                  <c:v>-11.30622009569376</c:v>
                </c:pt>
                <c:pt idx="209">
                  <c:v>-10.199999999999974</c:v>
                </c:pt>
                <c:pt idx="210">
                  <c:v>-10.625592417061597</c:v>
                </c:pt>
                <c:pt idx="211">
                  <c:v>-11.047169811320728</c:v>
                </c:pt>
                <c:pt idx="212">
                  <c:v>-9.0938967136149955</c:v>
                </c:pt>
                <c:pt idx="213">
                  <c:v>-8.0934579439252019</c:v>
                </c:pt>
                <c:pt idx="214">
                  <c:v>-6.9395348837209099</c:v>
                </c:pt>
                <c:pt idx="215">
                  <c:v>-5.435185185185162</c:v>
                </c:pt>
                <c:pt idx="216">
                  <c:v>-5.8709677419354591</c:v>
                </c:pt>
                <c:pt idx="217">
                  <c:v>-4.1009174311926273</c:v>
                </c:pt>
                <c:pt idx="218">
                  <c:v>-4.5388127853881031</c:v>
                </c:pt>
                <c:pt idx="219">
                  <c:v>-4.9727272727272549</c:v>
                </c:pt>
                <c:pt idx="220">
                  <c:v>-5.4027149321266705</c:v>
                </c:pt>
                <c:pt idx="221">
                  <c:v>-5.8288288288288044</c:v>
                </c:pt>
                <c:pt idx="222">
                  <c:v>-6.2511210762331615</c:v>
                </c:pt>
                <c:pt idx="223">
                  <c:v>-6.6696428571428328</c:v>
                </c:pt>
                <c:pt idx="224">
                  <c:v>-5.911111111111083</c:v>
                </c:pt>
                <c:pt idx="225">
                  <c:v>-6.3274336283185733</c:v>
                </c:pt>
                <c:pt idx="226">
                  <c:v>-4.9471365638766258</c:v>
                </c:pt>
                <c:pt idx="227">
                  <c:v>-5.3640350877192731</c:v>
                </c:pt>
                <c:pt idx="228">
                  <c:v>-5.7772925764191996</c:v>
                </c:pt>
                <c:pt idx="229">
                  <c:v>-5.0999999999999801</c:v>
                </c:pt>
                <c:pt idx="230">
                  <c:v>-5.5108225108224929</c:v>
                </c:pt>
                <c:pt idx="231">
                  <c:v>-5.9181034482758434</c:v>
                </c:pt>
                <c:pt idx="232">
                  <c:v>-6.3218884120171452</c:v>
                </c:pt>
                <c:pt idx="233">
                  <c:v>-5.73931623931621</c:v>
                </c:pt>
                <c:pt idx="234">
                  <c:v>-6.1404255319148717</c:v>
                </c:pt>
                <c:pt idx="235">
                  <c:v>-6.5381355932203178</c:v>
                </c:pt>
                <c:pt idx="236">
                  <c:v>-5.0084388185653808</c:v>
                </c:pt>
                <c:pt idx="237">
                  <c:v>-5.4075630252100666</c:v>
                </c:pt>
                <c:pt idx="238">
                  <c:v>-4.8828451882845059</c:v>
                </c:pt>
                <c:pt idx="239">
                  <c:v>-5.2791666666666401</c:v>
                </c:pt>
                <c:pt idx="240">
                  <c:v>-5.6721991701244576</c:v>
                </c:pt>
                <c:pt idx="241">
                  <c:v>-6.0619834710743561</c:v>
                </c:pt>
                <c:pt idx="242">
                  <c:v>-4.5967078189300281</c:v>
                </c:pt>
                <c:pt idx="243">
                  <c:v>-3.5204918032786736</c:v>
                </c:pt>
                <c:pt idx="244">
                  <c:v>-2.2734693877550853</c:v>
                </c:pt>
                <c:pt idx="245">
                  <c:v>-2.6707317073170458</c:v>
                </c:pt>
                <c:pt idx="246">
                  <c:v>-1.8056680161943177</c:v>
                </c:pt>
                <c:pt idx="247">
                  <c:v>-0.78225806451609969</c:v>
                </c:pt>
                <c:pt idx="248">
                  <c:v>-1.1807228915662478</c:v>
                </c:pt>
                <c:pt idx="249">
                  <c:v>-1.5759999999999792</c:v>
                </c:pt>
                <c:pt idx="250">
                  <c:v>-1.9681274900398193</c:v>
                </c:pt>
                <c:pt idx="251">
                  <c:v>-2.3571428571428328</c:v>
                </c:pt>
                <c:pt idx="252">
                  <c:v>-2.7430830039525489</c:v>
                </c:pt>
                <c:pt idx="253">
                  <c:v>-3.1259842519684895</c:v>
                </c:pt>
                <c:pt idx="254">
                  <c:v>-3.5058823529411569</c:v>
                </c:pt>
                <c:pt idx="255">
                  <c:v>-3.8828124999999716</c:v>
                </c:pt>
                <c:pt idx="256">
                  <c:v>-3.4046692607003592</c:v>
                </c:pt>
                <c:pt idx="257">
                  <c:v>-3.7790697674418396</c:v>
                </c:pt>
                <c:pt idx="258">
                  <c:v>-4.1505791505791194</c:v>
                </c:pt>
                <c:pt idx="259">
                  <c:v>-4.5192307692307452</c:v>
                </c:pt>
                <c:pt idx="260">
                  <c:v>-2.8122605363984547</c:v>
                </c:pt>
                <c:pt idx="261">
                  <c:v>-3.183206106870216</c:v>
                </c:pt>
                <c:pt idx="262">
                  <c:v>-2.2281368821292631</c:v>
                </c:pt>
                <c:pt idx="263">
                  <c:v>-2.59848484848483</c:v>
                </c:pt>
                <c:pt idx="264">
                  <c:v>-2.9660377358490422</c:v>
                </c:pt>
                <c:pt idx="265">
                  <c:v>-1.7443609022556359</c:v>
                </c:pt>
                <c:pt idx="266">
                  <c:v>-2.1123595505617914</c:v>
                </c:pt>
                <c:pt idx="267">
                  <c:v>-2.4776119402985017</c:v>
                </c:pt>
                <c:pt idx="268">
                  <c:v>-1.8178438661710032</c:v>
                </c:pt>
                <c:pt idx="269">
                  <c:v>-2.1814814814814696</c:v>
                </c:pt>
                <c:pt idx="270">
                  <c:v>-1.0922509225091943</c:v>
                </c:pt>
                <c:pt idx="271">
                  <c:v>-1.4558823529411455</c:v>
                </c:pt>
                <c:pt idx="272">
                  <c:v>-1.816849816849782</c:v>
                </c:pt>
                <c:pt idx="273">
                  <c:v>-2.17518248175179</c:v>
                </c:pt>
                <c:pt idx="274">
                  <c:v>-2.5309090909090628</c:v>
                </c:pt>
                <c:pt idx="275">
                  <c:v>-2.8840579710144709</c:v>
                </c:pt>
                <c:pt idx="276">
                  <c:v>-3.2346570397111662</c:v>
                </c:pt>
                <c:pt idx="277">
                  <c:v>-3.5827338129496127</c:v>
                </c:pt>
                <c:pt idx="278">
                  <c:v>-3.9283154121863504</c:v>
                </c:pt>
                <c:pt idx="279">
                  <c:v>-3.4714285714285609</c:v>
                </c:pt>
                <c:pt idx="280">
                  <c:v>-3.8149466192170678</c:v>
                </c:pt>
                <c:pt idx="281">
                  <c:v>-4.156028368794324</c:v>
                </c:pt>
                <c:pt idx="282">
                  <c:v>-3.0918727915194069</c:v>
                </c:pt>
                <c:pt idx="283">
                  <c:v>-3.4330985915492818</c:v>
                </c:pt>
                <c:pt idx="284">
                  <c:v>-3.7719298245613828</c:v>
                </c:pt>
                <c:pt idx="285">
                  <c:v>-4.1083916083915994</c:v>
                </c:pt>
                <c:pt idx="286">
                  <c:v>-4.442508710801377</c:v>
                </c:pt>
                <c:pt idx="287">
                  <c:v>-4.7743055555555429</c:v>
                </c:pt>
                <c:pt idx="288">
                  <c:v>-3.8200692041522331</c:v>
                </c:pt>
                <c:pt idx="289">
                  <c:v>-4.1517241379310263</c:v>
                </c:pt>
                <c:pt idx="290">
                  <c:v>-4.4810996563573724</c:v>
                </c:pt>
                <c:pt idx="291">
                  <c:v>-2.9863013698629999</c:v>
                </c:pt>
                <c:pt idx="292">
                  <c:v>-3.317406143344698</c:v>
                </c:pt>
                <c:pt idx="293">
                  <c:v>-3.6462585034013415</c:v>
                </c:pt>
                <c:pt idx="294">
                  <c:v>-3.9728813559321878</c:v>
                </c:pt>
                <c:pt idx="295">
                  <c:v>-4.2972972972972912</c:v>
                </c:pt>
                <c:pt idx="296">
                  <c:v>-4.6195286195286087</c:v>
                </c:pt>
                <c:pt idx="297">
                  <c:v>-4.9395973154362309</c:v>
                </c:pt>
                <c:pt idx="298">
                  <c:v>-3.9498327759197167</c:v>
                </c:pt>
                <c:pt idx="299">
                  <c:v>-4.2699999999999818</c:v>
                </c:pt>
                <c:pt idx="300">
                  <c:v>-4.5880398671096145</c:v>
                </c:pt>
                <c:pt idx="301">
                  <c:v>-4.9039735099337634</c:v>
                </c:pt>
                <c:pt idx="302">
                  <c:v>-4.0858085808580853</c:v>
                </c:pt>
                <c:pt idx="303">
                  <c:v>-4.401315789473685</c:v>
                </c:pt>
                <c:pt idx="304">
                  <c:v>-3.747540983606541</c:v>
                </c:pt>
                <c:pt idx="305">
                  <c:v>-2.7549019607842951</c:v>
                </c:pt>
                <c:pt idx="306">
                  <c:v>-3.0716612377849941</c:v>
                </c:pt>
                <c:pt idx="307">
                  <c:v>-3.386363636363626</c:v>
                </c:pt>
                <c:pt idx="308">
                  <c:v>-3.6990291262135742</c:v>
                </c:pt>
                <c:pt idx="309">
                  <c:v>-4.0096774193548157</c:v>
                </c:pt>
                <c:pt idx="310">
                  <c:v>-4.3183279742765137</c:v>
                </c:pt>
                <c:pt idx="311">
                  <c:v>-4.6249999999999858</c:v>
                </c:pt>
                <c:pt idx="312">
                  <c:v>-4.9297124600638824</c:v>
                </c:pt>
                <c:pt idx="313">
                  <c:v>-5.23248407643311</c:v>
                </c:pt>
                <c:pt idx="314">
                  <c:v>-4.7238095238095212</c:v>
                </c:pt>
                <c:pt idx="315">
                  <c:v>-5.0253164556961991</c:v>
                </c:pt>
                <c:pt idx="316">
                  <c:v>-5.3249211356466901</c:v>
                </c:pt>
                <c:pt idx="317">
                  <c:v>-5.6226415094339615</c:v>
                </c:pt>
                <c:pt idx="318">
                  <c:v>-5.9184952978056344</c:v>
                </c:pt>
                <c:pt idx="319">
                  <c:v>-6.2125000000000057</c:v>
                </c:pt>
                <c:pt idx="320">
                  <c:v>-6.504672897196258</c:v>
                </c:pt>
                <c:pt idx="321">
                  <c:v>-5.866459627329192</c:v>
                </c:pt>
                <c:pt idx="322">
                  <c:v>-5.5077399380804763</c:v>
                </c:pt>
                <c:pt idx="323">
                  <c:v>-5.7993827160493794</c:v>
                </c:pt>
                <c:pt idx="324">
                  <c:v>-6.0892307692307526</c:v>
                </c:pt>
                <c:pt idx="325">
                  <c:v>-6.3773006134969137</c:v>
                </c:pt>
                <c:pt idx="326">
                  <c:v>-6.6636085626911239</c:v>
                </c:pt>
                <c:pt idx="327">
                  <c:v>-5.4298780487804663</c:v>
                </c:pt>
                <c:pt idx="328">
                  <c:v>-4.1732522796352356</c:v>
                </c:pt>
                <c:pt idx="329">
                  <c:v>-4.4636363636363541</c:v>
                </c:pt>
                <c:pt idx="330">
                  <c:v>-3.9244712990936392</c:v>
                </c:pt>
                <c:pt idx="331">
                  <c:v>-4.2138554216867306</c:v>
                </c:pt>
                <c:pt idx="332">
                  <c:v>-4.5015015015014939</c:v>
                </c:pt>
                <c:pt idx="333">
                  <c:v>-4.7874251497005815</c:v>
                </c:pt>
                <c:pt idx="334">
                  <c:v>-5.0716417910447547</c:v>
                </c:pt>
                <c:pt idx="335">
                  <c:v>-5.354166666666643</c:v>
                </c:pt>
                <c:pt idx="336">
                  <c:v>-5.6350148367952357</c:v>
                </c:pt>
                <c:pt idx="337">
                  <c:v>-5.9142011834319277</c:v>
                </c:pt>
                <c:pt idx="338">
                  <c:v>-6.1917404129793425</c:v>
                </c:pt>
                <c:pt idx="339">
                  <c:v>-6.4676470588235162</c:v>
                </c:pt>
                <c:pt idx="340">
                  <c:v>-6.1554252199413355</c:v>
                </c:pt>
                <c:pt idx="341">
                  <c:v>-5.8157894736842053</c:v>
                </c:pt>
                <c:pt idx="342">
                  <c:v>-5.3731778425655818</c:v>
                </c:pt>
                <c:pt idx="343">
                  <c:v>-5.6482558139534689</c:v>
                </c:pt>
                <c:pt idx="344">
                  <c:v>-5.9217391304347728</c:v>
                </c:pt>
                <c:pt idx="345">
                  <c:v>-5.0144508670520054</c:v>
                </c:pt>
                <c:pt idx="346">
                  <c:v>-5.288184438040318</c:v>
                </c:pt>
                <c:pt idx="347">
                  <c:v>-5.560344827586178</c:v>
                </c:pt>
                <c:pt idx="348">
                  <c:v>-5.8309455587392307</c:v>
                </c:pt>
                <c:pt idx="349">
                  <c:v>-6.0999999999999659</c:v>
                </c:pt>
                <c:pt idx="350">
                  <c:v>-4.9772079772079536</c:v>
                </c:pt>
                <c:pt idx="351">
                  <c:v>-5.2471590909090651</c:v>
                </c:pt>
                <c:pt idx="352">
                  <c:v>-4.7393767705382146</c:v>
                </c:pt>
                <c:pt idx="353">
                  <c:v>-5.0084745762711549</c:v>
                </c:pt>
                <c:pt idx="354">
                  <c:v>-4.6647887323943564</c:v>
                </c:pt>
                <c:pt idx="355">
                  <c:v>-4.932584269662911</c:v>
                </c:pt>
                <c:pt idx="356">
                  <c:v>-4.0560224089635568</c:v>
                </c:pt>
                <c:pt idx="357">
                  <c:v>-4.3240223463686789</c:v>
                </c:pt>
                <c:pt idx="358">
                  <c:v>-4.5905292479108368</c:v>
                </c:pt>
                <c:pt idx="359">
                  <c:v>-4.8555555555555259</c:v>
                </c:pt>
                <c:pt idx="360">
                  <c:v>-4.044321329639871</c:v>
                </c:pt>
                <c:pt idx="361">
                  <c:v>-4.3093922651933525</c:v>
                </c:pt>
                <c:pt idx="362">
                  <c:v>-3.7548209366391063</c:v>
                </c:pt>
                <c:pt idx="363">
                  <c:v>-2.6950549450549346</c:v>
                </c:pt>
                <c:pt idx="364">
                  <c:v>-2.9616438356164281</c:v>
                </c:pt>
                <c:pt idx="365">
                  <c:v>-3.2267759562841292</c:v>
                </c:pt>
                <c:pt idx="366">
                  <c:v>-2.3133514986376014</c:v>
                </c:pt>
                <c:pt idx="367">
                  <c:v>-2.5788043478260647</c:v>
                </c:pt>
                <c:pt idx="368">
                  <c:v>-1.4932249322493192</c:v>
                </c:pt>
                <c:pt idx="369">
                  <c:v>-1.7594594594594497</c:v>
                </c:pt>
                <c:pt idx="370">
                  <c:v>-2.0242587601078128</c:v>
                </c:pt>
                <c:pt idx="371">
                  <c:v>-2.2876344086021447</c:v>
                </c:pt>
                <c:pt idx="372">
                  <c:v>-2.5495978552278871</c:v>
                </c:pt>
                <c:pt idx="373">
                  <c:v>-2.8101604278074888</c:v>
                </c:pt>
                <c:pt idx="374">
                  <c:v>-3.0693333333333328</c:v>
                </c:pt>
                <c:pt idx="375">
                  <c:v>-3.3271276595744723</c:v>
                </c:pt>
                <c:pt idx="376">
                  <c:v>-3.5835543766578297</c:v>
                </c:pt>
                <c:pt idx="377">
                  <c:v>-3.8386243386243422</c:v>
                </c:pt>
                <c:pt idx="378">
                  <c:v>-4.0923482849604227</c:v>
                </c:pt>
                <c:pt idx="379">
                  <c:v>-4.344736842105263</c:v>
                </c:pt>
                <c:pt idx="380">
                  <c:v>-4.5958005249343756</c:v>
                </c:pt>
                <c:pt idx="381">
                  <c:v>-4.2068062827224963</c:v>
                </c:pt>
                <c:pt idx="382">
                  <c:v>-4.4569190600522006</c:v>
                </c:pt>
                <c:pt idx="383">
                  <c:v>-4.7057291666666572</c:v>
                </c:pt>
                <c:pt idx="384">
                  <c:v>-4.9532467532467308</c:v>
                </c:pt>
                <c:pt idx="385">
                  <c:v>-5.1994818652849659</c:v>
                </c:pt>
                <c:pt idx="386">
                  <c:v>-5.4444444444444287</c:v>
                </c:pt>
                <c:pt idx="387">
                  <c:v>-5.6881443298969003</c:v>
                </c:pt>
                <c:pt idx="388">
                  <c:v>-5.9305912596400816</c:v>
                </c:pt>
                <c:pt idx="389">
                  <c:v>-6.1717948717948588</c:v>
                </c:pt>
                <c:pt idx="390">
                  <c:v>-6.4117647058823337</c:v>
                </c:pt>
                <c:pt idx="391">
                  <c:v>-6.6505102040816126</c:v>
                </c:pt>
                <c:pt idx="392">
                  <c:v>-6.0559796437658946</c:v>
                </c:pt>
                <c:pt idx="393">
                  <c:v>-5.4771573604060677</c:v>
                </c:pt>
                <c:pt idx="394">
                  <c:v>-5.7164556962025159</c:v>
                </c:pt>
                <c:pt idx="395">
                  <c:v>-5.954545454545439</c:v>
                </c:pt>
                <c:pt idx="396">
                  <c:v>-5.2141057934508694</c:v>
                </c:pt>
                <c:pt idx="397">
                  <c:v>-5.4522613065326482</c:v>
                </c:pt>
                <c:pt idx="398">
                  <c:v>-5.6892230576440852</c:v>
                </c:pt>
                <c:pt idx="399">
                  <c:v>-5.9249999999999829</c:v>
                </c:pt>
                <c:pt idx="400">
                  <c:v>-6.1596009975062174</c:v>
                </c:pt>
                <c:pt idx="401">
                  <c:v>-6.3930348258706289</c:v>
                </c:pt>
                <c:pt idx="402">
                  <c:v>-6.6253101736972582</c:v>
                </c:pt>
                <c:pt idx="403">
                  <c:v>-6.856435643564339</c:v>
                </c:pt>
                <c:pt idx="404">
                  <c:v>-5.8617283950617178</c:v>
                </c:pt>
                <c:pt idx="405">
                  <c:v>-6.0935960591132954</c:v>
                </c:pt>
                <c:pt idx="406">
                  <c:v>-6.3243243243243086</c:v>
                </c:pt>
                <c:pt idx="407">
                  <c:v>-5.3602941176470438</c:v>
                </c:pt>
                <c:pt idx="408">
                  <c:v>-5.5916870415647679</c:v>
                </c:pt>
                <c:pt idx="409">
                  <c:v>-5.8219512195121723</c:v>
                </c:pt>
                <c:pt idx="410">
                  <c:v>-6.0510948905109387</c:v>
                </c:pt>
                <c:pt idx="411">
                  <c:v>-4.9053398058252213</c:v>
                </c:pt>
                <c:pt idx="412">
                  <c:v>-5.1355932203389614</c:v>
                </c:pt>
                <c:pt idx="413">
                  <c:v>-5.364734299516897</c:v>
                </c:pt>
                <c:pt idx="414">
                  <c:v>-5.5927710843373291</c:v>
                </c:pt>
                <c:pt idx="415">
                  <c:v>-5.8197115384615188</c:v>
                </c:pt>
                <c:pt idx="416">
                  <c:v>-6.0455635491606472</c:v>
                </c:pt>
                <c:pt idx="417">
                  <c:v>-5.3732057416267764</c:v>
                </c:pt>
                <c:pt idx="418">
                  <c:v>-5.5990453460620415</c:v>
                </c:pt>
                <c:pt idx="419">
                  <c:v>-5.8238095238095156</c:v>
                </c:pt>
                <c:pt idx="420">
                  <c:v>-5.1805225653206577</c:v>
                </c:pt>
                <c:pt idx="421">
                  <c:v>-5.4052132701421556</c:v>
                </c:pt>
                <c:pt idx="422">
                  <c:v>-5.6288416075649934</c:v>
                </c:pt>
                <c:pt idx="423">
                  <c:v>-5.8514150943396004</c:v>
                </c:pt>
                <c:pt idx="424">
                  <c:v>-6.0729411764705645</c:v>
                </c:pt>
                <c:pt idx="425">
                  <c:v>-5.3802816901408335</c:v>
                </c:pt>
                <c:pt idx="426">
                  <c:v>-5.6018735362997489</c:v>
                </c:pt>
                <c:pt idx="427">
                  <c:v>-4.778037383177562</c:v>
                </c:pt>
                <c:pt idx="428">
                  <c:v>-4.9999999999999858</c:v>
                </c:pt>
                <c:pt idx="429">
                  <c:v>-4.0837209302325448</c:v>
                </c:pt>
                <c:pt idx="430">
                  <c:v>-4.3062645011600864</c:v>
                </c:pt>
                <c:pt idx="431">
                  <c:v>-4.5277777777777573</c:v>
                </c:pt>
                <c:pt idx="432">
                  <c:v>-4.1293302540415482</c:v>
                </c:pt>
                <c:pt idx="433">
                  <c:v>-4.3502304147465196</c:v>
                </c:pt>
                <c:pt idx="434">
                  <c:v>-4.5701149425287184</c:v>
                </c:pt>
                <c:pt idx="435">
                  <c:v>-4.7889908256880602</c:v>
                </c:pt>
                <c:pt idx="436">
                  <c:v>-4.0823798627002077</c:v>
                </c:pt>
                <c:pt idx="437">
                  <c:v>-4.3013698630136759</c:v>
                </c:pt>
                <c:pt idx="438">
                  <c:v>-4.5193621867881291</c:v>
                </c:pt>
                <c:pt idx="439">
                  <c:v>-4.7363636363636203</c:v>
                </c:pt>
                <c:pt idx="440">
                  <c:v>-4.9523809523809348</c:v>
                </c:pt>
                <c:pt idx="441">
                  <c:v>-4.6923076923076792</c:v>
                </c:pt>
                <c:pt idx="442">
                  <c:v>-4.9074492099322669</c:v>
                </c:pt>
                <c:pt idx="443">
                  <c:v>-5.1216216216216139</c:v>
                </c:pt>
                <c:pt idx="444">
                  <c:v>-5.3348314606741525</c:v>
                </c:pt>
                <c:pt idx="445">
                  <c:v>-5.5470852017937062</c:v>
                </c:pt>
                <c:pt idx="446">
                  <c:v>-5.7583892617449521</c:v>
                </c:pt>
                <c:pt idx="447">
                  <c:v>-5.4151785714285552</c:v>
                </c:pt>
                <c:pt idx="448">
                  <c:v>-5.6258351893095551</c:v>
                </c:pt>
                <c:pt idx="449">
                  <c:v>-5.8355555555555441</c:v>
                </c:pt>
                <c:pt idx="450">
                  <c:v>-5.376940133037678</c:v>
                </c:pt>
                <c:pt idx="451">
                  <c:v>-5.586283185840685</c:v>
                </c:pt>
                <c:pt idx="452">
                  <c:v>-5.7947019867549585</c:v>
                </c:pt>
                <c:pt idx="453">
                  <c:v>-6.002202643171799</c:v>
                </c:pt>
                <c:pt idx="454">
                  <c:v>-6.2087912087911974</c:v>
                </c:pt>
                <c:pt idx="455">
                  <c:v>-6.4144736842105061</c:v>
                </c:pt>
                <c:pt idx="456">
                  <c:v>-6.0065645514223007</c:v>
                </c:pt>
                <c:pt idx="457">
                  <c:v>-5.3930131004366615</c:v>
                </c:pt>
                <c:pt idx="458">
                  <c:v>-5.5991285403050028</c:v>
                </c:pt>
                <c:pt idx="459">
                  <c:v>-5.126086956521732</c:v>
                </c:pt>
                <c:pt idx="460">
                  <c:v>-5.3318872017353414</c:v>
                </c:pt>
                <c:pt idx="461">
                  <c:v>-5.5367965367965155</c:v>
                </c:pt>
                <c:pt idx="462">
                  <c:v>-5.7408207343412414</c:v>
                </c:pt>
                <c:pt idx="463">
                  <c:v>-5.9439655172413666</c:v>
                </c:pt>
                <c:pt idx="464">
                  <c:v>-5.350537634408596</c:v>
                </c:pt>
                <c:pt idx="465">
                  <c:v>-5.5536480686695171</c:v>
                </c:pt>
                <c:pt idx="466">
                  <c:v>-5.755888650963584</c:v>
                </c:pt>
                <c:pt idx="467">
                  <c:v>-5.9572649572649397</c:v>
                </c:pt>
                <c:pt idx="468">
                  <c:v>-6.1577825159914568</c:v>
                </c:pt>
                <c:pt idx="469">
                  <c:v>-6.3574468085106304</c:v>
                </c:pt>
                <c:pt idx="470">
                  <c:v>-6.5562632696390466</c:v>
                </c:pt>
                <c:pt idx="471">
                  <c:v>-6.2754237288135499</c:v>
                </c:pt>
                <c:pt idx="472">
                  <c:v>-6.473572938689216</c:v>
                </c:pt>
                <c:pt idx="473">
                  <c:v>-6.6708860759493547</c:v>
                </c:pt>
                <c:pt idx="474">
                  <c:v>-6.8673684210526176</c:v>
                </c:pt>
                <c:pt idx="475">
                  <c:v>-6.3697478991596483</c:v>
                </c:pt>
                <c:pt idx="476">
                  <c:v>-6.5660377358490365</c:v>
                </c:pt>
                <c:pt idx="477">
                  <c:v>-6.7615062761506124</c:v>
                </c:pt>
                <c:pt idx="478">
                  <c:v>-6.1962421711899651</c:v>
                </c:pt>
                <c:pt idx="479">
                  <c:v>-6.3916666666666515</c:v>
                </c:pt>
                <c:pt idx="480">
                  <c:v>-5.9209979209979053</c:v>
                </c:pt>
                <c:pt idx="481">
                  <c:v>-6.1161825726140933</c:v>
                </c:pt>
                <c:pt idx="482">
                  <c:v>-6.3105590062111645</c:v>
                </c:pt>
                <c:pt idx="483">
                  <c:v>-6.5041322314049381</c:v>
                </c:pt>
                <c:pt idx="484">
                  <c:v>-6.6969072164948358</c:v>
                </c:pt>
                <c:pt idx="485">
                  <c:v>-6.4032921810699577</c:v>
                </c:pt>
                <c:pt idx="486">
                  <c:v>-6.5954825462012252</c:v>
                </c:pt>
                <c:pt idx="487">
                  <c:v>-6.7868852459016296</c:v>
                </c:pt>
                <c:pt idx="488">
                  <c:v>-6.9775051124744181</c:v>
                </c:pt>
                <c:pt idx="489">
                  <c:v>-7.1673469387754949</c:v>
                </c:pt>
                <c:pt idx="490">
                  <c:v>-7.3564154786150624</c:v>
                </c:pt>
                <c:pt idx="491">
                  <c:v>-7.5447154471544593</c:v>
                </c:pt>
                <c:pt idx="492">
                  <c:v>-7.7322515212981671</c:v>
                </c:pt>
                <c:pt idx="493">
                  <c:v>-7.9190283400809562</c:v>
                </c:pt>
                <c:pt idx="494">
                  <c:v>-7.5393939393939178</c:v>
                </c:pt>
                <c:pt idx="495">
                  <c:v>-7.7258064516128968</c:v>
                </c:pt>
                <c:pt idx="496">
                  <c:v>-7.9114688128772599</c:v>
                </c:pt>
                <c:pt idx="497">
                  <c:v>-8.0963855421686617</c:v>
                </c:pt>
                <c:pt idx="498">
                  <c:v>-8.2805611222444782</c:v>
                </c:pt>
                <c:pt idx="499">
                  <c:v>-7.4319999999999879</c:v>
                </c:pt>
                <c:pt idx="500">
                  <c:v>-7.6167664670658581</c:v>
                </c:pt>
                <c:pt idx="501">
                  <c:v>-7.8007968127489988</c:v>
                </c:pt>
                <c:pt idx="502">
                  <c:v>-7.9840954274353777</c:v>
                </c:pt>
                <c:pt idx="503">
                  <c:v>-8.1666666666666572</c:v>
                </c:pt>
                <c:pt idx="504">
                  <c:v>-8.3485148514851488</c:v>
                </c:pt>
                <c:pt idx="505">
                  <c:v>-8.529644268774689</c:v>
                </c:pt>
                <c:pt idx="506">
                  <c:v>-8.710059171597635</c:v>
                </c:pt>
                <c:pt idx="507">
                  <c:v>-8.8897637795275557</c:v>
                </c:pt>
                <c:pt idx="508">
                  <c:v>-9.0687622789783831</c:v>
                </c:pt>
                <c:pt idx="509">
                  <c:v>-9.2470588235294144</c:v>
                </c:pt>
                <c:pt idx="510">
                  <c:v>-9.4246575342465775</c:v>
                </c:pt>
                <c:pt idx="511">
                  <c:v>-9.6015625</c:v>
                </c:pt>
                <c:pt idx="512">
                  <c:v>-9.7777777777777715</c:v>
                </c:pt>
                <c:pt idx="513">
                  <c:v>-9.9533073929961091</c:v>
                </c:pt>
                <c:pt idx="514">
                  <c:v>-10.128155339805829</c:v>
                </c:pt>
                <c:pt idx="515">
                  <c:v>-10.302325581395337</c:v>
                </c:pt>
                <c:pt idx="516">
                  <c:v>-10.475822050290134</c:v>
                </c:pt>
                <c:pt idx="517">
                  <c:v>-9.9420849420849322</c:v>
                </c:pt>
                <c:pt idx="518">
                  <c:v>-10.115606936416171</c:v>
                </c:pt>
                <c:pt idx="519">
                  <c:v>-10.288461538461519</c:v>
                </c:pt>
                <c:pt idx="520">
                  <c:v>-10.460652591170813</c:v>
                </c:pt>
                <c:pt idx="521">
                  <c:v>-10.63218390804596</c:v>
                </c:pt>
                <c:pt idx="522">
                  <c:v>-10.803059273422548</c:v>
                </c:pt>
                <c:pt idx="523">
                  <c:v>-10.973282442748072</c:v>
                </c:pt>
                <c:pt idx="524">
                  <c:v>-11.142857142857139</c:v>
                </c:pt>
                <c:pt idx="525">
                  <c:v>-11.311787072243334</c:v>
                </c:pt>
                <c:pt idx="526">
                  <c:v>-11.480075901328263</c:v>
                </c:pt>
                <c:pt idx="527">
                  <c:v>-11.647727272727266</c:v>
                </c:pt>
                <c:pt idx="528">
                  <c:v>-11.814744801512276</c:v>
                </c:pt>
                <c:pt idx="529">
                  <c:v>-11.981132075471692</c:v>
                </c:pt>
                <c:pt idx="530">
                  <c:v>-11.600753295668525</c:v>
                </c:pt>
                <c:pt idx="531">
                  <c:v>-11.766917293233064</c:v>
                </c:pt>
                <c:pt idx="532">
                  <c:v>-11.932457786116302</c:v>
                </c:pt>
                <c:pt idx="533">
                  <c:v>-12.097378277153538</c:v>
                </c:pt>
                <c:pt idx="534">
                  <c:v>-11.828037383177573</c:v>
                </c:pt>
                <c:pt idx="535">
                  <c:v>-11.598880597014912</c:v>
                </c:pt>
                <c:pt idx="536">
                  <c:v>-10.651769087523263</c:v>
                </c:pt>
                <c:pt idx="537">
                  <c:v>-10.817843866170989</c:v>
                </c:pt>
                <c:pt idx="538">
                  <c:v>-10.983302411873836</c:v>
                </c:pt>
                <c:pt idx="539">
                  <c:v>-10.166666666666657</c:v>
                </c:pt>
                <c:pt idx="540">
                  <c:v>-10.332717190388166</c:v>
                </c:pt>
                <c:pt idx="541">
                  <c:v>-9.5940959409594058</c:v>
                </c:pt>
                <c:pt idx="542">
                  <c:v>-9.2541436464088349</c:v>
                </c:pt>
                <c:pt idx="543">
                  <c:v>-8.7647058823529278</c:v>
                </c:pt>
                <c:pt idx="544">
                  <c:v>-8.4110091743119142</c:v>
                </c:pt>
                <c:pt idx="545">
                  <c:v>-7.9945054945054892</c:v>
                </c:pt>
                <c:pt idx="546">
                  <c:v>-7.4716636197440494</c:v>
                </c:pt>
                <c:pt idx="547">
                  <c:v>-7.6405109489051029</c:v>
                </c:pt>
                <c:pt idx="548">
                  <c:v>-7.1220400728597326</c:v>
                </c:pt>
                <c:pt idx="549">
                  <c:v>-7.2909090909090679</c:v>
                </c:pt>
                <c:pt idx="550">
                  <c:v>-7.4591651542649515</c:v>
                </c:pt>
                <c:pt idx="551">
                  <c:v>-7.6268115942028913</c:v>
                </c:pt>
                <c:pt idx="552">
                  <c:v>-7.7938517179023279</c:v>
                </c:pt>
                <c:pt idx="553">
                  <c:v>-7.9602888086642452</c:v>
                </c:pt>
                <c:pt idx="554">
                  <c:v>-7.5477477477477208</c:v>
                </c:pt>
                <c:pt idx="555">
                  <c:v>-7.2212230215827162</c:v>
                </c:pt>
                <c:pt idx="556">
                  <c:v>-7.3877917414721423</c:v>
                </c:pt>
                <c:pt idx="557">
                  <c:v>-7.5537634408601946</c:v>
                </c:pt>
                <c:pt idx="558">
                  <c:v>-6.9803220035778111</c:v>
                </c:pt>
                <c:pt idx="559">
                  <c:v>-7.146428571428558</c:v>
                </c:pt>
                <c:pt idx="560">
                  <c:v>-7.311942959001783</c:v>
                </c:pt>
                <c:pt idx="561">
                  <c:v>-7.4768683274021299</c:v>
                </c:pt>
                <c:pt idx="562">
                  <c:v>-7.6412078152753082</c:v>
                </c:pt>
                <c:pt idx="563">
                  <c:v>-7.8049645390070879</c:v>
                </c:pt>
                <c:pt idx="564">
                  <c:v>-7.9681415929203467</c:v>
                </c:pt>
                <c:pt idx="565">
                  <c:v>-8.1307420494699585</c:v>
                </c:pt>
                <c:pt idx="566">
                  <c:v>-8.2927689594356195</c:v>
                </c:pt>
                <c:pt idx="567">
                  <c:v>-8.4542253521126725</c:v>
                </c:pt>
                <c:pt idx="568">
                  <c:v>-8.6151142355008687</c:v>
                </c:pt>
                <c:pt idx="569">
                  <c:v>-8.1157894736842024</c:v>
                </c:pt>
                <c:pt idx="570">
                  <c:v>-8.2767075306479825</c:v>
                </c:pt>
                <c:pt idx="571">
                  <c:v>-8.4370629370629331</c:v>
                </c:pt>
                <c:pt idx="572">
                  <c:v>-8.5968586387434556</c:v>
                </c:pt>
                <c:pt idx="573">
                  <c:v>-8.7560975609756042</c:v>
                </c:pt>
                <c:pt idx="574">
                  <c:v>-8.0591304347825883</c:v>
                </c:pt>
                <c:pt idx="575">
                  <c:v>-8.2187499999999858</c:v>
                </c:pt>
                <c:pt idx="576">
                  <c:v>-8.3778162911611673</c:v>
                </c:pt>
                <c:pt idx="577">
                  <c:v>-7.8771626297577768</c:v>
                </c:pt>
                <c:pt idx="578">
                  <c:v>-8.0362694300518172</c:v>
                </c:pt>
                <c:pt idx="579">
                  <c:v>-7.7706896551724043</c:v>
                </c:pt>
                <c:pt idx="580">
                  <c:v>-7.5611015490533475</c:v>
                </c:pt>
                <c:pt idx="581">
                  <c:v>-7.7199312714776482</c:v>
                </c:pt>
                <c:pt idx="582">
                  <c:v>-7.8782161234991435</c:v>
                </c:pt>
                <c:pt idx="583">
                  <c:v>-7.6780821917808169</c:v>
                </c:pt>
                <c:pt idx="584">
                  <c:v>-7.8358974358974223</c:v>
                </c:pt>
                <c:pt idx="585">
                  <c:v>-7.9931740614334217</c:v>
                </c:pt>
                <c:pt idx="586">
                  <c:v>-8.1499148211243551</c:v>
                </c:pt>
                <c:pt idx="587">
                  <c:v>-8.3061224489795791</c:v>
                </c:pt>
                <c:pt idx="588">
                  <c:v>-8.4617996604414145</c:v>
                </c:pt>
                <c:pt idx="589">
                  <c:v>-8.6169491525423609</c:v>
                </c:pt>
                <c:pt idx="590">
                  <c:v>-7.9898477157360333</c:v>
                </c:pt>
                <c:pt idx="591">
                  <c:v>-8.1452702702702595</c:v>
                </c:pt>
                <c:pt idx="592">
                  <c:v>-7.871838111298473</c:v>
                </c:pt>
                <c:pt idx="593">
                  <c:v>-8.0269360269360135</c:v>
                </c:pt>
                <c:pt idx="594">
                  <c:v>-8.181512605042002</c:v>
                </c:pt>
                <c:pt idx="595">
                  <c:v>-8.3355704697986539</c:v>
                </c:pt>
                <c:pt idx="596">
                  <c:v>-8.4891122278056912</c:v>
                </c:pt>
                <c:pt idx="597">
                  <c:v>-8.6421404682274243</c:v>
                </c:pt>
                <c:pt idx="598">
                  <c:v>-8.1519198664440609</c:v>
                </c:pt>
                <c:pt idx="599">
                  <c:v>-7.4416666666666629</c:v>
                </c:pt>
                <c:pt idx="600">
                  <c:v>-7.5956738768718708</c:v>
                </c:pt>
                <c:pt idx="601">
                  <c:v>-7.749169435215947</c:v>
                </c:pt>
                <c:pt idx="602">
                  <c:v>-7.1111111111111143</c:v>
                </c:pt>
                <c:pt idx="603">
                  <c:v>-7.2649006622516481</c:v>
                </c:pt>
                <c:pt idx="604">
                  <c:v>-7.4181818181818073</c:v>
                </c:pt>
                <c:pt idx="605">
                  <c:v>-7.5709570957095735</c:v>
                </c:pt>
                <c:pt idx="606">
                  <c:v>-7.7232289950576671</c:v>
                </c:pt>
                <c:pt idx="607">
                  <c:v>-7.875</c:v>
                </c:pt>
                <c:pt idx="608">
                  <c:v>-8.0262725779967212</c:v>
                </c:pt>
                <c:pt idx="609">
                  <c:v>-8.1770491803278702</c:v>
                </c:pt>
                <c:pt idx="610">
                  <c:v>-7.7986906710310961</c:v>
                </c:pt>
                <c:pt idx="611">
                  <c:v>-7.3611111111111143</c:v>
                </c:pt>
                <c:pt idx="612">
                  <c:v>-6.9135399673735662</c:v>
                </c:pt>
                <c:pt idx="613">
                  <c:v>-7.0651465798045621</c:v>
                </c:pt>
                <c:pt idx="614">
                  <c:v>-6.3008130081300777</c:v>
                </c:pt>
                <c:pt idx="615">
                  <c:v>-6.452922077922068</c:v>
                </c:pt>
                <c:pt idx="616">
                  <c:v>-6.6045380875202682</c:v>
                </c:pt>
                <c:pt idx="617">
                  <c:v>-6.7556634304207108</c:v>
                </c:pt>
                <c:pt idx="618">
                  <c:v>-6.906300484652661</c:v>
                </c:pt>
                <c:pt idx="619">
                  <c:v>-7.0564516129032313</c:v>
                </c:pt>
                <c:pt idx="620">
                  <c:v>-7.2061191626409027</c:v>
                </c:pt>
                <c:pt idx="621">
                  <c:v>-7.3553054662379367</c:v>
                </c:pt>
                <c:pt idx="622">
                  <c:v>-7.5040128410914946</c:v>
                </c:pt>
                <c:pt idx="623">
                  <c:v>-7.238782051282044</c:v>
                </c:pt>
                <c:pt idx="624">
                  <c:v>-7.3871999999999929</c:v>
                </c:pt>
                <c:pt idx="625">
                  <c:v>-7.5351437699680446</c:v>
                </c:pt>
                <c:pt idx="626">
                  <c:v>-7.682615629984042</c:v>
                </c:pt>
                <c:pt idx="627">
                  <c:v>-7.8296178343948952</c:v>
                </c:pt>
                <c:pt idx="628">
                  <c:v>-7.9761526232114477</c:v>
                </c:pt>
                <c:pt idx="629">
                  <c:v>-8.12222222222222</c:v>
                </c:pt>
                <c:pt idx="630">
                  <c:v>-7.7971473851030026</c:v>
                </c:pt>
                <c:pt idx="631">
                  <c:v>-7.9430379746835342</c:v>
                </c:pt>
                <c:pt idx="632">
                  <c:v>-8.088467614533954</c:v>
                </c:pt>
                <c:pt idx="633">
                  <c:v>-8.233438485804399</c:v>
                </c:pt>
                <c:pt idx="634">
                  <c:v>-7.7984251968503884</c:v>
                </c:pt>
                <c:pt idx="635">
                  <c:v>-7.9433962264150892</c:v>
                </c:pt>
                <c:pt idx="636">
                  <c:v>-7.7346938775510097</c:v>
                </c:pt>
                <c:pt idx="637">
                  <c:v>-7.8793103448275872</c:v>
                </c:pt>
                <c:pt idx="638">
                  <c:v>-8.0234741784037595</c:v>
                </c:pt>
                <c:pt idx="639">
                  <c:v>-8.1671874999999972</c:v>
                </c:pt>
                <c:pt idx="640">
                  <c:v>-8.3104524180967303</c:v>
                </c:pt>
                <c:pt idx="641">
                  <c:v>-8.4532710280373777</c:v>
                </c:pt>
                <c:pt idx="642">
                  <c:v>-8.5956454121306365</c:v>
                </c:pt>
                <c:pt idx="643">
                  <c:v>-8.7375776397515494</c:v>
                </c:pt>
                <c:pt idx="644">
                  <c:v>-8.280620155038747</c:v>
                </c:pt>
                <c:pt idx="645">
                  <c:v>-8.4226006191950376</c:v>
                </c:pt>
                <c:pt idx="646">
                  <c:v>-8.5641421947449743</c:v>
                </c:pt>
                <c:pt idx="647">
                  <c:v>-8.7052469135802397</c:v>
                </c:pt>
                <c:pt idx="648">
                  <c:v>-8.8459167950693285</c:v>
                </c:pt>
                <c:pt idx="649">
                  <c:v>-8.9861538461538402</c:v>
                </c:pt>
                <c:pt idx="650">
                  <c:v>-8.6052227342549941</c:v>
                </c:pt>
                <c:pt idx="651">
                  <c:v>-8.3450920245398663</c:v>
                </c:pt>
                <c:pt idx="652">
                  <c:v>-8.4854517611026097</c:v>
                </c:pt>
                <c:pt idx="653">
                  <c:v>-8.1773700305810451</c:v>
                </c:pt>
                <c:pt idx="654">
                  <c:v>-8.3175572519083971</c:v>
                </c:pt>
                <c:pt idx="655">
                  <c:v>-8.1265243902439011</c:v>
                </c:pt>
                <c:pt idx="656">
                  <c:v>-7.3987823439878326</c:v>
                </c:pt>
                <c:pt idx="657">
                  <c:v>-7.5395136778115557</c:v>
                </c:pt>
                <c:pt idx="658">
                  <c:v>-7.2245827010622179</c:v>
                </c:pt>
                <c:pt idx="659">
                  <c:v>-7.3651515151515099</c:v>
                </c:pt>
                <c:pt idx="660">
                  <c:v>-6.957639939485631</c:v>
                </c:pt>
                <c:pt idx="661">
                  <c:v>-7.0981873111782505</c:v>
                </c:pt>
                <c:pt idx="662">
                  <c:v>-7.2383107088989362</c:v>
                </c:pt>
                <c:pt idx="663">
                  <c:v>-7.3780120481927725</c:v>
                </c:pt>
                <c:pt idx="664">
                  <c:v>-7.5172932330827109</c:v>
                </c:pt>
                <c:pt idx="665">
                  <c:v>-7.6561561561561575</c:v>
                </c:pt>
                <c:pt idx="666">
                  <c:v>-7.794602698650678</c:v>
                </c:pt>
                <c:pt idx="667">
                  <c:v>-7.3353293413173617</c:v>
                </c:pt>
                <c:pt idx="668">
                  <c:v>-7.4738415545590442</c:v>
                </c:pt>
                <c:pt idx="669">
                  <c:v>-7.6119402985074629</c:v>
                </c:pt>
                <c:pt idx="670">
                  <c:v>-7.068554396423238</c:v>
                </c:pt>
                <c:pt idx="671">
                  <c:v>-6.7172619047619122</c:v>
                </c:pt>
                <c:pt idx="672">
                  <c:v>-6.8558692421991054</c:v>
                </c:pt>
                <c:pt idx="673">
                  <c:v>-6.9940652818991111</c:v>
                </c:pt>
                <c:pt idx="674">
                  <c:v>-7.1318518518518488</c:v>
                </c:pt>
                <c:pt idx="675">
                  <c:v>-7.2692307692307736</c:v>
                </c:pt>
                <c:pt idx="676">
                  <c:v>-7.4062038404726707</c:v>
                </c:pt>
                <c:pt idx="677">
                  <c:v>-7.5427728613569229</c:v>
                </c:pt>
                <c:pt idx="678">
                  <c:v>-7.678939617083941</c:v>
                </c:pt>
                <c:pt idx="679">
                  <c:v>-7.2176470588235162</c:v>
                </c:pt>
                <c:pt idx="680">
                  <c:v>-6.5947136563876683</c:v>
                </c:pt>
                <c:pt idx="681">
                  <c:v>-6.7316715542521877</c:v>
                </c:pt>
                <c:pt idx="682">
                  <c:v>-6.3923865300146332</c:v>
                </c:pt>
                <c:pt idx="683">
                  <c:v>-6.529239766081858</c:v>
                </c:pt>
                <c:pt idx="684">
                  <c:v>-6.3138686131386805</c:v>
                </c:pt>
                <c:pt idx="685">
                  <c:v>-6.4504373177842496</c:v>
                </c:pt>
                <c:pt idx="686">
                  <c:v>-6.586608442503632</c:v>
                </c:pt>
                <c:pt idx="687">
                  <c:v>-6.7223837209302388</c:v>
                </c:pt>
                <c:pt idx="688">
                  <c:v>-6.2626995645863559</c:v>
                </c:pt>
                <c:pt idx="689">
                  <c:v>-5.6246376811594132</c:v>
                </c:pt>
                <c:pt idx="690">
                  <c:v>-5.1982633863965191</c:v>
                </c:pt>
                <c:pt idx="691">
                  <c:v>-4.7196531791907432</c:v>
                </c:pt>
                <c:pt idx="692">
                  <c:v>-4.0707070707070585</c:v>
                </c:pt>
                <c:pt idx="693">
                  <c:v>-3.8242074927953809</c:v>
                </c:pt>
                <c:pt idx="694">
                  <c:v>-3.9625899280575538</c:v>
                </c:pt>
                <c:pt idx="695">
                  <c:v>-3.7715517241379359</c:v>
                </c:pt>
                <c:pt idx="696">
                  <c:v>-3.0846484935437672</c:v>
                </c:pt>
                <c:pt idx="697">
                  <c:v>-3.2234957020057351</c:v>
                </c:pt>
                <c:pt idx="698">
                  <c:v>-3.3619456366237586</c:v>
                </c:pt>
                <c:pt idx="699">
                  <c:v>-3.5</c:v>
                </c:pt>
                <c:pt idx="700">
                  <c:v>-3.6376604850213994</c:v>
                </c:pt>
                <c:pt idx="701">
                  <c:v>-3.7749287749287816</c:v>
                </c:pt>
                <c:pt idx="702">
                  <c:v>-3.9118065433854809</c:v>
                </c:pt>
                <c:pt idx="703">
                  <c:v>-4.0482954545454533</c:v>
                </c:pt>
                <c:pt idx="704">
                  <c:v>-4.1843971631205648</c:v>
                </c:pt>
                <c:pt idx="705">
                  <c:v>-4.3201133144475961</c:v>
                </c:pt>
                <c:pt idx="706">
                  <c:v>-4.4554455445544647</c:v>
                </c:pt>
                <c:pt idx="707">
                  <c:v>-4.590395480225979</c:v>
                </c:pt>
                <c:pt idx="708">
                  <c:v>-4.7249647390691223</c:v>
                </c:pt>
                <c:pt idx="709">
                  <c:v>-4.0169014084507069</c:v>
                </c:pt>
                <c:pt idx="710">
                  <c:v>-4.1518987341772231</c:v>
                </c:pt>
                <c:pt idx="711">
                  <c:v>-4.2865168539325822</c:v>
                </c:pt>
                <c:pt idx="712">
                  <c:v>-4.4207573632538555</c:v>
                </c:pt>
                <c:pt idx="713">
                  <c:v>-4.5546218487394867</c:v>
                </c:pt>
                <c:pt idx="714">
                  <c:v>-4.6881118881118908</c:v>
                </c:pt>
                <c:pt idx="715">
                  <c:v>-4.821229050279328</c:v>
                </c:pt>
                <c:pt idx="716">
                  <c:v>-4.5620641562064037</c:v>
                </c:pt>
                <c:pt idx="717">
                  <c:v>-4.1518105849581985</c:v>
                </c:pt>
                <c:pt idx="718">
                  <c:v>-3.9443671766342021</c:v>
                </c:pt>
                <c:pt idx="719">
                  <c:v>-3.3444444444444343</c:v>
                </c:pt>
                <c:pt idx="720">
                  <c:v>-3.4785020804438176</c:v>
                </c:pt>
                <c:pt idx="721">
                  <c:v>-2.9515235457063511</c:v>
                </c:pt>
                <c:pt idx="722">
                  <c:v>-2.7496542185338768</c:v>
                </c:pt>
                <c:pt idx="723">
                  <c:v>-2.8839779005524662</c:v>
                </c:pt>
                <c:pt idx="724">
                  <c:v>-3.0179310344827428</c:v>
                </c:pt>
                <c:pt idx="725">
                  <c:v>-3.1515151515151416</c:v>
                </c:pt>
                <c:pt idx="726">
                  <c:v>-2.905089408528184</c:v>
                </c:pt>
                <c:pt idx="727">
                  <c:v>-3.0384615384615188</c:v>
                </c:pt>
                <c:pt idx="728">
                  <c:v>-3.1714677640603384</c:v>
                </c:pt>
                <c:pt idx="729">
                  <c:v>-3.3041095890410759</c:v>
                </c:pt>
                <c:pt idx="730">
                  <c:v>-3.4363885088919233</c:v>
                </c:pt>
                <c:pt idx="731">
                  <c:v>-3.2527322404371546</c:v>
                </c:pt>
                <c:pt idx="732">
                  <c:v>-3.3847203274215474</c:v>
                </c:pt>
                <c:pt idx="733">
                  <c:v>-3.5163487738419548</c:v>
                </c:pt>
                <c:pt idx="734">
                  <c:v>-3.6476190476190453</c:v>
                </c:pt>
                <c:pt idx="735">
                  <c:v>-3.7785326086956417</c:v>
                </c:pt>
                <c:pt idx="736">
                  <c:v>-3.9090909090909065</c:v>
                </c:pt>
                <c:pt idx="737">
                  <c:v>-4.0392953929539175</c:v>
                </c:pt>
                <c:pt idx="738">
                  <c:v>-4.1691474966170432</c:v>
                </c:pt>
                <c:pt idx="739">
                  <c:v>-4.298648648648637</c:v>
                </c:pt>
                <c:pt idx="740">
                  <c:v>-4.4278002699055179</c:v>
                </c:pt>
                <c:pt idx="741">
                  <c:v>-4.5566037735848965</c:v>
                </c:pt>
                <c:pt idx="742">
                  <c:v>-4.087483176312233</c:v>
                </c:pt>
                <c:pt idx="743">
                  <c:v>-4.2163978494623535</c:v>
                </c:pt>
                <c:pt idx="744">
                  <c:v>-4.3449664429530088</c:v>
                </c:pt>
                <c:pt idx="745">
                  <c:v>-3.6756032171581694</c:v>
                </c:pt>
                <c:pt idx="746">
                  <c:v>-3.8045515394912996</c:v>
                </c:pt>
                <c:pt idx="747">
                  <c:v>-3.9331550802139077</c:v>
                </c:pt>
                <c:pt idx="748">
                  <c:v>-4.0614152202937248</c:v>
                </c:pt>
                <c:pt idx="749">
                  <c:v>-3.407999999999987</c:v>
                </c:pt>
                <c:pt idx="750">
                  <c:v>-3.5366178428761543</c:v>
                </c:pt>
                <c:pt idx="751">
                  <c:v>-3.1768617021276526</c:v>
                </c:pt>
                <c:pt idx="752">
                  <c:v>-2.95617529880478</c:v>
                </c:pt>
                <c:pt idx="753">
                  <c:v>-3.0848806366047654</c:v>
                </c:pt>
                <c:pt idx="754">
                  <c:v>-2.8980132450331126</c:v>
                </c:pt>
                <c:pt idx="755">
                  <c:v>-2.7354497354497198</c:v>
                </c:pt>
                <c:pt idx="756">
                  <c:v>-2.863936591809761</c:v>
                </c:pt>
                <c:pt idx="757">
                  <c:v>-2.992084432717661</c:v>
                </c:pt>
                <c:pt idx="758">
                  <c:v>-3.1198945981554544</c:v>
                </c:pt>
                <c:pt idx="759">
                  <c:v>-2.465789473684211</c:v>
                </c:pt>
                <c:pt idx="760">
                  <c:v>-2.5939553219448044</c:v>
                </c:pt>
                <c:pt idx="761">
                  <c:v>-2.7217847769028936</c:v>
                </c:pt>
                <c:pt idx="762">
                  <c:v>-2.8492791612057715</c:v>
                </c:pt>
                <c:pt idx="763">
                  <c:v>-2.2696335078533991</c:v>
                </c:pt>
                <c:pt idx="764">
                  <c:v>-2.3973856209150313</c:v>
                </c:pt>
                <c:pt idx="765">
                  <c:v>-2.5248041775456755</c:v>
                </c:pt>
                <c:pt idx="766">
                  <c:v>-2.0286831812255457</c:v>
                </c:pt>
                <c:pt idx="767">
                  <c:v>-1.6692708333333286</c:v>
                </c:pt>
                <c:pt idx="768">
                  <c:v>-1.7971391417425053</c:v>
                </c:pt>
                <c:pt idx="769">
                  <c:v>-1.9246753246753201</c:v>
                </c:pt>
                <c:pt idx="770">
                  <c:v>-1.6121919584954583</c:v>
                </c:pt>
                <c:pt idx="771">
                  <c:v>-1.7396373056994747</c:v>
                </c:pt>
                <c:pt idx="772">
                  <c:v>-1.2690815006468199</c:v>
                </c:pt>
                <c:pt idx="773">
                  <c:v>-1.3966408268733801</c:v>
                </c:pt>
                <c:pt idx="774">
                  <c:v>-0.76516129032256686</c:v>
                </c:pt>
                <c:pt idx="775">
                  <c:v>-0.89304123711340822</c:v>
                </c:pt>
                <c:pt idx="776">
                  <c:v>-1.0205920205920194</c:v>
                </c:pt>
                <c:pt idx="777">
                  <c:v>-1.1478149100257014</c:v>
                </c:pt>
                <c:pt idx="778">
                  <c:v>-1.2747111681643162</c:v>
                </c:pt>
                <c:pt idx="779">
                  <c:v>-1.4012820512820525</c:v>
                </c:pt>
                <c:pt idx="780">
                  <c:v>-1.5275288092189498</c:v>
                </c:pt>
                <c:pt idx="781">
                  <c:v>-1.653452685421982</c:v>
                </c:pt>
                <c:pt idx="782">
                  <c:v>-1.3065134099616813</c:v>
                </c:pt>
                <c:pt idx="783">
                  <c:v>-1.1326530612244881</c:v>
                </c:pt>
                <c:pt idx="784">
                  <c:v>-1.2585987261146414</c:v>
                </c:pt>
                <c:pt idx="785">
                  <c:v>-1.38422391857506</c:v>
                </c:pt>
                <c:pt idx="786">
                  <c:v>-1.1296060991105463</c:v>
                </c:pt>
                <c:pt idx="787">
                  <c:v>-0.80837563451777328</c:v>
                </c:pt>
                <c:pt idx="788">
                  <c:v>-0.65652724968313692</c:v>
                </c:pt>
                <c:pt idx="789">
                  <c:v>-0.78227848101265351</c:v>
                </c:pt>
                <c:pt idx="790">
                  <c:v>-0.90771175726926856</c:v>
                </c:pt>
                <c:pt idx="791">
                  <c:v>-1.0328282828282767</c:v>
                </c:pt>
                <c:pt idx="792">
                  <c:v>-1.1576292559899031</c:v>
                </c:pt>
                <c:pt idx="793">
                  <c:v>-1.0037783375314859</c:v>
                </c:pt>
                <c:pt idx="794">
                  <c:v>-1.1283018867924568</c:v>
                </c:pt>
                <c:pt idx="795">
                  <c:v>-1.2525125628140756</c:v>
                </c:pt>
                <c:pt idx="796">
                  <c:v>-0.89209535759094649</c:v>
                </c:pt>
                <c:pt idx="797">
                  <c:v>-1.0162907268170329</c:v>
                </c:pt>
                <c:pt idx="798">
                  <c:v>-0.69712140175218451</c:v>
                </c:pt>
                <c:pt idx="799">
                  <c:v>-0.82124999999999204</c:v>
                </c:pt>
                <c:pt idx="800">
                  <c:v>-0.94506866416978141</c:v>
                </c:pt>
                <c:pt idx="801">
                  <c:v>-1.06857855361595</c:v>
                </c:pt>
                <c:pt idx="802">
                  <c:v>-1.1917808219178028</c:v>
                </c:pt>
                <c:pt idx="803">
                  <c:v>-1.3146766169154063</c:v>
                </c:pt>
                <c:pt idx="804">
                  <c:v>-1.4372670807453289</c:v>
                </c:pt>
                <c:pt idx="805">
                  <c:v>-1.5595533498759266</c:v>
                </c:pt>
                <c:pt idx="806">
                  <c:v>-1.6815365551424861</c:v>
                </c:pt>
                <c:pt idx="807">
                  <c:v>-1.3898514851485118</c:v>
                </c:pt>
                <c:pt idx="808">
                  <c:v>-0.80222496909763663</c:v>
                </c:pt>
                <c:pt idx="809">
                  <c:v>-0.92469135802467406</c:v>
                </c:pt>
                <c:pt idx="810">
                  <c:v>-1.0468557336621274</c:v>
                </c:pt>
                <c:pt idx="811">
                  <c:v>-1.1687192118226477</c:v>
                </c:pt>
                <c:pt idx="812">
                  <c:v>-1.2902829028290199</c:v>
                </c:pt>
                <c:pt idx="813">
                  <c:v>-1.411547911547899</c:v>
                </c:pt>
                <c:pt idx="814">
                  <c:v>-1.2723926380368056</c:v>
                </c:pt>
                <c:pt idx="815">
                  <c:v>-0.82107843137254122</c:v>
                </c:pt>
                <c:pt idx="816">
                  <c:v>-0.57282741738065113</c:v>
                </c:pt>
                <c:pt idx="817">
                  <c:v>-0.69437652811735973</c:v>
                </c:pt>
                <c:pt idx="818">
                  <c:v>-0.81562881562881273</c:v>
                </c:pt>
                <c:pt idx="819">
                  <c:v>-0.93658536585364516</c:v>
                </c:pt>
                <c:pt idx="820">
                  <c:v>-0.44214372716197659</c:v>
                </c:pt>
                <c:pt idx="821">
                  <c:v>-0.56326034063258135</c:v>
                </c:pt>
                <c:pt idx="822">
                  <c:v>-0.31713244228431847</c:v>
                </c:pt>
                <c:pt idx="823">
                  <c:v>-0.43810679611648595</c:v>
                </c:pt>
                <c:pt idx="824">
                  <c:v>0.10909090909092356</c:v>
                </c:pt>
                <c:pt idx="825">
                  <c:v>-1.210653753025781E-2</c:v>
                </c:pt>
                <c:pt idx="826">
                  <c:v>0.1390568319226162</c:v>
                </c:pt>
                <c:pt idx="827">
                  <c:v>1.8115942029012899E-2</c:v>
                </c:pt>
                <c:pt idx="828">
                  <c:v>-0.10253317249697602</c:v>
                </c:pt>
                <c:pt idx="829">
                  <c:v>-0.22289156626504791</c:v>
                </c:pt>
                <c:pt idx="830">
                  <c:v>-0.34296028880865492</c:v>
                </c:pt>
                <c:pt idx="831">
                  <c:v>-0.46274038461537259</c:v>
                </c:pt>
                <c:pt idx="832">
                  <c:v>-0.58223289315725424</c:v>
                </c:pt>
                <c:pt idx="833">
                  <c:v>-7.7937649880084336E-2</c:v>
                </c:pt>
                <c:pt idx="834">
                  <c:v>-0.19760479041916312</c:v>
                </c:pt>
                <c:pt idx="835">
                  <c:v>4.4258373205764201E-2</c:v>
                </c:pt>
                <c:pt idx="836">
                  <c:v>-7.5268817204289462E-2</c:v>
                </c:pt>
                <c:pt idx="837">
                  <c:v>0.32935560859191071</c:v>
                </c:pt>
                <c:pt idx="838">
                  <c:v>0.53158522050060242</c:v>
                </c:pt>
                <c:pt idx="839">
                  <c:v>0.41190476190476488</c:v>
                </c:pt>
                <c:pt idx="840">
                  <c:v>0.29250891795481948</c:v>
                </c:pt>
                <c:pt idx="841">
                  <c:v>0.17339667458433894</c:v>
                </c:pt>
                <c:pt idx="842">
                  <c:v>5.4567022538563492E-2</c:v>
                </c:pt>
                <c:pt idx="843">
                  <c:v>-6.3981042654020825E-2</c:v>
                </c:pt>
                <c:pt idx="844">
                  <c:v>-0.18224852071006126</c:v>
                </c:pt>
                <c:pt idx="845">
                  <c:v>-0.30023640661937634</c:v>
                </c:pt>
                <c:pt idx="846">
                  <c:v>-0.4179456906729655</c:v>
                </c:pt>
                <c:pt idx="847">
                  <c:v>-0.53537735849056389</c:v>
                </c:pt>
                <c:pt idx="848">
                  <c:v>-0.3722025912838518</c:v>
                </c:pt>
                <c:pt idx="849">
                  <c:v>-0.48941176470587777</c:v>
                </c:pt>
                <c:pt idx="850">
                  <c:v>5.9929494712122278E-2</c:v>
                </c:pt>
                <c:pt idx="851">
                  <c:v>0.25821596244131229</c:v>
                </c:pt>
                <c:pt idx="852">
                  <c:v>0.41383352872217927</c:v>
                </c:pt>
                <c:pt idx="853">
                  <c:v>0.58079625292739934</c:v>
                </c:pt>
                <c:pt idx="854">
                  <c:v>0.46315789473685243</c:v>
                </c:pt>
                <c:pt idx="855">
                  <c:v>0.34579439252337352</c:v>
                </c:pt>
                <c:pt idx="856">
                  <c:v>0.2287047841306844</c:v>
                </c:pt>
                <c:pt idx="857">
                  <c:v>0.64568764568765857</c:v>
                </c:pt>
                <c:pt idx="858">
                  <c:v>0.5285215366705529</c:v>
                </c:pt>
                <c:pt idx="859">
                  <c:v>0.67441860465116577</c:v>
                </c:pt>
                <c:pt idx="860">
                  <c:v>0.55749128919862301</c:v>
                </c:pt>
                <c:pt idx="861">
                  <c:v>0.44083526682135243</c:v>
                </c:pt>
                <c:pt idx="862">
                  <c:v>0.3244495944380219</c:v>
                </c:pt>
                <c:pt idx="863">
                  <c:v>0.20833333333334281</c:v>
                </c:pt>
                <c:pt idx="864">
                  <c:v>9.2485549132945266E-2</c:v>
                </c:pt>
                <c:pt idx="865">
                  <c:v>0.26558891454966727</c:v>
                </c:pt>
                <c:pt idx="866">
                  <c:v>0.14994232987312728</c:v>
                </c:pt>
                <c:pt idx="867">
                  <c:v>3.4562211981565838E-2</c:v>
                </c:pt>
                <c:pt idx="868">
                  <c:v>-8.0552359033362109E-2</c:v>
                </c:pt>
                <c:pt idx="869">
                  <c:v>-0.19540229885056704</c:v>
                </c:pt>
                <c:pt idx="870">
                  <c:v>1.4925373134346387E-2</c:v>
                </c:pt>
                <c:pt idx="871">
                  <c:v>-9.9770642201818305E-2</c:v>
                </c:pt>
                <c:pt idx="872">
                  <c:v>9.7365406643774577E-2</c:v>
                </c:pt>
                <c:pt idx="873">
                  <c:v>-1.7162471395863577E-2</c:v>
                </c:pt>
                <c:pt idx="874">
                  <c:v>0.36457142857142344</c:v>
                </c:pt>
                <c:pt idx="875">
                  <c:v>0.49543378995436171</c:v>
                </c:pt>
                <c:pt idx="876">
                  <c:v>0.38084378563286236</c:v>
                </c:pt>
                <c:pt idx="877">
                  <c:v>0.26651480637815439</c:v>
                </c:pt>
                <c:pt idx="878">
                  <c:v>0.15244596131968535</c:v>
                </c:pt>
                <c:pt idx="879">
                  <c:v>3.863636363638534E-2</c:v>
                </c:pt>
                <c:pt idx="880">
                  <c:v>-7.4914869466496725E-2</c:v>
                </c:pt>
                <c:pt idx="881">
                  <c:v>-0.18820861678003098</c:v>
                </c:pt>
                <c:pt idx="882">
                  <c:v>-0.30124575311435819</c:v>
                </c:pt>
                <c:pt idx="883">
                  <c:v>6.3348416289613851E-2</c:v>
                </c:pt>
                <c:pt idx="884">
                  <c:v>-4.9717514124296258E-2</c:v>
                </c:pt>
                <c:pt idx="885">
                  <c:v>-0.1625282167042883</c:v>
                </c:pt>
                <c:pt idx="886">
                  <c:v>-0.27508455467868487</c:v>
                </c:pt>
                <c:pt idx="887">
                  <c:v>-0.38738738738737766</c:v>
                </c:pt>
                <c:pt idx="888">
                  <c:v>-0.49943757030371216</c:v>
                </c:pt>
                <c:pt idx="889">
                  <c:v>-0.61123595505617345</c:v>
                </c:pt>
                <c:pt idx="890">
                  <c:v>-0.72278338945005771</c:v>
                </c:pt>
                <c:pt idx="891">
                  <c:v>-0.52354260089686022</c:v>
                </c:pt>
                <c:pt idx="892">
                  <c:v>-0.63493840985442773</c:v>
                </c:pt>
                <c:pt idx="893">
                  <c:v>-0.40604026845636554</c:v>
                </c:pt>
                <c:pt idx="894">
                  <c:v>-0.28938547486032462</c:v>
                </c:pt>
                <c:pt idx="895">
                  <c:v>0.24330357142858361</c:v>
                </c:pt>
                <c:pt idx="896">
                  <c:v>0.13154960981047736</c:v>
                </c:pt>
                <c:pt idx="897">
                  <c:v>2.0044543429847295E-2</c:v>
                </c:pt>
                <c:pt idx="898">
                  <c:v>0.41490545050058358</c:v>
                </c:pt>
                <c:pt idx="899">
                  <c:v>0.30333333333334167</c:v>
                </c:pt>
                <c:pt idx="900">
                  <c:v>0.65926748057714235</c:v>
                </c:pt>
                <c:pt idx="901">
                  <c:v>0.54767184035478067</c:v>
                </c:pt>
                <c:pt idx="902">
                  <c:v>0.68438538205981558</c:v>
                </c:pt>
                <c:pt idx="903">
                  <c:v>0.57300884955753872</c:v>
                </c:pt>
                <c:pt idx="904">
                  <c:v>0.46187845303869324</c:v>
                </c:pt>
                <c:pt idx="905">
                  <c:v>0.82781456953644295</c:v>
                </c:pt>
                <c:pt idx="906">
                  <c:v>0.71664829106947536</c:v>
                </c:pt>
                <c:pt idx="907">
                  <c:v>0.60572687224671995</c:v>
                </c:pt>
                <c:pt idx="908">
                  <c:v>0.49504950495051503</c:v>
                </c:pt>
                <c:pt idx="909">
                  <c:v>0.66373626373628269</c:v>
                </c:pt>
                <c:pt idx="910">
                  <c:v>0.55323819978045208</c:v>
                </c:pt>
                <c:pt idx="911">
                  <c:v>0.44298245614035636</c:v>
                </c:pt>
                <c:pt idx="912">
                  <c:v>0.33296823658271535</c:v>
                </c:pt>
                <c:pt idx="913">
                  <c:v>0.22319474835887831</c:v>
                </c:pt>
                <c:pt idx="914">
                  <c:v>0.11366120218580988</c:v>
                </c:pt>
                <c:pt idx="915">
                  <c:v>4.3668122270901222E-3</c:v>
                </c:pt>
                <c:pt idx="916">
                  <c:v>-0.10468920392582959</c:v>
                </c:pt>
                <c:pt idx="917">
                  <c:v>-0.21350762527232803</c:v>
                </c:pt>
                <c:pt idx="918">
                  <c:v>-0.32208922742110246</c:v>
                </c:pt>
                <c:pt idx="919">
                  <c:v>2.1739130434795584E-2</c:v>
                </c:pt>
                <c:pt idx="920">
                  <c:v>-8.6862106406073281E-2</c:v>
                </c:pt>
                <c:pt idx="921">
                  <c:v>0.18763557483731574</c:v>
                </c:pt>
                <c:pt idx="922">
                  <c:v>7.9089924160342662E-2</c:v>
                </c:pt>
                <c:pt idx="923">
                  <c:v>-2.9220779220779036E-2</c:v>
                </c:pt>
                <c:pt idx="924">
                  <c:v>-0.13729729729729456</c:v>
                </c:pt>
                <c:pt idx="925">
                  <c:v>-0.24514038876888833</c:v>
                </c:pt>
                <c:pt idx="926">
                  <c:v>-0.35275080906149014</c:v>
                </c:pt>
                <c:pt idx="927">
                  <c:v>-0.46012931034482563</c:v>
                </c:pt>
                <c:pt idx="928">
                  <c:v>-0.18837459634013953</c:v>
                </c:pt>
                <c:pt idx="929">
                  <c:v>-4.08602150537547E-2</c:v>
                </c:pt>
                <c:pt idx="930">
                  <c:v>-0.14822771213746933</c:v>
                </c:pt>
                <c:pt idx="931">
                  <c:v>-5.3648068669502891E-3</c:v>
                </c:pt>
                <c:pt idx="932">
                  <c:v>0.13504823151126288</c:v>
                </c:pt>
                <c:pt idx="933">
                  <c:v>2.7837259100650158E-2</c:v>
                </c:pt>
                <c:pt idx="934">
                  <c:v>-7.9144385026737041E-2</c:v>
                </c:pt>
                <c:pt idx="935">
                  <c:v>-0.18589743589741659</c:v>
                </c:pt>
                <c:pt idx="936">
                  <c:v>-0.29242262540020647</c:v>
                </c:pt>
                <c:pt idx="937">
                  <c:v>-0.13859275053303577</c:v>
                </c:pt>
                <c:pt idx="938">
                  <c:v>-0.24494142705005117</c:v>
                </c:pt>
                <c:pt idx="939">
                  <c:v>-0.12127659574467486</c:v>
                </c:pt>
                <c:pt idx="940">
                  <c:v>-0.22741764080763005</c:v>
                </c:pt>
                <c:pt idx="941">
                  <c:v>-0.33333333333331439</c:v>
                </c:pt>
                <c:pt idx="942">
                  <c:v>-0.43902439024388684</c:v>
                </c:pt>
                <c:pt idx="943">
                  <c:v>-0.33050847457626276</c:v>
                </c:pt>
                <c:pt idx="944">
                  <c:v>-7.1957671957662228E-2</c:v>
                </c:pt>
                <c:pt idx="945">
                  <c:v>-0.17758985200843824</c:v>
                </c:pt>
                <c:pt idx="946">
                  <c:v>-0.28299894403377834</c:v>
                </c:pt>
                <c:pt idx="947">
                  <c:v>-4.3248945147666973E-2</c:v>
                </c:pt>
                <c:pt idx="948">
                  <c:v>-0.14857744994729671</c:v>
                </c:pt>
                <c:pt idx="949">
                  <c:v>-2.8421052631571797E-2</c:v>
                </c:pt>
                <c:pt idx="950">
                  <c:v>-0.13354363827548354</c:v>
                </c:pt>
                <c:pt idx="951">
                  <c:v>0.3424369747899334</c:v>
                </c:pt>
                <c:pt idx="952">
                  <c:v>0.237145855194143</c:v>
                </c:pt>
                <c:pt idx="953">
                  <c:v>0.73375262054508994</c:v>
                </c:pt>
                <c:pt idx="954">
                  <c:v>0.62827225130889985</c:v>
                </c:pt>
                <c:pt idx="955">
                  <c:v>0.52301255230126742</c:v>
                </c:pt>
                <c:pt idx="956">
                  <c:v>0.82758620689655515</c:v>
                </c:pt>
                <c:pt idx="957">
                  <c:v>0.72233820459291564</c:v>
                </c:pt>
                <c:pt idx="958">
                  <c:v>0.61730969760166943</c:v>
                </c:pt>
                <c:pt idx="959">
                  <c:v>0.51250000000000284</c:v>
                </c:pt>
                <c:pt idx="960">
                  <c:v>0.87200832466183442</c:v>
                </c:pt>
                <c:pt idx="961">
                  <c:v>0.76715176715178757</c:v>
                </c:pt>
                <c:pt idx="962">
                  <c:v>0.66251298027000871</c:v>
                </c:pt>
                <c:pt idx="963">
                  <c:v>0.97510373443985543</c:v>
                </c:pt>
                <c:pt idx="964">
                  <c:v>0.87046632124352641</c:v>
                </c:pt>
                <c:pt idx="965">
                  <c:v>0.76604554865424745</c:v>
                </c:pt>
                <c:pt idx="966">
                  <c:v>0.66184074457085273</c:v>
                </c:pt>
                <c:pt idx="967">
                  <c:v>0.55785123966943218</c:v>
                </c:pt>
                <c:pt idx="968">
                  <c:v>0.45407636738907797</c:v>
                </c:pt>
                <c:pt idx="969">
                  <c:v>0.35051546391753163</c:v>
                </c:pt>
                <c:pt idx="970">
                  <c:v>0.24716786817715786</c:v>
                </c:pt>
                <c:pt idx="971">
                  <c:v>0.35699588477366717</c:v>
                </c:pt>
                <c:pt idx="972">
                  <c:v>0.6793422404933267</c:v>
                </c:pt>
                <c:pt idx="973">
                  <c:v>0.57597535934293376</c:v>
                </c:pt>
                <c:pt idx="974">
                  <c:v>0.47282051282051896</c:v>
                </c:pt>
                <c:pt idx="975">
                  <c:v>0.90676229508197537</c:v>
                </c:pt>
                <c:pt idx="976">
                  <c:v>1.2343909928352161</c:v>
                </c:pt>
                <c:pt idx="977">
                  <c:v>1.1308793456032902</c:v>
                </c:pt>
                <c:pt idx="978">
                  <c:v>1.0275791624106319</c:v>
                </c:pt>
                <c:pt idx="979">
                  <c:v>0.9244897959183902</c:v>
                </c:pt>
                <c:pt idx="980">
                  <c:v>1.0397553516819755</c:v>
                </c:pt>
                <c:pt idx="981">
                  <c:v>1.3890020366598748</c:v>
                </c:pt>
                <c:pt idx="982">
                  <c:v>1.8748728382502549</c:v>
                </c:pt>
                <c:pt idx="983">
                  <c:v>1.7713414634146432</c:v>
                </c:pt>
                <c:pt idx="984">
                  <c:v>1.6680203045685431</c:v>
                </c:pt>
                <c:pt idx="985">
                  <c:v>1.5649087221095499</c:v>
                </c:pt>
                <c:pt idx="986">
                  <c:v>1.8662613981762917</c:v>
                </c:pt>
                <c:pt idx="987">
                  <c:v>1.7631578947368496</c:v>
                </c:pt>
                <c:pt idx="988">
                  <c:v>1.6602628918099214</c:v>
                </c:pt>
                <c:pt idx="989">
                  <c:v>1.5575757575757621</c:v>
                </c:pt>
                <c:pt idx="990">
                  <c:v>1.4550958627648924</c:v>
                </c:pt>
                <c:pt idx="991">
                  <c:v>1.7076612903225765</c:v>
                </c:pt>
                <c:pt idx="992">
                  <c:v>1.6052366565961762</c:v>
                </c:pt>
                <c:pt idx="993">
                  <c:v>1.7494969818913546</c:v>
                </c:pt>
                <c:pt idx="994">
                  <c:v>1.9959798994974847</c:v>
                </c:pt>
                <c:pt idx="995">
                  <c:v>2.1797188755020187</c:v>
                </c:pt>
                <c:pt idx="996">
                  <c:v>2.0772316950852741</c:v>
                </c:pt>
                <c:pt idx="997">
                  <c:v>1.9749498997996113</c:v>
                </c:pt>
                <c:pt idx="998">
                  <c:v>1.8728728728728754</c:v>
                </c:pt>
                <c:pt idx="999">
                  <c:v>2.144999999999996</c:v>
                </c:pt>
                <c:pt idx="1000">
                  <c:v>2.042957042957056</c:v>
                </c:pt>
                <c:pt idx="1001">
                  <c:v>1.9411177644710591</c:v>
                </c:pt>
                <c:pt idx="1002">
                  <c:v>1.8394815553340038</c:v>
                </c:pt>
                <c:pt idx="1003">
                  <c:v>1.9960159362549774</c:v>
                </c:pt>
                <c:pt idx="1004">
                  <c:v>1.8945273631840678</c:v>
                </c:pt>
                <c:pt idx="1005">
                  <c:v>1.793240556660038</c:v>
                </c:pt>
                <c:pt idx="1006">
                  <c:v>1.6921549155908764</c:v>
                </c:pt>
                <c:pt idx="1007">
                  <c:v>1.5912698412698205</c:v>
                </c:pt>
                <c:pt idx="1008">
                  <c:v>1.7264618434093251</c:v>
                </c:pt>
                <c:pt idx="1009">
                  <c:v>1.6257425742574299</c:v>
                </c:pt>
                <c:pt idx="1010">
                  <c:v>1.5252225519287919</c:v>
                </c:pt>
                <c:pt idx="1011">
                  <c:v>1.4249011857707643</c:v>
                </c:pt>
                <c:pt idx="1012">
                  <c:v>1.7828232971372131</c:v>
                </c:pt>
                <c:pt idx="1013">
                  <c:v>1.682445759368818</c:v>
                </c:pt>
                <c:pt idx="1014">
                  <c:v>1.9605911330049253</c:v>
                </c:pt>
                <c:pt idx="1015">
                  <c:v>1.8602362204724443</c:v>
                </c:pt>
                <c:pt idx="1016">
                  <c:v>1.7600786627335339</c:v>
                </c:pt>
                <c:pt idx="1017">
                  <c:v>2.0196463654224033</c:v>
                </c:pt>
                <c:pt idx="1018">
                  <c:v>2.1560353287536742</c:v>
                </c:pt>
                <c:pt idx="1019">
                  <c:v>2.0558823529411825</c:v>
                </c:pt>
                <c:pt idx="1020">
                  <c:v>1.9559255631733663</c:v>
                </c:pt>
                <c:pt idx="1021">
                  <c:v>1.8561643835616479</c:v>
                </c:pt>
                <c:pt idx="1022">
                  <c:v>1.7565982404692022</c:v>
                </c:pt>
                <c:pt idx="1023">
                  <c:v>2.005859375</c:v>
                </c:pt>
                <c:pt idx="1024">
                  <c:v>1.9063414634146341</c:v>
                </c:pt>
                <c:pt idx="1025">
                  <c:v>1.8070175438596294</c:v>
                </c:pt>
                <c:pt idx="1026">
                  <c:v>2.1236611489775896</c:v>
                </c:pt>
                <c:pt idx="1027">
                  <c:v>2.4338521400778319</c:v>
                </c:pt>
                <c:pt idx="1028">
                  <c:v>2.8542274052478263</c:v>
                </c:pt>
                <c:pt idx="1029">
                  <c:v>2.7543689320388438</c:v>
                </c:pt>
                <c:pt idx="1030">
                  <c:v>2.6547041707080581</c:v>
                </c:pt>
                <c:pt idx="1031">
                  <c:v>3.0155038759690029</c:v>
                </c:pt>
                <c:pt idx="1032">
                  <c:v>2.9157792836398926</c:v>
                </c:pt>
                <c:pt idx="1033">
                  <c:v>2.816247582205051</c:v>
                </c:pt>
                <c:pt idx="1034">
                  <c:v>2.9797101449275516</c:v>
                </c:pt>
                <c:pt idx="1035">
                  <c:v>3.3552123552123447</c:v>
                </c:pt>
                <c:pt idx="1036">
                  <c:v>3.2555448408871683</c:v>
                </c:pt>
                <c:pt idx="1037">
                  <c:v>3.1560693641618371</c:v>
                </c:pt>
                <c:pt idx="1038">
                  <c:v>3.0567853705486101</c:v>
                </c:pt>
                <c:pt idx="1039">
                  <c:v>3.2365384615384585</c:v>
                </c:pt>
                <c:pt idx="1040">
                  <c:v>3.1373679154659015</c:v>
                </c:pt>
                <c:pt idx="1041">
                  <c:v>3.3474088291746824</c:v>
                </c:pt>
                <c:pt idx="1042">
                  <c:v>3.2483221476510238</c:v>
                </c:pt>
                <c:pt idx="1043">
                  <c:v>3.5833333333333428</c:v>
                </c:pt>
                <c:pt idx="1044">
                  <c:v>3.4842105263158061</c:v>
                </c:pt>
                <c:pt idx="1045">
                  <c:v>3.3852772466539136</c:v>
                </c:pt>
                <c:pt idx="1046">
                  <c:v>3.2865329512894021</c:v>
                </c:pt>
                <c:pt idx="1047">
                  <c:v>3.1879770992366332</c:v>
                </c:pt>
                <c:pt idx="1048">
                  <c:v>3.0896091515729296</c:v>
                </c:pt>
                <c:pt idx="1049">
                  <c:v>2.9914285714285711</c:v>
                </c:pt>
                <c:pt idx="1050">
                  <c:v>2.8934348239771737</c:v>
                </c:pt>
                <c:pt idx="1051">
                  <c:v>3.1730038022813858</c:v>
                </c:pt>
                <c:pt idx="1052">
                  <c:v>3.0750237416904156</c:v>
                </c:pt>
                <c:pt idx="1053">
                  <c:v>2.9772296015180331</c:v>
                </c:pt>
                <c:pt idx="1054">
                  <c:v>2.8796208530805814</c:v>
                </c:pt>
                <c:pt idx="1055">
                  <c:v>2.7821969696969688</c:v>
                </c:pt>
                <c:pt idx="1056">
                  <c:v>3.085146641438044</c:v>
                </c:pt>
                <c:pt idx="1057">
                  <c:v>2.9877126654064483</c:v>
                </c:pt>
                <c:pt idx="1058">
                  <c:v>2.8904627006610184</c:v>
                </c:pt>
                <c:pt idx="1059">
                  <c:v>2.7933962264150978</c:v>
                </c:pt>
                <c:pt idx="1060">
                  <c:v>2.6965127238454301</c:v>
                </c:pt>
                <c:pt idx="1061">
                  <c:v>3.1271186440678065</c:v>
                </c:pt>
                <c:pt idx="1062">
                  <c:v>3.0301034807149563</c:v>
                </c:pt>
                <c:pt idx="1063">
                  <c:v>3.4464285714285836</c:v>
                </c:pt>
                <c:pt idx="1064">
                  <c:v>3.3492957746478851</c:v>
                </c:pt>
                <c:pt idx="1065">
                  <c:v>3.2523452157598598</c:v>
                </c:pt>
                <c:pt idx="1066">
                  <c:v>3.6279287722586844</c:v>
                </c:pt>
                <c:pt idx="1067">
                  <c:v>3.5308988764044926</c:v>
                </c:pt>
                <c:pt idx="1068">
                  <c:v>3.4340505144995461</c:v>
                </c:pt>
                <c:pt idx="1069">
                  <c:v>3.5813084112149625</c:v>
                </c:pt>
                <c:pt idx="1070">
                  <c:v>4.0168067226890685</c:v>
                </c:pt>
                <c:pt idx="1071">
                  <c:v>3.9197761194029681</c:v>
                </c:pt>
                <c:pt idx="1072">
                  <c:v>4.0987884436160442</c:v>
                </c:pt>
                <c:pt idx="1073">
                  <c:v>4.3016759776536304</c:v>
                </c:pt>
                <c:pt idx="1074">
                  <c:v>4.4279069767441968</c:v>
                </c:pt>
                <c:pt idx="1075">
                  <c:v>4.3308550185873713</c:v>
                </c:pt>
                <c:pt idx="1076">
                  <c:v>4.2339832869080993</c:v>
                </c:pt>
                <c:pt idx="1077">
                  <c:v>4.6558441558441643</c:v>
                </c:pt>
                <c:pt idx="1078">
                  <c:v>4.7627432808155845</c:v>
                </c:pt>
                <c:pt idx="1079">
                  <c:v>4.665740740740759</c:v>
                </c:pt>
                <c:pt idx="1080">
                  <c:v>5.0758556891767057</c:v>
                </c:pt>
                <c:pt idx="1081">
                  <c:v>4.9787430683918785</c:v>
                </c:pt>
                <c:pt idx="1082">
                  <c:v>4.8818097876269775</c:v>
                </c:pt>
                <c:pt idx="1083">
                  <c:v>4.7850553505535061</c:v>
                </c:pt>
                <c:pt idx="1084">
                  <c:v>4.6884792626728142</c:v>
                </c:pt>
                <c:pt idx="1085">
                  <c:v>4.5920810313075719</c:v>
                </c:pt>
                <c:pt idx="1086">
                  <c:v>4.4958601655933847</c:v>
                </c:pt>
                <c:pt idx="1087">
                  <c:v>4.3998161764706083</c:v>
                </c:pt>
                <c:pt idx="1088">
                  <c:v>4.6473829201102035</c:v>
                </c:pt>
                <c:pt idx="1089">
                  <c:v>4.5513761467889964</c:v>
                </c:pt>
                <c:pt idx="1090">
                  <c:v>4.4555453712190882</c:v>
                </c:pt>
                <c:pt idx="1091">
                  <c:v>4.3598901098901308</c:v>
                </c:pt>
                <c:pt idx="1092">
                  <c:v>4.2644098810613116</c:v>
                </c:pt>
                <c:pt idx="1093">
                  <c:v>4.1691042047532108</c:v>
                </c:pt>
                <c:pt idx="1094">
                  <c:v>4.3333333333333428</c:v>
                </c:pt>
                <c:pt idx="1095">
                  <c:v>4.2381386861313928</c:v>
                </c:pt>
                <c:pt idx="1096">
                  <c:v>4.1431175934366422</c:v>
                </c:pt>
                <c:pt idx="1097">
                  <c:v>4.0482695810564593</c:v>
                </c:pt>
                <c:pt idx="1098">
                  <c:v>4.499545040946316</c:v>
                </c:pt>
                <c:pt idx="1099">
                  <c:v>4.4045454545454561</c:v>
                </c:pt>
                <c:pt idx="1100">
                  <c:v>4.3097184377838289</c:v>
                </c:pt>
                <c:pt idx="1101">
                  <c:v>4.2150635208711549</c:v>
                </c:pt>
                <c:pt idx="1102">
                  <c:v>4.4306436990027294</c:v>
                </c:pt>
                <c:pt idx="1103">
                  <c:v>4.3360507246377011</c:v>
                </c:pt>
                <c:pt idx="1104">
                  <c:v>4.2416289592760279</c:v>
                </c:pt>
                <c:pt idx="1105">
                  <c:v>4.147377938517181</c:v>
                </c:pt>
                <c:pt idx="1106">
                  <c:v>4.0532971996386777</c:v>
                </c:pt>
                <c:pt idx="1107">
                  <c:v>3.9593862815884506</c:v>
                </c:pt>
                <c:pt idx="1108">
                  <c:v>3.8656447249774573</c:v>
                </c:pt>
                <c:pt idx="1109">
                  <c:v>3.7720720720720919</c:v>
                </c:pt>
                <c:pt idx="1110">
                  <c:v>3.6786678667866965</c:v>
                </c:pt>
                <c:pt idx="1111">
                  <c:v>4.1223021582733992</c:v>
                </c:pt>
                <c:pt idx="1112">
                  <c:v>4.0287511230907569</c:v>
                </c:pt>
                <c:pt idx="1113">
                  <c:v>3.9353680430879763</c:v>
                </c:pt>
                <c:pt idx="1114">
                  <c:v>4.0340807174887914</c:v>
                </c:pt>
                <c:pt idx="1115">
                  <c:v>4.1783154121863788</c:v>
                </c:pt>
                <c:pt idx="1116">
                  <c:v>4.0850492390331397</c:v>
                </c:pt>
                <c:pt idx="1117">
                  <c:v>3.991949910554581</c:v>
                </c:pt>
                <c:pt idx="1118">
                  <c:v>3.8990169794459462</c:v>
                </c:pt>
                <c:pt idx="1119">
                  <c:v>4.228571428571442</c:v>
                </c:pt>
                <c:pt idx="1120">
                  <c:v>4.1355932203389898</c:v>
                </c:pt>
                <c:pt idx="1121">
                  <c:v>4.0427807486631053</c:v>
                </c:pt>
                <c:pt idx="1122">
                  <c:v>4.3490650044523562</c:v>
                </c:pt>
                <c:pt idx="1123">
                  <c:v>4.2562277580071139</c:v>
                </c:pt>
                <c:pt idx="1124">
                  <c:v>4.163555555555547</c:v>
                </c:pt>
                <c:pt idx="1125">
                  <c:v>4.0710479573712064</c:v>
                </c:pt>
                <c:pt idx="1126">
                  <c:v>3.9787045252883644</c:v>
                </c:pt>
                <c:pt idx="1127">
                  <c:v>4.0753546099290645</c:v>
                </c:pt>
                <c:pt idx="1128">
                  <c:v>3.983170947741371</c:v>
                </c:pt>
                <c:pt idx="1129">
                  <c:v>3.8911504424778798</c:v>
                </c:pt>
                <c:pt idx="1130">
                  <c:v>3.7992926613616333</c:v>
                </c:pt>
                <c:pt idx="1131">
                  <c:v>3.707597173144876</c:v>
                </c:pt>
                <c:pt idx="1132">
                  <c:v>3.6160635481023746</c:v>
                </c:pt>
                <c:pt idx="1133">
                  <c:v>3.5246913580246826</c:v>
                </c:pt>
                <c:pt idx="1134">
                  <c:v>3.6872246696035234</c:v>
                </c:pt>
                <c:pt idx="1135">
                  <c:v>3.5959507042253307</c:v>
                </c:pt>
                <c:pt idx="1136">
                  <c:v>3.5048372911169707</c:v>
                </c:pt>
                <c:pt idx="1137">
                  <c:v>3.4138840070298642</c:v>
                </c:pt>
                <c:pt idx="1138">
                  <c:v>3.5039508340649803</c:v>
                </c:pt>
                <c:pt idx="1139">
                  <c:v>3.4131578947368411</c:v>
                </c:pt>
                <c:pt idx="1140">
                  <c:v>3.7020157756354024</c:v>
                </c:pt>
                <c:pt idx="1141">
                  <c:v>3.6112084063047405</c:v>
                </c:pt>
                <c:pt idx="1142">
                  <c:v>3.5205599300087442</c:v>
                </c:pt>
                <c:pt idx="1143">
                  <c:v>3.4300699300699335</c:v>
                </c:pt>
                <c:pt idx="1144">
                  <c:v>3.339737991266361</c:v>
                </c:pt>
                <c:pt idx="1145">
                  <c:v>3.2495636998254724</c:v>
                </c:pt>
                <c:pt idx="1146">
                  <c:v>3.3365300784655716</c:v>
                </c:pt>
                <c:pt idx="1147">
                  <c:v>3.2465156794424956</c:v>
                </c:pt>
                <c:pt idx="1148">
                  <c:v>3.1566579634464631</c:v>
                </c:pt>
                <c:pt idx="1149">
                  <c:v>3.0669565217391437</c:v>
                </c:pt>
                <c:pt idx="1150">
                  <c:v>2.9774109470026104</c:v>
                </c:pt>
                <c:pt idx="1151">
                  <c:v>2.8880208333333286</c:v>
                </c:pt>
                <c:pt idx="1152">
                  <c:v>2.798785776235917</c:v>
                </c:pt>
                <c:pt idx="1153">
                  <c:v>2.7097053726169946</c:v>
                </c:pt>
                <c:pt idx="1154">
                  <c:v>2.6207792207792124</c:v>
                </c:pt>
                <c:pt idx="1155">
                  <c:v>2.5320069204152134</c:v>
                </c:pt>
                <c:pt idx="1156">
                  <c:v>2.4433880726015644</c:v>
                </c:pt>
                <c:pt idx="1157">
                  <c:v>2.6191709844559483</c:v>
                </c:pt>
                <c:pt idx="1158">
                  <c:v>2.5306298533218126</c:v>
                </c:pt>
                <c:pt idx="1159">
                  <c:v>2.4422413793103317</c:v>
                </c:pt>
                <c:pt idx="1160">
                  <c:v>2.5676141257536642</c:v>
                </c:pt>
                <c:pt idx="1161">
                  <c:v>2.4793459552495705</c:v>
                </c:pt>
                <c:pt idx="1162">
                  <c:v>2.3912295786758335</c:v>
                </c:pt>
                <c:pt idx="1163">
                  <c:v>2.3032646048109768</c:v>
                </c:pt>
                <c:pt idx="1164">
                  <c:v>2.2154506437768191</c:v>
                </c:pt>
                <c:pt idx="1165">
                  <c:v>2.1277873070325768</c:v>
                </c:pt>
                <c:pt idx="1166">
                  <c:v>2.0402742073693219</c:v>
                </c:pt>
                <c:pt idx="1167">
                  <c:v>2.1712328767123523</c:v>
                </c:pt>
                <c:pt idx="1168">
                  <c:v>2.0838323353293617</c:v>
                </c:pt>
                <c:pt idx="1169">
                  <c:v>1.9965811965812179</c:v>
                </c:pt>
                <c:pt idx="1170">
                  <c:v>2.2186165670367188</c:v>
                </c:pt>
                <c:pt idx="1171">
                  <c:v>2.3737201365187701</c:v>
                </c:pt>
                <c:pt idx="1172">
                  <c:v>2.2864450127877234</c:v>
                </c:pt>
                <c:pt idx="1173">
                  <c:v>2.5894378194207803</c:v>
                </c:pt>
                <c:pt idx="1174">
                  <c:v>2.5021276595744695</c:v>
                </c:pt>
                <c:pt idx="1175">
                  <c:v>2.6743197278911595</c:v>
                </c:pt>
                <c:pt idx="1176">
                  <c:v>2.5870858113848669</c:v>
                </c:pt>
                <c:pt idx="1177">
                  <c:v>2.5000000000000142</c:v>
                </c:pt>
                <c:pt idx="1178">
                  <c:v>2.4130619168787177</c:v>
                </c:pt>
                <c:pt idx="1179">
                  <c:v>2.6008474576271254</c:v>
                </c:pt>
                <c:pt idx="1180">
                  <c:v>2.778154106689243</c:v>
                </c:pt>
                <c:pt idx="1181">
                  <c:v>2.6912013536378936</c:v>
                </c:pt>
                <c:pt idx="1182">
                  <c:v>2.6043956043956058</c:v>
                </c:pt>
                <c:pt idx="1183">
                  <c:v>2.7322635135135158</c:v>
                </c:pt>
                <c:pt idx="1184">
                  <c:v>2.9409282700421926</c:v>
                </c:pt>
                <c:pt idx="1185">
                  <c:v>3.1762225969645925</c:v>
                </c:pt>
                <c:pt idx="1186">
                  <c:v>3.4237573715248715</c:v>
                </c:pt>
                <c:pt idx="1187">
                  <c:v>3.7079124579124425</c:v>
                </c:pt>
                <c:pt idx="1188">
                  <c:v>3.6206896551724128</c:v>
                </c:pt>
                <c:pt idx="1189">
                  <c:v>3.5336134453781511</c:v>
                </c:pt>
                <c:pt idx="1190">
                  <c:v>3.8975650713686036</c:v>
                </c:pt>
                <c:pt idx="1191">
                  <c:v>3.8104026845637691</c:v>
                </c:pt>
                <c:pt idx="1192">
                  <c:v>3.7233864207879321</c:v>
                </c:pt>
                <c:pt idx="1193">
                  <c:v>4.0318257956448917</c:v>
                </c:pt>
                <c:pt idx="1194">
                  <c:v>4.2217573221757334</c:v>
                </c:pt>
                <c:pt idx="1195">
                  <c:v>4.1346153846153868</c:v>
                </c:pt>
                <c:pt idx="1196">
                  <c:v>4.047619047619051</c:v>
                </c:pt>
                <c:pt idx="1197">
                  <c:v>4.1377295492487605</c:v>
                </c:pt>
                <c:pt idx="1198">
                  <c:v>4.0508757297748303</c:v>
                </c:pt>
                <c:pt idx="1199">
                  <c:v>4.349166666666676</c:v>
                </c:pt>
                <c:pt idx="1200">
                  <c:v>4.2622814321398863</c:v>
                </c:pt>
                <c:pt idx="1201">
                  <c:v>4.1755407653910197</c:v>
                </c:pt>
                <c:pt idx="1202">
                  <c:v>4.0889443059019186</c:v>
                </c:pt>
                <c:pt idx="1203">
                  <c:v>4.2259136212624782</c:v>
                </c:pt>
                <c:pt idx="1204">
                  <c:v>4.5178423236514647</c:v>
                </c:pt>
                <c:pt idx="1205">
                  <c:v>4.4311774461028222</c:v>
                </c:pt>
                <c:pt idx="1206">
                  <c:v>4.3446561723280865</c:v>
                </c:pt>
                <c:pt idx="1207">
                  <c:v>4.2582781456953711</c:v>
                </c:pt>
                <c:pt idx="1208">
                  <c:v>4.172043010752688</c:v>
                </c:pt>
                <c:pt idx="1209">
                  <c:v>4.3867768595041525</c:v>
                </c:pt>
                <c:pt idx="1210">
                  <c:v>4.3005780346820899</c:v>
                </c:pt>
                <c:pt idx="1211">
                  <c:v>4.5627062706270465</c:v>
                </c:pt>
                <c:pt idx="1212">
                  <c:v>4.4765045342126939</c:v>
                </c:pt>
                <c:pt idx="1213">
                  <c:v>4.3904448105436416</c:v>
                </c:pt>
                <c:pt idx="1214">
                  <c:v>4.3045267489711989</c:v>
                </c:pt>
                <c:pt idx="1215">
                  <c:v>4.21875</c:v>
                </c:pt>
                <c:pt idx="1216">
                  <c:v>4.1331142152834843</c:v>
                </c:pt>
                <c:pt idx="1217">
                  <c:v>4.0476190476190368</c:v>
                </c:pt>
                <c:pt idx="1218">
                  <c:v>4.430680885972123</c:v>
                </c:pt>
                <c:pt idx="1219">
                  <c:v>4.3450819672131047</c:v>
                </c:pt>
                <c:pt idx="1220">
                  <c:v>4.2596232596232539</c:v>
                </c:pt>
                <c:pt idx="1221">
                  <c:v>4.1743044189852725</c:v>
                </c:pt>
                <c:pt idx="1222">
                  <c:v>4.0891251022076887</c:v>
                </c:pt>
                <c:pt idx="1223">
                  <c:v>4.004084967320253</c:v>
                </c:pt>
                <c:pt idx="1224">
                  <c:v>4.3240816326530478</c:v>
                </c:pt>
                <c:pt idx="1225">
                  <c:v>4.4502446982055375</c:v>
                </c:pt>
                <c:pt idx="1226">
                  <c:v>4.365118174409119</c:v>
                </c:pt>
                <c:pt idx="1227">
                  <c:v>4.2801302931596155</c:v>
                </c:pt>
                <c:pt idx="1228">
                  <c:v>4.1952807160292878</c:v>
                </c:pt>
                <c:pt idx="1229">
                  <c:v>4.5186991869918813</c:v>
                </c:pt>
                <c:pt idx="1230">
                  <c:v>4.4337936636880784</c:v>
                </c:pt>
                <c:pt idx="1231">
                  <c:v>4.5373376623376629</c:v>
                </c:pt>
                <c:pt idx="1232">
                  <c:v>4.4525547445255427</c:v>
                </c:pt>
                <c:pt idx="1233">
                  <c:v>4.3679092382496094</c:v>
                </c:pt>
                <c:pt idx="1234">
                  <c:v>4.2834008097166105</c:v>
                </c:pt>
                <c:pt idx="1235">
                  <c:v>4.4279935275080931</c:v>
                </c:pt>
                <c:pt idx="1236">
                  <c:v>4.3435731608730777</c:v>
                </c:pt>
                <c:pt idx="1237">
                  <c:v>4.4232633279483196</c:v>
                </c:pt>
                <c:pt idx="1238">
                  <c:v>4.3389830508474603</c:v>
                </c:pt>
                <c:pt idx="1239">
                  <c:v>4.254838709677415</c:v>
                </c:pt>
                <c:pt idx="1240">
                  <c:v>4.1708299758259386</c:v>
                </c:pt>
                <c:pt idx="1241">
                  <c:v>4.4895330112721581</c:v>
                </c:pt>
                <c:pt idx="1242">
                  <c:v>4.4054706355591406</c:v>
                </c:pt>
                <c:pt idx="1243">
                  <c:v>4.3215434083601281</c:v>
                </c:pt>
                <c:pt idx="1244">
                  <c:v>4.2377510040160615</c:v>
                </c:pt>
                <c:pt idx="1245">
                  <c:v>4.1540930979133179</c:v>
                </c:pt>
                <c:pt idx="1246">
                  <c:v>4.0705693664795604</c:v>
                </c:pt>
                <c:pt idx="1247">
                  <c:v>4.3942307692307736</c:v>
                </c:pt>
                <c:pt idx="1248">
                  <c:v>4.3106485188150572</c:v>
                </c:pt>
                <c:pt idx="1249">
                  <c:v>4.2272000000000105</c:v>
                </c:pt>
                <c:pt idx="1250">
                  <c:v>4.5891286970423835</c:v>
                </c:pt>
                <c:pt idx="1251">
                  <c:v>4.5055910543131006</c:v>
                </c:pt>
                <c:pt idx="1252">
                  <c:v>4.4221867517956923</c:v>
                </c:pt>
                <c:pt idx="1253">
                  <c:v>4.3389154704944275</c:v>
                </c:pt>
                <c:pt idx="1254">
                  <c:v>4.2557768924302906</c:v>
                </c:pt>
                <c:pt idx="1255">
                  <c:v>4.1727707006369457</c:v>
                </c:pt>
                <c:pt idx="1256">
                  <c:v>4.0898965791567292</c:v>
                </c:pt>
                <c:pt idx="1257">
                  <c:v>4.0071542130365714</c:v>
                </c:pt>
                <c:pt idx="1258">
                  <c:v>3.9245432883240738</c:v>
                </c:pt>
                <c:pt idx="1259">
                  <c:v>3.8420634920635024</c:v>
                </c:pt>
                <c:pt idx="1260">
                  <c:v>4.0697858842188879</c:v>
                </c:pt>
                <c:pt idx="1261">
                  <c:v>3.9873217115689528</c:v>
                </c:pt>
                <c:pt idx="1262">
                  <c:v>4.1686460807601122</c:v>
                </c:pt>
                <c:pt idx="1263">
                  <c:v>4.2729430379746702</c:v>
                </c:pt>
                <c:pt idx="1264">
                  <c:v>4.1905138339920995</c:v>
                </c:pt>
                <c:pt idx="1265">
                  <c:v>4.4249605055292278</c:v>
                </c:pt>
                <c:pt idx="1266">
                  <c:v>4.6771902131018237</c:v>
                </c:pt>
                <c:pt idx="1267">
                  <c:v>4.9487381703469993</c:v>
                </c:pt>
                <c:pt idx="1268">
                  <c:v>4.8660362490149822</c:v>
                </c:pt>
                <c:pt idx="1269">
                  <c:v>4.7834645669291262</c:v>
                </c:pt>
                <c:pt idx="1270">
                  <c:v>4.7010228166797958</c:v>
                </c:pt>
                <c:pt idx="1271">
                  <c:v>4.6187106918238925</c:v>
                </c:pt>
                <c:pt idx="1272">
                  <c:v>4.5365278868813874</c:v>
                </c:pt>
                <c:pt idx="1273">
                  <c:v>4.4544740973312429</c:v>
                </c:pt>
                <c:pt idx="1274">
                  <c:v>4.3725490196078454</c:v>
                </c:pt>
                <c:pt idx="1275">
                  <c:v>4.2907523510971686</c:v>
                </c:pt>
                <c:pt idx="1276">
                  <c:v>4.6718872357087093</c:v>
                </c:pt>
                <c:pt idx="1277">
                  <c:v>4.5899843505477378</c:v>
                </c:pt>
                <c:pt idx="1278">
                  <c:v>4.5082095387021184</c:v>
                </c:pt>
                <c:pt idx="1279">
                  <c:v>4.4265625000000028</c:v>
                </c:pt>
                <c:pt idx="1280">
                  <c:v>4.3450429352068767</c:v>
                </c:pt>
                <c:pt idx="1281">
                  <c:v>4.4399375975038993</c:v>
                </c:pt>
                <c:pt idx="1282">
                  <c:v>4.7482462977396835</c:v>
                </c:pt>
                <c:pt idx="1283">
                  <c:v>4.6666666666666572</c:v>
                </c:pt>
                <c:pt idx="1284">
                  <c:v>4.5852140077821133</c:v>
                </c:pt>
                <c:pt idx="1285">
                  <c:v>4.5038880248833664</c:v>
                </c:pt>
                <c:pt idx="1286">
                  <c:v>4.4226884226884238</c:v>
                </c:pt>
                <c:pt idx="1287">
                  <c:v>4.3416149068323193</c:v>
                </c:pt>
                <c:pt idx="1288">
                  <c:v>4.5756400310318099</c:v>
                </c:pt>
                <c:pt idx="1289">
                  <c:v>4.7333333333333201</c:v>
                </c:pt>
                <c:pt idx="1290">
                  <c:v>4.6522075910147294</c:v>
                </c:pt>
                <c:pt idx="1291">
                  <c:v>4.5712074303405643</c:v>
                </c:pt>
                <c:pt idx="1292">
                  <c:v>4.4903325599381105</c:v>
                </c:pt>
                <c:pt idx="1293">
                  <c:v>4.8547140649150009</c:v>
                </c:pt>
                <c:pt idx="1294">
                  <c:v>5.2015444015444103</c:v>
                </c:pt>
                <c:pt idx="1295">
                  <c:v>5.1203703703703809</c:v>
                </c:pt>
                <c:pt idx="1296">
                  <c:v>5.2343870470316318</c:v>
                </c:pt>
                <c:pt idx="1297">
                  <c:v>5.1533127889060069</c:v>
                </c:pt>
                <c:pt idx="1298">
                  <c:v>5.2432640492686744</c:v>
                </c:pt>
                <c:pt idx="1299">
                  <c:v>5.3623076923076951</c:v>
                </c:pt>
                <c:pt idx="1300">
                  <c:v>5.2813220599538795</c:v>
                </c:pt>
                <c:pt idx="1301">
                  <c:v>5.5875576036866335</c:v>
                </c:pt>
                <c:pt idx="1302">
                  <c:v>5.7782041442824266</c:v>
                </c:pt>
                <c:pt idx="1303">
                  <c:v>5.6970858895705447</c:v>
                </c:pt>
                <c:pt idx="1304">
                  <c:v>5.8429118773946271</c:v>
                </c:pt>
                <c:pt idx="1305">
                  <c:v>5.7618683001531537</c:v>
                </c:pt>
                <c:pt idx="1306">
                  <c:v>5.6809487375669505</c:v>
                </c:pt>
                <c:pt idx="1307">
                  <c:v>5.6001529051987688</c:v>
                </c:pt>
                <c:pt idx="1308">
                  <c:v>5.6944232238349741</c:v>
                </c:pt>
                <c:pt idx="1309">
                  <c:v>5.6137404580152577</c:v>
                </c:pt>
                <c:pt idx="1310">
                  <c:v>5.8596491228070278</c:v>
                </c:pt>
                <c:pt idx="1311">
                  <c:v>5.7789634146341484</c:v>
                </c:pt>
                <c:pt idx="1312">
                  <c:v>5.6984006092917241</c:v>
                </c:pt>
                <c:pt idx="1313">
                  <c:v>5.8980213089802049</c:v>
                </c:pt>
                <c:pt idx="1314">
                  <c:v>5.8174904942965782</c:v>
                </c:pt>
                <c:pt idx="1315">
                  <c:v>5.7370820668692915</c:v>
                </c:pt>
                <c:pt idx="1316">
                  <c:v>5.8359908883826961</c:v>
                </c:pt>
                <c:pt idx="1317">
                  <c:v>5.7556904400607038</c:v>
                </c:pt>
                <c:pt idx="1318">
                  <c:v>5.6755117513267663</c:v>
                </c:pt>
                <c:pt idx="1319">
                  <c:v>5.8545454545454447</c:v>
                </c:pt>
                <c:pt idx="1320">
                  <c:v>6.2112036336109213</c:v>
                </c:pt>
                <c:pt idx="1321">
                  <c:v>6.1308623298033353</c:v>
                </c:pt>
                <c:pt idx="1322">
                  <c:v>6.05064247921392</c:v>
                </c:pt>
                <c:pt idx="1323">
                  <c:v>6.3368580060423056</c:v>
                </c:pt>
                <c:pt idx="1324">
                  <c:v>6.2566037735849278</c:v>
                </c:pt>
                <c:pt idx="1325">
                  <c:v>6.616138763197597</c:v>
                </c:pt>
                <c:pt idx="1326">
                  <c:v>6.5357950263752969</c:v>
                </c:pt>
                <c:pt idx="1327">
                  <c:v>6.8493975903614484</c:v>
                </c:pt>
                <c:pt idx="1328">
                  <c:v>7.0624529721595337</c:v>
                </c:pt>
                <c:pt idx="1329">
                  <c:v>6.9819548872180519</c:v>
                </c:pt>
                <c:pt idx="1330">
                  <c:v>6.90157776108191</c:v>
                </c:pt>
                <c:pt idx="1331">
                  <c:v>6.8213213213213351</c:v>
                </c:pt>
                <c:pt idx="1332">
                  <c:v>6.7411852963240761</c:v>
                </c:pt>
                <c:pt idx="1333">
                  <c:v>6.6611694152923633</c:v>
                </c:pt>
                <c:pt idx="1334">
                  <c:v>6.58127340823971</c:v>
                </c:pt>
                <c:pt idx="1335">
                  <c:v>6.685628742514993</c:v>
                </c:pt>
                <c:pt idx="1336">
                  <c:v>6.6058339566193069</c:v>
                </c:pt>
                <c:pt idx="1337">
                  <c:v>6.5261584454409842</c:v>
                </c:pt>
                <c:pt idx="1338">
                  <c:v>6.6348020911127747</c:v>
                </c:pt>
                <c:pt idx="1339">
                  <c:v>6.555223880597012</c:v>
                </c:pt>
                <c:pt idx="1340">
                  <c:v>6.4757643549589972</c:v>
                </c:pt>
                <c:pt idx="1341">
                  <c:v>6.3964232488822717</c:v>
                </c:pt>
                <c:pt idx="1342">
                  <c:v>6.3172002978406567</c:v>
                </c:pt>
                <c:pt idx="1343">
                  <c:v>6.2380952380952408</c:v>
                </c:pt>
                <c:pt idx="1344">
                  <c:v>6.1591078066914662</c:v>
                </c:pt>
                <c:pt idx="1345">
                  <c:v>6.0802377414561875</c:v>
                </c:pt>
                <c:pt idx="1346">
                  <c:v>6.0014847809948009</c:v>
                </c:pt>
                <c:pt idx="1347">
                  <c:v>5.9228486646884448</c:v>
                </c:pt>
                <c:pt idx="1348">
                  <c:v>6.2438843587842854</c:v>
                </c:pt>
                <c:pt idx="1349">
                  <c:v>6.1651851851851802</c:v>
                </c:pt>
                <c:pt idx="1350">
                  <c:v>6.086602516654338</c:v>
                </c:pt>
                <c:pt idx="1351">
                  <c:v>6.2884615384615472</c:v>
                </c:pt>
                <c:pt idx="1352">
                  <c:v>6.2099039172209842</c:v>
                </c:pt>
                <c:pt idx="1353">
                  <c:v>6.1314623338257093</c:v>
                </c:pt>
                <c:pt idx="1354">
                  <c:v>6.3092250922509123</c:v>
                </c:pt>
                <c:pt idx="1355">
                  <c:v>6.2308259587020558</c:v>
                </c:pt>
                <c:pt idx="1356">
                  <c:v>6.2999263080324255</c:v>
                </c:pt>
                <c:pt idx="1357">
                  <c:v>6.5309278350515569</c:v>
                </c:pt>
                <c:pt idx="1358">
                  <c:v>6.4525386313465845</c:v>
                </c:pt>
                <c:pt idx="1359">
                  <c:v>6.7051470588235276</c:v>
                </c:pt>
                <c:pt idx="1360">
                  <c:v>6.6267450404114783</c:v>
                </c:pt>
                <c:pt idx="1361">
                  <c:v>6.5484581497797336</c:v>
                </c:pt>
                <c:pt idx="1362">
                  <c:v>6.7967718268525488</c:v>
                </c:pt>
                <c:pt idx="1363">
                  <c:v>7.0623167155425222</c:v>
                </c:pt>
                <c:pt idx="1364">
                  <c:v>6.9838827838827768</c:v>
                </c:pt>
                <c:pt idx="1365">
                  <c:v>6.9055636896046906</c:v>
                </c:pt>
                <c:pt idx="1366">
                  <c:v>6.8273591806876368</c:v>
                </c:pt>
                <c:pt idx="1367">
                  <c:v>6.9437134502923925</c:v>
                </c:pt>
                <c:pt idx="1368">
                  <c:v>6.8655953250547697</c:v>
                </c:pt>
                <c:pt idx="1369">
                  <c:v>6.787591240875912</c:v>
                </c:pt>
                <c:pt idx="1370">
                  <c:v>6.7097009482129977</c:v>
                </c:pt>
                <c:pt idx="1371">
                  <c:v>6.6319241982507435</c:v>
                </c:pt>
                <c:pt idx="1372">
                  <c:v>6.554260742898748</c:v>
                </c:pt>
                <c:pt idx="1373">
                  <c:v>6.8529839883551631</c:v>
                </c:pt>
                <c:pt idx="1374">
                  <c:v>6.7752727272727356</c:v>
                </c:pt>
                <c:pt idx="1375">
                  <c:v>6.6976744186046488</c:v>
                </c:pt>
                <c:pt idx="1376">
                  <c:v>6.6201888162672446</c:v>
                </c:pt>
                <c:pt idx="1377">
                  <c:v>6.5428156748911448</c:v>
                </c:pt>
                <c:pt idx="1378">
                  <c:v>6.4655547498187076</c:v>
                </c:pt>
                <c:pt idx="1379">
                  <c:v>6.5355072463768096</c:v>
                </c:pt>
                <c:pt idx="1380">
                  <c:v>6.4583635047067389</c:v>
                </c:pt>
                <c:pt idx="1381">
                  <c:v>6.6295224312590477</c:v>
                </c:pt>
                <c:pt idx="1382">
                  <c:v>6.5524222704266322</c:v>
                </c:pt>
                <c:pt idx="1383">
                  <c:v>6.475433526011571</c:v>
                </c:pt>
                <c:pt idx="1384">
                  <c:v>6.398555956678706</c:v>
                </c:pt>
                <c:pt idx="1385">
                  <c:v>6.3217893217893248</c:v>
                </c:pt>
                <c:pt idx="1386">
                  <c:v>6.2451333813987162</c:v>
                </c:pt>
                <c:pt idx="1387">
                  <c:v>6.1685878962536123</c:v>
                </c:pt>
                <c:pt idx="1388">
                  <c:v>6.0921526277897868</c:v>
                </c:pt>
                <c:pt idx="1389">
                  <c:v>6.0158273381295118</c:v>
                </c:pt>
                <c:pt idx="1390">
                  <c:v>5.9396117900790841</c:v>
                </c:pt>
                <c:pt idx="1391">
                  <c:v>6.0373563218390842</c:v>
                </c:pt>
                <c:pt idx="1392">
                  <c:v>5.9612347451543286</c:v>
                </c:pt>
                <c:pt idx="1393">
                  <c:v>5.885222381635586</c:v>
                </c:pt>
                <c:pt idx="1394">
                  <c:v>5.8093189964157688</c:v>
                </c:pt>
                <c:pt idx="1395">
                  <c:v>6.0479942693409754</c:v>
                </c:pt>
                <c:pt idx="1396">
                  <c:v>5.9720830350751726</c:v>
                </c:pt>
                <c:pt idx="1397">
                  <c:v>5.8962804005722376</c:v>
                </c:pt>
                <c:pt idx="1398">
                  <c:v>5.8205861329521156</c:v>
                </c:pt>
                <c:pt idx="1399">
                  <c:v>5.9699999999999847</c:v>
                </c:pt>
                <c:pt idx="1400">
                  <c:v>6.0720913633118982</c:v>
                </c:pt>
                <c:pt idx="1401">
                  <c:v>5.9964336661911659</c:v>
                </c:pt>
                <c:pt idx="1402">
                  <c:v>5.920883820384887</c:v>
                </c:pt>
                <c:pt idx="1403">
                  <c:v>5.845441595441585</c:v>
                </c:pt>
                <c:pt idx="1404">
                  <c:v>5.7701067615658417</c:v>
                </c:pt>
                <c:pt idx="1405">
                  <c:v>5.8691322901849361</c:v>
                </c:pt>
                <c:pt idx="1406">
                  <c:v>5.7938877043354609</c:v>
                </c:pt>
                <c:pt idx="1407">
                  <c:v>5.71875</c:v>
                </c:pt>
                <c:pt idx="1408">
                  <c:v>5.7899219304471217</c:v>
                </c:pt>
                <c:pt idx="1409">
                  <c:v>5.7148936170212608</c:v>
                </c:pt>
                <c:pt idx="1410">
                  <c:v>6.0304748405386306</c:v>
                </c:pt>
                <c:pt idx="1411">
                  <c:v>5.9553824362606207</c:v>
                </c:pt>
                <c:pt idx="1412">
                  <c:v>5.8803963198867564</c:v>
                </c:pt>
                <c:pt idx="1413">
                  <c:v>6.1124469589816073</c:v>
                </c:pt>
                <c:pt idx="1414">
                  <c:v>6.0374558303886801</c:v>
                </c:pt>
                <c:pt idx="1415">
                  <c:v>5.9625706214689274</c:v>
                </c:pt>
                <c:pt idx="1416">
                  <c:v>5.8877911079745928</c:v>
                </c:pt>
                <c:pt idx="1417">
                  <c:v>5.8131170662905305</c:v>
                </c:pt>
                <c:pt idx="1418">
                  <c:v>5.7385482734319879</c:v>
                </c:pt>
                <c:pt idx="1419">
                  <c:v>5.9204225352112587</c:v>
                </c:pt>
                <c:pt idx="1420">
                  <c:v>5.8458831808585501</c:v>
                </c:pt>
                <c:pt idx="1421">
                  <c:v>5.7714486638537323</c:v>
                </c:pt>
                <c:pt idx="1422">
                  <c:v>6.0154602951510725</c:v>
                </c:pt>
                <c:pt idx="1423">
                  <c:v>5.9410112359550453</c:v>
                </c:pt>
                <c:pt idx="1424">
                  <c:v>6.118596491228061</c:v>
                </c:pt>
                <c:pt idx="1425">
                  <c:v>6.0441795231416506</c:v>
                </c:pt>
                <c:pt idx="1426">
                  <c:v>6.1765942536790419</c:v>
                </c:pt>
                <c:pt idx="1427">
                  <c:v>6.1022408963585377</c:v>
                </c:pt>
                <c:pt idx="1428">
                  <c:v>6.0279916025192364</c:v>
                </c:pt>
                <c:pt idx="1429">
                  <c:v>5.9538461538461576</c:v>
                </c:pt>
                <c:pt idx="1430">
                  <c:v>5.8798043326345066</c:v>
                </c:pt>
                <c:pt idx="1431">
                  <c:v>6.0020949720670274</c:v>
                </c:pt>
                <c:pt idx="1432">
                  <c:v>5.9281228192602669</c:v>
                </c:pt>
                <c:pt idx="1433">
                  <c:v>5.8542538354253679</c:v>
                </c:pt>
                <c:pt idx="1434">
                  <c:v>6.1219512195121837</c:v>
                </c:pt>
                <c:pt idx="1435">
                  <c:v>6.0480501392757589</c:v>
                </c:pt>
                <c:pt idx="1436">
                  <c:v>5.9742519137091108</c:v>
                </c:pt>
                <c:pt idx="1437">
                  <c:v>5.9005563282336482</c:v>
                </c:pt>
                <c:pt idx="1438">
                  <c:v>6.0104239054899153</c:v>
                </c:pt>
                <c:pt idx="1439">
                  <c:v>5.9368055555555515</c:v>
                </c:pt>
                <c:pt idx="1440">
                  <c:v>5.8632893823733525</c:v>
                </c:pt>
                <c:pt idx="1441">
                  <c:v>5.7898751733703335</c:v>
                </c:pt>
                <c:pt idx="1442">
                  <c:v>5.7165627165627058</c:v>
                </c:pt>
                <c:pt idx="1443">
                  <c:v>5.6433518005540151</c:v>
                </c:pt>
                <c:pt idx="1444">
                  <c:v>5.5702422145328825</c:v>
                </c:pt>
                <c:pt idx="1445">
                  <c:v>5.4972337482710856</c:v>
                </c:pt>
                <c:pt idx="1446">
                  <c:v>5.4243261921216259</c:v>
                </c:pt>
                <c:pt idx="1447">
                  <c:v>5.3515193370165832</c:v>
                </c:pt>
                <c:pt idx="1448">
                  <c:v>5.5369220151828813</c:v>
                </c:pt>
                <c:pt idx="1449">
                  <c:v>5.7413793103448256</c:v>
                </c:pt>
                <c:pt idx="1450">
                  <c:v>5.9214334941419651</c:v>
                </c:pt>
                <c:pt idx="1451">
                  <c:v>5.84848484848483</c:v>
                </c:pt>
                <c:pt idx="1452">
                  <c:v>5.9483826565726048</c:v>
                </c:pt>
                <c:pt idx="1453">
                  <c:v>5.8755158184319072</c:v>
                </c:pt>
                <c:pt idx="1454">
                  <c:v>5.8027491408934679</c:v>
                </c:pt>
                <c:pt idx="1455">
                  <c:v>5.7300824175824232</c:v>
                </c:pt>
                <c:pt idx="1456">
                  <c:v>5.9924502402196111</c:v>
                </c:pt>
                <c:pt idx="1457">
                  <c:v>5.9197530864197461</c:v>
                </c:pt>
                <c:pt idx="1458">
                  <c:v>5.8471555860178341</c:v>
                </c:pt>
                <c:pt idx="1459">
                  <c:v>5.7746575342465718</c:v>
                </c:pt>
                <c:pt idx="1460">
                  <c:v>5.7022587268993732</c:v>
                </c:pt>
                <c:pt idx="1461">
                  <c:v>5.7797537619699142</c:v>
                </c:pt>
                <c:pt idx="1462">
                  <c:v>5.9706083390293827</c:v>
                </c:pt>
                <c:pt idx="1463">
                  <c:v>5.8982240437158566</c:v>
                </c:pt>
                <c:pt idx="1464">
                  <c:v>5.8259385665528924</c:v>
                </c:pt>
                <c:pt idx="1465">
                  <c:v>5.753751705320596</c:v>
                </c:pt>
                <c:pt idx="1466">
                  <c:v>5.6816632583503832</c:v>
                </c:pt>
                <c:pt idx="1467">
                  <c:v>5.609673024523147</c:v>
                </c:pt>
                <c:pt idx="1468">
                  <c:v>5.5377808032675233</c:v>
                </c:pt>
                <c:pt idx="1469">
                  <c:v>5.648299319727883</c:v>
                </c:pt>
                <c:pt idx="1470">
                  <c:v>5.7205982324948934</c:v>
                </c:pt>
                <c:pt idx="1471">
                  <c:v>5.6487771739130324</c:v>
                </c:pt>
                <c:pt idx="1472">
                  <c:v>5.5770536320434445</c:v>
                </c:pt>
                <c:pt idx="1473">
                  <c:v>5.8358208955223887</c:v>
                </c:pt>
                <c:pt idx="1474">
                  <c:v>5.9783050847457559</c:v>
                </c:pt>
                <c:pt idx="1475">
                  <c:v>5.906504065040636</c:v>
                </c:pt>
                <c:pt idx="1476">
                  <c:v>5.8348002708192155</c:v>
                </c:pt>
                <c:pt idx="1477">
                  <c:v>5.7631935047361083</c:v>
                </c:pt>
                <c:pt idx="1478">
                  <c:v>5.6916835699797161</c:v>
                </c:pt>
                <c:pt idx="1479">
                  <c:v>5.6202702702702538</c:v>
                </c:pt>
                <c:pt idx="1480">
                  <c:v>5.738690074274146</c:v>
                </c:pt>
                <c:pt idx="1481">
                  <c:v>5.6673414304993202</c:v>
                </c:pt>
                <c:pt idx="1482">
                  <c:v>5.5960890087660289</c:v>
                </c:pt>
                <c:pt idx="1483">
                  <c:v>5.5249326145552686</c:v>
                </c:pt>
                <c:pt idx="1484">
                  <c:v>5.4538720538720469</c:v>
                </c:pt>
                <c:pt idx="1485">
                  <c:v>5.3829071332436058</c:v>
                </c:pt>
                <c:pt idx="1486">
                  <c:v>5.4969737726967054</c:v>
                </c:pt>
                <c:pt idx="1487">
                  <c:v>5.8131720430107521</c:v>
                </c:pt>
                <c:pt idx="1488">
                  <c:v>5.7421087978509036</c:v>
                </c:pt>
                <c:pt idx="1489">
                  <c:v>5.6711409395973078</c:v>
                </c:pt>
                <c:pt idx="1490">
                  <c:v>5.8886653252850465</c:v>
                </c:pt>
                <c:pt idx="1491">
                  <c:v>5.8176943699731964</c:v>
                </c:pt>
                <c:pt idx="1492">
                  <c:v>5.7468184862692624</c:v>
                </c:pt>
                <c:pt idx="1493">
                  <c:v>5.6760374832663985</c:v>
                </c:pt>
                <c:pt idx="1494">
                  <c:v>5.7404682274247563</c:v>
                </c:pt>
                <c:pt idx="1495">
                  <c:v>6.0401069518716497</c:v>
                </c:pt>
                <c:pt idx="1496">
                  <c:v>6.1770207080828357</c:v>
                </c:pt>
                <c:pt idx="1497">
                  <c:v>6.1061415220293753</c:v>
                </c:pt>
                <c:pt idx="1498">
                  <c:v>6.0353569046030628</c:v>
                </c:pt>
                <c:pt idx="1499">
                  <c:v>5.964666666666659</c:v>
                </c:pt>
                <c:pt idx="1500">
                  <c:v>5.8940706195869268</c:v>
                </c:pt>
                <c:pt idx="1501">
                  <c:v>5.8235685752330255</c:v>
                </c:pt>
                <c:pt idx="1502">
                  <c:v>5.7531603459747345</c:v>
                </c:pt>
                <c:pt idx="1503">
                  <c:v>5.6828457446808471</c:v>
                </c:pt>
                <c:pt idx="1504">
                  <c:v>5.6126245847176079</c:v>
                </c:pt>
                <c:pt idx="1505">
                  <c:v>5.6905710491367927</c:v>
                </c:pt>
                <c:pt idx="1506">
                  <c:v>5.6204379562043698</c:v>
                </c:pt>
                <c:pt idx="1507">
                  <c:v>5.5503978779840821</c:v>
                </c:pt>
                <c:pt idx="1508">
                  <c:v>5.4804506295560032</c:v>
                </c:pt>
                <c:pt idx="1509">
                  <c:v>5.410596026490083</c:v>
                </c:pt>
                <c:pt idx="1510">
                  <c:v>5.3408338848444714</c:v>
                </c:pt>
                <c:pt idx="1511">
                  <c:v>5.4689153439153415</c:v>
                </c:pt>
                <c:pt idx="1512">
                  <c:v>5.3992068737607468</c:v>
                </c:pt>
                <c:pt idx="1513">
                  <c:v>5.3295904887714585</c:v>
                </c:pt>
                <c:pt idx="1514">
                  <c:v>5.4514851485148625</c:v>
                </c:pt>
                <c:pt idx="1515">
                  <c:v>5.3819261213720324</c:v>
                </c:pt>
                <c:pt idx="1516">
                  <c:v>5.3124588002636699</c:v>
                </c:pt>
                <c:pt idx="1517">
                  <c:v>5.2430830039525489</c:v>
                </c:pt>
                <c:pt idx="1518">
                  <c:v>5.1737985516787148</c:v>
                </c:pt>
                <c:pt idx="1519">
                  <c:v>5.1046052631578789</c:v>
                </c:pt>
                <c:pt idx="1520">
                  <c:v>5.0355029585798832</c:v>
                </c:pt>
                <c:pt idx="1521">
                  <c:v>4.9664914586070807</c:v>
                </c:pt>
                <c:pt idx="1522">
                  <c:v>4.8975705843729429</c:v>
                </c:pt>
                <c:pt idx="1523">
                  <c:v>4.8287401574803113</c:v>
                </c:pt>
                <c:pt idx="1524">
                  <c:v>4.7599999999999909</c:v>
                </c:pt>
                <c:pt idx="1525">
                  <c:v>4.6913499344692013</c:v>
                </c:pt>
                <c:pt idx="1526">
                  <c:v>4.8179436804191198</c:v>
                </c:pt>
                <c:pt idx="1527">
                  <c:v>4.7493455497382229</c:v>
                </c:pt>
                <c:pt idx="1528">
                  <c:v>4.6808371484630413</c:v>
                </c:pt>
                <c:pt idx="1529">
                  <c:v>4.6124183006536015</c:v>
                </c:pt>
                <c:pt idx="1530">
                  <c:v>4.5440888308295229</c:v>
                </c:pt>
                <c:pt idx="1531">
                  <c:v>4.475848563968654</c:v>
                </c:pt>
                <c:pt idx="1532">
                  <c:v>4.4076973255055378</c:v>
                </c:pt>
                <c:pt idx="1533">
                  <c:v>4.6786179921773083</c:v>
                </c:pt>
                <c:pt idx="1534">
                  <c:v>4.610423452768714</c:v>
                </c:pt>
                <c:pt idx="1535">
                  <c:v>4.8352864583333286</c:v>
                </c:pt>
                <c:pt idx="1536">
                  <c:v>4.7670787247885471</c:v>
                </c:pt>
                <c:pt idx="1537">
                  <c:v>4.6989596879063669</c:v>
                </c:pt>
                <c:pt idx="1538">
                  <c:v>4.6309291747888182</c:v>
                </c:pt>
                <c:pt idx="1539">
                  <c:v>4.5629870129870085</c:v>
                </c:pt>
                <c:pt idx="1540">
                  <c:v>4.8053212199870217</c:v>
                </c:pt>
                <c:pt idx="1541">
                  <c:v>4.9390402075226945</c:v>
                </c:pt>
                <c:pt idx="1542">
                  <c:v>5.0764744005184639</c:v>
                </c:pt>
                <c:pt idx="1543">
                  <c:v>5.0084196891191652</c:v>
                </c:pt>
                <c:pt idx="1544">
                  <c:v>4.9404530744336483</c:v>
                </c:pt>
                <c:pt idx="1545">
                  <c:v>5.0019404915911991</c:v>
                </c:pt>
                <c:pt idx="1546">
                  <c:v>4.9340659340659272</c:v>
                </c:pt>
                <c:pt idx="1547">
                  <c:v>4.8662790697674438</c:v>
                </c:pt>
                <c:pt idx="1548">
                  <c:v>4.9883795997417621</c:v>
                </c:pt>
                <c:pt idx="1549">
                  <c:v>4.9206451612903095</c:v>
                </c:pt>
                <c:pt idx="1550">
                  <c:v>5.038684719535766</c:v>
                </c:pt>
                <c:pt idx="1551">
                  <c:v>4.9710051546391725</c:v>
                </c:pt>
                <c:pt idx="1552">
                  <c:v>5.0695428203477064</c:v>
                </c:pt>
                <c:pt idx="1553">
                  <c:v>5.0019305019305023</c:v>
                </c:pt>
                <c:pt idx="1554">
                  <c:v>4.9344051446945372</c:v>
                </c:pt>
                <c:pt idx="1555">
                  <c:v>4.8669665809768787</c:v>
                </c:pt>
                <c:pt idx="1556">
                  <c:v>4.7996146435452829</c:v>
                </c:pt>
                <c:pt idx="1557">
                  <c:v>4.7323491655969292</c:v>
                </c:pt>
                <c:pt idx="1558">
                  <c:v>4.6651699807569003</c:v>
                </c:pt>
                <c:pt idx="1559">
                  <c:v>4.7794871794871767</c:v>
                </c:pt>
                <c:pt idx="1560">
                  <c:v>4.7123638693145296</c:v>
                </c:pt>
                <c:pt idx="1561">
                  <c:v>4.6453265044814458</c:v>
                </c:pt>
                <c:pt idx="1562">
                  <c:v>4.8509277031349995</c:v>
                </c:pt>
                <c:pt idx="1563">
                  <c:v>4.7838874680306844</c:v>
                </c:pt>
                <c:pt idx="1564">
                  <c:v>4.7169329073482515</c:v>
                </c:pt>
                <c:pt idx="1565">
                  <c:v>4.6500638569604007</c:v>
                </c:pt>
                <c:pt idx="1566">
                  <c:v>4.5832801531588956</c:v>
                </c:pt>
                <c:pt idx="1567">
                  <c:v>4.5165816326530432</c:v>
                </c:pt>
                <c:pt idx="1568">
                  <c:v>4.6086679413639189</c:v>
                </c:pt>
                <c:pt idx="1569">
                  <c:v>4.7878980891719749</c:v>
                </c:pt>
                <c:pt idx="1570">
                  <c:v>4.7211966900063658</c:v>
                </c:pt>
                <c:pt idx="1571">
                  <c:v>4.9904580152671798</c:v>
                </c:pt>
                <c:pt idx="1572">
                  <c:v>4.9237126509853937</c:v>
                </c:pt>
                <c:pt idx="1573">
                  <c:v>4.8570520965692623</c:v>
                </c:pt>
                <c:pt idx="1574">
                  <c:v>4.9231746031746013</c:v>
                </c:pt>
                <c:pt idx="1575">
                  <c:v>4.8565989847715798</c:v>
                </c:pt>
                <c:pt idx="1576">
                  <c:v>4.7901077996195198</c:v>
                </c:pt>
                <c:pt idx="1577">
                  <c:v>4.8669201520912537</c:v>
                </c:pt>
                <c:pt idx="1578">
                  <c:v>5.0101329955668064</c:v>
                </c:pt>
                <c:pt idx="1579">
                  <c:v>5.234177215189888</c:v>
                </c:pt>
                <c:pt idx="1580">
                  <c:v>5.1676154332700861</c:v>
                </c:pt>
                <c:pt idx="1581">
                  <c:v>5.1011378002528573</c:v>
                </c:pt>
                <c:pt idx="1582">
                  <c:v>5.0347441566645585</c:v>
                </c:pt>
                <c:pt idx="1583">
                  <c:v>4.9684343434343532</c:v>
                </c:pt>
                <c:pt idx="1584">
                  <c:v>4.902208201892762</c:v>
                </c:pt>
                <c:pt idx="1585">
                  <c:v>4.8360655737704974</c:v>
                </c:pt>
                <c:pt idx="1586">
                  <c:v>4.7700063011972418</c:v>
                </c:pt>
                <c:pt idx="1587">
                  <c:v>5.061083123425675</c:v>
                </c:pt>
                <c:pt idx="1588">
                  <c:v>5.2699811202013791</c:v>
                </c:pt>
                <c:pt idx="1589">
                  <c:v>5.3949685534591083</c:v>
                </c:pt>
                <c:pt idx="1590">
                  <c:v>5.32872407291012</c:v>
                </c:pt>
                <c:pt idx="1591">
                  <c:v>5.262562814070364</c:v>
                </c:pt>
                <c:pt idx="1592">
                  <c:v>5.1964846202134254</c:v>
                </c:pt>
                <c:pt idx="1593">
                  <c:v>5.3149309912170679</c:v>
                </c:pt>
                <c:pt idx="1594">
                  <c:v>5.2489028213166193</c:v>
                </c:pt>
                <c:pt idx="1595">
                  <c:v>5.1829573934837185</c:v>
                </c:pt>
                <c:pt idx="1596">
                  <c:v>5.3631809643080715</c:v>
                </c:pt>
                <c:pt idx="1597">
                  <c:v>5.5231539424280385</c:v>
                </c:pt>
                <c:pt idx="1598">
                  <c:v>5.45716072545342</c:v>
                </c:pt>
                <c:pt idx="1599">
                  <c:v>5.3912499999999994</c:v>
                </c:pt>
                <c:pt idx="1600">
                  <c:v>5.3254216114928141</c:v>
                </c:pt>
                <c:pt idx="1601">
                  <c:v>5.4244694132334672</c:v>
                </c:pt>
                <c:pt idx="1602">
                  <c:v>5.3587024329382587</c:v>
                </c:pt>
                <c:pt idx="1603">
                  <c:v>5.5573566084787984</c:v>
                </c:pt>
                <c:pt idx="1604">
                  <c:v>5.4915887850467442</c:v>
                </c:pt>
                <c:pt idx="1605">
                  <c:v>5.665006226650064</c:v>
                </c:pt>
                <c:pt idx="1606">
                  <c:v>5.9471064094586126</c:v>
                </c:pt>
                <c:pt idx="1607">
                  <c:v>6.0267412935323392</c:v>
                </c:pt>
                <c:pt idx="1608">
                  <c:v>5.9608452454940988</c:v>
                </c:pt>
                <c:pt idx="1609">
                  <c:v>5.8950310559006311</c:v>
                </c:pt>
                <c:pt idx="1610">
                  <c:v>5.8292985723153379</c:v>
                </c:pt>
                <c:pt idx="1611">
                  <c:v>5.7636476426799135</c:v>
                </c:pt>
                <c:pt idx="1612">
                  <c:v>5.9733415995040247</c:v>
                </c:pt>
                <c:pt idx="1613">
                  <c:v>5.9076827757125159</c:v>
                </c:pt>
                <c:pt idx="1614">
                  <c:v>5.8421052631578902</c:v>
                </c:pt>
                <c:pt idx="1615">
                  <c:v>5.7766089108910847</c:v>
                </c:pt>
                <c:pt idx="1616">
                  <c:v>5.9560915275201012</c:v>
                </c:pt>
                <c:pt idx="1617">
                  <c:v>5.8906056860321314</c:v>
                </c:pt>
                <c:pt idx="1618">
                  <c:v>5.8252007411982731</c:v>
                </c:pt>
                <c:pt idx="1619">
                  <c:v>5.759876543209856</c:v>
                </c:pt>
                <c:pt idx="1620">
                  <c:v>5.6946329426280045</c:v>
                </c:pt>
                <c:pt idx="1621">
                  <c:v>5.7533908754623866</c:v>
                </c:pt>
                <c:pt idx="1622">
                  <c:v>5.6882316697473669</c:v>
                </c:pt>
                <c:pt idx="1623">
                  <c:v>5.6231527093596014</c:v>
                </c:pt>
                <c:pt idx="1624">
                  <c:v>5.5581538461538287</c:v>
                </c:pt>
                <c:pt idx="1625">
                  <c:v>5.4932349323493241</c:v>
                </c:pt>
                <c:pt idx="1626">
                  <c:v>5.4283958205285927</c:v>
                </c:pt>
                <c:pt idx="1627">
                  <c:v>5.363636363636374</c:v>
                </c:pt>
                <c:pt idx="1628">
                  <c:v>5.2989564149785053</c:v>
                </c:pt>
                <c:pt idx="1629">
                  <c:v>5.4061349693251373</c:v>
                </c:pt>
                <c:pt idx="1630">
                  <c:v>5.3415082771305862</c:v>
                </c:pt>
                <c:pt idx="1631">
                  <c:v>5.4626225490196134</c:v>
                </c:pt>
                <c:pt idx="1632">
                  <c:v>5.3980404164115185</c:v>
                </c:pt>
                <c:pt idx="1633">
                  <c:v>5.5728274173806511</c:v>
                </c:pt>
                <c:pt idx="1634">
                  <c:v>5.5082568807339527</c:v>
                </c:pt>
                <c:pt idx="1635">
                  <c:v>5.443765281173583</c:v>
                </c:pt>
                <c:pt idx="1636">
                  <c:v>5.6817348808796595</c:v>
                </c:pt>
                <c:pt idx="1637">
                  <c:v>5.7399267399267444</c:v>
                </c:pt>
                <c:pt idx="1638">
                  <c:v>5.675411836485651</c:v>
                </c:pt>
                <c:pt idx="1639">
                  <c:v>5.9493902439024424</c:v>
                </c:pt>
                <c:pt idx="1640">
                  <c:v>5.8848263254113391</c:v>
                </c:pt>
                <c:pt idx="1641">
                  <c:v>5.8203410475030353</c:v>
                </c:pt>
                <c:pt idx="1642">
                  <c:v>5.7559342665855127</c:v>
                </c:pt>
                <c:pt idx="1643">
                  <c:v>5.8406326034063198</c:v>
                </c:pt>
                <c:pt idx="1644">
                  <c:v>5.776291793313078</c:v>
                </c:pt>
                <c:pt idx="1645">
                  <c:v>5.7120291616038941</c:v>
                </c:pt>
                <c:pt idx="1646">
                  <c:v>5.6478445658773495</c:v>
                </c:pt>
                <c:pt idx="1647">
                  <c:v>5.8756067961165002</c:v>
                </c:pt>
                <c:pt idx="1648">
                  <c:v>6.1200727713766128</c:v>
                </c:pt>
                <c:pt idx="1649">
                  <c:v>6.2557575757575847</c:v>
                </c:pt>
                <c:pt idx="1650">
                  <c:v>6.1913991520290637</c:v>
                </c:pt>
                <c:pt idx="1651">
                  <c:v>6.1271186440678065</c:v>
                </c:pt>
                <c:pt idx="1652">
                  <c:v>6.0629159104658186</c:v>
                </c:pt>
                <c:pt idx="1653">
                  <c:v>5.998790810157189</c:v>
                </c:pt>
                <c:pt idx="1654">
                  <c:v>6.2664652567975878</c:v>
                </c:pt>
                <c:pt idx="1655">
                  <c:v>6.3405797101449224</c:v>
                </c:pt>
                <c:pt idx="1656">
                  <c:v>6.276403138201573</c:v>
                </c:pt>
                <c:pt idx="1657">
                  <c:v>6.2123039806996303</c:v>
                </c:pt>
                <c:pt idx="1658">
                  <c:v>6.1482820976492008</c:v>
                </c:pt>
                <c:pt idx="1659">
                  <c:v>6.3403614457831452</c:v>
                </c:pt>
                <c:pt idx="1660">
                  <c:v>6.2763395544852614</c:v>
                </c:pt>
                <c:pt idx="1661">
                  <c:v>6.2123947051744892</c:v>
                </c:pt>
                <c:pt idx="1662">
                  <c:v>6.4894768490679553</c:v>
                </c:pt>
                <c:pt idx="1663">
                  <c:v>6.4254807692307736</c:v>
                </c:pt>
                <c:pt idx="1664">
                  <c:v>6.3615615615615582</c:v>
                </c:pt>
                <c:pt idx="1665">
                  <c:v>6.2977190876350591</c:v>
                </c:pt>
                <c:pt idx="1666">
                  <c:v>6.233953209358134</c:v>
                </c:pt>
                <c:pt idx="1667">
                  <c:v>6.170263788968839</c:v>
                </c:pt>
                <c:pt idx="1668">
                  <c:v>6.106650689035348</c:v>
                </c:pt>
                <c:pt idx="1669">
                  <c:v>6.0431137724551007</c:v>
                </c:pt>
                <c:pt idx="1670">
                  <c:v>5.9796529024536369</c:v>
                </c:pt>
                <c:pt idx="1671">
                  <c:v>5.9162679425837297</c:v>
                </c:pt>
                <c:pt idx="1672">
                  <c:v>5.8529587567244477</c:v>
                </c:pt>
                <c:pt idx="1673">
                  <c:v>5.9551971326164903</c:v>
                </c:pt>
                <c:pt idx="1674">
                  <c:v>6.1468656716418053</c:v>
                </c:pt>
                <c:pt idx="1675">
                  <c:v>6.3227923627684959</c:v>
                </c:pt>
                <c:pt idx="1676">
                  <c:v>6.2593917710196791</c:v>
                </c:pt>
                <c:pt idx="1677">
                  <c:v>6.3516090584028575</c:v>
                </c:pt>
                <c:pt idx="1678">
                  <c:v>6.2882668254913483</c:v>
                </c:pt>
                <c:pt idx="1679">
                  <c:v>6.4934523809523768</c:v>
                </c:pt>
                <c:pt idx="1680">
                  <c:v>6.4301011302795956</c:v>
                </c:pt>
                <c:pt idx="1681">
                  <c:v>6.3668252080856007</c:v>
                </c:pt>
                <c:pt idx="1682">
                  <c:v>6.5745692216280531</c:v>
                </c:pt>
                <c:pt idx="1683">
                  <c:v>6.5112826603325402</c:v>
                </c:pt>
                <c:pt idx="1684">
                  <c:v>6.4480712166172083</c:v>
                </c:pt>
                <c:pt idx="1685">
                  <c:v>6.384934756820897</c:v>
                </c:pt>
                <c:pt idx="1686">
                  <c:v>6.5483106105512832</c:v>
                </c:pt>
                <c:pt idx="1687">
                  <c:v>6.4851895734597207</c:v>
                </c:pt>
                <c:pt idx="1688">
                  <c:v>6.6435760805210151</c:v>
                </c:pt>
                <c:pt idx="1689">
                  <c:v>6.7183431952662716</c:v>
                </c:pt>
                <c:pt idx="1690">
                  <c:v>6.9266706091070347</c:v>
                </c:pt>
                <c:pt idx="1691">
                  <c:v>6.9858156028368796</c:v>
                </c:pt>
                <c:pt idx="1692">
                  <c:v>6.9226225634967591</c:v>
                </c:pt>
                <c:pt idx="1693">
                  <c:v>6.8595041322313932</c:v>
                </c:pt>
                <c:pt idx="1694">
                  <c:v>6.796460176991161</c:v>
                </c:pt>
                <c:pt idx="1695">
                  <c:v>6.7334905660377302</c:v>
                </c:pt>
                <c:pt idx="1696">
                  <c:v>6.836181496758968</c:v>
                </c:pt>
                <c:pt idx="1697">
                  <c:v>6.7732626619552434</c:v>
                </c:pt>
                <c:pt idx="1698">
                  <c:v>6.710417892878155</c:v>
                </c:pt>
                <c:pt idx="1699">
                  <c:v>6.647647058823523</c:v>
                </c:pt>
                <c:pt idx="1700">
                  <c:v>6.5849500293944772</c:v>
                </c:pt>
                <c:pt idx="1701">
                  <c:v>6.5223266745005901</c:v>
                </c:pt>
                <c:pt idx="1702">
                  <c:v>6.4597768643570106</c:v>
                </c:pt>
                <c:pt idx="1703">
                  <c:v>6.397300469483568</c:v>
                </c:pt>
                <c:pt idx="1704">
                  <c:v>6.3348973607038062</c:v>
                </c:pt>
                <c:pt idx="1705">
                  <c:v>6.2725674091441874</c:v>
                </c:pt>
                <c:pt idx="1706">
                  <c:v>6.2103104862331548</c:v>
                </c:pt>
                <c:pt idx="1707">
                  <c:v>6.2974238875878257</c:v>
                </c:pt>
                <c:pt idx="1708">
                  <c:v>6.2352252779403159</c:v>
                </c:pt>
                <c:pt idx="1709">
                  <c:v>6.1730994152046748</c:v>
                </c:pt>
                <c:pt idx="1710">
                  <c:v>6.1110461718293436</c:v>
                </c:pt>
                <c:pt idx="1711">
                  <c:v>6.2295560747663643</c:v>
                </c:pt>
                <c:pt idx="1712">
                  <c:v>6.1675423234092364</c:v>
                </c:pt>
                <c:pt idx="1713">
                  <c:v>6.1056009334889296</c:v>
                </c:pt>
                <c:pt idx="1714">
                  <c:v>6.0437317784256521</c:v>
                </c:pt>
                <c:pt idx="1715">
                  <c:v>6.1474358974358978</c:v>
                </c:pt>
                <c:pt idx="1716">
                  <c:v>6.0856144437973114</c:v>
                </c:pt>
                <c:pt idx="1717">
                  <c:v>6.0238649592549507</c:v>
                </c:pt>
                <c:pt idx="1718">
                  <c:v>5.962187318208251</c:v>
                </c:pt>
                <c:pt idx="1719">
                  <c:v>5.9005813953488371</c:v>
                </c:pt>
                <c:pt idx="1720">
                  <c:v>5.8390470656594999</c:v>
                </c:pt>
                <c:pt idx="1721">
                  <c:v>5.777584204413472</c:v>
                </c:pt>
                <c:pt idx="1722">
                  <c:v>5.7161926871735318</c:v>
                </c:pt>
                <c:pt idx="1723">
                  <c:v>5.6548723897911941</c:v>
                </c:pt>
                <c:pt idx="1724">
                  <c:v>5.5936231884058003</c:v>
                </c:pt>
                <c:pt idx="1725">
                  <c:v>5.5324449594438079</c:v>
                </c:pt>
                <c:pt idx="1726">
                  <c:v>5.8170237405906278</c:v>
                </c:pt>
                <c:pt idx="1727">
                  <c:v>5.7557870370370239</c:v>
                </c:pt>
                <c:pt idx="1728">
                  <c:v>5.6946211683053889</c:v>
                </c:pt>
                <c:pt idx="1729">
                  <c:v>5.63352601156069</c:v>
                </c:pt>
                <c:pt idx="1730">
                  <c:v>5.8526863084922098</c:v>
                </c:pt>
                <c:pt idx="1731">
                  <c:v>5.7915704387990701</c:v>
                </c:pt>
                <c:pt idx="1732">
                  <c:v>5.9446047316791635</c:v>
                </c:pt>
                <c:pt idx="1733">
                  <c:v>5.8835063437139468</c:v>
                </c:pt>
                <c:pt idx="1734">
                  <c:v>5.8224783861671341</c:v>
                </c:pt>
                <c:pt idx="1735">
                  <c:v>5.7615207373271886</c:v>
                </c:pt>
                <c:pt idx="1736">
                  <c:v>5.7006332757627973</c:v>
                </c:pt>
                <c:pt idx="1737">
                  <c:v>5.6398158803222032</c:v>
                </c:pt>
                <c:pt idx="1738">
                  <c:v>5.7941345600920187</c:v>
                </c:pt>
                <c:pt idx="1739">
                  <c:v>5.7333333333333201</c:v>
                </c:pt>
                <c:pt idx="1740">
                  <c:v>5.8914417001723081</c:v>
                </c:pt>
                <c:pt idx="1741">
                  <c:v>5.8306544202066561</c:v>
                </c:pt>
                <c:pt idx="1742">
                  <c:v>6.0952380952380878</c:v>
                </c:pt>
                <c:pt idx="1743">
                  <c:v>6.0344036697247674</c:v>
                </c:pt>
                <c:pt idx="1744">
                  <c:v>6.182808022922643</c:v>
                </c:pt>
                <c:pt idx="1745">
                  <c:v>6.3631156930126025</c:v>
                </c:pt>
                <c:pt idx="1746">
                  <c:v>6.5809959931310829</c:v>
                </c:pt>
                <c:pt idx="1747">
                  <c:v>6.5200228832952121</c:v>
                </c:pt>
                <c:pt idx="1748">
                  <c:v>6.4591194968553367</c:v>
                </c:pt>
                <c:pt idx="1749">
                  <c:v>6.3982857142857057</c:v>
                </c:pt>
                <c:pt idx="1750">
                  <c:v>6.3375214163335301</c:v>
                </c:pt>
                <c:pt idx="1751">
                  <c:v>6.2768264840182582</c:v>
                </c:pt>
                <c:pt idx="1752">
                  <c:v>6.216200798630922</c:v>
                </c:pt>
                <c:pt idx="1753">
                  <c:v>6.305017103762836</c:v>
                </c:pt>
                <c:pt idx="1754">
                  <c:v>6.2444444444444258</c:v>
                </c:pt>
                <c:pt idx="1755">
                  <c:v>6.4675398633257259</c:v>
                </c:pt>
                <c:pt idx="1756">
                  <c:v>6.4069436539555937</c:v>
                </c:pt>
                <c:pt idx="1757">
                  <c:v>6.3464163822525563</c:v>
                </c:pt>
                <c:pt idx="1758">
                  <c:v>6.2859579306424109</c:v>
                </c:pt>
                <c:pt idx="1759">
                  <c:v>6.2255681818181898</c:v>
                </c:pt>
                <c:pt idx="1760">
                  <c:v>6.3168654173764764</c:v>
                </c:pt>
                <c:pt idx="1761">
                  <c:v>6.4205448354143044</c:v>
                </c:pt>
                <c:pt idx="1762">
                  <c:v>6.4861032331253483</c:v>
                </c:pt>
                <c:pt idx="1763">
                  <c:v>6.5907029478458128</c:v>
                </c:pt>
                <c:pt idx="1764">
                  <c:v>6.5303116147308771</c:v>
                </c:pt>
                <c:pt idx="1765">
                  <c:v>6.6857304643261699</c:v>
                </c:pt>
                <c:pt idx="1766">
                  <c:v>6.6253537068477613</c:v>
                </c:pt>
                <c:pt idx="1767">
                  <c:v>6.5650452488687847</c:v>
                </c:pt>
                <c:pt idx="1768">
                  <c:v>6.5048049745618925</c:v>
                </c:pt>
                <c:pt idx="1769">
                  <c:v>6.4446327683615863</c:v>
                </c:pt>
                <c:pt idx="1770">
                  <c:v>6.3845285149632929</c:v>
                </c:pt>
                <c:pt idx="1771">
                  <c:v>6.3244920993227964</c:v>
                </c:pt>
                <c:pt idx="1772">
                  <c:v>6.2645234066553712</c:v>
                </c:pt>
                <c:pt idx="1773">
                  <c:v>6.2046223224351706</c:v>
                </c:pt>
                <c:pt idx="1774">
                  <c:v>6.4754929577464821</c:v>
                </c:pt>
                <c:pt idx="1775">
                  <c:v>6.4155405405405475</c:v>
                </c:pt>
                <c:pt idx="1776">
                  <c:v>6.3556555993247201</c:v>
                </c:pt>
                <c:pt idx="1777">
                  <c:v>6.2958380202474729</c:v>
                </c:pt>
                <c:pt idx="1778">
                  <c:v>6.2360876897133295</c:v>
                </c:pt>
                <c:pt idx="1779">
                  <c:v>6.1764044943820124</c:v>
                </c:pt>
                <c:pt idx="1780">
                  <c:v>6.1167883211678884</c:v>
                </c:pt>
                <c:pt idx="1781">
                  <c:v>6.0572390572390447</c:v>
                </c:pt>
                <c:pt idx="1782">
                  <c:v>5.9977565900168202</c:v>
                </c:pt>
                <c:pt idx="1783">
                  <c:v>5.9383408071748818</c:v>
                </c:pt>
                <c:pt idx="1784">
                  <c:v>5.8789915966386559</c:v>
                </c:pt>
                <c:pt idx="1785">
                  <c:v>6.1125419932810843</c:v>
                </c:pt>
                <c:pt idx="1786">
                  <c:v>6.0531617235590289</c:v>
                </c:pt>
                <c:pt idx="1787">
                  <c:v>5.9938478747203732</c:v>
                </c:pt>
                <c:pt idx="1788">
                  <c:v>5.9346003353828962</c:v>
                </c:pt>
                <c:pt idx="1789">
                  <c:v>6.1698324022346327</c:v>
                </c:pt>
                <c:pt idx="1790">
                  <c:v>6.2819653824679023</c:v>
                </c:pt>
                <c:pt idx="1791">
                  <c:v>6.3359374999999858</c:v>
                </c:pt>
                <c:pt idx="1792">
                  <c:v>6.4327941996653522</c:v>
                </c:pt>
                <c:pt idx="1793">
                  <c:v>6.3734671125975382</c:v>
                </c:pt>
                <c:pt idx="1794">
                  <c:v>6.5164345403899659</c:v>
                </c:pt>
                <c:pt idx="1795">
                  <c:v>6.5935412026726112</c:v>
                </c:pt>
                <c:pt idx="1796">
                  <c:v>6.5342237061769595</c:v>
                </c:pt>
                <c:pt idx="1797">
                  <c:v>6.4749721913236868</c:v>
                </c:pt>
                <c:pt idx="1798">
                  <c:v>6.4157865480822807</c:v>
                </c:pt>
                <c:pt idx="1799">
                  <c:v>6.3566666666666833</c:v>
                </c:pt>
                <c:pt idx="1800">
                  <c:v>6.2976124375347098</c:v>
                </c:pt>
                <c:pt idx="1801">
                  <c:v>6.3773584905660385</c:v>
                </c:pt>
                <c:pt idx="1802">
                  <c:v>6.31835829173599</c:v>
                </c:pt>
                <c:pt idx="1803">
                  <c:v>6.2594235033259622</c:v>
                </c:pt>
                <c:pt idx="1804">
                  <c:v>6.2005540166205009</c:v>
                </c:pt>
                <c:pt idx="1805">
                  <c:v>6.4197120708748656</c:v>
                </c:pt>
                <c:pt idx="1806">
                  <c:v>6.3608190370780306</c:v>
                </c:pt>
                <c:pt idx="1807">
                  <c:v>6.3019911504424755</c:v>
                </c:pt>
                <c:pt idx="1808">
                  <c:v>6.3770038695411841</c:v>
                </c:pt>
                <c:pt idx="1809">
                  <c:v>6.3182320441989077</c:v>
                </c:pt>
                <c:pt idx="1810">
                  <c:v>6.2595251242407528</c:v>
                </c:pt>
                <c:pt idx="1811">
                  <c:v>6.2008830022075188</c:v>
                </c:pt>
                <c:pt idx="1812">
                  <c:v>6.1423055708769994</c:v>
                </c:pt>
                <c:pt idx="1813">
                  <c:v>6.0837927232635138</c:v>
                </c:pt>
                <c:pt idx="1814">
                  <c:v>6.0253443526170827</c:v>
                </c:pt>
                <c:pt idx="1815">
                  <c:v>6.1332599118942852</c:v>
                </c:pt>
                <c:pt idx="1816">
                  <c:v>6.0748486516235545</c:v>
                </c:pt>
                <c:pt idx="1817">
                  <c:v>6.0165016501650257</c:v>
                </c:pt>
                <c:pt idx="1818">
                  <c:v>5.9582188015393029</c:v>
                </c:pt>
                <c:pt idx="1819">
                  <c:v>6.15659340659343</c:v>
                </c:pt>
                <c:pt idx="1820">
                  <c:v>6.3909939593630014</c:v>
                </c:pt>
                <c:pt idx="1821">
                  <c:v>6.3326015367727706</c:v>
                </c:pt>
                <c:pt idx="1822">
                  <c:v>6.4070213933077582</c:v>
                </c:pt>
                <c:pt idx="1823">
                  <c:v>6.4862938596491375</c:v>
                </c:pt>
                <c:pt idx="1824">
                  <c:v>6.4279452054794746</c:v>
                </c:pt>
                <c:pt idx="1825">
                  <c:v>6.3696604600219189</c:v>
                </c:pt>
                <c:pt idx="1826">
                  <c:v>6.311439518336087</c:v>
                </c:pt>
                <c:pt idx="1827">
                  <c:v>6.2532822757111575</c:v>
                </c:pt>
                <c:pt idx="1828">
                  <c:v>6.4412247129579185</c:v>
                </c:pt>
                <c:pt idx="1829">
                  <c:v>6.383060109289616</c:v>
                </c:pt>
                <c:pt idx="1830">
                  <c:v>6.4822501365374023</c:v>
                </c:pt>
                <c:pt idx="1831">
                  <c:v>6.4241266375545791</c:v>
                </c:pt>
                <c:pt idx="1832">
                  <c:v>6.5793780687397856</c:v>
                </c:pt>
                <c:pt idx="1833">
                  <c:v>6.826608505997811</c:v>
                </c:pt>
                <c:pt idx="1834">
                  <c:v>6.7683923705722009</c:v>
                </c:pt>
                <c:pt idx="1835">
                  <c:v>6.7102396514161313</c:v>
                </c:pt>
                <c:pt idx="1836">
                  <c:v>6.6521502449646164</c:v>
                </c:pt>
                <c:pt idx="1837">
                  <c:v>6.5941240478781395</c:v>
                </c:pt>
                <c:pt idx="1838">
                  <c:v>6.5361609570418864</c:v>
                </c:pt>
                <c:pt idx="1839">
                  <c:v>6.4782608695652186</c:v>
                </c:pt>
                <c:pt idx="1840">
                  <c:v>6.5605649103747936</c:v>
                </c:pt>
                <c:pt idx="1841">
                  <c:v>6.6796959826275923</c:v>
                </c:pt>
                <c:pt idx="1842">
                  <c:v>6.6218122626152933</c:v>
                </c:pt>
                <c:pt idx="1843">
                  <c:v>6.5639913232104163</c:v>
                </c:pt>
                <c:pt idx="1844">
                  <c:v>6.5062330623306224</c:v>
                </c:pt>
                <c:pt idx="1845">
                  <c:v>6.6576381365113946</c:v>
                </c:pt>
                <c:pt idx="1846">
                  <c:v>6.5998917162967103</c:v>
                </c:pt>
                <c:pt idx="1847">
                  <c:v>6.5422077922078046</c:v>
                </c:pt>
                <c:pt idx="1848">
                  <c:v>6.6111411573823773</c:v>
                </c:pt>
                <c:pt idx="1849">
                  <c:v>6.5535135135135221</c:v>
                </c:pt>
                <c:pt idx="1850">
                  <c:v>6.4959481361426299</c:v>
                </c:pt>
                <c:pt idx="1851">
                  <c:v>6.438444924406042</c:v>
                </c:pt>
                <c:pt idx="1852">
                  <c:v>6.3810037776578383</c:v>
                </c:pt>
                <c:pt idx="1853">
                  <c:v>6.5355987055016271</c:v>
                </c:pt>
                <c:pt idx="1854">
                  <c:v>6.7035040431266992</c:v>
                </c:pt>
                <c:pt idx="1855">
                  <c:v>6.6460129310344769</c:v>
                </c:pt>
                <c:pt idx="1856">
                  <c:v>6.7194399569197714</c:v>
                </c:pt>
                <c:pt idx="1857">
                  <c:v>6.6620021528525371</c:v>
                </c:pt>
                <c:pt idx="1858">
                  <c:v>6.6046261430876996</c:v>
                </c:pt>
                <c:pt idx="1859">
                  <c:v>6.5473118279570031</c:v>
                </c:pt>
                <c:pt idx="1860">
                  <c:v>6.764642665233751</c:v>
                </c:pt>
                <c:pt idx="1861">
                  <c:v>6.7073039742212757</c:v>
                </c:pt>
                <c:pt idx="1862">
                  <c:v>6.6500268384326375</c:v>
                </c:pt>
                <c:pt idx="1863">
                  <c:v>6.8975321888412111</c:v>
                </c:pt>
                <c:pt idx="1864">
                  <c:v>6.8402144772118163</c:v>
                </c:pt>
                <c:pt idx="1865">
                  <c:v>6.7829581993569263</c:v>
                </c:pt>
                <c:pt idx="1866">
                  <c:v>6.7257632565613363</c:v>
                </c:pt>
                <c:pt idx="1867">
                  <c:v>6.9325481798715174</c:v>
                </c:pt>
                <c:pt idx="1868">
                  <c:v>6.87533440342429</c:v>
                </c:pt>
                <c:pt idx="1869">
                  <c:v>6.818181818181813</c:v>
                </c:pt>
                <c:pt idx="1870">
                  <c:v>6.7610903260288495</c:v>
                </c:pt>
                <c:pt idx="1871">
                  <c:v>6.8183760683760681</c:v>
                </c:pt>
                <c:pt idx="1872">
                  <c:v>6.7613454351308064</c:v>
                </c:pt>
                <c:pt idx="1873">
                  <c:v>6.7043756670224184</c:v>
                </c:pt>
                <c:pt idx="1874">
                  <c:v>6.769599999999997</c:v>
                </c:pt>
                <c:pt idx="1875">
                  <c:v>6.9339019189765594</c:v>
                </c:pt>
                <c:pt idx="1876">
                  <c:v>7.1715503462972805</c:v>
                </c:pt>
                <c:pt idx="1877">
                  <c:v>7.4318423855165037</c:v>
                </c:pt>
                <c:pt idx="1878">
                  <c:v>7.3746673762639716</c:v>
                </c:pt>
                <c:pt idx="1879">
                  <c:v>7.3175531914893668</c:v>
                </c:pt>
                <c:pt idx="1880">
                  <c:v>7.2604997341839521</c:v>
                </c:pt>
                <c:pt idx="1881">
                  <c:v>7.3846971307120128</c:v>
                </c:pt>
                <c:pt idx="1882">
                  <c:v>7.5071694105151465</c:v>
                </c:pt>
                <c:pt idx="1883">
                  <c:v>7.6459660297240077</c:v>
                </c:pt>
                <c:pt idx="1884">
                  <c:v>7.5888594164456293</c:v>
                </c:pt>
                <c:pt idx="1885">
                  <c:v>7.5318133616118814</c:v>
                </c:pt>
                <c:pt idx="1886">
                  <c:v>7.6799152093269782</c:v>
                </c:pt>
                <c:pt idx="1887">
                  <c:v>7.6228813559322077</c:v>
                </c:pt>
                <c:pt idx="1888">
                  <c:v>7.7617787188988956</c:v>
                </c:pt>
                <c:pt idx="1889">
                  <c:v>7.8444444444444485</c:v>
                </c:pt>
                <c:pt idx="1890">
                  <c:v>7.7874140666314133</c:v>
                </c:pt>
                <c:pt idx="1891">
                  <c:v>7.7304439746300346</c:v>
                </c:pt>
                <c:pt idx="1892">
                  <c:v>7.8483888008452141</c:v>
                </c:pt>
                <c:pt idx="1893">
                  <c:v>7.79144667370646</c:v>
                </c:pt>
                <c:pt idx="1894">
                  <c:v>7.7345646437994873</c:v>
                </c:pt>
                <c:pt idx="1895">
                  <c:v>7.6777426160337541</c:v>
                </c:pt>
                <c:pt idx="1896">
                  <c:v>7.7854507116499718</c:v>
                </c:pt>
                <c:pt idx="1897">
                  <c:v>7.7286617492096923</c:v>
                </c:pt>
                <c:pt idx="1898">
                  <c:v>7.7872564507635644</c:v>
                </c:pt>
                <c:pt idx="1899">
                  <c:v>7.7305263157894757</c:v>
                </c:pt>
                <c:pt idx="1900">
                  <c:v>7.6738558653340476</c:v>
                </c:pt>
                <c:pt idx="1901">
                  <c:v>7.6172450052576153</c:v>
                </c:pt>
                <c:pt idx="1902">
                  <c:v>7.5606936416185135</c:v>
                </c:pt>
                <c:pt idx="1903">
                  <c:v>7.5042016806722671</c:v>
                </c:pt>
                <c:pt idx="1904">
                  <c:v>7.4477690288713916</c:v>
                </c:pt>
                <c:pt idx="1905">
                  <c:v>7.3913955928646402</c:v>
                </c:pt>
                <c:pt idx="1906">
                  <c:v>7.4604090194021921</c:v>
                </c:pt>
                <c:pt idx="1907">
                  <c:v>7.4040880503144706</c:v>
                </c:pt>
                <c:pt idx="1908">
                  <c:v>7.6490309062336337</c:v>
                </c:pt>
                <c:pt idx="1909">
                  <c:v>7.5926701570680564</c:v>
                </c:pt>
                <c:pt idx="1910">
                  <c:v>7.6698063840921122</c:v>
                </c:pt>
                <c:pt idx="1911">
                  <c:v>7.6134937238493876</c:v>
                </c:pt>
                <c:pt idx="1912">
                  <c:v>7.5572399372713051</c:v>
                </c:pt>
                <c:pt idx="1913">
                  <c:v>7.6138975966562299</c:v>
                </c:pt>
                <c:pt idx="1914">
                  <c:v>7.5577023498694587</c:v>
                </c:pt>
                <c:pt idx="1915">
                  <c:v>7.5015657620041765</c:v>
                </c:pt>
                <c:pt idx="1916">
                  <c:v>7.4454877412623972</c:v>
                </c:pt>
                <c:pt idx="1917">
                  <c:v>7.584462982273223</c:v>
                </c:pt>
                <c:pt idx="1918">
                  <c:v>7.5284002084419228</c:v>
                </c:pt>
                <c:pt idx="1919">
                  <c:v>7.4723958333333513</c:v>
                </c:pt>
                <c:pt idx="1920">
                  <c:v>7.5377407600208244</c:v>
                </c:pt>
                <c:pt idx="1921">
                  <c:v>7.7133194588969758</c:v>
                </c:pt>
                <c:pt idx="1922">
                  <c:v>7.6573062922517039</c:v>
                </c:pt>
                <c:pt idx="1923">
                  <c:v>7.6013513513513544</c:v>
                </c:pt>
                <c:pt idx="1924">
                  <c:v>7.5454545454545467</c:v>
                </c:pt>
                <c:pt idx="1925">
                  <c:v>7.4896157840083077</c:v>
                </c:pt>
                <c:pt idx="1926">
                  <c:v>7.6974571873378324</c:v>
                </c:pt>
                <c:pt idx="1927">
                  <c:v>7.6415975103734297</c:v>
                </c:pt>
                <c:pt idx="1928">
                  <c:v>7.6894764126490287</c:v>
                </c:pt>
                <c:pt idx="1929">
                  <c:v>7.6336787564766695</c:v>
                </c:pt>
                <c:pt idx="1930">
                  <c:v>7.7892283790782102</c:v>
                </c:pt>
                <c:pt idx="1931">
                  <c:v>7.7334368530020896</c:v>
                </c:pt>
                <c:pt idx="1932">
                  <c:v>7.6777030522503935</c:v>
                </c:pt>
                <c:pt idx="1933">
                  <c:v>7.6220268872802706</c:v>
                </c:pt>
                <c:pt idx="1934">
                  <c:v>7.5664082687338663</c:v>
                </c:pt>
                <c:pt idx="1935">
                  <c:v>7.510847107438039</c:v>
                </c:pt>
                <c:pt idx="1936">
                  <c:v>7.4553433144037342</c:v>
                </c:pt>
                <c:pt idx="1937">
                  <c:v>7.3998968008256014</c:v>
                </c:pt>
                <c:pt idx="1938">
                  <c:v>7.3445074780815105</c:v>
                </c:pt>
                <c:pt idx="1939">
                  <c:v>7.2891752577319835</c:v>
                </c:pt>
                <c:pt idx="1940">
                  <c:v>7.2339000515198535</c:v>
                </c:pt>
                <c:pt idx="1941">
                  <c:v>7.3465499485066914</c:v>
                </c:pt>
                <c:pt idx="1942">
                  <c:v>7.4148224395265174</c:v>
                </c:pt>
                <c:pt idx="1943">
                  <c:v>7.3595679012345698</c:v>
                </c:pt>
                <c:pt idx="1944">
                  <c:v>7.3043701799486058</c:v>
                </c:pt>
                <c:pt idx="1945">
                  <c:v>7.2492291880781039</c:v>
                </c:pt>
                <c:pt idx="1946">
                  <c:v>7.1941448382126367</c:v>
                </c:pt>
                <c:pt idx="1947">
                  <c:v>7.1391170431211606</c:v>
                </c:pt>
                <c:pt idx="1948">
                  <c:v>7.2134427911749697</c:v>
                </c:pt>
                <c:pt idx="1949">
                  <c:v>7.4358974358974308</c:v>
                </c:pt>
                <c:pt idx="1950">
                  <c:v>7.3808303434136349</c:v>
                </c:pt>
                <c:pt idx="1951">
                  <c:v>7.3258196721311464</c:v>
                </c:pt>
                <c:pt idx="1952">
                  <c:v>7.3881208397337446</c:v>
                </c:pt>
                <c:pt idx="1953">
                  <c:v>7.3331627430911084</c:v>
                </c:pt>
                <c:pt idx="1954">
                  <c:v>7.27826086956523</c:v>
                </c:pt>
                <c:pt idx="1955">
                  <c:v>7.2234151329243304</c:v>
                </c:pt>
                <c:pt idx="1956">
                  <c:v>7.2830863566683917</c:v>
                </c:pt>
                <c:pt idx="1957">
                  <c:v>7.4754851889683209</c:v>
                </c:pt>
                <c:pt idx="1958">
                  <c:v>7.5313935681470099</c:v>
                </c:pt>
                <c:pt idx="1959">
                  <c:v>7.4765306122448862</c:v>
                </c:pt>
                <c:pt idx="1960">
                  <c:v>7.4217236104028501</c:v>
                </c:pt>
                <c:pt idx="1961">
                  <c:v>7.5902140672782821</c:v>
                </c:pt>
                <c:pt idx="1962">
                  <c:v>7.7106469689251185</c:v>
                </c:pt>
                <c:pt idx="1963">
                  <c:v>7.6558044806517245</c:v>
                </c:pt>
                <c:pt idx="1964">
                  <c:v>7.6010178117048355</c:v>
                </c:pt>
                <c:pt idx="1965">
                  <c:v>7.5462868769074305</c:v>
                </c:pt>
                <c:pt idx="1966">
                  <c:v>7.6522623284189137</c:v>
                </c:pt>
                <c:pt idx="1967">
                  <c:v>7.776930894308947</c:v>
                </c:pt>
                <c:pt idx="1968">
                  <c:v>7.7221940071102324</c:v>
                </c:pt>
                <c:pt idx="1969">
                  <c:v>7.6675126903553519</c:v>
                </c:pt>
                <c:pt idx="1970">
                  <c:v>7.6128868594622219</c:v>
                </c:pt>
                <c:pt idx="1971">
                  <c:v>7.5583164300202981</c:v>
                </c:pt>
                <c:pt idx="1972">
                  <c:v>7.5038013177901774</c:v>
                </c:pt>
                <c:pt idx="1973">
                  <c:v>7.6707193515704262</c:v>
                </c:pt>
                <c:pt idx="1974">
                  <c:v>7.6162025316455697</c:v>
                </c:pt>
                <c:pt idx="1975">
                  <c:v>7.5617408906882559</c:v>
                </c:pt>
                <c:pt idx="1976">
                  <c:v>7.7642893272635405</c:v>
                </c:pt>
                <c:pt idx="1977">
                  <c:v>7.7098078867543052</c:v>
                </c:pt>
                <c:pt idx="1978">
                  <c:v>7.8473976755937542</c:v>
                </c:pt>
                <c:pt idx="1979">
                  <c:v>7.7929292929293013</c:v>
                </c:pt>
                <c:pt idx="1980">
                  <c:v>7.7385159010600688</c:v>
                </c:pt>
                <c:pt idx="1981">
                  <c:v>7.6841574167507645</c:v>
                </c:pt>
                <c:pt idx="1982">
                  <c:v>7.772566817952594</c:v>
                </c:pt>
                <c:pt idx="1983">
                  <c:v>7.7182459677419359</c:v>
                </c:pt>
                <c:pt idx="1984">
                  <c:v>7.6639798488665036</c:v>
                </c:pt>
                <c:pt idx="1985">
                  <c:v>7.609768378650557</c:v>
                </c:pt>
                <c:pt idx="1986">
                  <c:v>7.5556114745848078</c:v>
                </c:pt>
                <c:pt idx="1987">
                  <c:v>7.5015090543259646</c:v>
                </c:pt>
                <c:pt idx="1988">
                  <c:v>7.6234288587229742</c:v>
                </c:pt>
                <c:pt idx="1989">
                  <c:v>7.5693467336683398</c:v>
                </c:pt>
                <c:pt idx="1990">
                  <c:v>7.5153189352084553</c:v>
                </c:pt>
                <c:pt idx="1991">
                  <c:v>7.4613453815261153</c:v>
                </c:pt>
                <c:pt idx="1992">
                  <c:v>7.4074259909683917</c:v>
                </c:pt>
                <c:pt idx="1993">
                  <c:v>7.5426278836509653</c:v>
                </c:pt>
                <c:pt idx="1994">
                  <c:v>7.6310776942356142</c:v>
                </c:pt>
                <c:pt idx="1995">
                  <c:v>7.8391783567134325</c:v>
                </c:pt>
                <c:pt idx="1996">
                  <c:v>7.7851777666499942</c:v>
                </c:pt>
                <c:pt idx="1997">
                  <c:v>7.9939939939940103</c:v>
                </c:pt>
                <c:pt idx="1998">
                  <c:v>8.0975487743872208</c:v>
                </c:pt>
                <c:pt idx="1999">
                  <c:v>8.043500000000023</c:v>
                </c:pt>
                <c:pt idx="2000">
                  <c:v>8.2083958020989769</c:v>
                </c:pt>
                <c:pt idx="2001">
                  <c:v>8.3811188811188941</c:v>
                </c:pt>
                <c:pt idx="2002">
                  <c:v>8.3270094857713701</c:v>
                </c:pt>
                <c:pt idx="2003">
                  <c:v>8.2729540918163877</c:v>
                </c:pt>
                <c:pt idx="2004">
                  <c:v>8.2189526184538835</c:v>
                </c:pt>
                <c:pt idx="2005">
                  <c:v>8.165004985044888</c:v>
                </c:pt>
                <c:pt idx="2006">
                  <c:v>8.2346786248131707</c:v>
                </c:pt>
                <c:pt idx="2007">
                  <c:v>8.1807768924303019</c:v>
                </c:pt>
                <c:pt idx="2008">
                  <c:v>8.1269288203086347</c:v>
                </c:pt>
                <c:pt idx="2009">
                  <c:v>8.2547263681592256</c:v>
                </c:pt>
                <c:pt idx="2010">
                  <c:v>8.2008950770761118</c:v>
                </c:pt>
                <c:pt idx="2011">
                  <c:v>8.3558648111332161</c:v>
                </c:pt>
                <c:pt idx="2012">
                  <c:v>8.3020367610531594</c:v>
                </c:pt>
                <c:pt idx="2013">
                  <c:v>8.5059582919563326</c:v>
                </c:pt>
                <c:pt idx="2014">
                  <c:v>8.4521091811414522</c:v>
                </c:pt>
                <c:pt idx="2015">
                  <c:v>8.3983134920635081</c:v>
                </c:pt>
                <c:pt idx="2016">
                  <c:v>8.3445711452652631</c:v>
                </c:pt>
                <c:pt idx="2017">
                  <c:v>8.2908820614469931</c:v>
                </c:pt>
                <c:pt idx="2018">
                  <c:v>8.2372461614660892</c:v>
                </c:pt>
                <c:pt idx="2019">
                  <c:v>8.1836633663366456</c:v>
                </c:pt>
                <c:pt idx="2020">
                  <c:v>8.1301335972291184</c:v>
                </c:pt>
                <c:pt idx="2021">
                  <c:v>8.0766567754698428</c:v>
                </c:pt>
                <c:pt idx="2022">
                  <c:v>8.0232328225408054</c:v>
                </c:pt>
                <c:pt idx="2023">
                  <c:v>7.9698616600790757</c:v>
                </c:pt>
                <c:pt idx="2024">
                  <c:v>7.9165432098765649</c:v>
                </c:pt>
                <c:pt idx="2025">
                  <c:v>7.8632773938795708</c:v>
                </c:pt>
                <c:pt idx="2026">
                  <c:v>7.9541193882585333</c:v>
                </c:pt>
                <c:pt idx="2027">
                  <c:v>7.9008875739645248</c:v>
                </c:pt>
                <c:pt idx="2028">
                  <c:v>7.8477082306555275</c:v>
                </c:pt>
                <c:pt idx="2029">
                  <c:v>7.7945812807882078</c:v>
                </c:pt>
                <c:pt idx="2030">
                  <c:v>7.7415066469719562</c:v>
                </c:pt>
                <c:pt idx="2031">
                  <c:v>7.6884842519685321</c:v>
                </c:pt>
                <c:pt idx="2032">
                  <c:v>7.6355140186916088</c:v>
                </c:pt>
                <c:pt idx="2033">
                  <c:v>7.8190757128810446</c:v>
                </c:pt>
                <c:pt idx="2034">
                  <c:v>7.7660933660934006</c:v>
                </c:pt>
                <c:pt idx="2035">
                  <c:v>7.8153241650294802</c:v>
                </c:pt>
                <c:pt idx="2036">
                  <c:v>7.7623956799214682</c:v>
                </c:pt>
                <c:pt idx="2037">
                  <c:v>7.7095191364082467</c:v>
                </c:pt>
                <c:pt idx="2038">
                  <c:v>7.6566944580676903</c:v>
                </c:pt>
                <c:pt idx="2039">
                  <c:v>7.6039215686274559</c:v>
                </c:pt>
                <c:pt idx="2040">
                  <c:v>7.7349338559529883</c:v>
                </c:pt>
                <c:pt idx="2041">
                  <c:v>7.8256611165524106</c:v>
                </c:pt>
                <c:pt idx="2042">
                  <c:v>7.7728830151737753</c:v>
                </c:pt>
                <c:pt idx="2043">
                  <c:v>7.9138943248532314</c:v>
                </c:pt>
                <c:pt idx="2044">
                  <c:v>7.8611246943765423</c:v>
                </c:pt>
                <c:pt idx="2045">
                  <c:v>7.8084066471163283</c:v>
                </c:pt>
                <c:pt idx="2046">
                  <c:v>7.7557401074743666</c:v>
                </c:pt>
                <c:pt idx="2047">
                  <c:v>7.7031250000000142</c:v>
                </c:pt>
                <c:pt idx="2048">
                  <c:v>7.6505612493899662</c:v>
                </c:pt>
                <c:pt idx="2049">
                  <c:v>7.7531707317073426</c:v>
                </c:pt>
                <c:pt idx="2050">
                  <c:v>7.7006338371526226</c:v>
                </c:pt>
                <c:pt idx="2051">
                  <c:v>7.7738791423002169</c:v>
                </c:pt>
                <c:pt idx="2052">
                  <c:v>7.7213833414515562</c:v>
                </c:pt>
                <c:pt idx="2053">
                  <c:v>7.7672833495618505</c:v>
                </c:pt>
                <c:pt idx="2054">
                  <c:v>7.8141119221411373</c:v>
                </c:pt>
                <c:pt idx="2055">
                  <c:v>8.024319066147882</c:v>
                </c:pt>
                <c:pt idx="2056">
                  <c:v>7.9718035974720749</c:v>
                </c:pt>
                <c:pt idx="2057">
                  <c:v>8.0417881438289811</c:v>
                </c:pt>
                <c:pt idx="2058">
                  <c:v>7.9893152015541773</c:v>
                </c:pt>
                <c:pt idx="2059">
                  <c:v>7.936893203883514</c:v>
                </c:pt>
                <c:pt idx="2060">
                  <c:v>7.8845220766618382</c:v>
                </c:pt>
                <c:pt idx="2061">
                  <c:v>7.8322017458778248</c:v>
                </c:pt>
                <c:pt idx="2062">
                  <c:v>7.7799321376636215</c:v>
                </c:pt>
                <c:pt idx="2063">
                  <c:v>7.7277131782945929</c:v>
                </c:pt>
                <c:pt idx="2064">
                  <c:v>7.9375302663438561</c:v>
                </c:pt>
                <c:pt idx="2065">
                  <c:v>7.8852855759922562</c:v>
                </c:pt>
                <c:pt idx="2066">
                  <c:v>7.8330914368650326</c:v>
                </c:pt>
                <c:pt idx="2067">
                  <c:v>7.8849129593810687</c:v>
                </c:pt>
                <c:pt idx="2068">
                  <c:v>7.8327694538424595</c:v>
                </c:pt>
                <c:pt idx="2069">
                  <c:v>7.943961352657027</c:v>
                </c:pt>
                <c:pt idx="2070">
                  <c:v>7.8918396909705848</c:v>
                </c:pt>
                <c:pt idx="2071">
                  <c:v>7.8397683397683551</c:v>
                </c:pt>
                <c:pt idx="2072">
                  <c:v>7.7877472262421747</c:v>
                </c:pt>
                <c:pt idx="2073">
                  <c:v>7.8862102217936609</c:v>
                </c:pt>
                <c:pt idx="2074">
                  <c:v>7.8342168674699053</c:v>
                </c:pt>
                <c:pt idx="2075">
                  <c:v>7.782273603082885</c:v>
                </c:pt>
                <c:pt idx="2076">
                  <c:v>7.7303803562831348</c:v>
                </c:pt>
                <c:pt idx="2077">
                  <c:v>7.6785370548604561</c:v>
                </c:pt>
                <c:pt idx="2078">
                  <c:v>7.7888407888408153</c:v>
                </c:pt>
                <c:pt idx="2079">
                  <c:v>7.7370192307692349</c:v>
                </c:pt>
                <c:pt idx="2080">
                  <c:v>7.8817876021144002</c:v>
                </c:pt>
                <c:pt idx="2081">
                  <c:v>7.8299711815562176</c:v>
                </c:pt>
                <c:pt idx="2082">
                  <c:v>7.9779164666346816</c:v>
                </c:pt>
                <c:pt idx="2083">
                  <c:v>8.1175623800384216</c:v>
                </c:pt>
                <c:pt idx="2084">
                  <c:v>8.1664268585132049</c:v>
                </c:pt>
                <c:pt idx="2085">
                  <c:v>8.2521572387344264</c:v>
                </c:pt>
                <c:pt idx="2086">
                  <c:v>8.200287494010567</c:v>
                </c:pt>
                <c:pt idx="2087">
                  <c:v>8.3050766283525093</c:v>
                </c:pt>
                <c:pt idx="2088">
                  <c:v>8.2532312111058133</c:v>
                </c:pt>
                <c:pt idx="2089">
                  <c:v>8.2014354066985788</c:v>
                </c:pt>
                <c:pt idx="2090">
                  <c:v>8.149689143950269</c:v>
                </c:pt>
                <c:pt idx="2091">
                  <c:v>8.0979923518164583</c:v>
                </c:pt>
                <c:pt idx="2092">
                  <c:v>8.2795031055900949</c:v>
                </c:pt>
                <c:pt idx="2093">
                  <c:v>8.2277936962750857</c:v>
                </c:pt>
                <c:pt idx="2094">
                  <c:v>8.1761336515513392</c:v>
                </c:pt>
                <c:pt idx="2095">
                  <c:v>8.2485687022901004</c:v>
                </c:pt>
                <c:pt idx="2096">
                  <c:v>8.4697186456843099</c:v>
                </c:pt>
                <c:pt idx="2097">
                  <c:v>8.6124880838894313</c:v>
                </c:pt>
                <c:pt idx="2098">
                  <c:v>8.5607432110529089</c:v>
                </c:pt>
                <c:pt idx="2099">
                  <c:v>8.6314285714285859</c:v>
                </c:pt>
                <c:pt idx="2100">
                  <c:v>8.5797239409805002</c:v>
                </c:pt>
                <c:pt idx="2101">
                  <c:v>8.6760228353948747</c:v>
                </c:pt>
                <c:pt idx="2102">
                  <c:v>8.6243461721350627</c:v>
                </c:pt>
                <c:pt idx="2103">
                  <c:v>8.7371673003802499</c:v>
                </c:pt>
                <c:pt idx="2104">
                  <c:v>8.6855106888361178</c:v>
                </c:pt>
                <c:pt idx="2105">
                  <c:v>8.6339031339031465</c:v>
                </c:pt>
                <c:pt idx="2106">
                  <c:v>8.5823445657332798</c:v>
                </c:pt>
                <c:pt idx="2107">
                  <c:v>8.5308349146110203</c:v>
                </c:pt>
                <c:pt idx="2108">
                  <c:v>8.4793741109530743</c:v>
                </c:pt>
                <c:pt idx="2109">
                  <c:v>8.4279620853080672</c:v>
                </c:pt>
                <c:pt idx="2110">
                  <c:v>8.3765987683562599</c:v>
                </c:pt>
                <c:pt idx="2111">
                  <c:v>8.482954545454561</c:v>
                </c:pt>
                <c:pt idx="2112">
                  <c:v>8.5735920492191298</c:v>
                </c:pt>
                <c:pt idx="2113">
                  <c:v>8.5222327341532633</c:v>
                </c:pt>
                <c:pt idx="2114">
                  <c:v>8.4709219858156217</c:v>
                </c:pt>
                <c:pt idx="2115">
                  <c:v>8.4196597353497253</c:v>
                </c:pt>
                <c:pt idx="2116">
                  <c:v>8.3684459140292944</c:v>
                </c:pt>
                <c:pt idx="2117">
                  <c:v>8.3172804532578084</c:v>
                </c:pt>
                <c:pt idx="2118">
                  <c:v>8.266163284568222</c:v>
                </c:pt>
                <c:pt idx="2119">
                  <c:v>8.4160377358490877</c:v>
                </c:pt>
                <c:pt idx="2120">
                  <c:v>8.3649222065063924</c:v>
                </c:pt>
                <c:pt idx="2121">
                  <c:v>8.3138548539114225</c:v>
                </c:pt>
                <c:pt idx="2122">
                  <c:v>8.2628356099858848</c:v>
                </c:pt>
                <c:pt idx="2123">
                  <c:v>8.2118644067796822</c:v>
                </c:pt>
                <c:pt idx="2124">
                  <c:v>8.2828235294117576</c:v>
                </c:pt>
                <c:pt idx="2125">
                  <c:v>8.23189087488241</c:v>
                </c:pt>
                <c:pt idx="2126">
                  <c:v>8.1810061118946891</c:v>
                </c:pt>
                <c:pt idx="2127">
                  <c:v>8.1301691729323409</c:v>
                </c:pt>
                <c:pt idx="2128">
                  <c:v>8.0793799906059292</c:v>
                </c:pt>
                <c:pt idx="2129">
                  <c:v>8.0286384976525795</c:v>
                </c:pt>
                <c:pt idx="2130">
                  <c:v>7.9779446269357237</c:v>
                </c:pt>
                <c:pt idx="2131">
                  <c:v>8.0586303939962534</c:v>
                </c:pt>
                <c:pt idx="2132">
                  <c:v>8.1476793248945256</c:v>
                </c:pt>
                <c:pt idx="2133">
                  <c:v>8.0970009372071274</c:v>
                </c:pt>
                <c:pt idx="2134">
                  <c:v>8.0463700234192146</c:v>
                </c:pt>
                <c:pt idx="2135">
                  <c:v>7.9957865168539541</c:v>
                </c:pt>
                <c:pt idx="2136">
                  <c:v>7.9452503509592987</c:v>
                </c:pt>
                <c:pt idx="2137">
                  <c:v>7.8947614593077873</c:v>
                </c:pt>
                <c:pt idx="2138">
                  <c:v>7.8443197755960909</c:v>
                </c:pt>
                <c:pt idx="2139">
                  <c:v>7.7939252336448845</c:v>
                </c:pt>
                <c:pt idx="2140">
                  <c:v>7.7435777673984205</c:v>
                </c:pt>
                <c:pt idx="2141">
                  <c:v>7.693277310924401</c:v>
                </c:pt>
                <c:pt idx="2142">
                  <c:v>7.6430237984134664</c:v>
                </c:pt>
                <c:pt idx="2143">
                  <c:v>7.7084888059701768</c:v>
                </c:pt>
                <c:pt idx="2144">
                  <c:v>7.6582750582750805</c:v>
                </c:pt>
                <c:pt idx="2145">
                  <c:v>7.7758620689655515</c:v>
                </c:pt>
                <c:pt idx="2146">
                  <c:v>7.9482999534234153</c:v>
                </c:pt>
                <c:pt idx="2147">
                  <c:v>8.0409683426443337</c:v>
                </c:pt>
                <c:pt idx="2148">
                  <c:v>8.1140065146579872</c:v>
                </c:pt>
                <c:pt idx="2149">
                  <c:v>8.0637209302325772</c:v>
                </c:pt>
                <c:pt idx="2150">
                  <c:v>8.1799163179916405</c:v>
                </c:pt>
                <c:pt idx="2151">
                  <c:v>8.1296468401487232</c:v>
                </c:pt>
                <c:pt idx="2152">
                  <c:v>8.3362749651649182</c:v>
                </c:pt>
                <c:pt idx="2153">
                  <c:v>8.2859795728876833</c:v>
                </c:pt>
                <c:pt idx="2154">
                  <c:v>8.235730858468699</c:v>
                </c:pt>
                <c:pt idx="2155">
                  <c:v>8.1855287569573534</c:v>
                </c:pt>
                <c:pt idx="2156">
                  <c:v>8.135373203523443</c:v>
                </c:pt>
                <c:pt idx="2157">
                  <c:v>8.0852641334569313</c:v>
                </c:pt>
                <c:pt idx="2158">
                  <c:v>8.0352014821676931</c:v>
                </c:pt>
                <c:pt idx="2159">
                  <c:v>7.9851851851852018</c:v>
                </c:pt>
                <c:pt idx="2160">
                  <c:v>7.9352151781582734</c:v>
                </c:pt>
                <c:pt idx="2161">
                  <c:v>8.1031452358927112</c:v>
                </c:pt>
                <c:pt idx="2162">
                  <c:v>8.2718446601941906</c:v>
                </c:pt>
                <c:pt idx="2163">
                  <c:v>8.4339186691312591</c:v>
                </c:pt>
                <c:pt idx="2164">
                  <c:v>8.3838337182448015</c:v>
                </c:pt>
                <c:pt idx="2165">
                  <c:v>8.333795013850434</c:v>
                </c:pt>
                <c:pt idx="2166">
                  <c:v>8.2838024919243338</c:v>
                </c:pt>
                <c:pt idx="2167">
                  <c:v>8.3510147601476064</c:v>
                </c:pt>
                <c:pt idx="2168">
                  <c:v>8.3010603964960978</c:v>
                </c:pt>
                <c:pt idx="2169">
                  <c:v>8.4829493087557779</c:v>
                </c:pt>
                <c:pt idx="2170">
                  <c:v>8.4329801934592581</c:v>
                </c:pt>
                <c:pt idx="2171">
                  <c:v>8.4930939226519371</c:v>
                </c:pt>
                <c:pt idx="2172">
                  <c:v>8.4431661297745109</c:v>
                </c:pt>
                <c:pt idx="2173">
                  <c:v>8.3932842686292588</c:v>
                </c:pt>
                <c:pt idx="2174">
                  <c:v>8.3434482758620874</c:v>
                </c:pt>
                <c:pt idx="2175">
                  <c:v>8.452205882352942</c:v>
                </c:pt>
                <c:pt idx="2176">
                  <c:v>8.4023886081763948</c:v>
                </c:pt>
                <c:pt idx="2177">
                  <c:v>8.5445362718090223</c:v>
                </c:pt>
                <c:pt idx="2178">
                  <c:v>8.6470858191831184</c:v>
                </c:pt>
                <c:pt idx="2179">
                  <c:v>8.5972477064220243</c:v>
                </c:pt>
                <c:pt idx="2180">
                  <c:v>8.5474552957359009</c:v>
                </c:pt>
                <c:pt idx="2181">
                  <c:v>8.7126489459211882</c:v>
                </c:pt>
                <c:pt idx="2182">
                  <c:v>8.6628492899679372</c:v>
                </c:pt>
                <c:pt idx="2183">
                  <c:v>8.6130952380952408</c:v>
                </c:pt>
                <c:pt idx="2184">
                  <c:v>8.7528604118993343</c:v>
                </c:pt>
                <c:pt idx="2185">
                  <c:v>8.7031107044830804</c:v>
                </c:pt>
                <c:pt idx="2186">
                  <c:v>8.6534064929126799</c:v>
                </c:pt>
                <c:pt idx="2187">
                  <c:v>8.7591407678244906</c:v>
                </c:pt>
                <c:pt idx="2188">
                  <c:v>8.7094563727729621</c:v>
                </c:pt>
                <c:pt idx="2189">
                  <c:v>8.7698630136986395</c:v>
                </c:pt>
                <c:pt idx="2190">
                  <c:v>8.9812870835234975</c:v>
                </c:pt>
                <c:pt idx="2191">
                  <c:v>8.9315693430656893</c:v>
                </c:pt>
                <c:pt idx="2192">
                  <c:v>9.0177838577291567</c:v>
                </c:pt>
                <c:pt idx="2193">
                  <c:v>9.1093892433910639</c:v>
                </c:pt>
                <c:pt idx="2194">
                  <c:v>9.0596810933940759</c:v>
                </c:pt>
                <c:pt idx="2195">
                  <c:v>9.1525500910747013</c:v>
                </c:pt>
                <c:pt idx="2196">
                  <c:v>9.1028675466545508</c:v>
                </c:pt>
                <c:pt idx="2197">
                  <c:v>9.1933575978162025</c:v>
                </c:pt>
                <c:pt idx="2198">
                  <c:v>9.2496589358799497</c:v>
                </c:pt>
                <c:pt idx="2199">
                  <c:v>9.2000000000000028</c:v>
                </c:pt>
                <c:pt idx="2200">
                  <c:v>9.15038618809632</c:v>
                </c:pt>
                <c:pt idx="2201">
                  <c:v>9.1008174386921041</c:v>
                </c:pt>
                <c:pt idx="2202">
                  <c:v>9.0512936904221419</c:v>
                </c:pt>
                <c:pt idx="2203">
                  <c:v>9.1787658802177958</c:v>
                </c:pt>
                <c:pt idx="2204">
                  <c:v>9.1292517006802854</c:v>
                </c:pt>
                <c:pt idx="2205">
                  <c:v>9.0797824116047252</c:v>
                </c:pt>
                <c:pt idx="2206">
                  <c:v>9.0303579519709984</c:v>
                </c:pt>
                <c:pt idx="2207">
                  <c:v>9.0742753623188435</c:v>
                </c:pt>
                <c:pt idx="2208">
                  <c:v>9.0248981439565483</c:v>
                </c:pt>
                <c:pt idx="2209">
                  <c:v>9.0859728506787292</c:v>
                </c:pt>
                <c:pt idx="2210">
                  <c:v>9.036635006784266</c:v>
                </c:pt>
                <c:pt idx="2211">
                  <c:v>9.1103074141048808</c:v>
                </c:pt>
                <c:pt idx="2212">
                  <c:v>9.0610031631269692</c:v>
                </c:pt>
                <c:pt idx="2213">
                  <c:v>9.0117434507678524</c:v>
                </c:pt>
                <c:pt idx="2214">
                  <c:v>9.0767494356659171</c:v>
                </c:pt>
                <c:pt idx="2215">
                  <c:v>9.13402527075813</c:v>
                </c:pt>
                <c:pt idx="2216">
                  <c:v>9.0847992783040326</c:v>
                </c:pt>
                <c:pt idx="2217">
                  <c:v>9.2285843101893619</c:v>
                </c:pt>
                <c:pt idx="2218">
                  <c:v>9.1793600721045578</c:v>
                </c:pt>
                <c:pt idx="2219">
                  <c:v>9.1301801801801901</c:v>
                </c:pt>
                <c:pt idx="2220">
                  <c:v>9.0810445745159996</c:v>
                </c:pt>
                <c:pt idx="2221">
                  <c:v>9.0319531953195309</c:v>
                </c:pt>
                <c:pt idx="2222">
                  <c:v>8.9829059829059901</c:v>
                </c:pt>
                <c:pt idx="2223">
                  <c:v>8.9339028776978466</c:v>
                </c:pt>
                <c:pt idx="2224">
                  <c:v>8.8849438202247057</c:v>
                </c:pt>
                <c:pt idx="2225">
                  <c:v>8.8360287511231093</c:v>
                </c:pt>
                <c:pt idx="2226">
                  <c:v>8.8958239784463444</c:v>
                </c:pt>
                <c:pt idx="2227">
                  <c:v>8.9914721723518767</c:v>
                </c:pt>
                <c:pt idx="2228">
                  <c:v>8.9425751458052929</c:v>
                </c:pt>
                <c:pt idx="2229">
                  <c:v>8.8937219730941734</c:v>
                </c:pt>
                <c:pt idx="2230">
                  <c:v>8.8449125952487577</c:v>
                </c:pt>
                <c:pt idx="2231">
                  <c:v>8.7961469534049996</c:v>
                </c:pt>
                <c:pt idx="2232">
                  <c:v>8.7474249888042976</c:v>
                </c:pt>
                <c:pt idx="2233">
                  <c:v>8.6987466427931963</c:v>
                </c:pt>
                <c:pt idx="2234">
                  <c:v>8.7512304250559509</c:v>
                </c:pt>
                <c:pt idx="2235">
                  <c:v>8.7025939177102032</c:v>
                </c:pt>
                <c:pt idx="2236">
                  <c:v>8.6540008940545476</c:v>
                </c:pt>
                <c:pt idx="2237">
                  <c:v>8.7046470062555699</c:v>
                </c:pt>
                <c:pt idx="2238">
                  <c:v>8.6560964716391169</c:v>
                </c:pt>
                <c:pt idx="2239">
                  <c:v>8.8138392857143089</c:v>
                </c:pt>
                <c:pt idx="2240">
                  <c:v>8.8759482373940131</c:v>
                </c:pt>
                <c:pt idx="2241">
                  <c:v>8.8273862622658186</c:v>
                </c:pt>
                <c:pt idx="2242">
                  <c:v>8.7788675880517104</c:v>
                </c:pt>
                <c:pt idx="2243">
                  <c:v>8.7303921568627345</c:v>
                </c:pt>
                <c:pt idx="2244">
                  <c:v>8.9474387527839667</c:v>
                </c:pt>
                <c:pt idx="2245">
                  <c:v>8.8989314336598255</c:v>
                </c:pt>
                <c:pt idx="2246">
                  <c:v>8.8504672897196315</c:v>
                </c:pt>
                <c:pt idx="2247">
                  <c:v>8.8020462633452041</c:v>
                </c:pt>
                <c:pt idx="2248">
                  <c:v>8.7536682970208943</c:v>
                </c:pt>
                <c:pt idx="2249">
                  <c:v>8.7053333333333143</c:v>
                </c:pt>
                <c:pt idx="2250">
                  <c:v>8.6570413149711101</c:v>
                </c:pt>
                <c:pt idx="2251">
                  <c:v>8.6087921847246776</c:v>
                </c:pt>
                <c:pt idx="2252">
                  <c:v>8.674212161562366</c:v>
                </c:pt>
                <c:pt idx="2253">
                  <c:v>8.6259982253771312</c:v>
                </c:pt>
                <c:pt idx="2254">
                  <c:v>8.6851441241685166</c:v>
                </c:pt>
                <c:pt idx="2255">
                  <c:v>8.7508865248227039</c:v>
                </c:pt>
                <c:pt idx="2256">
                  <c:v>8.7027027027027088</c:v>
                </c:pt>
                <c:pt idx="2257">
                  <c:v>8.6545615589016904</c:v>
                </c:pt>
                <c:pt idx="2258">
                  <c:v>8.6064630367419284</c:v>
                </c:pt>
                <c:pt idx="2259">
                  <c:v>8.5584070796460168</c:v>
                </c:pt>
                <c:pt idx="2260">
                  <c:v>8.5103936311366652</c:v>
                </c:pt>
                <c:pt idx="2261">
                  <c:v>8.5676392572944451</c:v>
                </c:pt>
                <c:pt idx="2262">
                  <c:v>8.5196641626160101</c:v>
                </c:pt>
                <c:pt idx="2263">
                  <c:v>8.4717314487632507</c:v>
                </c:pt>
                <c:pt idx="2264">
                  <c:v>8.4238410596026512</c:v>
                </c:pt>
                <c:pt idx="2265">
                  <c:v>8.3759929390997456</c:v>
                </c:pt>
                <c:pt idx="2266">
                  <c:v>8.561976179973513</c:v>
                </c:pt>
                <c:pt idx="2267">
                  <c:v>8.5141093474426839</c:v>
                </c:pt>
                <c:pt idx="2268">
                  <c:v>8.4662847069193532</c:v>
                </c:pt>
                <c:pt idx="2269">
                  <c:v>8.4185022026431682</c:v>
                </c:pt>
                <c:pt idx="2270">
                  <c:v>8.3707617789520015</c:v>
                </c:pt>
                <c:pt idx="2271">
                  <c:v>8.3230633802816811</c:v>
                </c:pt>
                <c:pt idx="2272">
                  <c:v>8.2754069511658628</c:v>
                </c:pt>
                <c:pt idx="2273">
                  <c:v>8.2277924362357027</c:v>
                </c:pt>
                <c:pt idx="2274">
                  <c:v>8.1802197802197725</c:v>
                </c:pt>
                <c:pt idx="2275">
                  <c:v>8.1326889279437609</c:v>
                </c:pt>
                <c:pt idx="2276">
                  <c:v>8.3219148001756764</c:v>
                </c:pt>
                <c:pt idx="2277">
                  <c:v>8.377085162423171</c:v>
                </c:pt>
                <c:pt idx="2278">
                  <c:v>8.3295304958314915</c:v>
                </c:pt>
                <c:pt idx="2279">
                  <c:v>8.282017543859638</c:v>
                </c:pt>
                <c:pt idx="2280">
                  <c:v>8.4142919772030069</c:v>
                </c:pt>
                <c:pt idx="2281">
                  <c:v>8.3667835232252656</c:v>
                </c:pt>
                <c:pt idx="2282">
                  <c:v>8.3193166885676959</c:v>
                </c:pt>
                <c:pt idx="2283">
                  <c:v>8.271891418563925</c:v>
                </c:pt>
                <c:pt idx="2284">
                  <c:v>8.4870897155361149</c:v>
                </c:pt>
                <c:pt idx="2285">
                  <c:v>8.439632545931758</c:v>
                </c:pt>
                <c:pt idx="2286">
                  <c:v>8.3922168780061384</c:v>
                </c:pt>
                <c:pt idx="2287">
                  <c:v>8.3448426573426815</c:v>
                </c:pt>
                <c:pt idx="2288">
                  <c:v>8.2975098296199405</c:v>
                </c:pt>
                <c:pt idx="2289">
                  <c:v>8.2502183406113687</c:v>
                </c:pt>
                <c:pt idx="2290">
                  <c:v>8.2029681361850919</c:v>
                </c:pt>
                <c:pt idx="2291">
                  <c:v>8.1557591623036956</c:v>
                </c:pt>
                <c:pt idx="2292">
                  <c:v>8.1085913650239974</c:v>
                </c:pt>
                <c:pt idx="2293">
                  <c:v>8.0614646904969618</c:v>
                </c:pt>
                <c:pt idx="2294">
                  <c:v>8.0143790849673451</c:v>
                </c:pt>
                <c:pt idx="2295">
                  <c:v>7.9673344947735387</c:v>
                </c:pt>
                <c:pt idx="2296">
                  <c:v>8.1414888985633382</c:v>
                </c:pt>
                <c:pt idx="2297">
                  <c:v>8.0944299390774717</c:v>
                </c:pt>
                <c:pt idx="2298">
                  <c:v>8.0474119182253361</c:v>
                </c:pt>
                <c:pt idx="2299">
                  <c:v>8.000434782608707</c:v>
                </c:pt>
                <c:pt idx="2300">
                  <c:v>7.9534984789222136</c:v>
                </c:pt>
                <c:pt idx="2301">
                  <c:v>7.9066029539530973</c:v>
                </c:pt>
                <c:pt idx="2302">
                  <c:v>7.8597481545809984</c:v>
                </c:pt>
                <c:pt idx="2303">
                  <c:v>7.8129340277777857</c:v>
                </c:pt>
                <c:pt idx="2304">
                  <c:v>7.9184381778741937</c:v>
                </c:pt>
                <c:pt idx="2305">
                  <c:v>8.058542931483089</c:v>
                </c:pt>
                <c:pt idx="2306">
                  <c:v>8.0117035110533124</c:v>
                </c:pt>
                <c:pt idx="2307">
                  <c:v>7.964904679376076</c:v>
                </c:pt>
                <c:pt idx="2308">
                  <c:v>7.9181463837158788</c:v>
                </c:pt>
                <c:pt idx="2309">
                  <c:v>7.8714285714285666</c:v>
                </c:pt>
                <c:pt idx="2310">
                  <c:v>7.8247511899610487</c:v>
                </c:pt>
                <c:pt idx="2311">
                  <c:v>7.942041522491337</c:v>
                </c:pt>
                <c:pt idx="2312">
                  <c:v>7.8953739731949781</c:v>
                </c:pt>
                <c:pt idx="2313">
                  <c:v>7.8487467588591215</c:v>
                </c:pt>
                <c:pt idx="2314">
                  <c:v>7.8021598272138135</c:v>
                </c:pt>
                <c:pt idx="2315">
                  <c:v>7.7556131260794388</c:v>
                </c:pt>
                <c:pt idx="2316">
                  <c:v>7.7091066033664077</c:v>
                </c:pt>
                <c:pt idx="2317">
                  <c:v>7.6626402070750572</c:v>
                </c:pt>
                <c:pt idx="2318">
                  <c:v>7.8037947391117086</c:v>
                </c:pt>
                <c:pt idx="2319">
                  <c:v>7.7573275862069124</c:v>
                </c:pt>
                <c:pt idx="2320">
                  <c:v>7.7109004739336626</c:v>
                </c:pt>
                <c:pt idx="2321">
                  <c:v>7.6645133505598722</c:v>
                </c:pt>
                <c:pt idx="2322">
                  <c:v>7.618166164442556</c:v>
                </c:pt>
                <c:pt idx="2323">
                  <c:v>7.5718588640275613</c:v>
                </c:pt>
                <c:pt idx="2324">
                  <c:v>7.5255913978494675</c:v>
                </c:pt>
                <c:pt idx="2325">
                  <c:v>7.479363714531388</c:v>
                </c:pt>
                <c:pt idx="2326">
                  <c:v>7.5805758487322805</c:v>
                </c:pt>
                <c:pt idx="2327">
                  <c:v>7.5343642611683777</c:v>
                </c:pt>
                <c:pt idx="2328">
                  <c:v>7.5852297123228993</c:v>
                </c:pt>
                <c:pt idx="2329">
                  <c:v>7.5390557939914373</c:v>
                </c:pt>
                <c:pt idx="2330">
                  <c:v>7.4929214929215107</c:v>
                </c:pt>
                <c:pt idx="2331">
                  <c:v>7.4468267581475232</c:v>
                </c:pt>
                <c:pt idx="2332">
                  <c:v>7.4007715387912612</c:v>
                </c:pt>
                <c:pt idx="2333">
                  <c:v>7.4524421593830255</c:v>
                </c:pt>
                <c:pt idx="2334">
                  <c:v>7.4920770877944278</c:v>
                </c:pt>
                <c:pt idx="2335">
                  <c:v>7.4460616438356055</c:v>
                </c:pt>
                <c:pt idx="2336">
                  <c:v>7.4000855798031608</c:v>
                </c:pt>
                <c:pt idx="2337">
                  <c:v>7.3541488451668044</c:v>
                </c:pt>
                <c:pt idx="2338">
                  <c:v>7.3082513894826775</c:v>
                </c:pt>
                <c:pt idx="2339">
                  <c:v>7.2623931623931668</c:v>
                </c:pt>
                <c:pt idx="2340">
                  <c:v>7.2165741136266632</c:v>
                </c:pt>
                <c:pt idx="2341">
                  <c:v>7.1707941929974481</c:v>
                </c:pt>
                <c:pt idx="2342">
                  <c:v>7.12505335040548</c:v>
                </c:pt>
                <c:pt idx="2343">
                  <c:v>7.0793515358361816</c:v>
                </c:pt>
                <c:pt idx="2344">
                  <c:v>7.1641791044776255</c:v>
                </c:pt>
                <c:pt idx="2345">
                  <c:v>7.1184995737425254</c:v>
                </c:pt>
                <c:pt idx="2346">
                  <c:v>7.0728589688964689</c:v>
                </c:pt>
                <c:pt idx="2347">
                  <c:v>7.0272572402044347</c:v>
                </c:pt>
                <c:pt idx="2348">
                  <c:v>7.1157939548744338</c:v>
                </c:pt>
                <c:pt idx="2349">
                  <c:v>7.2195744680851277</c:v>
                </c:pt>
                <c:pt idx="2350">
                  <c:v>7.367928541046382</c:v>
                </c:pt>
                <c:pt idx="2351">
                  <c:v>7.3222789115646236</c:v>
                </c:pt>
                <c:pt idx="2352">
                  <c:v>7.4938376540586376</c:v>
                </c:pt>
                <c:pt idx="2353">
                  <c:v>7.5586236193713034</c:v>
                </c:pt>
                <c:pt idx="2354">
                  <c:v>7.5129511677282608</c:v>
                </c:pt>
                <c:pt idx="2355">
                  <c:v>7.4673174872665697</c:v>
                </c:pt>
                <c:pt idx="2356">
                  <c:v>7.4217225286381137</c:v>
                </c:pt>
                <c:pt idx="2357">
                  <c:v>7.3761662425784635</c:v>
                </c:pt>
                <c:pt idx="2358">
                  <c:v>7.3306485799067502</c:v>
                </c:pt>
                <c:pt idx="2359">
                  <c:v>7.2851694915254512</c:v>
                </c:pt>
                <c:pt idx="2360">
                  <c:v>7.2397289284201776</c:v>
                </c:pt>
                <c:pt idx="2361">
                  <c:v>7.1943268416596169</c:v>
                </c:pt>
                <c:pt idx="2362">
                  <c:v>7.2547608971646298</c:v>
                </c:pt>
                <c:pt idx="2363">
                  <c:v>7.3790186125211505</c:v>
                </c:pt>
                <c:pt idx="2364">
                  <c:v>7.3336152219873156</c:v>
                </c:pt>
                <c:pt idx="2365">
                  <c:v>7.2882502113271244</c:v>
                </c:pt>
                <c:pt idx="2366">
                  <c:v>7.2429235318969347</c:v>
                </c:pt>
                <c:pt idx="2367">
                  <c:v>7.4459459459459367</c:v>
                </c:pt>
                <c:pt idx="2368">
                  <c:v>7.4005909666526009</c:v>
                </c:pt>
                <c:pt idx="2369">
                  <c:v>7.4755274261603404</c:v>
                </c:pt>
                <c:pt idx="2370">
                  <c:v>7.4301982285955432</c:v>
                </c:pt>
                <c:pt idx="2371">
                  <c:v>7.3849072512647496</c:v>
                </c:pt>
                <c:pt idx="2372">
                  <c:v>7.3396544458491348</c:v>
                </c:pt>
                <c:pt idx="2373">
                  <c:v>7.2944397641112175</c:v>
                </c:pt>
                <c:pt idx="2374">
                  <c:v>7.2492631578947311</c:v>
                </c:pt>
                <c:pt idx="2375">
                  <c:v>7.407407407407419</c:v>
                </c:pt>
                <c:pt idx="2376">
                  <c:v>7.4909549852755504</c:v>
                </c:pt>
                <c:pt idx="2377">
                  <c:v>7.445752733389412</c:v>
                </c:pt>
                <c:pt idx="2378">
                  <c:v>7.5561160151324174</c:v>
                </c:pt>
                <c:pt idx="2379">
                  <c:v>7.6630252100840437</c:v>
                </c:pt>
                <c:pt idx="2380">
                  <c:v>7.6178076438471152</c:v>
                </c:pt>
                <c:pt idx="2381">
                  <c:v>7.5726280436607851</c:v>
                </c:pt>
                <c:pt idx="2382">
                  <c:v>7.5274863617289043</c:v>
                </c:pt>
                <c:pt idx="2383">
                  <c:v>7.5901845637583989</c:v>
                </c:pt>
                <c:pt idx="2384">
                  <c:v>7.5450733752620636</c:v>
                </c:pt>
                <c:pt idx="2385">
                  <c:v>7.5000000000000142</c:v>
                </c:pt>
                <c:pt idx="2386">
                  <c:v>7.5777126099706891</c:v>
                </c:pt>
                <c:pt idx="2387">
                  <c:v>7.6252093802345229</c:v>
                </c:pt>
                <c:pt idx="2388">
                  <c:v>7.5801590623691908</c:v>
                </c:pt>
                <c:pt idx="2389">
                  <c:v>7.5351464435146482</c:v>
                </c:pt>
                <c:pt idx="2390">
                  <c:v>7.706817231283992</c:v>
                </c:pt>
                <c:pt idx="2391">
                  <c:v>7.8754180602006727</c:v>
                </c:pt>
                <c:pt idx="2392">
                  <c:v>8.0614291684078694</c:v>
                </c:pt>
                <c:pt idx="2393">
                  <c:v>8.1269841269841123</c:v>
                </c:pt>
                <c:pt idx="2394">
                  <c:v>8.0818371607515758</c:v>
                </c:pt>
                <c:pt idx="2395">
                  <c:v>8.0367278797996562</c:v>
                </c:pt>
                <c:pt idx="2396">
                  <c:v>7.9916562369628679</c:v>
                </c:pt>
                <c:pt idx="2397">
                  <c:v>8.1793160967473142</c:v>
                </c:pt>
                <c:pt idx="2398">
                  <c:v>8.134222592746994</c:v>
                </c:pt>
                <c:pt idx="2399">
                  <c:v>8.176249999999996</c:v>
                </c:pt>
                <c:pt idx="2400">
                  <c:v>8.1311953352769706</c:v>
                </c:pt>
                <c:pt idx="2401">
                  <c:v>8.1940049958368064</c:v>
                </c:pt>
                <c:pt idx="2402">
                  <c:v>8.1489804411152704</c:v>
                </c:pt>
                <c:pt idx="2403">
                  <c:v>8.1039933444259589</c:v>
                </c:pt>
                <c:pt idx="2404">
                  <c:v>8.0590436590436667</c:v>
                </c:pt>
                <c:pt idx="2405">
                  <c:v>8.0141313383208796</c:v>
                </c:pt>
                <c:pt idx="2406">
                  <c:v>8.0905691732447167</c:v>
                </c:pt>
                <c:pt idx="2407">
                  <c:v>8.130813953488385</c:v>
                </c:pt>
                <c:pt idx="2408">
                  <c:v>8.0859277708592856</c:v>
                </c:pt>
                <c:pt idx="2409">
                  <c:v>8.1315352697095307</c:v>
                </c:pt>
                <c:pt idx="2410">
                  <c:v>8.2272915802571731</c:v>
                </c:pt>
                <c:pt idx="2411">
                  <c:v>8.3001658374792555</c:v>
                </c:pt>
                <c:pt idx="2412">
                  <c:v>8.2552838789887915</c:v>
                </c:pt>
                <c:pt idx="2413">
                  <c:v>8.4328914664457528</c:v>
                </c:pt>
                <c:pt idx="2414">
                  <c:v>8.4745341614906806</c:v>
                </c:pt>
                <c:pt idx="2415">
                  <c:v>8.5786423841059758</c:v>
                </c:pt>
                <c:pt idx="2416">
                  <c:v>8.5337194869673283</c:v>
                </c:pt>
                <c:pt idx="2417">
                  <c:v>8.4888337468982655</c:v>
                </c:pt>
                <c:pt idx="2418">
                  <c:v>8.4439851178173058</c:v>
                </c:pt>
                <c:pt idx="2419">
                  <c:v>8.4933884297520734</c:v>
                </c:pt>
                <c:pt idx="2420">
                  <c:v>8.6517967781908283</c:v>
                </c:pt>
                <c:pt idx="2421">
                  <c:v>8.7539223781998317</c:v>
                </c:pt>
                <c:pt idx="2422">
                  <c:v>8.7090383821708599</c:v>
                </c:pt>
                <c:pt idx="2423">
                  <c:v>8.6641914191419147</c:v>
                </c:pt>
                <c:pt idx="2424">
                  <c:v>8.84206185567011</c:v>
                </c:pt>
                <c:pt idx="2425">
                  <c:v>8.9480626545754376</c:v>
                </c:pt>
                <c:pt idx="2426">
                  <c:v>8.903172641120733</c:v>
                </c:pt>
                <c:pt idx="2427">
                  <c:v>8.9682866556836984</c:v>
                </c:pt>
                <c:pt idx="2428">
                  <c:v>8.9234252778921359</c:v>
                </c:pt>
                <c:pt idx="2429">
                  <c:v>9.1020576131687108</c:v>
                </c:pt>
                <c:pt idx="2430">
                  <c:v>9.2731386260797848</c:v>
                </c:pt>
                <c:pt idx="2431">
                  <c:v>9.34375</c:v>
                </c:pt>
                <c:pt idx="2432">
                  <c:v>9.2988080558980926</c:v>
                </c:pt>
                <c:pt idx="2433">
                  <c:v>9.2539030402629407</c:v>
                </c:pt>
                <c:pt idx="2434">
                  <c:v>9.2090349075975411</c:v>
                </c:pt>
                <c:pt idx="2435">
                  <c:v>9.164203612479497</c:v>
                </c:pt>
                <c:pt idx="2436">
                  <c:v>9.2814936397209777</c:v>
                </c:pt>
                <c:pt idx="2437">
                  <c:v>9.2366694011484896</c:v>
                </c:pt>
                <c:pt idx="2438">
                  <c:v>9.3989339893399091</c:v>
                </c:pt>
                <c:pt idx="2439">
                  <c:v>9.3540983606557546</c:v>
                </c:pt>
                <c:pt idx="2440">
                  <c:v>9.3092994674314014</c:v>
                </c:pt>
                <c:pt idx="2441">
                  <c:v>9.2645372645372674</c:v>
                </c:pt>
                <c:pt idx="2442">
                  <c:v>9.449447400736787</c:v>
                </c:pt>
                <c:pt idx="2443">
                  <c:v>9.4046644844517147</c:v>
                </c:pt>
                <c:pt idx="2444">
                  <c:v>9.3599182004089982</c:v>
                </c:pt>
                <c:pt idx="2445">
                  <c:v>9.3152085036794858</c:v>
                </c:pt>
                <c:pt idx="2446">
                  <c:v>9.3910911319983654</c:v>
                </c:pt>
                <c:pt idx="2447">
                  <c:v>9.5326797385620949</c:v>
                </c:pt>
                <c:pt idx="2448">
                  <c:v>9.4879542670477832</c:v>
                </c:pt>
                <c:pt idx="2449">
                  <c:v>9.5510204081632679</c:v>
                </c:pt>
                <c:pt idx="2450">
                  <c:v>9.5063239494083973</c:v>
                </c:pt>
                <c:pt idx="2451">
                  <c:v>9.4616639477977316</c:v>
                </c:pt>
                <c:pt idx="2452">
                  <c:v>9.6216877293110485</c:v>
                </c:pt>
                <c:pt idx="2453">
                  <c:v>9.5770171149144261</c:v>
                </c:pt>
                <c:pt idx="2454">
                  <c:v>9.5323828920570293</c:v>
                </c:pt>
                <c:pt idx="2455">
                  <c:v>9.4877850162866366</c:v>
                </c:pt>
                <c:pt idx="2456">
                  <c:v>9.443223443223431</c:v>
                </c:pt>
                <c:pt idx="2457">
                  <c:v>9.3986981285598006</c:v>
                </c:pt>
                <c:pt idx="2458">
                  <c:v>9.3542090280601826</c:v>
                </c:pt>
                <c:pt idx="2459">
                  <c:v>9.4333333333333371</c:v>
                </c:pt>
                <c:pt idx="2460">
                  <c:v>9.388866314506302</c:v>
                </c:pt>
                <c:pt idx="2461">
                  <c:v>9.3444354183590548</c:v>
                </c:pt>
                <c:pt idx="2462">
                  <c:v>9.412505075111639</c:v>
                </c:pt>
                <c:pt idx="2463">
                  <c:v>9.5860389610389518</c:v>
                </c:pt>
                <c:pt idx="2464">
                  <c:v>9.5415821501014193</c:v>
                </c:pt>
                <c:pt idx="2465">
                  <c:v>9.7027575020275805</c:v>
                </c:pt>
                <c:pt idx="2466">
                  <c:v>9.7600324280502804</c:v>
                </c:pt>
                <c:pt idx="2467">
                  <c:v>9.7155591572123114</c:v>
                </c:pt>
                <c:pt idx="2468">
                  <c:v>9.671121911705157</c:v>
                </c:pt>
                <c:pt idx="2469">
                  <c:v>9.6267206477732827</c:v>
                </c:pt>
                <c:pt idx="2470">
                  <c:v>9.5823553217321091</c:v>
                </c:pt>
                <c:pt idx="2471">
                  <c:v>9.7139967637540394</c:v>
                </c:pt>
                <c:pt idx="2472">
                  <c:v>9.6696320258794941</c:v>
                </c:pt>
                <c:pt idx="2473">
                  <c:v>9.6253031527890016</c:v>
                </c:pt>
                <c:pt idx="2474">
                  <c:v>9.6860606060606074</c:v>
                </c:pt>
                <c:pt idx="2475">
                  <c:v>9.6417609046849861</c:v>
                </c:pt>
                <c:pt idx="2476">
                  <c:v>9.5974969721437162</c:v>
                </c:pt>
                <c:pt idx="2477">
                  <c:v>9.5532687651331827</c:v>
                </c:pt>
                <c:pt idx="2478">
                  <c:v>9.5090762404195175</c:v>
                </c:pt>
                <c:pt idx="2479">
                  <c:v>9.6201612903225708</c:v>
                </c:pt>
                <c:pt idx="2480">
                  <c:v>9.7771060056429064</c:v>
                </c:pt>
                <c:pt idx="2481">
                  <c:v>9.7328767123287605</c:v>
                </c:pt>
                <c:pt idx="2482">
                  <c:v>9.6886830447039785</c:v>
                </c:pt>
                <c:pt idx="2483">
                  <c:v>9.6445249597423555</c:v>
                </c:pt>
                <c:pt idx="2484">
                  <c:v>9.6816901408450775</c:v>
                </c:pt>
                <c:pt idx="2485">
                  <c:v>9.6375703942075575</c:v>
                </c:pt>
                <c:pt idx="2486">
                  <c:v>9.5934861278649066</c:v>
                </c:pt>
                <c:pt idx="2487">
                  <c:v>9.5494372990353611</c:v>
                </c:pt>
                <c:pt idx="2488">
                  <c:v>9.7047006830052425</c:v>
                </c:pt>
                <c:pt idx="2489">
                  <c:v>9.6606425702811407</c:v>
                </c:pt>
                <c:pt idx="2490">
                  <c:v>9.6166198313930096</c:v>
                </c:pt>
                <c:pt idx="2491">
                  <c:v>9.5726324237560334</c:v>
                </c:pt>
                <c:pt idx="2492">
                  <c:v>9.5286803048535944</c:v>
                </c:pt>
                <c:pt idx="2493">
                  <c:v>9.4847634322373864</c:v>
                </c:pt>
                <c:pt idx="2494">
                  <c:v>9.4408817635270594</c:v>
                </c:pt>
                <c:pt idx="2495">
                  <c:v>9.3970352564102626</c:v>
                </c:pt>
                <c:pt idx="2496">
                  <c:v>9.3532238686423739</c:v>
                </c:pt>
                <c:pt idx="2497">
                  <c:v>9.3094475580464291</c:v>
                </c:pt>
                <c:pt idx="2498">
                  <c:v>9.371348539415763</c:v>
                </c:pt>
                <c:pt idx="2499">
                  <c:v>9.3275999999999897</c:v>
                </c:pt>
                <c:pt idx="2500">
                  <c:v>9.381447421031595</c:v>
                </c:pt>
                <c:pt idx="2501">
                  <c:v>9.5563549160671499</c:v>
                </c:pt>
                <c:pt idx="2502">
                  <c:v>9.512584898122256</c:v>
                </c:pt>
                <c:pt idx="2503">
                  <c:v>9.4688498402555723</c:v>
                </c:pt>
                <c:pt idx="2504">
                  <c:v>9.5209580838323262</c:v>
                </c:pt>
                <c:pt idx="2505">
                  <c:v>9.6260973663208347</c:v>
                </c:pt>
                <c:pt idx="2506">
                  <c:v>9.5823693657758326</c:v>
                </c:pt>
                <c:pt idx="2507">
                  <c:v>9.5386762360446511</c:v>
                </c:pt>
                <c:pt idx="2508">
                  <c:v>9.4950179354324433</c:v>
                </c:pt>
                <c:pt idx="2509">
                  <c:v>9.6601593625498055</c:v>
                </c:pt>
                <c:pt idx="2510">
                  <c:v>9.6164874551971451</c:v>
                </c:pt>
                <c:pt idx="2511">
                  <c:v>9.5728503184713531</c:v>
                </c:pt>
                <c:pt idx="2512">
                  <c:v>9.5292479108635177</c:v>
                </c:pt>
                <c:pt idx="2513">
                  <c:v>9.5990453460620699</c:v>
                </c:pt>
                <c:pt idx="2514">
                  <c:v>9.5554671968190945</c:v>
                </c:pt>
                <c:pt idx="2515">
                  <c:v>9.5119236883942904</c:v>
                </c:pt>
                <c:pt idx="2516">
                  <c:v>9.4684147794993976</c:v>
                </c:pt>
                <c:pt idx="2517">
                  <c:v>9.4249404289118388</c:v>
                </c:pt>
                <c:pt idx="2518">
                  <c:v>9.3815005954744066</c:v>
                </c:pt>
                <c:pt idx="2519">
                  <c:v>9.3380952380952351</c:v>
                </c:pt>
                <c:pt idx="2520">
                  <c:v>9.2947243157477146</c:v>
                </c:pt>
                <c:pt idx="2521">
                  <c:v>9.3521015067406807</c:v>
                </c:pt>
                <c:pt idx="2522">
                  <c:v>9.3087594133967571</c:v>
                </c:pt>
                <c:pt idx="2523">
                  <c:v>9.2654516640253632</c:v>
                </c:pt>
                <c:pt idx="2524">
                  <c:v>9.3671287128712919</c:v>
                </c:pt>
                <c:pt idx="2525">
                  <c:v>9.3238321456848894</c:v>
                </c:pt>
                <c:pt idx="2526">
                  <c:v>9.280569845666804</c:v>
                </c:pt>
                <c:pt idx="2527">
                  <c:v>9.2373417721518933</c:v>
                </c:pt>
                <c:pt idx="2528">
                  <c:v>9.1941478845393334</c:v>
                </c:pt>
                <c:pt idx="2529">
                  <c:v>9.1509881422924906</c:v>
                </c:pt>
                <c:pt idx="2530">
                  <c:v>9.1078625049387512</c:v>
                </c:pt>
                <c:pt idx="2531">
                  <c:v>9.2361769352290679</c:v>
                </c:pt>
                <c:pt idx="2532">
                  <c:v>9.1930517173312296</c:v>
                </c:pt>
                <c:pt idx="2533">
                  <c:v>9.2312549329123925</c:v>
                </c:pt>
                <c:pt idx="2534">
                  <c:v>9.1881656804733751</c:v>
                </c:pt>
                <c:pt idx="2535">
                  <c:v>9.1451104100946452</c:v>
                </c:pt>
                <c:pt idx="2536">
                  <c:v>9.1020890815924247</c:v>
                </c:pt>
                <c:pt idx="2537">
                  <c:v>9.1816390858944175</c:v>
                </c:pt>
                <c:pt idx="2538">
                  <c:v>9.1386372587632962</c:v>
                </c:pt>
                <c:pt idx="2539">
                  <c:v>9.0956692913385808</c:v>
                </c:pt>
                <c:pt idx="2540">
                  <c:v>9.1420700511609709</c:v>
                </c:pt>
                <c:pt idx="2541">
                  <c:v>9.2450826121164482</c:v>
                </c:pt>
                <c:pt idx="2542">
                  <c:v>9.2021234762092092</c:v>
                </c:pt>
                <c:pt idx="2543">
                  <c:v>9.1591981132075517</c:v>
                </c:pt>
                <c:pt idx="2544">
                  <c:v>9.1163064833005905</c:v>
                </c:pt>
                <c:pt idx="2545">
                  <c:v>9.0734485467399963</c:v>
                </c:pt>
                <c:pt idx="2546">
                  <c:v>9.030624263839826</c:v>
                </c:pt>
                <c:pt idx="2547">
                  <c:v>8.9878335949764505</c:v>
                </c:pt>
                <c:pt idx="2548">
                  <c:v>8.9450765005884705</c:v>
                </c:pt>
                <c:pt idx="2549">
                  <c:v>8.9023529411764741</c:v>
                </c:pt>
                <c:pt idx="2550">
                  <c:v>8.8596628773030233</c:v>
                </c:pt>
                <c:pt idx="2551">
                  <c:v>8.8170062695924685</c:v>
                </c:pt>
                <c:pt idx="2552">
                  <c:v>8.9408538973756464</c:v>
                </c:pt>
                <c:pt idx="2553">
                  <c:v>8.8981989036805089</c:v>
                </c:pt>
                <c:pt idx="2554">
                  <c:v>8.8555772994129285</c:v>
                </c:pt>
                <c:pt idx="2555">
                  <c:v>8.8129890453834179</c:v>
                </c:pt>
                <c:pt idx="2556">
                  <c:v>8.7704341024638381</c:v>
                </c:pt>
                <c:pt idx="2557">
                  <c:v>8.7279124315871854</c:v>
                </c:pt>
                <c:pt idx="2558">
                  <c:v>8.6854239937475626</c:v>
                </c:pt>
                <c:pt idx="2559">
                  <c:v>8.6429687500000085</c:v>
                </c:pt>
                <c:pt idx="2560">
                  <c:v>8.6005466614603705</c:v>
                </c:pt>
                <c:pt idx="2561">
                  <c:v>8.5581576893052329</c:v>
                </c:pt>
                <c:pt idx="2562">
                  <c:v>8.515801794771761</c:v>
                </c:pt>
                <c:pt idx="2563">
                  <c:v>8.4734789391575731</c:v>
                </c:pt>
                <c:pt idx="2564">
                  <c:v>8.5391812865497059</c:v>
                </c:pt>
                <c:pt idx="2565">
                  <c:v>8.7244738893218994</c:v>
                </c:pt>
                <c:pt idx="2566">
                  <c:v>8.6821192052979939</c:v>
                </c:pt>
                <c:pt idx="2567">
                  <c:v>8.6397975077881597</c:v>
                </c:pt>
                <c:pt idx="2568">
                  <c:v>8.5975087582717009</c:v>
                </c:pt>
                <c:pt idx="2569">
                  <c:v>8.555252918287934</c:v>
                </c:pt>
                <c:pt idx="2570">
                  <c:v>8.5130299494360173</c:v>
                </c:pt>
                <c:pt idx="2571">
                  <c:v>8.5695956454121358</c:v>
                </c:pt>
                <c:pt idx="2572">
                  <c:v>8.6925767586474905</c:v>
                </c:pt>
                <c:pt idx="2573">
                  <c:v>8.7517482517482534</c:v>
                </c:pt>
                <c:pt idx="2574">
                  <c:v>8.7095145631068078</c:v>
                </c:pt>
                <c:pt idx="2575">
                  <c:v>8.6673136645962785</c:v>
                </c:pt>
                <c:pt idx="2576">
                  <c:v>8.7912301125339525</c:v>
                </c:pt>
                <c:pt idx="2577">
                  <c:v>8.7490302560124178</c:v>
                </c:pt>
                <c:pt idx="2578">
                  <c:v>8.7068631252423643</c:v>
                </c:pt>
                <c:pt idx="2579">
                  <c:v>8.8437984496124074</c:v>
                </c:pt>
                <c:pt idx="2580">
                  <c:v>8.9407206509105208</c:v>
                </c:pt>
                <c:pt idx="2581">
                  <c:v>8.8985282726568755</c:v>
                </c:pt>
                <c:pt idx="2582">
                  <c:v>8.8563685636856349</c:v>
                </c:pt>
                <c:pt idx="2583">
                  <c:v>8.8142414860681271</c:v>
                </c:pt>
                <c:pt idx="2584">
                  <c:v>8.7721470019342433</c:v>
                </c:pt>
                <c:pt idx="2585">
                  <c:v>8.8159319412219617</c:v>
                </c:pt>
                <c:pt idx="2586">
                  <c:v>8.7738693467336759</c:v>
                </c:pt>
                <c:pt idx="2587">
                  <c:v>8.7318392581143769</c:v>
                </c:pt>
                <c:pt idx="2588">
                  <c:v>8.6898416376979526</c:v>
                </c:pt>
                <c:pt idx="2589">
                  <c:v>8.8351351351351468</c:v>
                </c:pt>
                <c:pt idx="2590">
                  <c:v>8.9467387109224177</c:v>
                </c:pt>
                <c:pt idx="2591">
                  <c:v>8.9047067901234556</c:v>
                </c:pt>
                <c:pt idx="2592">
                  <c:v>8.8627072888546081</c:v>
                </c:pt>
                <c:pt idx="2593">
                  <c:v>8.8207401696221979</c:v>
                </c:pt>
                <c:pt idx="2594">
                  <c:v>8.7788053949903571</c:v>
                </c:pt>
                <c:pt idx="2595">
                  <c:v>8.824345146379045</c:v>
                </c:pt>
                <c:pt idx="2596">
                  <c:v>8.7824412783981529</c:v>
                </c:pt>
                <c:pt idx="2597">
                  <c:v>8.7405696689761356</c:v>
                </c:pt>
                <c:pt idx="2598">
                  <c:v>8.6987302808772711</c:v>
                </c:pt>
                <c:pt idx="2599">
                  <c:v>8.77269230769231</c:v>
                </c:pt>
                <c:pt idx="2600">
                  <c:v>8.7308727412533642</c:v>
                </c:pt>
                <c:pt idx="2601">
                  <c:v>8.7913143735588051</c:v>
                </c:pt>
                <c:pt idx="2602">
                  <c:v>8.7495197848636224</c:v>
                </c:pt>
                <c:pt idx="2603">
                  <c:v>8.7077572964669798</c:v>
                </c:pt>
                <c:pt idx="2604">
                  <c:v>8.6660268714011437</c:v>
                </c:pt>
                <c:pt idx="2605">
                  <c:v>8.624328472755181</c:v>
                </c:pt>
                <c:pt idx="2606">
                  <c:v>8.5826620636747322</c:v>
                </c:pt>
                <c:pt idx="2607">
                  <c:v>8.5410276073619684</c:v>
                </c:pt>
                <c:pt idx="2608">
                  <c:v>8.6228440015331671</c:v>
                </c:pt>
                <c:pt idx="2609">
                  <c:v>8.772030651340998</c:v>
                </c:pt>
                <c:pt idx="2610">
                  <c:v>8.7303715051704387</c:v>
                </c:pt>
                <c:pt idx="2611">
                  <c:v>8.6887442572741236</c:v>
                </c:pt>
                <c:pt idx="2612">
                  <c:v>8.6471488710294864</c:v>
                </c:pt>
                <c:pt idx="2613">
                  <c:v>8.7172915072685697</c:v>
                </c:pt>
                <c:pt idx="2614">
                  <c:v>8.675717017208413</c:v>
                </c:pt>
                <c:pt idx="2615">
                  <c:v>8.717889908256879</c:v>
                </c:pt>
                <c:pt idx="2616">
                  <c:v>8.7692013756209377</c:v>
                </c:pt>
                <c:pt idx="2617">
                  <c:v>8.7276546982429437</c:v>
                </c:pt>
                <c:pt idx="2618">
                  <c:v>8.6861397479954405</c:v>
                </c:pt>
                <c:pt idx="2619">
                  <c:v>8.8000000000000114</c:v>
                </c:pt>
                <c:pt idx="2620">
                  <c:v>8.758489126287671</c:v>
                </c:pt>
                <c:pt idx="2621">
                  <c:v>8.7170099160945824</c:v>
                </c:pt>
                <c:pt idx="2622">
                  <c:v>8.6755623332062584</c:v>
                </c:pt>
                <c:pt idx="2623">
                  <c:v>8.7267530487804947</c:v>
                </c:pt>
                <c:pt idx="2624">
                  <c:v>8.6853333333333467</c:v>
                </c:pt>
                <c:pt idx="2625">
                  <c:v>8.8389185072353484</c:v>
                </c:pt>
                <c:pt idx="2626">
                  <c:v>8.7974876284735473</c:v>
                </c:pt>
                <c:pt idx="2627">
                  <c:v>8.7560882800608937</c:v>
                </c:pt>
                <c:pt idx="2628">
                  <c:v>8.7147204260175073</c:v>
                </c:pt>
                <c:pt idx="2629">
                  <c:v>8.6733840304182621</c:v>
                </c:pt>
                <c:pt idx="2630">
                  <c:v>8.6320790573926303</c:v>
                </c:pt>
                <c:pt idx="2631">
                  <c:v>8.5908054711246251</c:v>
                </c:pt>
                <c:pt idx="2632">
                  <c:v>8.5495632358526592</c:v>
                </c:pt>
                <c:pt idx="2633">
                  <c:v>8.5083523158693879</c:v>
                </c:pt>
                <c:pt idx="2634">
                  <c:v>8.6455407969639282</c:v>
                </c:pt>
                <c:pt idx="2635">
                  <c:v>8.6043247344461236</c:v>
                </c:pt>
                <c:pt idx="2636">
                  <c:v>8.699279484262405</c:v>
                </c:pt>
                <c:pt idx="2637">
                  <c:v>8.85557240333587</c:v>
                </c:pt>
                <c:pt idx="2638">
                  <c:v>8.8143236074270703</c:v>
                </c:pt>
                <c:pt idx="2639">
                  <c:v>8.773106060606068</c:v>
                </c:pt>
                <c:pt idx="2640">
                  <c:v>8.7319197273759954</c:v>
                </c:pt>
                <c:pt idx="2641">
                  <c:v>8.6907645722937161</c:v>
                </c:pt>
                <c:pt idx="2642">
                  <c:v>8.6496405599697255</c:v>
                </c:pt>
                <c:pt idx="2643">
                  <c:v>8.7594553706505422</c:v>
                </c:pt>
                <c:pt idx="2644">
                  <c:v>8.7183364839319637</c:v>
                </c:pt>
                <c:pt idx="2645">
                  <c:v>8.6772486772486843</c:v>
                </c:pt>
                <c:pt idx="2646">
                  <c:v>8.7635058556856791</c:v>
                </c:pt>
                <c:pt idx="2647">
                  <c:v>8.7224320241692084</c:v>
                </c:pt>
                <c:pt idx="2648">
                  <c:v>8.6813892034730173</c:v>
                </c:pt>
                <c:pt idx="2649">
                  <c:v>8.6403773584905679</c:v>
                </c:pt>
                <c:pt idx="2650">
                  <c:v>8.5993964541682573</c:v>
                </c:pt>
                <c:pt idx="2651">
                  <c:v>8.5584464555053046</c:v>
                </c:pt>
                <c:pt idx="2652">
                  <c:v>8.5175273275537364</c:v>
                </c:pt>
                <c:pt idx="2653">
                  <c:v>8.4766390354182448</c:v>
                </c:pt>
                <c:pt idx="2654">
                  <c:v>8.4357815442561304</c:v>
                </c:pt>
                <c:pt idx="2655">
                  <c:v>8.3949548192771175</c:v>
                </c:pt>
                <c:pt idx="2656">
                  <c:v>8.3541588257433261</c:v>
                </c:pt>
                <c:pt idx="2657">
                  <c:v>8.3999247554552312</c:v>
                </c:pt>
                <c:pt idx="2658">
                  <c:v>8.5268898081985753</c:v>
                </c:pt>
                <c:pt idx="2659">
                  <c:v>8.6334586466165604</c:v>
                </c:pt>
                <c:pt idx="2660">
                  <c:v>8.5926343479894882</c:v>
                </c:pt>
                <c:pt idx="2661">
                  <c:v>8.5518407212622094</c:v>
                </c:pt>
                <c:pt idx="2662">
                  <c:v>8.618099887345096</c:v>
                </c:pt>
                <c:pt idx="2663">
                  <c:v>8.7229729729729684</c:v>
                </c:pt>
                <c:pt idx="2664">
                  <c:v>8.8934333958724352</c:v>
                </c:pt>
                <c:pt idx="2665">
                  <c:v>8.8525881470367835</c:v>
                </c:pt>
                <c:pt idx="2666">
                  <c:v>8.8117735283089758</c:v>
                </c:pt>
                <c:pt idx="2667">
                  <c:v>8.9107946026986582</c:v>
                </c:pt>
                <c:pt idx="2668">
                  <c:v>8.8699887598351523</c:v>
                </c:pt>
                <c:pt idx="2669">
                  <c:v>8.8292134831460771</c:v>
                </c:pt>
                <c:pt idx="2670">
                  <c:v>8.7884687383002813</c:v>
                </c:pt>
                <c:pt idx="2671">
                  <c:v>8.7477544910179716</c:v>
                </c:pt>
                <c:pt idx="2672">
                  <c:v>8.707070707070713</c:v>
                </c:pt>
                <c:pt idx="2673">
                  <c:v>8.7498130142109432</c:v>
                </c:pt>
                <c:pt idx="2674">
                  <c:v>8.709158878504681</c:v>
                </c:pt>
                <c:pt idx="2675">
                  <c:v>8.7660687593422892</c:v>
                </c:pt>
                <c:pt idx="2676">
                  <c:v>8.7254389241688415</c:v>
                </c:pt>
                <c:pt idx="2677">
                  <c:v>8.8584764749813303</c:v>
                </c:pt>
                <c:pt idx="2678">
                  <c:v>8.8178424785367611</c:v>
                </c:pt>
                <c:pt idx="2679">
                  <c:v>8.7772388059701427</c:v>
                </c:pt>
                <c:pt idx="2680">
                  <c:v>8.8164863856769955</c:v>
                </c:pt>
                <c:pt idx="2681">
                  <c:v>8.7759134973900217</c:v>
                </c:pt>
                <c:pt idx="2682">
                  <c:v>8.7353708535221841</c:v>
                </c:pt>
                <c:pt idx="2683">
                  <c:v>8.6948584202682753</c:v>
                </c:pt>
                <c:pt idx="2684">
                  <c:v>8.654376163873394</c:v>
                </c:pt>
                <c:pt idx="2685">
                  <c:v>8.6139240506329315</c:v>
                </c:pt>
                <c:pt idx="2686">
                  <c:v>8.5735020468924716</c:v>
                </c:pt>
                <c:pt idx="2687">
                  <c:v>8.5331101190476204</c:v>
                </c:pt>
                <c:pt idx="2688">
                  <c:v>8.4927482335440914</c:v>
                </c:pt>
                <c:pt idx="2689">
                  <c:v>8.4524163568773503</c:v>
                </c:pt>
                <c:pt idx="2690">
                  <c:v>8.5644741731698275</c:v>
                </c:pt>
                <c:pt idx="2691">
                  <c:v>8.5241456166419169</c:v>
                </c:pt>
                <c:pt idx="2692">
                  <c:v>8.4838470107686703</c:v>
                </c:pt>
                <c:pt idx="2693">
                  <c:v>8.4435783221974816</c:v>
                </c:pt>
                <c:pt idx="2694">
                  <c:v>8.4033395176252412</c:v>
                </c:pt>
                <c:pt idx="2695">
                  <c:v>8.3631305637982223</c:v>
                </c:pt>
                <c:pt idx="2696">
                  <c:v>8.3229514275120664</c:v>
                </c:pt>
                <c:pt idx="2697">
                  <c:v>8.2828020756115848</c:v>
                </c:pt>
                <c:pt idx="2698">
                  <c:v>8.2426824749907439</c:v>
                </c:pt>
                <c:pt idx="2699">
                  <c:v>8.298148148148158</c:v>
                </c:pt>
                <c:pt idx="2700">
                  <c:v>8.3824509440947992</c:v>
                </c:pt>
                <c:pt idx="2701">
                  <c:v>8.3423390081421189</c:v>
                </c:pt>
                <c:pt idx="2702">
                  <c:v>8.4014058453570186</c:v>
                </c:pt>
                <c:pt idx="2703">
                  <c:v>8.3613165680473571</c:v>
                </c:pt>
                <c:pt idx="2704">
                  <c:v>8.4757855822550852</c:v>
                </c:pt>
                <c:pt idx="2705">
                  <c:v>8.4356984478935573</c:v>
                </c:pt>
                <c:pt idx="2706">
                  <c:v>8.4898411525674362</c:v>
                </c:pt>
                <c:pt idx="2707">
                  <c:v>8.4497784342688362</c:v>
                </c:pt>
                <c:pt idx="2708">
                  <c:v>8.40974529346623</c:v>
                </c:pt>
                <c:pt idx="2709">
                  <c:v>8.3697416974169698</c:v>
                </c:pt>
                <c:pt idx="2710">
                  <c:v>8.3297676134267817</c:v>
                </c:pt>
                <c:pt idx="2711">
                  <c:v>8.2898230088495666</c:v>
                </c:pt>
                <c:pt idx="2712">
                  <c:v>8.2499078510873716</c:v>
                </c:pt>
                <c:pt idx="2713">
                  <c:v>8.2100221075902766</c:v>
                </c:pt>
                <c:pt idx="2714">
                  <c:v>8.1701657458563659</c:v>
                </c:pt>
                <c:pt idx="2715">
                  <c:v>8.2315905743740814</c:v>
                </c:pt>
                <c:pt idx="2716">
                  <c:v>8.1917556128082509</c:v>
                </c:pt>
                <c:pt idx="2717">
                  <c:v>8.3539367181751203</c:v>
                </c:pt>
                <c:pt idx="2718">
                  <c:v>8.5112173593232683</c:v>
                </c:pt>
                <c:pt idx="2719">
                  <c:v>8.4713235294117766</c:v>
                </c:pt>
                <c:pt idx="2720">
                  <c:v>8.4314590224182382</c:v>
                </c:pt>
                <c:pt idx="2721">
                  <c:v>8.391623806024981</c:v>
                </c:pt>
                <c:pt idx="2722">
                  <c:v>8.3518178479618115</c:v>
                </c:pt>
                <c:pt idx="2723">
                  <c:v>8.4140969162995702</c:v>
                </c:pt>
                <c:pt idx="2724">
                  <c:v>8.3743119266055146</c:v>
                </c:pt>
                <c:pt idx="2725">
                  <c:v>8.3345561261922256</c:v>
                </c:pt>
                <c:pt idx="2726">
                  <c:v>8.2948294829483018</c:v>
                </c:pt>
                <c:pt idx="2727">
                  <c:v>8.2551319648094079</c:v>
                </c:pt>
                <c:pt idx="2728">
                  <c:v>8.2154635397581757</c:v>
                </c:pt>
                <c:pt idx="2729">
                  <c:v>8.1758241758241894</c:v>
                </c:pt>
                <c:pt idx="2730">
                  <c:v>8.1362138410838725</c:v>
                </c:pt>
                <c:pt idx="2731">
                  <c:v>8.2481698389458273</c:v>
                </c:pt>
                <c:pt idx="2732">
                  <c:v>8.3143066227588776</c:v>
                </c:pt>
                <c:pt idx="2733">
                  <c:v>8.2746891002194616</c:v>
                </c:pt>
                <c:pt idx="2734">
                  <c:v>8.23510054844607</c:v>
                </c:pt>
                <c:pt idx="2735">
                  <c:v>8.1955409356725113</c:v>
                </c:pt>
                <c:pt idx="2736">
                  <c:v>8.1560102301790209</c:v>
                </c:pt>
                <c:pt idx="2737">
                  <c:v>8.1165084002921901</c:v>
                </c:pt>
                <c:pt idx="2738">
                  <c:v>8.0770354143848095</c:v>
                </c:pt>
                <c:pt idx="2739">
                  <c:v>8.037591240875912</c:v>
                </c:pt>
                <c:pt idx="2740">
                  <c:v>8.1419190076614427</c:v>
                </c:pt>
                <c:pt idx="2741">
                  <c:v>8.1024799416484257</c:v>
                </c:pt>
                <c:pt idx="2742">
                  <c:v>8.2617572001458086</c:v>
                </c:pt>
                <c:pt idx="2743">
                  <c:v>8.3855685131195372</c:v>
                </c:pt>
                <c:pt idx="2744">
                  <c:v>8.3460837887067356</c:v>
                </c:pt>
                <c:pt idx="2745">
                  <c:v>8.3066278222869556</c:v>
                </c:pt>
                <c:pt idx="2746">
                  <c:v>8.3680378594830813</c:v>
                </c:pt>
                <c:pt idx="2747">
                  <c:v>8.3286026200873238</c:v>
                </c:pt>
                <c:pt idx="2748">
                  <c:v>8.4583484903601374</c:v>
                </c:pt>
                <c:pt idx="2749">
                  <c:v>8.4189090909090964</c:v>
                </c:pt>
                <c:pt idx="2750">
                  <c:v>8.3794983642311962</c:v>
                </c:pt>
                <c:pt idx="2751">
                  <c:v>8.3401162790697612</c:v>
                </c:pt>
                <c:pt idx="2752">
                  <c:v>8.3007628042135906</c:v>
                </c:pt>
                <c:pt idx="2753">
                  <c:v>8.2614379084967311</c:v>
                </c:pt>
                <c:pt idx="2754">
                  <c:v>8.2221415607985477</c:v>
                </c:pt>
                <c:pt idx="2755">
                  <c:v>8.376995645863559</c:v>
                </c:pt>
                <c:pt idx="2756">
                  <c:v>8.3376858904606479</c:v>
                </c:pt>
                <c:pt idx="2757">
                  <c:v>8.2984046410442289</c:v>
                </c:pt>
                <c:pt idx="2758">
                  <c:v>8.259151866618339</c:v>
                </c:pt>
                <c:pt idx="2759">
                  <c:v>8.2199275362318929</c:v>
                </c:pt>
                <c:pt idx="2760">
                  <c:v>8.1807316189786263</c:v>
                </c:pt>
                <c:pt idx="2761">
                  <c:v>8.1415640839971104</c:v>
                </c:pt>
                <c:pt idx="2762">
                  <c:v>8.2873688020267906</c:v>
                </c:pt>
                <c:pt idx="2763">
                  <c:v>8.3990593342981157</c:v>
                </c:pt>
                <c:pt idx="2764">
                  <c:v>8.3598553345388922</c:v>
                </c:pt>
                <c:pt idx="2765">
                  <c:v>8.3206796818510611</c:v>
                </c:pt>
                <c:pt idx="2766">
                  <c:v>8.3595952294904095</c:v>
                </c:pt>
                <c:pt idx="2767">
                  <c:v>8.4869942196531838</c:v>
                </c:pt>
                <c:pt idx="2768">
                  <c:v>8.4478150957024241</c:v>
                </c:pt>
                <c:pt idx="2769">
                  <c:v>8.4086642599277894</c:v>
                </c:pt>
                <c:pt idx="2770">
                  <c:v>8.3695416817033674</c:v>
                </c:pt>
                <c:pt idx="2771">
                  <c:v>8.3304473304473419</c:v>
                </c:pt>
                <c:pt idx="2772">
                  <c:v>8.2913811756220639</c:v>
                </c:pt>
                <c:pt idx="2773">
                  <c:v>8.4498918529199756</c:v>
                </c:pt>
                <c:pt idx="2774">
                  <c:v>8.4108108108108155</c:v>
                </c:pt>
                <c:pt idx="2775">
                  <c:v>8.3717579250720604</c:v>
                </c:pt>
                <c:pt idx="2776">
                  <c:v>8.3327331652862853</c:v>
                </c:pt>
                <c:pt idx="2777">
                  <c:v>8.2937365010799198</c:v>
                </c:pt>
                <c:pt idx="2778">
                  <c:v>8.2547679021230778</c:v>
                </c:pt>
                <c:pt idx="2779">
                  <c:v>8.3960431654676313</c:v>
                </c:pt>
                <c:pt idx="2780">
                  <c:v>8.3570658036677514</c:v>
                </c:pt>
                <c:pt idx="2781">
                  <c:v>8.3181164629762918</c:v>
                </c:pt>
                <c:pt idx="2782">
                  <c:v>8.2791951131872281</c:v>
                </c:pt>
                <c:pt idx="2783">
                  <c:v>8.2403017241379501</c:v>
                </c:pt>
                <c:pt idx="2784">
                  <c:v>8.3342908438061016</c:v>
                </c:pt>
                <c:pt idx="2785">
                  <c:v>8.2954055994256919</c:v>
                </c:pt>
                <c:pt idx="2786">
                  <c:v>8.2565482597775457</c:v>
                </c:pt>
                <c:pt idx="2787">
                  <c:v>8.2177187948350223</c:v>
                </c:pt>
                <c:pt idx="2788">
                  <c:v>8.1789171746145684</c:v>
                </c:pt>
                <c:pt idx="2789">
                  <c:v>8.1401433691756324</c:v>
                </c:pt>
                <c:pt idx="2790">
                  <c:v>8.1884629165173806</c:v>
                </c:pt>
                <c:pt idx="2791">
                  <c:v>8.1497134670487128</c:v>
                </c:pt>
                <c:pt idx="2792">
                  <c:v>8.1109917651271104</c:v>
                </c:pt>
                <c:pt idx="2793">
                  <c:v>8.0722977809591896</c:v>
                </c:pt>
                <c:pt idx="2794">
                  <c:v>8.2032200357781733</c:v>
                </c:pt>
                <c:pt idx="2795">
                  <c:v>8.2993562231759626</c:v>
                </c:pt>
                <c:pt idx="2796">
                  <c:v>8.2606363961387217</c:v>
                </c:pt>
                <c:pt idx="2797">
                  <c:v>8.3888491779842838</c:v>
                </c:pt>
                <c:pt idx="2798">
                  <c:v>8.3501250446588244</c:v>
                </c:pt>
                <c:pt idx="2799">
                  <c:v>8.3114285714285643</c:v>
                </c:pt>
                <c:pt idx="2800">
                  <c:v>8.2727597286683476</c:v>
                </c:pt>
                <c:pt idx="2801">
                  <c:v>8.3508208422555299</c:v>
                </c:pt>
                <c:pt idx="2802">
                  <c:v>8.3121655369247378</c:v>
                </c:pt>
                <c:pt idx="2803">
                  <c:v>8.2735378031383817</c:v>
                </c:pt>
                <c:pt idx="2804">
                  <c:v>8.2349376114082133</c:v>
                </c:pt>
                <c:pt idx="2805">
                  <c:v>8.1963649322879633</c:v>
                </c:pt>
                <c:pt idx="2806">
                  <c:v>8.1578197363733551</c:v>
                </c:pt>
                <c:pt idx="2807">
                  <c:v>8.1965811965811923</c:v>
                </c:pt>
                <c:pt idx="2808">
                  <c:v>8.1580633677465357</c:v>
                </c:pt>
                <c:pt idx="2809">
                  <c:v>8.1195729537366645</c:v>
                </c:pt>
                <c:pt idx="2810">
                  <c:v>8.0811099252934895</c:v>
                </c:pt>
                <c:pt idx="2811">
                  <c:v>8.0426742532005733</c:v>
                </c:pt>
                <c:pt idx="2812">
                  <c:v>8.0042659082829744</c:v>
                </c:pt>
                <c:pt idx="2813">
                  <c:v>7.965884861407261</c:v>
                </c:pt>
                <c:pt idx="2814">
                  <c:v>7.9275310834813695</c:v>
                </c:pt>
                <c:pt idx="2815">
                  <c:v>7.889204545454561</c:v>
                </c:pt>
                <c:pt idx="2816">
                  <c:v>7.9243876464323932</c:v>
                </c:pt>
                <c:pt idx="2817">
                  <c:v>7.8860894251242115</c:v>
                </c:pt>
                <c:pt idx="2818">
                  <c:v>7.9240865555161548</c:v>
                </c:pt>
                <c:pt idx="2819">
                  <c:v>7.9755319148936223</c:v>
                </c:pt>
                <c:pt idx="2820">
                  <c:v>7.9372562920950145</c:v>
                </c:pt>
                <c:pt idx="2821">
                  <c:v>7.8990077958894602</c:v>
                </c:pt>
                <c:pt idx="2822">
                  <c:v>7.8607863974495444</c:v>
                </c:pt>
                <c:pt idx="2823">
                  <c:v>7.8225920679886798</c:v>
                </c:pt>
                <c:pt idx="2824">
                  <c:v>7.8562831858407094</c:v>
                </c:pt>
                <c:pt idx="2825">
                  <c:v>7.8181174805378646</c:v>
                </c:pt>
                <c:pt idx="2826">
                  <c:v>7.7799787760877308</c:v>
                </c:pt>
                <c:pt idx="2827">
                  <c:v>7.7418670438472503</c:v>
                </c:pt>
                <c:pt idx="2828">
                  <c:v>7.7037822552138664</c:v>
                </c:pt>
                <c:pt idx="2829">
                  <c:v>7.6657243816254521</c:v>
                </c:pt>
                <c:pt idx="2830">
                  <c:v>7.8297421405863759</c:v>
                </c:pt>
                <c:pt idx="2831">
                  <c:v>7.7916666666666856</c:v>
                </c:pt>
                <c:pt idx="2832">
                  <c:v>7.7536180727144455</c:v>
                </c:pt>
                <c:pt idx="2833">
                  <c:v>7.7155963302752326</c:v>
                </c:pt>
                <c:pt idx="2834">
                  <c:v>7.6776014109347699</c:v>
                </c:pt>
                <c:pt idx="2835">
                  <c:v>7.7418899858956394</c:v>
                </c:pt>
                <c:pt idx="2836">
                  <c:v>7.7039125837152085</c:v>
                </c:pt>
                <c:pt idx="2837">
                  <c:v>7.7966878083157241</c:v>
                </c:pt>
                <c:pt idx="2838">
                  <c:v>7.8302219091229404</c:v>
                </c:pt>
                <c:pt idx="2839">
                  <c:v>7.8809859154929569</c:v>
                </c:pt>
                <c:pt idx="2840">
                  <c:v>7.9419218585005353</c:v>
                </c:pt>
                <c:pt idx="2841">
                  <c:v>7.9039408866995018</c:v>
                </c:pt>
                <c:pt idx="2842">
                  <c:v>8.0738656348927407</c:v>
                </c:pt>
                <c:pt idx="2843">
                  <c:v>8.0358649789029641</c:v>
                </c:pt>
                <c:pt idx="2844">
                  <c:v>7.9978910369068643</c:v>
                </c:pt>
                <c:pt idx="2845">
                  <c:v>8.0474349964863023</c:v>
                </c:pt>
                <c:pt idx="2846">
                  <c:v>8.0094836670179177</c:v>
                </c:pt>
                <c:pt idx="2847">
                  <c:v>8.0821629213483277</c:v>
                </c:pt>
                <c:pt idx="2848">
                  <c:v>8.0442260442260505</c:v>
                </c:pt>
                <c:pt idx="2849">
                  <c:v>8.0063157894736889</c:v>
                </c:pt>
                <c:pt idx="2850">
                  <c:v>7.9684321290775131</c:v>
                </c:pt>
                <c:pt idx="2851">
                  <c:v>7.9305750350631143</c:v>
                </c:pt>
                <c:pt idx="2852">
                  <c:v>7.8927444794952777</c:v>
                </c:pt>
                <c:pt idx="2853">
                  <c:v>7.9583041345480154</c:v>
                </c:pt>
                <c:pt idx="2854">
                  <c:v>7.9204903677758409</c:v>
                </c:pt>
                <c:pt idx="2855">
                  <c:v>7.8827030812324921</c:v>
                </c:pt>
                <c:pt idx="2856">
                  <c:v>7.8449422471123569</c:v>
                </c:pt>
                <c:pt idx="2857">
                  <c:v>7.8072078376487042</c:v>
                </c:pt>
                <c:pt idx="2858">
                  <c:v>7.7694998251136838</c:v>
                </c:pt>
                <c:pt idx="2859">
                  <c:v>7.7318181818181841</c:v>
                </c:pt>
                <c:pt idx="2860">
                  <c:v>7.6941628801118469</c:v>
                </c:pt>
                <c:pt idx="2861">
                  <c:v>7.6565338923829387</c:v>
                </c:pt>
                <c:pt idx="2862">
                  <c:v>7.7502619629758982</c:v>
                </c:pt>
                <c:pt idx="2863">
                  <c:v>7.7126396648044846</c:v>
                </c:pt>
                <c:pt idx="2864">
                  <c:v>7.6750436300174556</c:v>
                </c:pt>
                <c:pt idx="2865">
                  <c:v>7.8367062107466978</c:v>
                </c:pt>
                <c:pt idx="2866">
                  <c:v>7.7990931287059766</c:v>
                </c:pt>
                <c:pt idx="2867">
                  <c:v>7.7615062761506408</c:v>
                </c:pt>
                <c:pt idx="2868">
                  <c:v>7.7239456256535561</c:v>
                </c:pt>
                <c:pt idx="2869">
                  <c:v>7.6864111498258012</c:v>
                </c:pt>
                <c:pt idx="2870">
                  <c:v>7.802507836990614</c:v>
                </c:pt>
                <c:pt idx="2871">
                  <c:v>7.7649721448467943</c:v>
                </c:pt>
                <c:pt idx="2872">
                  <c:v>7.727462582666206</c:v>
                </c:pt>
                <c:pt idx="2873">
                  <c:v>7.6899791231732877</c:v>
                </c:pt>
                <c:pt idx="2874">
                  <c:v>7.6525217391304494</c:v>
                </c:pt>
                <c:pt idx="2875">
                  <c:v>7.8101529902642568</c:v>
                </c:pt>
                <c:pt idx="2876">
                  <c:v>7.7726798748696666</c:v>
                </c:pt>
                <c:pt idx="2877">
                  <c:v>7.7352328005559485</c:v>
                </c:pt>
                <c:pt idx="2878">
                  <c:v>7.697811740187575</c:v>
                </c:pt>
                <c:pt idx="2879">
                  <c:v>7.6604166666666771</c:v>
                </c:pt>
                <c:pt idx="2880">
                  <c:v>7.6230475529330164</c:v>
                </c:pt>
                <c:pt idx="2881">
                  <c:v>7.6984732824427482</c:v>
                </c:pt>
                <c:pt idx="2882">
                  <c:v>7.6611168921262731</c:v>
                </c:pt>
                <c:pt idx="2883">
                  <c:v>7.6237864077669997</c:v>
                </c:pt>
                <c:pt idx="2884">
                  <c:v>7.5864818024263627</c:v>
                </c:pt>
                <c:pt idx="2885">
                  <c:v>7.549203049203058</c:v>
                </c:pt>
                <c:pt idx="2886">
                  <c:v>7.5119501212331414</c:v>
                </c:pt>
                <c:pt idx="2887">
                  <c:v>7.6142659279778542</c:v>
                </c:pt>
                <c:pt idx="2888">
                  <c:v>7.5770162686050497</c:v>
                </c:pt>
                <c:pt idx="2889">
                  <c:v>7.5397923875432582</c:v>
                </c:pt>
                <c:pt idx="2890">
                  <c:v>7.6246973365617521</c:v>
                </c:pt>
                <c:pt idx="2891">
                  <c:v>7.5874827109267073</c:v>
                </c:pt>
                <c:pt idx="2892">
                  <c:v>7.5502938126512475</c:v>
                </c:pt>
                <c:pt idx="2893">
                  <c:v>7.5131306150656627</c:v>
                </c:pt>
                <c:pt idx="2894">
                  <c:v>7.4759930915371484</c:v>
                </c:pt>
                <c:pt idx="2895">
                  <c:v>7.5963397790055325</c:v>
                </c:pt>
                <c:pt idx="2896">
                  <c:v>7.5591991715567843</c:v>
                </c:pt>
                <c:pt idx="2897">
                  <c:v>7.6052449965493594</c:v>
                </c:pt>
                <c:pt idx="2898">
                  <c:v>7.5681269403242482</c:v>
                </c:pt>
                <c:pt idx="2899">
                  <c:v>7.5310344827586277</c:v>
                </c:pt>
                <c:pt idx="2900">
                  <c:v>7.6046190968631606</c:v>
                </c:pt>
                <c:pt idx="2901">
                  <c:v>7.7029634734665962</c:v>
                </c:pt>
                <c:pt idx="2902">
                  <c:v>7.8177747158112396</c:v>
                </c:pt>
                <c:pt idx="2903">
                  <c:v>7.851928374655671</c:v>
                </c:pt>
                <c:pt idx="2904">
                  <c:v>7.8148020654044785</c:v>
                </c:pt>
                <c:pt idx="2905">
                  <c:v>7.7777013076393757</c:v>
                </c:pt>
                <c:pt idx="2906">
                  <c:v>7.7406260749914253</c:v>
                </c:pt>
                <c:pt idx="2907">
                  <c:v>7.7035763411279561</c:v>
                </c:pt>
                <c:pt idx="2908">
                  <c:v>7.6665520797525062</c:v>
                </c:pt>
                <c:pt idx="2909">
                  <c:v>7.629553264604823</c:v>
                </c:pt>
                <c:pt idx="2910">
                  <c:v>7.5925798694606925</c:v>
                </c:pt>
                <c:pt idx="2911">
                  <c:v>7.5556318681318828</c:v>
                </c:pt>
                <c:pt idx="2912">
                  <c:v>7.5187092344662005</c:v>
                </c:pt>
                <c:pt idx="2913">
                  <c:v>7.4818119423472922</c:v>
                </c:pt>
                <c:pt idx="2914">
                  <c:v>7.4449399656947151</c:v>
                </c:pt>
                <c:pt idx="2915">
                  <c:v>7.4080932784636531</c:v>
                </c:pt>
                <c:pt idx="2916">
                  <c:v>7.3712718546451867</c:v>
                </c:pt>
                <c:pt idx="2917">
                  <c:v>7.3344756682659522</c:v>
                </c:pt>
                <c:pt idx="2918">
                  <c:v>7.2977046933881553</c:v>
                </c:pt>
                <c:pt idx="2919">
                  <c:v>7.2609589041096001</c:v>
                </c:pt>
                <c:pt idx="2920">
                  <c:v>7.4224580623074417</c:v>
                </c:pt>
                <c:pt idx="2921">
                  <c:v>7.3856947296372368</c:v>
                </c:pt>
                <c:pt idx="2922">
                  <c:v>7.3489565514882145</c:v>
                </c:pt>
                <c:pt idx="2923">
                  <c:v>7.4179206566347631</c:v>
                </c:pt>
                <c:pt idx="2924">
                  <c:v>7.5312820512820622</c:v>
                </c:pt>
                <c:pt idx="2925">
                  <c:v>7.4945317840054742</c:v>
                </c:pt>
                <c:pt idx="2926">
                  <c:v>7.4578066279467237</c:v>
                </c:pt>
                <c:pt idx="2927">
                  <c:v>7.4211065573770725</c:v>
                </c:pt>
                <c:pt idx="2928">
                  <c:v>7.3844315466029542</c:v>
                </c:pt>
                <c:pt idx="2929">
                  <c:v>7.347781569965889</c:v>
                </c:pt>
                <c:pt idx="2930">
                  <c:v>7.4206755373592728</c:v>
                </c:pt>
                <c:pt idx="2931">
                  <c:v>7.3840381991814468</c:v>
                </c:pt>
                <c:pt idx="2932">
                  <c:v>7.3474258438459117</c:v>
                </c:pt>
                <c:pt idx="2933">
                  <c:v>7.3108384458077751</c:v>
                </c:pt>
                <c:pt idx="2934">
                  <c:v>7.3798977853492431</c:v>
                </c:pt>
                <c:pt idx="2935">
                  <c:v>7.3433242506812064</c:v>
                </c:pt>
                <c:pt idx="2936">
                  <c:v>7.3970037453183721</c:v>
                </c:pt>
                <c:pt idx="2937">
                  <c:v>7.3604492852280572</c:v>
                </c:pt>
                <c:pt idx="2938">
                  <c:v>7.3239197005784433</c:v>
                </c:pt>
                <c:pt idx="2939">
                  <c:v>7.2874149659864145</c:v>
                </c:pt>
                <c:pt idx="2940">
                  <c:v>7.250935056103387</c:v>
                </c:pt>
                <c:pt idx="2941">
                  <c:v>7.2144799456152384</c:v>
                </c:pt>
                <c:pt idx="2942">
                  <c:v>7.1780496092422936</c:v>
                </c:pt>
                <c:pt idx="2943">
                  <c:v>7.1416440217391397</c:v>
                </c:pt>
                <c:pt idx="2944">
                  <c:v>7.2196943972835328</c:v>
                </c:pt>
                <c:pt idx="2945">
                  <c:v>7.1832993890020447</c:v>
                </c:pt>
                <c:pt idx="2946">
                  <c:v>7.1469290804207901</c:v>
                </c:pt>
                <c:pt idx="2947">
                  <c:v>7.2812075983717932</c:v>
                </c:pt>
                <c:pt idx="2948">
                  <c:v>7.2448287555103406</c:v>
                </c:pt>
                <c:pt idx="2949">
                  <c:v>7.2084745762711862</c:v>
                </c:pt>
                <c:pt idx="2950">
                  <c:v>7.1721450355811669</c:v>
                </c:pt>
                <c:pt idx="2951">
                  <c:v>7.1358401084010978</c:v>
                </c:pt>
                <c:pt idx="2952">
                  <c:v>7.0995597697257153</c:v>
                </c:pt>
                <c:pt idx="2953">
                  <c:v>7.0633039945836202</c:v>
                </c:pt>
                <c:pt idx="2954">
                  <c:v>7.027072758037221</c:v>
                </c:pt>
                <c:pt idx="2955">
                  <c:v>7.1055480378890508</c:v>
                </c:pt>
                <c:pt idx="2956">
                  <c:v>7.1413594859655092</c:v>
                </c:pt>
                <c:pt idx="2957">
                  <c:v>7.1051386071670208</c:v>
                </c:pt>
                <c:pt idx="2958">
                  <c:v>7.0689422102061599</c:v>
                </c:pt>
                <c:pt idx="2959">
                  <c:v>7.1503378378378528</c:v>
                </c:pt>
                <c:pt idx="2960">
                  <c:v>7.1141506247889339</c:v>
                </c:pt>
                <c:pt idx="2961">
                  <c:v>7.0779878460499646</c:v>
                </c:pt>
                <c:pt idx="2962">
                  <c:v>7.223759703003708</c:v>
                </c:pt>
                <c:pt idx="2963">
                  <c:v>7.3829284750337507</c:v>
                </c:pt>
                <c:pt idx="2964">
                  <c:v>7.3467116357504239</c:v>
                </c:pt>
                <c:pt idx="2965">
                  <c:v>7.3105192178017688</c:v>
                </c:pt>
                <c:pt idx="2966">
                  <c:v>7.2743511964948055</c:v>
                </c:pt>
                <c:pt idx="2967">
                  <c:v>7.2382075471698215</c:v>
                </c:pt>
                <c:pt idx="2968">
                  <c:v>7.2020882452004145</c:v>
                </c:pt>
                <c:pt idx="2969">
                  <c:v>7.264983164983164</c:v>
                </c:pt>
                <c:pt idx="2970">
                  <c:v>7.2288791652642175</c:v>
                </c:pt>
                <c:pt idx="2971">
                  <c:v>7.1927994616419966</c:v>
                </c:pt>
                <c:pt idx="2972">
                  <c:v>7.1567440295997358</c:v>
                </c:pt>
                <c:pt idx="2973">
                  <c:v>7.120712844653653</c:v>
                </c:pt>
                <c:pt idx="2974">
                  <c:v>7.0847058823529494</c:v>
                </c:pt>
                <c:pt idx="2975">
                  <c:v>7.0487231182795824</c:v>
                </c:pt>
                <c:pt idx="2976">
                  <c:v>7.012764528048379</c:v>
                </c:pt>
                <c:pt idx="2977">
                  <c:v>6.9768300873069222</c:v>
                </c:pt>
                <c:pt idx="2978">
                  <c:v>6.94091977173548</c:v>
                </c:pt>
                <c:pt idx="2979">
                  <c:v>6.9050335570469628</c:v>
                </c:pt>
                <c:pt idx="2980">
                  <c:v>6.8691714189869089</c:v>
                </c:pt>
                <c:pt idx="2981">
                  <c:v>6.8333333333333428</c:v>
                </c:pt>
                <c:pt idx="2982">
                  <c:v>6.7975192758967609</c:v>
                </c:pt>
                <c:pt idx="2983">
                  <c:v>6.7617292225201027</c:v>
                </c:pt>
                <c:pt idx="2984">
                  <c:v>6.7259631490787228</c:v>
                </c:pt>
                <c:pt idx="2985">
                  <c:v>6.6902210314802488</c:v>
                </c:pt>
                <c:pt idx="2986">
                  <c:v>6.6545028456645525</c:v>
                </c:pt>
                <c:pt idx="2987">
                  <c:v>6.6188085676037502</c:v>
                </c:pt>
                <c:pt idx="2988">
                  <c:v>6.6764804282368715</c:v>
                </c:pt>
                <c:pt idx="2989">
                  <c:v>6.6408026755852916</c:v>
                </c:pt>
                <c:pt idx="2990">
                  <c:v>6.6051487796723478</c:v>
                </c:pt>
                <c:pt idx="2991">
                  <c:v>6.5695187165775621</c:v>
                </c:pt>
                <c:pt idx="2992">
                  <c:v>6.5339124624123031</c:v>
                </c:pt>
                <c:pt idx="2993">
                  <c:v>6.4983299933199845</c:v>
                </c:pt>
                <c:pt idx="2994">
                  <c:v>6.544240400667789</c:v>
                </c:pt>
                <c:pt idx="2995">
                  <c:v>6.5086782376502015</c:v>
                </c:pt>
                <c:pt idx="2996">
                  <c:v>6.4731398064731422</c:v>
                </c:pt>
                <c:pt idx="2997">
                  <c:v>6.437625083388923</c:v>
                </c:pt>
                <c:pt idx="2998">
                  <c:v>6.4021340446815458</c:v>
                </c:pt>
                <c:pt idx="2999">
                  <c:v>6.5133333333333212</c:v>
                </c:pt>
                <c:pt idx="3000">
                  <c:v>6.4778407197600814</c:v>
                </c:pt>
                <c:pt idx="3001">
                  <c:v>6.4423717521652151</c:v>
                </c:pt>
                <c:pt idx="3002">
                  <c:v>6.4069264069264165</c:v>
                </c:pt>
                <c:pt idx="3003">
                  <c:v>6.3715046604527288</c:v>
                </c:pt>
                <c:pt idx="3004">
                  <c:v>6.3361064891847008</c:v>
                </c:pt>
                <c:pt idx="3005">
                  <c:v>6.300731869594145</c:v>
                </c:pt>
                <c:pt idx="3006">
                  <c:v>6.2653807781842374</c:v>
                </c:pt>
                <c:pt idx="3007">
                  <c:v>6.2300531914893753</c:v>
                </c:pt>
                <c:pt idx="3008">
                  <c:v>6.2775008308407934</c:v>
                </c:pt>
                <c:pt idx="3009">
                  <c:v>6.2421926910298993</c:v>
                </c:pt>
                <c:pt idx="3010">
                  <c:v>6.2069080039853759</c:v>
                </c:pt>
                <c:pt idx="3011">
                  <c:v>6.1716467463479319</c:v>
                </c:pt>
                <c:pt idx="3012">
                  <c:v>6.1364088947892412</c:v>
                </c:pt>
                <c:pt idx="3013">
                  <c:v>6.1011944260119293</c:v>
                </c:pt>
                <c:pt idx="3014">
                  <c:v>6.0660033167495726</c:v>
                </c:pt>
                <c:pt idx="3015">
                  <c:v>6.1011273209549159</c:v>
                </c:pt>
                <c:pt idx="3016">
                  <c:v>6.0659595624792786</c:v>
                </c:pt>
                <c:pt idx="3017">
                  <c:v>6.0308151093439335</c:v>
                </c:pt>
                <c:pt idx="3018">
                  <c:v>6.1096389532957858</c:v>
                </c:pt>
                <c:pt idx="3019">
                  <c:v>6.0745033112582973</c:v>
                </c:pt>
                <c:pt idx="3020">
                  <c:v>6.0393909301555908</c:v>
                </c:pt>
                <c:pt idx="3021">
                  <c:v>6.1628060886829985</c:v>
                </c:pt>
                <c:pt idx="3022">
                  <c:v>6.1276877274230941</c:v>
                </c:pt>
                <c:pt idx="3023">
                  <c:v>6.0925925925926094</c:v>
                </c:pt>
                <c:pt idx="3024">
                  <c:v>6.2102479338842898</c:v>
                </c:pt>
                <c:pt idx="3025">
                  <c:v>6.2799074686054297</c:v>
                </c:pt>
                <c:pt idx="3026">
                  <c:v>6.2447968285431159</c:v>
                </c:pt>
                <c:pt idx="3027">
                  <c:v>6.2097093791281424</c:v>
                </c:pt>
                <c:pt idx="3028">
                  <c:v>6.2984483327830958</c:v>
                </c:pt>
                <c:pt idx="3029">
                  <c:v>6.2633663366336663</c:v>
                </c:pt>
                <c:pt idx="3030">
                  <c:v>6.2982514021774989</c:v>
                </c:pt>
                <c:pt idx="3031">
                  <c:v>6.4050131926121594</c:v>
                </c:pt>
                <c:pt idx="3032">
                  <c:v>6.3699307616221574</c:v>
                </c:pt>
                <c:pt idx="3033">
                  <c:v>6.3348714568226825</c:v>
                </c:pt>
                <c:pt idx="3034">
                  <c:v>6.2998352553541963</c:v>
                </c:pt>
                <c:pt idx="3035">
                  <c:v>6.2648221343873729</c:v>
                </c:pt>
                <c:pt idx="3036">
                  <c:v>6.2298320711228143</c:v>
                </c:pt>
                <c:pt idx="3037">
                  <c:v>6.1948650427913208</c:v>
                </c:pt>
                <c:pt idx="3038">
                  <c:v>6.1599210266535067</c:v>
                </c:pt>
                <c:pt idx="3039">
                  <c:v>6.2503289473684305</c:v>
                </c:pt>
                <c:pt idx="3040">
                  <c:v>6.215389674449213</c:v>
                </c:pt>
                <c:pt idx="3041">
                  <c:v>6.1804733727810657</c:v>
                </c:pt>
                <c:pt idx="3042">
                  <c:v>6.1455800197173858</c:v>
                </c:pt>
                <c:pt idx="3043">
                  <c:v>6.1107095926412569</c:v>
                </c:pt>
                <c:pt idx="3044">
                  <c:v>6.1714285714285779</c:v>
                </c:pt>
                <c:pt idx="3045">
                  <c:v>6.1365725541693905</c:v>
                </c:pt>
                <c:pt idx="3046">
                  <c:v>6.1017394158188409</c:v>
                </c:pt>
                <c:pt idx="3047">
                  <c:v>6.0669291338582667</c:v>
                </c:pt>
                <c:pt idx="3048">
                  <c:v>6.0321416857986208</c:v>
                </c:pt>
                <c:pt idx="3049">
                  <c:v>5.9973770491803293</c:v>
                </c:pt>
                <c:pt idx="3050">
                  <c:v>5.9626352015732493</c:v>
                </c:pt>
                <c:pt idx="3051">
                  <c:v>5.9279161205766826</c:v>
                </c:pt>
                <c:pt idx="3052">
                  <c:v>5.976089092695716</c:v>
                </c:pt>
                <c:pt idx="3053">
                  <c:v>5.9413883431565182</c:v>
                </c:pt>
                <c:pt idx="3054">
                  <c:v>5.9067103109656358</c:v>
                </c:pt>
                <c:pt idx="3055">
                  <c:v>6.024541884816756</c:v>
                </c:pt>
                <c:pt idx="3056">
                  <c:v>5.9898593392214678</c:v>
                </c:pt>
                <c:pt idx="3057">
                  <c:v>6.1164159581425821</c:v>
                </c:pt>
                <c:pt idx="3058">
                  <c:v>6.0817260542660847</c:v>
                </c:pt>
                <c:pt idx="3059">
                  <c:v>6.1581699346405401</c:v>
                </c:pt>
                <c:pt idx="3060">
                  <c:v>6.1234890558641126</c:v>
                </c:pt>
                <c:pt idx="3061">
                  <c:v>6.1639451338994178</c:v>
                </c:pt>
                <c:pt idx="3062">
                  <c:v>6.1292850146914759</c:v>
                </c:pt>
                <c:pt idx="3063">
                  <c:v>6.0946475195822671</c:v>
                </c:pt>
                <c:pt idx="3064">
                  <c:v>6.0600326264274003</c:v>
                </c:pt>
                <c:pt idx="3065">
                  <c:v>6.1333985649054199</c:v>
                </c:pt>
                <c:pt idx="3066">
                  <c:v>6.0987936093902988</c:v>
                </c:pt>
                <c:pt idx="3067">
                  <c:v>6.0642112125162981</c:v>
                </c:pt>
                <c:pt idx="3068">
                  <c:v>6.0296513522320083</c:v>
                </c:pt>
                <c:pt idx="3069">
                  <c:v>5.9951140065146689</c:v>
                </c:pt>
                <c:pt idx="3070">
                  <c:v>5.9605991533702394</c:v>
                </c:pt>
                <c:pt idx="3071">
                  <c:v>5.9261067708333428</c:v>
                </c:pt>
                <c:pt idx="3072">
                  <c:v>5.8916368369671375</c:v>
                </c:pt>
                <c:pt idx="3073">
                  <c:v>5.8571893298633597</c:v>
                </c:pt>
                <c:pt idx="3074">
                  <c:v>5.8227642276422671</c:v>
                </c:pt>
                <c:pt idx="3075">
                  <c:v>5.7883615084525388</c:v>
                </c:pt>
                <c:pt idx="3076">
                  <c:v>5.7539811504712475</c:v>
                </c:pt>
                <c:pt idx="3077">
                  <c:v>5.7196231319038446</c:v>
                </c:pt>
                <c:pt idx="3078">
                  <c:v>5.68528743098409</c:v>
                </c:pt>
                <c:pt idx="3079">
                  <c:v>5.7581168831168696</c:v>
                </c:pt>
                <c:pt idx="3080">
                  <c:v>5.9156118143459935</c:v>
                </c:pt>
                <c:pt idx="3081">
                  <c:v>5.8812459441920879</c:v>
                </c:pt>
                <c:pt idx="3082">
                  <c:v>5.8469023678235459</c:v>
                </c:pt>
                <c:pt idx="3083">
                  <c:v>5.8125810635538215</c:v>
                </c:pt>
                <c:pt idx="3084">
                  <c:v>5.778282009724478</c:v>
                </c:pt>
                <c:pt idx="3085">
                  <c:v>5.7440051847051308</c:v>
                </c:pt>
                <c:pt idx="3086">
                  <c:v>5.709750566893419</c:v>
                </c:pt>
                <c:pt idx="3087">
                  <c:v>5.8290155440414537</c:v>
                </c:pt>
                <c:pt idx="3088">
                  <c:v>5.7947555843314831</c:v>
                </c:pt>
                <c:pt idx="3089">
                  <c:v>5.7605177993527548</c:v>
                </c:pt>
                <c:pt idx="3090">
                  <c:v>5.7263021675832988</c:v>
                </c:pt>
                <c:pt idx="3091">
                  <c:v>5.6921086675291122</c:v>
                </c:pt>
                <c:pt idx="3092">
                  <c:v>5.657937277723903</c:v>
                </c:pt>
                <c:pt idx="3093">
                  <c:v>5.7165481577246169</c:v>
                </c:pt>
                <c:pt idx="3094">
                  <c:v>5.6823909531502466</c:v>
                </c:pt>
                <c:pt idx="3095">
                  <c:v>5.7228682170542839</c:v>
                </c:pt>
                <c:pt idx="3096">
                  <c:v>5.688731030029075</c:v>
                </c:pt>
                <c:pt idx="3097">
                  <c:v>5.6546158812137008</c:v>
                </c:pt>
                <c:pt idx="3098">
                  <c:v>5.7324943530171026</c:v>
                </c:pt>
                <c:pt idx="3099">
                  <c:v>5.6983870967741979</c:v>
                </c:pt>
                <c:pt idx="3100">
                  <c:v>5.6643018381167423</c:v>
                </c:pt>
                <c:pt idx="3101">
                  <c:v>5.6302385557704753</c:v>
                </c:pt>
                <c:pt idx="3102">
                  <c:v>5.7531421205285085</c:v>
                </c:pt>
                <c:pt idx="3103">
                  <c:v>5.7190721649484431</c:v>
                </c:pt>
                <c:pt idx="3104">
                  <c:v>5.7571658615136982</c:v>
                </c:pt>
                <c:pt idx="3105">
                  <c:v>5.8151963940759686</c:v>
                </c:pt>
                <c:pt idx="3106">
                  <c:v>5.7811393627293199</c:v>
                </c:pt>
                <c:pt idx="3107">
                  <c:v>5.7471042471042466</c:v>
                </c:pt>
                <c:pt idx="3108">
                  <c:v>5.7130910260533909</c:v>
                </c:pt>
                <c:pt idx="3109">
                  <c:v>5.8028938906752501</c:v>
                </c:pt>
                <c:pt idx="3110">
                  <c:v>5.8392799742847927</c:v>
                </c:pt>
                <c:pt idx="3111">
                  <c:v>5.9161311053984633</c:v>
                </c:pt>
                <c:pt idx="3112">
                  <c:v>6.0703501445551069</c:v>
                </c:pt>
                <c:pt idx="3113">
                  <c:v>6.0362877328195168</c:v>
                </c:pt>
                <c:pt idx="3114">
                  <c:v>6.0022471910112358</c:v>
                </c:pt>
                <c:pt idx="3115">
                  <c:v>5.9682284980744527</c:v>
                </c:pt>
                <c:pt idx="3116">
                  <c:v>5.9342316329804419</c:v>
                </c:pt>
                <c:pt idx="3117">
                  <c:v>5.9002565747273934</c:v>
                </c:pt>
                <c:pt idx="3118">
                  <c:v>5.8663033023404978</c:v>
                </c:pt>
                <c:pt idx="3119">
                  <c:v>5.8323717948717899</c:v>
                </c:pt>
                <c:pt idx="3120">
                  <c:v>5.7984620314001916</c:v>
                </c:pt>
                <c:pt idx="3121">
                  <c:v>5.764573991031412</c:v>
                </c:pt>
                <c:pt idx="3122">
                  <c:v>5.7307076528978769</c:v>
                </c:pt>
                <c:pt idx="3123">
                  <c:v>5.6968629961587709</c:v>
                </c:pt>
                <c:pt idx="3124">
                  <c:v>5.8038400000000081</c:v>
                </c:pt>
                <c:pt idx="3125">
                  <c:v>5.7699936020473501</c:v>
                </c:pt>
                <c:pt idx="3126">
                  <c:v>5.7361688519347496</c:v>
                </c:pt>
                <c:pt idx="3127">
                  <c:v>5.86125319693096</c:v>
                </c:pt>
                <c:pt idx="3128">
                  <c:v>5.9006072227548714</c:v>
                </c:pt>
                <c:pt idx="3129">
                  <c:v>5.8667731629393103</c:v>
                </c:pt>
                <c:pt idx="3130">
                  <c:v>5.9853082082401983</c:v>
                </c:pt>
                <c:pt idx="3131">
                  <c:v>5.9514687100894008</c:v>
                </c:pt>
                <c:pt idx="3132">
                  <c:v>5.9980849026492109</c:v>
                </c:pt>
                <c:pt idx="3133">
                  <c:v>5.9642629227823818</c:v>
                </c:pt>
                <c:pt idx="3134">
                  <c:v>5.9304625199362135</c:v>
                </c:pt>
                <c:pt idx="3135">
                  <c:v>5.8966836734693828</c:v>
                </c:pt>
                <c:pt idx="3136">
                  <c:v>5.8629263627669701</c:v>
                </c:pt>
                <c:pt idx="3137">
                  <c:v>5.8291905672402748</c:v>
                </c:pt>
                <c:pt idx="3138">
                  <c:v>5.7954762663268582</c:v>
                </c:pt>
                <c:pt idx="3139">
                  <c:v>5.8735668789809097</c:v>
                </c:pt>
                <c:pt idx="3140">
                  <c:v>5.8398599172238193</c:v>
                </c:pt>
                <c:pt idx="3141">
                  <c:v>5.908020369191604</c:v>
                </c:pt>
                <c:pt idx="3142">
                  <c:v>5.8743238943684446</c:v>
                </c:pt>
                <c:pt idx="3143">
                  <c:v>5.8406488549618274</c:v>
                </c:pt>
                <c:pt idx="3144">
                  <c:v>5.8069952305246346</c:v>
                </c:pt>
                <c:pt idx="3145">
                  <c:v>5.7733630006357401</c:v>
                </c:pt>
                <c:pt idx="3146">
                  <c:v>5.7397521448998958</c:v>
                </c:pt>
                <c:pt idx="3147">
                  <c:v>5.706162642947902</c:v>
                </c:pt>
                <c:pt idx="3148">
                  <c:v>5.6725944744363375</c:v>
                </c:pt>
                <c:pt idx="3149">
                  <c:v>5.6390476190476306</c:v>
                </c:pt>
                <c:pt idx="3150">
                  <c:v>5.6055220564900026</c:v>
                </c:pt>
                <c:pt idx="3151">
                  <c:v>5.5720177664974671</c:v>
                </c:pt>
                <c:pt idx="3152">
                  <c:v>5.5385347288296742</c:v>
                </c:pt>
                <c:pt idx="3153">
                  <c:v>5.5050729232720528</c:v>
                </c:pt>
                <c:pt idx="3154">
                  <c:v>5.4716323296354972</c:v>
                </c:pt>
                <c:pt idx="3155">
                  <c:v>5.438212927756652</c:v>
                </c:pt>
                <c:pt idx="3156">
                  <c:v>5.4048146974976277</c:v>
                </c:pt>
                <c:pt idx="3157">
                  <c:v>5.3714376187460573</c:v>
                </c:pt>
                <c:pt idx="3158">
                  <c:v>5.3380816714150114</c:v>
                </c:pt>
                <c:pt idx="3159">
                  <c:v>5.3047468354430407</c:v>
                </c:pt>
                <c:pt idx="3160">
                  <c:v>5.2714330907940479</c:v>
                </c:pt>
                <c:pt idx="3161">
                  <c:v>5.3092979127134896</c:v>
                </c:pt>
                <c:pt idx="3162">
                  <c:v>5.3610496364211286</c:v>
                </c:pt>
                <c:pt idx="3163">
                  <c:v>5.3277496839443756</c:v>
                </c:pt>
                <c:pt idx="3164">
                  <c:v>5.2944707740916357</c:v>
                </c:pt>
                <c:pt idx="3165">
                  <c:v>5.261212886923559</c:v>
                </c:pt>
                <c:pt idx="3166">
                  <c:v>5.2279760025260487</c:v>
                </c:pt>
                <c:pt idx="3167">
                  <c:v>5.1947601010101039</c:v>
                </c:pt>
                <c:pt idx="3168">
                  <c:v>5.2865257178920757</c:v>
                </c:pt>
                <c:pt idx="3169">
                  <c:v>5.2533123028391202</c:v>
                </c:pt>
                <c:pt idx="3170">
                  <c:v>5.2201198360138932</c:v>
                </c:pt>
                <c:pt idx="3171">
                  <c:v>5.1869482976040473</c:v>
                </c:pt>
                <c:pt idx="3172">
                  <c:v>5.1537976678222464</c:v>
                </c:pt>
                <c:pt idx="3173">
                  <c:v>5.2844990548204294</c:v>
                </c:pt>
                <c:pt idx="3174">
                  <c:v>5.2513385826771639</c:v>
                </c:pt>
                <c:pt idx="3175">
                  <c:v>5.2181989924433339</c:v>
                </c:pt>
                <c:pt idx="3176">
                  <c:v>5.1850802644003835</c:v>
                </c:pt>
                <c:pt idx="3177">
                  <c:v>5.1519823788546404</c:v>
                </c:pt>
                <c:pt idx="3178">
                  <c:v>5.1189053161371447</c:v>
                </c:pt>
                <c:pt idx="3179">
                  <c:v>5.1591194968553395</c:v>
                </c:pt>
                <c:pt idx="3180">
                  <c:v>5.1923923294561405</c:v>
                </c:pt>
                <c:pt idx="3181">
                  <c:v>5.1593337523570142</c:v>
                </c:pt>
                <c:pt idx="3182">
                  <c:v>5.126295947219603</c:v>
                </c:pt>
                <c:pt idx="3183">
                  <c:v>5.0932788944723768</c:v>
                </c:pt>
                <c:pt idx="3184">
                  <c:v>5.0602825745683049</c:v>
                </c:pt>
                <c:pt idx="3185">
                  <c:v>5.0273069679849414</c:v>
                </c:pt>
                <c:pt idx="3186">
                  <c:v>4.9943520552243541</c:v>
                </c:pt>
                <c:pt idx="3187">
                  <c:v>4.9614178168130536</c:v>
                </c:pt>
                <c:pt idx="3188">
                  <c:v>5.0740043900909342</c:v>
                </c:pt>
                <c:pt idx="3189">
                  <c:v>5.0410658307209957</c:v>
                </c:pt>
                <c:pt idx="3190">
                  <c:v>5.0081479160137832</c:v>
                </c:pt>
                <c:pt idx="3191">
                  <c:v>4.9752506265664067</c:v>
                </c:pt>
                <c:pt idx="3192">
                  <c:v>4.9423739430003195</c:v>
                </c:pt>
                <c:pt idx="3193">
                  <c:v>5.0034439574201599</c:v>
                </c:pt>
                <c:pt idx="3194">
                  <c:v>5.144913928012528</c:v>
                </c:pt>
                <c:pt idx="3195">
                  <c:v>5.1120150187734765</c:v>
                </c:pt>
                <c:pt idx="3196">
                  <c:v>5.0791366906474735</c:v>
                </c:pt>
                <c:pt idx="3197">
                  <c:v>5.0462789243277228</c:v>
                </c:pt>
                <c:pt idx="3198">
                  <c:v>5.0134417005314162</c:v>
                </c:pt>
                <c:pt idx="3199">
                  <c:v>5.1400000000000148</c:v>
                </c:pt>
                <c:pt idx="3200">
                  <c:v>5.2592939706341895</c:v>
                </c:pt>
                <c:pt idx="3201">
                  <c:v>5.2264209868831983</c:v>
                </c:pt>
                <c:pt idx="3202">
                  <c:v>5.1935685295035938</c:v>
                </c:pt>
                <c:pt idx="3203">
                  <c:v>5.1607365792758912</c:v>
                </c:pt>
                <c:pt idx="3204">
                  <c:v>5.225897035881431</c:v>
                </c:pt>
                <c:pt idx="3205">
                  <c:v>5.1930754834685047</c:v>
                </c:pt>
                <c:pt idx="3206">
                  <c:v>5.1602743997505485</c:v>
                </c:pt>
                <c:pt idx="3207">
                  <c:v>5.1274937655860384</c:v>
                </c:pt>
                <c:pt idx="3208">
                  <c:v>5.2521034590214981</c:v>
                </c:pt>
                <c:pt idx="3209">
                  <c:v>5.2193146417445462</c:v>
                </c:pt>
                <c:pt idx="3210">
                  <c:v>5.1865462472749897</c:v>
                </c:pt>
                <c:pt idx="3211">
                  <c:v>5.1537982565379821</c:v>
                </c:pt>
                <c:pt idx="3212">
                  <c:v>5.121070650482423</c:v>
                </c:pt>
                <c:pt idx="3213">
                  <c:v>5.0883634100809019</c:v>
                </c:pt>
                <c:pt idx="3214">
                  <c:v>5.1415241057542858</c:v>
                </c:pt>
                <c:pt idx="3215">
                  <c:v>5.2251243781094416</c:v>
                </c:pt>
                <c:pt idx="3216">
                  <c:v>5.2663972645321735</c:v>
                </c:pt>
                <c:pt idx="3217">
                  <c:v>5.2336855189558662</c:v>
                </c:pt>
                <c:pt idx="3218">
                  <c:v>5.2771046908978008</c:v>
                </c:pt>
                <c:pt idx="3219">
                  <c:v>5.244409937888193</c:v>
                </c:pt>
                <c:pt idx="3220">
                  <c:v>5.2117354858739446</c:v>
                </c:pt>
                <c:pt idx="3221">
                  <c:v>5.1790813159528142</c:v>
                </c:pt>
                <c:pt idx="3222">
                  <c:v>5.1464474092460364</c:v>
                </c:pt>
                <c:pt idx="3223">
                  <c:v>5.262406947890824</c:v>
                </c:pt>
                <c:pt idx="3224">
                  <c:v>5.2297674418604601</c:v>
                </c:pt>
                <c:pt idx="3225">
                  <c:v>5.1971481711097169</c:v>
                </c:pt>
                <c:pt idx="3226">
                  <c:v>5.1645491168267768</c:v>
                </c:pt>
                <c:pt idx="3227">
                  <c:v>5.1319702602230564</c:v>
                </c:pt>
                <c:pt idx="3228">
                  <c:v>5.2232889439454766</c:v>
                </c:pt>
                <c:pt idx="3229">
                  <c:v>5.1907120743033914</c:v>
                </c:pt>
                <c:pt idx="3230">
                  <c:v>5.2339832869080709</c:v>
                </c:pt>
                <c:pt idx="3231">
                  <c:v>5.2633044554455353</c:v>
                </c:pt>
                <c:pt idx="3232">
                  <c:v>5.2307454376739884</c:v>
                </c:pt>
                <c:pt idx="3233">
                  <c:v>5.1982065553494152</c:v>
                </c:pt>
                <c:pt idx="3234">
                  <c:v>5.1656877897990654</c:v>
                </c:pt>
                <c:pt idx="3235">
                  <c:v>5.1331891223733095</c:v>
                </c:pt>
                <c:pt idx="3236">
                  <c:v>5.1007105344454686</c:v>
                </c:pt>
                <c:pt idx="3237">
                  <c:v>5.068252007411985</c:v>
                </c:pt>
                <c:pt idx="3238">
                  <c:v>5.0358135226921945</c:v>
                </c:pt>
                <c:pt idx="3239">
                  <c:v>5.0033950617283978</c:v>
                </c:pt>
                <c:pt idx="3240">
                  <c:v>5.0768281394631316</c:v>
                </c:pt>
                <c:pt idx="3241">
                  <c:v>5.1884639111659396</c:v>
                </c:pt>
                <c:pt idx="3242">
                  <c:v>5.156028368794324</c:v>
                </c:pt>
                <c:pt idx="3243">
                  <c:v>5.1236128236744776</c:v>
                </c:pt>
                <c:pt idx="3244">
                  <c:v>5.0912172573189594</c:v>
                </c:pt>
                <c:pt idx="3245">
                  <c:v>5.0588416512630943</c:v>
                </c:pt>
                <c:pt idx="3246">
                  <c:v>5.1502925777640911</c:v>
                </c:pt>
                <c:pt idx="3247">
                  <c:v>5.1179187192118292</c:v>
                </c:pt>
                <c:pt idx="3248">
                  <c:v>5.0855647891659146</c:v>
                </c:pt>
                <c:pt idx="3249">
                  <c:v>5.0532307692307654</c:v>
                </c:pt>
                <c:pt idx="3250">
                  <c:v>5.0209166410335229</c:v>
                </c:pt>
                <c:pt idx="3251">
                  <c:v>4.9886223862238666</c:v>
                </c:pt>
                <c:pt idx="3252">
                  <c:v>4.9563479864740145</c:v>
                </c:pt>
                <c:pt idx="3253">
                  <c:v>4.9240934234787943</c:v>
                </c:pt>
                <c:pt idx="3254">
                  <c:v>4.8918586789554581</c:v>
                </c:pt>
                <c:pt idx="3255">
                  <c:v>4.9840294840294916</c:v>
                </c:pt>
                <c:pt idx="3256">
                  <c:v>5.1311022413263743</c:v>
                </c:pt>
                <c:pt idx="3257">
                  <c:v>5.0988336402701009</c:v>
                </c:pt>
                <c:pt idx="3258">
                  <c:v>5.0665848419760664</c:v>
                </c:pt>
                <c:pt idx="3259">
                  <c:v>5.0343558282208534</c:v>
                </c:pt>
                <c:pt idx="3260">
                  <c:v>5.0935295921496362</c:v>
                </c:pt>
                <c:pt idx="3261">
                  <c:v>5.0613120784794603</c:v>
                </c:pt>
                <c:pt idx="3262">
                  <c:v>5.0291143119828234</c:v>
                </c:pt>
                <c:pt idx="3263">
                  <c:v>4.9969362745098067</c:v>
                </c:pt>
                <c:pt idx="3264">
                  <c:v>5.14088820826953</c:v>
                </c:pt>
                <c:pt idx="3265">
                  <c:v>5.1086956521739069</c:v>
                </c:pt>
                <c:pt idx="3266">
                  <c:v>5.1680440771349794</c:v>
                </c:pt>
                <c:pt idx="3267">
                  <c:v>5.205936352509184</c:v>
                </c:pt>
                <c:pt idx="3268">
                  <c:v>5.1737534414193931</c:v>
                </c:pt>
                <c:pt idx="3269">
                  <c:v>5.2541284403669692</c:v>
                </c:pt>
                <c:pt idx="3270">
                  <c:v>5.2219504738611988</c:v>
                </c:pt>
                <c:pt idx="3271">
                  <c:v>5.1897921760391199</c:v>
                </c:pt>
                <c:pt idx="3272">
                  <c:v>5.1576535288725864</c:v>
                </c:pt>
                <c:pt idx="3273">
                  <c:v>5.2642028100183182</c:v>
                </c:pt>
                <c:pt idx="3274">
                  <c:v>5.3224427480915892</c:v>
                </c:pt>
                <c:pt idx="3275">
                  <c:v>5.2902930402930508</c:v>
                </c:pt>
                <c:pt idx="3276">
                  <c:v>5.2581629539212713</c:v>
                </c:pt>
                <c:pt idx="3277">
                  <c:v>5.2260524710189031</c:v>
                </c:pt>
                <c:pt idx="3278">
                  <c:v>5.1939615736505118</c:v>
                </c:pt>
                <c:pt idx="3279">
                  <c:v>5.1618902439024339</c:v>
                </c:pt>
                <c:pt idx="3280">
                  <c:v>5.2127400182871071</c:v>
                </c:pt>
                <c:pt idx="3281">
                  <c:v>5.1806825106642407</c:v>
                </c:pt>
                <c:pt idx="3282">
                  <c:v>5.148644532439846</c:v>
                </c:pt>
                <c:pt idx="3283">
                  <c:v>5.1166260657734597</c:v>
                </c:pt>
                <c:pt idx="3284">
                  <c:v>5.0846270928462758</c:v>
                </c:pt>
                <c:pt idx="3285">
                  <c:v>5.0526475958612309</c:v>
                </c:pt>
                <c:pt idx="3286">
                  <c:v>5.0206875570429048</c:v>
                </c:pt>
                <c:pt idx="3287">
                  <c:v>4.9887469586374635</c:v>
                </c:pt>
                <c:pt idx="3288">
                  <c:v>4.9568257829127447</c:v>
                </c:pt>
                <c:pt idx="3289">
                  <c:v>5.0246200607902693</c:v>
                </c:pt>
                <c:pt idx="3290">
                  <c:v>5.085384381646918</c:v>
                </c:pt>
                <c:pt idx="3291">
                  <c:v>5.0534629404617419</c:v>
                </c:pt>
                <c:pt idx="3292">
                  <c:v>5.1773458852110537</c:v>
                </c:pt>
                <c:pt idx="3293">
                  <c:v>5.1454159077109978</c:v>
                </c:pt>
                <c:pt idx="3294">
                  <c:v>5.1135053110773896</c:v>
                </c:pt>
                <c:pt idx="3295">
                  <c:v>5.182342233009706</c:v>
                </c:pt>
                <c:pt idx="3296">
                  <c:v>5.2326357294510046</c:v>
                </c:pt>
                <c:pt idx="3297">
                  <c:v>5.2007277137659145</c:v>
                </c:pt>
                <c:pt idx="3298">
                  <c:v>5.2691724765080181</c:v>
                </c:pt>
                <c:pt idx="3299">
                  <c:v>5.2372727272727246</c:v>
                </c:pt>
                <c:pt idx="3300">
                  <c:v>5.205392305362011</c:v>
                </c:pt>
                <c:pt idx="3301">
                  <c:v>5.1735311932162347</c:v>
                </c:pt>
                <c:pt idx="3302">
                  <c:v>5.2552225249772988</c:v>
                </c:pt>
                <c:pt idx="3303">
                  <c:v>5.2233656174334158</c:v>
                </c:pt>
                <c:pt idx="3304">
                  <c:v>5.2801815431164982</c:v>
                </c:pt>
                <c:pt idx="3305">
                  <c:v>5.2483363581367257</c:v>
                </c:pt>
                <c:pt idx="3306">
                  <c:v>5.2165104324160865</c:v>
                </c:pt>
                <c:pt idx="3307">
                  <c:v>5.1847037484885163</c:v>
                </c:pt>
                <c:pt idx="3308">
                  <c:v>5.2311876699909305</c:v>
                </c:pt>
                <c:pt idx="3309">
                  <c:v>5.1993957703927407</c:v>
                </c:pt>
                <c:pt idx="3310">
                  <c:v>5.2787677438840319</c:v>
                </c:pt>
                <c:pt idx="3311">
                  <c:v>5.2469806763285192</c:v>
                </c:pt>
                <c:pt idx="3312">
                  <c:v>5.2152127980682224</c:v>
                </c:pt>
                <c:pt idx="3313">
                  <c:v>5.1834640917320485</c:v>
                </c:pt>
                <c:pt idx="3314">
                  <c:v>5.1517345399698371</c:v>
                </c:pt>
                <c:pt idx="3315">
                  <c:v>5.2101930036188264</c:v>
                </c:pt>
                <c:pt idx="3316">
                  <c:v>5.239674404582459</c:v>
                </c:pt>
                <c:pt idx="3317">
                  <c:v>5.3086196503918046</c:v>
                </c:pt>
                <c:pt idx="3318">
                  <c:v>5.2768906297077365</c:v>
                </c:pt>
                <c:pt idx="3319">
                  <c:v>5.245180722891547</c:v>
                </c:pt>
                <c:pt idx="3320">
                  <c:v>5.2134899126768914</c:v>
                </c:pt>
                <c:pt idx="3321">
                  <c:v>5.1818181818181728</c:v>
                </c:pt>
                <c:pt idx="3322">
                  <c:v>5.1501655130905704</c:v>
                </c:pt>
                <c:pt idx="3323">
                  <c:v>5.1185318892900113</c:v>
                </c:pt>
                <c:pt idx="3324">
                  <c:v>5.2321804511278316</c:v>
                </c:pt>
                <c:pt idx="3325">
                  <c:v>5.3147925435958996</c:v>
                </c:pt>
                <c:pt idx="3326">
                  <c:v>5.2831379621280519</c:v>
                </c:pt>
                <c:pt idx="3327">
                  <c:v>5.2515024038461604</c:v>
                </c:pt>
                <c:pt idx="3328">
                  <c:v>5.2198858516070885</c:v>
                </c:pt>
                <c:pt idx="3329">
                  <c:v>5.1882882882882768</c:v>
                </c:pt>
                <c:pt idx="3330">
                  <c:v>5.2972080456319475</c:v>
                </c:pt>
                <c:pt idx="3331">
                  <c:v>5.2656062424969861</c:v>
                </c:pt>
                <c:pt idx="3332">
                  <c:v>5.2340234023402274</c:v>
                </c:pt>
                <c:pt idx="3333">
                  <c:v>5.2885422915417024</c:v>
                </c:pt>
                <c:pt idx="3334">
                  <c:v>5.2569715142428919</c:v>
                </c:pt>
                <c:pt idx="3335">
                  <c:v>5.2254196642685997</c:v>
                </c:pt>
                <c:pt idx="3336">
                  <c:v>5.1938867246029474</c:v>
                </c:pt>
                <c:pt idx="3337">
                  <c:v>5.3145596165368403</c:v>
                </c:pt>
                <c:pt idx="3338">
                  <c:v>5.3596885294998629</c:v>
                </c:pt>
                <c:pt idx="3339">
                  <c:v>5.4287425149700823</c:v>
                </c:pt>
                <c:pt idx="3340">
                  <c:v>5.3971864711164415</c:v>
                </c:pt>
                <c:pt idx="3341">
                  <c:v>5.3656493117893547</c:v>
                </c:pt>
                <c:pt idx="3342">
                  <c:v>5.3341310200418803</c:v>
                </c:pt>
                <c:pt idx="3343">
                  <c:v>5.3026315789473699</c:v>
                </c:pt>
                <c:pt idx="3344">
                  <c:v>5.2711509715993969</c:v>
                </c:pt>
                <c:pt idx="3345">
                  <c:v>5.2396891811117712</c:v>
                </c:pt>
                <c:pt idx="3346">
                  <c:v>5.2082461906184534</c:v>
                </c:pt>
                <c:pt idx="3347">
                  <c:v>5.1768219832736122</c:v>
                </c:pt>
                <c:pt idx="3348">
                  <c:v>5.1454165422514251</c:v>
                </c:pt>
                <c:pt idx="3349">
                  <c:v>5.1140298507462774</c:v>
                </c:pt>
                <c:pt idx="3350">
                  <c:v>5.2014324082363572</c:v>
                </c:pt>
                <c:pt idx="3351">
                  <c:v>5.2705847255369918</c:v>
                </c:pt>
                <c:pt idx="3352">
                  <c:v>5.2391887861616482</c:v>
                </c:pt>
                <c:pt idx="3353">
                  <c:v>5.2692307692307594</c:v>
                </c:pt>
                <c:pt idx="3354">
                  <c:v>5.237853949329363</c:v>
                </c:pt>
                <c:pt idx="3355">
                  <c:v>5.2064958283670961</c:v>
                </c:pt>
                <c:pt idx="3356">
                  <c:v>5.3422698838248408</c:v>
                </c:pt>
                <c:pt idx="3357">
                  <c:v>5.4395473496128517</c:v>
                </c:pt>
                <c:pt idx="3358">
                  <c:v>5.4081571896397662</c:v>
                </c:pt>
                <c:pt idx="3359">
                  <c:v>5.3767857142857025</c:v>
                </c:pt>
                <c:pt idx="3360">
                  <c:v>5.3454329068729436</c:v>
                </c:pt>
                <c:pt idx="3361">
                  <c:v>5.4535990481856089</c:v>
                </c:pt>
                <c:pt idx="3362">
                  <c:v>5.4222420457924443</c:v>
                </c:pt>
                <c:pt idx="3363">
                  <c:v>5.3909036860879951</c:v>
                </c:pt>
                <c:pt idx="3364">
                  <c:v>5.3595839524517146</c:v>
                </c:pt>
                <c:pt idx="3365">
                  <c:v>5.3282828282828092</c:v>
                </c:pt>
                <c:pt idx="3366">
                  <c:v>5.297000297000281</c:v>
                </c:pt>
                <c:pt idx="3367">
                  <c:v>5.265736342042743</c:v>
                </c:pt>
                <c:pt idx="3368">
                  <c:v>5.2344909468685046</c:v>
                </c:pt>
                <c:pt idx="3369">
                  <c:v>5.203264094955486</c:v>
                </c:pt>
                <c:pt idx="3370">
                  <c:v>5.172055769801247</c:v>
                </c:pt>
                <c:pt idx="3371">
                  <c:v>5.1408659549228872</c:v>
                </c:pt>
                <c:pt idx="3372">
                  <c:v>5.1761043581381614</c:v>
                </c:pt>
                <c:pt idx="3373">
                  <c:v>5.1449318316538353</c:v>
                </c:pt>
                <c:pt idx="3374">
                  <c:v>5.11377777777777</c:v>
                </c:pt>
                <c:pt idx="3375">
                  <c:v>5.2544431279621051</c:v>
                </c:pt>
                <c:pt idx="3376">
                  <c:v>5.2232750962392771</c:v>
                </c:pt>
                <c:pt idx="3377">
                  <c:v>5.3324452338661956</c:v>
                </c:pt>
                <c:pt idx="3378">
                  <c:v>5.3012725658478956</c:v>
                </c:pt>
                <c:pt idx="3379">
                  <c:v>5.2701183431952643</c:v>
                </c:pt>
                <c:pt idx="3380">
                  <c:v>5.2389825495415607</c:v>
                </c:pt>
                <c:pt idx="3381">
                  <c:v>5.2078651685393282</c:v>
                </c:pt>
                <c:pt idx="3382">
                  <c:v>5.3422997339639409</c:v>
                </c:pt>
                <c:pt idx="3383">
                  <c:v>5.3939125295508319</c:v>
                </c:pt>
                <c:pt idx="3384">
                  <c:v>5.4457902511078231</c:v>
                </c:pt>
                <c:pt idx="3385">
                  <c:v>5.4146485528647332</c:v>
                </c:pt>
                <c:pt idx="3386">
                  <c:v>5.4475937407735557</c:v>
                </c:pt>
                <c:pt idx="3387">
                  <c:v>5.4164698937426294</c:v>
                </c:pt>
                <c:pt idx="3388">
                  <c:v>5.3853644142814971</c:v>
                </c:pt>
                <c:pt idx="3389">
                  <c:v>5.3542772861356838</c:v>
                </c:pt>
                <c:pt idx="3390">
                  <c:v>5.3232084930698846</c:v>
                </c:pt>
                <c:pt idx="3391">
                  <c:v>5.2921580188679371</c:v>
                </c:pt>
                <c:pt idx="3392">
                  <c:v>5.2611258473327638</c:v>
                </c:pt>
                <c:pt idx="3393">
                  <c:v>5.2301119622864007</c:v>
                </c:pt>
                <c:pt idx="3394">
                  <c:v>5.1991163475699551</c:v>
                </c:pt>
                <c:pt idx="3395">
                  <c:v>5.334805653710248</c:v>
                </c:pt>
                <c:pt idx="3396">
                  <c:v>5.4077126876655939</c:v>
                </c:pt>
                <c:pt idx="3397">
                  <c:v>5.4844025897586874</c:v>
                </c:pt>
                <c:pt idx="3398">
                  <c:v>5.4533686378346573</c:v>
                </c:pt>
                <c:pt idx="3399">
                  <c:v>5.4852941176470722</c:v>
                </c:pt>
                <c:pt idx="3400">
                  <c:v>5.4542781534842675</c:v>
                </c:pt>
                <c:pt idx="3401">
                  <c:v>5.423280423280417</c:v>
                </c:pt>
                <c:pt idx="3402">
                  <c:v>5.3923009109609268</c:v>
                </c:pt>
                <c:pt idx="3403">
                  <c:v>5.4914806110458301</c:v>
                </c:pt>
                <c:pt idx="3404">
                  <c:v>5.5342143906020596</c:v>
                </c:pt>
                <c:pt idx="3405">
                  <c:v>5.5032295948326464</c:v>
                </c:pt>
                <c:pt idx="3406">
                  <c:v>5.4722629879659479</c:v>
                </c:pt>
                <c:pt idx="3407">
                  <c:v>5.5305164319248803</c:v>
                </c:pt>
                <c:pt idx="3408">
                  <c:v>5.4995599882663413</c:v>
                </c:pt>
                <c:pt idx="3409">
                  <c:v>5.4686217008797655</c:v>
                </c:pt>
                <c:pt idx="3410">
                  <c:v>5.4377015537965434</c:v>
                </c:pt>
                <c:pt idx="3411">
                  <c:v>5.5782532239155813</c:v>
                </c:pt>
                <c:pt idx="3412">
                  <c:v>5.5473190741283247</c:v>
                </c:pt>
                <c:pt idx="3413">
                  <c:v>5.5164030462800326</c:v>
                </c:pt>
                <c:pt idx="3414">
                  <c:v>5.4855051244509383</c:v>
                </c:pt>
                <c:pt idx="3415">
                  <c:v>5.5181498829039839</c:v>
                </c:pt>
                <c:pt idx="3416">
                  <c:v>5.5744805384840674</c:v>
                </c:pt>
                <c:pt idx="3417">
                  <c:v>5.6079578700994688</c:v>
                </c:pt>
                <c:pt idx="3418">
                  <c:v>5.5770693185141766</c:v>
                </c:pt>
                <c:pt idx="3419">
                  <c:v>5.5461988304093381</c:v>
                </c:pt>
                <c:pt idx="3420">
                  <c:v>5.6454253142355952</c:v>
                </c:pt>
                <c:pt idx="3421">
                  <c:v>5.6776738749269526</c:v>
                </c:pt>
                <c:pt idx="3422">
                  <c:v>5.7125328659070931</c:v>
                </c:pt>
                <c:pt idx="3423">
                  <c:v>5.6816588785046633</c:v>
                </c:pt>
                <c:pt idx="3424">
                  <c:v>5.6508029197080276</c:v>
                </c:pt>
                <c:pt idx="3425">
                  <c:v>5.713368359603038</c:v>
                </c:pt>
                <c:pt idx="3426">
                  <c:v>5.8120805369127595</c:v>
                </c:pt>
                <c:pt idx="3427">
                  <c:v>5.7812135355892735</c:v>
                </c:pt>
                <c:pt idx="3428">
                  <c:v>5.7503645377661172</c:v>
                </c:pt>
                <c:pt idx="3429">
                  <c:v>5.8711370262390687</c:v>
                </c:pt>
                <c:pt idx="3430">
                  <c:v>5.840279801807057</c:v>
                </c:pt>
                <c:pt idx="3431">
                  <c:v>5.8094405594405742</c:v>
                </c:pt>
                <c:pt idx="3432">
                  <c:v>5.7786192834255843</c:v>
                </c:pt>
                <c:pt idx="3433">
                  <c:v>5.747815958066397</c:v>
                </c:pt>
                <c:pt idx="3434">
                  <c:v>5.7170305676855975</c:v>
                </c:pt>
                <c:pt idx="3435">
                  <c:v>5.6862630966239891</c:v>
                </c:pt>
                <c:pt idx="3436">
                  <c:v>5.6555135292406362</c:v>
                </c:pt>
                <c:pt idx="3437">
                  <c:v>5.6247818499127504</c:v>
                </c:pt>
                <c:pt idx="3438">
                  <c:v>5.5940680430357759</c:v>
                </c:pt>
                <c:pt idx="3439">
                  <c:v>5.5633720930232613</c:v>
                </c:pt>
                <c:pt idx="3440">
                  <c:v>5.5326939843068885</c:v>
                </c:pt>
                <c:pt idx="3441">
                  <c:v>5.6545613015688474</c:v>
                </c:pt>
                <c:pt idx="3442">
                  <c:v>5.6238745280278835</c:v>
                </c:pt>
                <c:pt idx="3443">
                  <c:v>5.5932055749129006</c:v>
                </c:pt>
                <c:pt idx="3444">
                  <c:v>5.5625544267053613</c:v>
                </c:pt>
                <c:pt idx="3445">
                  <c:v>5.5319210679048041</c:v>
                </c:pt>
                <c:pt idx="3446">
                  <c:v>5.501305483028716</c:v>
                </c:pt>
                <c:pt idx="3447">
                  <c:v>5.4707076566125323</c:v>
                </c:pt>
                <c:pt idx="3448">
                  <c:v>5.4401275732096224</c:v>
                </c:pt>
                <c:pt idx="3449">
                  <c:v>5.58289855072465</c:v>
                </c:pt>
                <c:pt idx="3450">
                  <c:v>5.5523036800927343</c:v>
                </c:pt>
                <c:pt idx="3451">
                  <c:v>5.5217265353418412</c:v>
                </c:pt>
                <c:pt idx="3452">
                  <c:v>5.4911671010715395</c:v>
                </c:pt>
                <c:pt idx="3453">
                  <c:v>5.4606253618992469</c:v>
                </c:pt>
                <c:pt idx="3454">
                  <c:v>5.4301013024602014</c:v>
                </c:pt>
                <c:pt idx="3455">
                  <c:v>5.3995949074074048</c:v>
                </c:pt>
                <c:pt idx="3456">
                  <c:v>5.5172114550187956</c:v>
                </c:pt>
                <c:pt idx="3457">
                  <c:v>5.4866975130132971</c:v>
                </c:pt>
                <c:pt idx="3458">
                  <c:v>5.4562012142237677</c:v>
                </c:pt>
                <c:pt idx="3459">
                  <c:v>5.5352601156069454</c:v>
                </c:pt>
                <c:pt idx="3460">
                  <c:v>5.5047674082635183</c:v>
                </c:pt>
                <c:pt idx="3461">
                  <c:v>5.6161178509532022</c:v>
                </c:pt>
                <c:pt idx="3462">
                  <c:v>5.5856194051400365</c:v>
                </c:pt>
                <c:pt idx="3463">
                  <c:v>5.6480946882217182</c:v>
                </c:pt>
                <c:pt idx="3464">
                  <c:v>5.6176046176046128</c:v>
                </c:pt>
                <c:pt idx="3465">
                  <c:v>5.6471436814772034</c:v>
                </c:pt>
                <c:pt idx="3466">
                  <c:v>5.6166714738967443</c:v>
                </c:pt>
                <c:pt idx="3467">
                  <c:v>5.5862168396770358</c:v>
                </c:pt>
                <c:pt idx="3468">
                  <c:v>5.5557797636206487</c:v>
                </c:pt>
                <c:pt idx="3469">
                  <c:v>5.5253602305475482</c:v>
                </c:pt>
                <c:pt idx="3470">
                  <c:v>5.4949582252953064</c:v>
                </c:pt>
                <c:pt idx="3471">
                  <c:v>5.4645737327188897</c:v>
                </c:pt>
                <c:pt idx="3472">
                  <c:v>5.4342067376907437</c:v>
                </c:pt>
                <c:pt idx="3473">
                  <c:v>5.5598733448474462</c:v>
                </c:pt>
                <c:pt idx="3474">
                  <c:v>5.6069064748201356</c:v>
                </c:pt>
                <c:pt idx="3475">
                  <c:v>5.5765247410816983</c:v>
                </c:pt>
                <c:pt idx="3476">
                  <c:v>5.5461604831751572</c:v>
                </c:pt>
                <c:pt idx="3477">
                  <c:v>5.5158136860264477</c:v>
                </c:pt>
                <c:pt idx="3478">
                  <c:v>5.4854843345789135</c:v>
                </c:pt>
                <c:pt idx="3479">
                  <c:v>5.4551724137930933</c:v>
                </c:pt>
                <c:pt idx="3480">
                  <c:v>5.4248779086469483</c:v>
                </c:pt>
                <c:pt idx="3481">
                  <c:v>5.394600804135564</c:v>
                </c:pt>
                <c:pt idx="3482">
                  <c:v>5.3643410852713345</c:v>
                </c:pt>
                <c:pt idx="3483">
                  <c:v>5.3926521239954042</c:v>
                </c:pt>
                <c:pt idx="3484">
                  <c:v>5.36241032998565</c:v>
                </c:pt>
                <c:pt idx="3485">
                  <c:v>5.3321858864027689</c:v>
                </c:pt>
                <c:pt idx="3486">
                  <c:v>5.4579868081445397</c:v>
                </c:pt>
                <c:pt idx="3487">
                  <c:v>5.487958715596335</c:v>
                </c:pt>
                <c:pt idx="3488">
                  <c:v>5.4577242762969433</c:v>
                </c:pt>
                <c:pt idx="3489">
                  <c:v>5.4275071633237815</c:v>
                </c:pt>
                <c:pt idx="3490">
                  <c:v>5.3973073617874547</c:v>
                </c:pt>
                <c:pt idx="3491">
                  <c:v>5.4475945017182141</c:v>
                </c:pt>
                <c:pt idx="3492">
                  <c:v>5.5164614944173991</c:v>
                </c:pt>
                <c:pt idx="3493">
                  <c:v>5.4862621637092275</c:v>
                </c:pt>
                <c:pt idx="3494">
                  <c:v>5.6188841201716855</c:v>
                </c:pt>
                <c:pt idx="3495">
                  <c:v>5.7528604118993059</c:v>
                </c:pt>
                <c:pt idx="3496">
                  <c:v>5.7226193880468941</c:v>
                </c:pt>
                <c:pt idx="3497">
                  <c:v>5.6923956546598049</c:v>
                </c:pt>
                <c:pt idx="3498">
                  <c:v>5.8039439839954241</c:v>
                </c:pt>
                <c:pt idx="3499">
                  <c:v>5.7737142857142913</c:v>
                </c:pt>
                <c:pt idx="3500">
                  <c:v>5.8180519851471075</c:v>
                </c:pt>
                <c:pt idx="3501">
                  <c:v>5.7878355225585523</c:v>
                </c:pt>
                <c:pt idx="3502">
                  <c:v>5.75763631173281</c:v>
                </c:pt>
                <c:pt idx="3503">
                  <c:v>5.8407534246575352</c:v>
                </c:pt>
                <c:pt idx="3504">
                  <c:v>5.932097004279612</c:v>
                </c:pt>
                <c:pt idx="3505">
                  <c:v>5.9018824871648548</c:v>
                </c:pt>
                <c:pt idx="3506">
                  <c:v>5.9443969204448166</c:v>
                </c:pt>
                <c:pt idx="3507">
                  <c:v>6.0464652223489281</c:v>
                </c:pt>
                <c:pt idx="3508">
                  <c:v>6.0162439441436391</c:v>
                </c:pt>
                <c:pt idx="3509">
                  <c:v>6.0515669515669401</c:v>
                </c:pt>
                <c:pt idx="3510">
                  <c:v>6.1862717174594053</c:v>
                </c:pt>
                <c:pt idx="3511">
                  <c:v>6.1560364464692441</c:v>
                </c:pt>
                <c:pt idx="3512">
                  <c:v>6.1258183888414237</c:v>
                </c:pt>
                <c:pt idx="3513">
                  <c:v>6.15793966989186</c:v>
                </c:pt>
                <c:pt idx="3514">
                  <c:v>6.1277382645803726</c:v>
                </c:pt>
                <c:pt idx="3515">
                  <c:v>6.0975540386803146</c:v>
                </c:pt>
                <c:pt idx="3516">
                  <c:v>6.1600796133068059</c:v>
                </c:pt>
                <c:pt idx="3517">
                  <c:v>6.2134735645253016</c:v>
                </c:pt>
                <c:pt idx="3518">
                  <c:v>6.1832907075873891</c:v>
                </c:pt>
                <c:pt idx="3519">
                  <c:v>6.1531250000000028</c:v>
                </c:pt>
                <c:pt idx="3520">
                  <c:v>6.1229764271513858</c:v>
                </c:pt>
                <c:pt idx="3521">
                  <c:v>6.0928449744463364</c:v>
                </c:pt>
                <c:pt idx="3522">
                  <c:v>6.0627306273062658</c:v>
                </c:pt>
                <c:pt idx="3523">
                  <c:v>6.0326333711691262</c:v>
                </c:pt>
                <c:pt idx="3524">
                  <c:v>6.1605673758865294</c:v>
                </c:pt>
                <c:pt idx="3525">
                  <c:v>6.1304594441293148</c:v>
                </c:pt>
                <c:pt idx="3526">
                  <c:v>6.2098100368585278</c:v>
                </c:pt>
                <c:pt idx="3527">
                  <c:v>6.1797052154195029</c:v>
                </c:pt>
                <c:pt idx="3528">
                  <c:v>6.2595636157551695</c:v>
                </c:pt>
                <c:pt idx="3529">
                  <c:v>6.2294617563739365</c:v>
                </c:pt>
                <c:pt idx="3530">
                  <c:v>6.1993769470404914</c:v>
                </c:pt>
                <c:pt idx="3531">
                  <c:v>6.1693091732729357</c:v>
                </c:pt>
                <c:pt idx="3532">
                  <c:v>6.1392584206057137</c:v>
                </c:pt>
                <c:pt idx="3533">
                  <c:v>6.1092246745896972</c:v>
                </c:pt>
                <c:pt idx="3534">
                  <c:v>6.0792079207920864</c:v>
                </c:pt>
                <c:pt idx="3535">
                  <c:v>6.0492081447963955</c:v>
                </c:pt>
                <c:pt idx="3536">
                  <c:v>6.0192253322024243</c:v>
                </c:pt>
                <c:pt idx="3537">
                  <c:v>5.9892594686263436</c:v>
                </c:pt>
                <c:pt idx="3538">
                  <c:v>5.9593105397004962</c:v>
                </c:pt>
                <c:pt idx="3539">
                  <c:v>6.0548022598870119</c:v>
                </c:pt>
                <c:pt idx="3540">
                  <c:v>6.0248517367975154</c:v>
                </c:pt>
                <c:pt idx="3541">
                  <c:v>5.9949181253529105</c:v>
                </c:pt>
                <c:pt idx="3542">
                  <c:v>5.9650014112334162</c:v>
                </c:pt>
                <c:pt idx="3543">
                  <c:v>6.0115688487584578</c:v>
                </c:pt>
                <c:pt idx="3544">
                  <c:v>5.9816643159379339</c:v>
                </c:pt>
                <c:pt idx="3545">
                  <c:v>5.9517766497461935</c:v>
                </c:pt>
                <c:pt idx="3546">
                  <c:v>6.0910628700310241</c:v>
                </c:pt>
                <c:pt idx="3547">
                  <c:v>6.0611612175873688</c:v>
                </c:pt>
                <c:pt idx="3548">
                  <c:v>6.03127641589181</c:v>
                </c:pt>
                <c:pt idx="3549">
                  <c:v>6.0014084507042327</c:v>
                </c:pt>
                <c:pt idx="3550">
                  <c:v>6.0884257955505348</c:v>
                </c:pt>
                <c:pt idx="3551">
                  <c:v>6.1731418918918877</c:v>
                </c:pt>
                <c:pt idx="3552">
                  <c:v>6.1432592175626297</c:v>
                </c:pt>
                <c:pt idx="3553">
                  <c:v>6.2630838491840137</c:v>
                </c:pt>
                <c:pt idx="3554">
                  <c:v>6.233192686357242</c:v>
                </c:pt>
                <c:pt idx="3555">
                  <c:v>6.2033183352081096</c:v>
                </c:pt>
                <c:pt idx="3556">
                  <c:v>6.1734607815574947</c:v>
                </c:pt>
                <c:pt idx="3557">
                  <c:v>6.302136031478355</c:v>
                </c:pt>
                <c:pt idx="3558">
                  <c:v>6.2722674908682166</c:v>
                </c:pt>
                <c:pt idx="3559">
                  <c:v>6.2424157303370862</c:v>
                </c:pt>
                <c:pt idx="3560">
                  <c:v>6.3802302723953801</c:v>
                </c:pt>
                <c:pt idx="3561">
                  <c:v>6.350364963503651</c:v>
                </c:pt>
                <c:pt idx="3562">
                  <c:v>6.320516418748241</c:v>
                </c:pt>
                <c:pt idx="3563">
                  <c:v>6.2906846240179561</c:v>
                </c:pt>
                <c:pt idx="3564">
                  <c:v>6.2608695652173907</c:v>
                </c:pt>
                <c:pt idx="3565">
                  <c:v>6.2310712282669556</c:v>
                </c:pt>
                <c:pt idx="3566">
                  <c:v>6.3125876086347148</c:v>
                </c:pt>
                <c:pt idx="3567">
                  <c:v>6.2827914798206308</c:v>
                </c:pt>
                <c:pt idx="3568">
                  <c:v>6.2530120481927725</c:v>
                </c:pt>
                <c:pt idx="3569">
                  <c:v>6.223249299719896</c:v>
                </c:pt>
                <c:pt idx="3570">
                  <c:v>6.1935032203864466</c:v>
                </c:pt>
                <c:pt idx="3571">
                  <c:v>6.1637737961926149</c:v>
                </c:pt>
                <c:pt idx="3572">
                  <c:v>6.1340610131542093</c:v>
                </c:pt>
                <c:pt idx="3573">
                  <c:v>6.1043648573027411</c:v>
                </c:pt>
                <c:pt idx="3574">
                  <c:v>6.2215384615384579</c:v>
                </c:pt>
                <c:pt idx="3575">
                  <c:v>6.1918344519015704</c:v>
                </c:pt>
                <c:pt idx="3576">
                  <c:v>6.2286832541235526</c:v>
                </c:pt>
                <c:pt idx="3577">
                  <c:v>6.3462828395751671</c:v>
                </c:pt>
                <c:pt idx="3578">
                  <c:v>6.3165688739871513</c:v>
                </c:pt>
                <c:pt idx="3579">
                  <c:v>6.2868715083798747</c:v>
                </c:pt>
                <c:pt idx="3580">
                  <c:v>6.3328679139904978</c:v>
                </c:pt>
                <c:pt idx="3581">
                  <c:v>6.4430485762144087</c:v>
                </c:pt>
                <c:pt idx="3582">
                  <c:v>6.4133407758861267</c:v>
                </c:pt>
                <c:pt idx="3583">
                  <c:v>6.3836495535714306</c:v>
                </c:pt>
                <c:pt idx="3584">
                  <c:v>6.3539748953974851</c:v>
                </c:pt>
                <c:pt idx="3585">
                  <c:v>6.4366982710540839</c:v>
                </c:pt>
                <c:pt idx="3586">
                  <c:v>6.4070253693894585</c:v>
                </c:pt>
                <c:pt idx="3587">
                  <c:v>6.377369007803793</c:v>
                </c:pt>
                <c:pt idx="3588">
                  <c:v>6.3477291724714462</c:v>
                </c:pt>
                <c:pt idx="3589">
                  <c:v>6.3181058495821674</c:v>
                </c:pt>
                <c:pt idx="3590">
                  <c:v>6.2884990253411246</c:v>
                </c:pt>
                <c:pt idx="3591">
                  <c:v>6.2589086859688052</c:v>
                </c:pt>
                <c:pt idx="3592">
                  <c:v>6.2293348177010728</c:v>
                </c:pt>
                <c:pt idx="3593">
                  <c:v>6.3046744574290585</c:v>
                </c:pt>
                <c:pt idx="3594">
                  <c:v>6.2751043115438137</c:v>
                </c:pt>
                <c:pt idx="3595">
                  <c:v>6.366518353726363</c:v>
                </c:pt>
                <c:pt idx="3596">
                  <c:v>6.3369474562135224</c:v>
                </c:pt>
                <c:pt idx="3597">
                  <c:v>6.3073929961089448</c:v>
                </c:pt>
                <c:pt idx="3598">
                  <c:v>6.3806612948040993</c:v>
                </c:pt>
                <c:pt idx="3599">
                  <c:v>6.3511111111111092</c:v>
                </c:pt>
                <c:pt idx="3600">
                  <c:v>6.3215773396278792</c:v>
                </c:pt>
                <c:pt idx="3601">
                  <c:v>6.2920599666851871</c:v>
                </c:pt>
                <c:pt idx="3602">
                  <c:v>6.2625589786289027</c:v>
                </c:pt>
                <c:pt idx="3603">
                  <c:v>6.3551609322974372</c:v>
                </c:pt>
                <c:pt idx="3604">
                  <c:v>6.3256588072122071</c:v>
                </c:pt>
                <c:pt idx="3605">
                  <c:v>6.3896283971159278</c:v>
                </c:pt>
                <c:pt idx="3606">
                  <c:v>6.4657610202384177</c:v>
                </c:pt>
                <c:pt idx="3607">
                  <c:v>6.5643015521064143</c:v>
                </c:pt>
                <c:pt idx="3608">
                  <c:v>6.5347741756719131</c:v>
                </c:pt>
                <c:pt idx="3609">
                  <c:v>6.5052631578947313</c:v>
                </c:pt>
                <c:pt idx="3610">
                  <c:v>6.4757684851841475</c:v>
                </c:pt>
                <c:pt idx="3611">
                  <c:v>6.4462901439645606</c:v>
                </c:pt>
                <c:pt idx="3612">
                  <c:v>6.4168281206753193</c:v>
                </c:pt>
                <c:pt idx="3613">
                  <c:v>6.3873824017708785</c:v>
                </c:pt>
                <c:pt idx="3614">
                  <c:v>6.357952973720586</c:v>
                </c:pt>
                <c:pt idx="3615">
                  <c:v>6.3285398230088532</c:v>
                </c:pt>
                <c:pt idx="3616">
                  <c:v>6.2991429361349134</c:v>
                </c:pt>
                <c:pt idx="3617">
                  <c:v>6.2697622996130491</c:v>
                </c:pt>
                <c:pt idx="3618">
                  <c:v>6.2403978999723506</c:v>
                </c:pt>
                <c:pt idx="3619">
                  <c:v>6.3245856353591137</c:v>
                </c:pt>
                <c:pt idx="3620">
                  <c:v>6.2952223142778223</c:v>
                </c:pt>
                <c:pt idx="3621">
                  <c:v>6.2658752070679213</c:v>
                </c:pt>
                <c:pt idx="3622">
                  <c:v>6.2365443003036063</c:v>
                </c:pt>
                <c:pt idx="3623">
                  <c:v>6.2072295805739373</c:v>
                </c:pt>
                <c:pt idx="3624">
                  <c:v>6.2388965517241388</c:v>
                </c:pt>
                <c:pt idx="3625">
                  <c:v>6.2095973524544945</c:v>
                </c:pt>
                <c:pt idx="3626">
                  <c:v>6.1803143093465565</c:v>
                </c:pt>
                <c:pt idx="3627">
                  <c:v>6.2370452039691315</c:v>
                </c:pt>
                <c:pt idx="3628">
                  <c:v>6.2077707357398566</c:v>
                </c:pt>
                <c:pt idx="3629">
                  <c:v>6.1785123966942024</c:v>
                </c:pt>
                <c:pt idx="3630">
                  <c:v>6.1492701735059114</c:v>
                </c:pt>
                <c:pt idx="3631">
                  <c:v>6.2026431718061588</c:v>
                </c:pt>
                <c:pt idx="3632">
                  <c:v>6.1734104046242635</c:v>
                </c:pt>
                <c:pt idx="3633">
                  <c:v>6.1441937259218378</c:v>
                </c:pt>
                <c:pt idx="3634">
                  <c:v>6.1149931224208984</c:v>
                </c:pt>
                <c:pt idx="3635">
                  <c:v>6.0858085808580711</c:v>
                </c:pt>
                <c:pt idx="3636">
                  <c:v>6.0566400879845901</c:v>
                </c:pt>
                <c:pt idx="3637">
                  <c:v>6.1170973062121874</c:v>
                </c:pt>
                <c:pt idx="3638">
                  <c:v>6.1791701016762772</c:v>
                </c:pt>
                <c:pt idx="3639">
                  <c:v>6.1499999999999915</c:v>
                </c:pt>
                <c:pt idx="3640">
                  <c:v>6.2073606152155776</c:v>
                </c:pt>
                <c:pt idx="3641">
                  <c:v>6.1781987918725747</c:v>
                </c:pt>
                <c:pt idx="3642">
                  <c:v>6.1490529783145575</c:v>
                </c:pt>
                <c:pt idx="3643">
                  <c:v>6.1767288693743012</c:v>
                </c:pt>
                <c:pt idx="3644">
                  <c:v>6.1475994513031367</c:v>
                </c:pt>
                <c:pt idx="3645">
                  <c:v>6.1184860120680185</c:v>
                </c:pt>
                <c:pt idx="3646">
                  <c:v>6.1741157115437346</c:v>
                </c:pt>
                <c:pt idx="3647">
                  <c:v>6.235745614035082</c:v>
                </c:pt>
                <c:pt idx="3648">
                  <c:v>6.2066319539599846</c:v>
                </c:pt>
                <c:pt idx="3649">
                  <c:v>6.1775342465753482</c:v>
                </c:pt>
                <c:pt idx="3650">
                  <c:v>6.1484524787729384</c:v>
                </c:pt>
                <c:pt idx="3651">
                  <c:v>6.1193866374589163</c:v>
                </c:pt>
                <c:pt idx="3652">
                  <c:v>6.0903367095537959</c:v>
                </c:pt>
                <c:pt idx="3653">
                  <c:v>6.0613026819923448</c:v>
                </c:pt>
                <c:pt idx="3654">
                  <c:v>6.0322845417236692</c:v>
                </c:pt>
                <c:pt idx="3655">
                  <c:v>6.0032822757111575</c:v>
                </c:pt>
                <c:pt idx="3656">
                  <c:v>5.9742958709324512</c:v>
                </c:pt>
                <c:pt idx="3657">
                  <c:v>5.9453253143794313</c:v>
                </c:pt>
                <c:pt idx="3658">
                  <c:v>5.916370593058204</c:v>
                </c:pt>
                <c:pt idx="3659">
                  <c:v>5.8874316939890718</c:v>
                </c:pt>
                <c:pt idx="3660">
                  <c:v>5.8585086042064916</c:v>
                </c:pt>
                <c:pt idx="3661">
                  <c:v>5.8296013107591591</c:v>
                </c:pt>
                <c:pt idx="3662">
                  <c:v>5.8007098007097966</c:v>
                </c:pt>
                <c:pt idx="3663">
                  <c:v>5.7718340611353653</c:v>
                </c:pt>
                <c:pt idx="3664">
                  <c:v>5.7986357435197817</c:v>
                </c:pt>
                <c:pt idx="3665">
                  <c:v>5.7697763229678003</c:v>
                </c:pt>
                <c:pt idx="3666">
                  <c:v>5.7409326424870528</c:v>
                </c:pt>
                <c:pt idx="3667">
                  <c:v>5.7121046892039402</c:v>
                </c:pt>
                <c:pt idx="3668">
                  <c:v>5.6832924502589321</c:v>
                </c:pt>
                <c:pt idx="3669">
                  <c:v>5.6544959128065386</c:v>
                </c:pt>
                <c:pt idx="3670">
                  <c:v>5.6257150640152531</c:v>
                </c:pt>
                <c:pt idx="3671">
                  <c:v>5.5969498910675384</c:v>
                </c:pt>
                <c:pt idx="3672">
                  <c:v>5.5682003811598122</c:v>
                </c:pt>
                <c:pt idx="3673">
                  <c:v>5.5394665215024617</c:v>
                </c:pt>
                <c:pt idx="3674">
                  <c:v>5.5107482993197294</c:v>
                </c:pt>
                <c:pt idx="3675">
                  <c:v>5.4820457018498416</c:v>
                </c:pt>
                <c:pt idx="3676">
                  <c:v>5.514005983138432</c:v>
                </c:pt>
                <c:pt idx="3677">
                  <c:v>5.6092985318107651</c:v>
                </c:pt>
                <c:pt idx="3678">
                  <c:v>5.5805925523239921</c:v>
                </c:pt>
                <c:pt idx="3679">
                  <c:v>5.5519021739130352</c:v>
                </c:pt>
                <c:pt idx="3680">
                  <c:v>5.5914153762564496</c:v>
                </c:pt>
                <c:pt idx="3681">
                  <c:v>5.5627376425855459</c:v>
                </c:pt>
                <c:pt idx="3682">
                  <c:v>5.5340754819440718</c:v>
                </c:pt>
                <c:pt idx="3683">
                  <c:v>5.5054288816503743</c:v>
                </c:pt>
                <c:pt idx="3684">
                  <c:v>5.4767978290366273</c:v>
                </c:pt>
                <c:pt idx="3685">
                  <c:v>5.524688008681494</c:v>
                </c:pt>
                <c:pt idx="3686">
                  <c:v>5.4960672633577445</c:v>
                </c:pt>
                <c:pt idx="3687">
                  <c:v>5.5319956616052082</c:v>
                </c:pt>
                <c:pt idx="3688">
                  <c:v>5.5613987530496019</c:v>
                </c:pt>
                <c:pt idx="3689">
                  <c:v>5.532791327913273</c:v>
                </c:pt>
                <c:pt idx="3690">
                  <c:v>5.5041994039555675</c:v>
                </c:pt>
                <c:pt idx="3691">
                  <c:v>5.4756229685807085</c:v>
                </c:pt>
                <c:pt idx="3692">
                  <c:v>5.44706200920659</c:v>
                </c:pt>
                <c:pt idx="3693">
                  <c:v>5.4185165132647484</c:v>
                </c:pt>
                <c:pt idx="3694">
                  <c:v>5.3899864682002629</c:v>
                </c:pt>
                <c:pt idx="3695">
                  <c:v>5.3614718614718697</c:v>
                </c:pt>
                <c:pt idx="3696">
                  <c:v>5.3329726805517907</c:v>
                </c:pt>
                <c:pt idx="3697">
                  <c:v>5.4223904813412531</c:v>
                </c:pt>
                <c:pt idx="3698">
                  <c:v>5.3938902406055718</c:v>
                </c:pt>
                <c:pt idx="3699">
                  <c:v>5.3654054054053972</c:v>
                </c:pt>
                <c:pt idx="3700">
                  <c:v>5.3369359632531825</c:v>
                </c:pt>
                <c:pt idx="3701">
                  <c:v>5.3084819016747673</c:v>
                </c:pt>
                <c:pt idx="3702">
                  <c:v>5.2800432082095625</c:v>
                </c:pt>
                <c:pt idx="3703">
                  <c:v>5.2516198704103658</c:v>
                </c:pt>
                <c:pt idx="3704">
                  <c:v>5.3614035087719287</c:v>
                </c:pt>
                <c:pt idx="3705">
                  <c:v>5.4730167296276306</c:v>
                </c:pt>
                <c:pt idx="3706">
                  <c:v>5.4445643377394077</c:v>
                </c:pt>
                <c:pt idx="3707">
                  <c:v>5.4161272923408887</c:v>
                </c:pt>
                <c:pt idx="3708">
                  <c:v>5.4853060124022761</c:v>
                </c:pt>
                <c:pt idx="3709">
                  <c:v>5.5142857142857196</c:v>
                </c:pt>
                <c:pt idx="3710">
                  <c:v>5.5521422797089741</c:v>
                </c:pt>
                <c:pt idx="3711">
                  <c:v>5.5237068965517295</c:v>
                </c:pt>
                <c:pt idx="3712">
                  <c:v>5.4952868300565569</c:v>
                </c:pt>
                <c:pt idx="3713">
                  <c:v>5.4668820678513725</c:v>
                </c:pt>
                <c:pt idx="3714">
                  <c:v>5.4384925975773797</c:v>
                </c:pt>
                <c:pt idx="3715">
                  <c:v>5.4857373519913892</c:v>
                </c:pt>
                <c:pt idx="3716">
                  <c:v>5.4573580844767093</c:v>
                </c:pt>
                <c:pt idx="3717">
                  <c:v>5.4289940828402337</c:v>
                </c:pt>
                <c:pt idx="3718">
                  <c:v>5.532670072600169</c:v>
                </c:pt>
                <c:pt idx="3719">
                  <c:v>5.6537634408602173</c:v>
                </c:pt>
                <c:pt idx="3720">
                  <c:v>5.6253695243214281</c:v>
                </c:pt>
                <c:pt idx="3721">
                  <c:v>5.5969908651262585</c:v>
                </c:pt>
                <c:pt idx="3722">
                  <c:v>5.5686274509803866</c:v>
                </c:pt>
                <c:pt idx="3723">
                  <c:v>5.5402792696025642</c:v>
                </c:pt>
                <c:pt idx="3724">
                  <c:v>5.5981208053691205</c:v>
                </c:pt>
                <c:pt idx="3725">
                  <c:v>5.5697799248523978</c:v>
                </c:pt>
                <c:pt idx="3726">
                  <c:v>5.5414542527501851</c:v>
                </c:pt>
                <c:pt idx="3727">
                  <c:v>5.6268776824034461</c:v>
                </c:pt>
                <c:pt idx="3728">
                  <c:v>5.6666666666666572</c:v>
                </c:pt>
                <c:pt idx="3729">
                  <c:v>5.6383378016085857</c:v>
                </c:pt>
                <c:pt idx="3730">
                  <c:v>5.699008308764391</c:v>
                </c:pt>
                <c:pt idx="3731">
                  <c:v>5.7577706323686897</c:v>
                </c:pt>
                <c:pt idx="3732">
                  <c:v>5.729440128582894</c:v>
                </c:pt>
                <c:pt idx="3733">
                  <c:v>5.7011247991430025</c:v>
                </c:pt>
                <c:pt idx="3734">
                  <c:v>5.6728246318607631</c:v>
                </c:pt>
                <c:pt idx="3735">
                  <c:v>5.6445396145610118</c:v>
                </c:pt>
                <c:pt idx="3736">
                  <c:v>5.772812416376766</c:v>
                </c:pt>
                <c:pt idx="3737">
                  <c:v>5.744515783841635</c:v>
                </c:pt>
                <c:pt idx="3738">
                  <c:v>5.7162342872425711</c:v>
                </c:pt>
                <c:pt idx="3739">
                  <c:v>5.7478609625668327</c:v>
                </c:pt>
                <c:pt idx="3740">
                  <c:v>5.7195936915263275</c:v>
                </c:pt>
                <c:pt idx="3741">
                  <c:v>5.6913415285943358</c:v>
                </c:pt>
                <c:pt idx="3742">
                  <c:v>5.6631044616617601</c:v>
                </c:pt>
                <c:pt idx="3743">
                  <c:v>5.6348824786324627</c:v>
                </c:pt>
                <c:pt idx="3744">
                  <c:v>5.7436582109479275</c:v>
                </c:pt>
                <c:pt idx="3745">
                  <c:v>5.7154297917779076</c:v>
                </c:pt>
                <c:pt idx="3746">
                  <c:v>5.7483319989324713</c:v>
                </c:pt>
                <c:pt idx="3747">
                  <c:v>5.7201173959444844</c:v>
                </c:pt>
                <c:pt idx="3748">
                  <c:v>5.6919178447585921</c:v>
                </c:pt>
                <c:pt idx="3749">
                  <c:v>5.7903999999999911</c:v>
                </c:pt>
                <c:pt idx="3750">
                  <c:v>5.7621967475340057</c:v>
                </c:pt>
                <c:pt idx="3751">
                  <c:v>5.8094349680170438</c:v>
                </c:pt>
                <c:pt idx="3752">
                  <c:v>5.7812416733280116</c:v>
                </c:pt>
                <c:pt idx="3753">
                  <c:v>5.7530633990410251</c:v>
                </c:pt>
                <c:pt idx="3754">
                  <c:v>5.8268974700399525</c:v>
                </c:pt>
                <c:pt idx="3755">
                  <c:v>5.7987220447284216</c:v>
                </c:pt>
                <c:pt idx="3756">
                  <c:v>5.7705616183124846</c:v>
                </c:pt>
                <c:pt idx="3757">
                  <c:v>5.742416178818516</c:v>
                </c:pt>
                <c:pt idx="3758">
                  <c:v>5.7142857142857224</c:v>
                </c:pt>
                <c:pt idx="3759">
                  <c:v>5.6861702127659441</c:v>
                </c:pt>
                <c:pt idx="3760">
                  <c:v>5.6580696623238538</c:v>
                </c:pt>
                <c:pt idx="3761">
                  <c:v>5.7674109516214713</c:v>
                </c:pt>
                <c:pt idx="3762">
                  <c:v>5.8203560988572889</c:v>
                </c:pt>
                <c:pt idx="3763">
                  <c:v>5.792242295430384</c:v>
                </c:pt>
                <c:pt idx="3764">
                  <c:v>5.8459495351925455</c:v>
                </c:pt>
                <c:pt idx="3765">
                  <c:v>5.817843866170989</c:v>
                </c:pt>
                <c:pt idx="3766">
                  <c:v>5.7897531191929801</c:v>
                </c:pt>
                <c:pt idx="3767">
                  <c:v>5.841825902335458</c:v>
                </c:pt>
                <c:pt idx="3768">
                  <c:v>5.8912178296630486</c:v>
                </c:pt>
                <c:pt idx="3769">
                  <c:v>5.8631299734747984</c:v>
                </c:pt>
                <c:pt idx="3770">
                  <c:v>5.8350570140546267</c:v>
                </c:pt>
                <c:pt idx="3771">
                  <c:v>5.8069989395546031</c:v>
                </c:pt>
                <c:pt idx="3772">
                  <c:v>5.8483965014577137</c:v>
                </c:pt>
                <c:pt idx="3773">
                  <c:v>5.8203497615262307</c:v>
                </c:pt>
                <c:pt idx="3774">
                  <c:v>5.7923178807947124</c:v>
                </c:pt>
                <c:pt idx="3775">
                  <c:v>5.8196504237288025</c:v>
                </c:pt>
                <c:pt idx="3776">
                  <c:v>5.7916335716176945</c:v>
                </c:pt>
                <c:pt idx="3777">
                  <c:v>5.7636315510852398</c:v>
                </c:pt>
                <c:pt idx="3778">
                  <c:v>5.7935961894681043</c:v>
                </c:pt>
                <c:pt idx="3779">
                  <c:v>5.7656084656084801</c:v>
                </c:pt>
                <c:pt idx="3780">
                  <c:v>5.7376355461518074</c:v>
                </c:pt>
                <c:pt idx="3781">
                  <c:v>5.709677419354847</c:v>
                </c:pt>
                <c:pt idx="3782">
                  <c:v>5.6817340734866377</c:v>
                </c:pt>
                <c:pt idx="3783">
                  <c:v>5.6538054968287383</c:v>
                </c:pt>
                <c:pt idx="3784">
                  <c:v>5.6258916776750425</c:v>
                </c:pt>
                <c:pt idx="3785">
                  <c:v>5.5979926043317647</c:v>
                </c:pt>
                <c:pt idx="3786">
                  <c:v>5.5701082651174971</c:v>
                </c:pt>
                <c:pt idx="3787">
                  <c:v>5.5422386483632522</c:v>
                </c:pt>
                <c:pt idx="3788">
                  <c:v>5.5143837424122495</c:v>
                </c:pt>
                <c:pt idx="3789">
                  <c:v>5.4865435356200578</c:v>
                </c:pt>
                <c:pt idx="3790">
                  <c:v>5.4587180163545383</c:v>
                </c:pt>
                <c:pt idx="3791">
                  <c:v>5.4309071729957878</c:v>
                </c:pt>
                <c:pt idx="3792">
                  <c:v>5.4031109939361954</c:v>
                </c:pt>
                <c:pt idx="3793">
                  <c:v>5.3753294675803858</c:v>
                </c:pt>
                <c:pt idx="3794">
                  <c:v>5.4255599472990781</c:v>
                </c:pt>
                <c:pt idx="3795">
                  <c:v>5.3977871443624963</c:v>
                </c:pt>
                <c:pt idx="3796">
                  <c:v>5.3700289702396589</c:v>
                </c:pt>
                <c:pt idx="3797">
                  <c:v>5.342285413375464</c:v>
                </c:pt>
                <c:pt idx="3798">
                  <c:v>5.3145564622268893</c:v>
                </c:pt>
                <c:pt idx="3799">
                  <c:v>5.2868421052631618</c:v>
                </c:pt>
                <c:pt idx="3800">
                  <c:v>5.2591423309655454</c:v>
                </c:pt>
                <c:pt idx="3801">
                  <c:v>5.2314571278274684</c:v>
                </c:pt>
                <c:pt idx="3802">
                  <c:v>5.2037864843544668</c:v>
                </c:pt>
                <c:pt idx="3803">
                  <c:v>5.1761303890641557</c:v>
                </c:pt>
                <c:pt idx="3804">
                  <c:v>5.1484888304862011</c:v>
                </c:pt>
                <c:pt idx="3805">
                  <c:v>5.1208617971623767</c:v>
                </c:pt>
                <c:pt idx="3806">
                  <c:v>5.09324927764645</c:v>
                </c:pt>
                <c:pt idx="3807">
                  <c:v>5.0656512605041968</c:v>
                </c:pt>
                <c:pt idx="3808">
                  <c:v>5.0380677343134721</c:v>
                </c:pt>
                <c:pt idx="3809">
                  <c:v>5.0104986876640396</c:v>
                </c:pt>
                <c:pt idx="3810">
                  <c:v>4.9829441091576996</c:v>
                </c:pt>
                <c:pt idx="3811">
                  <c:v>4.9554039874081894</c:v>
                </c:pt>
                <c:pt idx="3812">
                  <c:v>4.9879360083923387</c:v>
                </c:pt>
                <c:pt idx="3813">
                  <c:v>4.9604090194022064</c:v>
                </c:pt>
                <c:pt idx="3814">
                  <c:v>5.0372214941022406</c:v>
                </c:pt>
                <c:pt idx="3815">
                  <c:v>5.0096960167714855</c:v>
                </c:pt>
                <c:pt idx="3816">
                  <c:v>4.982184962012056</c:v>
                </c:pt>
                <c:pt idx="3817">
                  <c:v>4.9546883184913497</c:v>
                </c:pt>
                <c:pt idx="3818">
                  <c:v>5.0560356114166041</c:v>
                </c:pt>
                <c:pt idx="3819">
                  <c:v>5.0285340314136135</c:v>
                </c:pt>
                <c:pt idx="3820">
                  <c:v>5.0714472651138607</c:v>
                </c:pt>
                <c:pt idx="3821">
                  <c:v>5.0439560439560438</c:v>
                </c:pt>
                <c:pt idx="3822">
                  <c:v>5.0164792048129812</c:v>
                </c:pt>
                <c:pt idx="3823">
                  <c:v>4.9890167364016804</c:v>
                </c:pt>
                <c:pt idx="3824">
                  <c:v>4.9615686274509869</c:v>
                </c:pt>
                <c:pt idx="3825">
                  <c:v>5.0512284370099394</c:v>
                </c:pt>
                <c:pt idx="3826">
                  <c:v>5.0237784165142472</c:v>
                </c:pt>
                <c:pt idx="3827">
                  <c:v>4.9963427377220455</c:v>
                </c:pt>
                <c:pt idx="3828">
                  <c:v>4.9689213893967121</c:v>
                </c:pt>
                <c:pt idx="3829">
                  <c:v>4.9415143603133203</c:v>
                </c:pt>
                <c:pt idx="3830">
                  <c:v>4.9141216392586813</c:v>
                </c:pt>
                <c:pt idx="3831">
                  <c:v>4.8867432150313306</c:v>
                </c:pt>
                <c:pt idx="3832">
                  <c:v>4.859379076441428</c:v>
                </c:pt>
                <c:pt idx="3833">
                  <c:v>4.8320292123109141</c:v>
                </c:pt>
                <c:pt idx="3834">
                  <c:v>4.804693611473283</c:v>
                </c:pt>
                <c:pt idx="3835">
                  <c:v>4.8386339937434855</c:v>
                </c:pt>
                <c:pt idx="3836">
                  <c:v>4.8113109199895803</c:v>
                </c:pt>
                <c:pt idx="3837">
                  <c:v>4.846534653465369</c:v>
                </c:pt>
                <c:pt idx="3838">
                  <c:v>4.8192237561865028</c:v>
                </c:pt>
                <c:pt idx="3839">
                  <c:v>4.8539062499999943</c:v>
                </c:pt>
                <c:pt idx="3840">
                  <c:v>4.8266076542567049</c:v>
                </c:pt>
                <c:pt idx="3841">
                  <c:v>4.863872982821448</c:v>
                </c:pt>
                <c:pt idx="3842">
                  <c:v>4.8365860005204127</c:v>
                </c:pt>
                <c:pt idx="3843">
                  <c:v>4.8093132154006071</c:v>
                </c:pt>
                <c:pt idx="3844">
                  <c:v>4.7820546163849258</c:v>
                </c:pt>
                <c:pt idx="3845">
                  <c:v>4.7548101924076889</c:v>
                </c:pt>
                <c:pt idx="3846">
                  <c:v>4.7275799324148551</c:v>
                </c:pt>
                <c:pt idx="3847">
                  <c:v>4.7003638253638229</c:v>
                </c:pt>
                <c:pt idx="3848">
                  <c:v>4.6731618602234448</c:v>
                </c:pt>
                <c:pt idx="3849">
                  <c:v>4.6459740259740272</c:v>
                </c:pt>
                <c:pt idx="3850">
                  <c:v>4.618800311607373</c:v>
                </c:pt>
                <c:pt idx="3851">
                  <c:v>4.5916407061266824</c:v>
                </c:pt>
                <c:pt idx="3852">
                  <c:v>4.5644951985465809</c:v>
                </c:pt>
                <c:pt idx="3853">
                  <c:v>4.6141670991177932</c:v>
                </c:pt>
                <c:pt idx="3854">
                  <c:v>4.5870298313878095</c:v>
                </c:pt>
                <c:pt idx="3855">
                  <c:v>4.5599066390041401</c:v>
                </c:pt>
                <c:pt idx="3856">
                  <c:v>4.6481721545242465</c:v>
                </c:pt>
                <c:pt idx="3857">
                  <c:v>4.6210471747019284</c:v>
                </c:pt>
                <c:pt idx="3858">
                  <c:v>4.5939362529152703</c:v>
                </c:pt>
                <c:pt idx="3859">
                  <c:v>4.5668393782383419</c:v>
                </c:pt>
                <c:pt idx="3860">
                  <c:v>4.5397565397565387</c:v>
                </c:pt>
                <c:pt idx="3861">
                  <c:v>4.5126877265665399</c:v>
                </c:pt>
                <c:pt idx="3862">
                  <c:v>4.4856329277763507</c:v>
                </c:pt>
                <c:pt idx="3863">
                  <c:v>4.4585921325051885</c:v>
                </c:pt>
                <c:pt idx="3864">
                  <c:v>4.4315653298835826</c:v>
                </c:pt>
                <c:pt idx="3865">
                  <c:v>4.4045525090532891</c:v>
                </c:pt>
                <c:pt idx="3866">
                  <c:v>4.3775536591673188</c:v>
                </c:pt>
                <c:pt idx="3867">
                  <c:v>4.3505687693898665</c:v>
                </c:pt>
                <c:pt idx="3868">
                  <c:v>4.3235978288963537</c:v>
                </c:pt>
                <c:pt idx="3869">
                  <c:v>4.2966408268734</c:v>
                </c:pt>
                <c:pt idx="3870">
                  <c:v>4.3446137948850492</c:v>
                </c:pt>
                <c:pt idx="3871">
                  <c:v>4.3176652892562117</c:v>
                </c:pt>
                <c:pt idx="3872">
                  <c:v>4.2907306997159935</c:v>
                </c:pt>
                <c:pt idx="3873">
                  <c:v>4.2638100154878771</c:v>
                </c:pt>
                <c:pt idx="3874">
                  <c:v>4.3414193548387203</c:v>
                </c:pt>
                <c:pt idx="3875">
                  <c:v>4.4326625386996881</c:v>
                </c:pt>
                <c:pt idx="3876">
                  <c:v>4.492906886768111</c:v>
                </c:pt>
                <c:pt idx="3877">
                  <c:v>4.4659618359979447</c:v>
                </c:pt>
                <c:pt idx="3878">
                  <c:v>4.4967775199793891</c:v>
                </c:pt>
                <c:pt idx="3879">
                  <c:v>4.5384020618556775</c:v>
                </c:pt>
                <c:pt idx="3880">
                  <c:v>4.5114661169801735</c:v>
                </c:pt>
                <c:pt idx="3881">
                  <c:v>4.581143740340039</c:v>
                </c:pt>
                <c:pt idx="3882">
                  <c:v>4.5542106618593863</c:v>
                </c:pt>
                <c:pt idx="3883">
                  <c:v>4.5272914521112426</c:v>
                </c:pt>
                <c:pt idx="3884">
                  <c:v>4.5003861003860948</c:v>
                </c:pt>
                <c:pt idx="3885">
                  <c:v>4.473494595985585</c:v>
                </c:pt>
                <c:pt idx="3886">
                  <c:v>4.4466169282222836</c:v>
                </c:pt>
                <c:pt idx="3887">
                  <c:v>4.4832818930041043</c:v>
                </c:pt>
                <c:pt idx="3888">
                  <c:v>4.4564155309848417</c:v>
                </c:pt>
                <c:pt idx="3889">
                  <c:v>4.4295629820051374</c:v>
                </c:pt>
                <c:pt idx="3890">
                  <c:v>4.4027242354150502</c:v>
                </c:pt>
                <c:pt idx="3891">
                  <c:v>4.3758992805755383</c:v>
                </c:pt>
                <c:pt idx="3892">
                  <c:v>4.3490881068584599</c:v>
                </c:pt>
                <c:pt idx="3893">
                  <c:v>4.3222907036466296</c:v>
                </c:pt>
                <c:pt idx="3894">
                  <c:v>4.3815147625160478</c:v>
                </c:pt>
                <c:pt idx="3895">
                  <c:v>4.3547227926078023</c:v>
                </c:pt>
                <c:pt idx="3896">
                  <c:v>4.3805491403643941</c:v>
                </c:pt>
                <c:pt idx="3897">
                  <c:v>4.4332991277578344</c:v>
                </c:pt>
                <c:pt idx="3898">
                  <c:v>4.4065144908951055</c:v>
                </c:pt>
                <c:pt idx="3899">
                  <c:v>4.3797435897435832</c:v>
                </c:pt>
                <c:pt idx="3900">
                  <c:v>4.3529864137400693</c:v>
                </c:pt>
                <c:pt idx="3901">
                  <c:v>4.3262429523321231</c:v>
                </c:pt>
                <c:pt idx="3902">
                  <c:v>4.390468870099923</c:v>
                </c:pt>
                <c:pt idx="3903">
                  <c:v>4.3637295081967267</c:v>
                </c:pt>
                <c:pt idx="3904">
                  <c:v>4.3370038412291905</c:v>
                </c:pt>
                <c:pt idx="3905">
                  <c:v>4.3102918586789514</c:v>
                </c:pt>
                <c:pt idx="3906">
                  <c:v>4.3654978244177016</c:v>
                </c:pt>
                <c:pt idx="3907">
                  <c:v>4.3387922210849581</c:v>
                </c:pt>
                <c:pt idx="3908">
                  <c:v>4.3121002814018965</c:v>
                </c:pt>
                <c:pt idx="3909">
                  <c:v>4.2854219948849135</c:v>
                </c:pt>
                <c:pt idx="3910">
                  <c:v>4.3137305037074896</c:v>
                </c:pt>
                <c:pt idx="3911">
                  <c:v>4.2870654396728156</c:v>
                </c:pt>
                <c:pt idx="3912">
                  <c:v>4.3329925888065475</c:v>
                </c:pt>
                <c:pt idx="3913">
                  <c:v>4.3063362289218219</c:v>
                </c:pt>
                <c:pt idx="3914">
                  <c:v>4.2796934865900482</c:v>
                </c:pt>
                <c:pt idx="3915">
                  <c:v>4.2530643513789528</c:v>
                </c:pt>
                <c:pt idx="3916">
                  <c:v>4.2264488128670052</c:v>
                </c:pt>
                <c:pt idx="3917">
                  <c:v>4.1998468606431913</c:v>
                </c:pt>
                <c:pt idx="3918">
                  <c:v>4.2283745853534072</c:v>
                </c:pt>
                <c:pt idx="3919">
                  <c:v>4.3352040816326536</c:v>
                </c:pt>
                <c:pt idx="3920">
                  <c:v>4.3085947462382137</c:v>
                </c:pt>
                <c:pt idx="3921">
                  <c:v>4.281998980112192</c:v>
                </c:pt>
                <c:pt idx="3922">
                  <c:v>4.2554167728779078</c:v>
                </c:pt>
                <c:pt idx="3923">
                  <c:v>4.2288481141692102</c:v>
                </c:pt>
                <c:pt idx="3924">
                  <c:v>4.3210191082802396</c:v>
                </c:pt>
                <c:pt idx="3925">
                  <c:v>4.2944472745797242</c:v>
                </c:pt>
                <c:pt idx="3926">
                  <c:v>4.2678889737713348</c:v>
                </c:pt>
                <c:pt idx="3927">
                  <c:v>4.2413441955193321</c:v>
                </c:pt>
                <c:pt idx="3928">
                  <c:v>4.3049121913973067</c:v>
                </c:pt>
                <c:pt idx="3929">
                  <c:v>4.2783715012722894</c:v>
                </c:pt>
                <c:pt idx="3930">
                  <c:v>4.2518443144238205</c:v>
                </c:pt>
                <c:pt idx="3931">
                  <c:v>4.2253306205493573</c:v>
                </c:pt>
                <c:pt idx="3932">
                  <c:v>4.1988304093567308</c:v>
                </c:pt>
                <c:pt idx="3933">
                  <c:v>4.1723436705643167</c:v>
                </c:pt>
                <c:pt idx="3934">
                  <c:v>4.2134688691232611</c:v>
                </c:pt>
                <c:pt idx="3935">
                  <c:v>4.1869918699187139</c:v>
                </c:pt>
                <c:pt idx="3936">
                  <c:v>4.1605283210566455</c:v>
                </c:pt>
                <c:pt idx="3937">
                  <c:v>4.2737430167597807</c:v>
                </c:pt>
                <c:pt idx="3938">
                  <c:v>4.3071845646102958</c:v>
                </c:pt>
                <c:pt idx="3939">
                  <c:v>4.2807106598984745</c:v>
                </c:pt>
                <c:pt idx="3940">
                  <c:v>4.3077899010403513</c:v>
                </c:pt>
                <c:pt idx="3941">
                  <c:v>4.2813292744799725</c:v>
                </c:pt>
                <c:pt idx="3942">
                  <c:v>4.2548820694902503</c:v>
                </c:pt>
                <c:pt idx="3943">
                  <c:v>4.2284482758620783</c:v>
                </c:pt>
                <c:pt idx="3944">
                  <c:v>4.3069708491761673</c:v>
                </c:pt>
                <c:pt idx="3945">
                  <c:v>4.2805372529143284</c:v>
                </c:pt>
                <c:pt idx="3946">
                  <c:v>4.2541170509247479</c:v>
                </c:pt>
                <c:pt idx="3947">
                  <c:v>4.2277102330293701</c:v>
                </c:pt>
                <c:pt idx="3948">
                  <c:v>4.2013167890605274</c:v>
                </c:pt>
                <c:pt idx="3949">
                  <c:v>4.1749367088607556</c:v>
                </c:pt>
                <c:pt idx="3950">
                  <c:v>4.2551252847380425</c:v>
                </c:pt>
                <c:pt idx="3951">
                  <c:v>4.2287449392712517</c:v>
                </c:pt>
                <c:pt idx="3952">
                  <c:v>4.2023779408044533</c:v>
                </c:pt>
                <c:pt idx="3953">
                  <c:v>4.2513909964592784</c:v>
                </c:pt>
                <c:pt idx="3954">
                  <c:v>4.2250316055625774</c:v>
                </c:pt>
                <c:pt idx="3955">
                  <c:v>4.1986855409504642</c:v>
                </c:pt>
                <c:pt idx="3956">
                  <c:v>4.1723527925195896</c:v>
                </c:pt>
                <c:pt idx="3957">
                  <c:v>4.1460333501768645</c:v>
                </c:pt>
                <c:pt idx="3958">
                  <c:v>4.1197272038393464</c:v>
                </c:pt>
                <c:pt idx="3959">
                  <c:v>4.093434343434339</c:v>
                </c:pt>
                <c:pt idx="3960">
                  <c:v>4.067154758899278</c:v>
                </c:pt>
                <c:pt idx="3961">
                  <c:v>4.0408884401817318</c:v>
                </c:pt>
                <c:pt idx="3962">
                  <c:v>4.0146353772394718</c:v>
                </c:pt>
                <c:pt idx="3963">
                  <c:v>3.9883955600403738</c:v>
                </c:pt>
                <c:pt idx="3964">
                  <c:v>3.9621689785624312</c:v>
                </c:pt>
                <c:pt idx="3965">
                  <c:v>4.0373171961674217</c:v>
                </c:pt>
                <c:pt idx="3966">
                  <c:v>4.0110915049155409</c:v>
                </c:pt>
                <c:pt idx="3967">
                  <c:v>3.9848790322580641</c:v>
                </c:pt>
                <c:pt idx="3968">
                  <c:v>4.0158730158730265</c:v>
                </c:pt>
                <c:pt idx="3969">
                  <c:v>3.9896725440806051</c:v>
                </c:pt>
                <c:pt idx="3970">
                  <c:v>4.0715185091916481</c:v>
                </c:pt>
                <c:pt idx="3971">
                  <c:v>4.0453172205438221</c:v>
                </c:pt>
                <c:pt idx="3972">
                  <c:v>4.0191291215706144</c:v>
                </c:pt>
                <c:pt idx="3973">
                  <c:v>3.9929542023150475</c:v>
                </c:pt>
                <c:pt idx="3974">
                  <c:v>3.9667924528302052</c:v>
                </c:pt>
                <c:pt idx="3975">
                  <c:v>3.9406438631790763</c:v>
                </c:pt>
                <c:pt idx="3976">
                  <c:v>4.0339451848126799</c:v>
                </c:pt>
                <c:pt idx="3977">
                  <c:v>4.0077928607340425</c:v>
                </c:pt>
                <c:pt idx="3978">
                  <c:v>3.9816536818296129</c:v>
                </c:pt>
                <c:pt idx="3979">
                  <c:v>3.9555276381909579</c:v>
                </c:pt>
                <c:pt idx="3980">
                  <c:v>3.9294147199196345</c:v>
                </c:pt>
                <c:pt idx="3981">
                  <c:v>3.9033149171270765</c:v>
                </c:pt>
                <c:pt idx="3982">
                  <c:v>3.9676123524981222</c:v>
                </c:pt>
                <c:pt idx="3983">
                  <c:v>3.9415160642570157</c:v>
                </c:pt>
                <c:pt idx="3984">
                  <c:v>3.9154328732747814</c:v>
                </c:pt>
                <c:pt idx="3985">
                  <c:v>4.0220772704465446</c:v>
                </c:pt>
                <c:pt idx="3986">
                  <c:v>3.9959869576122315</c:v>
                </c:pt>
                <c:pt idx="3987">
                  <c:v>3.9699097291875631</c:v>
                </c:pt>
                <c:pt idx="3988">
                  <c:v>3.943845575332162</c:v>
                </c:pt>
                <c:pt idx="3989">
                  <c:v>3.9177944862155414</c:v>
                </c:pt>
                <c:pt idx="3990">
                  <c:v>3.8917564520170203</c:v>
                </c:pt>
                <c:pt idx="3991">
                  <c:v>3.8657314629258366</c:v>
                </c:pt>
                <c:pt idx="3992">
                  <c:v>3.8397195091409912</c:v>
                </c:pt>
                <c:pt idx="3993">
                  <c:v>3.8137205808713048</c:v>
                </c:pt>
                <c:pt idx="3994">
                  <c:v>3.8535669586983659</c:v>
                </c:pt>
                <c:pt idx="3995">
                  <c:v>3.8275775775775713</c:v>
                </c:pt>
                <c:pt idx="3996">
                  <c:v>3.9114335751814053</c:v>
                </c:pt>
                <c:pt idx="3997">
                  <c:v>3.9542271135567688</c:v>
                </c:pt>
                <c:pt idx="3998">
                  <c:v>3.9994998749687198</c:v>
                </c:pt>
                <c:pt idx="3999">
                  <c:v>3.9734999999999872</c:v>
                </c:pt>
              </c:numCache>
            </c:numRef>
          </c:yVal>
          <c:smooth val="1"/>
        </c:ser>
        <c:axId val="117326976"/>
        <c:axId val="117321088"/>
      </c:scatterChart>
      <c:valAx>
        <c:axId val="117318016"/>
        <c:scaling>
          <c:orientation val="minMax"/>
          <c:max val="40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7319552"/>
        <c:crossesAt val="0"/>
        <c:crossBetween val="midCat"/>
        <c:majorUnit val="250"/>
      </c:valAx>
      <c:valAx>
        <c:axId val="117319552"/>
        <c:scaling>
          <c:orientation val="minMax"/>
          <c:max val="30"/>
          <c:min val="-3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7318016"/>
        <c:crosses val="autoZero"/>
        <c:crossBetween val="midCat"/>
        <c:majorUnit val="2"/>
        <c:minorUnit val="1"/>
      </c:valAx>
      <c:valAx>
        <c:axId val="117321088"/>
        <c:scaling>
          <c:orientation val="minMax"/>
          <c:max val="30"/>
          <c:min val="-30"/>
        </c:scaling>
        <c:axPos val="r"/>
        <c:numFmt formatCode="General" sourceLinked="1"/>
        <c:tickLblPos val="nextTo"/>
        <c:txPr>
          <a:bodyPr/>
          <a:lstStyle/>
          <a:p>
            <a:pPr>
              <a:defRPr>
                <a:solidFill>
                  <a:srgbClr val="0000FF"/>
                </a:solidFill>
              </a:defRPr>
            </a:pPr>
            <a:endParaRPr lang="en-US"/>
          </a:p>
        </c:txPr>
        <c:crossAx val="117326976"/>
        <c:crosses val="max"/>
        <c:crossBetween val="midCat"/>
        <c:majorUnit val="2"/>
        <c:minorUnit val="1"/>
      </c:valAx>
      <c:valAx>
        <c:axId val="117326976"/>
        <c:scaling>
          <c:orientation val="minMax"/>
        </c:scaling>
        <c:delete val="1"/>
        <c:axPos val="b"/>
        <c:numFmt formatCode="General" sourceLinked="1"/>
        <c:tickLblPos val="none"/>
        <c:crossAx val="117321088"/>
        <c:crosses val="autoZero"/>
        <c:crossBetween val="midCat"/>
      </c:valAx>
    </c:plotArea>
    <c:plotVisOnly val="1"/>
    <c:dispBlanksAs val="gap"/>
  </c:chart>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solidFill>
                  <a:schemeClr val="tx1"/>
                </a:solidFill>
              </a:defRPr>
            </a:pPr>
            <a:r>
              <a:rPr lang="en-GB">
                <a:solidFill>
                  <a:schemeClr val="tx1"/>
                </a:solidFill>
              </a:rPr>
              <a:t>Profit</a:t>
            </a:r>
            <a:r>
              <a:rPr lang="en-GB" baseline="0">
                <a:solidFill>
                  <a:schemeClr val="tx1"/>
                </a:solidFill>
              </a:rPr>
              <a:t> and Loss: 4,000 Bets</a:t>
            </a:r>
            <a:endParaRPr lang="en-GB">
              <a:solidFill>
                <a:schemeClr val="tx1"/>
              </a:solidFill>
            </a:endParaRPr>
          </a:p>
        </c:rich>
      </c:tx>
      <c:layout>
        <c:manualLayout>
          <c:xMode val="edge"/>
          <c:yMode val="edge"/>
          <c:x val="0.12295890918199541"/>
          <c:y val="1.1287960821535679E-2"/>
        </c:manualLayout>
      </c:layout>
      <c:spPr>
        <a:solidFill>
          <a:schemeClr val="bg1"/>
        </a:solidFill>
      </c:spPr>
    </c:title>
    <c:plotArea>
      <c:layout>
        <c:manualLayout>
          <c:layoutTarget val="inner"/>
          <c:xMode val="edge"/>
          <c:yMode val="edge"/>
          <c:x val="9.4511495191733672E-2"/>
          <c:y val="8.0756475898917268E-2"/>
          <c:w val="0.88316833839753428"/>
          <c:h val="0.84810698323151035"/>
        </c:manualLayout>
      </c:layout>
      <c:scatterChart>
        <c:scatterStyle val="smoothMarker"/>
        <c:ser>
          <c:idx val="0"/>
          <c:order val="1"/>
          <c:tx>
            <c:v>Profit &amp; Loss</c:v>
          </c:tx>
          <c:marker>
            <c:symbol val="none"/>
          </c:marker>
          <c:xVal>
            <c:numRef>
              <c:f>'21'!$A$2:$A$4001</c:f>
              <c:numCache>
                <c:formatCode>General</c:formatCode>
                <c:ptCount val="4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numCache>
            </c:numRef>
          </c:xVal>
          <c:yVal>
            <c:numRef>
              <c:f>'21'!$B$2:$B$4001</c:f>
              <c:numCache>
                <c:formatCode>0.00</c:formatCode>
                <c:ptCount val="4000"/>
                <c:pt idx="0">
                  <c:v>-1</c:v>
                </c:pt>
                <c:pt idx="1">
                  <c:v>1.6099999999999999</c:v>
                </c:pt>
                <c:pt idx="2">
                  <c:v>0.60999999999999988</c:v>
                </c:pt>
                <c:pt idx="3">
                  <c:v>1.83</c:v>
                </c:pt>
                <c:pt idx="4">
                  <c:v>6.01</c:v>
                </c:pt>
                <c:pt idx="5">
                  <c:v>5.01</c:v>
                </c:pt>
                <c:pt idx="6">
                  <c:v>4.01</c:v>
                </c:pt>
                <c:pt idx="7">
                  <c:v>3.01</c:v>
                </c:pt>
                <c:pt idx="8">
                  <c:v>2.0099999999999998</c:v>
                </c:pt>
                <c:pt idx="9">
                  <c:v>1.0099999999999998</c:v>
                </c:pt>
                <c:pt idx="10">
                  <c:v>4.4600000000000009</c:v>
                </c:pt>
                <c:pt idx="11">
                  <c:v>3.4600000000000009</c:v>
                </c:pt>
                <c:pt idx="12">
                  <c:v>6.9200000000000017</c:v>
                </c:pt>
                <c:pt idx="13">
                  <c:v>5.9200000000000017</c:v>
                </c:pt>
                <c:pt idx="14">
                  <c:v>4.9200000000000017</c:v>
                </c:pt>
                <c:pt idx="15">
                  <c:v>7.9500000000000028</c:v>
                </c:pt>
                <c:pt idx="16">
                  <c:v>6.9500000000000028</c:v>
                </c:pt>
                <c:pt idx="17">
                  <c:v>5.9500000000000028</c:v>
                </c:pt>
                <c:pt idx="18">
                  <c:v>4.9500000000000028</c:v>
                </c:pt>
                <c:pt idx="19">
                  <c:v>3.9500000000000028</c:v>
                </c:pt>
                <c:pt idx="20">
                  <c:v>2.9500000000000028</c:v>
                </c:pt>
                <c:pt idx="21">
                  <c:v>1.9500000000000028</c:v>
                </c:pt>
                <c:pt idx="22">
                  <c:v>0.95000000000000284</c:v>
                </c:pt>
                <c:pt idx="23">
                  <c:v>-4.9999999999997158E-2</c:v>
                </c:pt>
                <c:pt idx="24">
                  <c:v>1.2600000000000016</c:v>
                </c:pt>
                <c:pt idx="25">
                  <c:v>0.26000000000000156</c:v>
                </c:pt>
                <c:pt idx="26">
                  <c:v>2.5800000000000018</c:v>
                </c:pt>
                <c:pt idx="27">
                  <c:v>1.5800000000000018</c:v>
                </c:pt>
                <c:pt idx="28">
                  <c:v>0.58000000000000185</c:v>
                </c:pt>
                <c:pt idx="29">
                  <c:v>-0.41999999999999815</c:v>
                </c:pt>
                <c:pt idx="30">
                  <c:v>-1.4199999999999982</c:v>
                </c:pt>
                <c:pt idx="31">
                  <c:v>-2.4199999999999982</c:v>
                </c:pt>
                <c:pt idx="32">
                  <c:v>1.4299999999999997</c:v>
                </c:pt>
                <c:pt idx="33">
                  <c:v>0.42999999999999972</c:v>
                </c:pt>
                <c:pt idx="34">
                  <c:v>3.1300000000000026</c:v>
                </c:pt>
                <c:pt idx="35">
                  <c:v>2.1300000000000026</c:v>
                </c:pt>
                <c:pt idx="36">
                  <c:v>1.1300000000000026</c:v>
                </c:pt>
                <c:pt idx="37">
                  <c:v>0.13000000000000256</c:v>
                </c:pt>
                <c:pt idx="38">
                  <c:v>-0.86999999999999744</c:v>
                </c:pt>
                <c:pt idx="39">
                  <c:v>0.17999999999999972</c:v>
                </c:pt>
                <c:pt idx="40">
                  <c:v>-0.82000000000000028</c:v>
                </c:pt>
                <c:pt idx="41">
                  <c:v>-1.8200000000000003</c:v>
                </c:pt>
                <c:pt idx="42">
                  <c:v>-2.8200000000000003</c:v>
                </c:pt>
                <c:pt idx="43">
                  <c:v>-3.8200000000000003</c:v>
                </c:pt>
                <c:pt idx="44">
                  <c:v>-4.82</c:v>
                </c:pt>
                <c:pt idx="45">
                  <c:v>-3.4200000000000017</c:v>
                </c:pt>
                <c:pt idx="46">
                  <c:v>-4.4200000000000017</c:v>
                </c:pt>
                <c:pt idx="47">
                  <c:v>-5.4200000000000017</c:v>
                </c:pt>
                <c:pt idx="48">
                  <c:v>-2.1300000000000026</c:v>
                </c:pt>
                <c:pt idx="49">
                  <c:v>1.5300000000000011</c:v>
                </c:pt>
                <c:pt idx="50">
                  <c:v>0.53000000000000114</c:v>
                </c:pt>
                <c:pt idx="51">
                  <c:v>-0.46999999999999886</c:v>
                </c:pt>
                <c:pt idx="52">
                  <c:v>-1.4699999999999989</c:v>
                </c:pt>
                <c:pt idx="53">
                  <c:v>-2.4699999999999989</c:v>
                </c:pt>
                <c:pt idx="54">
                  <c:v>-3.4699999999999989</c:v>
                </c:pt>
                <c:pt idx="55">
                  <c:v>-1.4799999999999969</c:v>
                </c:pt>
                <c:pt idx="56">
                  <c:v>-2.4799999999999969</c:v>
                </c:pt>
                <c:pt idx="57">
                  <c:v>-3.4799999999999969</c:v>
                </c:pt>
                <c:pt idx="58">
                  <c:v>-0.46999999999999886</c:v>
                </c:pt>
                <c:pt idx="59">
                  <c:v>-1.4699999999999989</c:v>
                </c:pt>
                <c:pt idx="60">
                  <c:v>-2.4699999999999989</c:v>
                </c:pt>
                <c:pt idx="61">
                  <c:v>-3.4699999999999989</c:v>
                </c:pt>
                <c:pt idx="62">
                  <c:v>-2.1599999999999966</c:v>
                </c:pt>
                <c:pt idx="63">
                  <c:v>-3.1599999999999966</c:v>
                </c:pt>
                <c:pt idx="64">
                  <c:v>-4.1599999999999966</c:v>
                </c:pt>
                <c:pt idx="65">
                  <c:v>0.54000000000000625</c:v>
                </c:pt>
                <c:pt idx="66">
                  <c:v>-0.45999999999999375</c:v>
                </c:pt>
                <c:pt idx="67">
                  <c:v>1.5300000000000011</c:v>
                </c:pt>
                <c:pt idx="68">
                  <c:v>0.53000000000000114</c:v>
                </c:pt>
                <c:pt idx="69">
                  <c:v>-0.46999999999999886</c:v>
                </c:pt>
                <c:pt idx="70">
                  <c:v>1.8599999999999994</c:v>
                </c:pt>
                <c:pt idx="71">
                  <c:v>0.85999999999999943</c:v>
                </c:pt>
                <c:pt idx="72">
                  <c:v>3.9099999999999966</c:v>
                </c:pt>
                <c:pt idx="73">
                  <c:v>2.9099999999999966</c:v>
                </c:pt>
                <c:pt idx="74">
                  <c:v>1.9099999999999966</c:v>
                </c:pt>
                <c:pt idx="75">
                  <c:v>0.90999999999999659</c:v>
                </c:pt>
                <c:pt idx="76">
                  <c:v>-9.0000000000003411E-2</c:v>
                </c:pt>
                <c:pt idx="77">
                  <c:v>-1.0900000000000034</c:v>
                </c:pt>
                <c:pt idx="78">
                  <c:v>-2.0900000000000034</c:v>
                </c:pt>
                <c:pt idx="79">
                  <c:v>-3.0900000000000034</c:v>
                </c:pt>
                <c:pt idx="80">
                  <c:v>-4.0900000000000034</c:v>
                </c:pt>
                <c:pt idx="81">
                  <c:v>-5.0900000000000034</c:v>
                </c:pt>
                <c:pt idx="82">
                  <c:v>-6.0900000000000034</c:v>
                </c:pt>
                <c:pt idx="83">
                  <c:v>-7.0900000000000034</c:v>
                </c:pt>
                <c:pt idx="84">
                  <c:v>-8.0900000000000034</c:v>
                </c:pt>
                <c:pt idx="85">
                  <c:v>-9.0900000000000034</c:v>
                </c:pt>
                <c:pt idx="86">
                  <c:v>-10.090000000000003</c:v>
                </c:pt>
                <c:pt idx="87">
                  <c:v>-11.090000000000003</c:v>
                </c:pt>
                <c:pt idx="88">
                  <c:v>-12.090000000000003</c:v>
                </c:pt>
                <c:pt idx="89">
                  <c:v>-13.090000000000003</c:v>
                </c:pt>
                <c:pt idx="90">
                  <c:v>-14.090000000000003</c:v>
                </c:pt>
                <c:pt idx="91">
                  <c:v>-15.090000000000003</c:v>
                </c:pt>
                <c:pt idx="92">
                  <c:v>-16.090000000000003</c:v>
                </c:pt>
                <c:pt idx="93">
                  <c:v>-12.100000000000009</c:v>
                </c:pt>
                <c:pt idx="94">
                  <c:v>-13.100000000000009</c:v>
                </c:pt>
                <c:pt idx="95">
                  <c:v>-10.290000000000006</c:v>
                </c:pt>
                <c:pt idx="96">
                  <c:v>-7.5500000000000114</c:v>
                </c:pt>
                <c:pt idx="97">
                  <c:v>-8.5500000000000114</c:v>
                </c:pt>
                <c:pt idx="98">
                  <c:v>-6.6900000000000119</c:v>
                </c:pt>
                <c:pt idx="99">
                  <c:v>-7.6900000000000119</c:v>
                </c:pt>
                <c:pt idx="100">
                  <c:v>-8.6900000000000119</c:v>
                </c:pt>
                <c:pt idx="101">
                  <c:v>-7.0500000000000114</c:v>
                </c:pt>
                <c:pt idx="102">
                  <c:v>-8.0500000000000114</c:v>
                </c:pt>
                <c:pt idx="103">
                  <c:v>-6.3200000000000074</c:v>
                </c:pt>
                <c:pt idx="104">
                  <c:v>-7.3200000000000074</c:v>
                </c:pt>
                <c:pt idx="105">
                  <c:v>-8.3200000000000074</c:v>
                </c:pt>
                <c:pt idx="106">
                  <c:v>-6.0100000000000051</c:v>
                </c:pt>
                <c:pt idx="107">
                  <c:v>-7.0100000000000051</c:v>
                </c:pt>
                <c:pt idx="108">
                  <c:v>-8.0100000000000051</c:v>
                </c:pt>
                <c:pt idx="109">
                  <c:v>-9.0100000000000051</c:v>
                </c:pt>
                <c:pt idx="110">
                  <c:v>-10.010000000000005</c:v>
                </c:pt>
                <c:pt idx="111">
                  <c:v>-11.010000000000005</c:v>
                </c:pt>
                <c:pt idx="112">
                  <c:v>-12.010000000000005</c:v>
                </c:pt>
                <c:pt idx="113">
                  <c:v>-13.010000000000005</c:v>
                </c:pt>
                <c:pt idx="114">
                  <c:v>-14.010000000000005</c:v>
                </c:pt>
                <c:pt idx="115">
                  <c:v>-15.010000000000005</c:v>
                </c:pt>
                <c:pt idx="116">
                  <c:v>-16.010000000000005</c:v>
                </c:pt>
                <c:pt idx="117">
                  <c:v>-17.010000000000005</c:v>
                </c:pt>
                <c:pt idx="118">
                  <c:v>-18.010000000000005</c:v>
                </c:pt>
                <c:pt idx="119">
                  <c:v>-15.650000000000006</c:v>
                </c:pt>
                <c:pt idx="120">
                  <c:v>-16.650000000000006</c:v>
                </c:pt>
                <c:pt idx="121">
                  <c:v>-17.650000000000006</c:v>
                </c:pt>
                <c:pt idx="122">
                  <c:v>-18.650000000000006</c:v>
                </c:pt>
                <c:pt idx="123">
                  <c:v>-15.61</c:v>
                </c:pt>
                <c:pt idx="124">
                  <c:v>-16.61</c:v>
                </c:pt>
                <c:pt idx="125">
                  <c:v>-15.179999999999993</c:v>
                </c:pt>
                <c:pt idx="126">
                  <c:v>-16.179999999999993</c:v>
                </c:pt>
                <c:pt idx="127">
                  <c:v>-17.179999999999993</c:v>
                </c:pt>
                <c:pt idx="128">
                  <c:v>-18.179999999999993</c:v>
                </c:pt>
                <c:pt idx="129">
                  <c:v>-19.179999999999993</c:v>
                </c:pt>
                <c:pt idx="130">
                  <c:v>-20.179999999999993</c:v>
                </c:pt>
                <c:pt idx="131">
                  <c:v>-16.609999999999985</c:v>
                </c:pt>
                <c:pt idx="132">
                  <c:v>-17.609999999999985</c:v>
                </c:pt>
                <c:pt idx="133">
                  <c:v>-18.609999999999985</c:v>
                </c:pt>
                <c:pt idx="134">
                  <c:v>-19.609999999999985</c:v>
                </c:pt>
                <c:pt idx="135">
                  <c:v>-16.879999999999981</c:v>
                </c:pt>
                <c:pt idx="136">
                  <c:v>-17.879999999999981</c:v>
                </c:pt>
                <c:pt idx="137">
                  <c:v>-18.879999999999981</c:v>
                </c:pt>
                <c:pt idx="138">
                  <c:v>-16.289999999999978</c:v>
                </c:pt>
                <c:pt idx="139">
                  <c:v>-17.289999999999978</c:v>
                </c:pt>
                <c:pt idx="140">
                  <c:v>-18.289999999999978</c:v>
                </c:pt>
                <c:pt idx="141">
                  <c:v>-19.289999999999978</c:v>
                </c:pt>
                <c:pt idx="142">
                  <c:v>-20.289999999999978</c:v>
                </c:pt>
                <c:pt idx="143">
                  <c:v>-21.289999999999978</c:v>
                </c:pt>
                <c:pt idx="144">
                  <c:v>-19.179999999999978</c:v>
                </c:pt>
                <c:pt idx="145">
                  <c:v>-20.179999999999978</c:v>
                </c:pt>
                <c:pt idx="146">
                  <c:v>-21.179999999999978</c:v>
                </c:pt>
                <c:pt idx="147">
                  <c:v>-17.159999999999968</c:v>
                </c:pt>
                <c:pt idx="148">
                  <c:v>-13.509999999999962</c:v>
                </c:pt>
                <c:pt idx="149">
                  <c:v>-14.509999999999962</c:v>
                </c:pt>
                <c:pt idx="150">
                  <c:v>-15.509999999999962</c:v>
                </c:pt>
                <c:pt idx="151">
                  <c:v>-16.509999999999962</c:v>
                </c:pt>
                <c:pt idx="152">
                  <c:v>-17.509999999999962</c:v>
                </c:pt>
                <c:pt idx="153">
                  <c:v>-15.559999999999974</c:v>
                </c:pt>
                <c:pt idx="154">
                  <c:v>-16.559999999999974</c:v>
                </c:pt>
                <c:pt idx="155">
                  <c:v>-17.559999999999974</c:v>
                </c:pt>
                <c:pt idx="156">
                  <c:v>-18.559999999999974</c:v>
                </c:pt>
                <c:pt idx="157">
                  <c:v>-19.559999999999974</c:v>
                </c:pt>
                <c:pt idx="158">
                  <c:v>-20.559999999999974</c:v>
                </c:pt>
                <c:pt idx="159">
                  <c:v>-17.71999999999997</c:v>
                </c:pt>
                <c:pt idx="160">
                  <c:v>-18.71999999999997</c:v>
                </c:pt>
                <c:pt idx="161">
                  <c:v>-19.71999999999997</c:v>
                </c:pt>
                <c:pt idx="162">
                  <c:v>-15.089999999999975</c:v>
                </c:pt>
                <c:pt idx="163">
                  <c:v>-16.089999999999975</c:v>
                </c:pt>
                <c:pt idx="164">
                  <c:v>-17.089999999999975</c:v>
                </c:pt>
                <c:pt idx="165">
                  <c:v>-18.089999999999975</c:v>
                </c:pt>
                <c:pt idx="166">
                  <c:v>-19.089999999999975</c:v>
                </c:pt>
                <c:pt idx="167">
                  <c:v>-17.479999999999961</c:v>
                </c:pt>
                <c:pt idx="168">
                  <c:v>-18.479999999999961</c:v>
                </c:pt>
                <c:pt idx="169">
                  <c:v>-19.479999999999961</c:v>
                </c:pt>
                <c:pt idx="170">
                  <c:v>-20.479999999999961</c:v>
                </c:pt>
                <c:pt idx="171">
                  <c:v>-21.479999999999961</c:v>
                </c:pt>
                <c:pt idx="172">
                  <c:v>-20.279999999999973</c:v>
                </c:pt>
                <c:pt idx="173">
                  <c:v>-19.179999999999978</c:v>
                </c:pt>
                <c:pt idx="174">
                  <c:v>-16.999999999999972</c:v>
                </c:pt>
                <c:pt idx="175">
                  <c:v>-17.999999999999972</c:v>
                </c:pt>
                <c:pt idx="176">
                  <c:v>-18.999999999999972</c:v>
                </c:pt>
                <c:pt idx="177">
                  <c:v>-19.999999999999972</c:v>
                </c:pt>
                <c:pt idx="178">
                  <c:v>-20.999999999999972</c:v>
                </c:pt>
                <c:pt idx="179">
                  <c:v>-21.999999999999972</c:v>
                </c:pt>
                <c:pt idx="180">
                  <c:v>-19.779999999999973</c:v>
                </c:pt>
                <c:pt idx="181">
                  <c:v>-20.779999999999973</c:v>
                </c:pt>
                <c:pt idx="182">
                  <c:v>-21.779999999999973</c:v>
                </c:pt>
                <c:pt idx="183">
                  <c:v>-20.659999999999968</c:v>
                </c:pt>
                <c:pt idx="184">
                  <c:v>-21.659999999999968</c:v>
                </c:pt>
                <c:pt idx="185">
                  <c:v>-17.409999999999968</c:v>
                </c:pt>
                <c:pt idx="186">
                  <c:v>-15.509999999999962</c:v>
                </c:pt>
                <c:pt idx="187">
                  <c:v>-16.509999999999962</c:v>
                </c:pt>
                <c:pt idx="188">
                  <c:v>-17.509999999999962</c:v>
                </c:pt>
                <c:pt idx="189">
                  <c:v>-18.509999999999962</c:v>
                </c:pt>
                <c:pt idx="190">
                  <c:v>-19.509999999999962</c:v>
                </c:pt>
                <c:pt idx="191">
                  <c:v>-20.509999999999962</c:v>
                </c:pt>
                <c:pt idx="192">
                  <c:v>-21.509999999999962</c:v>
                </c:pt>
                <c:pt idx="193">
                  <c:v>-22.509999999999962</c:v>
                </c:pt>
                <c:pt idx="194">
                  <c:v>-23.509999999999962</c:v>
                </c:pt>
                <c:pt idx="195">
                  <c:v>-24.509999999999962</c:v>
                </c:pt>
                <c:pt idx="196">
                  <c:v>-25.509999999999962</c:v>
                </c:pt>
                <c:pt idx="197">
                  <c:v>-26.509999999999962</c:v>
                </c:pt>
                <c:pt idx="198">
                  <c:v>-23.269999999999953</c:v>
                </c:pt>
                <c:pt idx="199">
                  <c:v>-24.269999999999953</c:v>
                </c:pt>
                <c:pt idx="200">
                  <c:v>-20.939999999999941</c:v>
                </c:pt>
                <c:pt idx="201">
                  <c:v>-16.629999999999939</c:v>
                </c:pt>
                <c:pt idx="202">
                  <c:v>-17.629999999999939</c:v>
                </c:pt>
                <c:pt idx="203">
                  <c:v>-18.629999999999939</c:v>
                </c:pt>
                <c:pt idx="204">
                  <c:v>-19.629999999999939</c:v>
                </c:pt>
                <c:pt idx="205">
                  <c:v>-20.629999999999939</c:v>
                </c:pt>
                <c:pt idx="206">
                  <c:v>-21.629999999999939</c:v>
                </c:pt>
                <c:pt idx="207">
                  <c:v>-22.629999999999939</c:v>
                </c:pt>
                <c:pt idx="208">
                  <c:v>-23.629999999999939</c:v>
                </c:pt>
                <c:pt idx="209">
                  <c:v>-21.419999999999959</c:v>
                </c:pt>
                <c:pt idx="210">
                  <c:v>-22.419999999999959</c:v>
                </c:pt>
                <c:pt idx="211">
                  <c:v>-23.419999999999959</c:v>
                </c:pt>
                <c:pt idx="212">
                  <c:v>-19.369999999999948</c:v>
                </c:pt>
                <c:pt idx="213">
                  <c:v>-17.319999999999936</c:v>
                </c:pt>
                <c:pt idx="214">
                  <c:v>-14.919999999999959</c:v>
                </c:pt>
                <c:pt idx="215">
                  <c:v>-11.739999999999952</c:v>
                </c:pt>
                <c:pt idx="216">
                  <c:v>-12.739999999999952</c:v>
                </c:pt>
                <c:pt idx="217">
                  <c:v>-8.9399999999999409</c:v>
                </c:pt>
                <c:pt idx="218">
                  <c:v>-9.9399999999999409</c:v>
                </c:pt>
                <c:pt idx="219">
                  <c:v>-10.939999999999941</c:v>
                </c:pt>
                <c:pt idx="220">
                  <c:v>-11.939999999999941</c:v>
                </c:pt>
                <c:pt idx="221">
                  <c:v>-12.939999999999941</c:v>
                </c:pt>
                <c:pt idx="222">
                  <c:v>-13.939999999999941</c:v>
                </c:pt>
                <c:pt idx="223">
                  <c:v>-14.939999999999941</c:v>
                </c:pt>
                <c:pt idx="224">
                  <c:v>-13.299999999999955</c:v>
                </c:pt>
                <c:pt idx="225">
                  <c:v>-14.299999999999955</c:v>
                </c:pt>
                <c:pt idx="226">
                  <c:v>-11.229999999999961</c:v>
                </c:pt>
                <c:pt idx="227">
                  <c:v>-12.229999999999961</c:v>
                </c:pt>
                <c:pt idx="228">
                  <c:v>-13.229999999999961</c:v>
                </c:pt>
                <c:pt idx="229">
                  <c:v>-11.729999999999961</c:v>
                </c:pt>
                <c:pt idx="230">
                  <c:v>-12.729999999999961</c:v>
                </c:pt>
                <c:pt idx="231">
                  <c:v>-13.729999999999961</c:v>
                </c:pt>
                <c:pt idx="232">
                  <c:v>-14.729999999999961</c:v>
                </c:pt>
                <c:pt idx="233">
                  <c:v>-13.42999999999995</c:v>
                </c:pt>
                <c:pt idx="234">
                  <c:v>-14.42999999999995</c:v>
                </c:pt>
                <c:pt idx="235">
                  <c:v>-15.42999999999995</c:v>
                </c:pt>
                <c:pt idx="236">
                  <c:v>-11.869999999999948</c:v>
                </c:pt>
                <c:pt idx="237">
                  <c:v>-12.869999999999948</c:v>
                </c:pt>
                <c:pt idx="238">
                  <c:v>-11.669999999999959</c:v>
                </c:pt>
                <c:pt idx="239">
                  <c:v>-12.669999999999959</c:v>
                </c:pt>
                <c:pt idx="240">
                  <c:v>-13.669999999999959</c:v>
                </c:pt>
                <c:pt idx="241">
                  <c:v>-14.669999999999959</c:v>
                </c:pt>
                <c:pt idx="242">
                  <c:v>-11.169999999999959</c:v>
                </c:pt>
                <c:pt idx="243">
                  <c:v>-8.5899999999999466</c:v>
                </c:pt>
                <c:pt idx="244">
                  <c:v>-5.5699999999999363</c:v>
                </c:pt>
                <c:pt idx="245">
                  <c:v>-6.5699999999999363</c:v>
                </c:pt>
                <c:pt idx="246">
                  <c:v>-4.4599999999999511</c:v>
                </c:pt>
                <c:pt idx="247">
                  <c:v>-1.9399999999999409</c:v>
                </c:pt>
                <c:pt idx="248">
                  <c:v>-2.9399999999999409</c:v>
                </c:pt>
                <c:pt idx="249">
                  <c:v>-3.9399999999999409</c:v>
                </c:pt>
                <c:pt idx="250">
                  <c:v>-4.9399999999999409</c:v>
                </c:pt>
                <c:pt idx="251">
                  <c:v>-5.9399999999999409</c:v>
                </c:pt>
                <c:pt idx="252">
                  <c:v>-6.9399999999999409</c:v>
                </c:pt>
                <c:pt idx="253">
                  <c:v>-7.9399999999999409</c:v>
                </c:pt>
                <c:pt idx="254">
                  <c:v>-8.9399999999999409</c:v>
                </c:pt>
                <c:pt idx="255">
                  <c:v>-9.9399999999999409</c:v>
                </c:pt>
                <c:pt idx="256">
                  <c:v>-8.7499999999999432</c:v>
                </c:pt>
                <c:pt idx="257">
                  <c:v>-9.7499999999999432</c:v>
                </c:pt>
                <c:pt idx="258">
                  <c:v>-10.749999999999943</c:v>
                </c:pt>
                <c:pt idx="259">
                  <c:v>-11.749999999999943</c:v>
                </c:pt>
                <c:pt idx="260">
                  <c:v>-7.339999999999975</c:v>
                </c:pt>
                <c:pt idx="261">
                  <c:v>-8.339999999999975</c:v>
                </c:pt>
                <c:pt idx="262">
                  <c:v>-5.8599999999999568</c:v>
                </c:pt>
                <c:pt idx="263">
                  <c:v>-6.8599999999999568</c:v>
                </c:pt>
                <c:pt idx="264">
                  <c:v>-7.8599999999999568</c:v>
                </c:pt>
                <c:pt idx="265">
                  <c:v>-4.6399999999999864</c:v>
                </c:pt>
                <c:pt idx="266">
                  <c:v>-5.6399999999999864</c:v>
                </c:pt>
                <c:pt idx="267">
                  <c:v>-6.6399999999999864</c:v>
                </c:pt>
                <c:pt idx="268">
                  <c:v>-4.8899999999999864</c:v>
                </c:pt>
                <c:pt idx="269">
                  <c:v>-5.8899999999999864</c:v>
                </c:pt>
                <c:pt idx="270">
                  <c:v>-2.9599999999999227</c:v>
                </c:pt>
                <c:pt idx="271">
                  <c:v>-3.9599999999999227</c:v>
                </c:pt>
                <c:pt idx="272">
                  <c:v>-4.9599999999999227</c:v>
                </c:pt>
                <c:pt idx="273">
                  <c:v>-5.9599999999999227</c:v>
                </c:pt>
                <c:pt idx="274">
                  <c:v>-6.9599999999999227</c:v>
                </c:pt>
                <c:pt idx="275">
                  <c:v>-7.9599999999999227</c:v>
                </c:pt>
                <c:pt idx="276">
                  <c:v>-8.9599999999999227</c:v>
                </c:pt>
                <c:pt idx="277">
                  <c:v>-9.9599999999999227</c:v>
                </c:pt>
                <c:pt idx="278">
                  <c:v>-10.959999999999923</c:v>
                </c:pt>
                <c:pt idx="279">
                  <c:v>-9.7199999999999704</c:v>
                </c:pt>
                <c:pt idx="280">
                  <c:v>-10.71999999999997</c:v>
                </c:pt>
                <c:pt idx="281">
                  <c:v>-11.71999999999997</c:v>
                </c:pt>
                <c:pt idx="282">
                  <c:v>-8.7499999999999432</c:v>
                </c:pt>
                <c:pt idx="283">
                  <c:v>-9.7499999999999432</c:v>
                </c:pt>
                <c:pt idx="284">
                  <c:v>-10.749999999999943</c:v>
                </c:pt>
                <c:pt idx="285">
                  <c:v>-11.749999999999943</c:v>
                </c:pt>
                <c:pt idx="286">
                  <c:v>-12.749999999999943</c:v>
                </c:pt>
                <c:pt idx="287">
                  <c:v>-13.749999999999943</c:v>
                </c:pt>
                <c:pt idx="288">
                  <c:v>-11.039999999999964</c:v>
                </c:pt>
                <c:pt idx="289">
                  <c:v>-12.039999999999964</c:v>
                </c:pt>
                <c:pt idx="290">
                  <c:v>-13.039999999999964</c:v>
                </c:pt>
                <c:pt idx="291">
                  <c:v>-8.7199999999999704</c:v>
                </c:pt>
                <c:pt idx="292">
                  <c:v>-9.7199999999999704</c:v>
                </c:pt>
                <c:pt idx="293">
                  <c:v>-10.71999999999997</c:v>
                </c:pt>
                <c:pt idx="294">
                  <c:v>-11.71999999999997</c:v>
                </c:pt>
                <c:pt idx="295">
                  <c:v>-12.71999999999997</c:v>
                </c:pt>
                <c:pt idx="296">
                  <c:v>-13.71999999999997</c:v>
                </c:pt>
                <c:pt idx="297">
                  <c:v>-14.71999999999997</c:v>
                </c:pt>
                <c:pt idx="298">
                  <c:v>-11.809999999999945</c:v>
                </c:pt>
                <c:pt idx="299">
                  <c:v>-12.809999999999945</c:v>
                </c:pt>
                <c:pt idx="300">
                  <c:v>-13.809999999999945</c:v>
                </c:pt>
                <c:pt idx="301">
                  <c:v>-14.809999999999945</c:v>
                </c:pt>
                <c:pt idx="302">
                  <c:v>-12.379999999999995</c:v>
                </c:pt>
                <c:pt idx="303">
                  <c:v>-13.379999999999995</c:v>
                </c:pt>
                <c:pt idx="304">
                  <c:v>-11.42999999999995</c:v>
                </c:pt>
                <c:pt idx="305">
                  <c:v>-8.42999999999995</c:v>
                </c:pt>
                <c:pt idx="306">
                  <c:v>-9.42999999999995</c:v>
                </c:pt>
                <c:pt idx="307">
                  <c:v>-10.42999999999995</c:v>
                </c:pt>
                <c:pt idx="308">
                  <c:v>-11.42999999999995</c:v>
                </c:pt>
                <c:pt idx="309">
                  <c:v>-12.42999999999995</c:v>
                </c:pt>
                <c:pt idx="310">
                  <c:v>-13.42999999999995</c:v>
                </c:pt>
                <c:pt idx="311">
                  <c:v>-14.42999999999995</c:v>
                </c:pt>
                <c:pt idx="312">
                  <c:v>-15.42999999999995</c:v>
                </c:pt>
                <c:pt idx="313">
                  <c:v>-16.42999999999995</c:v>
                </c:pt>
                <c:pt idx="314">
                  <c:v>-14.879999999999995</c:v>
                </c:pt>
                <c:pt idx="315">
                  <c:v>-15.879999999999995</c:v>
                </c:pt>
                <c:pt idx="316">
                  <c:v>-16.879999999999995</c:v>
                </c:pt>
                <c:pt idx="317">
                  <c:v>-17.879999999999995</c:v>
                </c:pt>
                <c:pt idx="318">
                  <c:v>-18.879999999999995</c:v>
                </c:pt>
                <c:pt idx="319">
                  <c:v>-19.879999999999995</c:v>
                </c:pt>
                <c:pt idx="320">
                  <c:v>-20.879999999999995</c:v>
                </c:pt>
                <c:pt idx="321">
                  <c:v>-18.889999999999986</c:v>
                </c:pt>
                <c:pt idx="322">
                  <c:v>-17.789999999999964</c:v>
                </c:pt>
                <c:pt idx="323">
                  <c:v>-18.789999999999964</c:v>
                </c:pt>
                <c:pt idx="324">
                  <c:v>-19.789999999999964</c:v>
                </c:pt>
                <c:pt idx="325">
                  <c:v>-20.789999999999964</c:v>
                </c:pt>
                <c:pt idx="326">
                  <c:v>-21.789999999999964</c:v>
                </c:pt>
                <c:pt idx="327">
                  <c:v>-17.809999999999945</c:v>
                </c:pt>
                <c:pt idx="328">
                  <c:v>-13.729999999999961</c:v>
                </c:pt>
                <c:pt idx="329">
                  <c:v>-14.729999999999961</c:v>
                </c:pt>
                <c:pt idx="330">
                  <c:v>-12.989999999999952</c:v>
                </c:pt>
                <c:pt idx="331">
                  <c:v>-13.989999999999952</c:v>
                </c:pt>
                <c:pt idx="332">
                  <c:v>-14.989999999999952</c:v>
                </c:pt>
                <c:pt idx="333">
                  <c:v>-15.989999999999952</c:v>
                </c:pt>
                <c:pt idx="334">
                  <c:v>-16.989999999999952</c:v>
                </c:pt>
                <c:pt idx="335">
                  <c:v>-17.989999999999952</c:v>
                </c:pt>
                <c:pt idx="336">
                  <c:v>-18.989999999999952</c:v>
                </c:pt>
                <c:pt idx="337">
                  <c:v>-19.989999999999952</c:v>
                </c:pt>
                <c:pt idx="338">
                  <c:v>-20.989999999999952</c:v>
                </c:pt>
                <c:pt idx="339">
                  <c:v>-21.989999999999952</c:v>
                </c:pt>
                <c:pt idx="340">
                  <c:v>-20.989999999999952</c:v>
                </c:pt>
                <c:pt idx="341">
                  <c:v>-19.889999999999986</c:v>
                </c:pt>
                <c:pt idx="342">
                  <c:v>-18.42999999999995</c:v>
                </c:pt>
                <c:pt idx="343">
                  <c:v>-19.42999999999995</c:v>
                </c:pt>
                <c:pt idx="344">
                  <c:v>-20.42999999999995</c:v>
                </c:pt>
                <c:pt idx="345">
                  <c:v>-17.349999999999909</c:v>
                </c:pt>
                <c:pt idx="346">
                  <c:v>-18.349999999999909</c:v>
                </c:pt>
                <c:pt idx="347">
                  <c:v>-19.349999999999909</c:v>
                </c:pt>
                <c:pt idx="348">
                  <c:v>-20.349999999999909</c:v>
                </c:pt>
                <c:pt idx="349">
                  <c:v>-21.349999999999909</c:v>
                </c:pt>
                <c:pt idx="350">
                  <c:v>-17.469999999999914</c:v>
                </c:pt>
                <c:pt idx="351">
                  <c:v>-18.469999999999914</c:v>
                </c:pt>
                <c:pt idx="352">
                  <c:v>-16.729999999999905</c:v>
                </c:pt>
                <c:pt idx="353">
                  <c:v>-17.729999999999905</c:v>
                </c:pt>
                <c:pt idx="354">
                  <c:v>-16.559999999999945</c:v>
                </c:pt>
                <c:pt idx="355">
                  <c:v>-17.559999999999945</c:v>
                </c:pt>
                <c:pt idx="356">
                  <c:v>-14.479999999999905</c:v>
                </c:pt>
                <c:pt idx="357">
                  <c:v>-15.479999999999905</c:v>
                </c:pt>
                <c:pt idx="358">
                  <c:v>-16.479999999999905</c:v>
                </c:pt>
                <c:pt idx="359">
                  <c:v>-17.479999999999905</c:v>
                </c:pt>
                <c:pt idx="360">
                  <c:v>-14.599999999999909</c:v>
                </c:pt>
                <c:pt idx="361">
                  <c:v>-15.599999999999909</c:v>
                </c:pt>
                <c:pt idx="362">
                  <c:v>-13.629999999999939</c:v>
                </c:pt>
                <c:pt idx="363">
                  <c:v>-9.8099999999999454</c:v>
                </c:pt>
                <c:pt idx="364">
                  <c:v>-10.809999999999945</c:v>
                </c:pt>
                <c:pt idx="365">
                  <c:v>-11.809999999999945</c:v>
                </c:pt>
                <c:pt idx="366">
                  <c:v>-8.4899999999999523</c:v>
                </c:pt>
                <c:pt idx="367">
                  <c:v>-9.4899999999999523</c:v>
                </c:pt>
                <c:pt idx="368">
                  <c:v>-5.5099999999999909</c:v>
                </c:pt>
                <c:pt idx="369">
                  <c:v>-6.5099999999999909</c:v>
                </c:pt>
                <c:pt idx="370">
                  <c:v>-7.5099999999999909</c:v>
                </c:pt>
                <c:pt idx="371">
                  <c:v>-8.5099999999999909</c:v>
                </c:pt>
                <c:pt idx="372">
                  <c:v>-9.5099999999999909</c:v>
                </c:pt>
                <c:pt idx="373">
                  <c:v>-10.509999999999991</c:v>
                </c:pt>
                <c:pt idx="374">
                  <c:v>-11.509999999999991</c:v>
                </c:pt>
                <c:pt idx="375">
                  <c:v>-12.509999999999991</c:v>
                </c:pt>
                <c:pt idx="376">
                  <c:v>-13.509999999999991</c:v>
                </c:pt>
                <c:pt idx="377">
                  <c:v>-14.509999999999991</c:v>
                </c:pt>
                <c:pt idx="378">
                  <c:v>-15.509999999999991</c:v>
                </c:pt>
                <c:pt idx="379">
                  <c:v>-16.509999999999991</c:v>
                </c:pt>
                <c:pt idx="380">
                  <c:v>-17.509999999999991</c:v>
                </c:pt>
                <c:pt idx="381">
                  <c:v>-16.069999999999936</c:v>
                </c:pt>
                <c:pt idx="382">
                  <c:v>-17.069999999999936</c:v>
                </c:pt>
                <c:pt idx="383">
                  <c:v>-18.069999999999936</c:v>
                </c:pt>
                <c:pt idx="384">
                  <c:v>-19.069999999999936</c:v>
                </c:pt>
                <c:pt idx="385">
                  <c:v>-20.069999999999936</c:v>
                </c:pt>
                <c:pt idx="386">
                  <c:v>-21.069999999999936</c:v>
                </c:pt>
                <c:pt idx="387">
                  <c:v>-22.069999999999936</c:v>
                </c:pt>
                <c:pt idx="388">
                  <c:v>-23.069999999999936</c:v>
                </c:pt>
                <c:pt idx="389">
                  <c:v>-24.069999999999936</c:v>
                </c:pt>
                <c:pt idx="390">
                  <c:v>-25.069999999999936</c:v>
                </c:pt>
                <c:pt idx="391">
                  <c:v>-26.069999999999936</c:v>
                </c:pt>
                <c:pt idx="392">
                  <c:v>-23.799999999999955</c:v>
                </c:pt>
                <c:pt idx="393">
                  <c:v>-21.579999999999927</c:v>
                </c:pt>
                <c:pt idx="394">
                  <c:v>-22.579999999999927</c:v>
                </c:pt>
                <c:pt idx="395">
                  <c:v>-23.579999999999927</c:v>
                </c:pt>
                <c:pt idx="396">
                  <c:v>-20.699999999999932</c:v>
                </c:pt>
                <c:pt idx="397">
                  <c:v>-21.699999999999932</c:v>
                </c:pt>
                <c:pt idx="398">
                  <c:v>-22.699999999999932</c:v>
                </c:pt>
                <c:pt idx="399">
                  <c:v>-23.699999999999932</c:v>
                </c:pt>
                <c:pt idx="400">
                  <c:v>-24.699999999999932</c:v>
                </c:pt>
                <c:pt idx="401">
                  <c:v>-25.699999999999932</c:v>
                </c:pt>
                <c:pt idx="402">
                  <c:v>-26.699999999999932</c:v>
                </c:pt>
                <c:pt idx="403">
                  <c:v>-27.699999999999932</c:v>
                </c:pt>
                <c:pt idx="404">
                  <c:v>-23.739999999999952</c:v>
                </c:pt>
                <c:pt idx="405">
                  <c:v>-24.739999999999952</c:v>
                </c:pt>
                <c:pt idx="406">
                  <c:v>-25.739999999999952</c:v>
                </c:pt>
                <c:pt idx="407">
                  <c:v>-21.869999999999948</c:v>
                </c:pt>
                <c:pt idx="408">
                  <c:v>-22.869999999999948</c:v>
                </c:pt>
                <c:pt idx="409">
                  <c:v>-23.869999999999948</c:v>
                </c:pt>
                <c:pt idx="410">
                  <c:v>-24.869999999999948</c:v>
                </c:pt>
                <c:pt idx="411">
                  <c:v>-20.209999999999923</c:v>
                </c:pt>
                <c:pt idx="412">
                  <c:v>-21.209999999999923</c:v>
                </c:pt>
                <c:pt idx="413">
                  <c:v>-22.209999999999923</c:v>
                </c:pt>
                <c:pt idx="414">
                  <c:v>-23.209999999999923</c:v>
                </c:pt>
                <c:pt idx="415">
                  <c:v>-24.209999999999923</c:v>
                </c:pt>
                <c:pt idx="416">
                  <c:v>-25.209999999999923</c:v>
                </c:pt>
                <c:pt idx="417">
                  <c:v>-22.459999999999923</c:v>
                </c:pt>
                <c:pt idx="418">
                  <c:v>-23.459999999999923</c:v>
                </c:pt>
                <c:pt idx="419">
                  <c:v>-24.459999999999923</c:v>
                </c:pt>
                <c:pt idx="420">
                  <c:v>-21.809999999999945</c:v>
                </c:pt>
                <c:pt idx="421">
                  <c:v>-22.809999999999945</c:v>
                </c:pt>
                <c:pt idx="422">
                  <c:v>-23.809999999999945</c:v>
                </c:pt>
                <c:pt idx="423">
                  <c:v>-24.809999999999945</c:v>
                </c:pt>
                <c:pt idx="424">
                  <c:v>-25.809999999999945</c:v>
                </c:pt>
                <c:pt idx="425">
                  <c:v>-22.919999999999959</c:v>
                </c:pt>
                <c:pt idx="426">
                  <c:v>-23.919999999999959</c:v>
                </c:pt>
                <c:pt idx="427">
                  <c:v>-20.449999999999932</c:v>
                </c:pt>
                <c:pt idx="428">
                  <c:v>-21.449999999999932</c:v>
                </c:pt>
                <c:pt idx="429">
                  <c:v>-17.559999999999945</c:v>
                </c:pt>
                <c:pt idx="430">
                  <c:v>-18.559999999999945</c:v>
                </c:pt>
                <c:pt idx="431">
                  <c:v>-19.559999999999945</c:v>
                </c:pt>
                <c:pt idx="432">
                  <c:v>-17.879999999999939</c:v>
                </c:pt>
                <c:pt idx="433">
                  <c:v>-18.879999999999939</c:v>
                </c:pt>
                <c:pt idx="434">
                  <c:v>-19.879999999999939</c:v>
                </c:pt>
                <c:pt idx="435">
                  <c:v>-20.879999999999939</c:v>
                </c:pt>
                <c:pt idx="436">
                  <c:v>-17.839999999999918</c:v>
                </c:pt>
                <c:pt idx="437">
                  <c:v>-18.839999999999918</c:v>
                </c:pt>
                <c:pt idx="438">
                  <c:v>-19.839999999999918</c:v>
                </c:pt>
                <c:pt idx="439">
                  <c:v>-20.839999999999918</c:v>
                </c:pt>
                <c:pt idx="440">
                  <c:v>-21.839999999999918</c:v>
                </c:pt>
                <c:pt idx="441">
                  <c:v>-20.739999999999952</c:v>
                </c:pt>
                <c:pt idx="442">
                  <c:v>-21.739999999999952</c:v>
                </c:pt>
                <c:pt idx="443">
                  <c:v>-22.739999999999952</c:v>
                </c:pt>
                <c:pt idx="444">
                  <c:v>-23.739999999999952</c:v>
                </c:pt>
                <c:pt idx="445">
                  <c:v>-24.739999999999952</c:v>
                </c:pt>
                <c:pt idx="446">
                  <c:v>-25.739999999999952</c:v>
                </c:pt>
                <c:pt idx="447">
                  <c:v>-24.259999999999934</c:v>
                </c:pt>
                <c:pt idx="448">
                  <c:v>-25.259999999999934</c:v>
                </c:pt>
                <c:pt idx="449">
                  <c:v>-26.259999999999934</c:v>
                </c:pt>
                <c:pt idx="450">
                  <c:v>-24.249999999999943</c:v>
                </c:pt>
                <c:pt idx="451">
                  <c:v>-25.249999999999943</c:v>
                </c:pt>
                <c:pt idx="452">
                  <c:v>-26.249999999999943</c:v>
                </c:pt>
                <c:pt idx="453">
                  <c:v>-27.249999999999943</c:v>
                </c:pt>
                <c:pt idx="454">
                  <c:v>-28.249999999999943</c:v>
                </c:pt>
                <c:pt idx="455">
                  <c:v>-29.249999999999943</c:v>
                </c:pt>
                <c:pt idx="456">
                  <c:v>-27.449999999999932</c:v>
                </c:pt>
                <c:pt idx="457">
                  <c:v>-24.699999999999932</c:v>
                </c:pt>
                <c:pt idx="458">
                  <c:v>-25.699999999999932</c:v>
                </c:pt>
                <c:pt idx="459">
                  <c:v>-23.579999999999927</c:v>
                </c:pt>
                <c:pt idx="460">
                  <c:v>-24.579999999999927</c:v>
                </c:pt>
                <c:pt idx="461">
                  <c:v>-25.579999999999927</c:v>
                </c:pt>
                <c:pt idx="462">
                  <c:v>-26.579999999999927</c:v>
                </c:pt>
                <c:pt idx="463">
                  <c:v>-27.579999999999927</c:v>
                </c:pt>
                <c:pt idx="464">
                  <c:v>-24.879999999999939</c:v>
                </c:pt>
                <c:pt idx="465">
                  <c:v>-25.879999999999939</c:v>
                </c:pt>
                <c:pt idx="466">
                  <c:v>-26.879999999999939</c:v>
                </c:pt>
                <c:pt idx="467">
                  <c:v>-27.879999999999939</c:v>
                </c:pt>
                <c:pt idx="468">
                  <c:v>-28.879999999999939</c:v>
                </c:pt>
                <c:pt idx="469">
                  <c:v>-29.879999999999939</c:v>
                </c:pt>
                <c:pt idx="470">
                  <c:v>-30.879999999999939</c:v>
                </c:pt>
                <c:pt idx="471">
                  <c:v>-29.619999999999948</c:v>
                </c:pt>
                <c:pt idx="472">
                  <c:v>-30.619999999999948</c:v>
                </c:pt>
                <c:pt idx="473">
                  <c:v>-31.619999999999948</c:v>
                </c:pt>
                <c:pt idx="474">
                  <c:v>-32.619999999999948</c:v>
                </c:pt>
                <c:pt idx="475">
                  <c:v>-30.319999999999936</c:v>
                </c:pt>
                <c:pt idx="476">
                  <c:v>-31.319999999999936</c:v>
                </c:pt>
                <c:pt idx="477">
                  <c:v>-32.319999999999936</c:v>
                </c:pt>
                <c:pt idx="478">
                  <c:v>-29.67999999999995</c:v>
                </c:pt>
                <c:pt idx="479">
                  <c:v>-30.67999999999995</c:v>
                </c:pt>
                <c:pt idx="480">
                  <c:v>-28.479999999999905</c:v>
                </c:pt>
                <c:pt idx="481">
                  <c:v>-29.479999999999905</c:v>
                </c:pt>
                <c:pt idx="482">
                  <c:v>-30.479999999999905</c:v>
                </c:pt>
                <c:pt idx="483">
                  <c:v>-31.479999999999905</c:v>
                </c:pt>
                <c:pt idx="484">
                  <c:v>-32.479999999999905</c:v>
                </c:pt>
                <c:pt idx="485">
                  <c:v>-31.119999999999948</c:v>
                </c:pt>
                <c:pt idx="486">
                  <c:v>-32.119999999999948</c:v>
                </c:pt>
                <c:pt idx="487">
                  <c:v>-33.119999999999948</c:v>
                </c:pt>
                <c:pt idx="488">
                  <c:v>-34.119999999999948</c:v>
                </c:pt>
                <c:pt idx="489">
                  <c:v>-35.119999999999948</c:v>
                </c:pt>
                <c:pt idx="490">
                  <c:v>-36.119999999999948</c:v>
                </c:pt>
                <c:pt idx="491">
                  <c:v>-37.119999999999948</c:v>
                </c:pt>
                <c:pt idx="492">
                  <c:v>-38.119999999999948</c:v>
                </c:pt>
                <c:pt idx="493">
                  <c:v>-39.119999999999948</c:v>
                </c:pt>
                <c:pt idx="494">
                  <c:v>-37.319999999999936</c:v>
                </c:pt>
                <c:pt idx="495">
                  <c:v>-38.319999999999936</c:v>
                </c:pt>
                <c:pt idx="496">
                  <c:v>-39.319999999999936</c:v>
                </c:pt>
                <c:pt idx="497">
                  <c:v>-40.319999999999936</c:v>
                </c:pt>
                <c:pt idx="498">
                  <c:v>-41.319999999999936</c:v>
                </c:pt>
                <c:pt idx="499">
                  <c:v>-37.159999999999968</c:v>
                </c:pt>
                <c:pt idx="500">
                  <c:v>-38.159999999999968</c:v>
                </c:pt>
                <c:pt idx="501">
                  <c:v>-39.159999999999968</c:v>
                </c:pt>
                <c:pt idx="502">
                  <c:v>-40.159999999999968</c:v>
                </c:pt>
                <c:pt idx="503">
                  <c:v>-41.159999999999968</c:v>
                </c:pt>
                <c:pt idx="504">
                  <c:v>-42.159999999999968</c:v>
                </c:pt>
                <c:pt idx="505">
                  <c:v>-43.159999999999968</c:v>
                </c:pt>
                <c:pt idx="506">
                  <c:v>-44.159999999999968</c:v>
                </c:pt>
                <c:pt idx="507">
                  <c:v>-45.159999999999968</c:v>
                </c:pt>
                <c:pt idx="508">
                  <c:v>-46.159999999999968</c:v>
                </c:pt>
                <c:pt idx="509">
                  <c:v>-47.159999999999968</c:v>
                </c:pt>
                <c:pt idx="510">
                  <c:v>-48.159999999999968</c:v>
                </c:pt>
                <c:pt idx="511">
                  <c:v>-49.159999999999968</c:v>
                </c:pt>
                <c:pt idx="512">
                  <c:v>-50.159999999999968</c:v>
                </c:pt>
                <c:pt idx="513">
                  <c:v>-51.159999999999968</c:v>
                </c:pt>
                <c:pt idx="514">
                  <c:v>-52.159999999999968</c:v>
                </c:pt>
                <c:pt idx="515">
                  <c:v>-53.159999999999968</c:v>
                </c:pt>
                <c:pt idx="516">
                  <c:v>-54.159999999999968</c:v>
                </c:pt>
                <c:pt idx="517">
                  <c:v>-51.499999999999943</c:v>
                </c:pt>
                <c:pt idx="518">
                  <c:v>-52.499999999999943</c:v>
                </c:pt>
                <c:pt idx="519">
                  <c:v>-53.499999999999943</c:v>
                </c:pt>
                <c:pt idx="520">
                  <c:v>-54.499999999999943</c:v>
                </c:pt>
                <c:pt idx="521">
                  <c:v>-55.499999999999943</c:v>
                </c:pt>
                <c:pt idx="522">
                  <c:v>-56.499999999999943</c:v>
                </c:pt>
                <c:pt idx="523">
                  <c:v>-57.499999999999943</c:v>
                </c:pt>
                <c:pt idx="524">
                  <c:v>-58.499999999999943</c:v>
                </c:pt>
                <c:pt idx="525">
                  <c:v>-59.499999999999943</c:v>
                </c:pt>
                <c:pt idx="526">
                  <c:v>-60.499999999999943</c:v>
                </c:pt>
                <c:pt idx="527">
                  <c:v>-61.499999999999943</c:v>
                </c:pt>
                <c:pt idx="528">
                  <c:v>-62.499999999999943</c:v>
                </c:pt>
                <c:pt idx="529">
                  <c:v>-63.499999999999943</c:v>
                </c:pt>
                <c:pt idx="530">
                  <c:v>-61.599999999999909</c:v>
                </c:pt>
                <c:pt idx="531">
                  <c:v>-62.599999999999909</c:v>
                </c:pt>
                <c:pt idx="532">
                  <c:v>-63.599999999999909</c:v>
                </c:pt>
                <c:pt idx="533">
                  <c:v>-64.599999999999909</c:v>
                </c:pt>
                <c:pt idx="534">
                  <c:v>-63.279999999999973</c:v>
                </c:pt>
                <c:pt idx="535">
                  <c:v>-62.169999999999959</c:v>
                </c:pt>
                <c:pt idx="536">
                  <c:v>-57.199999999999932</c:v>
                </c:pt>
                <c:pt idx="537">
                  <c:v>-58.199999999999932</c:v>
                </c:pt>
                <c:pt idx="538">
                  <c:v>-59.199999999999932</c:v>
                </c:pt>
                <c:pt idx="539">
                  <c:v>-54.899999999999977</c:v>
                </c:pt>
                <c:pt idx="540">
                  <c:v>-55.899999999999977</c:v>
                </c:pt>
                <c:pt idx="541">
                  <c:v>-51.999999999999943</c:v>
                </c:pt>
                <c:pt idx="542">
                  <c:v>-50.249999999999943</c:v>
                </c:pt>
                <c:pt idx="543">
                  <c:v>-47.67999999999995</c:v>
                </c:pt>
                <c:pt idx="544">
                  <c:v>-45.839999999999918</c:v>
                </c:pt>
                <c:pt idx="545">
                  <c:v>-43.649999999999977</c:v>
                </c:pt>
                <c:pt idx="546">
                  <c:v>-40.869999999999948</c:v>
                </c:pt>
                <c:pt idx="547">
                  <c:v>-41.869999999999948</c:v>
                </c:pt>
                <c:pt idx="548">
                  <c:v>-39.099999999999909</c:v>
                </c:pt>
                <c:pt idx="549">
                  <c:v>-40.099999999999909</c:v>
                </c:pt>
                <c:pt idx="550">
                  <c:v>-41.099999999999909</c:v>
                </c:pt>
                <c:pt idx="551">
                  <c:v>-42.099999999999909</c:v>
                </c:pt>
                <c:pt idx="552">
                  <c:v>-43.099999999999909</c:v>
                </c:pt>
                <c:pt idx="553">
                  <c:v>-44.099999999999909</c:v>
                </c:pt>
                <c:pt idx="554">
                  <c:v>-41.889999999999873</c:v>
                </c:pt>
                <c:pt idx="555">
                  <c:v>-40.149999999999864</c:v>
                </c:pt>
                <c:pt idx="556">
                  <c:v>-41.149999999999864</c:v>
                </c:pt>
                <c:pt idx="557">
                  <c:v>-42.149999999999864</c:v>
                </c:pt>
                <c:pt idx="558">
                  <c:v>-39.019999999999982</c:v>
                </c:pt>
                <c:pt idx="559">
                  <c:v>-40.019999999999982</c:v>
                </c:pt>
                <c:pt idx="560">
                  <c:v>-41.019999999999982</c:v>
                </c:pt>
                <c:pt idx="561">
                  <c:v>-42.019999999999982</c:v>
                </c:pt>
                <c:pt idx="562">
                  <c:v>-43.019999999999982</c:v>
                </c:pt>
                <c:pt idx="563">
                  <c:v>-44.019999999999982</c:v>
                </c:pt>
                <c:pt idx="564">
                  <c:v>-45.019999999999982</c:v>
                </c:pt>
                <c:pt idx="565">
                  <c:v>-46.019999999999982</c:v>
                </c:pt>
                <c:pt idx="566">
                  <c:v>-47.019999999999982</c:v>
                </c:pt>
                <c:pt idx="567">
                  <c:v>-48.019999999999982</c:v>
                </c:pt>
                <c:pt idx="568">
                  <c:v>-49.019999999999982</c:v>
                </c:pt>
                <c:pt idx="569">
                  <c:v>-46.259999999999991</c:v>
                </c:pt>
                <c:pt idx="570">
                  <c:v>-47.259999999999991</c:v>
                </c:pt>
                <c:pt idx="571">
                  <c:v>-48.259999999999991</c:v>
                </c:pt>
                <c:pt idx="572">
                  <c:v>-49.259999999999991</c:v>
                </c:pt>
                <c:pt idx="573">
                  <c:v>-50.259999999999991</c:v>
                </c:pt>
                <c:pt idx="574">
                  <c:v>-46.339999999999918</c:v>
                </c:pt>
                <c:pt idx="575">
                  <c:v>-47.339999999999918</c:v>
                </c:pt>
                <c:pt idx="576">
                  <c:v>-48.339999999999918</c:v>
                </c:pt>
                <c:pt idx="577">
                  <c:v>-45.529999999999973</c:v>
                </c:pt>
                <c:pt idx="578">
                  <c:v>-46.529999999999973</c:v>
                </c:pt>
                <c:pt idx="579">
                  <c:v>-45.069999999999936</c:v>
                </c:pt>
                <c:pt idx="580">
                  <c:v>-43.92999999999995</c:v>
                </c:pt>
                <c:pt idx="581">
                  <c:v>-44.92999999999995</c:v>
                </c:pt>
                <c:pt idx="582">
                  <c:v>-45.92999999999995</c:v>
                </c:pt>
                <c:pt idx="583">
                  <c:v>-44.839999999999918</c:v>
                </c:pt>
                <c:pt idx="584">
                  <c:v>-45.839999999999918</c:v>
                </c:pt>
                <c:pt idx="585">
                  <c:v>-46.839999999999918</c:v>
                </c:pt>
                <c:pt idx="586">
                  <c:v>-47.839999999999918</c:v>
                </c:pt>
                <c:pt idx="587">
                  <c:v>-48.839999999999918</c:v>
                </c:pt>
                <c:pt idx="588">
                  <c:v>-49.839999999999918</c:v>
                </c:pt>
                <c:pt idx="589">
                  <c:v>-50.839999999999918</c:v>
                </c:pt>
                <c:pt idx="590">
                  <c:v>-47.219999999999914</c:v>
                </c:pt>
                <c:pt idx="591">
                  <c:v>-48.219999999999914</c:v>
                </c:pt>
                <c:pt idx="592">
                  <c:v>-46.67999999999995</c:v>
                </c:pt>
                <c:pt idx="593">
                  <c:v>-47.67999999999995</c:v>
                </c:pt>
                <c:pt idx="594">
                  <c:v>-48.67999999999995</c:v>
                </c:pt>
                <c:pt idx="595">
                  <c:v>-49.67999999999995</c:v>
                </c:pt>
                <c:pt idx="596">
                  <c:v>-50.67999999999995</c:v>
                </c:pt>
                <c:pt idx="597">
                  <c:v>-51.67999999999995</c:v>
                </c:pt>
                <c:pt idx="598">
                  <c:v>-48.829999999999927</c:v>
                </c:pt>
                <c:pt idx="599">
                  <c:v>-44.649999999999977</c:v>
                </c:pt>
                <c:pt idx="600">
                  <c:v>-45.649999999999977</c:v>
                </c:pt>
                <c:pt idx="601">
                  <c:v>-46.649999999999977</c:v>
                </c:pt>
                <c:pt idx="602">
                  <c:v>-42.879999999999995</c:v>
                </c:pt>
                <c:pt idx="603">
                  <c:v>-43.879999999999995</c:v>
                </c:pt>
                <c:pt idx="604">
                  <c:v>-44.879999999999995</c:v>
                </c:pt>
                <c:pt idx="605">
                  <c:v>-45.879999999999995</c:v>
                </c:pt>
                <c:pt idx="606">
                  <c:v>-46.879999999999995</c:v>
                </c:pt>
                <c:pt idx="607">
                  <c:v>-47.879999999999995</c:v>
                </c:pt>
                <c:pt idx="608">
                  <c:v>-48.879999999999995</c:v>
                </c:pt>
                <c:pt idx="609">
                  <c:v>-49.879999999999995</c:v>
                </c:pt>
                <c:pt idx="610">
                  <c:v>-47.649999999999977</c:v>
                </c:pt>
                <c:pt idx="611">
                  <c:v>-45.049999999999955</c:v>
                </c:pt>
                <c:pt idx="612">
                  <c:v>-42.379999999999995</c:v>
                </c:pt>
                <c:pt idx="613">
                  <c:v>-43.379999999999995</c:v>
                </c:pt>
                <c:pt idx="614">
                  <c:v>-38.75</c:v>
                </c:pt>
                <c:pt idx="615">
                  <c:v>-39.75</c:v>
                </c:pt>
                <c:pt idx="616">
                  <c:v>-40.75</c:v>
                </c:pt>
                <c:pt idx="617">
                  <c:v>-41.75</c:v>
                </c:pt>
                <c:pt idx="618">
                  <c:v>-42.75</c:v>
                </c:pt>
                <c:pt idx="619">
                  <c:v>-43.75</c:v>
                </c:pt>
                <c:pt idx="620">
                  <c:v>-44.75</c:v>
                </c:pt>
                <c:pt idx="621">
                  <c:v>-45.75</c:v>
                </c:pt>
                <c:pt idx="622">
                  <c:v>-46.75</c:v>
                </c:pt>
                <c:pt idx="623">
                  <c:v>-45.169999999999959</c:v>
                </c:pt>
                <c:pt idx="624">
                  <c:v>-46.169999999999959</c:v>
                </c:pt>
                <c:pt idx="625">
                  <c:v>-47.169999999999959</c:v>
                </c:pt>
                <c:pt idx="626">
                  <c:v>-48.169999999999959</c:v>
                </c:pt>
                <c:pt idx="627">
                  <c:v>-49.169999999999959</c:v>
                </c:pt>
                <c:pt idx="628">
                  <c:v>-50.169999999999959</c:v>
                </c:pt>
                <c:pt idx="629">
                  <c:v>-51.169999999999959</c:v>
                </c:pt>
                <c:pt idx="630">
                  <c:v>-49.199999999999932</c:v>
                </c:pt>
                <c:pt idx="631">
                  <c:v>-50.199999999999932</c:v>
                </c:pt>
                <c:pt idx="632">
                  <c:v>-51.199999999999932</c:v>
                </c:pt>
                <c:pt idx="633">
                  <c:v>-52.199999999999932</c:v>
                </c:pt>
                <c:pt idx="634">
                  <c:v>-49.519999999999982</c:v>
                </c:pt>
                <c:pt idx="635">
                  <c:v>-50.519999999999982</c:v>
                </c:pt>
                <c:pt idx="636">
                  <c:v>-49.269999999999982</c:v>
                </c:pt>
                <c:pt idx="637">
                  <c:v>-50.269999999999982</c:v>
                </c:pt>
                <c:pt idx="638">
                  <c:v>-51.269999999999982</c:v>
                </c:pt>
                <c:pt idx="639">
                  <c:v>-52.269999999999982</c:v>
                </c:pt>
                <c:pt idx="640">
                  <c:v>-53.269999999999982</c:v>
                </c:pt>
                <c:pt idx="641">
                  <c:v>-54.269999999999982</c:v>
                </c:pt>
                <c:pt idx="642">
                  <c:v>-55.269999999999982</c:v>
                </c:pt>
                <c:pt idx="643">
                  <c:v>-56.269999999999982</c:v>
                </c:pt>
                <c:pt idx="644">
                  <c:v>-53.409999999999968</c:v>
                </c:pt>
                <c:pt idx="645">
                  <c:v>-54.409999999999968</c:v>
                </c:pt>
                <c:pt idx="646">
                  <c:v>-55.409999999999968</c:v>
                </c:pt>
                <c:pt idx="647">
                  <c:v>-56.409999999999968</c:v>
                </c:pt>
                <c:pt idx="648">
                  <c:v>-57.409999999999968</c:v>
                </c:pt>
                <c:pt idx="649">
                  <c:v>-58.409999999999968</c:v>
                </c:pt>
                <c:pt idx="650">
                  <c:v>-56.019999999999982</c:v>
                </c:pt>
                <c:pt idx="651">
                  <c:v>-54.409999999999968</c:v>
                </c:pt>
                <c:pt idx="652">
                  <c:v>-55.409999999999968</c:v>
                </c:pt>
                <c:pt idx="653">
                  <c:v>-53.480000000000018</c:v>
                </c:pt>
                <c:pt idx="654">
                  <c:v>-54.480000000000018</c:v>
                </c:pt>
                <c:pt idx="655">
                  <c:v>-53.309999999999945</c:v>
                </c:pt>
                <c:pt idx="656">
                  <c:v>-48.610000000000014</c:v>
                </c:pt>
                <c:pt idx="657">
                  <c:v>-49.610000000000014</c:v>
                </c:pt>
                <c:pt idx="658">
                  <c:v>-47.610000000000014</c:v>
                </c:pt>
                <c:pt idx="659">
                  <c:v>-48.610000000000014</c:v>
                </c:pt>
                <c:pt idx="660">
                  <c:v>-45.990000000000009</c:v>
                </c:pt>
                <c:pt idx="661">
                  <c:v>-46.990000000000009</c:v>
                </c:pt>
                <c:pt idx="662">
                  <c:v>-47.990000000000009</c:v>
                </c:pt>
                <c:pt idx="663">
                  <c:v>-48.990000000000009</c:v>
                </c:pt>
                <c:pt idx="664">
                  <c:v>-49.990000000000009</c:v>
                </c:pt>
                <c:pt idx="665">
                  <c:v>-50.990000000000009</c:v>
                </c:pt>
                <c:pt idx="666">
                  <c:v>-51.990000000000009</c:v>
                </c:pt>
                <c:pt idx="667">
                  <c:v>-49</c:v>
                </c:pt>
                <c:pt idx="668">
                  <c:v>-50</c:v>
                </c:pt>
                <c:pt idx="669">
                  <c:v>-51</c:v>
                </c:pt>
                <c:pt idx="670">
                  <c:v>-47.42999999999995</c:v>
                </c:pt>
                <c:pt idx="671">
                  <c:v>-45.139999999999986</c:v>
                </c:pt>
                <c:pt idx="672">
                  <c:v>-46.139999999999986</c:v>
                </c:pt>
                <c:pt idx="673">
                  <c:v>-47.139999999999986</c:v>
                </c:pt>
                <c:pt idx="674">
                  <c:v>-48.139999999999986</c:v>
                </c:pt>
                <c:pt idx="675">
                  <c:v>-49.139999999999986</c:v>
                </c:pt>
                <c:pt idx="676">
                  <c:v>-50.139999999999986</c:v>
                </c:pt>
                <c:pt idx="677">
                  <c:v>-51.139999999999986</c:v>
                </c:pt>
                <c:pt idx="678">
                  <c:v>-52.139999999999986</c:v>
                </c:pt>
                <c:pt idx="679">
                  <c:v>-49.079999999999927</c:v>
                </c:pt>
                <c:pt idx="680">
                  <c:v>-44.909999999999968</c:v>
                </c:pt>
                <c:pt idx="681">
                  <c:v>-45.909999999999968</c:v>
                </c:pt>
                <c:pt idx="682">
                  <c:v>-43.659999999999968</c:v>
                </c:pt>
                <c:pt idx="683">
                  <c:v>-44.659999999999968</c:v>
                </c:pt>
                <c:pt idx="684">
                  <c:v>-43.25</c:v>
                </c:pt>
                <c:pt idx="685">
                  <c:v>-44.25</c:v>
                </c:pt>
                <c:pt idx="686">
                  <c:v>-45.25</c:v>
                </c:pt>
                <c:pt idx="687">
                  <c:v>-46.25</c:v>
                </c:pt>
                <c:pt idx="688">
                  <c:v>-43.149999999999977</c:v>
                </c:pt>
                <c:pt idx="689">
                  <c:v>-38.809999999999945</c:v>
                </c:pt>
                <c:pt idx="690">
                  <c:v>-35.919999999999959</c:v>
                </c:pt>
                <c:pt idx="691">
                  <c:v>-32.659999999999968</c:v>
                </c:pt>
                <c:pt idx="692">
                  <c:v>-28.209999999999923</c:v>
                </c:pt>
                <c:pt idx="693">
                  <c:v>-26.539999999999964</c:v>
                </c:pt>
                <c:pt idx="694">
                  <c:v>-27.539999999999964</c:v>
                </c:pt>
                <c:pt idx="695">
                  <c:v>-26.25</c:v>
                </c:pt>
                <c:pt idx="696">
                  <c:v>-21.5</c:v>
                </c:pt>
                <c:pt idx="697">
                  <c:v>-22.5</c:v>
                </c:pt>
                <c:pt idx="698">
                  <c:v>-23.5</c:v>
                </c:pt>
                <c:pt idx="699">
                  <c:v>-24.5</c:v>
                </c:pt>
                <c:pt idx="700">
                  <c:v>-25.5</c:v>
                </c:pt>
                <c:pt idx="701">
                  <c:v>-26.5</c:v>
                </c:pt>
                <c:pt idx="702">
                  <c:v>-27.5</c:v>
                </c:pt>
                <c:pt idx="703">
                  <c:v>-28.5</c:v>
                </c:pt>
                <c:pt idx="704">
                  <c:v>-29.5</c:v>
                </c:pt>
                <c:pt idx="705">
                  <c:v>-30.5</c:v>
                </c:pt>
                <c:pt idx="706">
                  <c:v>-31.5</c:v>
                </c:pt>
                <c:pt idx="707">
                  <c:v>-32.5</c:v>
                </c:pt>
                <c:pt idx="708">
                  <c:v>-33.5</c:v>
                </c:pt>
                <c:pt idx="709">
                  <c:v>-28.519999999999982</c:v>
                </c:pt>
                <c:pt idx="710">
                  <c:v>-29.519999999999982</c:v>
                </c:pt>
                <c:pt idx="711">
                  <c:v>-30.519999999999982</c:v>
                </c:pt>
                <c:pt idx="712">
                  <c:v>-31.519999999999982</c:v>
                </c:pt>
                <c:pt idx="713">
                  <c:v>-32.519999999999982</c:v>
                </c:pt>
                <c:pt idx="714">
                  <c:v>-33.519999999999982</c:v>
                </c:pt>
                <c:pt idx="715">
                  <c:v>-34.519999999999982</c:v>
                </c:pt>
                <c:pt idx="716">
                  <c:v>-32.709999999999923</c:v>
                </c:pt>
                <c:pt idx="717">
                  <c:v>-29.809999999999945</c:v>
                </c:pt>
                <c:pt idx="718">
                  <c:v>-28.3599999999999</c:v>
                </c:pt>
                <c:pt idx="719">
                  <c:v>-24.079999999999927</c:v>
                </c:pt>
                <c:pt idx="720">
                  <c:v>-25.079999999999927</c:v>
                </c:pt>
                <c:pt idx="721">
                  <c:v>-21.309999999999945</c:v>
                </c:pt>
                <c:pt idx="722">
                  <c:v>-19.879999999999882</c:v>
                </c:pt>
                <c:pt idx="723">
                  <c:v>-20.879999999999882</c:v>
                </c:pt>
                <c:pt idx="724">
                  <c:v>-21.879999999999882</c:v>
                </c:pt>
                <c:pt idx="725">
                  <c:v>-22.879999999999882</c:v>
                </c:pt>
                <c:pt idx="726">
                  <c:v>-21.119999999999891</c:v>
                </c:pt>
                <c:pt idx="727">
                  <c:v>-22.119999999999891</c:v>
                </c:pt>
                <c:pt idx="728">
                  <c:v>-23.119999999999891</c:v>
                </c:pt>
                <c:pt idx="729">
                  <c:v>-24.119999999999891</c:v>
                </c:pt>
                <c:pt idx="730">
                  <c:v>-25.119999999999891</c:v>
                </c:pt>
                <c:pt idx="731">
                  <c:v>-23.809999999999945</c:v>
                </c:pt>
                <c:pt idx="732">
                  <c:v>-24.809999999999945</c:v>
                </c:pt>
                <c:pt idx="733">
                  <c:v>-25.809999999999945</c:v>
                </c:pt>
                <c:pt idx="734">
                  <c:v>-26.809999999999945</c:v>
                </c:pt>
                <c:pt idx="735">
                  <c:v>-27.809999999999945</c:v>
                </c:pt>
                <c:pt idx="736">
                  <c:v>-28.809999999999945</c:v>
                </c:pt>
                <c:pt idx="737">
                  <c:v>-29.809999999999945</c:v>
                </c:pt>
                <c:pt idx="738">
                  <c:v>-30.809999999999945</c:v>
                </c:pt>
                <c:pt idx="739">
                  <c:v>-31.809999999999945</c:v>
                </c:pt>
                <c:pt idx="740">
                  <c:v>-32.809999999999945</c:v>
                </c:pt>
                <c:pt idx="741">
                  <c:v>-33.809999999999945</c:v>
                </c:pt>
                <c:pt idx="742">
                  <c:v>-30.369999999999891</c:v>
                </c:pt>
                <c:pt idx="743">
                  <c:v>-31.369999999999891</c:v>
                </c:pt>
                <c:pt idx="744">
                  <c:v>-32.369999999999891</c:v>
                </c:pt>
                <c:pt idx="745">
                  <c:v>-27.419999999999959</c:v>
                </c:pt>
                <c:pt idx="746">
                  <c:v>-28.419999999999959</c:v>
                </c:pt>
                <c:pt idx="747">
                  <c:v>-29.419999999999959</c:v>
                </c:pt>
                <c:pt idx="748">
                  <c:v>-30.419999999999959</c:v>
                </c:pt>
                <c:pt idx="749">
                  <c:v>-25.559999999999945</c:v>
                </c:pt>
                <c:pt idx="750">
                  <c:v>-26.559999999999945</c:v>
                </c:pt>
                <c:pt idx="751">
                  <c:v>-23.889999999999986</c:v>
                </c:pt>
                <c:pt idx="752">
                  <c:v>-22.259999999999991</c:v>
                </c:pt>
                <c:pt idx="753">
                  <c:v>-23.259999999999991</c:v>
                </c:pt>
                <c:pt idx="754">
                  <c:v>-21.879999999999995</c:v>
                </c:pt>
                <c:pt idx="755">
                  <c:v>-20.67999999999995</c:v>
                </c:pt>
                <c:pt idx="756">
                  <c:v>-21.67999999999995</c:v>
                </c:pt>
                <c:pt idx="757">
                  <c:v>-22.67999999999995</c:v>
                </c:pt>
                <c:pt idx="758">
                  <c:v>-23.67999999999995</c:v>
                </c:pt>
                <c:pt idx="759">
                  <c:v>-18.740000000000009</c:v>
                </c:pt>
                <c:pt idx="760">
                  <c:v>-19.740000000000009</c:v>
                </c:pt>
                <c:pt idx="761">
                  <c:v>-20.740000000000009</c:v>
                </c:pt>
                <c:pt idx="762">
                  <c:v>-21.740000000000009</c:v>
                </c:pt>
                <c:pt idx="763">
                  <c:v>-17.339999999999918</c:v>
                </c:pt>
                <c:pt idx="764">
                  <c:v>-18.339999999999918</c:v>
                </c:pt>
                <c:pt idx="765">
                  <c:v>-19.339999999999918</c:v>
                </c:pt>
                <c:pt idx="766">
                  <c:v>-15.559999999999945</c:v>
                </c:pt>
                <c:pt idx="767">
                  <c:v>-12.819999999999936</c:v>
                </c:pt>
                <c:pt idx="768">
                  <c:v>-13.819999999999936</c:v>
                </c:pt>
                <c:pt idx="769">
                  <c:v>-14.819999999999936</c:v>
                </c:pt>
                <c:pt idx="770">
                  <c:v>-12.42999999999995</c:v>
                </c:pt>
                <c:pt idx="771">
                  <c:v>-13.42999999999995</c:v>
                </c:pt>
                <c:pt idx="772">
                  <c:v>-9.8099999999999454</c:v>
                </c:pt>
                <c:pt idx="773">
                  <c:v>-10.809999999999945</c:v>
                </c:pt>
                <c:pt idx="774">
                  <c:v>-5.92999999999995</c:v>
                </c:pt>
                <c:pt idx="775">
                  <c:v>-6.92999999999995</c:v>
                </c:pt>
                <c:pt idx="776">
                  <c:v>-7.92999999999995</c:v>
                </c:pt>
                <c:pt idx="777">
                  <c:v>-8.92999999999995</c:v>
                </c:pt>
                <c:pt idx="778">
                  <c:v>-9.92999999999995</c:v>
                </c:pt>
                <c:pt idx="779">
                  <c:v>-10.92999999999995</c:v>
                </c:pt>
                <c:pt idx="780">
                  <c:v>-11.92999999999995</c:v>
                </c:pt>
                <c:pt idx="781">
                  <c:v>-12.92999999999995</c:v>
                </c:pt>
                <c:pt idx="782">
                  <c:v>-10.230000000000018</c:v>
                </c:pt>
                <c:pt idx="783">
                  <c:v>-8.8799999999999955</c:v>
                </c:pt>
                <c:pt idx="784">
                  <c:v>-9.8799999999999955</c:v>
                </c:pt>
                <c:pt idx="785">
                  <c:v>-10.879999999999995</c:v>
                </c:pt>
                <c:pt idx="786">
                  <c:v>-8.8899999999999864</c:v>
                </c:pt>
                <c:pt idx="787">
                  <c:v>-6.3700000000000045</c:v>
                </c:pt>
                <c:pt idx="788">
                  <c:v>-5.17999999999995</c:v>
                </c:pt>
                <c:pt idx="789">
                  <c:v>-6.17999999999995</c:v>
                </c:pt>
                <c:pt idx="790">
                  <c:v>-7.17999999999995</c:v>
                </c:pt>
                <c:pt idx="791">
                  <c:v>-8.17999999999995</c:v>
                </c:pt>
                <c:pt idx="792">
                  <c:v>-9.17999999999995</c:v>
                </c:pt>
                <c:pt idx="793">
                  <c:v>-7.9700000000000273</c:v>
                </c:pt>
                <c:pt idx="794">
                  <c:v>-8.9700000000000273</c:v>
                </c:pt>
                <c:pt idx="795">
                  <c:v>-9.9700000000000273</c:v>
                </c:pt>
                <c:pt idx="796">
                  <c:v>-7.1099999999999</c:v>
                </c:pt>
                <c:pt idx="797">
                  <c:v>-8.1099999999999</c:v>
                </c:pt>
                <c:pt idx="798">
                  <c:v>-5.5699999999999363</c:v>
                </c:pt>
                <c:pt idx="799">
                  <c:v>-6.5699999999999363</c:v>
                </c:pt>
                <c:pt idx="800">
                  <c:v>-7.5699999999999363</c:v>
                </c:pt>
                <c:pt idx="801">
                  <c:v>-8.5699999999999363</c:v>
                </c:pt>
                <c:pt idx="802">
                  <c:v>-9.5699999999999363</c:v>
                </c:pt>
                <c:pt idx="803">
                  <c:v>-10.569999999999936</c:v>
                </c:pt>
                <c:pt idx="804">
                  <c:v>-11.569999999999936</c:v>
                </c:pt>
                <c:pt idx="805">
                  <c:v>-12.569999999999936</c:v>
                </c:pt>
                <c:pt idx="806">
                  <c:v>-13.569999999999936</c:v>
                </c:pt>
                <c:pt idx="807">
                  <c:v>-11.229999999999905</c:v>
                </c:pt>
                <c:pt idx="808">
                  <c:v>-6.4899999999998954</c:v>
                </c:pt>
                <c:pt idx="809">
                  <c:v>-7.4899999999998954</c:v>
                </c:pt>
                <c:pt idx="810">
                  <c:v>-8.4899999999998954</c:v>
                </c:pt>
                <c:pt idx="811">
                  <c:v>-9.4899999999998954</c:v>
                </c:pt>
                <c:pt idx="812">
                  <c:v>-10.489999999999895</c:v>
                </c:pt>
                <c:pt idx="813">
                  <c:v>-11.489999999999895</c:v>
                </c:pt>
                <c:pt idx="814">
                  <c:v>-10.369999999999891</c:v>
                </c:pt>
                <c:pt idx="815">
                  <c:v>-6.6999999999999318</c:v>
                </c:pt>
                <c:pt idx="816">
                  <c:v>-4.67999999999995</c:v>
                </c:pt>
                <c:pt idx="817">
                  <c:v>-5.67999999999995</c:v>
                </c:pt>
                <c:pt idx="818">
                  <c:v>-6.67999999999995</c:v>
                </c:pt>
                <c:pt idx="819">
                  <c:v>-7.67999999999995</c:v>
                </c:pt>
                <c:pt idx="820">
                  <c:v>-3.6299999999998818</c:v>
                </c:pt>
                <c:pt idx="821">
                  <c:v>-4.6299999999998818</c:v>
                </c:pt>
                <c:pt idx="822">
                  <c:v>-2.6099999999999</c:v>
                </c:pt>
                <c:pt idx="823">
                  <c:v>-3.6099999999999</c:v>
                </c:pt>
                <c:pt idx="824">
                  <c:v>0.90000000000009095</c:v>
                </c:pt>
                <c:pt idx="825">
                  <c:v>-9.9999999999909051E-2</c:v>
                </c:pt>
                <c:pt idx="826">
                  <c:v>1.1500000000000909</c:v>
                </c:pt>
                <c:pt idx="827">
                  <c:v>0.15000000000009095</c:v>
                </c:pt>
                <c:pt idx="828">
                  <c:v>-0.84999999999990905</c:v>
                </c:pt>
                <c:pt idx="829">
                  <c:v>-1.8499999999999091</c:v>
                </c:pt>
                <c:pt idx="830">
                  <c:v>-2.8499999999999091</c:v>
                </c:pt>
                <c:pt idx="831">
                  <c:v>-3.8499999999999091</c:v>
                </c:pt>
                <c:pt idx="832">
                  <c:v>-4.8499999999999091</c:v>
                </c:pt>
                <c:pt idx="833">
                  <c:v>-0.64999999999997726</c:v>
                </c:pt>
                <c:pt idx="834">
                  <c:v>-1.6499999999999773</c:v>
                </c:pt>
                <c:pt idx="835">
                  <c:v>0.37000000000011823</c:v>
                </c:pt>
                <c:pt idx="836">
                  <c:v>-0.62999999999988177</c:v>
                </c:pt>
                <c:pt idx="837">
                  <c:v>2.7600000000001046</c:v>
                </c:pt>
                <c:pt idx="838">
                  <c:v>4.4600000000000364</c:v>
                </c:pt>
                <c:pt idx="839">
                  <c:v>3.4600000000000364</c:v>
                </c:pt>
                <c:pt idx="840">
                  <c:v>2.4600000000000364</c:v>
                </c:pt>
                <c:pt idx="841">
                  <c:v>1.4600000000000364</c:v>
                </c:pt>
                <c:pt idx="842">
                  <c:v>0.46000000000003638</c:v>
                </c:pt>
                <c:pt idx="843">
                  <c:v>-0.53999999999996362</c:v>
                </c:pt>
                <c:pt idx="844">
                  <c:v>-1.5399999999999636</c:v>
                </c:pt>
                <c:pt idx="845">
                  <c:v>-2.5399999999999636</c:v>
                </c:pt>
                <c:pt idx="846">
                  <c:v>-3.5399999999999636</c:v>
                </c:pt>
                <c:pt idx="847">
                  <c:v>-4.5399999999999636</c:v>
                </c:pt>
                <c:pt idx="848">
                  <c:v>-3.1599999999999682</c:v>
                </c:pt>
                <c:pt idx="849">
                  <c:v>-4.1599999999999682</c:v>
                </c:pt>
                <c:pt idx="850">
                  <c:v>0.51000000000010459</c:v>
                </c:pt>
                <c:pt idx="851">
                  <c:v>2.2000000000000455</c:v>
                </c:pt>
                <c:pt idx="852">
                  <c:v>3.5300000000000864</c:v>
                </c:pt>
                <c:pt idx="853">
                  <c:v>4.9600000000000364</c:v>
                </c:pt>
                <c:pt idx="854">
                  <c:v>3.9600000000000364</c:v>
                </c:pt>
                <c:pt idx="855">
                  <c:v>2.9600000000000364</c:v>
                </c:pt>
                <c:pt idx="856">
                  <c:v>1.9600000000000364</c:v>
                </c:pt>
                <c:pt idx="857">
                  <c:v>5.5400000000000773</c:v>
                </c:pt>
                <c:pt idx="858">
                  <c:v>4.5400000000000773</c:v>
                </c:pt>
                <c:pt idx="859">
                  <c:v>5.8000000000000682</c:v>
                </c:pt>
                <c:pt idx="860">
                  <c:v>4.8000000000000682</c:v>
                </c:pt>
                <c:pt idx="861">
                  <c:v>3.8000000000000682</c:v>
                </c:pt>
                <c:pt idx="862">
                  <c:v>2.8000000000000682</c:v>
                </c:pt>
                <c:pt idx="863">
                  <c:v>1.8000000000000682</c:v>
                </c:pt>
                <c:pt idx="864">
                  <c:v>0.80000000000006821</c:v>
                </c:pt>
                <c:pt idx="865">
                  <c:v>2.3000000000000682</c:v>
                </c:pt>
                <c:pt idx="866">
                  <c:v>1.3000000000000682</c:v>
                </c:pt>
                <c:pt idx="867">
                  <c:v>0.30000000000006821</c:v>
                </c:pt>
                <c:pt idx="868">
                  <c:v>-0.69999999999993179</c:v>
                </c:pt>
                <c:pt idx="869">
                  <c:v>-1.6999999999999318</c:v>
                </c:pt>
                <c:pt idx="870">
                  <c:v>0.13000000000010914</c:v>
                </c:pt>
                <c:pt idx="871">
                  <c:v>-0.86999999999989086</c:v>
                </c:pt>
                <c:pt idx="872">
                  <c:v>0.85000000000013642</c:v>
                </c:pt>
                <c:pt idx="873">
                  <c:v>-0.14999999999986358</c:v>
                </c:pt>
                <c:pt idx="874">
                  <c:v>3.1900000000000546</c:v>
                </c:pt>
                <c:pt idx="875">
                  <c:v>4.3400000000001455</c:v>
                </c:pt>
                <c:pt idx="876">
                  <c:v>3.3400000000001455</c:v>
                </c:pt>
                <c:pt idx="877">
                  <c:v>2.3400000000001455</c:v>
                </c:pt>
                <c:pt idx="878">
                  <c:v>1.3400000000001455</c:v>
                </c:pt>
                <c:pt idx="879">
                  <c:v>0.34000000000014552</c:v>
                </c:pt>
                <c:pt idx="880">
                  <c:v>-0.65999999999985448</c:v>
                </c:pt>
                <c:pt idx="881">
                  <c:v>-1.6599999999998545</c:v>
                </c:pt>
                <c:pt idx="882">
                  <c:v>-2.6599999999998545</c:v>
                </c:pt>
                <c:pt idx="883">
                  <c:v>0.56000000000005912</c:v>
                </c:pt>
                <c:pt idx="884">
                  <c:v>-0.43999999999994088</c:v>
                </c:pt>
                <c:pt idx="885">
                  <c:v>-1.4399999999999409</c:v>
                </c:pt>
                <c:pt idx="886">
                  <c:v>-2.4399999999999409</c:v>
                </c:pt>
                <c:pt idx="887">
                  <c:v>-3.4399999999999409</c:v>
                </c:pt>
                <c:pt idx="888">
                  <c:v>-4.4399999999999409</c:v>
                </c:pt>
                <c:pt idx="889">
                  <c:v>-5.4399999999999409</c:v>
                </c:pt>
                <c:pt idx="890">
                  <c:v>-6.4399999999999409</c:v>
                </c:pt>
                <c:pt idx="891">
                  <c:v>-4.6699999999999591</c:v>
                </c:pt>
                <c:pt idx="892">
                  <c:v>-5.6699999999999591</c:v>
                </c:pt>
                <c:pt idx="893">
                  <c:v>-3.6299999999998818</c:v>
                </c:pt>
                <c:pt idx="894">
                  <c:v>-2.5899999999999181</c:v>
                </c:pt>
                <c:pt idx="895">
                  <c:v>2.1800000000000637</c:v>
                </c:pt>
                <c:pt idx="896">
                  <c:v>1.1800000000000637</c:v>
                </c:pt>
                <c:pt idx="897">
                  <c:v>0.18000000000006366</c:v>
                </c:pt>
                <c:pt idx="898">
                  <c:v>3.7300000000001319</c:v>
                </c:pt>
                <c:pt idx="899">
                  <c:v>2.7300000000001319</c:v>
                </c:pt>
                <c:pt idx="900">
                  <c:v>5.9400000000000546</c:v>
                </c:pt>
                <c:pt idx="901">
                  <c:v>4.9400000000000546</c:v>
                </c:pt>
                <c:pt idx="902">
                  <c:v>6.1800000000000637</c:v>
                </c:pt>
                <c:pt idx="903">
                  <c:v>5.1800000000000637</c:v>
                </c:pt>
                <c:pt idx="904">
                  <c:v>4.1800000000000637</c:v>
                </c:pt>
                <c:pt idx="905">
                  <c:v>7.5000000000001137</c:v>
                </c:pt>
                <c:pt idx="906">
                  <c:v>6.5000000000001137</c:v>
                </c:pt>
                <c:pt idx="907">
                  <c:v>5.5000000000001137</c:v>
                </c:pt>
                <c:pt idx="908">
                  <c:v>4.5000000000001137</c:v>
                </c:pt>
                <c:pt idx="909">
                  <c:v>6.0400000000000773</c:v>
                </c:pt>
                <c:pt idx="910">
                  <c:v>5.0400000000000773</c:v>
                </c:pt>
                <c:pt idx="911">
                  <c:v>4.0400000000000773</c:v>
                </c:pt>
                <c:pt idx="912">
                  <c:v>3.0400000000000773</c:v>
                </c:pt>
                <c:pt idx="913">
                  <c:v>2.0400000000000773</c:v>
                </c:pt>
                <c:pt idx="914">
                  <c:v>1.0400000000000773</c:v>
                </c:pt>
                <c:pt idx="915">
                  <c:v>4.0000000000077307E-2</c:v>
                </c:pt>
                <c:pt idx="916">
                  <c:v>-0.95999999999992269</c:v>
                </c:pt>
                <c:pt idx="917">
                  <c:v>-1.9599999999999227</c:v>
                </c:pt>
                <c:pt idx="918">
                  <c:v>-2.9599999999999227</c:v>
                </c:pt>
                <c:pt idx="919">
                  <c:v>0.20000000000004547</c:v>
                </c:pt>
                <c:pt idx="920">
                  <c:v>-0.79999999999995453</c:v>
                </c:pt>
                <c:pt idx="921">
                  <c:v>1.7300000000000182</c:v>
                </c:pt>
                <c:pt idx="922">
                  <c:v>0.73000000000001819</c:v>
                </c:pt>
                <c:pt idx="923">
                  <c:v>-0.26999999999998181</c:v>
                </c:pt>
                <c:pt idx="924">
                  <c:v>-1.2699999999999818</c:v>
                </c:pt>
                <c:pt idx="925">
                  <c:v>-2.2699999999999818</c:v>
                </c:pt>
                <c:pt idx="926">
                  <c:v>-3.2699999999999818</c:v>
                </c:pt>
                <c:pt idx="927">
                  <c:v>-4.2699999999999818</c:v>
                </c:pt>
                <c:pt idx="928">
                  <c:v>-1.7499999999998863</c:v>
                </c:pt>
                <c:pt idx="929">
                  <c:v>-0.37999999999988177</c:v>
                </c:pt>
                <c:pt idx="930">
                  <c:v>-1.3799999999998818</c:v>
                </c:pt>
                <c:pt idx="931">
                  <c:v>-4.9999999999954525E-2</c:v>
                </c:pt>
                <c:pt idx="932">
                  <c:v>1.2600000000001046</c:v>
                </c:pt>
                <c:pt idx="933">
                  <c:v>0.26000000000010459</c:v>
                </c:pt>
                <c:pt idx="934">
                  <c:v>-0.73999999999989541</c:v>
                </c:pt>
                <c:pt idx="935">
                  <c:v>-1.7399999999998954</c:v>
                </c:pt>
                <c:pt idx="936">
                  <c:v>-2.7399999999998954</c:v>
                </c:pt>
                <c:pt idx="937">
                  <c:v>-1.2999999999999545</c:v>
                </c:pt>
                <c:pt idx="938">
                  <c:v>-2.2999999999999545</c:v>
                </c:pt>
                <c:pt idx="939">
                  <c:v>-1.1399999999998727</c:v>
                </c:pt>
                <c:pt idx="940">
                  <c:v>-2.1399999999998727</c:v>
                </c:pt>
                <c:pt idx="941">
                  <c:v>-3.1399999999998727</c:v>
                </c:pt>
                <c:pt idx="942">
                  <c:v>-4.1399999999998727</c:v>
                </c:pt>
                <c:pt idx="943">
                  <c:v>-3.1199999999998909</c:v>
                </c:pt>
                <c:pt idx="944">
                  <c:v>-0.67999999999983629</c:v>
                </c:pt>
                <c:pt idx="945">
                  <c:v>-1.6799999999998363</c:v>
                </c:pt>
                <c:pt idx="946">
                  <c:v>-2.6799999999998363</c:v>
                </c:pt>
                <c:pt idx="947">
                  <c:v>-0.40999999999985448</c:v>
                </c:pt>
                <c:pt idx="948">
                  <c:v>-1.4099999999998545</c:v>
                </c:pt>
                <c:pt idx="949">
                  <c:v>-0.26999999999986812</c:v>
                </c:pt>
                <c:pt idx="950">
                  <c:v>-1.2699999999998681</c:v>
                </c:pt>
                <c:pt idx="951">
                  <c:v>3.2600000000001046</c:v>
                </c:pt>
                <c:pt idx="952">
                  <c:v>2.2600000000001046</c:v>
                </c:pt>
                <c:pt idx="953">
                  <c:v>7.0000000000001137</c:v>
                </c:pt>
                <c:pt idx="954">
                  <c:v>6.0000000000001137</c:v>
                </c:pt>
                <c:pt idx="955">
                  <c:v>5.0000000000001137</c:v>
                </c:pt>
                <c:pt idx="956">
                  <c:v>7.9200000000000728</c:v>
                </c:pt>
                <c:pt idx="957">
                  <c:v>6.9200000000000728</c:v>
                </c:pt>
                <c:pt idx="958">
                  <c:v>5.9200000000000728</c:v>
                </c:pt>
                <c:pt idx="959">
                  <c:v>4.9200000000000728</c:v>
                </c:pt>
                <c:pt idx="960">
                  <c:v>8.3800000000001091</c:v>
                </c:pt>
                <c:pt idx="961">
                  <c:v>7.3800000000001091</c:v>
                </c:pt>
                <c:pt idx="962">
                  <c:v>6.3800000000001091</c:v>
                </c:pt>
                <c:pt idx="963">
                  <c:v>9.4000000000000909</c:v>
                </c:pt>
                <c:pt idx="964">
                  <c:v>8.4000000000000909</c:v>
                </c:pt>
                <c:pt idx="965">
                  <c:v>7.4000000000000909</c:v>
                </c:pt>
                <c:pt idx="966">
                  <c:v>6.4000000000000909</c:v>
                </c:pt>
                <c:pt idx="967">
                  <c:v>5.4000000000000909</c:v>
                </c:pt>
                <c:pt idx="968">
                  <c:v>4.4000000000000909</c:v>
                </c:pt>
                <c:pt idx="969">
                  <c:v>3.4000000000000909</c:v>
                </c:pt>
                <c:pt idx="970">
                  <c:v>2.4000000000000909</c:v>
                </c:pt>
                <c:pt idx="971">
                  <c:v>3.470000000000141</c:v>
                </c:pt>
                <c:pt idx="972">
                  <c:v>6.6100000000001273</c:v>
                </c:pt>
                <c:pt idx="973">
                  <c:v>5.6100000000001273</c:v>
                </c:pt>
                <c:pt idx="974">
                  <c:v>4.6100000000001273</c:v>
                </c:pt>
                <c:pt idx="975">
                  <c:v>8.8500000000001364</c:v>
                </c:pt>
                <c:pt idx="976">
                  <c:v>12.060000000000173</c:v>
                </c:pt>
                <c:pt idx="977">
                  <c:v>11.060000000000173</c:v>
                </c:pt>
                <c:pt idx="978">
                  <c:v>10.060000000000173</c:v>
                </c:pt>
                <c:pt idx="979">
                  <c:v>9.0600000000001728</c:v>
                </c:pt>
                <c:pt idx="980">
                  <c:v>10.200000000000045</c:v>
                </c:pt>
                <c:pt idx="981">
                  <c:v>13.6400000000001</c:v>
                </c:pt>
                <c:pt idx="982">
                  <c:v>18.430000000000064</c:v>
                </c:pt>
                <c:pt idx="983">
                  <c:v>17.430000000000064</c:v>
                </c:pt>
                <c:pt idx="984">
                  <c:v>16.430000000000064</c:v>
                </c:pt>
                <c:pt idx="985">
                  <c:v>15.430000000000064</c:v>
                </c:pt>
                <c:pt idx="986">
                  <c:v>18.420000000000073</c:v>
                </c:pt>
                <c:pt idx="987">
                  <c:v>17.420000000000073</c:v>
                </c:pt>
                <c:pt idx="988">
                  <c:v>16.420000000000073</c:v>
                </c:pt>
                <c:pt idx="989">
                  <c:v>15.420000000000073</c:v>
                </c:pt>
                <c:pt idx="990">
                  <c:v>14.420000000000073</c:v>
                </c:pt>
                <c:pt idx="991">
                  <c:v>16.940000000000055</c:v>
                </c:pt>
                <c:pt idx="992">
                  <c:v>15.940000000000055</c:v>
                </c:pt>
                <c:pt idx="993">
                  <c:v>17.3900000000001</c:v>
                </c:pt>
                <c:pt idx="994">
                  <c:v>19.860000000000127</c:v>
                </c:pt>
                <c:pt idx="995">
                  <c:v>21.710000000000036</c:v>
                </c:pt>
                <c:pt idx="996">
                  <c:v>20.710000000000036</c:v>
                </c:pt>
                <c:pt idx="997">
                  <c:v>19.710000000000036</c:v>
                </c:pt>
                <c:pt idx="998">
                  <c:v>18.710000000000036</c:v>
                </c:pt>
                <c:pt idx="999">
                  <c:v>21.450000000000045</c:v>
                </c:pt>
                <c:pt idx="1000">
                  <c:v>20.450000000000045</c:v>
                </c:pt>
                <c:pt idx="1001">
                  <c:v>19.450000000000045</c:v>
                </c:pt>
                <c:pt idx="1002">
                  <c:v>18.450000000000045</c:v>
                </c:pt>
                <c:pt idx="1003">
                  <c:v>20.039999999999964</c:v>
                </c:pt>
                <c:pt idx="1004">
                  <c:v>19.039999999999964</c:v>
                </c:pt>
                <c:pt idx="1005">
                  <c:v>18.039999999999964</c:v>
                </c:pt>
                <c:pt idx="1006">
                  <c:v>17.039999999999964</c:v>
                </c:pt>
                <c:pt idx="1007">
                  <c:v>16.039999999999964</c:v>
                </c:pt>
                <c:pt idx="1008">
                  <c:v>17.420000000000073</c:v>
                </c:pt>
                <c:pt idx="1009">
                  <c:v>16.420000000000073</c:v>
                </c:pt>
                <c:pt idx="1010">
                  <c:v>15.420000000000073</c:v>
                </c:pt>
                <c:pt idx="1011">
                  <c:v>14.420000000000073</c:v>
                </c:pt>
                <c:pt idx="1012">
                  <c:v>18.059999999999945</c:v>
                </c:pt>
                <c:pt idx="1013">
                  <c:v>17.059999999999945</c:v>
                </c:pt>
                <c:pt idx="1014">
                  <c:v>19.900000000000091</c:v>
                </c:pt>
                <c:pt idx="1015">
                  <c:v>18.900000000000091</c:v>
                </c:pt>
                <c:pt idx="1016">
                  <c:v>17.900000000000091</c:v>
                </c:pt>
                <c:pt idx="1017">
                  <c:v>20.559999999999945</c:v>
                </c:pt>
                <c:pt idx="1018">
                  <c:v>21.970000000000027</c:v>
                </c:pt>
                <c:pt idx="1019">
                  <c:v>20.970000000000027</c:v>
                </c:pt>
                <c:pt idx="1020">
                  <c:v>19.970000000000027</c:v>
                </c:pt>
                <c:pt idx="1021">
                  <c:v>18.970000000000027</c:v>
                </c:pt>
                <c:pt idx="1022">
                  <c:v>17.970000000000027</c:v>
                </c:pt>
                <c:pt idx="1023">
                  <c:v>20.539999999999964</c:v>
                </c:pt>
                <c:pt idx="1024">
                  <c:v>19.539999999999964</c:v>
                </c:pt>
                <c:pt idx="1025">
                  <c:v>18.539999999999964</c:v>
                </c:pt>
                <c:pt idx="1026">
                  <c:v>21.809999999999945</c:v>
                </c:pt>
                <c:pt idx="1027">
                  <c:v>25.019999999999982</c:v>
                </c:pt>
                <c:pt idx="1028">
                  <c:v>29.370000000000118</c:v>
                </c:pt>
                <c:pt idx="1029">
                  <c:v>28.370000000000118</c:v>
                </c:pt>
                <c:pt idx="1030">
                  <c:v>27.370000000000118</c:v>
                </c:pt>
                <c:pt idx="1031">
                  <c:v>31.120000000000118</c:v>
                </c:pt>
                <c:pt idx="1032">
                  <c:v>30.120000000000118</c:v>
                </c:pt>
                <c:pt idx="1033">
                  <c:v>29.120000000000118</c:v>
                </c:pt>
                <c:pt idx="1034">
                  <c:v>30.840000000000146</c:v>
                </c:pt>
                <c:pt idx="1035">
                  <c:v>34.759999999999991</c:v>
                </c:pt>
                <c:pt idx="1036">
                  <c:v>33.759999999999991</c:v>
                </c:pt>
                <c:pt idx="1037">
                  <c:v>32.759999999999991</c:v>
                </c:pt>
                <c:pt idx="1038">
                  <c:v>31.759999999999991</c:v>
                </c:pt>
                <c:pt idx="1039">
                  <c:v>33.660000000000082</c:v>
                </c:pt>
                <c:pt idx="1040">
                  <c:v>32.660000000000082</c:v>
                </c:pt>
                <c:pt idx="1041">
                  <c:v>34.880000000000109</c:v>
                </c:pt>
                <c:pt idx="1042">
                  <c:v>33.880000000000109</c:v>
                </c:pt>
                <c:pt idx="1043">
                  <c:v>37.410000000000082</c:v>
                </c:pt>
                <c:pt idx="1044">
                  <c:v>36.410000000000082</c:v>
                </c:pt>
                <c:pt idx="1045">
                  <c:v>35.410000000000082</c:v>
                </c:pt>
                <c:pt idx="1046">
                  <c:v>34.410000000000082</c:v>
                </c:pt>
                <c:pt idx="1047">
                  <c:v>33.410000000000082</c:v>
                </c:pt>
                <c:pt idx="1048">
                  <c:v>32.410000000000082</c:v>
                </c:pt>
                <c:pt idx="1049">
                  <c:v>31.410000000000082</c:v>
                </c:pt>
                <c:pt idx="1050">
                  <c:v>30.410000000000082</c:v>
                </c:pt>
                <c:pt idx="1051">
                  <c:v>33.380000000000109</c:v>
                </c:pt>
                <c:pt idx="1052">
                  <c:v>32.380000000000109</c:v>
                </c:pt>
                <c:pt idx="1053">
                  <c:v>31.380000000000109</c:v>
                </c:pt>
                <c:pt idx="1054">
                  <c:v>30.380000000000109</c:v>
                </c:pt>
                <c:pt idx="1055">
                  <c:v>29.380000000000109</c:v>
                </c:pt>
                <c:pt idx="1056">
                  <c:v>32.610000000000127</c:v>
                </c:pt>
                <c:pt idx="1057">
                  <c:v>31.610000000000127</c:v>
                </c:pt>
                <c:pt idx="1058">
                  <c:v>30.610000000000127</c:v>
                </c:pt>
                <c:pt idx="1059">
                  <c:v>29.610000000000127</c:v>
                </c:pt>
                <c:pt idx="1060">
                  <c:v>28.610000000000127</c:v>
                </c:pt>
                <c:pt idx="1061">
                  <c:v>33.210000000000036</c:v>
                </c:pt>
                <c:pt idx="1062">
                  <c:v>32.210000000000036</c:v>
                </c:pt>
                <c:pt idx="1063">
                  <c:v>36.670000000000073</c:v>
                </c:pt>
                <c:pt idx="1064">
                  <c:v>35.670000000000073</c:v>
                </c:pt>
                <c:pt idx="1065">
                  <c:v>34.670000000000073</c:v>
                </c:pt>
                <c:pt idx="1066">
                  <c:v>38.710000000000036</c:v>
                </c:pt>
                <c:pt idx="1067">
                  <c:v>37.710000000000036</c:v>
                </c:pt>
                <c:pt idx="1068">
                  <c:v>36.710000000000036</c:v>
                </c:pt>
                <c:pt idx="1069">
                  <c:v>38.319999999999936</c:v>
                </c:pt>
                <c:pt idx="1070">
                  <c:v>43.019999999999982</c:v>
                </c:pt>
                <c:pt idx="1071">
                  <c:v>42.019999999999982</c:v>
                </c:pt>
                <c:pt idx="1072">
                  <c:v>43.980000000000018</c:v>
                </c:pt>
                <c:pt idx="1073">
                  <c:v>46.200000000000045</c:v>
                </c:pt>
                <c:pt idx="1074">
                  <c:v>47.600000000000136</c:v>
                </c:pt>
                <c:pt idx="1075">
                  <c:v>46.600000000000136</c:v>
                </c:pt>
                <c:pt idx="1076">
                  <c:v>45.600000000000136</c:v>
                </c:pt>
                <c:pt idx="1077">
                  <c:v>50.190000000000055</c:v>
                </c:pt>
                <c:pt idx="1078">
                  <c:v>51.3900000000001</c:v>
                </c:pt>
                <c:pt idx="1079">
                  <c:v>50.3900000000001</c:v>
                </c:pt>
                <c:pt idx="1080">
                  <c:v>54.870000000000118</c:v>
                </c:pt>
                <c:pt idx="1081">
                  <c:v>53.870000000000118</c:v>
                </c:pt>
                <c:pt idx="1082">
                  <c:v>52.870000000000118</c:v>
                </c:pt>
                <c:pt idx="1083">
                  <c:v>51.870000000000118</c:v>
                </c:pt>
                <c:pt idx="1084">
                  <c:v>50.870000000000118</c:v>
                </c:pt>
                <c:pt idx="1085">
                  <c:v>49.870000000000118</c:v>
                </c:pt>
                <c:pt idx="1086">
                  <c:v>48.870000000000118</c:v>
                </c:pt>
                <c:pt idx="1087">
                  <c:v>47.870000000000118</c:v>
                </c:pt>
                <c:pt idx="1088">
                  <c:v>50.610000000000127</c:v>
                </c:pt>
                <c:pt idx="1089">
                  <c:v>49.610000000000127</c:v>
                </c:pt>
                <c:pt idx="1090">
                  <c:v>48.610000000000127</c:v>
                </c:pt>
                <c:pt idx="1091">
                  <c:v>47.610000000000127</c:v>
                </c:pt>
                <c:pt idx="1092">
                  <c:v>46.610000000000127</c:v>
                </c:pt>
                <c:pt idx="1093">
                  <c:v>45.610000000000127</c:v>
                </c:pt>
                <c:pt idx="1094">
                  <c:v>47.450000000000045</c:v>
                </c:pt>
                <c:pt idx="1095">
                  <c:v>46.450000000000045</c:v>
                </c:pt>
                <c:pt idx="1096">
                  <c:v>45.450000000000045</c:v>
                </c:pt>
                <c:pt idx="1097">
                  <c:v>44.450000000000045</c:v>
                </c:pt>
                <c:pt idx="1098">
                  <c:v>49.450000000000045</c:v>
                </c:pt>
                <c:pt idx="1099">
                  <c:v>48.450000000000045</c:v>
                </c:pt>
                <c:pt idx="1100">
                  <c:v>47.450000000000045</c:v>
                </c:pt>
                <c:pt idx="1101">
                  <c:v>46.450000000000045</c:v>
                </c:pt>
                <c:pt idx="1102">
                  <c:v>48.870000000000118</c:v>
                </c:pt>
                <c:pt idx="1103">
                  <c:v>47.870000000000118</c:v>
                </c:pt>
                <c:pt idx="1104">
                  <c:v>46.870000000000118</c:v>
                </c:pt>
                <c:pt idx="1105">
                  <c:v>45.870000000000118</c:v>
                </c:pt>
                <c:pt idx="1106">
                  <c:v>44.870000000000118</c:v>
                </c:pt>
                <c:pt idx="1107">
                  <c:v>43.870000000000118</c:v>
                </c:pt>
                <c:pt idx="1108">
                  <c:v>42.870000000000118</c:v>
                </c:pt>
                <c:pt idx="1109">
                  <c:v>41.870000000000118</c:v>
                </c:pt>
                <c:pt idx="1110">
                  <c:v>40.870000000000118</c:v>
                </c:pt>
                <c:pt idx="1111">
                  <c:v>45.840000000000146</c:v>
                </c:pt>
                <c:pt idx="1112">
                  <c:v>44.840000000000146</c:v>
                </c:pt>
                <c:pt idx="1113">
                  <c:v>43.840000000000146</c:v>
                </c:pt>
                <c:pt idx="1114">
                  <c:v>44.980000000000018</c:v>
                </c:pt>
                <c:pt idx="1115">
                  <c:v>46.630000000000109</c:v>
                </c:pt>
                <c:pt idx="1116">
                  <c:v>45.630000000000109</c:v>
                </c:pt>
                <c:pt idx="1117">
                  <c:v>44.630000000000109</c:v>
                </c:pt>
                <c:pt idx="1118">
                  <c:v>43.630000000000109</c:v>
                </c:pt>
                <c:pt idx="1119">
                  <c:v>47.360000000000127</c:v>
                </c:pt>
                <c:pt idx="1120">
                  <c:v>46.360000000000127</c:v>
                </c:pt>
                <c:pt idx="1121">
                  <c:v>45.360000000000127</c:v>
                </c:pt>
                <c:pt idx="1122">
                  <c:v>48.839999999999918</c:v>
                </c:pt>
                <c:pt idx="1123">
                  <c:v>47.839999999999918</c:v>
                </c:pt>
                <c:pt idx="1124">
                  <c:v>46.839999999999918</c:v>
                </c:pt>
                <c:pt idx="1125">
                  <c:v>45.839999999999918</c:v>
                </c:pt>
                <c:pt idx="1126">
                  <c:v>44.839999999999918</c:v>
                </c:pt>
                <c:pt idx="1127">
                  <c:v>45.970000000000027</c:v>
                </c:pt>
                <c:pt idx="1128">
                  <c:v>44.970000000000027</c:v>
                </c:pt>
                <c:pt idx="1129">
                  <c:v>43.970000000000027</c:v>
                </c:pt>
                <c:pt idx="1130">
                  <c:v>42.970000000000027</c:v>
                </c:pt>
                <c:pt idx="1131">
                  <c:v>41.970000000000027</c:v>
                </c:pt>
                <c:pt idx="1132">
                  <c:v>40.970000000000027</c:v>
                </c:pt>
                <c:pt idx="1133">
                  <c:v>39.970000000000027</c:v>
                </c:pt>
                <c:pt idx="1134">
                  <c:v>41.849999999999909</c:v>
                </c:pt>
                <c:pt idx="1135">
                  <c:v>40.849999999999909</c:v>
                </c:pt>
                <c:pt idx="1136">
                  <c:v>39.849999999999909</c:v>
                </c:pt>
                <c:pt idx="1137">
                  <c:v>38.849999999999909</c:v>
                </c:pt>
                <c:pt idx="1138">
                  <c:v>39.910000000000082</c:v>
                </c:pt>
                <c:pt idx="1139">
                  <c:v>38.910000000000082</c:v>
                </c:pt>
                <c:pt idx="1140">
                  <c:v>42.240000000000009</c:v>
                </c:pt>
                <c:pt idx="1141">
                  <c:v>41.240000000000009</c:v>
                </c:pt>
                <c:pt idx="1142">
                  <c:v>40.240000000000009</c:v>
                </c:pt>
                <c:pt idx="1143">
                  <c:v>39.240000000000009</c:v>
                </c:pt>
                <c:pt idx="1144">
                  <c:v>38.240000000000009</c:v>
                </c:pt>
                <c:pt idx="1145">
                  <c:v>37.240000000000009</c:v>
                </c:pt>
                <c:pt idx="1146">
                  <c:v>38.269999999999982</c:v>
                </c:pt>
                <c:pt idx="1147">
                  <c:v>37.269999999999982</c:v>
                </c:pt>
                <c:pt idx="1148">
                  <c:v>36.269999999999982</c:v>
                </c:pt>
                <c:pt idx="1149">
                  <c:v>35.269999999999982</c:v>
                </c:pt>
                <c:pt idx="1150">
                  <c:v>34.269999999999982</c:v>
                </c:pt>
                <c:pt idx="1151">
                  <c:v>33.269999999999982</c:v>
                </c:pt>
                <c:pt idx="1152">
                  <c:v>32.269999999999982</c:v>
                </c:pt>
                <c:pt idx="1153">
                  <c:v>31.269999999999982</c:v>
                </c:pt>
                <c:pt idx="1154">
                  <c:v>30.269999999999982</c:v>
                </c:pt>
                <c:pt idx="1155">
                  <c:v>29.269999999999982</c:v>
                </c:pt>
                <c:pt idx="1156">
                  <c:v>28.269999999999982</c:v>
                </c:pt>
                <c:pt idx="1157">
                  <c:v>30.329999999999927</c:v>
                </c:pt>
                <c:pt idx="1158">
                  <c:v>29.329999999999927</c:v>
                </c:pt>
                <c:pt idx="1159">
                  <c:v>28.329999999999927</c:v>
                </c:pt>
                <c:pt idx="1160">
                  <c:v>29.809999999999945</c:v>
                </c:pt>
                <c:pt idx="1161">
                  <c:v>28.809999999999945</c:v>
                </c:pt>
                <c:pt idx="1162">
                  <c:v>27.809999999999945</c:v>
                </c:pt>
                <c:pt idx="1163">
                  <c:v>26.809999999999945</c:v>
                </c:pt>
                <c:pt idx="1164">
                  <c:v>25.809999999999945</c:v>
                </c:pt>
                <c:pt idx="1165">
                  <c:v>24.809999999999945</c:v>
                </c:pt>
                <c:pt idx="1166">
                  <c:v>23.809999999999945</c:v>
                </c:pt>
                <c:pt idx="1167">
                  <c:v>25.360000000000127</c:v>
                </c:pt>
                <c:pt idx="1168">
                  <c:v>24.360000000000127</c:v>
                </c:pt>
                <c:pt idx="1169">
                  <c:v>23.360000000000127</c:v>
                </c:pt>
                <c:pt idx="1170">
                  <c:v>25.980000000000018</c:v>
                </c:pt>
                <c:pt idx="1171">
                  <c:v>27.819999999999936</c:v>
                </c:pt>
                <c:pt idx="1172">
                  <c:v>26.819999999999936</c:v>
                </c:pt>
                <c:pt idx="1173">
                  <c:v>30.400000000000091</c:v>
                </c:pt>
                <c:pt idx="1174">
                  <c:v>29.400000000000091</c:v>
                </c:pt>
                <c:pt idx="1175">
                  <c:v>31.450000000000045</c:v>
                </c:pt>
                <c:pt idx="1176">
                  <c:v>30.450000000000045</c:v>
                </c:pt>
                <c:pt idx="1177">
                  <c:v>29.450000000000045</c:v>
                </c:pt>
                <c:pt idx="1178">
                  <c:v>28.450000000000045</c:v>
                </c:pt>
                <c:pt idx="1179">
                  <c:v>30.690000000000055</c:v>
                </c:pt>
                <c:pt idx="1180">
                  <c:v>32.809999999999945</c:v>
                </c:pt>
                <c:pt idx="1181">
                  <c:v>31.809999999999945</c:v>
                </c:pt>
                <c:pt idx="1182">
                  <c:v>30.809999999999945</c:v>
                </c:pt>
                <c:pt idx="1183">
                  <c:v>32.350000000000136</c:v>
                </c:pt>
                <c:pt idx="1184">
                  <c:v>34.850000000000136</c:v>
                </c:pt>
                <c:pt idx="1185">
                  <c:v>37.670000000000073</c:v>
                </c:pt>
                <c:pt idx="1186">
                  <c:v>40.6400000000001</c:v>
                </c:pt>
                <c:pt idx="1187">
                  <c:v>44.049999999999955</c:v>
                </c:pt>
                <c:pt idx="1188">
                  <c:v>43.049999999999955</c:v>
                </c:pt>
                <c:pt idx="1189">
                  <c:v>42.049999999999955</c:v>
                </c:pt>
                <c:pt idx="1190">
                  <c:v>46.420000000000073</c:v>
                </c:pt>
                <c:pt idx="1191">
                  <c:v>45.420000000000073</c:v>
                </c:pt>
                <c:pt idx="1192">
                  <c:v>44.420000000000073</c:v>
                </c:pt>
                <c:pt idx="1193">
                  <c:v>48.1400000000001</c:v>
                </c:pt>
                <c:pt idx="1194">
                  <c:v>50.450000000000045</c:v>
                </c:pt>
                <c:pt idx="1195">
                  <c:v>49.450000000000045</c:v>
                </c:pt>
                <c:pt idx="1196">
                  <c:v>48.450000000000045</c:v>
                </c:pt>
                <c:pt idx="1197">
                  <c:v>49.570000000000164</c:v>
                </c:pt>
                <c:pt idx="1198">
                  <c:v>48.570000000000164</c:v>
                </c:pt>
                <c:pt idx="1199">
                  <c:v>52.190000000000055</c:v>
                </c:pt>
                <c:pt idx="1200">
                  <c:v>51.190000000000055</c:v>
                </c:pt>
                <c:pt idx="1201">
                  <c:v>50.190000000000055</c:v>
                </c:pt>
                <c:pt idx="1202">
                  <c:v>49.190000000000055</c:v>
                </c:pt>
                <c:pt idx="1203">
                  <c:v>50.880000000000109</c:v>
                </c:pt>
                <c:pt idx="1204">
                  <c:v>54.440000000000055</c:v>
                </c:pt>
                <c:pt idx="1205">
                  <c:v>53.440000000000055</c:v>
                </c:pt>
                <c:pt idx="1206">
                  <c:v>52.440000000000055</c:v>
                </c:pt>
                <c:pt idx="1207">
                  <c:v>51.440000000000055</c:v>
                </c:pt>
                <c:pt idx="1208">
                  <c:v>50.440000000000055</c:v>
                </c:pt>
                <c:pt idx="1209">
                  <c:v>53.080000000000155</c:v>
                </c:pt>
                <c:pt idx="1210">
                  <c:v>52.080000000000155</c:v>
                </c:pt>
                <c:pt idx="1211">
                  <c:v>55.299999999999955</c:v>
                </c:pt>
                <c:pt idx="1212">
                  <c:v>54.299999999999955</c:v>
                </c:pt>
                <c:pt idx="1213">
                  <c:v>53.299999999999955</c:v>
                </c:pt>
                <c:pt idx="1214">
                  <c:v>52.299999999999955</c:v>
                </c:pt>
                <c:pt idx="1215">
                  <c:v>51.299999999999955</c:v>
                </c:pt>
                <c:pt idx="1216">
                  <c:v>50.299999999999955</c:v>
                </c:pt>
                <c:pt idx="1217">
                  <c:v>49.299999999999955</c:v>
                </c:pt>
                <c:pt idx="1218">
                  <c:v>54.009999999999991</c:v>
                </c:pt>
                <c:pt idx="1219">
                  <c:v>53.009999999999991</c:v>
                </c:pt>
                <c:pt idx="1220">
                  <c:v>52.009999999999991</c:v>
                </c:pt>
                <c:pt idx="1221">
                  <c:v>51.009999999999991</c:v>
                </c:pt>
                <c:pt idx="1222">
                  <c:v>50.009999999999991</c:v>
                </c:pt>
                <c:pt idx="1223">
                  <c:v>49.009999999999991</c:v>
                </c:pt>
                <c:pt idx="1224">
                  <c:v>52.970000000000027</c:v>
                </c:pt>
                <c:pt idx="1225">
                  <c:v>54.559999999999945</c:v>
                </c:pt>
                <c:pt idx="1226">
                  <c:v>53.559999999999945</c:v>
                </c:pt>
                <c:pt idx="1227">
                  <c:v>52.559999999999945</c:v>
                </c:pt>
                <c:pt idx="1228">
                  <c:v>51.559999999999945</c:v>
                </c:pt>
                <c:pt idx="1229">
                  <c:v>55.580000000000155</c:v>
                </c:pt>
                <c:pt idx="1230">
                  <c:v>54.580000000000155</c:v>
                </c:pt>
                <c:pt idx="1231">
                  <c:v>55.900000000000091</c:v>
                </c:pt>
                <c:pt idx="1232">
                  <c:v>54.900000000000091</c:v>
                </c:pt>
                <c:pt idx="1233">
                  <c:v>53.900000000000091</c:v>
                </c:pt>
                <c:pt idx="1234">
                  <c:v>52.900000000000091</c:v>
                </c:pt>
                <c:pt idx="1235">
                  <c:v>54.730000000000018</c:v>
                </c:pt>
                <c:pt idx="1236">
                  <c:v>53.730000000000018</c:v>
                </c:pt>
                <c:pt idx="1237">
                  <c:v>54.759999999999991</c:v>
                </c:pt>
                <c:pt idx="1238">
                  <c:v>53.759999999999991</c:v>
                </c:pt>
                <c:pt idx="1239">
                  <c:v>52.759999999999991</c:v>
                </c:pt>
                <c:pt idx="1240">
                  <c:v>51.759999999999991</c:v>
                </c:pt>
                <c:pt idx="1241">
                  <c:v>55.759999999999991</c:v>
                </c:pt>
                <c:pt idx="1242">
                  <c:v>54.759999999999991</c:v>
                </c:pt>
                <c:pt idx="1243">
                  <c:v>53.759999999999991</c:v>
                </c:pt>
                <c:pt idx="1244">
                  <c:v>52.759999999999991</c:v>
                </c:pt>
                <c:pt idx="1245">
                  <c:v>51.759999999999991</c:v>
                </c:pt>
                <c:pt idx="1246">
                  <c:v>50.759999999999991</c:v>
                </c:pt>
                <c:pt idx="1247">
                  <c:v>54.840000000000146</c:v>
                </c:pt>
                <c:pt idx="1248">
                  <c:v>53.840000000000146</c:v>
                </c:pt>
                <c:pt idx="1249">
                  <c:v>52.840000000000146</c:v>
                </c:pt>
                <c:pt idx="1250">
                  <c:v>57.410000000000082</c:v>
                </c:pt>
                <c:pt idx="1251">
                  <c:v>56.410000000000082</c:v>
                </c:pt>
                <c:pt idx="1252">
                  <c:v>55.410000000000082</c:v>
                </c:pt>
                <c:pt idx="1253">
                  <c:v>54.410000000000082</c:v>
                </c:pt>
                <c:pt idx="1254">
                  <c:v>53.410000000000082</c:v>
                </c:pt>
                <c:pt idx="1255">
                  <c:v>52.410000000000082</c:v>
                </c:pt>
                <c:pt idx="1256">
                  <c:v>51.410000000000082</c:v>
                </c:pt>
                <c:pt idx="1257">
                  <c:v>50.410000000000082</c:v>
                </c:pt>
                <c:pt idx="1258">
                  <c:v>49.410000000000082</c:v>
                </c:pt>
                <c:pt idx="1259">
                  <c:v>48.410000000000082</c:v>
                </c:pt>
                <c:pt idx="1260">
                  <c:v>51.320000000000164</c:v>
                </c:pt>
                <c:pt idx="1261">
                  <c:v>50.320000000000164</c:v>
                </c:pt>
                <c:pt idx="1262">
                  <c:v>52.650000000000091</c:v>
                </c:pt>
                <c:pt idx="1263">
                  <c:v>54.009999999999991</c:v>
                </c:pt>
                <c:pt idx="1264">
                  <c:v>53.009999999999991</c:v>
                </c:pt>
                <c:pt idx="1265">
                  <c:v>56.019999999999982</c:v>
                </c:pt>
                <c:pt idx="1266">
                  <c:v>59.259999999999991</c:v>
                </c:pt>
                <c:pt idx="1267">
                  <c:v>62.75</c:v>
                </c:pt>
                <c:pt idx="1268">
                  <c:v>61.75</c:v>
                </c:pt>
                <c:pt idx="1269">
                  <c:v>60.75</c:v>
                </c:pt>
                <c:pt idx="1270">
                  <c:v>59.75</c:v>
                </c:pt>
                <c:pt idx="1271">
                  <c:v>58.75</c:v>
                </c:pt>
                <c:pt idx="1272">
                  <c:v>57.75</c:v>
                </c:pt>
                <c:pt idx="1273">
                  <c:v>56.75</c:v>
                </c:pt>
                <c:pt idx="1274">
                  <c:v>55.75</c:v>
                </c:pt>
                <c:pt idx="1275">
                  <c:v>54.75</c:v>
                </c:pt>
                <c:pt idx="1276">
                  <c:v>59.660000000000082</c:v>
                </c:pt>
                <c:pt idx="1277">
                  <c:v>58.660000000000082</c:v>
                </c:pt>
                <c:pt idx="1278">
                  <c:v>57.660000000000082</c:v>
                </c:pt>
                <c:pt idx="1279">
                  <c:v>56.660000000000082</c:v>
                </c:pt>
                <c:pt idx="1280">
                  <c:v>55.660000000000082</c:v>
                </c:pt>
                <c:pt idx="1281">
                  <c:v>56.920000000000073</c:v>
                </c:pt>
                <c:pt idx="1282">
                  <c:v>60.920000000000073</c:v>
                </c:pt>
                <c:pt idx="1283">
                  <c:v>59.920000000000073</c:v>
                </c:pt>
                <c:pt idx="1284">
                  <c:v>58.920000000000073</c:v>
                </c:pt>
                <c:pt idx="1285">
                  <c:v>57.920000000000073</c:v>
                </c:pt>
                <c:pt idx="1286">
                  <c:v>56.920000000000073</c:v>
                </c:pt>
                <c:pt idx="1287">
                  <c:v>55.920000000000073</c:v>
                </c:pt>
                <c:pt idx="1288">
                  <c:v>58.980000000000018</c:v>
                </c:pt>
                <c:pt idx="1289">
                  <c:v>61.059999999999945</c:v>
                </c:pt>
                <c:pt idx="1290">
                  <c:v>60.059999999999945</c:v>
                </c:pt>
                <c:pt idx="1291">
                  <c:v>59.059999999999945</c:v>
                </c:pt>
                <c:pt idx="1292">
                  <c:v>58.059999999999945</c:v>
                </c:pt>
                <c:pt idx="1293">
                  <c:v>62.820000000000164</c:v>
                </c:pt>
                <c:pt idx="1294">
                  <c:v>67.360000000000127</c:v>
                </c:pt>
                <c:pt idx="1295">
                  <c:v>66.360000000000127</c:v>
                </c:pt>
                <c:pt idx="1296">
                  <c:v>67.8900000000001</c:v>
                </c:pt>
                <c:pt idx="1297">
                  <c:v>66.8900000000001</c:v>
                </c:pt>
                <c:pt idx="1298">
                  <c:v>68.110000000000127</c:v>
                </c:pt>
                <c:pt idx="1299">
                  <c:v>69.710000000000036</c:v>
                </c:pt>
                <c:pt idx="1300">
                  <c:v>68.710000000000036</c:v>
                </c:pt>
                <c:pt idx="1301">
                  <c:v>72.75</c:v>
                </c:pt>
                <c:pt idx="1302">
                  <c:v>75.289999999999964</c:v>
                </c:pt>
                <c:pt idx="1303">
                  <c:v>74.289999999999964</c:v>
                </c:pt>
                <c:pt idx="1304">
                  <c:v>76.25</c:v>
                </c:pt>
                <c:pt idx="1305">
                  <c:v>75.25</c:v>
                </c:pt>
                <c:pt idx="1306">
                  <c:v>74.25</c:v>
                </c:pt>
                <c:pt idx="1307">
                  <c:v>73.25</c:v>
                </c:pt>
                <c:pt idx="1308">
                  <c:v>74.539999999999964</c:v>
                </c:pt>
                <c:pt idx="1309">
                  <c:v>73.539999999999964</c:v>
                </c:pt>
                <c:pt idx="1310">
                  <c:v>76.820000000000164</c:v>
                </c:pt>
                <c:pt idx="1311">
                  <c:v>75.820000000000164</c:v>
                </c:pt>
                <c:pt idx="1312">
                  <c:v>74.820000000000164</c:v>
                </c:pt>
                <c:pt idx="1313">
                  <c:v>77.5</c:v>
                </c:pt>
                <c:pt idx="1314">
                  <c:v>76.5</c:v>
                </c:pt>
                <c:pt idx="1315">
                  <c:v>75.5</c:v>
                </c:pt>
                <c:pt idx="1316">
                  <c:v>76.860000000000127</c:v>
                </c:pt>
                <c:pt idx="1317">
                  <c:v>75.860000000000127</c:v>
                </c:pt>
                <c:pt idx="1318">
                  <c:v>74.860000000000127</c:v>
                </c:pt>
                <c:pt idx="1319">
                  <c:v>77.279999999999973</c:v>
                </c:pt>
                <c:pt idx="1320">
                  <c:v>82.050000000000182</c:v>
                </c:pt>
                <c:pt idx="1321">
                  <c:v>81.050000000000182</c:v>
                </c:pt>
                <c:pt idx="1322">
                  <c:v>80.050000000000182</c:v>
                </c:pt>
                <c:pt idx="1323">
                  <c:v>83.900000000000091</c:v>
                </c:pt>
                <c:pt idx="1324">
                  <c:v>82.900000000000091</c:v>
                </c:pt>
                <c:pt idx="1325">
                  <c:v>87.730000000000018</c:v>
                </c:pt>
                <c:pt idx="1326">
                  <c:v>86.730000000000018</c:v>
                </c:pt>
                <c:pt idx="1327">
                  <c:v>90.960000000000036</c:v>
                </c:pt>
                <c:pt idx="1328">
                  <c:v>93.860000000000127</c:v>
                </c:pt>
                <c:pt idx="1329">
                  <c:v>92.860000000000127</c:v>
                </c:pt>
                <c:pt idx="1330">
                  <c:v>91.860000000000127</c:v>
                </c:pt>
                <c:pt idx="1331">
                  <c:v>90.860000000000127</c:v>
                </c:pt>
                <c:pt idx="1332">
                  <c:v>89.860000000000127</c:v>
                </c:pt>
                <c:pt idx="1333">
                  <c:v>88.860000000000127</c:v>
                </c:pt>
                <c:pt idx="1334">
                  <c:v>87.860000000000127</c:v>
                </c:pt>
                <c:pt idx="1335">
                  <c:v>89.320000000000164</c:v>
                </c:pt>
                <c:pt idx="1336">
                  <c:v>88.320000000000164</c:v>
                </c:pt>
                <c:pt idx="1337">
                  <c:v>87.320000000000164</c:v>
                </c:pt>
                <c:pt idx="1338">
                  <c:v>88.840000000000146</c:v>
                </c:pt>
                <c:pt idx="1339">
                  <c:v>87.840000000000146</c:v>
                </c:pt>
                <c:pt idx="1340">
                  <c:v>86.840000000000146</c:v>
                </c:pt>
                <c:pt idx="1341">
                  <c:v>85.840000000000146</c:v>
                </c:pt>
                <c:pt idx="1342">
                  <c:v>84.840000000000146</c:v>
                </c:pt>
                <c:pt idx="1343">
                  <c:v>83.840000000000146</c:v>
                </c:pt>
                <c:pt idx="1344">
                  <c:v>82.840000000000146</c:v>
                </c:pt>
                <c:pt idx="1345">
                  <c:v>81.840000000000146</c:v>
                </c:pt>
                <c:pt idx="1346">
                  <c:v>80.840000000000146</c:v>
                </c:pt>
                <c:pt idx="1347">
                  <c:v>79.840000000000146</c:v>
                </c:pt>
                <c:pt idx="1348">
                  <c:v>84.230000000000018</c:v>
                </c:pt>
                <c:pt idx="1349">
                  <c:v>83.230000000000018</c:v>
                </c:pt>
                <c:pt idx="1350">
                  <c:v>82.230000000000018</c:v>
                </c:pt>
                <c:pt idx="1351">
                  <c:v>85.019999999999982</c:v>
                </c:pt>
                <c:pt idx="1352">
                  <c:v>84.019999999999982</c:v>
                </c:pt>
                <c:pt idx="1353">
                  <c:v>83.019999999999982</c:v>
                </c:pt>
                <c:pt idx="1354">
                  <c:v>85.490000000000009</c:v>
                </c:pt>
                <c:pt idx="1355">
                  <c:v>84.490000000000009</c:v>
                </c:pt>
                <c:pt idx="1356">
                  <c:v>85.490000000000009</c:v>
                </c:pt>
                <c:pt idx="1357">
                  <c:v>88.690000000000055</c:v>
                </c:pt>
                <c:pt idx="1358">
                  <c:v>87.690000000000055</c:v>
                </c:pt>
                <c:pt idx="1359">
                  <c:v>91.190000000000055</c:v>
                </c:pt>
                <c:pt idx="1360">
                  <c:v>90.190000000000055</c:v>
                </c:pt>
                <c:pt idx="1361">
                  <c:v>89.190000000000055</c:v>
                </c:pt>
                <c:pt idx="1362">
                  <c:v>92.6400000000001</c:v>
                </c:pt>
                <c:pt idx="1363">
                  <c:v>96.329999999999927</c:v>
                </c:pt>
                <c:pt idx="1364">
                  <c:v>95.329999999999927</c:v>
                </c:pt>
                <c:pt idx="1365">
                  <c:v>94.329999999999927</c:v>
                </c:pt>
                <c:pt idx="1366">
                  <c:v>93.329999999999927</c:v>
                </c:pt>
                <c:pt idx="1367">
                  <c:v>94.990000000000009</c:v>
                </c:pt>
                <c:pt idx="1368">
                  <c:v>93.990000000000009</c:v>
                </c:pt>
                <c:pt idx="1369">
                  <c:v>92.990000000000009</c:v>
                </c:pt>
                <c:pt idx="1370">
                  <c:v>91.990000000000009</c:v>
                </c:pt>
                <c:pt idx="1371">
                  <c:v>90.990000000000009</c:v>
                </c:pt>
                <c:pt idx="1372">
                  <c:v>89.990000000000009</c:v>
                </c:pt>
                <c:pt idx="1373">
                  <c:v>94.160000000000082</c:v>
                </c:pt>
                <c:pt idx="1374">
                  <c:v>93.160000000000082</c:v>
                </c:pt>
                <c:pt idx="1375">
                  <c:v>92.160000000000082</c:v>
                </c:pt>
                <c:pt idx="1376">
                  <c:v>91.160000000000082</c:v>
                </c:pt>
                <c:pt idx="1377">
                  <c:v>90.160000000000082</c:v>
                </c:pt>
                <c:pt idx="1378">
                  <c:v>89.160000000000082</c:v>
                </c:pt>
                <c:pt idx="1379">
                  <c:v>90.190000000000055</c:v>
                </c:pt>
                <c:pt idx="1380">
                  <c:v>89.190000000000055</c:v>
                </c:pt>
                <c:pt idx="1381">
                  <c:v>91.620000000000118</c:v>
                </c:pt>
                <c:pt idx="1382">
                  <c:v>90.620000000000118</c:v>
                </c:pt>
                <c:pt idx="1383">
                  <c:v>89.620000000000118</c:v>
                </c:pt>
                <c:pt idx="1384">
                  <c:v>88.620000000000118</c:v>
                </c:pt>
                <c:pt idx="1385">
                  <c:v>87.620000000000118</c:v>
                </c:pt>
                <c:pt idx="1386">
                  <c:v>86.620000000000118</c:v>
                </c:pt>
                <c:pt idx="1387">
                  <c:v>85.620000000000118</c:v>
                </c:pt>
                <c:pt idx="1388">
                  <c:v>84.620000000000118</c:v>
                </c:pt>
                <c:pt idx="1389">
                  <c:v>83.620000000000118</c:v>
                </c:pt>
                <c:pt idx="1390">
                  <c:v>82.620000000000118</c:v>
                </c:pt>
                <c:pt idx="1391">
                  <c:v>84.039999999999964</c:v>
                </c:pt>
                <c:pt idx="1392">
                  <c:v>83.039999999999964</c:v>
                </c:pt>
                <c:pt idx="1393">
                  <c:v>82.039999999999964</c:v>
                </c:pt>
                <c:pt idx="1394">
                  <c:v>81.039999999999964</c:v>
                </c:pt>
                <c:pt idx="1395">
                  <c:v>84.430000000000064</c:v>
                </c:pt>
                <c:pt idx="1396">
                  <c:v>83.430000000000064</c:v>
                </c:pt>
                <c:pt idx="1397">
                  <c:v>82.430000000000064</c:v>
                </c:pt>
                <c:pt idx="1398">
                  <c:v>81.430000000000064</c:v>
                </c:pt>
                <c:pt idx="1399">
                  <c:v>83.579999999999927</c:v>
                </c:pt>
                <c:pt idx="1400">
                  <c:v>85.069999999999936</c:v>
                </c:pt>
                <c:pt idx="1401">
                  <c:v>84.069999999999936</c:v>
                </c:pt>
                <c:pt idx="1402">
                  <c:v>83.069999999999936</c:v>
                </c:pt>
                <c:pt idx="1403">
                  <c:v>82.069999999999936</c:v>
                </c:pt>
                <c:pt idx="1404">
                  <c:v>81.069999999999936</c:v>
                </c:pt>
                <c:pt idx="1405">
                  <c:v>82.519999999999982</c:v>
                </c:pt>
                <c:pt idx="1406">
                  <c:v>81.519999999999982</c:v>
                </c:pt>
                <c:pt idx="1407">
                  <c:v>80.519999999999982</c:v>
                </c:pt>
                <c:pt idx="1408">
                  <c:v>81.579999999999927</c:v>
                </c:pt>
                <c:pt idx="1409">
                  <c:v>80.579999999999927</c:v>
                </c:pt>
                <c:pt idx="1410">
                  <c:v>85.089999999999918</c:v>
                </c:pt>
                <c:pt idx="1411">
                  <c:v>84.089999999999918</c:v>
                </c:pt>
                <c:pt idx="1412">
                  <c:v>83.089999999999918</c:v>
                </c:pt>
                <c:pt idx="1413">
                  <c:v>86.429999999999836</c:v>
                </c:pt>
                <c:pt idx="1414">
                  <c:v>85.429999999999836</c:v>
                </c:pt>
                <c:pt idx="1415">
                  <c:v>84.429999999999836</c:v>
                </c:pt>
                <c:pt idx="1416">
                  <c:v>83.429999999999836</c:v>
                </c:pt>
                <c:pt idx="1417">
                  <c:v>82.429999999999836</c:v>
                </c:pt>
                <c:pt idx="1418">
                  <c:v>81.429999999999836</c:v>
                </c:pt>
                <c:pt idx="1419">
                  <c:v>84.069999999999936</c:v>
                </c:pt>
                <c:pt idx="1420">
                  <c:v>83.069999999999936</c:v>
                </c:pt>
                <c:pt idx="1421">
                  <c:v>82.069999999999936</c:v>
                </c:pt>
                <c:pt idx="1422">
                  <c:v>85.599999999999909</c:v>
                </c:pt>
                <c:pt idx="1423">
                  <c:v>84.599999999999909</c:v>
                </c:pt>
                <c:pt idx="1424">
                  <c:v>87.189999999999827</c:v>
                </c:pt>
                <c:pt idx="1425">
                  <c:v>86.189999999999827</c:v>
                </c:pt>
                <c:pt idx="1426">
                  <c:v>88.139999999999873</c:v>
                </c:pt>
                <c:pt idx="1427">
                  <c:v>87.139999999999873</c:v>
                </c:pt>
                <c:pt idx="1428">
                  <c:v>86.139999999999873</c:v>
                </c:pt>
                <c:pt idx="1429">
                  <c:v>85.139999999999873</c:v>
                </c:pt>
                <c:pt idx="1430">
                  <c:v>84.139999999999873</c:v>
                </c:pt>
                <c:pt idx="1431">
                  <c:v>85.949999999999818</c:v>
                </c:pt>
                <c:pt idx="1432">
                  <c:v>84.949999999999818</c:v>
                </c:pt>
                <c:pt idx="1433">
                  <c:v>83.949999999999818</c:v>
                </c:pt>
                <c:pt idx="1434">
                  <c:v>87.849999999999909</c:v>
                </c:pt>
                <c:pt idx="1435">
                  <c:v>86.849999999999909</c:v>
                </c:pt>
                <c:pt idx="1436">
                  <c:v>85.849999999999909</c:v>
                </c:pt>
                <c:pt idx="1437">
                  <c:v>84.849999999999909</c:v>
                </c:pt>
                <c:pt idx="1438">
                  <c:v>86.490000000000009</c:v>
                </c:pt>
                <c:pt idx="1439">
                  <c:v>85.490000000000009</c:v>
                </c:pt>
                <c:pt idx="1440">
                  <c:v>84.490000000000009</c:v>
                </c:pt>
                <c:pt idx="1441">
                  <c:v>83.490000000000009</c:v>
                </c:pt>
                <c:pt idx="1442">
                  <c:v>82.490000000000009</c:v>
                </c:pt>
                <c:pt idx="1443">
                  <c:v>81.490000000000009</c:v>
                </c:pt>
                <c:pt idx="1444">
                  <c:v>80.490000000000009</c:v>
                </c:pt>
                <c:pt idx="1445">
                  <c:v>79.490000000000009</c:v>
                </c:pt>
                <c:pt idx="1446">
                  <c:v>78.490000000000009</c:v>
                </c:pt>
                <c:pt idx="1447">
                  <c:v>77.490000000000009</c:v>
                </c:pt>
                <c:pt idx="1448">
                  <c:v>80.230000000000018</c:v>
                </c:pt>
                <c:pt idx="1449">
                  <c:v>83.25</c:v>
                </c:pt>
                <c:pt idx="1450">
                  <c:v>85.919999999999845</c:v>
                </c:pt>
                <c:pt idx="1451">
                  <c:v>84.919999999999845</c:v>
                </c:pt>
                <c:pt idx="1452">
                  <c:v>86.429999999999836</c:v>
                </c:pt>
                <c:pt idx="1453">
                  <c:v>85.429999999999836</c:v>
                </c:pt>
                <c:pt idx="1454">
                  <c:v>84.429999999999836</c:v>
                </c:pt>
                <c:pt idx="1455">
                  <c:v>83.429999999999836</c:v>
                </c:pt>
                <c:pt idx="1456">
                  <c:v>87.309999999999945</c:v>
                </c:pt>
                <c:pt idx="1457">
                  <c:v>86.309999999999945</c:v>
                </c:pt>
                <c:pt idx="1458">
                  <c:v>85.309999999999945</c:v>
                </c:pt>
                <c:pt idx="1459">
                  <c:v>84.309999999999945</c:v>
                </c:pt>
                <c:pt idx="1460">
                  <c:v>83.309999999999945</c:v>
                </c:pt>
                <c:pt idx="1461">
                  <c:v>84.5</c:v>
                </c:pt>
                <c:pt idx="1462">
                  <c:v>87.349999999999909</c:v>
                </c:pt>
                <c:pt idx="1463">
                  <c:v>86.349999999999909</c:v>
                </c:pt>
                <c:pt idx="1464">
                  <c:v>85.349999999999909</c:v>
                </c:pt>
                <c:pt idx="1465">
                  <c:v>84.349999999999909</c:v>
                </c:pt>
                <c:pt idx="1466">
                  <c:v>83.349999999999909</c:v>
                </c:pt>
                <c:pt idx="1467">
                  <c:v>82.349999999999909</c:v>
                </c:pt>
                <c:pt idx="1468">
                  <c:v>81.349999999999909</c:v>
                </c:pt>
                <c:pt idx="1469">
                  <c:v>83.029999999999973</c:v>
                </c:pt>
                <c:pt idx="1470">
                  <c:v>84.149999999999864</c:v>
                </c:pt>
                <c:pt idx="1471">
                  <c:v>83.149999999999864</c:v>
                </c:pt>
                <c:pt idx="1472">
                  <c:v>82.149999999999864</c:v>
                </c:pt>
                <c:pt idx="1473">
                  <c:v>86.019999999999982</c:v>
                </c:pt>
                <c:pt idx="1474">
                  <c:v>88.179999999999836</c:v>
                </c:pt>
                <c:pt idx="1475">
                  <c:v>87.179999999999836</c:v>
                </c:pt>
                <c:pt idx="1476">
                  <c:v>86.179999999999836</c:v>
                </c:pt>
                <c:pt idx="1477">
                  <c:v>85.179999999999836</c:v>
                </c:pt>
                <c:pt idx="1478">
                  <c:v>84.179999999999836</c:v>
                </c:pt>
                <c:pt idx="1479">
                  <c:v>83.179999999999836</c:v>
                </c:pt>
                <c:pt idx="1480">
                  <c:v>84.990000000000009</c:v>
                </c:pt>
                <c:pt idx="1481">
                  <c:v>83.990000000000009</c:v>
                </c:pt>
                <c:pt idx="1482">
                  <c:v>82.990000000000009</c:v>
                </c:pt>
                <c:pt idx="1483">
                  <c:v>81.990000000000009</c:v>
                </c:pt>
                <c:pt idx="1484">
                  <c:v>80.990000000000009</c:v>
                </c:pt>
                <c:pt idx="1485">
                  <c:v>79.990000000000009</c:v>
                </c:pt>
                <c:pt idx="1486">
                  <c:v>81.740000000000009</c:v>
                </c:pt>
                <c:pt idx="1487">
                  <c:v>86.5</c:v>
                </c:pt>
                <c:pt idx="1488">
                  <c:v>85.5</c:v>
                </c:pt>
                <c:pt idx="1489">
                  <c:v>84.5</c:v>
                </c:pt>
                <c:pt idx="1490">
                  <c:v>87.799999999999955</c:v>
                </c:pt>
                <c:pt idx="1491">
                  <c:v>86.799999999999955</c:v>
                </c:pt>
                <c:pt idx="1492">
                  <c:v>85.799999999999955</c:v>
                </c:pt>
                <c:pt idx="1493">
                  <c:v>84.799999999999955</c:v>
                </c:pt>
                <c:pt idx="1494">
                  <c:v>85.819999999999936</c:v>
                </c:pt>
                <c:pt idx="1495">
                  <c:v>90.3599999999999</c:v>
                </c:pt>
                <c:pt idx="1496">
                  <c:v>92.470000000000027</c:v>
                </c:pt>
                <c:pt idx="1497">
                  <c:v>91.470000000000027</c:v>
                </c:pt>
                <c:pt idx="1498">
                  <c:v>90.470000000000027</c:v>
                </c:pt>
                <c:pt idx="1499">
                  <c:v>89.470000000000027</c:v>
                </c:pt>
                <c:pt idx="1500">
                  <c:v>88.470000000000027</c:v>
                </c:pt>
                <c:pt idx="1501">
                  <c:v>87.470000000000027</c:v>
                </c:pt>
                <c:pt idx="1502">
                  <c:v>86.470000000000027</c:v>
                </c:pt>
                <c:pt idx="1503">
                  <c:v>85.470000000000027</c:v>
                </c:pt>
                <c:pt idx="1504">
                  <c:v>84.470000000000027</c:v>
                </c:pt>
                <c:pt idx="1505">
                  <c:v>85.700000000000045</c:v>
                </c:pt>
                <c:pt idx="1506">
                  <c:v>84.700000000000045</c:v>
                </c:pt>
                <c:pt idx="1507">
                  <c:v>83.700000000000045</c:v>
                </c:pt>
                <c:pt idx="1508">
                  <c:v>82.700000000000045</c:v>
                </c:pt>
                <c:pt idx="1509">
                  <c:v>81.700000000000045</c:v>
                </c:pt>
                <c:pt idx="1510">
                  <c:v>80.700000000000045</c:v>
                </c:pt>
                <c:pt idx="1511">
                  <c:v>82.690000000000055</c:v>
                </c:pt>
                <c:pt idx="1512">
                  <c:v>81.690000000000055</c:v>
                </c:pt>
                <c:pt idx="1513">
                  <c:v>80.690000000000055</c:v>
                </c:pt>
                <c:pt idx="1514">
                  <c:v>82.589999999999918</c:v>
                </c:pt>
                <c:pt idx="1515">
                  <c:v>81.589999999999918</c:v>
                </c:pt>
                <c:pt idx="1516">
                  <c:v>80.589999999999918</c:v>
                </c:pt>
                <c:pt idx="1517">
                  <c:v>79.589999999999918</c:v>
                </c:pt>
                <c:pt idx="1518">
                  <c:v>78.589999999999918</c:v>
                </c:pt>
                <c:pt idx="1519">
                  <c:v>77.589999999999918</c:v>
                </c:pt>
                <c:pt idx="1520">
                  <c:v>76.589999999999918</c:v>
                </c:pt>
                <c:pt idx="1521">
                  <c:v>75.589999999999918</c:v>
                </c:pt>
                <c:pt idx="1522">
                  <c:v>74.589999999999918</c:v>
                </c:pt>
                <c:pt idx="1523">
                  <c:v>73.589999999999918</c:v>
                </c:pt>
                <c:pt idx="1524">
                  <c:v>72.589999999999918</c:v>
                </c:pt>
                <c:pt idx="1525">
                  <c:v>71.589999999999918</c:v>
                </c:pt>
                <c:pt idx="1526">
                  <c:v>73.569999999999936</c:v>
                </c:pt>
                <c:pt idx="1527">
                  <c:v>72.569999999999936</c:v>
                </c:pt>
                <c:pt idx="1528">
                  <c:v>71.569999999999936</c:v>
                </c:pt>
                <c:pt idx="1529">
                  <c:v>70.569999999999936</c:v>
                </c:pt>
                <c:pt idx="1530">
                  <c:v>69.569999999999936</c:v>
                </c:pt>
                <c:pt idx="1531">
                  <c:v>68.569999999999936</c:v>
                </c:pt>
                <c:pt idx="1532">
                  <c:v>67.569999999999936</c:v>
                </c:pt>
                <c:pt idx="1533">
                  <c:v>71.769999999999982</c:v>
                </c:pt>
                <c:pt idx="1534">
                  <c:v>70.769999999999982</c:v>
                </c:pt>
                <c:pt idx="1535">
                  <c:v>74.269999999999982</c:v>
                </c:pt>
                <c:pt idx="1536">
                  <c:v>73.269999999999982</c:v>
                </c:pt>
                <c:pt idx="1537">
                  <c:v>72.269999999999982</c:v>
                </c:pt>
                <c:pt idx="1538">
                  <c:v>71.269999999999982</c:v>
                </c:pt>
                <c:pt idx="1539">
                  <c:v>70.269999999999982</c:v>
                </c:pt>
                <c:pt idx="1540">
                  <c:v>74.049999999999955</c:v>
                </c:pt>
                <c:pt idx="1541">
                  <c:v>76.159999999999854</c:v>
                </c:pt>
                <c:pt idx="1542">
                  <c:v>78.329999999999927</c:v>
                </c:pt>
                <c:pt idx="1543">
                  <c:v>77.329999999999927</c:v>
                </c:pt>
                <c:pt idx="1544">
                  <c:v>76.329999999999927</c:v>
                </c:pt>
                <c:pt idx="1545">
                  <c:v>77.329999999999927</c:v>
                </c:pt>
                <c:pt idx="1546">
                  <c:v>76.329999999999927</c:v>
                </c:pt>
                <c:pt idx="1547">
                  <c:v>75.329999999999927</c:v>
                </c:pt>
                <c:pt idx="1548">
                  <c:v>77.269999999999982</c:v>
                </c:pt>
                <c:pt idx="1549">
                  <c:v>76.269999999999982</c:v>
                </c:pt>
                <c:pt idx="1550">
                  <c:v>78.149999999999864</c:v>
                </c:pt>
                <c:pt idx="1551">
                  <c:v>77.149999999999864</c:v>
                </c:pt>
                <c:pt idx="1552">
                  <c:v>78.730000000000018</c:v>
                </c:pt>
                <c:pt idx="1553">
                  <c:v>77.730000000000018</c:v>
                </c:pt>
                <c:pt idx="1554">
                  <c:v>76.730000000000018</c:v>
                </c:pt>
                <c:pt idx="1555">
                  <c:v>75.730000000000018</c:v>
                </c:pt>
                <c:pt idx="1556">
                  <c:v>74.730000000000018</c:v>
                </c:pt>
                <c:pt idx="1557">
                  <c:v>73.730000000000018</c:v>
                </c:pt>
                <c:pt idx="1558">
                  <c:v>72.730000000000018</c:v>
                </c:pt>
                <c:pt idx="1559">
                  <c:v>74.559999999999945</c:v>
                </c:pt>
                <c:pt idx="1560">
                  <c:v>73.559999999999945</c:v>
                </c:pt>
                <c:pt idx="1561">
                  <c:v>72.559999999999945</c:v>
                </c:pt>
                <c:pt idx="1562">
                  <c:v>75.819999999999936</c:v>
                </c:pt>
                <c:pt idx="1563">
                  <c:v>74.819999999999936</c:v>
                </c:pt>
                <c:pt idx="1564">
                  <c:v>73.819999999999936</c:v>
                </c:pt>
                <c:pt idx="1565">
                  <c:v>72.819999999999936</c:v>
                </c:pt>
                <c:pt idx="1566">
                  <c:v>71.819999999999936</c:v>
                </c:pt>
                <c:pt idx="1567">
                  <c:v>70.819999999999936</c:v>
                </c:pt>
                <c:pt idx="1568">
                  <c:v>72.309999999999945</c:v>
                </c:pt>
                <c:pt idx="1569">
                  <c:v>75.170000000000073</c:v>
                </c:pt>
                <c:pt idx="1570">
                  <c:v>74.170000000000073</c:v>
                </c:pt>
                <c:pt idx="1571">
                  <c:v>78.450000000000045</c:v>
                </c:pt>
                <c:pt idx="1572">
                  <c:v>77.450000000000045</c:v>
                </c:pt>
                <c:pt idx="1573">
                  <c:v>76.450000000000045</c:v>
                </c:pt>
                <c:pt idx="1574">
                  <c:v>77.539999999999964</c:v>
                </c:pt>
                <c:pt idx="1575">
                  <c:v>76.539999999999964</c:v>
                </c:pt>
                <c:pt idx="1576">
                  <c:v>75.539999999999964</c:v>
                </c:pt>
                <c:pt idx="1577">
                  <c:v>76.799999999999955</c:v>
                </c:pt>
                <c:pt idx="1578">
                  <c:v>79.1099999999999</c:v>
                </c:pt>
                <c:pt idx="1579">
                  <c:v>82.700000000000045</c:v>
                </c:pt>
                <c:pt idx="1580">
                  <c:v>81.700000000000045</c:v>
                </c:pt>
                <c:pt idx="1581">
                  <c:v>80.700000000000045</c:v>
                </c:pt>
                <c:pt idx="1582">
                  <c:v>79.700000000000045</c:v>
                </c:pt>
                <c:pt idx="1583">
                  <c:v>78.700000000000045</c:v>
                </c:pt>
                <c:pt idx="1584">
                  <c:v>77.700000000000045</c:v>
                </c:pt>
                <c:pt idx="1585">
                  <c:v>76.700000000000045</c:v>
                </c:pt>
                <c:pt idx="1586">
                  <c:v>75.700000000000045</c:v>
                </c:pt>
                <c:pt idx="1587">
                  <c:v>80.369999999999891</c:v>
                </c:pt>
                <c:pt idx="1588">
                  <c:v>83.740000000000009</c:v>
                </c:pt>
                <c:pt idx="1589">
                  <c:v>85.779999999999973</c:v>
                </c:pt>
                <c:pt idx="1590">
                  <c:v>84.779999999999973</c:v>
                </c:pt>
                <c:pt idx="1591">
                  <c:v>83.779999999999973</c:v>
                </c:pt>
                <c:pt idx="1592">
                  <c:v>82.779999999999973</c:v>
                </c:pt>
                <c:pt idx="1593">
                  <c:v>84.720000000000027</c:v>
                </c:pt>
                <c:pt idx="1594">
                  <c:v>83.720000000000027</c:v>
                </c:pt>
                <c:pt idx="1595">
                  <c:v>82.720000000000027</c:v>
                </c:pt>
                <c:pt idx="1596">
                  <c:v>85.650000000000091</c:v>
                </c:pt>
                <c:pt idx="1597">
                  <c:v>88.259999999999991</c:v>
                </c:pt>
                <c:pt idx="1598">
                  <c:v>87.259999999999991</c:v>
                </c:pt>
                <c:pt idx="1599">
                  <c:v>86.259999999999991</c:v>
                </c:pt>
                <c:pt idx="1600">
                  <c:v>85.259999999999991</c:v>
                </c:pt>
                <c:pt idx="1601">
                  <c:v>86.900000000000091</c:v>
                </c:pt>
                <c:pt idx="1602">
                  <c:v>85.900000000000091</c:v>
                </c:pt>
                <c:pt idx="1603">
                  <c:v>89.1400000000001</c:v>
                </c:pt>
                <c:pt idx="1604">
                  <c:v>88.1400000000001</c:v>
                </c:pt>
                <c:pt idx="1605">
                  <c:v>90.980000000000018</c:v>
                </c:pt>
                <c:pt idx="1606">
                  <c:v>95.569999999999936</c:v>
                </c:pt>
                <c:pt idx="1607">
                  <c:v>96.910000000000082</c:v>
                </c:pt>
                <c:pt idx="1608">
                  <c:v>95.910000000000082</c:v>
                </c:pt>
                <c:pt idx="1609">
                  <c:v>94.910000000000082</c:v>
                </c:pt>
                <c:pt idx="1610">
                  <c:v>93.910000000000082</c:v>
                </c:pt>
                <c:pt idx="1611">
                  <c:v>92.910000000000082</c:v>
                </c:pt>
                <c:pt idx="1612">
                  <c:v>96.349999999999909</c:v>
                </c:pt>
                <c:pt idx="1613">
                  <c:v>95.349999999999909</c:v>
                </c:pt>
                <c:pt idx="1614">
                  <c:v>94.349999999999909</c:v>
                </c:pt>
                <c:pt idx="1615">
                  <c:v>93.349999999999909</c:v>
                </c:pt>
                <c:pt idx="1616">
                  <c:v>96.309999999999945</c:v>
                </c:pt>
                <c:pt idx="1617">
                  <c:v>95.309999999999945</c:v>
                </c:pt>
                <c:pt idx="1618">
                  <c:v>94.309999999999945</c:v>
                </c:pt>
                <c:pt idx="1619">
                  <c:v>93.309999999999945</c:v>
                </c:pt>
                <c:pt idx="1620">
                  <c:v>92.309999999999945</c:v>
                </c:pt>
                <c:pt idx="1621">
                  <c:v>93.319999999999936</c:v>
                </c:pt>
                <c:pt idx="1622">
                  <c:v>92.319999999999936</c:v>
                </c:pt>
                <c:pt idx="1623">
                  <c:v>91.319999999999936</c:v>
                </c:pt>
                <c:pt idx="1624">
                  <c:v>90.319999999999936</c:v>
                </c:pt>
                <c:pt idx="1625">
                  <c:v>89.319999999999936</c:v>
                </c:pt>
                <c:pt idx="1626">
                  <c:v>88.319999999999936</c:v>
                </c:pt>
                <c:pt idx="1627">
                  <c:v>87.319999999999936</c:v>
                </c:pt>
                <c:pt idx="1628">
                  <c:v>86.319999999999936</c:v>
                </c:pt>
                <c:pt idx="1629">
                  <c:v>88.119999999999891</c:v>
                </c:pt>
                <c:pt idx="1630">
                  <c:v>87.119999999999891</c:v>
                </c:pt>
                <c:pt idx="1631">
                  <c:v>89.150000000000091</c:v>
                </c:pt>
                <c:pt idx="1632">
                  <c:v>88.150000000000091</c:v>
                </c:pt>
                <c:pt idx="1633">
                  <c:v>91.059999999999945</c:v>
                </c:pt>
                <c:pt idx="1634">
                  <c:v>90.059999999999945</c:v>
                </c:pt>
                <c:pt idx="1635">
                  <c:v>89.059999999999945</c:v>
                </c:pt>
                <c:pt idx="1636">
                  <c:v>93.009999999999991</c:v>
                </c:pt>
                <c:pt idx="1637">
                  <c:v>94.019999999999982</c:v>
                </c:pt>
                <c:pt idx="1638">
                  <c:v>93.019999999999982</c:v>
                </c:pt>
                <c:pt idx="1639">
                  <c:v>97.569999999999936</c:v>
                </c:pt>
                <c:pt idx="1640">
                  <c:v>96.569999999999936</c:v>
                </c:pt>
                <c:pt idx="1641">
                  <c:v>95.569999999999936</c:v>
                </c:pt>
                <c:pt idx="1642">
                  <c:v>94.569999999999936</c:v>
                </c:pt>
                <c:pt idx="1643">
                  <c:v>96.019999999999982</c:v>
                </c:pt>
                <c:pt idx="1644">
                  <c:v>95.019999999999982</c:v>
                </c:pt>
                <c:pt idx="1645">
                  <c:v>94.019999999999982</c:v>
                </c:pt>
                <c:pt idx="1646">
                  <c:v>93.019999999999982</c:v>
                </c:pt>
                <c:pt idx="1647">
                  <c:v>96.829999999999927</c:v>
                </c:pt>
                <c:pt idx="1648">
                  <c:v>100.92000000000007</c:v>
                </c:pt>
                <c:pt idx="1649">
                  <c:v>103.22000000000003</c:v>
                </c:pt>
                <c:pt idx="1650">
                  <c:v>102.22000000000003</c:v>
                </c:pt>
                <c:pt idx="1651">
                  <c:v>101.22000000000003</c:v>
                </c:pt>
                <c:pt idx="1652">
                  <c:v>100.22000000000003</c:v>
                </c:pt>
                <c:pt idx="1653">
                  <c:v>99.220000000000027</c:v>
                </c:pt>
                <c:pt idx="1654">
                  <c:v>103.71000000000004</c:v>
                </c:pt>
                <c:pt idx="1655">
                  <c:v>105</c:v>
                </c:pt>
                <c:pt idx="1656">
                  <c:v>104</c:v>
                </c:pt>
                <c:pt idx="1657">
                  <c:v>103</c:v>
                </c:pt>
                <c:pt idx="1658">
                  <c:v>102</c:v>
                </c:pt>
                <c:pt idx="1659">
                  <c:v>105.25</c:v>
                </c:pt>
                <c:pt idx="1660">
                  <c:v>104.25</c:v>
                </c:pt>
                <c:pt idx="1661">
                  <c:v>103.25</c:v>
                </c:pt>
                <c:pt idx="1662">
                  <c:v>107.92000000000007</c:v>
                </c:pt>
                <c:pt idx="1663">
                  <c:v>106.92000000000007</c:v>
                </c:pt>
                <c:pt idx="1664">
                  <c:v>105.92000000000007</c:v>
                </c:pt>
                <c:pt idx="1665">
                  <c:v>104.92000000000007</c:v>
                </c:pt>
                <c:pt idx="1666">
                  <c:v>103.92000000000007</c:v>
                </c:pt>
                <c:pt idx="1667">
                  <c:v>102.92000000000007</c:v>
                </c:pt>
                <c:pt idx="1668">
                  <c:v>101.92000000000007</c:v>
                </c:pt>
                <c:pt idx="1669">
                  <c:v>100.92000000000007</c:v>
                </c:pt>
                <c:pt idx="1670">
                  <c:v>99.920000000000073</c:v>
                </c:pt>
                <c:pt idx="1671">
                  <c:v>98.920000000000073</c:v>
                </c:pt>
                <c:pt idx="1672">
                  <c:v>97.920000000000073</c:v>
                </c:pt>
                <c:pt idx="1673">
                  <c:v>99.690000000000055</c:v>
                </c:pt>
                <c:pt idx="1674">
                  <c:v>102.96000000000004</c:v>
                </c:pt>
                <c:pt idx="1675">
                  <c:v>105.97000000000003</c:v>
                </c:pt>
                <c:pt idx="1676">
                  <c:v>104.97000000000003</c:v>
                </c:pt>
                <c:pt idx="1677">
                  <c:v>106.57999999999993</c:v>
                </c:pt>
                <c:pt idx="1678">
                  <c:v>105.57999999999993</c:v>
                </c:pt>
                <c:pt idx="1679">
                  <c:v>109.08999999999992</c:v>
                </c:pt>
                <c:pt idx="1680">
                  <c:v>108.08999999999992</c:v>
                </c:pt>
                <c:pt idx="1681">
                  <c:v>107.08999999999992</c:v>
                </c:pt>
                <c:pt idx="1682">
                  <c:v>110.65000000000009</c:v>
                </c:pt>
                <c:pt idx="1683">
                  <c:v>109.65000000000009</c:v>
                </c:pt>
                <c:pt idx="1684">
                  <c:v>108.65000000000009</c:v>
                </c:pt>
                <c:pt idx="1685">
                  <c:v>107.65000000000009</c:v>
                </c:pt>
                <c:pt idx="1686">
                  <c:v>110.47000000000003</c:v>
                </c:pt>
                <c:pt idx="1687">
                  <c:v>109.47000000000003</c:v>
                </c:pt>
                <c:pt idx="1688">
                  <c:v>112.21000000000004</c:v>
                </c:pt>
                <c:pt idx="1689">
                  <c:v>113.53999999999996</c:v>
                </c:pt>
                <c:pt idx="1690">
                  <c:v>117.12999999999988</c:v>
                </c:pt>
                <c:pt idx="1691">
                  <c:v>118.20000000000005</c:v>
                </c:pt>
                <c:pt idx="1692">
                  <c:v>117.20000000000005</c:v>
                </c:pt>
                <c:pt idx="1693">
                  <c:v>116.20000000000005</c:v>
                </c:pt>
                <c:pt idx="1694">
                  <c:v>115.20000000000005</c:v>
                </c:pt>
                <c:pt idx="1695">
                  <c:v>114.20000000000005</c:v>
                </c:pt>
                <c:pt idx="1696">
                  <c:v>116.00999999999999</c:v>
                </c:pt>
                <c:pt idx="1697">
                  <c:v>115.00999999999999</c:v>
                </c:pt>
                <c:pt idx="1698">
                  <c:v>114.00999999999999</c:v>
                </c:pt>
                <c:pt idx="1699">
                  <c:v>113.00999999999999</c:v>
                </c:pt>
                <c:pt idx="1700">
                  <c:v>112.00999999999999</c:v>
                </c:pt>
                <c:pt idx="1701">
                  <c:v>111.00999999999999</c:v>
                </c:pt>
                <c:pt idx="1702">
                  <c:v>110.00999999999999</c:v>
                </c:pt>
                <c:pt idx="1703">
                  <c:v>109.00999999999999</c:v>
                </c:pt>
                <c:pt idx="1704">
                  <c:v>108.00999999999999</c:v>
                </c:pt>
                <c:pt idx="1705">
                  <c:v>107.00999999999999</c:v>
                </c:pt>
                <c:pt idx="1706">
                  <c:v>106.00999999999999</c:v>
                </c:pt>
                <c:pt idx="1707">
                  <c:v>107.55999999999995</c:v>
                </c:pt>
                <c:pt idx="1708">
                  <c:v>106.55999999999995</c:v>
                </c:pt>
                <c:pt idx="1709">
                  <c:v>105.55999999999995</c:v>
                </c:pt>
                <c:pt idx="1710">
                  <c:v>104.55999999999995</c:v>
                </c:pt>
                <c:pt idx="1711">
                  <c:v>106.65000000000009</c:v>
                </c:pt>
                <c:pt idx="1712">
                  <c:v>105.65000000000009</c:v>
                </c:pt>
                <c:pt idx="1713">
                  <c:v>104.65000000000009</c:v>
                </c:pt>
                <c:pt idx="1714">
                  <c:v>103.65000000000009</c:v>
                </c:pt>
                <c:pt idx="1715">
                  <c:v>105.49000000000001</c:v>
                </c:pt>
                <c:pt idx="1716">
                  <c:v>104.49000000000001</c:v>
                </c:pt>
                <c:pt idx="1717">
                  <c:v>103.49000000000001</c:v>
                </c:pt>
                <c:pt idx="1718">
                  <c:v>102.49000000000001</c:v>
                </c:pt>
                <c:pt idx="1719">
                  <c:v>101.49000000000001</c:v>
                </c:pt>
                <c:pt idx="1720">
                  <c:v>100.49000000000001</c:v>
                </c:pt>
                <c:pt idx="1721">
                  <c:v>99.490000000000009</c:v>
                </c:pt>
                <c:pt idx="1722">
                  <c:v>98.490000000000009</c:v>
                </c:pt>
                <c:pt idx="1723">
                  <c:v>97.490000000000009</c:v>
                </c:pt>
                <c:pt idx="1724">
                  <c:v>96.490000000000009</c:v>
                </c:pt>
                <c:pt idx="1725">
                  <c:v>95.490000000000009</c:v>
                </c:pt>
                <c:pt idx="1726">
                  <c:v>100.46000000000004</c:v>
                </c:pt>
                <c:pt idx="1727">
                  <c:v>99.460000000000036</c:v>
                </c:pt>
                <c:pt idx="1728">
                  <c:v>98.460000000000036</c:v>
                </c:pt>
                <c:pt idx="1729">
                  <c:v>97.460000000000036</c:v>
                </c:pt>
                <c:pt idx="1730">
                  <c:v>101.30999999999995</c:v>
                </c:pt>
                <c:pt idx="1731">
                  <c:v>100.30999999999995</c:v>
                </c:pt>
                <c:pt idx="1732">
                  <c:v>103.01999999999998</c:v>
                </c:pt>
                <c:pt idx="1733">
                  <c:v>102.01999999999998</c:v>
                </c:pt>
                <c:pt idx="1734">
                  <c:v>101.01999999999998</c:v>
                </c:pt>
                <c:pt idx="1735">
                  <c:v>100.01999999999998</c:v>
                </c:pt>
                <c:pt idx="1736">
                  <c:v>99.019999999999982</c:v>
                </c:pt>
                <c:pt idx="1737">
                  <c:v>98.019999999999982</c:v>
                </c:pt>
                <c:pt idx="1738">
                  <c:v>100.75999999999999</c:v>
                </c:pt>
                <c:pt idx="1739">
                  <c:v>99.759999999999991</c:v>
                </c:pt>
                <c:pt idx="1740">
                  <c:v>102.56999999999994</c:v>
                </c:pt>
                <c:pt idx="1741">
                  <c:v>101.56999999999994</c:v>
                </c:pt>
                <c:pt idx="1742">
                  <c:v>106.24000000000001</c:v>
                </c:pt>
                <c:pt idx="1743">
                  <c:v>105.24000000000001</c:v>
                </c:pt>
                <c:pt idx="1744">
                  <c:v>107.88999999999987</c:v>
                </c:pt>
                <c:pt idx="1745">
                  <c:v>111.09999999999991</c:v>
                </c:pt>
                <c:pt idx="1746">
                  <c:v>114.97000000000003</c:v>
                </c:pt>
                <c:pt idx="1747">
                  <c:v>113.97000000000003</c:v>
                </c:pt>
                <c:pt idx="1748">
                  <c:v>112.97000000000003</c:v>
                </c:pt>
                <c:pt idx="1749">
                  <c:v>111.97000000000003</c:v>
                </c:pt>
                <c:pt idx="1750">
                  <c:v>110.97000000000003</c:v>
                </c:pt>
                <c:pt idx="1751">
                  <c:v>109.97000000000003</c:v>
                </c:pt>
                <c:pt idx="1752">
                  <c:v>108.97000000000003</c:v>
                </c:pt>
                <c:pt idx="1753">
                  <c:v>110.58999999999992</c:v>
                </c:pt>
                <c:pt idx="1754">
                  <c:v>109.58999999999992</c:v>
                </c:pt>
                <c:pt idx="1755">
                  <c:v>113.56999999999994</c:v>
                </c:pt>
                <c:pt idx="1756">
                  <c:v>112.56999999999994</c:v>
                </c:pt>
                <c:pt idx="1757">
                  <c:v>111.56999999999994</c:v>
                </c:pt>
                <c:pt idx="1758">
                  <c:v>110.56999999999994</c:v>
                </c:pt>
                <c:pt idx="1759">
                  <c:v>109.56999999999994</c:v>
                </c:pt>
                <c:pt idx="1760">
                  <c:v>111.24000000000001</c:v>
                </c:pt>
                <c:pt idx="1761">
                  <c:v>113.12999999999988</c:v>
                </c:pt>
                <c:pt idx="1762">
                  <c:v>114.34999999999991</c:v>
                </c:pt>
                <c:pt idx="1763">
                  <c:v>116.25999999999999</c:v>
                </c:pt>
                <c:pt idx="1764">
                  <c:v>115.25999999999999</c:v>
                </c:pt>
                <c:pt idx="1765">
                  <c:v>118.06999999999994</c:v>
                </c:pt>
                <c:pt idx="1766">
                  <c:v>117.06999999999994</c:v>
                </c:pt>
                <c:pt idx="1767">
                  <c:v>116.06999999999994</c:v>
                </c:pt>
                <c:pt idx="1768">
                  <c:v>115.06999999999994</c:v>
                </c:pt>
                <c:pt idx="1769">
                  <c:v>114.06999999999994</c:v>
                </c:pt>
                <c:pt idx="1770">
                  <c:v>113.06999999999994</c:v>
                </c:pt>
                <c:pt idx="1771">
                  <c:v>112.06999999999994</c:v>
                </c:pt>
                <c:pt idx="1772">
                  <c:v>111.06999999999994</c:v>
                </c:pt>
                <c:pt idx="1773">
                  <c:v>110.06999999999994</c:v>
                </c:pt>
                <c:pt idx="1774">
                  <c:v>114.94000000000005</c:v>
                </c:pt>
                <c:pt idx="1775">
                  <c:v>113.94000000000005</c:v>
                </c:pt>
                <c:pt idx="1776">
                  <c:v>112.94000000000005</c:v>
                </c:pt>
                <c:pt idx="1777">
                  <c:v>111.94000000000005</c:v>
                </c:pt>
                <c:pt idx="1778">
                  <c:v>110.94000000000005</c:v>
                </c:pt>
                <c:pt idx="1779">
                  <c:v>109.94000000000005</c:v>
                </c:pt>
                <c:pt idx="1780">
                  <c:v>108.94000000000005</c:v>
                </c:pt>
                <c:pt idx="1781">
                  <c:v>107.94000000000005</c:v>
                </c:pt>
                <c:pt idx="1782">
                  <c:v>106.94000000000005</c:v>
                </c:pt>
                <c:pt idx="1783">
                  <c:v>105.94000000000005</c:v>
                </c:pt>
                <c:pt idx="1784">
                  <c:v>104.94000000000005</c:v>
                </c:pt>
                <c:pt idx="1785">
                  <c:v>109.17000000000007</c:v>
                </c:pt>
                <c:pt idx="1786">
                  <c:v>108.17000000000007</c:v>
                </c:pt>
                <c:pt idx="1787">
                  <c:v>107.17000000000007</c:v>
                </c:pt>
                <c:pt idx="1788">
                  <c:v>106.17000000000007</c:v>
                </c:pt>
                <c:pt idx="1789">
                  <c:v>110.44000000000005</c:v>
                </c:pt>
                <c:pt idx="1790">
                  <c:v>112.50999999999999</c:v>
                </c:pt>
                <c:pt idx="1791">
                  <c:v>113.53999999999996</c:v>
                </c:pt>
                <c:pt idx="1792">
                  <c:v>115.33999999999992</c:v>
                </c:pt>
                <c:pt idx="1793">
                  <c:v>114.33999999999992</c:v>
                </c:pt>
                <c:pt idx="1794">
                  <c:v>116.97000000000003</c:v>
                </c:pt>
                <c:pt idx="1795">
                  <c:v>118.42000000000007</c:v>
                </c:pt>
                <c:pt idx="1796">
                  <c:v>117.42000000000007</c:v>
                </c:pt>
                <c:pt idx="1797">
                  <c:v>116.42000000000007</c:v>
                </c:pt>
                <c:pt idx="1798">
                  <c:v>115.42000000000007</c:v>
                </c:pt>
                <c:pt idx="1799">
                  <c:v>114.42000000000007</c:v>
                </c:pt>
                <c:pt idx="1800">
                  <c:v>113.42000000000007</c:v>
                </c:pt>
                <c:pt idx="1801">
                  <c:v>114.92000000000007</c:v>
                </c:pt>
                <c:pt idx="1802">
                  <c:v>113.92000000000007</c:v>
                </c:pt>
                <c:pt idx="1803">
                  <c:v>112.92000000000007</c:v>
                </c:pt>
                <c:pt idx="1804">
                  <c:v>111.92000000000007</c:v>
                </c:pt>
                <c:pt idx="1805">
                  <c:v>115.94000000000005</c:v>
                </c:pt>
                <c:pt idx="1806">
                  <c:v>114.94000000000005</c:v>
                </c:pt>
                <c:pt idx="1807">
                  <c:v>113.94000000000005</c:v>
                </c:pt>
                <c:pt idx="1808">
                  <c:v>115.36000000000013</c:v>
                </c:pt>
                <c:pt idx="1809">
                  <c:v>114.36000000000013</c:v>
                </c:pt>
                <c:pt idx="1810">
                  <c:v>113.36000000000013</c:v>
                </c:pt>
                <c:pt idx="1811">
                  <c:v>112.36000000000013</c:v>
                </c:pt>
                <c:pt idx="1812">
                  <c:v>111.36000000000013</c:v>
                </c:pt>
                <c:pt idx="1813">
                  <c:v>110.36000000000013</c:v>
                </c:pt>
                <c:pt idx="1814">
                  <c:v>109.36000000000013</c:v>
                </c:pt>
                <c:pt idx="1815">
                  <c:v>111.38000000000011</c:v>
                </c:pt>
                <c:pt idx="1816">
                  <c:v>110.38000000000011</c:v>
                </c:pt>
                <c:pt idx="1817">
                  <c:v>109.38000000000011</c:v>
                </c:pt>
                <c:pt idx="1818">
                  <c:v>108.38000000000011</c:v>
                </c:pt>
                <c:pt idx="1819">
                  <c:v>112.05000000000018</c:v>
                </c:pt>
                <c:pt idx="1820">
                  <c:v>116.38000000000011</c:v>
                </c:pt>
                <c:pt idx="1821">
                  <c:v>115.38000000000011</c:v>
                </c:pt>
                <c:pt idx="1822">
                  <c:v>116.80000000000018</c:v>
                </c:pt>
                <c:pt idx="1823">
                  <c:v>118.31000000000017</c:v>
                </c:pt>
                <c:pt idx="1824">
                  <c:v>117.31000000000017</c:v>
                </c:pt>
                <c:pt idx="1825">
                  <c:v>116.31000000000017</c:v>
                </c:pt>
                <c:pt idx="1826">
                  <c:v>115.31000000000017</c:v>
                </c:pt>
                <c:pt idx="1827">
                  <c:v>114.31000000000017</c:v>
                </c:pt>
                <c:pt idx="1828">
                  <c:v>117.81000000000017</c:v>
                </c:pt>
                <c:pt idx="1829">
                  <c:v>116.81000000000017</c:v>
                </c:pt>
                <c:pt idx="1830">
                  <c:v>118.69000000000005</c:v>
                </c:pt>
                <c:pt idx="1831">
                  <c:v>117.69000000000005</c:v>
                </c:pt>
                <c:pt idx="1832">
                  <c:v>120.60000000000014</c:v>
                </c:pt>
                <c:pt idx="1833">
                  <c:v>125.20000000000005</c:v>
                </c:pt>
                <c:pt idx="1834">
                  <c:v>124.20000000000005</c:v>
                </c:pt>
                <c:pt idx="1835">
                  <c:v>123.20000000000005</c:v>
                </c:pt>
                <c:pt idx="1836">
                  <c:v>122.20000000000005</c:v>
                </c:pt>
                <c:pt idx="1837">
                  <c:v>121.20000000000005</c:v>
                </c:pt>
                <c:pt idx="1838">
                  <c:v>120.20000000000005</c:v>
                </c:pt>
                <c:pt idx="1839">
                  <c:v>119.20000000000005</c:v>
                </c:pt>
                <c:pt idx="1840">
                  <c:v>120.77999999999997</c:v>
                </c:pt>
                <c:pt idx="1841">
                  <c:v>123.03999999999996</c:v>
                </c:pt>
                <c:pt idx="1842">
                  <c:v>122.03999999999996</c:v>
                </c:pt>
                <c:pt idx="1843">
                  <c:v>121.03999999999996</c:v>
                </c:pt>
                <c:pt idx="1844">
                  <c:v>120.03999999999996</c:v>
                </c:pt>
                <c:pt idx="1845">
                  <c:v>122.90000000000009</c:v>
                </c:pt>
                <c:pt idx="1846">
                  <c:v>121.90000000000009</c:v>
                </c:pt>
                <c:pt idx="1847">
                  <c:v>120.90000000000009</c:v>
                </c:pt>
                <c:pt idx="1848">
                  <c:v>122.24000000000001</c:v>
                </c:pt>
                <c:pt idx="1849">
                  <c:v>121.24000000000001</c:v>
                </c:pt>
                <c:pt idx="1850">
                  <c:v>120.24000000000001</c:v>
                </c:pt>
                <c:pt idx="1851">
                  <c:v>119.24000000000001</c:v>
                </c:pt>
                <c:pt idx="1852">
                  <c:v>118.24000000000001</c:v>
                </c:pt>
                <c:pt idx="1853">
                  <c:v>121.17000000000007</c:v>
                </c:pt>
                <c:pt idx="1854">
                  <c:v>124.35000000000014</c:v>
                </c:pt>
                <c:pt idx="1855">
                  <c:v>123.35000000000014</c:v>
                </c:pt>
                <c:pt idx="1856">
                  <c:v>124.7800000000002</c:v>
                </c:pt>
                <c:pt idx="1857">
                  <c:v>123.7800000000002</c:v>
                </c:pt>
                <c:pt idx="1858">
                  <c:v>122.7800000000002</c:v>
                </c:pt>
                <c:pt idx="1859">
                  <c:v>121.7800000000002</c:v>
                </c:pt>
                <c:pt idx="1860">
                  <c:v>125.8900000000001</c:v>
                </c:pt>
                <c:pt idx="1861">
                  <c:v>124.8900000000001</c:v>
                </c:pt>
                <c:pt idx="1862">
                  <c:v>123.8900000000001</c:v>
                </c:pt>
                <c:pt idx="1863">
                  <c:v>128.57000000000016</c:v>
                </c:pt>
                <c:pt idx="1864">
                  <c:v>127.57000000000016</c:v>
                </c:pt>
                <c:pt idx="1865">
                  <c:v>126.57000000000016</c:v>
                </c:pt>
                <c:pt idx="1866">
                  <c:v>125.57000000000016</c:v>
                </c:pt>
                <c:pt idx="1867">
                  <c:v>129.5</c:v>
                </c:pt>
                <c:pt idx="1868">
                  <c:v>128.5</c:v>
                </c:pt>
                <c:pt idx="1869">
                  <c:v>127.5</c:v>
                </c:pt>
                <c:pt idx="1870">
                  <c:v>126.5</c:v>
                </c:pt>
                <c:pt idx="1871">
                  <c:v>127.6400000000001</c:v>
                </c:pt>
                <c:pt idx="1872">
                  <c:v>126.6400000000001</c:v>
                </c:pt>
                <c:pt idx="1873">
                  <c:v>125.6400000000001</c:v>
                </c:pt>
                <c:pt idx="1874">
                  <c:v>126.93000000000006</c:v>
                </c:pt>
                <c:pt idx="1875">
                  <c:v>130.08000000000015</c:v>
                </c:pt>
                <c:pt idx="1876">
                  <c:v>134.61000000000013</c:v>
                </c:pt>
                <c:pt idx="1877">
                  <c:v>139.57000000000016</c:v>
                </c:pt>
                <c:pt idx="1878">
                  <c:v>138.57000000000016</c:v>
                </c:pt>
                <c:pt idx="1879">
                  <c:v>137.57000000000016</c:v>
                </c:pt>
                <c:pt idx="1880">
                  <c:v>136.57000000000016</c:v>
                </c:pt>
                <c:pt idx="1881">
                  <c:v>138.98000000000002</c:v>
                </c:pt>
                <c:pt idx="1882">
                  <c:v>141.36000000000013</c:v>
                </c:pt>
                <c:pt idx="1883">
                  <c:v>144.05000000000018</c:v>
                </c:pt>
                <c:pt idx="1884">
                  <c:v>143.05000000000018</c:v>
                </c:pt>
                <c:pt idx="1885">
                  <c:v>142.05000000000018</c:v>
                </c:pt>
                <c:pt idx="1886">
                  <c:v>144.92000000000007</c:v>
                </c:pt>
                <c:pt idx="1887">
                  <c:v>143.92000000000007</c:v>
                </c:pt>
                <c:pt idx="1888">
                  <c:v>146.62000000000012</c:v>
                </c:pt>
                <c:pt idx="1889">
                  <c:v>148.26</c:v>
                </c:pt>
                <c:pt idx="1890">
                  <c:v>147.26</c:v>
                </c:pt>
                <c:pt idx="1891">
                  <c:v>146.26</c:v>
                </c:pt>
                <c:pt idx="1892">
                  <c:v>148.57000000000016</c:v>
                </c:pt>
                <c:pt idx="1893">
                  <c:v>147.57000000000016</c:v>
                </c:pt>
                <c:pt idx="1894">
                  <c:v>146.57000000000016</c:v>
                </c:pt>
                <c:pt idx="1895">
                  <c:v>145.57000000000016</c:v>
                </c:pt>
                <c:pt idx="1896">
                  <c:v>147.69000000000005</c:v>
                </c:pt>
                <c:pt idx="1897">
                  <c:v>146.69000000000005</c:v>
                </c:pt>
                <c:pt idx="1898">
                  <c:v>147.88000000000011</c:v>
                </c:pt>
                <c:pt idx="1899">
                  <c:v>146.88000000000011</c:v>
                </c:pt>
                <c:pt idx="1900">
                  <c:v>145.88000000000011</c:v>
                </c:pt>
                <c:pt idx="1901">
                  <c:v>144.88000000000011</c:v>
                </c:pt>
                <c:pt idx="1902">
                  <c:v>143.88000000000011</c:v>
                </c:pt>
                <c:pt idx="1903">
                  <c:v>142.88000000000011</c:v>
                </c:pt>
                <c:pt idx="1904">
                  <c:v>141.88000000000011</c:v>
                </c:pt>
                <c:pt idx="1905">
                  <c:v>140.88000000000011</c:v>
                </c:pt>
                <c:pt idx="1906">
                  <c:v>142.26999999999998</c:v>
                </c:pt>
                <c:pt idx="1907">
                  <c:v>141.26999999999998</c:v>
                </c:pt>
                <c:pt idx="1908">
                  <c:v>146.01999999999998</c:v>
                </c:pt>
                <c:pt idx="1909">
                  <c:v>145.01999999999998</c:v>
                </c:pt>
                <c:pt idx="1910">
                  <c:v>146.57000000000016</c:v>
                </c:pt>
                <c:pt idx="1911">
                  <c:v>145.57000000000016</c:v>
                </c:pt>
                <c:pt idx="1912">
                  <c:v>144.57000000000016</c:v>
                </c:pt>
                <c:pt idx="1913">
                  <c:v>145.73000000000002</c:v>
                </c:pt>
                <c:pt idx="1914">
                  <c:v>144.73000000000002</c:v>
                </c:pt>
                <c:pt idx="1915">
                  <c:v>143.73000000000002</c:v>
                </c:pt>
                <c:pt idx="1916">
                  <c:v>142.73000000000002</c:v>
                </c:pt>
                <c:pt idx="1917">
                  <c:v>145.47000000000025</c:v>
                </c:pt>
                <c:pt idx="1918">
                  <c:v>144.47000000000025</c:v>
                </c:pt>
                <c:pt idx="1919">
                  <c:v>143.47000000000025</c:v>
                </c:pt>
                <c:pt idx="1920">
                  <c:v>144.80000000000018</c:v>
                </c:pt>
                <c:pt idx="1921">
                  <c:v>148.25</c:v>
                </c:pt>
                <c:pt idx="1922">
                  <c:v>147.25</c:v>
                </c:pt>
                <c:pt idx="1923">
                  <c:v>146.25</c:v>
                </c:pt>
                <c:pt idx="1924">
                  <c:v>145.25</c:v>
                </c:pt>
                <c:pt idx="1925">
                  <c:v>144.25</c:v>
                </c:pt>
                <c:pt idx="1926">
                  <c:v>148.32999999999993</c:v>
                </c:pt>
                <c:pt idx="1927">
                  <c:v>147.32999999999993</c:v>
                </c:pt>
                <c:pt idx="1928">
                  <c:v>148.32999999999993</c:v>
                </c:pt>
                <c:pt idx="1929">
                  <c:v>147.32999999999993</c:v>
                </c:pt>
                <c:pt idx="1930">
                  <c:v>150.41000000000031</c:v>
                </c:pt>
                <c:pt idx="1931">
                  <c:v>149.41000000000031</c:v>
                </c:pt>
                <c:pt idx="1932">
                  <c:v>148.41000000000031</c:v>
                </c:pt>
                <c:pt idx="1933">
                  <c:v>147.41000000000031</c:v>
                </c:pt>
                <c:pt idx="1934">
                  <c:v>146.41000000000031</c:v>
                </c:pt>
                <c:pt idx="1935">
                  <c:v>145.41000000000031</c:v>
                </c:pt>
                <c:pt idx="1936">
                  <c:v>144.41000000000031</c:v>
                </c:pt>
                <c:pt idx="1937">
                  <c:v>143.41000000000031</c:v>
                </c:pt>
                <c:pt idx="1938">
                  <c:v>142.41000000000031</c:v>
                </c:pt>
                <c:pt idx="1939">
                  <c:v>141.41000000000031</c:v>
                </c:pt>
                <c:pt idx="1940">
                  <c:v>140.41000000000031</c:v>
                </c:pt>
                <c:pt idx="1941">
                  <c:v>142.67000000000007</c:v>
                </c:pt>
                <c:pt idx="1942">
                  <c:v>144.07000000000016</c:v>
                </c:pt>
                <c:pt idx="1943">
                  <c:v>143.07000000000016</c:v>
                </c:pt>
                <c:pt idx="1944">
                  <c:v>142.07000000000016</c:v>
                </c:pt>
                <c:pt idx="1945">
                  <c:v>141.07000000000016</c:v>
                </c:pt>
                <c:pt idx="1946">
                  <c:v>140.07000000000016</c:v>
                </c:pt>
                <c:pt idx="1947">
                  <c:v>139.07000000000016</c:v>
                </c:pt>
                <c:pt idx="1948">
                  <c:v>140.59000000000015</c:v>
                </c:pt>
                <c:pt idx="1949">
                  <c:v>145</c:v>
                </c:pt>
                <c:pt idx="1950">
                  <c:v>144</c:v>
                </c:pt>
                <c:pt idx="1951">
                  <c:v>143</c:v>
                </c:pt>
                <c:pt idx="1952">
                  <c:v>144.28999999999996</c:v>
                </c:pt>
                <c:pt idx="1953">
                  <c:v>143.28999999999996</c:v>
                </c:pt>
                <c:pt idx="1954">
                  <c:v>142.28999999999996</c:v>
                </c:pt>
                <c:pt idx="1955">
                  <c:v>141.28999999999996</c:v>
                </c:pt>
                <c:pt idx="1956">
                  <c:v>142.5300000000002</c:v>
                </c:pt>
                <c:pt idx="1957">
                  <c:v>146.36999999999989</c:v>
                </c:pt>
                <c:pt idx="1958">
                  <c:v>147.53999999999996</c:v>
                </c:pt>
                <c:pt idx="1959">
                  <c:v>146.53999999999996</c:v>
                </c:pt>
                <c:pt idx="1960">
                  <c:v>145.53999999999996</c:v>
                </c:pt>
                <c:pt idx="1961">
                  <c:v>148.92000000000007</c:v>
                </c:pt>
                <c:pt idx="1962">
                  <c:v>151.36000000000013</c:v>
                </c:pt>
                <c:pt idx="1963">
                  <c:v>150.36000000000013</c:v>
                </c:pt>
                <c:pt idx="1964">
                  <c:v>149.36000000000013</c:v>
                </c:pt>
                <c:pt idx="1965">
                  <c:v>148.36000000000013</c:v>
                </c:pt>
                <c:pt idx="1966">
                  <c:v>150.51999999999998</c:v>
                </c:pt>
                <c:pt idx="1967">
                  <c:v>153.05000000000018</c:v>
                </c:pt>
                <c:pt idx="1968">
                  <c:v>152.05000000000018</c:v>
                </c:pt>
                <c:pt idx="1969">
                  <c:v>151.05000000000018</c:v>
                </c:pt>
                <c:pt idx="1970">
                  <c:v>150.05000000000018</c:v>
                </c:pt>
                <c:pt idx="1971">
                  <c:v>149.05000000000018</c:v>
                </c:pt>
                <c:pt idx="1972">
                  <c:v>148.05000000000018</c:v>
                </c:pt>
                <c:pt idx="1973">
                  <c:v>151.42000000000007</c:v>
                </c:pt>
                <c:pt idx="1974">
                  <c:v>150.42000000000007</c:v>
                </c:pt>
                <c:pt idx="1975">
                  <c:v>149.42000000000007</c:v>
                </c:pt>
                <c:pt idx="1976">
                  <c:v>153.5</c:v>
                </c:pt>
                <c:pt idx="1977">
                  <c:v>152.5</c:v>
                </c:pt>
                <c:pt idx="1978">
                  <c:v>155.30000000000018</c:v>
                </c:pt>
                <c:pt idx="1979">
                  <c:v>154.30000000000018</c:v>
                </c:pt>
                <c:pt idx="1980">
                  <c:v>153.30000000000018</c:v>
                </c:pt>
                <c:pt idx="1981">
                  <c:v>152.30000000000018</c:v>
                </c:pt>
                <c:pt idx="1982">
                  <c:v>154.13000000000011</c:v>
                </c:pt>
                <c:pt idx="1983">
                  <c:v>153.13000000000011</c:v>
                </c:pt>
                <c:pt idx="1984">
                  <c:v>152.13000000000011</c:v>
                </c:pt>
                <c:pt idx="1985">
                  <c:v>151.13000000000011</c:v>
                </c:pt>
                <c:pt idx="1986">
                  <c:v>150.13000000000011</c:v>
                </c:pt>
                <c:pt idx="1987">
                  <c:v>149.13000000000011</c:v>
                </c:pt>
                <c:pt idx="1988">
                  <c:v>151.63000000000011</c:v>
                </c:pt>
                <c:pt idx="1989">
                  <c:v>150.63000000000011</c:v>
                </c:pt>
                <c:pt idx="1990">
                  <c:v>149.63000000000011</c:v>
                </c:pt>
                <c:pt idx="1991">
                  <c:v>148.63000000000011</c:v>
                </c:pt>
                <c:pt idx="1992">
                  <c:v>147.63000000000011</c:v>
                </c:pt>
                <c:pt idx="1993">
                  <c:v>150.40000000000009</c:v>
                </c:pt>
                <c:pt idx="1994">
                  <c:v>152.24000000000024</c:v>
                </c:pt>
                <c:pt idx="1995">
                  <c:v>156.47000000000025</c:v>
                </c:pt>
                <c:pt idx="1996">
                  <c:v>155.47000000000025</c:v>
                </c:pt>
                <c:pt idx="1997">
                  <c:v>159.72000000000025</c:v>
                </c:pt>
                <c:pt idx="1998">
                  <c:v>161.87000000000035</c:v>
                </c:pt>
                <c:pt idx="1999">
                  <c:v>160.87000000000035</c:v>
                </c:pt>
                <c:pt idx="2000">
                  <c:v>164.25000000000045</c:v>
                </c:pt>
                <c:pt idx="2001">
                  <c:v>167.79000000000042</c:v>
                </c:pt>
                <c:pt idx="2002">
                  <c:v>166.79000000000042</c:v>
                </c:pt>
                <c:pt idx="2003">
                  <c:v>165.79000000000042</c:v>
                </c:pt>
                <c:pt idx="2004">
                  <c:v>164.79000000000042</c:v>
                </c:pt>
                <c:pt idx="2005">
                  <c:v>163.79000000000042</c:v>
                </c:pt>
                <c:pt idx="2006">
                  <c:v>165.27000000000044</c:v>
                </c:pt>
                <c:pt idx="2007">
                  <c:v>164.27000000000044</c:v>
                </c:pt>
                <c:pt idx="2008">
                  <c:v>163.27000000000044</c:v>
                </c:pt>
                <c:pt idx="2009">
                  <c:v>165.92000000000053</c:v>
                </c:pt>
                <c:pt idx="2010">
                  <c:v>164.92000000000053</c:v>
                </c:pt>
                <c:pt idx="2011">
                  <c:v>168.12000000000035</c:v>
                </c:pt>
                <c:pt idx="2012">
                  <c:v>167.12000000000035</c:v>
                </c:pt>
                <c:pt idx="2013">
                  <c:v>171.3100000000004</c:v>
                </c:pt>
                <c:pt idx="2014">
                  <c:v>170.3100000000004</c:v>
                </c:pt>
                <c:pt idx="2015">
                  <c:v>169.3100000000004</c:v>
                </c:pt>
                <c:pt idx="2016">
                  <c:v>168.3100000000004</c:v>
                </c:pt>
                <c:pt idx="2017">
                  <c:v>167.3100000000004</c:v>
                </c:pt>
                <c:pt idx="2018">
                  <c:v>166.3100000000004</c:v>
                </c:pt>
                <c:pt idx="2019">
                  <c:v>165.3100000000004</c:v>
                </c:pt>
                <c:pt idx="2020">
                  <c:v>164.3100000000004</c:v>
                </c:pt>
                <c:pt idx="2021">
                  <c:v>163.3100000000004</c:v>
                </c:pt>
                <c:pt idx="2022">
                  <c:v>162.3100000000004</c:v>
                </c:pt>
                <c:pt idx="2023">
                  <c:v>161.3100000000004</c:v>
                </c:pt>
                <c:pt idx="2024">
                  <c:v>160.3100000000004</c:v>
                </c:pt>
                <c:pt idx="2025">
                  <c:v>159.3100000000004</c:v>
                </c:pt>
                <c:pt idx="2026">
                  <c:v>161.23000000000047</c:v>
                </c:pt>
                <c:pt idx="2027">
                  <c:v>160.23000000000047</c:v>
                </c:pt>
                <c:pt idx="2028">
                  <c:v>159.23000000000047</c:v>
                </c:pt>
                <c:pt idx="2029">
                  <c:v>158.23000000000047</c:v>
                </c:pt>
                <c:pt idx="2030">
                  <c:v>157.23000000000047</c:v>
                </c:pt>
                <c:pt idx="2031">
                  <c:v>156.23000000000047</c:v>
                </c:pt>
                <c:pt idx="2032">
                  <c:v>155.23000000000047</c:v>
                </c:pt>
                <c:pt idx="2033">
                  <c:v>159.04000000000042</c:v>
                </c:pt>
                <c:pt idx="2034">
                  <c:v>158.04000000000042</c:v>
                </c:pt>
                <c:pt idx="2035">
                  <c:v>159.12000000000035</c:v>
                </c:pt>
                <c:pt idx="2036">
                  <c:v>158.12000000000035</c:v>
                </c:pt>
                <c:pt idx="2037">
                  <c:v>157.12000000000035</c:v>
                </c:pt>
                <c:pt idx="2038">
                  <c:v>156.12000000000035</c:v>
                </c:pt>
                <c:pt idx="2039">
                  <c:v>155.12000000000035</c:v>
                </c:pt>
                <c:pt idx="2040">
                  <c:v>157.87000000000035</c:v>
                </c:pt>
                <c:pt idx="2041">
                  <c:v>159.80000000000018</c:v>
                </c:pt>
                <c:pt idx="2042">
                  <c:v>158.80000000000018</c:v>
                </c:pt>
                <c:pt idx="2043">
                  <c:v>161.76000000000022</c:v>
                </c:pt>
                <c:pt idx="2044">
                  <c:v>160.76000000000022</c:v>
                </c:pt>
                <c:pt idx="2045">
                  <c:v>159.76000000000022</c:v>
                </c:pt>
                <c:pt idx="2046">
                  <c:v>158.76000000000022</c:v>
                </c:pt>
                <c:pt idx="2047">
                  <c:v>157.76000000000022</c:v>
                </c:pt>
                <c:pt idx="2048">
                  <c:v>156.76000000000022</c:v>
                </c:pt>
                <c:pt idx="2049">
                  <c:v>158.94000000000051</c:v>
                </c:pt>
                <c:pt idx="2050">
                  <c:v>157.94000000000051</c:v>
                </c:pt>
                <c:pt idx="2051">
                  <c:v>159.52000000000044</c:v>
                </c:pt>
                <c:pt idx="2052">
                  <c:v>158.52000000000044</c:v>
                </c:pt>
                <c:pt idx="2053">
                  <c:v>159.54000000000042</c:v>
                </c:pt>
                <c:pt idx="2054">
                  <c:v>160.58000000000038</c:v>
                </c:pt>
                <c:pt idx="2055">
                  <c:v>164.98000000000047</c:v>
                </c:pt>
                <c:pt idx="2056">
                  <c:v>163.98000000000047</c:v>
                </c:pt>
                <c:pt idx="2057">
                  <c:v>165.50000000000045</c:v>
                </c:pt>
                <c:pt idx="2058">
                  <c:v>164.50000000000045</c:v>
                </c:pt>
                <c:pt idx="2059">
                  <c:v>163.50000000000045</c:v>
                </c:pt>
                <c:pt idx="2060">
                  <c:v>162.50000000000045</c:v>
                </c:pt>
                <c:pt idx="2061">
                  <c:v>161.50000000000045</c:v>
                </c:pt>
                <c:pt idx="2062">
                  <c:v>160.50000000000045</c:v>
                </c:pt>
                <c:pt idx="2063">
                  <c:v>159.50000000000045</c:v>
                </c:pt>
                <c:pt idx="2064">
                  <c:v>163.91000000000031</c:v>
                </c:pt>
                <c:pt idx="2065">
                  <c:v>162.91000000000031</c:v>
                </c:pt>
                <c:pt idx="2066">
                  <c:v>161.91000000000031</c:v>
                </c:pt>
                <c:pt idx="2067">
                  <c:v>163.0600000000004</c:v>
                </c:pt>
                <c:pt idx="2068">
                  <c:v>162.0600000000004</c:v>
                </c:pt>
                <c:pt idx="2069">
                  <c:v>164.44000000000051</c:v>
                </c:pt>
                <c:pt idx="2070">
                  <c:v>163.44000000000051</c:v>
                </c:pt>
                <c:pt idx="2071">
                  <c:v>162.44000000000051</c:v>
                </c:pt>
                <c:pt idx="2072">
                  <c:v>161.44000000000051</c:v>
                </c:pt>
                <c:pt idx="2073">
                  <c:v>163.5600000000004</c:v>
                </c:pt>
                <c:pt idx="2074">
                  <c:v>162.5600000000004</c:v>
                </c:pt>
                <c:pt idx="2075">
                  <c:v>161.5600000000004</c:v>
                </c:pt>
                <c:pt idx="2076">
                  <c:v>160.5600000000004</c:v>
                </c:pt>
                <c:pt idx="2077">
                  <c:v>159.5600000000004</c:v>
                </c:pt>
                <c:pt idx="2078">
                  <c:v>161.93000000000029</c:v>
                </c:pt>
                <c:pt idx="2079">
                  <c:v>160.93000000000029</c:v>
                </c:pt>
                <c:pt idx="2080">
                  <c:v>164.02000000000044</c:v>
                </c:pt>
                <c:pt idx="2081">
                  <c:v>163.02000000000044</c:v>
                </c:pt>
                <c:pt idx="2082">
                  <c:v>166.18000000000029</c:v>
                </c:pt>
                <c:pt idx="2083">
                  <c:v>169.17000000000053</c:v>
                </c:pt>
                <c:pt idx="2084">
                  <c:v>170.27000000000044</c:v>
                </c:pt>
                <c:pt idx="2085">
                  <c:v>172.14000000000033</c:v>
                </c:pt>
                <c:pt idx="2086">
                  <c:v>171.14000000000033</c:v>
                </c:pt>
                <c:pt idx="2087">
                  <c:v>173.41000000000031</c:v>
                </c:pt>
                <c:pt idx="2088">
                  <c:v>172.41000000000031</c:v>
                </c:pt>
                <c:pt idx="2089">
                  <c:v>171.41000000000031</c:v>
                </c:pt>
                <c:pt idx="2090">
                  <c:v>170.41000000000031</c:v>
                </c:pt>
                <c:pt idx="2091">
                  <c:v>169.41000000000031</c:v>
                </c:pt>
                <c:pt idx="2092">
                  <c:v>173.29000000000042</c:v>
                </c:pt>
                <c:pt idx="2093">
                  <c:v>172.29000000000042</c:v>
                </c:pt>
                <c:pt idx="2094">
                  <c:v>171.29000000000042</c:v>
                </c:pt>
                <c:pt idx="2095">
                  <c:v>172.89000000000033</c:v>
                </c:pt>
                <c:pt idx="2096">
                  <c:v>177.61000000000013</c:v>
                </c:pt>
                <c:pt idx="2097">
                  <c:v>180.69000000000051</c:v>
                </c:pt>
                <c:pt idx="2098">
                  <c:v>179.69000000000051</c:v>
                </c:pt>
                <c:pt idx="2099">
                  <c:v>181.26000000000022</c:v>
                </c:pt>
                <c:pt idx="2100">
                  <c:v>180.26000000000022</c:v>
                </c:pt>
                <c:pt idx="2101">
                  <c:v>182.37000000000035</c:v>
                </c:pt>
                <c:pt idx="2102">
                  <c:v>181.37000000000035</c:v>
                </c:pt>
                <c:pt idx="2103">
                  <c:v>183.83000000000038</c:v>
                </c:pt>
                <c:pt idx="2104">
                  <c:v>182.83000000000038</c:v>
                </c:pt>
                <c:pt idx="2105">
                  <c:v>181.83000000000038</c:v>
                </c:pt>
                <c:pt idx="2106">
                  <c:v>180.83000000000038</c:v>
                </c:pt>
                <c:pt idx="2107">
                  <c:v>179.83000000000038</c:v>
                </c:pt>
                <c:pt idx="2108">
                  <c:v>178.83000000000038</c:v>
                </c:pt>
                <c:pt idx="2109">
                  <c:v>177.83000000000038</c:v>
                </c:pt>
                <c:pt idx="2110">
                  <c:v>176.83000000000038</c:v>
                </c:pt>
                <c:pt idx="2111">
                  <c:v>179.16000000000031</c:v>
                </c:pt>
                <c:pt idx="2112">
                  <c:v>181.16000000000031</c:v>
                </c:pt>
                <c:pt idx="2113">
                  <c:v>180.16000000000031</c:v>
                </c:pt>
                <c:pt idx="2114">
                  <c:v>179.16000000000031</c:v>
                </c:pt>
                <c:pt idx="2115">
                  <c:v>178.16000000000031</c:v>
                </c:pt>
                <c:pt idx="2116">
                  <c:v>177.16000000000031</c:v>
                </c:pt>
                <c:pt idx="2117">
                  <c:v>176.16000000000031</c:v>
                </c:pt>
                <c:pt idx="2118">
                  <c:v>175.16000000000031</c:v>
                </c:pt>
                <c:pt idx="2119">
                  <c:v>178.42000000000053</c:v>
                </c:pt>
                <c:pt idx="2120">
                  <c:v>177.42000000000053</c:v>
                </c:pt>
                <c:pt idx="2121">
                  <c:v>176.42000000000053</c:v>
                </c:pt>
                <c:pt idx="2122">
                  <c:v>175.42000000000053</c:v>
                </c:pt>
                <c:pt idx="2123">
                  <c:v>174.42000000000053</c:v>
                </c:pt>
                <c:pt idx="2124">
                  <c:v>176.01000000000022</c:v>
                </c:pt>
                <c:pt idx="2125">
                  <c:v>175.01000000000022</c:v>
                </c:pt>
                <c:pt idx="2126">
                  <c:v>174.01000000000022</c:v>
                </c:pt>
                <c:pt idx="2127">
                  <c:v>173.01000000000022</c:v>
                </c:pt>
                <c:pt idx="2128">
                  <c:v>172.01000000000022</c:v>
                </c:pt>
                <c:pt idx="2129">
                  <c:v>171.01000000000022</c:v>
                </c:pt>
                <c:pt idx="2130">
                  <c:v>170.01000000000022</c:v>
                </c:pt>
                <c:pt idx="2131">
                  <c:v>171.8100000000004</c:v>
                </c:pt>
                <c:pt idx="2132">
                  <c:v>173.79000000000042</c:v>
                </c:pt>
                <c:pt idx="2133">
                  <c:v>172.79000000000042</c:v>
                </c:pt>
                <c:pt idx="2134">
                  <c:v>171.79000000000042</c:v>
                </c:pt>
                <c:pt idx="2135">
                  <c:v>170.79000000000042</c:v>
                </c:pt>
                <c:pt idx="2136">
                  <c:v>169.79000000000042</c:v>
                </c:pt>
                <c:pt idx="2137">
                  <c:v>168.79000000000042</c:v>
                </c:pt>
                <c:pt idx="2138">
                  <c:v>167.79000000000042</c:v>
                </c:pt>
                <c:pt idx="2139">
                  <c:v>166.79000000000042</c:v>
                </c:pt>
                <c:pt idx="2140">
                  <c:v>165.79000000000042</c:v>
                </c:pt>
                <c:pt idx="2141">
                  <c:v>164.79000000000042</c:v>
                </c:pt>
                <c:pt idx="2142">
                  <c:v>163.79000000000042</c:v>
                </c:pt>
                <c:pt idx="2143">
                  <c:v>165.27000000000044</c:v>
                </c:pt>
                <c:pt idx="2144">
                  <c:v>164.27000000000044</c:v>
                </c:pt>
                <c:pt idx="2145">
                  <c:v>166.87000000000035</c:v>
                </c:pt>
                <c:pt idx="2146">
                  <c:v>170.65000000000055</c:v>
                </c:pt>
                <c:pt idx="2147">
                  <c:v>172.72000000000025</c:v>
                </c:pt>
                <c:pt idx="2148">
                  <c:v>174.37000000000035</c:v>
                </c:pt>
                <c:pt idx="2149">
                  <c:v>173.37000000000035</c:v>
                </c:pt>
                <c:pt idx="2150">
                  <c:v>175.95000000000027</c:v>
                </c:pt>
                <c:pt idx="2151">
                  <c:v>174.95000000000027</c:v>
                </c:pt>
                <c:pt idx="2152">
                  <c:v>179.48000000000047</c:v>
                </c:pt>
                <c:pt idx="2153">
                  <c:v>178.48000000000047</c:v>
                </c:pt>
                <c:pt idx="2154">
                  <c:v>177.48000000000047</c:v>
                </c:pt>
                <c:pt idx="2155">
                  <c:v>176.48000000000047</c:v>
                </c:pt>
                <c:pt idx="2156">
                  <c:v>175.48000000000047</c:v>
                </c:pt>
                <c:pt idx="2157">
                  <c:v>174.48000000000047</c:v>
                </c:pt>
                <c:pt idx="2158">
                  <c:v>173.48000000000047</c:v>
                </c:pt>
                <c:pt idx="2159">
                  <c:v>172.48000000000047</c:v>
                </c:pt>
                <c:pt idx="2160">
                  <c:v>171.48000000000047</c:v>
                </c:pt>
                <c:pt idx="2161">
                  <c:v>175.19000000000051</c:v>
                </c:pt>
                <c:pt idx="2162">
                  <c:v>178.92000000000053</c:v>
                </c:pt>
                <c:pt idx="2163">
                  <c:v>182.51000000000022</c:v>
                </c:pt>
                <c:pt idx="2164">
                  <c:v>181.51000000000022</c:v>
                </c:pt>
                <c:pt idx="2165">
                  <c:v>180.51000000000022</c:v>
                </c:pt>
                <c:pt idx="2166">
                  <c:v>179.51000000000022</c:v>
                </c:pt>
                <c:pt idx="2167">
                  <c:v>181.05000000000018</c:v>
                </c:pt>
                <c:pt idx="2168">
                  <c:v>180.05000000000018</c:v>
                </c:pt>
                <c:pt idx="2169">
                  <c:v>184.08000000000038</c:v>
                </c:pt>
                <c:pt idx="2170">
                  <c:v>183.08000000000038</c:v>
                </c:pt>
                <c:pt idx="2171">
                  <c:v>184.47000000000025</c:v>
                </c:pt>
                <c:pt idx="2172">
                  <c:v>183.47000000000025</c:v>
                </c:pt>
                <c:pt idx="2173">
                  <c:v>182.47000000000025</c:v>
                </c:pt>
                <c:pt idx="2174">
                  <c:v>181.47000000000025</c:v>
                </c:pt>
                <c:pt idx="2175">
                  <c:v>183.92000000000007</c:v>
                </c:pt>
                <c:pt idx="2176">
                  <c:v>182.92000000000007</c:v>
                </c:pt>
                <c:pt idx="2177">
                  <c:v>186.10000000000036</c:v>
                </c:pt>
                <c:pt idx="2178">
                  <c:v>188.42000000000007</c:v>
                </c:pt>
                <c:pt idx="2179">
                  <c:v>187.42000000000007</c:v>
                </c:pt>
                <c:pt idx="2180">
                  <c:v>186.42000000000007</c:v>
                </c:pt>
                <c:pt idx="2181">
                  <c:v>190.11000000000013</c:v>
                </c:pt>
                <c:pt idx="2182">
                  <c:v>189.11000000000013</c:v>
                </c:pt>
                <c:pt idx="2183">
                  <c:v>188.11000000000013</c:v>
                </c:pt>
                <c:pt idx="2184">
                  <c:v>191.25000000000045</c:v>
                </c:pt>
                <c:pt idx="2185">
                  <c:v>190.25000000000045</c:v>
                </c:pt>
                <c:pt idx="2186">
                  <c:v>189.25000000000045</c:v>
                </c:pt>
                <c:pt idx="2187">
                  <c:v>191.65000000000009</c:v>
                </c:pt>
                <c:pt idx="2188">
                  <c:v>190.65000000000009</c:v>
                </c:pt>
                <c:pt idx="2189">
                  <c:v>192.0600000000004</c:v>
                </c:pt>
                <c:pt idx="2190">
                  <c:v>196.7800000000002</c:v>
                </c:pt>
                <c:pt idx="2191">
                  <c:v>195.7800000000002</c:v>
                </c:pt>
                <c:pt idx="2192">
                  <c:v>197.76000000000022</c:v>
                </c:pt>
                <c:pt idx="2193">
                  <c:v>199.86000000000013</c:v>
                </c:pt>
                <c:pt idx="2194">
                  <c:v>198.86000000000013</c:v>
                </c:pt>
                <c:pt idx="2195">
                  <c:v>200.99000000000024</c:v>
                </c:pt>
                <c:pt idx="2196">
                  <c:v>199.99000000000024</c:v>
                </c:pt>
                <c:pt idx="2197">
                  <c:v>202.07000000000016</c:v>
                </c:pt>
                <c:pt idx="2198">
                  <c:v>203.40000000000009</c:v>
                </c:pt>
                <c:pt idx="2199">
                  <c:v>202.40000000000009</c:v>
                </c:pt>
                <c:pt idx="2200">
                  <c:v>201.40000000000009</c:v>
                </c:pt>
                <c:pt idx="2201">
                  <c:v>200.40000000000009</c:v>
                </c:pt>
                <c:pt idx="2202">
                  <c:v>199.40000000000009</c:v>
                </c:pt>
                <c:pt idx="2203">
                  <c:v>202.30000000000018</c:v>
                </c:pt>
                <c:pt idx="2204">
                  <c:v>201.30000000000018</c:v>
                </c:pt>
                <c:pt idx="2205">
                  <c:v>200.30000000000018</c:v>
                </c:pt>
                <c:pt idx="2206">
                  <c:v>199.30000000000018</c:v>
                </c:pt>
                <c:pt idx="2207">
                  <c:v>200.36000000000013</c:v>
                </c:pt>
                <c:pt idx="2208">
                  <c:v>199.36000000000013</c:v>
                </c:pt>
                <c:pt idx="2209">
                  <c:v>200.80000000000018</c:v>
                </c:pt>
                <c:pt idx="2210">
                  <c:v>199.80000000000018</c:v>
                </c:pt>
                <c:pt idx="2211">
                  <c:v>201.51999999999998</c:v>
                </c:pt>
                <c:pt idx="2212">
                  <c:v>200.51999999999998</c:v>
                </c:pt>
                <c:pt idx="2213">
                  <c:v>199.51999999999998</c:v>
                </c:pt>
                <c:pt idx="2214">
                  <c:v>201.05000000000018</c:v>
                </c:pt>
                <c:pt idx="2215">
                  <c:v>202.41000000000031</c:v>
                </c:pt>
                <c:pt idx="2216">
                  <c:v>201.41000000000031</c:v>
                </c:pt>
                <c:pt idx="2217">
                  <c:v>204.69000000000005</c:v>
                </c:pt>
                <c:pt idx="2218">
                  <c:v>203.69000000000005</c:v>
                </c:pt>
                <c:pt idx="2219">
                  <c:v>202.69000000000005</c:v>
                </c:pt>
                <c:pt idx="2220">
                  <c:v>201.69000000000005</c:v>
                </c:pt>
                <c:pt idx="2221">
                  <c:v>200.69000000000005</c:v>
                </c:pt>
                <c:pt idx="2222">
                  <c:v>199.69000000000005</c:v>
                </c:pt>
                <c:pt idx="2223">
                  <c:v>198.69000000000005</c:v>
                </c:pt>
                <c:pt idx="2224">
                  <c:v>197.69000000000005</c:v>
                </c:pt>
                <c:pt idx="2225">
                  <c:v>196.69000000000005</c:v>
                </c:pt>
                <c:pt idx="2226">
                  <c:v>198.11000000000013</c:v>
                </c:pt>
                <c:pt idx="2227">
                  <c:v>200.32999999999993</c:v>
                </c:pt>
                <c:pt idx="2228">
                  <c:v>199.32999999999993</c:v>
                </c:pt>
                <c:pt idx="2229">
                  <c:v>198.32999999999993</c:v>
                </c:pt>
                <c:pt idx="2230">
                  <c:v>197.32999999999993</c:v>
                </c:pt>
                <c:pt idx="2231">
                  <c:v>196.32999999999993</c:v>
                </c:pt>
                <c:pt idx="2232">
                  <c:v>195.32999999999993</c:v>
                </c:pt>
                <c:pt idx="2233">
                  <c:v>194.32999999999993</c:v>
                </c:pt>
                <c:pt idx="2234">
                  <c:v>195.59000000000015</c:v>
                </c:pt>
                <c:pt idx="2235">
                  <c:v>194.59000000000015</c:v>
                </c:pt>
                <c:pt idx="2236">
                  <c:v>193.59000000000015</c:v>
                </c:pt>
                <c:pt idx="2237">
                  <c:v>194.80999999999995</c:v>
                </c:pt>
                <c:pt idx="2238">
                  <c:v>193.80999999999995</c:v>
                </c:pt>
                <c:pt idx="2239">
                  <c:v>197.43000000000029</c:v>
                </c:pt>
                <c:pt idx="2240">
                  <c:v>198.90999999999985</c:v>
                </c:pt>
                <c:pt idx="2241">
                  <c:v>197.90999999999985</c:v>
                </c:pt>
                <c:pt idx="2242">
                  <c:v>196.90999999999985</c:v>
                </c:pt>
                <c:pt idx="2243">
                  <c:v>195.90999999999985</c:v>
                </c:pt>
                <c:pt idx="2244">
                  <c:v>200.86999999999989</c:v>
                </c:pt>
                <c:pt idx="2245">
                  <c:v>199.86999999999989</c:v>
                </c:pt>
                <c:pt idx="2246">
                  <c:v>198.86999999999989</c:v>
                </c:pt>
                <c:pt idx="2247">
                  <c:v>197.86999999999989</c:v>
                </c:pt>
                <c:pt idx="2248">
                  <c:v>196.86999999999989</c:v>
                </c:pt>
                <c:pt idx="2249">
                  <c:v>195.86999999999989</c:v>
                </c:pt>
                <c:pt idx="2250">
                  <c:v>194.86999999999989</c:v>
                </c:pt>
                <c:pt idx="2251">
                  <c:v>193.86999999999989</c:v>
                </c:pt>
                <c:pt idx="2252">
                  <c:v>195.43000000000029</c:v>
                </c:pt>
                <c:pt idx="2253">
                  <c:v>194.43000000000029</c:v>
                </c:pt>
                <c:pt idx="2254">
                  <c:v>195.84999999999991</c:v>
                </c:pt>
                <c:pt idx="2255">
                  <c:v>197.42000000000007</c:v>
                </c:pt>
                <c:pt idx="2256">
                  <c:v>196.42000000000007</c:v>
                </c:pt>
                <c:pt idx="2257">
                  <c:v>195.42000000000007</c:v>
                </c:pt>
                <c:pt idx="2258">
                  <c:v>194.42000000000007</c:v>
                </c:pt>
                <c:pt idx="2259">
                  <c:v>193.42000000000007</c:v>
                </c:pt>
                <c:pt idx="2260">
                  <c:v>192.42000000000007</c:v>
                </c:pt>
                <c:pt idx="2261">
                  <c:v>193.80000000000018</c:v>
                </c:pt>
                <c:pt idx="2262">
                  <c:v>192.80000000000018</c:v>
                </c:pt>
                <c:pt idx="2263">
                  <c:v>191.80000000000018</c:v>
                </c:pt>
                <c:pt idx="2264">
                  <c:v>190.80000000000018</c:v>
                </c:pt>
                <c:pt idx="2265">
                  <c:v>189.80000000000018</c:v>
                </c:pt>
                <c:pt idx="2266">
                  <c:v>194.09999999999991</c:v>
                </c:pt>
                <c:pt idx="2267">
                  <c:v>193.09999999999991</c:v>
                </c:pt>
                <c:pt idx="2268">
                  <c:v>192.09999999999991</c:v>
                </c:pt>
                <c:pt idx="2269">
                  <c:v>191.09999999999991</c:v>
                </c:pt>
                <c:pt idx="2270">
                  <c:v>190.09999999999991</c:v>
                </c:pt>
                <c:pt idx="2271">
                  <c:v>189.09999999999991</c:v>
                </c:pt>
                <c:pt idx="2272">
                  <c:v>188.09999999999991</c:v>
                </c:pt>
                <c:pt idx="2273">
                  <c:v>187.09999999999991</c:v>
                </c:pt>
                <c:pt idx="2274">
                  <c:v>186.09999999999991</c:v>
                </c:pt>
                <c:pt idx="2275">
                  <c:v>185.09999999999991</c:v>
                </c:pt>
                <c:pt idx="2276">
                  <c:v>189.49000000000024</c:v>
                </c:pt>
                <c:pt idx="2277">
                  <c:v>190.82999999999993</c:v>
                </c:pt>
                <c:pt idx="2278">
                  <c:v>189.82999999999993</c:v>
                </c:pt>
                <c:pt idx="2279">
                  <c:v>188.82999999999993</c:v>
                </c:pt>
                <c:pt idx="2280">
                  <c:v>191.93000000000029</c:v>
                </c:pt>
                <c:pt idx="2281">
                  <c:v>190.93000000000029</c:v>
                </c:pt>
                <c:pt idx="2282">
                  <c:v>189.93000000000029</c:v>
                </c:pt>
                <c:pt idx="2283">
                  <c:v>188.93000000000029</c:v>
                </c:pt>
                <c:pt idx="2284">
                  <c:v>193.93000000000029</c:v>
                </c:pt>
                <c:pt idx="2285">
                  <c:v>192.93000000000029</c:v>
                </c:pt>
                <c:pt idx="2286">
                  <c:v>191.93000000000029</c:v>
                </c:pt>
                <c:pt idx="2287">
                  <c:v>190.93000000000029</c:v>
                </c:pt>
                <c:pt idx="2288">
                  <c:v>189.93000000000029</c:v>
                </c:pt>
                <c:pt idx="2289">
                  <c:v>188.93000000000029</c:v>
                </c:pt>
                <c:pt idx="2290">
                  <c:v>187.93000000000029</c:v>
                </c:pt>
                <c:pt idx="2291">
                  <c:v>186.93000000000029</c:v>
                </c:pt>
                <c:pt idx="2292">
                  <c:v>185.93000000000029</c:v>
                </c:pt>
                <c:pt idx="2293">
                  <c:v>184.93000000000029</c:v>
                </c:pt>
                <c:pt idx="2294">
                  <c:v>183.93000000000029</c:v>
                </c:pt>
                <c:pt idx="2295">
                  <c:v>182.93000000000029</c:v>
                </c:pt>
                <c:pt idx="2296">
                  <c:v>187.01000000000022</c:v>
                </c:pt>
                <c:pt idx="2297">
                  <c:v>186.01000000000022</c:v>
                </c:pt>
                <c:pt idx="2298">
                  <c:v>185.01000000000022</c:v>
                </c:pt>
                <c:pt idx="2299">
                  <c:v>184.01000000000022</c:v>
                </c:pt>
                <c:pt idx="2300">
                  <c:v>183.01000000000022</c:v>
                </c:pt>
                <c:pt idx="2301">
                  <c:v>182.01000000000022</c:v>
                </c:pt>
                <c:pt idx="2302">
                  <c:v>181.01000000000022</c:v>
                </c:pt>
                <c:pt idx="2303">
                  <c:v>180.01000000000022</c:v>
                </c:pt>
                <c:pt idx="2304">
                  <c:v>182.51999999999998</c:v>
                </c:pt>
                <c:pt idx="2305">
                  <c:v>185.82999999999993</c:v>
                </c:pt>
                <c:pt idx="2306">
                  <c:v>184.82999999999993</c:v>
                </c:pt>
                <c:pt idx="2307">
                  <c:v>183.82999999999993</c:v>
                </c:pt>
                <c:pt idx="2308">
                  <c:v>182.82999999999993</c:v>
                </c:pt>
                <c:pt idx="2309">
                  <c:v>181.82999999999993</c:v>
                </c:pt>
                <c:pt idx="2310">
                  <c:v>180.82999999999993</c:v>
                </c:pt>
                <c:pt idx="2311">
                  <c:v>183.61999999999989</c:v>
                </c:pt>
                <c:pt idx="2312">
                  <c:v>182.61999999999989</c:v>
                </c:pt>
                <c:pt idx="2313">
                  <c:v>181.61999999999989</c:v>
                </c:pt>
                <c:pt idx="2314">
                  <c:v>180.61999999999989</c:v>
                </c:pt>
                <c:pt idx="2315">
                  <c:v>179.61999999999989</c:v>
                </c:pt>
                <c:pt idx="2316">
                  <c:v>178.61999999999989</c:v>
                </c:pt>
                <c:pt idx="2317">
                  <c:v>177.61999999999989</c:v>
                </c:pt>
                <c:pt idx="2318">
                  <c:v>180.97000000000025</c:v>
                </c:pt>
                <c:pt idx="2319">
                  <c:v>179.97000000000025</c:v>
                </c:pt>
                <c:pt idx="2320">
                  <c:v>178.97000000000025</c:v>
                </c:pt>
                <c:pt idx="2321">
                  <c:v>177.97000000000025</c:v>
                </c:pt>
                <c:pt idx="2322">
                  <c:v>176.97000000000025</c:v>
                </c:pt>
                <c:pt idx="2323">
                  <c:v>175.97000000000025</c:v>
                </c:pt>
                <c:pt idx="2324">
                  <c:v>174.97000000000025</c:v>
                </c:pt>
                <c:pt idx="2325">
                  <c:v>173.97000000000025</c:v>
                </c:pt>
                <c:pt idx="2326">
                  <c:v>176.40000000000009</c:v>
                </c:pt>
                <c:pt idx="2327">
                  <c:v>175.40000000000009</c:v>
                </c:pt>
                <c:pt idx="2328">
                  <c:v>176.66000000000031</c:v>
                </c:pt>
                <c:pt idx="2329">
                  <c:v>175.66000000000031</c:v>
                </c:pt>
                <c:pt idx="2330">
                  <c:v>174.66000000000031</c:v>
                </c:pt>
                <c:pt idx="2331">
                  <c:v>173.66000000000031</c:v>
                </c:pt>
                <c:pt idx="2332">
                  <c:v>172.66000000000031</c:v>
                </c:pt>
                <c:pt idx="2333">
                  <c:v>173.94000000000005</c:v>
                </c:pt>
                <c:pt idx="2334">
                  <c:v>174.94000000000005</c:v>
                </c:pt>
                <c:pt idx="2335">
                  <c:v>173.94000000000005</c:v>
                </c:pt>
                <c:pt idx="2336">
                  <c:v>172.94000000000005</c:v>
                </c:pt>
                <c:pt idx="2337">
                  <c:v>171.94000000000005</c:v>
                </c:pt>
                <c:pt idx="2338">
                  <c:v>170.94000000000005</c:v>
                </c:pt>
                <c:pt idx="2339">
                  <c:v>169.94000000000005</c:v>
                </c:pt>
                <c:pt idx="2340">
                  <c:v>168.94000000000005</c:v>
                </c:pt>
                <c:pt idx="2341">
                  <c:v>167.94000000000005</c:v>
                </c:pt>
                <c:pt idx="2342">
                  <c:v>166.94000000000005</c:v>
                </c:pt>
                <c:pt idx="2343">
                  <c:v>165.94000000000005</c:v>
                </c:pt>
                <c:pt idx="2344">
                  <c:v>168</c:v>
                </c:pt>
                <c:pt idx="2345">
                  <c:v>167</c:v>
                </c:pt>
                <c:pt idx="2346">
                  <c:v>166</c:v>
                </c:pt>
                <c:pt idx="2347">
                  <c:v>165</c:v>
                </c:pt>
                <c:pt idx="2348">
                  <c:v>167.15000000000009</c:v>
                </c:pt>
                <c:pt idx="2349">
                  <c:v>169.66000000000031</c:v>
                </c:pt>
                <c:pt idx="2350">
                  <c:v>173.22000000000025</c:v>
                </c:pt>
                <c:pt idx="2351">
                  <c:v>172.22000000000025</c:v>
                </c:pt>
                <c:pt idx="2352">
                  <c:v>176.32999999999993</c:v>
                </c:pt>
                <c:pt idx="2353">
                  <c:v>177.93000000000029</c:v>
                </c:pt>
                <c:pt idx="2354">
                  <c:v>176.93000000000029</c:v>
                </c:pt>
                <c:pt idx="2355">
                  <c:v>175.93000000000029</c:v>
                </c:pt>
                <c:pt idx="2356">
                  <c:v>174.93000000000029</c:v>
                </c:pt>
                <c:pt idx="2357">
                  <c:v>173.93000000000029</c:v>
                </c:pt>
                <c:pt idx="2358">
                  <c:v>172.93000000000029</c:v>
                </c:pt>
                <c:pt idx="2359">
                  <c:v>171.93000000000029</c:v>
                </c:pt>
                <c:pt idx="2360">
                  <c:v>170.93000000000029</c:v>
                </c:pt>
                <c:pt idx="2361">
                  <c:v>169.93000000000029</c:v>
                </c:pt>
                <c:pt idx="2362">
                  <c:v>171.43000000000029</c:v>
                </c:pt>
                <c:pt idx="2363">
                  <c:v>174.44000000000005</c:v>
                </c:pt>
                <c:pt idx="2364">
                  <c:v>173.44000000000005</c:v>
                </c:pt>
                <c:pt idx="2365">
                  <c:v>172.44000000000005</c:v>
                </c:pt>
                <c:pt idx="2366">
                  <c:v>171.44000000000005</c:v>
                </c:pt>
                <c:pt idx="2367">
                  <c:v>176.32000000000016</c:v>
                </c:pt>
                <c:pt idx="2368">
                  <c:v>175.32000000000016</c:v>
                </c:pt>
                <c:pt idx="2369">
                  <c:v>177.17000000000007</c:v>
                </c:pt>
                <c:pt idx="2370">
                  <c:v>176.17000000000007</c:v>
                </c:pt>
                <c:pt idx="2371">
                  <c:v>175.17000000000007</c:v>
                </c:pt>
                <c:pt idx="2372">
                  <c:v>174.17000000000007</c:v>
                </c:pt>
                <c:pt idx="2373">
                  <c:v>173.17000000000007</c:v>
                </c:pt>
                <c:pt idx="2374">
                  <c:v>172.17000000000007</c:v>
                </c:pt>
                <c:pt idx="2375">
                  <c:v>176</c:v>
                </c:pt>
                <c:pt idx="2376">
                  <c:v>178.05999999999995</c:v>
                </c:pt>
                <c:pt idx="2377">
                  <c:v>177.05999999999995</c:v>
                </c:pt>
                <c:pt idx="2378">
                  <c:v>179.76000000000022</c:v>
                </c:pt>
                <c:pt idx="2379">
                  <c:v>182.38000000000011</c:v>
                </c:pt>
                <c:pt idx="2380">
                  <c:v>181.38000000000011</c:v>
                </c:pt>
                <c:pt idx="2381">
                  <c:v>180.38000000000011</c:v>
                </c:pt>
                <c:pt idx="2382">
                  <c:v>179.38000000000011</c:v>
                </c:pt>
                <c:pt idx="2383">
                  <c:v>180.95000000000027</c:v>
                </c:pt>
                <c:pt idx="2384">
                  <c:v>179.95000000000027</c:v>
                </c:pt>
                <c:pt idx="2385">
                  <c:v>178.95000000000027</c:v>
                </c:pt>
                <c:pt idx="2386">
                  <c:v>180.88000000000011</c:v>
                </c:pt>
                <c:pt idx="2387">
                  <c:v>182.09000000000015</c:v>
                </c:pt>
                <c:pt idx="2388">
                  <c:v>181.09000000000015</c:v>
                </c:pt>
                <c:pt idx="2389">
                  <c:v>180.09000000000015</c:v>
                </c:pt>
                <c:pt idx="2390">
                  <c:v>184.26999999999998</c:v>
                </c:pt>
                <c:pt idx="2391">
                  <c:v>188.38000000000011</c:v>
                </c:pt>
                <c:pt idx="2392">
                  <c:v>192.91000000000031</c:v>
                </c:pt>
                <c:pt idx="2393">
                  <c:v>194.55999999999995</c:v>
                </c:pt>
                <c:pt idx="2394">
                  <c:v>193.55999999999995</c:v>
                </c:pt>
                <c:pt idx="2395">
                  <c:v>192.55999999999995</c:v>
                </c:pt>
                <c:pt idx="2396">
                  <c:v>191.55999999999995</c:v>
                </c:pt>
                <c:pt idx="2397">
                  <c:v>196.14000000000033</c:v>
                </c:pt>
                <c:pt idx="2398">
                  <c:v>195.14000000000033</c:v>
                </c:pt>
                <c:pt idx="2399">
                  <c:v>196.23000000000002</c:v>
                </c:pt>
                <c:pt idx="2400">
                  <c:v>195.23000000000002</c:v>
                </c:pt>
                <c:pt idx="2401">
                  <c:v>196.82000000000016</c:v>
                </c:pt>
                <c:pt idx="2402">
                  <c:v>195.82000000000016</c:v>
                </c:pt>
                <c:pt idx="2403">
                  <c:v>194.82000000000016</c:v>
                </c:pt>
                <c:pt idx="2404">
                  <c:v>193.82000000000016</c:v>
                </c:pt>
                <c:pt idx="2405">
                  <c:v>192.82000000000016</c:v>
                </c:pt>
                <c:pt idx="2406">
                  <c:v>194.74000000000024</c:v>
                </c:pt>
                <c:pt idx="2407">
                  <c:v>195.78999999999996</c:v>
                </c:pt>
                <c:pt idx="2408">
                  <c:v>194.78999999999996</c:v>
                </c:pt>
                <c:pt idx="2409">
                  <c:v>195.9699999999998</c:v>
                </c:pt>
                <c:pt idx="2410">
                  <c:v>198.36000000000013</c:v>
                </c:pt>
                <c:pt idx="2411">
                  <c:v>200.19999999999982</c:v>
                </c:pt>
                <c:pt idx="2412">
                  <c:v>199.19999999999982</c:v>
                </c:pt>
                <c:pt idx="2413">
                  <c:v>203.57000000000016</c:v>
                </c:pt>
                <c:pt idx="2414">
                  <c:v>204.65999999999985</c:v>
                </c:pt>
                <c:pt idx="2415">
                  <c:v>207.26000000000022</c:v>
                </c:pt>
                <c:pt idx="2416">
                  <c:v>206.26000000000022</c:v>
                </c:pt>
                <c:pt idx="2417">
                  <c:v>205.26000000000022</c:v>
                </c:pt>
                <c:pt idx="2418">
                  <c:v>204.26000000000022</c:v>
                </c:pt>
                <c:pt idx="2419">
                  <c:v>205.53999999999996</c:v>
                </c:pt>
                <c:pt idx="2420">
                  <c:v>209.46000000000004</c:v>
                </c:pt>
                <c:pt idx="2421">
                  <c:v>212.01999999999998</c:v>
                </c:pt>
                <c:pt idx="2422">
                  <c:v>211.01999999999998</c:v>
                </c:pt>
                <c:pt idx="2423">
                  <c:v>210.01999999999998</c:v>
                </c:pt>
                <c:pt idx="2424">
                  <c:v>214.42000000000007</c:v>
                </c:pt>
                <c:pt idx="2425">
                  <c:v>217.07999999999993</c:v>
                </c:pt>
                <c:pt idx="2426">
                  <c:v>216.07999999999993</c:v>
                </c:pt>
                <c:pt idx="2427">
                  <c:v>217.75</c:v>
                </c:pt>
                <c:pt idx="2428">
                  <c:v>216.75</c:v>
                </c:pt>
                <c:pt idx="2429">
                  <c:v>221.17999999999984</c:v>
                </c:pt>
                <c:pt idx="2430">
                  <c:v>225.42999999999984</c:v>
                </c:pt>
                <c:pt idx="2431">
                  <c:v>227.24000000000024</c:v>
                </c:pt>
                <c:pt idx="2432">
                  <c:v>226.24000000000024</c:v>
                </c:pt>
                <c:pt idx="2433">
                  <c:v>225.24000000000024</c:v>
                </c:pt>
                <c:pt idx="2434">
                  <c:v>224.24000000000024</c:v>
                </c:pt>
                <c:pt idx="2435">
                  <c:v>223.24000000000024</c:v>
                </c:pt>
                <c:pt idx="2436">
                  <c:v>226.19000000000005</c:v>
                </c:pt>
                <c:pt idx="2437">
                  <c:v>225.19000000000005</c:v>
                </c:pt>
                <c:pt idx="2438">
                  <c:v>229.24000000000024</c:v>
                </c:pt>
                <c:pt idx="2439">
                  <c:v>228.24000000000024</c:v>
                </c:pt>
                <c:pt idx="2440">
                  <c:v>227.24000000000024</c:v>
                </c:pt>
                <c:pt idx="2441">
                  <c:v>226.24000000000024</c:v>
                </c:pt>
                <c:pt idx="2442">
                  <c:v>230.84999999999991</c:v>
                </c:pt>
                <c:pt idx="2443">
                  <c:v>229.84999999999991</c:v>
                </c:pt>
                <c:pt idx="2444">
                  <c:v>228.84999999999991</c:v>
                </c:pt>
                <c:pt idx="2445">
                  <c:v>227.84999999999991</c:v>
                </c:pt>
                <c:pt idx="2446">
                  <c:v>229.80000000000018</c:v>
                </c:pt>
                <c:pt idx="2447">
                  <c:v>233.36000000000013</c:v>
                </c:pt>
                <c:pt idx="2448">
                  <c:v>232.36000000000013</c:v>
                </c:pt>
                <c:pt idx="2449">
                  <c:v>234</c:v>
                </c:pt>
                <c:pt idx="2450">
                  <c:v>233</c:v>
                </c:pt>
                <c:pt idx="2451">
                  <c:v>232</c:v>
                </c:pt>
                <c:pt idx="2452">
                  <c:v>236.01999999999998</c:v>
                </c:pt>
                <c:pt idx="2453">
                  <c:v>235.01999999999998</c:v>
                </c:pt>
                <c:pt idx="2454">
                  <c:v>234.01999999999998</c:v>
                </c:pt>
                <c:pt idx="2455">
                  <c:v>233.01999999999998</c:v>
                </c:pt>
                <c:pt idx="2456">
                  <c:v>232.01999999999998</c:v>
                </c:pt>
                <c:pt idx="2457">
                  <c:v>231.01999999999998</c:v>
                </c:pt>
                <c:pt idx="2458">
                  <c:v>230.01999999999998</c:v>
                </c:pt>
                <c:pt idx="2459">
                  <c:v>232.05999999999995</c:v>
                </c:pt>
                <c:pt idx="2460">
                  <c:v>231.05999999999995</c:v>
                </c:pt>
                <c:pt idx="2461">
                  <c:v>230.05999999999995</c:v>
                </c:pt>
                <c:pt idx="2462">
                  <c:v>231.82999999999993</c:v>
                </c:pt>
                <c:pt idx="2463">
                  <c:v>236.19999999999982</c:v>
                </c:pt>
                <c:pt idx="2464">
                  <c:v>235.19999999999982</c:v>
                </c:pt>
                <c:pt idx="2465">
                  <c:v>239.26999999999998</c:v>
                </c:pt>
                <c:pt idx="2466">
                  <c:v>240.7800000000002</c:v>
                </c:pt>
                <c:pt idx="2467">
                  <c:v>239.7800000000002</c:v>
                </c:pt>
                <c:pt idx="2468">
                  <c:v>238.7800000000002</c:v>
                </c:pt>
                <c:pt idx="2469">
                  <c:v>237.7800000000002</c:v>
                </c:pt>
                <c:pt idx="2470">
                  <c:v>236.7800000000002</c:v>
                </c:pt>
                <c:pt idx="2471">
                  <c:v>240.13000000000011</c:v>
                </c:pt>
                <c:pt idx="2472">
                  <c:v>239.13000000000011</c:v>
                </c:pt>
                <c:pt idx="2473">
                  <c:v>238.13000000000011</c:v>
                </c:pt>
                <c:pt idx="2474">
                  <c:v>239.73000000000002</c:v>
                </c:pt>
                <c:pt idx="2475">
                  <c:v>238.73000000000002</c:v>
                </c:pt>
                <c:pt idx="2476">
                  <c:v>237.73000000000002</c:v>
                </c:pt>
                <c:pt idx="2477">
                  <c:v>236.73000000000002</c:v>
                </c:pt>
                <c:pt idx="2478">
                  <c:v>235.73000000000002</c:v>
                </c:pt>
                <c:pt idx="2479">
                  <c:v>238.57999999999993</c:v>
                </c:pt>
                <c:pt idx="2480">
                  <c:v>242.57000000000016</c:v>
                </c:pt>
                <c:pt idx="2481">
                  <c:v>241.57000000000016</c:v>
                </c:pt>
                <c:pt idx="2482">
                  <c:v>240.57000000000016</c:v>
                </c:pt>
                <c:pt idx="2483">
                  <c:v>239.57000000000016</c:v>
                </c:pt>
                <c:pt idx="2484">
                  <c:v>240.59000000000015</c:v>
                </c:pt>
                <c:pt idx="2485">
                  <c:v>239.59000000000015</c:v>
                </c:pt>
                <c:pt idx="2486">
                  <c:v>238.59000000000015</c:v>
                </c:pt>
                <c:pt idx="2487">
                  <c:v>237.59000000000015</c:v>
                </c:pt>
                <c:pt idx="2488">
                  <c:v>241.55000000000018</c:v>
                </c:pt>
                <c:pt idx="2489">
                  <c:v>240.55000000000018</c:v>
                </c:pt>
                <c:pt idx="2490">
                  <c:v>239.55000000000018</c:v>
                </c:pt>
                <c:pt idx="2491">
                  <c:v>238.55000000000018</c:v>
                </c:pt>
                <c:pt idx="2492">
                  <c:v>237.55000000000018</c:v>
                </c:pt>
                <c:pt idx="2493">
                  <c:v>236.55000000000018</c:v>
                </c:pt>
                <c:pt idx="2494">
                  <c:v>235.55000000000018</c:v>
                </c:pt>
                <c:pt idx="2495">
                  <c:v>234.55000000000018</c:v>
                </c:pt>
                <c:pt idx="2496">
                  <c:v>233.55000000000018</c:v>
                </c:pt>
                <c:pt idx="2497">
                  <c:v>232.55000000000018</c:v>
                </c:pt>
                <c:pt idx="2498">
                  <c:v>234.19000000000005</c:v>
                </c:pt>
                <c:pt idx="2499">
                  <c:v>233.19000000000005</c:v>
                </c:pt>
                <c:pt idx="2500">
                  <c:v>234.63000000000011</c:v>
                </c:pt>
                <c:pt idx="2501">
                  <c:v>239.09999999999991</c:v>
                </c:pt>
                <c:pt idx="2502">
                  <c:v>238.09999999999991</c:v>
                </c:pt>
                <c:pt idx="2503">
                  <c:v>237.09999999999991</c:v>
                </c:pt>
                <c:pt idx="2504">
                  <c:v>238.5</c:v>
                </c:pt>
                <c:pt idx="2505">
                  <c:v>241.23000000000002</c:v>
                </c:pt>
                <c:pt idx="2506">
                  <c:v>240.23000000000002</c:v>
                </c:pt>
                <c:pt idx="2507">
                  <c:v>239.23000000000002</c:v>
                </c:pt>
                <c:pt idx="2508">
                  <c:v>238.23000000000002</c:v>
                </c:pt>
                <c:pt idx="2509">
                  <c:v>242.47000000000025</c:v>
                </c:pt>
                <c:pt idx="2510">
                  <c:v>241.47000000000025</c:v>
                </c:pt>
                <c:pt idx="2511">
                  <c:v>240.47000000000025</c:v>
                </c:pt>
                <c:pt idx="2512">
                  <c:v>239.47000000000025</c:v>
                </c:pt>
                <c:pt idx="2513">
                  <c:v>241.32000000000016</c:v>
                </c:pt>
                <c:pt idx="2514">
                  <c:v>240.32000000000016</c:v>
                </c:pt>
                <c:pt idx="2515">
                  <c:v>239.32000000000016</c:v>
                </c:pt>
                <c:pt idx="2516">
                  <c:v>238.32000000000016</c:v>
                </c:pt>
                <c:pt idx="2517">
                  <c:v>237.32000000000016</c:v>
                </c:pt>
                <c:pt idx="2518">
                  <c:v>236.32000000000016</c:v>
                </c:pt>
                <c:pt idx="2519">
                  <c:v>235.32000000000016</c:v>
                </c:pt>
                <c:pt idx="2520">
                  <c:v>234.32000000000016</c:v>
                </c:pt>
                <c:pt idx="2521">
                  <c:v>235.86000000000013</c:v>
                </c:pt>
                <c:pt idx="2522">
                  <c:v>234.86000000000013</c:v>
                </c:pt>
                <c:pt idx="2523">
                  <c:v>233.86000000000013</c:v>
                </c:pt>
                <c:pt idx="2524">
                  <c:v>236.51999999999998</c:v>
                </c:pt>
                <c:pt idx="2525">
                  <c:v>235.51999999999998</c:v>
                </c:pt>
                <c:pt idx="2526">
                  <c:v>234.51999999999998</c:v>
                </c:pt>
                <c:pt idx="2527">
                  <c:v>233.51999999999998</c:v>
                </c:pt>
                <c:pt idx="2528">
                  <c:v>232.51999999999998</c:v>
                </c:pt>
                <c:pt idx="2529">
                  <c:v>231.51999999999998</c:v>
                </c:pt>
                <c:pt idx="2530">
                  <c:v>230.51999999999998</c:v>
                </c:pt>
                <c:pt idx="2531">
                  <c:v>233.86000000000013</c:v>
                </c:pt>
                <c:pt idx="2532">
                  <c:v>232.86000000000013</c:v>
                </c:pt>
                <c:pt idx="2533">
                  <c:v>233.92000000000007</c:v>
                </c:pt>
                <c:pt idx="2534">
                  <c:v>232.92000000000007</c:v>
                </c:pt>
                <c:pt idx="2535">
                  <c:v>231.92000000000007</c:v>
                </c:pt>
                <c:pt idx="2536">
                  <c:v>230.92000000000007</c:v>
                </c:pt>
                <c:pt idx="2537">
                  <c:v>233.0300000000002</c:v>
                </c:pt>
                <c:pt idx="2538">
                  <c:v>232.0300000000002</c:v>
                </c:pt>
                <c:pt idx="2539">
                  <c:v>231.0300000000002</c:v>
                </c:pt>
                <c:pt idx="2540">
                  <c:v>232.30000000000018</c:v>
                </c:pt>
                <c:pt idx="2541">
                  <c:v>235.01000000000022</c:v>
                </c:pt>
                <c:pt idx="2542">
                  <c:v>234.01000000000022</c:v>
                </c:pt>
                <c:pt idx="2543">
                  <c:v>233.01000000000022</c:v>
                </c:pt>
                <c:pt idx="2544">
                  <c:v>232.01000000000022</c:v>
                </c:pt>
                <c:pt idx="2545">
                  <c:v>231.01000000000022</c:v>
                </c:pt>
                <c:pt idx="2546">
                  <c:v>230.01000000000022</c:v>
                </c:pt>
                <c:pt idx="2547">
                  <c:v>229.01000000000022</c:v>
                </c:pt>
                <c:pt idx="2548">
                  <c:v>228.01000000000022</c:v>
                </c:pt>
                <c:pt idx="2549">
                  <c:v>227.01000000000022</c:v>
                </c:pt>
                <c:pt idx="2550">
                  <c:v>226.01000000000022</c:v>
                </c:pt>
                <c:pt idx="2551">
                  <c:v>225.01000000000022</c:v>
                </c:pt>
                <c:pt idx="2552">
                  <c:v>228.26000000000022</c:v>
                </c:pt>
                <c:pt idx="2553">
                  <c:v>227.26000000000022</c:v>
                </c:pt>
                <c:pt idx="2554">
                  <c:v>226.26000000000022</c:v>
                </c:pt>
                <c:pt idx="2555">
                  <c:v>225.26000000000022</c:v>
                </c:pt>
                <c:pt idx="2556">
                  <c:v>224.26000000000022</c:v>
                </c:pt>
                <c:pt idx="2557">
                  <c:v>223.26000000000022</c:v>
                </c:pt>
                <c:pt idx="2558">
                  <c:v>222.26000000000022</c:v>
                </c:pt>
                <c:pt idx="2559">
                  <c:v>221.26000000000022</c:v>
                </c:pt>
                <c:pt idx="2560">
                  <c:v>220.26000000000022</c:v>
                </c:pt>
                <c:pt idx="2561">
                  <c:v>219.26000000000022</c:v>
                </c:pt>
                <c:pt idx="2562">
                  <c:v>218.26000000000022</c:v>
                </c:pt>
                <c:pt idx="2563">
                  <c:v>217.26000000000022</c:v>
                </c:pt>
                <c:pt idx="2564">
                  <c:v>219.0300000000002</c:v>
                </c:pt>
                <c:pt idx="2565">
                  <c:v>223.86999999999989</c:v>
                </c:pt>
                <c:pt idx="2566">
                  <c:v>222.86999999999989</c:v>
                </c:pt>
                <c:pt idx="2567">
                  <c:v>221.86999999999989</c:v>
                </c:pt>
                <c:pt idx="2568">
                  <c:v>220.86999999999989</c:v>
                </c:pt>
                <c:pt idx="2569">
                  <c:v>219.86999999999989</c:v>
                </c:pt>
                <c:pt idx="2570">
                  <c:v>218.86999999999989</c:v>
                </c:pt>
                <c:pt idx="2571">
                  <c:v>220.40999999999985</c:v>
                </c:pt>
                <c:pt idx="2572">
                  <c:v>223.65999999999985</c:v>
                </c:pt>
                <c:pt idx="2573">
                  <c:v>225.26999999999998</c:v>
                </c:pt>
                <c:pt idx="2574">
                  <c:v>224.26999999999998</c:v>
                </c:pt>
                <c:pt idx="2575">
                  <c:v>223.26999999999998</c:v>
                </c:pt>
                <c:pt idx="2576">
                  <c:v>226.55000000000018</c:v>
                </c:pt>
                <c:pt idx="2577">
                  <c:v>225.55000000000018</c:v>
                </c:pt>
                <c:pt idx="2578">
                  <c:v>224.55000000000018</c:v>
                </c:pt>
                <c:pt idx="2579">
                  <c:v>228.17000000000007</c:v>
                </c:pt>
                <c:pt idx="2580">
                  <c:v>230.76000000000022</c:v>
                </c:pt>
                <c:pt idx="2581">
                  <c:v>229.76000000000022</c:v>
                </c:pt>
                <c:pt idx="2582">
                  <c:v>228.76000000000022</c:v>
                </c:pt>
                <c:pt idx="2583">
                  <c:v>227.76000000000022</c:v>
                </c:pt>
                <c:pt idx="2584">
                  <c:v>226.76000000000022</c:v>
                </c:pt>
                <c:pt idx="2585">
                  <c:v>227.98000000000002</c:v>
                </c:pt>
                <c:pt idx="2586">
                  <c:v>226.98000000000002</c:v>
                </c:pt>
                <c:pt idx="2587">
                  <c:v>225.98000000000002</c:v>
                </c:pt>
                <c:pt idx="2588">
                  <c:v>224.98000000000002</c:v>
                </c:pt>
                <c:pt idx="2589">
                  <c:v>228.82999999999993</c:v>
                </c:pt>
                <c:pt idx="2590">
                  <c:v>231.80999999999995</c:v>
                </c:pt>
                <c:pt idx="2591">
                  <c:v>230.80999999999995</c:v>
                </c:pt>
                <c:pt idx="2592">
                  <c:v>229.80999999999995</c:v>
                </c:pt>
                <c:pt idx="2593">
                  <c:v>228.80999999999995</c:v>
                </c:pt>
                <c:pt idx="2594">
                  <c:v>227.80999999999995</c:v>
                </c:pt>
                <c:pt idx="2595">
                  <c:v>229.07999999999993</c:v>
                </c:pt>
                <c:pt idx="2596">
                  <c:v>228.07999999999993</c:v>
                </c:pt>
                <c:pt idx="2597">
                  <c:v>227.07999999999993</c:v>
                </c:pt>
                <c:pt idx="2598">
                  <c:v>226.07999999999993</c:v>
                </c:pt>
                <c:pt idx="2599">
                  <c:v>228.09000000000015</c:v>
                </c:pt>
                <c:pt idx="2600">
                  <c:v>227.09000000000015</c:v>
                </c:pt>
                <c:pt idx="2601">
                  <c:v>228.75</c:v>
                </c:pt>
                <c:pt idx="2602">
                  <c:v>227.75</c:v>
                </c:pt>
                <c:pt idx="2603">
                  <c:v>226.75</c:v>
                </c:pt>
                <c:pt idx="2604">
                  <c:v>225.75</c:v>
                </c:pt>
                <c:pt idx="2605">
                  <c:v>224.75</c:v>
                </c:pt>
                <c:pt idx="2606">
                  <c:v>223.75</c:v>
                </c:pt>
                <c:pt idx="2607">
                  <c:v>222.75</c:v>
                </c:pt>
                <c:pt idx="2608">
                  <c:v>224.97000000000025</c:v>
                </c:pt>
                <c:pt idx="2609">
                  <c:v>228.95000000000027</c:v>
                </c:pt>
                <c:pt idx="2610">
                  <c:v>227.95000000000027</c:v>
                </c:pt>
                <c:pt idx="2611">
                  <c:v>226.95000000000027</c:v>
                </c:pt>
                <c:pt idx="2612">
                  <c:v>225.95000000000027</c:v>
                </c:pt>
                <c:pt idx="2613">
                  <c:v>227.87000000000035</c:v>
                </c:pt>
                <c:pt idx="2614">
                  <c:v>226.87000000000035</c:v>
                </c:pt>
                <c:pt idx="2615">
                  <c:v>228.05999999999995</c:v>
                </c:pt>
                <c:pt idx="2616">
                  <c:v>229.49000000000024</c:v>
                </c:pt>
                <c:pt idx="2617">
                  <c:v>228.49000000000024</c:v>
                </c:pt>
                <c:pt idx="2618">
                  <c:v>227.49000000000024</c:v>
                </c:pt>
                <c:pt idx="2619">
                  <c:v>230.55999999999995</c:v>
                </c:pt>
                <c:pt idx="2620">
                  <c:v>229.55999999999995</c:v>
                </c:pt>
                <c:pt idx="2621">
                  <c:v>228.55999999999995</c:v>
                </c:pt>
                <c:pt idx="2622">
                  <c:v>227.55999999999995</c:v>
                </c:pt>
                <c:pt idx="2623">
                  <c:v>228.99000000000024</c:v>
                </c:pt>
                <c:pt idx="2624">
                  <c:v>227.99000000000024</c:v>
                </c:pt>
                <c:pt idx="2625">
                  <c:v>232.11000000000013</c:v>
                </c:pt>
                <c:pt idx="2626">
                  <c:v>231.11000000000013</c:v>
                </c:pt>
                <c:pt idx="2627">
                  <c:v>230.11000000000013</c:v>
                </c:pt>
                <c:pt idx="2628">
                  <c:v>229.11000000000013</c:v>
                </c:pt>
                <c:pt idx="2629">
                  <c:v>228.11000000000013</c:v>
                </c:pt>
                <c:pt idx="2630">
                  <c:v>227.11000000000013</c:v>
                </c:pt>
                <c:pt idx="2631">
                  <c:v>226.11000000000013</c:v>
                </c:pt>
                <c:pt idx="2632">
                  <c:v>225.11000000000013</c:v>
                </c:pt>
                <c:pt idx="2633">
                  <c:v>224.11000000000013</c:v>
                </c:pt>
                <c:pt idx="2634">
                  <c:v>227.80999999999995</c:v>
                </c:pt>
                <c:pt idx="2635">
                  <c:v>226.80999999999995</c:v>
                </c:pt>
                <c:pt idx="2636">
                  <c:v>229.40000000000009</c:v>
                </c:pt>
                <c:pt idx="2637">
                  <c:v>233.61000000000013</c:v>
                </c:pt>
                <c:pt idx="2638">
                  <c:v>232.61000000000013</c:v>
                </c:pt>
                <c:pt idx="2639">
                  <c:v>231.61000000000013</c:v>
                </c:pt>
                <c:pt idx="2640">
                  <c:v>230.61000000000013</c:v>
                </c:pt>
                <c:pt idx="2641">
                  <c:v>229.61000000000013</c:v>
                </c:pt>
                <c:pt idx="2642">
                  <c:v>228.61000000000013</c:v>
                </c:pt>
                <c:pt idx="2643">
                  <c:v>231.60000000000036</c:v>
                </c:pt>
                <c:pt idx="2644">
                  <c:v>230.60000000000036</c:v>
                </c:pt>
                <c:pt idx="2645">
                  <c:v>229.60000000000036</c:v>
                </c:pt>
                <c:pt idx="2646">
                  <c:v>231.97000000000025</c:v>
                </c:pt>
                <c:pt idx="2647">
                  <c:v>230.97000000000025</c:v>
                </c:pt>
                <c:pt idx="2648">
                  <c:v>229.97000000000025</c:v>
                </c:pt>
                <c:pt idx="2649">
                  <c:v>228.97000000000025</c:v>
                </c:pt>
                <c:pt idx="2650">
                  <c:v>227.97000000000025</c:v>
                </c:pt>
                <c:pt idx="2651">
                  <c:v>226.97000000000025</c:v>
                </c:pt>
                <c:pt idx="2652">
                  <c:v>225.97000000000025</c:v>
                </c:pt>
                <c:pt idx="2653">
                  <c:v>224.97000000000025</c:v>
                </c:pt>
                <c:pt idx="2654">
                  <c:v>223.97000000000025</c:v>
                </c:pt>
                <c:pt idx="2655">
                  <c:v>222.97000000000025</c:v>
                </c:pt>
                <c:pt idx="2656">
                  <c:v>221.97000000000025</c:v>
                </c:pt>
                <c:pt idx="2657">
                  <c:v>223.26999999999998</c:v>
                </c:pt>
                <c:pt idx="2658">
                  <c:v>226.73000000000002</c:v>
                </c:pt>
                <c:pt idx="2659">
                  <c:v>229.65000000000009</c:v>
                </c:pt>
                <c:pt idx="2660">
                  <c:v>228.65000000000009</c:v>
                </c:pt>
                <c:pt idx="2661">
                  <c:v>227.65000000000009</c:v>
                </c:pt>
                <c:pt idx="2662">
                  <c:v>229.5</c:v>
                </c:pt>
                <c:pt idx="2663">
                  <c:v>232.38000000000011</c:v>
                </c:pt>
                <c:pt idx="2664">
                  <c:v>237.01000000000022</c:v>
                </c:pt>
                <c:pt idx="2665">
                  <c:v>236.01000000000022</c:v>
                </c:pt>
                <c:pt idx="2666">
                  <c:v>235.01000000000022</c:v>
                </c:pt>
                <c:pt idx="2667">
                  <c:v>237.74000000000024</c:v>
                </c:pt>
                <c:pt idx="2668">
                  <c:v>236.74000000000024</c:v>
                </c:pt>
                <c:pt idx="2669">
                  <c:v>235.74000000000024</c:v>
                </c:pt>
                <c:pt idx="2670">
                  <c:v>234.74000000000024</c:v>
                </c:pt>
                <c:pt idx="2671">
                  <c:v>233.74000000000024</c:v>
                </c:pt>
                <c:pt idx="2672">
                  <c:v>232.74000000000024</c:v>
                </c:pt>
                <c:pt idx="2673">
                  <c:v>233.97000000000025</c:v>
                </c:pt>
                <c:pt idx="2674">
                  <c:v>232.97000000000025</c:v>
                </c:pt>
                <c:pt idx="2675">
                  <c:v>234.57999999999993</c:v>
                </c:pt>
                <c:pt idx="2676">
                  <c:v>233.57999999999993</c:v>
                </c:pt>
                <c:pt idx="2677">
                  <c:v>237.23000000000002</c:v>
                </c:pt>
                <c:pt idx="2678">
                  <c:v>236.23000000000002</c:v>
                </c:pt>
                <c:pt idx="2679">
                  <c:v>235.23000000000002</c:v>
                </c:pt>
                <c:pt idx="2680">
                  <c:v>236.37000000000035</c:v>
                </c:pt>
                <c:pt idx="2681">
                  <c:v>235.37000000000035</c:v>
                </c:pt>
                <c:pt idx="2682">
                  <c:v>234.37000000000035</c:v>
                </c:pt>
                <c:pt idx="2683">
                  <c:v>233.37000000000035</c:v>
                </c:pt>
                <c:pt idx="2684">
                  <c:v>232.37000000000035</c:v>
                </c:pt>
                <c:pt idx="2685">
                  <c:v>231.37000000000035</c:v>
                </c:pt>
                <c:pt idx="2686">
                  <c:v>230.37000000000035</c:v>
                </c:pt>
                <c:pt idx="2687">
                  <c:v>229.37000000000035</c:v>
                </c:pt>
                <c:pt idx="2688">
                  <c:v>228.37000000000035</c:v>
                </c:pt>
                <c:pt idx="2689">
                  <c:v>227.37000000000035</c:v>
                </c:pt>
                <c:pt idx="2690">
                  <c:v>230.47000000000025</c:v>
                </c:pt>
                <c:pt idx="2691">
                  <c:v>229.47000000000025</c:v>
                </c:pt>
                <c:pt idx="2692">
                  <c:v>228.47000000000025</c:v>
                </c:pt>
                <c:pt idx="2693">
                  <c:v>227.47000000000025</c:v>
                </c:pt>
                <c:pt idx="2694">
                  <c:v>226.47000000000025</c:v>
                </c:pt>
                <c:pt idx="2695">
                  <c:v>225.47000000000025</c:v>
                </c:pt>
                <c:pt idx="2696">
                  <c:v>224.47000000000025</c:v>
                </c:pt>
                <c:pt idx="2697">
                  <c:v>223.47000000000025</c:v>
                </c:pt>
                <c:pt idx="2698">
                  <c:v>222.47000000000025</c:v>
                </c:pt>
                <c:pt idx="2699">
                  <c:v>224.05000000000018</c:v>
                </c:pt>
                <c:pt idx="2700">
                  <c:v>226.41000000000031</c:v>
                </c:pt>
                <c:pt idx="2701">
                  <c:v>225.41000000000031</c:v>
                </c:pt>
                <c:pt idx="2702">
                  <c:v>227.09000000000015</c:v>
                </c:pt>
                <c:pt idx="2703">
                  <c:v>226.09000000000015</c:v>
                </c:pt>
                <c:pt idx="2704">
                  <c:v>229.26999999999998</c:v>
                </c:pt>
                <c:pt idx="2705">
                  <c:v>228.26999999999998</c:v>
                </c:pt>
                <c:pt idx="2706">
                  <c:v>229.82000000000016</c:v>
                </c:pt>
                <c:pt idx="2707">
                  <c:v>228.82000000000016</c:v>
                </c:pt>
                <c:pt idx="2708">
                  <c:v>227.82000000000016</c:v>
                </c:pt>
                <c:pt idx="2709">
                  <c:v>226.82000000000016</c:v>
                </c:pt>
                <c:pt idx="2710">
                  <c:v>225.82000000000016</c:v>
                </c:pt>
                <c:pt idx="2711">
                  <c:v>224.82000000000016</c:v>
                </c:pt>
                <c:pt idx="2712">
                  <c:v>223.82000000000016</c:v>
                </c:pt>
                <c:pt idx="2713">
                  <c:v>222.82000000000016</c:v>
                </c:pt>
                <c:pt idx="2714">
                  <c:v>221.82000000000016</c:v>
                </c:pt>
                <c:pt idx="2715">
                  <c:v>223.57000000000016</c:v>
                </c:pt>
                <c:pt idx="2716">
                  <c:v>222.57000000000016</c:v>
                </c:pt>
                <c:pt idx="2717">
                  <c:v>227.05999999999995</c:v>
                </c:pt>
                <c:pt idx="2718">
                  <c:v>231.42000000000007</c:v>
                </c:pt>
                <c:pt idx="2719">
                  <c:v>230.42000000000007</c:v>
                </c:pt>
                <c:pt idx="2720">
                  <c:v>229.42000000000007</c:v>
                </c:pt>
                <c:pt idx="2721">
                  <c:v>228.42000000000007</c:v>
                </c:pt>
                <c:pt idx="2722">
                  <c:v>227.42000000000007</c:v>
                </c:pt>
                <c:pt idx="2723">
                  <c:v>229.20000000000027</c:v>
                </c:pt>
                <c:pt idx="2724">
                  <c:v>228.20000000000027</c:v>
                </c:pt>
                <c:pt idx="2725">
                  <c:v>227.20000000000027</c:v>
                </c:pt>
                <c:pt idx="2726">
                  <c:v>226.20000000000027</c:v>
                </c:pt>
                <c:pt idx="2727">
                  <c:v>225.20000000000027</c:v>
                </c:pt>
                <c:pt idx="2728">
                  <c:v>224.20000000000027</c:v>
                </c:pt>
                <c:pt idx="2729">
                  <c:v>223.20000000000027</c:v>
                </c:pt>
                <c:pt idx="2730">
                  <c:v>222.20000000000027</c:v>
                </c:pt>
                <c:pt idx="2731">
                  <c:v>225.34000000000015</c:v>
                </c:pt>
                <c:pt idx="2732">
                  <c:v>227.23000000000002</c:v>
                </c:pt>
                <c:pt idx="2733">
                  <c:v>226.23000000000002</c:v>
                </c:pt>
                <c:pt idx="2734">
                  <c:v>225.23000000000002</c:v>
                </c:pt>
                <c:pt idx="2735">
                  <c:v>224.23000000000002</c:v>
                </c:pt>
                <c:pt idx="2736">
                  <c:v>223.23000000000002</c:v>
                </c:pt>
                <c:pt idx="2737">
                  <c:v>222.23000000000002</c:v>
                </c:pt>
                <c:pt idx="2738">
                  <c:v>221.23000000000002</c:v>
                </c:pt>
                <c:pt idx="2739">
                  <c:v>220.23000000000002</c:v>
                </c:pt>
                <c:pt idx="2740">
                  <c:v>223.17000000000007</c:v>
                </c:pt>
                <c:pt idx="2741">
                  <c:v>222.17000000000007</c:v>
                </c:pt>
                <c:pt idx="2742">
                  <c:v>226.61999999999989</c:v>
                </c:pt>
                <c:pt idx="2743">
                  <c:v>230.09999999999991</c:v>
                </c:pt>
                <c:pt idx="2744">
                  <c:v>229.09999999999991</c:v>
                </c:pt>
                <c:pt idx="2745">
                  <c:v>228.09999999999991</c:v>
                </c:pt>
                <c:pt idx="2746">
                  <c:v>229.86999999999989</c:v>
                </c:pt>
                <c:pt idx="2747">
                  <c:v>228.86999999999989</c:v>
                </c:pt>
                <c:pt idx="2748">
                  <c:v>232.51999999999998</c:v>
                </c:pt>
                <c:pt idx="2749">
                  <c:v>231.51999999999998</c:v>
                </c:pt>
                <c:pt idx="2750">
                  <c:v>230.51999999999998</c:v>
                </c:pt>
                <c:pt idx="2751">
                  <c:v>229.51999999999998</c:v>
                </c:pt>
                <c:pt idx="2752">
                  <c:v>228.51999999999998</c:v>
                </c:pt>
                <c:pt idx="2753">
                  <c:v>227.51999999999998</c:v>
                </c:pt>
                <c:pt idx="2754">
                  <c:v>226.51999999999998</c:v>
                </c:pt>
                <c:pt idx="2755">
                  <c:v>230.86999999999989</c:v>
                </c:pt>
                <c:pt idx="2756">
                  <c:v>229.86999999999989</c:v>
                </c:pt>
                <c:pt idx="2757">
                  <c:v>228.86999999999989</c:v>
                </c:pt>
                <c:pt idx="2758">
                  <c:v>227.86999999999989</c:v>
                </c:pt>
                <c:pt idx="2759">
                  <c:v>226.86999999999989</c:v>
                </c:pt>
                <c:pt idx="2760">
                  <c:v>225.86999999999989</c:v>
                </c:pt>
                <c:pt idx="2761">
                  <c:v>224.86999999999989</c:v>
                </c:pt>
                <c:pt idx="2762">
                  <c:v>228.98000000000002</c:v>
                </c:pt>
                <c:pt idx="2763">
                  <c:v>232.15000000000009</c:v>
                </c:pt>
                <c:pt idx="2764">
                  <c:v>231.15000000000009</c:v>
                </c:pt>
                <c:pt idx="2765">
                  <c:v>230.15000000000009</c:v>
                </c:pt>
                <c:pt idx="2766">
                  <c:v>231.30999999999995</c:v>
                </c:pt>
                <c:pt idx="2767">
                  <c:v>234.92000000000007</c:v>
                </c:pt>
                <c:pt idx="2768">
                  <c:v>233.92000000000007</c:v>
                </c:pt>
                <c:pt idx="2769">
                  <c:v>232.92000000000007</c:v>
                </c:pt>
                <c:pt idx="2770">
                  <c:v>231.92000000000007</c:v>
                </c:pt>
                <c:pt idx="2771">
                  <c:v>230.92000000000007</c:v>
                </c:pt>
                <c:pt idx="2772">
                  <c:v>229.92000000000007</c:v>
                </c:pt>
                <c:pt idx="2773">
                  <c:v>234.40000000000009</c:v>
                </c:pt>
                <c:pt idx="2774">
                  <c:v>233.40000000000009</c:v>
                </c:pt>
                <c:pt idx="2775">
                  <c:v>232.40000000000009</c:v>
                </c:pt>
                <c:pt idx="2776">
                  <c:v>231.40000000000009</c:v>
                </c:pt>
                <c:pt idx="2777">
                  <c:v>230.40000000000009</c:v>
                </c:pt>
                <c:pt idx="2778">
                  <c:v>229.40000000000009</c:v>
                </c:pt>
                <c:pt idx="2779">
                  <c:v>233.41000000000031</c:v>
                </c:pt>
                <c:pt idx="2780">
                  <c:v>232.41000000000031</c:v>
                </c:pt>
                <c:pt idx="2781">
                  <c:v>231.41000000000031</c:v>
                </c:pt>
                <c:pt idx="2782">
                  <c:v>230.41000000000031</c:v>
                </c:pt>
                <c:pt idx="2783">
                  <c:v>229.41000000000031</c:v>
                </c:pt>
                <c:pt idx="2784">
                  <c:v>232.11000000000013</c:v>
                </c:pt>
                <c:pt idx="2785">
                  <c:v>231.11000000000013</c:v>
                </c:pt>
                <c:pt idx="2786">
                  <c:v>230.11000000000013</c:v>
                </c:pt>
                <c:pt idx="2787">
                  <c:v>229.11000000000013</c:v>
                </c:pt>
                <c:pt idx="2788">
                  <c:v>228.11000000000013</c:v>
                </c:pt>
                <c:pt idx="2789">
                  <c:v>227.11000000000013</c:v>
                </c:pt>
                <c:pt idx="2790">
                  <c:v>228.53999999999996</c:v>
                </c:pt>
                <c:pt idx="2791">
                  <c:v>227.53999999999996</c:v>
                </c:pt>
                <c:pt idx="2792">
                  <c:v>226.53999999999996</c:v>
                </c:pt>
                <c:pt idx="2793">
                  <c:v>225.53999999999996</c:v>
                </c:pt>
                <c:pt idx="2794">
                  <c:v>229.2800000000002</c:v>
                </c:pt>
                <c:pt idx="2795">
                  <c:v>232.05000000000018</c:v>
                </c:pt>
                <c:pt idx="2796">
                  <c:v>231.05000000000018</c:v>
                </c:pt>
                <c:pt idx="2797">
                  <c:v>234.72000000000025</c:v>
                </c:pt>
                <c:pt idx="2798">
                  <c:v>233.72000000000025</c:v>
                </c:pt>
                <c:pt idx="2799">
                  <c:v>232.72000000000025</c:v>
                </c:pt>
                <c:pt idx="2800">
                  <c:v>231.72000000000025</c:v>
                </c:pt>
                <c:pt idx="2801">
                  <c:v>233.99000000000024</c:v>
                </c:pt>
                <c:pt idx="2802">
                  <c:v>232.99000000000024</c:v>
                </c:pt>
                <c:pt idx="2803">
                  <c:v>231.99000000000024</c:v>
                </c:pt>
                <c:pt idx="2804">
                  <c:v>230.99000000000024</c:v>
                </c:pt>
                <c:pt idx="2805">
                  <c:v>229.99000000000024</c:v>
                </c:pt>
                <c:pt idx="2806">
                  <c:v>228.99000000000024</c:v>
                </c:pt>
                <c:pt idx="2807">
                  <c:v>230.16000000000031</c:v>
                </c:pt>
                <c:pt idx="2808">
                  <c:v>229.16000000000031</c:v>
                </c:pt>
                <c:pt idx="2809">
                  <c:v>228.16000000000031</c:v>
                </c:pt>
                <c:pt idx="2810">
                  <c:v>227.16000000000031</c:v>
                </c:pt>
                <c:pt idx="2811">
                  <c:v>226.16000000000031</c:v>
                </c:pt>
                <c:pt idx="2812">
                  <c:v>225.16000000000031</c:v>
                </c:pt>
                <c:pt idx="2813">
                  <c:v>224.16000000000031</c:v>
                </c:pt>
                <c:pt idx="2814">
                  <c:v>223.16000000000031</c:v>
                </c:pt>
                <c:pt idx="2815">
                  <c:v>222.16000000000031</c:v>
                </c:pt>
                <c:pt idx="2816">
                  <c:v>223.23000000000047</c:v>
                </c:pt>
                <c:pt idx="2817">
                  <c:v>222.23000000000047</c:v>
                </c:pt>
                <c:pt idx="2818">
                  <c:v>223.38000000000011</c:v>
                </c:pt>
                <c:pt idx="2819">
                  <c:v>224.91000000000031</c:v>
                </c:pt>
                <c:pt idx="2820">
                  <c:v>223.91000000000031</c:v>
                </c:pt>
                <c:pt idx="2821">
                  <c:v>222.91000000000031</c:v>
                </c:pt>
                <c:pt idx="2822">
                  <c:v>221.91000000000031</c:v>
                </c:pt>
                <c:pt idx="2823">
                  <c:v>220.91000000000031</c:v>
                </c:pt>
                <c:pt idx="2824">
                  <c:v>221.94000000000005</c:v>
                </c:pt>
                <c:pt idx="2825">
                  <c:v>220.94000000000005</c:v>
                </c:pt>
                <c:pt idx="2826">
                  <c:v>219.94000000000005</c:v>
                </c:pt>
                <c:pt idx="2827">
                  <c:v>218.94000000000005</c:v>
                </c:pt>
                <c:pt idx="2828">
                  <c:v>217.94000000000005</c:v>
                </c:pt>
                <c:pt idx="2829">
                  <c:v>216.94000000000005</c:v>
                </c:pt>
                <c:pt idx="2830">
                  <c:v>221.66000000000031</c:v>
                </c:pt>
                <c:pt idx="2831">
                  <c:v>220.66000000000031</c:v>
                </c:pt>
                <c:pt idx="2832">
                  <c:v>219.66000000000031</c:v>
                </c:pt>
                <c:pt idx="2833">
                  <c:v>218.66000000000031</c:v>
                </c:pt>
                <c:pt idx="2834">
                  <c:v>217.66000000000031</c:v>
                </c:pt>
                <c:pt idx="2835">
                  <c:v>219.5600000000004</c:v>
                </c:pt>
                <c:pt idx="2836">
                  <c:v>218.5600000000004</c:v>
                </c:pt>
                <c:pt idx="2837">
                  <c:v>221.27000000000044</c:v>
                </c:pt>
                <c:pt idx="2838">
                  <c:v>222.30000000000018</c:v>
                </c:pt>
                <c:pt idx="2839">
                  <c:v>223.82000000000016</c:v>
                </c:pt>
                <c:pt idx="2840">
                  <c:v>225.63000000000011</c:v>
                </c:pt>
                <c:pt idx="2841">
                  <c:v>224.63000000000011</c:v>
                </c:pt>
                <c:pt idx="2842">
                  <c:v>229.54000000000042</c:v>
                </c:pt>
                <c:pt idx="2843">
                  <c:v>228.54000000000042</c:v>
                </c:pt>
                <c:pt idx="2844">
                  <c:v>227.54000000000042</c:v>
                </c:pt>
                <c:pt idx="2845">
                  <c:v>229.0300000000002</c:v>
                </c:pt>
                <c:pt idx="2846">
                  <c:v>228.0300000000002</c:v>
                </c:pt>
                <c:pt idx="2847">
                  <c:v>230.18000000000029</c:v>
                </c:pt>
                <c:pt idx="2848">
                  <c:v>229.18000000000029</c:v>
                </c:pt>
                <c:pt idx="2849">
                  <c:v>228.18000000000029</c:v>
                </c:pt>
                <c:pt idx="2850">
                  <c:v>227.18000000000029</c:v>
                </c:pt>
                <c:pt idx="2851">
                  <c:v>226.18000000000029</c:v>
                </c:pt>
                <c:pt idx="2852">
                  <c:v>225.18000000000029</c:v>
                </c:pt>
                <c:pt idx="2853">
                  <c:v>227.13000000000011</c:v>
                </c:pt>
                <c:pt idx="2854">
                  <c:v>226.13000000000011</c:v>
                </c:pt>
                <c:pt idx="2855">
                  <c:v>225.13000000000011</c:v>
                </c:pt>
                <c:pt idx="2856">
                  <c:v>224.13000000000011</c:v>
                </c:pt>
                <c:pt idx="2857">
                  <c:v>223.13000000000011</c:v>
                </c:pt>
                <c:pt idx="2858">
                  <c:v>222.13000000000011</c:v>
                </c:pt>
                <c:pt idx="2859">
                  <c:v>221.13000000000011</c:v>
                </c:pt>
                <c:pt idx="2860">
                  <c:v>220.13000000000011</c:v>
                </c:pt>
                <c:pt idx="2861">
                  <c:v>219.13000000000011</c:v>
                </c:pt>
                <c:pt idx="2862">
                  <c:v>221.89000000000033</c:v>
                </c:pt>
                <c:pt idx="2863">
                  <c:v>220.89000000000033</c:v>
                </c:pt>
                <c:pt idx="2864">
                  <c:v>219.89000000000033</c:v>
                </c:pt>
                <c:pt idx="2865">
                  <c:v>224.60000000000036</c:v>
                </c:pt>
                <c:pt idx="2866">
                  <c:v>223.60000000000036</c:v>
                </c:pt>
                <c:pt idx="2867">
                  <c:v>222.60000000000036</c:v>
                </c:pt>
                <c:pt idx="2868">
                  <c:v>221.60000000000036</c:v>
                </c:pt>
                <c:pt idx="2869">
                  <c:v>220.60000000000036</c:v>
                </c:pt>
                <c:pt idx="2870">
                  <c:v>224.01000000000022</c:v>
                </c:pt>
                <c:pt idx="2871">
                  <c:v>223.01000000000022</c:v>
                </c:pt>
                <c:pt idx="2872">
                  <c:v>222.01000000000022</c:v>
                </c:pt>
                <c:pt idx="2873">
                  <c:v>221.01000000000022</c:v>
                </c:pt>
                <c:pt idx="2874">
                  <c:v>220.01000000000022</c:v>
                </c:pt>
                <c:pt idx="2875">
                  <c:v>224.62000000000035</c:v>
                </c:pt>
                <c:pt idx="2876">
                  <c:v>223.62000000000035</c:v>
                </c:pt>
                <c:pt idx="2877">
                  <c:v>222.62000000000035</c:v>
                </c:pt>
                <c:pt idx="2878">
                  <c:v>221.62000000000035</c:v>
                </c:pt>
                <c:pt idx="2879">
                  <c:v>220.62000000000035</c:v>
                </c:pt>
                <c:pt idx="2880">
                  <c:v>219.62000000000035</c:v>
                </c:pt>
                <c:pt idx="2881">
                  <c:v>221.87000000000035</c:v>
                </c:pt>
                <c:pt idx="2882">
                  <c:v>220.87000000000035</c:v>
                </c:pt>
                <c:pt idx="2883">
                  <c:v>219.87000000000035</c:v>
                </c:pt>
                <c:pt idx="2884">
                  <c:v>218.87000000000035</c:v>
                </c:pt>
                <c:pt idx="2885">
                  <c:v>217.87000000000035</c:v>
                </c:pt>
                <c:pt idx="2886">
                  <c:v>216.87000000000035</c:v>
                </c:pt>
                <c:pt idx="2887">
                  <c:v>219.90000000000009</c:v>
                </c:pt>
                <c:pt idx="2888">
                  <c:v>218.90000000000009</c:v>
                </c:pt>
                <c:pt idx="2889">
                  <c:v>217.90000000000009</c:v>
                </c:pt>
                <c:pt idx="2890">
                  <c:v>220.43000000000029</c:v>
                </c:pt>
                <c:pt idx="2891">
                  <c:v>219.43000000000029</c:v>
                </c:pt>
                <c:pt idx="2892">
                  <c:v>218.43000000000029</c:v>
                </c:pt>
                <c:pt idx="2893">
                  <c:v>217.43000000000029</c:v>
                </c:pt>
                <c:pt idx="2894">
                  <c:v>216.43000000000029</c:v>
                </c:pt>
                <c:pt idx="2895">
                  <c:v>219.99000000000024</c:v>
                </c:pt>
                <c:pt idx="2896">
                  <c:v>218.99000000000024</c:v>
                </c:pt>
                <c:pt idx="2897">
                  <c:v>220.40000000000009</c:v>
                </c:pt>
                <c:pt idx="2898">
                  <c:v>219.40000000000009</c:v>
                </c:pt>
                <c:pt idx="2899">
                  <c:v>218.40000000000009</c:v>
                </c:pt>
                <c:pt idx="2900">
                  <c:v>220.61000000000013</c:v>
                </c:pt>
                <c:pt idx="2901">
                  <c:v>223.54000000000042</c:v>
                </c:pt>
                <c:pt idx="2902">
                  <c:v>226.95000000000027</c:v>
                </c:pt>
                <c:pt idx="2903">
                  <c:v>228.02000000000044</c:v>
                </c:pt>
                <c:pt idx="2904">
                  <c:v>227.02000000000044</c:v>
                </c:pt>
                <c:pt idx="2905">
                  <c:v>226.02000000000044</c:v>
                </c:pt>
                <c:pt idx="2906">
                  <c:v>225.02000000000044</c:v>
                </c:pt>
                <c:pt idx="2907">
                  <c:v>224.02000000000044</c:v>
                </c:pt>
                <c:pt idx="2908">
                  <c:v>223.02000000000044</c:v>
                </c:pt>
                <c:pt idx="2909">
                  <c:v>222.02000000000044</c:v>
                </c:pt>
                <c:pt idx="2910">
                  <c:v>221.02000000000044</c:v>
                </c:pt>
                <c:pt idx="2911">
                  <c:v>220.02000000000044</c:v>
                </c:pt>
                <c:pt idx="2912">
                  <c:v>219.02000000000044</c:v>
                </c:pt>
                <c:pt idx="2913">
                  <c:v>218.02000000000044</c:v>
                </c:pt>
                <c:pt idx="2914">
                  <c:v>217.02000000000044</c:v>
                </c:pt>
                <c:pt idx="2915">
                  <c:v>216.02000000000044</c:v>
                </c:pt>
                <c:pt idx="2916">
                  <c:v>215.02000000000044</c:v>
                </c:pt>
                <c:pt idx="2917">
                  <c:v>214.02000000000044</c:v>
                </c:pt>
                <c:pt idx="2918">
                  <c:v>213.02000000000044</c:v>
                </c:pt>
                <c:pt idx="2919">
                  <c:v>212.02000000000044</c:v>
                </c:pt>
                <c:pt idx="2920">
                  <c:v>216.8100000000004</c:v>
                </c:pt>
                <c:pt idx="2921">
                  <c:v>215.8100000000004</c:v>
                </c:pt>
                <c:pt idx="2922">
                  <c:v>214.8100000000004</c:v>
                </c:pt>
                <c:pt idx="2923">
                  <c:v>216.90000000000009</c:v>
                </c:pt>
                <c:pt idx="2924">
                  <c:v>220.29000000000042</c:v>
                </c:pt>
                <c:pt idx="2925">
                  <c:v>219.29000000000042</c:v>
                </c:pt>
                <c:pt idx="2926">
                  <c:v>218.29000000000042</c:v>
                </c:pt>
                <c:pt idx="2927">
                  <c:v>217.29000000000042</c:v>
                </c:pt>
                <c:pt idx="2928">
                  <c:v>216.29000000000042</c:v>
                </c:pt>
                <c:pt idx="2929">
                  <c:v>215.29000000000042</c:v>
                </c:pt>
                <c:pt idx="2930">
                  <c:v>217.50000000000045</c:v>
                </c:pt>
                <c:pt idx="2931">
                  <c:v>216.50000000000045</c:v>
                </c:pt>
                <c:pt idx="2932">
                  <c:v>215.50000000000045</c:v>
                </c:pt>
                <c:pt idx="2933">
                  <c:v>214.50000000000045</c:v>
                </c:pt>
                <c:pt idx="2934">
                  <c:v>216.60000000000036</c:v>
                </c:pt>
                <c:pt idx="2935">
                  <c:v>215.60000000000036</c:v>
                </c:pt>
                <c:pt idx="2936">
                  <c:v>217.25000000000045</c:v>
                </c:pt>
                <c:pt idx="2937">
                  <c:v>216.25000000000045</c:v>
                </c:pt>
                <c:pt idx="2938">
                  <c:v>215.25000000000045</c:v>
                </c:pt>
                <c:pt idx="2939">
                  <c:v>214.25000000000045</c:v>
                </c:pt>
                <c:pt idx="2940">
                  <c:v>213.25000000000045</c:v>
                </c:pt>
                <c:pt idx="2941">
                  <c:v>212.25000000000045</c:v>
                </c:pt>
                <c:pt idx="2942">
                  <c:v>211.25000000000045</c:v>
                </c:pt>
                <c:pt idx="2943">
                  <c:v>210.25000000000045</c:v>
                </c:pt>
                <c:pt idx="2944">
                  <c:v>212.62000000000035</c:v>
                </c:pt>
                <c:pt idx="2945">
                  <c:v>211.62000000000035</c:v>
                </c:pt>
                <c:pt idx="2946">
                  <c:v>210.62000000000035</c:v>
                </c:pt>
                <c:pt idx="2947">
                  <c:v>214.65000000000009</c:v>
                </c:pt>
                <c:pt idx="2948">
                  <c:v>213.65000000000009</c:v>
                </c:pt>
                <c:pt idx="2949">
                  <c:v>212.65000000000009</c:v>
                </c:pt>
                <c:pt idx="2950">
                  <c:v>211.65000000000009</c:v>
                </c:pt>
                <c:pt idx="2951">
                  <c:v>210.65000000000009</c:v>
                </c:pt>
                <c:pt idx="2952">
                  <c:v>209.65000000000009</c:v>
                </c:pt>
                <c:pt idx="2953">
                  <c:v>208.65000000000009</c:v>
                </c:pt>
                <c:pt idx="2954">
                  <c:v>207.65000000000009</c:v>
                </c:pt>
                <c:pt idx="2955">
                  <c:v>210.04000000000042</c:v>
                </c:pt>
                <c:pt idx="2956">
                  <c:v>211.17000000000007</c:v>
                </c:pt>
                <c:pt idx="2957">
                  <c:v>210.17000000000007</c:v>
                </c:pt>
                <c:pt idx="2958">
                  <c:v>209.17000000000007</c:v>
                </c:pt>
                <c:pt idx="2959">
                  <c:v>211.65000000000009</c:v>
                </c:pt>
                <c:pt idx="2960">
                  <c:v>210.65000000000009</c:v>
                </c:pt>
                <c:pt idx="2961">
                  <c:v>209.65000000000009</c:v>
                </c:pt>
                <c:pt idx="2962">
                  <c:v>214.03999999999996</c:v>
                </c:pt>
                <c:pt idx="2963">
                  <c:v>218.83000000000038</c:v>
                </c:pt>
                <c:pt idx="2964">
                  <c:v>217.83000000000038</c:v>
                </c:pt>
                <c:pt idx="2965">
                  <c:v>216.83000000000038</c:v>
                </c:pt>
                <c:pt idx="2966">
                  <c:v>215.83000000000038</c:v>
                </c:pt>
                <c:pt idx="2967">
                  <c:v>214.83000000000038</c:v>
                </c:pt>
                <c:pt idx="2968">
                  <c:v>213.83000000000038</c:v>
                </c:pt>
                <c:pt idx="2969">
                  <c:v>215.76999999999998</c:v>
                </c:pt>
                <c:pt idx="2970">
                  <c:v>214.76999999999998</c:v>
                </c:pt>
                <c:pt idx="2971">
                  <c:v>213.76999999999998</c:v>
                </c:pt>
                <c:pt idx="2972">
                  <c:v>212.76999999999998</c:v>
                </c:pt>
                <c:pt idx="2973">
                  <c:v>211.76999999999998</c:v>
                </c:pt>
                <c:pt idx="2974">
                  <c:v>210.76999999999998</c:v>
                </c:pt>
                <c:pt idx="2975">
                  <c:v>209.76999999999998</c:v>
                </c:pt>
                <c:pt idx="2976">
                  <c:v>208.76999999999998</c:v>
                </c:pt>
                <c:pt idx="2977">
                  <c:v>207.76999999999998</c:v>
                </c:pt>
                <c:pt idx="2978">
                  <c:v>206.76999999999998</c:v>
                </c:pt>
                <c:pt idx="2979">
                  <c:v>205.76999999999998</c:v>
                </c:pt>
                <c:pt idx="2980">
                  <c:v>204.76999999999998</c:v>
                </c:pt>
                <c:pt idx="2981">
                  <c:v>203.76999999999998</c:v>
                </c:pt>
                <c:pt idx="2982">
                  <c:v>202.76999999999998</c:v>
                </c:pt>
                <c:pt idx="2983">
                  <c:v>201.76999999999998</c:v>
                </c:pt>
                <c:pt idx="2984">
                  <c:v>200.76999999999998</c:v>
                </c:pt>
                <c:pt idx="2985">
                  <c:v>199.76999999999998</c:v>
                </c:pt>
                <c:pt idx="2986">
                  <c:v>198.76999999999998</c:v>
                </c:pt>
                <c:pt idx="2987">
                  <c:v>197.76999999999998</c:v>
                </c:pt>
                <c:pt idx="2988">
                  <c:v>199.5600000000004</c:v>
                </c:pt>
                <c:pt idx="2989">
                  <c:v>198.5600000000004</c:v>
                </c:pt>
                <c:pt idx="2990">
                  <c:v>197.5600000000004</c:v>
                </c:pt>
                <c:pt idx="2991">
                  <c:v>196.5600000000004</c:v>
                </c:pt>
                <c:pt idx="2992">
                  <c:v>195.5600000000004</c:v>
                </c:pt>
                <c:pt idx="2993">
                  <c:v>194.5600000000004</c:v>
                </c:pt>
                <c:pt idx="2994">
                  <c:v>196</c:v>
                </c:pt>
                <c:pt idx="2995">
                  <c:v>195</c:v>
                </c:pt>
                <c:pt idx="2996">
                  <c:v>194</c:v>
                </c:pt>
                <c:pt idx="2997">
                  <c:v>193</c:v>
                </c:pt>
                <c:pt idx="2998">
                  <c:v>192</c:v>
                </c:pt>
                <c:pt idx="2999">
                  <c:v>195.40000000000009</c:v>
                </c:pt>
                <c:pt idx="3000">
                  <c:v>194.40000000000009</c:v>
                </c:pt>
                <c:pt idx="3001">
                  <c:v>193.40000000000009</c:v>
                </c:pt>
                <c:pt idx="3002">
                  <c:v>192.40000000000009</c:v>
                </c:pt>
                <c:pt idx="3003">
                  <c:v>191.40000000000009</c:v>
                </c:pt>
                <c:pt idx="3004">
                  <c:v>190.40000000000009</c:v>
                </c:pt>
                <c:pt idx="3005">
                  <c:v>189.40000000000009</c:v>
                </c:pt>
                <c:pt idx="3006">
                  <c:v>188.40000000000009</c:v>
                </c:pt>
                <c:pt idx="3007">
                  <c:v>187.40000000000009</c:v>
                </c:pt>
                <c:pt idx="3008">
                  <c:v>188.88999999999987</c:v>
                </c:pt>
                <c:pt idx="3009">
                  <c:v>187.88999999999987</c:v>
                </c:pt>
                <c:pt idx="3010">
                  <c:v>186.88999999999987</c:v>
                </c:pt>
                <c:pt idx="3011">
                  <c:v>185.88999999999987</c:v>
                </c:pt>
                <c:pt idx="3012">
                  <c:v>184.88999999999987</c:v>
                </c:pt>
                <c:pt idx="3013">
                  <c:v>183.88999999999987</c:v>
                </c:pt>
                <c:pt idx="3014">
                  <c:v>182.88999999999987</c:v>
                </c:pt>
                <c:pt idx="3015">
                  <c:v>184.01000000000022</c:v>
                </c:pt>
                <c:pt idx="3016">
                  <c:v>183.01000000000022</c:v>
                </c:pt>
                <c:pt idx="3017">
                  <c:v>182.01000000000022</c:v>
                </c:pt>
                <c:pt idx="3018">
                  <c:v>184.45000000000027</c:v>
                </c:pt>
                <c:pt idx="3019">
                  <c:v>183.45000000000027</c:v>
                </c:pt>
                <c:pt idx="3020">
                  <c:v>182.45000000000027</c:v>
                </c:pt>
                <c:pt idx="3021">
                  <c:v>186.24000000000024</c:v>
                </c:pt>
                <c:pt idx="3022">
                  <c:v>185.24000000000024</c:v>
                </c:pt>
                <c:pt idx="3023">
                  <c:v>184.24000000000024</c:v>
                </c:pt>
                <c:pt idx="3024">
                  <c:v>187.86000000000013</c:v>
                </c:pt>
                <c:pt idx="3025">
                  <c:v>190.0300000000002</c:v>
                </c:pt>
                <c:pt idx="3026">
                  <c:v>189.0300000000002</c:v>
                </c:pt>
                <c:pt idx="3027">
                  <c:v>188.0300000000002</c:v>
                </c:pt>
                <c:pt idx="3028">
                  <c:v>190.7800000000002</c:v>
                </c:pt>
                <c:pt idx="3029">
                  <c:v>189.7800000000002</c:v>
                </c:pt>
                <c:pt idx="3030">
                  <c:v>190.90000000000009</c:v>
                </c:pt>
                <c:pt idx="3031">
                  <c:v>194.20000000000027</c:v>
                </c:pt>
                <c:pt idx="3032">
                  <c:v>193.20000000000027</c:v>
                </c:pt>
                <c:pt idx="3033">
                  <c:v>192.20000000000027</c:v>
                </c:pt>
                <c:pt idx="3034">
                  <c:v>191.20000000000027</c:v>
                </c:pt>
                <c:pt idx="3035">
                  <c:v>190.20000000000027</c:v>
                </c:pt>
                <c:pt idx="3036">
                  <c:v>189.20000000000027</c:v>
                </c:pt>
                <c:pt idx="3037">
                  <c:v>188.20000000000027</c:v>
                </c:pt>
                <c:pt idx="3038">
                  <c:v>187.20000000000027</c:v>
                </c:pt>
                <c:pt idx="3039">
                  <c:v>190.01000000000022</c:v>
                </c:pt>
                <c:pt idx="3040">
                  <c:v>189.01000000000022</c:v>
                </c:pt>
                <c:pt idx="3041">
                  <c:v>188.01000000000022</c:v>
                </c:pt>
                <c:pt idx="3042">
                  <c:v>187.01000000000022</c:v>
                </c:pt>
                <c:pt idx="3043">
                  <c:v>186.01000000000022</c:v>
                </c:pt>
                <c:pt idx="3044">
                  <c:v>187.92000000000007</c:v>
                </c:pt>
                <c:pt idx="3045">
                  <c:v>186.92000000000007</c:v>
                </c:pt>
                <c:pt idx="3046">
                  <c:v>185.92000000000007</c:v>
                </c:pt>
                <c:pt idx="3047">
                  <c:v>184.92000000000007</c:v>
                </c:pt>
                <c:pt idx="3048">
                  <c:v>183.92000000000007</c:v>
                </c:pt>
                <c:pt idx="3049">
                  <c:v>182.92000000000007</c:v>
                </c:pt>
                <c:pt idx="3050">
                  <c:v>181.92000000000007</c:v>
                </c:pt>
                <c:pt idx="3051">
                  <c:v>180.92000000000007</c:v>
                </c:pt>
                <c:pt idx="3052">
                  <c:v>182.45000000000027</c:v>
                </c:pt>
                <c:pt idx="3053">
                  <c:v>181.45000000000027</c:v>
                </c:pt>
                <c:pt idx="3054">
                  <c:v>180.45000000000027</c:v>
                </c:pt>
                <c:pt idx="3055">
                  <c:v>184.11000000000013</c:v>
                </c:pt>
                <c:pt idx="3056">
                  <c:v>183.11000000000013</c:v>
                </c:pt>
                <c:pt idx="3057">
                  <c:v>187.03999999999996</c:v>
                </c:pt>
                <c:pt idx="3058">
                  <c:v>186.03999999999996</c:v>
                </c:pt>
                <c:pt idx="3059">
                  <c:v>188.44000000000005</c:v>
                </c:pt>
                <c:pt idx="3060">
                  <c:v>187.44000000000005</c:v>
                </c:pt>
                <c:pt idx="3061">
                  <c:v>188.74000000000024</c:v>
                </c:pt>
                <c:pt idx="3062">
                  <c:v>187.74000000000024</c:v>
                </c:pt>
                <c:pt idx="3063">
                  <c:v>186.74000000000024</c:v>
                </c:pt>
                <c:pt idx="3064">
                  <c:v>185.74000000000024</c:v>
                </c:pt>
                <c:pt idx="3065">
                  <c:v>188.05000000000018</c:v>
                </c:pt>
                <c:pt idx="3066">
                  <c:v>187.05000000000018</c:v>
                </c:pt>
                <c:pt idx="3067">
                  <c:v>186.05000000000018</c:v>
                </c:pt>
                <c:pt idx="3068">
                  <c:v>185.05000000000018</c:v>
                </c:pt>
                <c:pt idx="3069">
                  <c:v>184.05000000000018</c:v>
                </c:pt>
                <c:pt idx="3070">
                  <c:v>183.05000000000018</c:v>
                </c:pt>
                <c:pt idx="3071">
                  <c:v>182.05000000000018</c:v>
                </c:pt>
                <c:pt idx="3072">
                  <c:v>181.05000000000018</c:v>
                </c:pt>
                <c:pt idx="3073">
                  <c:v>180.05000000000018</c:v>
                </c:pt>
                <c:pt idx="3074">
                  <c:v>179.05000000000018</c:v>
                </c:pt>
                <c:pt idx="3075">
                  <c:v>178.05000000000018</c:v>
                </c:pt>
                <c:pt idx="3076">
                  <c:v>177.05000000000018</c:v>
                </c:pt>
                <c:pt idx="3077">
                  <c:v>176.05000000000018</c:v>
                </c:pt>
                <c:pt idx="3078">
                  <c:v>175.05000000000018</c:v>
                </c:pt>
                <c:pt idx="3079">
                  <c:v>177.34999999999991</c:v>
                </c:pt>
                <c:pt idx="3080">
                  <c:v>182.26000000000022</c:v>
                </c:pt>
                <c:pt idx="3081">
                  <c:v>181.26000000000022</c:v>
                </c:pt>
                <c:pt idx="3082">
                  <c:v>180.26000000000022</c:v>
                </c:pt>
                <c:pt idx="3083">
                  <c:v>179.26000000000022</c:v>
                </c:pt>
                <c:pt idx="3084">
                  <c:v>178.26000000000022</c:v>
                </c:pt>
                <c:pt idx="3085">
                  <c:v>177.26000000000022</c:v>
                </c:pt>
                <c:pt idx="3086">
                  <c:v>176.26000000000022</c:v>
                </c:pt>
                <c:pt idx="3087">
                  <c:v>180</c:v>
                </c:pt>
                <c:pt idx="3088">
                  <c:v>179</c:v>
                </c:pt>
                <c:pt idx="3089">
                  <c:v>178</c:v>
                </c:pt>
                <c:pt idx="3090">
                  <c:v>177</c:v>
                </c:pt>
                <c:pt idx="3091">
                  <c:v>176</c:v>
                </c:pt>
                <c:pt idx="3092">
                  <c:v>175</c:v>
                </c:pt>
                <c:pt idx="3093">
                  <c:v>176.86999999999989</c:v>
                </c:pt>
                <c:pt idx="3094">
                  <c:v>175.86999999999989</c:v>
                </c:pt>
                <c:pt idx="3095">
                  <c:v>177.18000000000029</c:v>
                </c:pt>
                <c:pt idx="3096">
                  <c:v>176.18000000000029</c:v>
                </c:pt>
                <c:pt idx="3097">
                  <c:v>175.18000000000029</c:v>
                </c:pt>
                <c:pt idx="3098">
                  <c:v>177.65000000000009</c:v>
                </c:pt>
                <c:pt idx="3099">
                  <c:v>176.65000000000009</c:v>
                </c:pt>
                <c:pt idx="3100">
                  <c:v>175.65000000000009</c:v>
                </c:pt>
                <c:pt idx="3101">
                  <c:v>174.65000000000009</c:v>
                </c:pt>
                <c:pt idx="3102">
                  <c:v>178.51999999999998</c:v>
                </c:pt>
                <c:pt idx="3103">
                  <c:v>177.51999999999998</c:v>
                </c:pt>
                <c:pt idx="3104">
                  <c:v>178.76000000000022</c:v>
                </c:pt>
                <c:pt idx="3105">
                  <c:v>180.61999999999989</c:v>
                </c:pt>
                <c:pt idx="3106">
                  <c:v>179.61999999999989</c:v>
                </c:pt>
                <c:pt idx="3107">
                  <c:v>178.61999999999989</c:v>
                </c:pt>
                <c:pt idx="3108">
                  <c:v>177.61999999999989</c:v>
                </c:pt>
                <c:pt idx="3109">
                  <c:v>180.47000000000025</c:v>
                </c:pt>
                <c:pt idx="3110">
                  <c:v>181.65999999999985</c:v>
                </c:pt>
                <c:pt idx="3111">
                  <c:v>184.11000000000013</c:v>
                </c:pt>
                <c:pt idx="3112">
                  <c:v>188.97000000000025</c:v>
                </c:pt>
                <c:pt idx="3113">
                  <c:v>187.97000000000025</c:v>
                </c:pt>
                <c:pt idx="3114">
                  <c:v>186.97000000000025</c:v>
                </c:pt>
                <c:pt idx="3115">
                  <c:v>185.97000000000025</c:v>
                </c:pt>
                <c:pt idx="3116">
                  <c:v>184.97000000000025</c:v>
                </c:pt>
                <c:pt idx="3117">
                  <c:v>183.97000000000025</c:v>
                </c:pt>
                <c:pt idx="3118">
                  <c:v>182.97000000000025</c:v>
                </c:pt>
                <c:pt idx="3119">
                  <c:v>181.97000000000025</c:v>
                </c:pt>
                <c:pt idx="3120">
                  <c:v>180.97000000000025</c:v>
                </c:pt>
                <c:pt idx="3121">
                  <c:v>179.97000000000025</c:v>
                </c:pt>
                <c:pt idx="3122">
                  <c:v>178.97000000000025</c:v>
                </c:pt>
                <c:pt idx="3123">
                  <c:v>177.97000000000025</c:v>
                </c:pt>
                <c:pt idx="3124">
                  <c:v>181.36999999999989</c:v>
                </c:pt>
                <c:pt idx="3125">
                  <c:v>180.36999999999989</c:v>
                </c:pt>
                <c:pt idx="3126">
                  <c:v>179.36999999999989</c:v>
                </c:pt>
                <c:pt idx="3127">
                  <c:v>183.34000000000015</c:v>
                </c:pt>
                <c:pt idx="3128">
                  <c:v>184.63000000000011</c:v>
                </c:pt>
                <c:pt idx="3129">
                  <c:v>183.63000000000011</c:v>
                </c:pt>
                <c:pt idx="3130">
                  <c:v>187.40000000000009</c:v>
                </c:pt>
                <c:pt idx="3131">
                  <c:v>186.40000000000009</c:v>
                </c:pt>
                <c:pt idx="3132">
                  <c:v>187.92000000000007</c:v>
                </c:pt>
                <c:pt idx="3133">
                  <c:v>186.92000000000007</c:v>
                </c:pt>
                <c:pt idx="3134">
                  <c:v>185.92000000000007</c:v>
                </c:pt>
                <c:pt idx="3135">
                  <c:v>184.92000000000007</c:v>
                </c:pt>
                <c:pt idx="3136">
                  <c:v>183.92000000000007</c:v>
                </c:pt>
                <c:pt idx="3137">
                  <c:v>182.92000000000007</c:v>
                </c:pt>
                <c:pt idx="3138">
                  <c:v>181.92000000000007</c:v>
                </c:pt>
                <c:pt idx="3139">
                  <c:v>184.43000000000029</c:v>
                </c:pt>
                <c:pt idx="3140">
                  <c:v>183.43000000000029</c:v>
                </c:pt>
                <c:pt idx="3141">
                  <c:v>185.63000000000011</c:v>
                </c:pt>
                <c:pt idx="3142">
                  <c:v>184.63000000000011</c:v>
                </c:pt>
                <c:pt idx="3143">
                  <c:v>183.63000000000011</c:v>
                </c:pt>
                <c:pt idx="3144">
                  <c:v>182.63000000000011</c:v>
                </c:pt>
                <c:pt idx="3145">
                  <c:v>181.63000000000011</c:v>
                </c:pt>
                <c:pt idx="3146">
                  <c:v>180.63000000000011</c:v>
                </c:pt>
                <c:pt idx="3147">
                  <c:v>179.63000000000011</c:v>
                </c:pt>
                <c:pt idx="3148">
                  <c:v>178.63000000000011</c:v>
                </c:pt>
                <c:pt idx="3149">
                  <c:v>177.63000000000011</c:v>
                </c:pt>
                <c:pt idx="3150">
                  <c:v>176.63000000000011</c:v>
                </c:pt>
                <c:pt idx="3151">
                  <c:v>175.63000000000011</c:v>
                </c:pt>
                <c:pt idx="3152">
                  <c:v>174.63000000000011</c:v>
                </c:pt>
                <c:pt idx="3153">
                  <c:v>173.63000000000011</c:v>
                </c:pt>
                <c:pt idx="3154">
                  <c:v>172.63000000000011</c:v>
                </c:pt>
                <c:pt idx="3155">
                  <c:v>171.63000000000011</c:v>
                </c:pt>
                <c:pt idx="3156">
                  <c:v>170.63000000000011</c:v>
                </c:pt>
                <c:pt idx="3157">
                  <c:v>169.63000000000011</c:v>
                </c:pt>
                <c:pt idx="3158">
                  <c:v>168.63000000000011</c:v>
                </c:pt>
                <c:pt idx="3159">
                  <c:v>167.63000000000011</c:v>
                </c:pt>
                <c:pt idx="3160">
                  <c:v>166.63000000000011</c:v>
                </c:pt>
                <c:pt idx="3161">
                  <c:v>167.88000000000011</c:v>
                </c:pt>
                <c:pt idx="3162">
                  <c:v>169.57000000000016</c:v>
                </c:pt>
                <c:pt idx="3163">
                  <c:v>168.57000000000016</c:v>
                </c:pt>
                <c:pt idx="3164">
                  <c:v>167.57000000000016</c:v>
                </c:pt>
                <c:pt idx="3165">
                  <c:v>166.57000000000016</c:v>
                </c:pt>
                <c:pt idx="3166">
                  <c:v>165.57000000000016</c:v>
                </c:pt>
                <c:pt idx="3167">
                  <c:v>164.57000000000016</c:v>
                </c:pt>
                <c:pt idx="3168">
                  <c:v>167.5300000000002</c:v>
                </c:pt>
                <c:pt idx="3169">
                  <c:v>166.5300000000002</c:v>
                </c:pt>
                <c:pt idx="3170">
                  <c:v>165.5300000000002</c:v>
                </c:pt>
                <c:pt idx="3171">
                  <c:v>164.5300000000002</c:v>
                </c:pt>
                <c:pt idx="3172">
                  <c:v>163.5300000000002</c:v>
                </c:pt>
                <c:pt idx="3173">
                  <c:v>167.73000000000002</c:v>
                </c:pt>
                <c:pt idx="3174">
                  <c:v>166.73000000000002</c:v>
                </c:pt>
                <c:pt idx="3175">
                  <c:v>165.73000000000002</c:v>
                </c:pt>
                <c:pt idx="3176">
                  <c:v>164.73000000000002</c:v>
                </c:pt>
                <c:pt idx="3177">
                  <c:v>163.73000000000002</c:v>
                </c:pt>
                <c:pt idx="3178">
                  <c:v>162.73000000000002</c:v>
                </c:pt>
                <c:pt idx="3179">
                  <c:v>164.05999999999995</c:v>
                </c:pt>
                <c:pt idx="3180">
                  <c:v>165.17000000000007</c:v>
                </c:pt>
                <c:pt idx="3181">
                  <c:v>164.17000000000007</c:v>
                </c:pt>
                <c:pt idx="3182">
                  <c:v>163.17000000000007</c:v>
                </c:pt>
                <c:pt idx="3183">
                  <c:v>162.17000000000007</c:v>
                </c:pt>
                <c:pt idx="3184">
                  <c:v>161.17000000000007</c:v>
                </c:pt>
                <c:pt idx="3185">
                  <c:v>160.17000000000007</c:v>
                </c:pt>
                <c:pt idx="3186">
                  <c:v>159.17000000000007</c:v>
                </c:pt>
                <c:pt idx="3187">
                  <c:v>158.17000000000007</c:v>
                </c:pt>
                <c:pt idx="3188">
                  <c:v>161.80999999999995</c:v>
                </c:pt>
                <c:pt idx="3189">
                  <c:v>160.80999999999995</c:v>
                </c:pt>
                <c:pt idx="3190">
                  <c:v>159.80999999999995</c:v>
                </c:pt>
                <c:pt idx="3191">
                  <c:v>158.80999999999995</c:v>
                </c:pt>
                <c:pt idx="3192">
                  <c:v>157.80999999999995</c:v>
                </c:pt>
                <c:pt idx="3193">
                  <c:v>159.80999999999995</c:v>
                </c:pt>
                <c:pt idx="3194">
                  <c:v>164.38000000000011</c:v>
                </c:pt>
                <c:pt idx="3195">
                  <c:v>163.38000000000011</c:v>
                </c:pt>
                <c:pt idx="3196">
                  <c:v>162.38000000000011</c:v>
                </c:pt>
                <c:pt idx="3197">
                  <c:v>161.38000000000011</c:v>
                </c:pt>
                <c:pt idx="3198">
                  <c:v>160.38000000000011</c:v>
                </c:pt>
                <c:pt idx="3199">
                  <c:v>164.48000000000002</c:v>
                </c:pt>
                <c:pt idx="3200">
                  <c:v>168.34999999999991</c:v>
                </c:pt>
                <c:pt idx="3201">
                  <c:v>167.34999999999991</c:v>
                </c:pt>
                <c:pt idx="3202">
                  <c:v>166.34999999999991</c:v>
                </c:pt>
                <c:pt idx="3203">
                  <c:v>165.34999999999991</c:v>
                </c:pt>
                <c:pt idx="3204">
                  <c:v>167.49000000000024</c:v>
                </c:pt>
                <c:pt idx="3205">
                  <c:v>166.49000000000024</c:v>
                </c:pt>
                <c:pt idx="3206">
                  <c:v>165.49000000000024</c:v>
                </c:pt>
                <c:pt idx="3207">
                  <c:v>164.49000000000024</c:v>
                </c:pt>
                <c:pt idx="3208">
                  <c:v>168.53999999999996</c:v>
                </c:pt>
                <c:pt idx="3209">
                  <c:v>167.53999999999996</c:v>
                </c:pt>
                <c:pt idx="3210">
                  <c:v>166.53999999999996</c:v>
                </c:pt>
                <c:pt idx="3211">
                  <c:v>165.53999999999996</c:v>
                </c:pt>
                <c:pt idx="3212">
                  <c:v>164.53999999999996</c:v>
                </c:pt>
                <c:pt idx="3213">
                  <c:v>163.53999999999996</c:v>
                </c:pt>
                <c:pt idx="3214">
                  <c:v>165.30000000000018</c:v>
                </c:pt>
                <c:pt idx="3215">
                  <c:v>168.03999999999996</c:v>
                </c:pt>
                <c:pt idx="3216">
                  <c:v>169.42000000000007</c:v>
                </c:pt>
                <c:pt idx="3217">
                  <c:v>168.42000000000007</c:v>
                </c:pt>
                <c:pt idx="3218">
                  <c:v>169.86999999999989</c:v>
                </c:pt>
                <c:pt idx="3219">
                  <c:v>168.86999999999989</c:v>
                </c:pt>
                <c:pt idx="3220">
                  <c:v>167.86999999999989</c:v>
                </c:pt>
                <c:pt idx="3221">
                  <c:v>166.86999999999989</c:v>
                </c:pt>
                <c:pt idx="3222">
                  <c:v>165.86999999999989</c:v>
                </c:pt>
                <c:pt idx="3223">
                  <c:v>169.65999999999985</c:v>
                </c:pt>
                <c:pt idx="3224">
                  <c:v>168.65999999999985</c:v>
                </c:pt>
                <c:pt idx="3225">
                  <c:v>167.65999999999985</c:v>
                </c:pt>
                <c:pt idx="3226">
                  <c:v>166.65999999999985</c:v>
                </c:pt>
                <c:pt idx="3227">
                  <c:v>165.65999999999985</c:v>
                </c:pt>
                <c:pt idx="3228">
                  <c:v>168.65999999999985</c:v>
                </c:pt>
                <c:pt idx="3229">
                  <c:v>167.65999999999985</c:v>
                </c:pt>
                <c:pt idx="3230">
                  <c:v>169.11000000000013</c:v>
                </c:pt>
                <c:pt idx="3231">
                  <c:v>170.11000000000013</c:v>
                </c:pt>
                <c:pt idx="3232">
                  <c:v>169.11000000000013</c:v>
                </c:pt>
                <c:pt idx="3233">
                  <c:v>168.11000000000013</c:v>
                </c:pt>
                <c:pt idx="3234">
                  <c:v>167.11000000000013</c:v>
                </c:pt>
                <c:pt idx="3235">
                  <c:v>166.11000000000013</c:v>
                </c:pt>
                <c:pt idx="3236">
                  <c:v>165.11000000000013</c:v>
                </c:pt>
                <c:pt idx="3237">
                  <c:v>164.11000000000013</c:v>
                </c:pt>
                <c:pt idx="3238">
                  <c:v>163.11000000000013</c:v>
                </c:pt>
                <c:pt idx="3239">
                  <c:v>162.11000000000013</c:v>
                </c:pt>
                <c:pt idx="3240">
                  <c:v>164.53999999999996</c:v>
                </c:pt>
                <c:pt idx="3241">
                  <c:v>168.21000000000004</c:v>
                </c:pt>
                <c:pt idx="3242">
                  <c:v>167.21000000000004</c:v>
                </c:pt>
                <c:pt idx="3243">
                  <c:v>166.21000000000004</c:v>
                </c:pt>
                <c:pt idx="3244">
                  <c:v>165.21000000000004</c:v>
                </c:pt>
                <c:pt idx="3245">
                  <c:v>164.21000000000004</c:v>
                </c:pt>
                <c:pt idx="3246">
                  <c:v>167.23000000000002</c:v>
                </c:pt>
                <c:pt idx="3247">
                  <c:v>166.23000000000002</c:v>
                </c:pt>
                <c:pt idx="3248">
                  <c:v>165.23000000000002</c:v>
                </c:pt>
                <c:pt idx="3249">
                  <c:v>164.23000000000002</c:v>
                </c:pt>
                <c:pt idx="3250">
                  <c:v>163.23000000000002</c:v>
                </c:pt>
                <c:pt idx="3251">
                  <c:v>162.23000000000002</c:v>
                </c:pt>
                <c:pt idx="3252">
                  <c:v>161.23000000000002</c:v>
                </c:pt>
                <c:pt idx="3253">
                  <c:v>160.23000000000002</c:v>
                </c:pt>
                <c:pt idx="3254">
                  <c:v>159.23000000000002</c:v>
                </c:pt>
                <c:pt idx="3255">
                  <c:v>162.2800000000002</c:v>
                </c:pt>
                <c:pt idx="3256">
                  <c:v>167.11999999999989</c:v>
                </c:pt>
                <c:pt idx="3257">
                  <c:v>166.11999999999989</c:v>
                </c:pt>
                <c:pt idx="3258">
                  <c:v>165.11999999999989</c:v>
                </c:pt>
                <c:pt idx="3259">
                  <c:v>164.11999999999989</c:v>
                </c:pt>
                <c:pt idx="3260">
                  <c:v>166.09999999999991</c:v>
                </c:pt>
                <c:pt idx="3261">
                  <c:v>165.09999999999991</c:v>
                </c:pt>
                <c:pt idx="3262">
                  <c:v>164.09999999999991</c:v>
                </c:pt>
                <c:pt idx="3263">
                  <c:v>163.09999999999991</c:v>
                </c:pt>
                <c:pt idx="3264">
                  <c:v>167.84999999999991</c:v>
                </c:pt>
                <c:pt idx="3265">
                  <c:v>166.84999999999991</c:v>
                </c:pt>
                <c:pt idx="3266">
                  <c:v>168.84000000000015</c:v>
                </c:pt>
                <c:pt idx="3267">
                  <c:v>170.13000000000011</c:v>
                </c:pt>
                <c:pt idx="3268">
                  <c:v>169.13000000000011</c:v>
                </c:pt>
                <c:pt idx="3269">
                  <c:v>171.80999999999995</c:v>
                </c:pt>
                <c:pt idx="3270">
                  <c:v>170.80999999999995</c:v>
                </c:pt>
                <c:pt idx="3271">
                  <c:v>169.80999999999995</c:v>
                </c:pt>
                <c:pt idx="3272">
                  <c:v>168.80999999999995</c:v>
                </c:pt>
                <c:pt idx="3273">
                  <c:v>172.34999999999991</c:v>
                </c:pt>
                <c:pt idx="3274">
                  <c:v>174.30999999999995</c:v>
                </c:pt>
                <c:pt idx="3275">
                  <c:v>173.30999999999995</c:v>
                </c:pt>
                <c:pt idx="3276">
                  <c:v>172.30999999999995</c:v>
                </c:pt>
                <c:pt idx="3277">
                  <c:v>171.30999999999995</c:v>
                </c:pt>
                <c:pt idx="3278">
                  <c:v>170.30999999999995</c:v>
                </c:pt>
                <c:pt idx="3279">
                  <c:v>169.30999999999995</c:v>
                </c:pt>
                <c:pt idx="3280">
                  <c:v>171.0300000000002</c:v>
                </c:pt>
                <c:pt idx="3281">
                  <c:v>170.0300000000002</c:v>
                </c:pt>
                <c:pt idx="3282">
                  <c:v>169.0300000000002</c:v>
                </c:pt>
                <c:pt idx="3283">
                  <c:v>168.0300000000002</c:v>
                </c:pt>
                <c:pt idx="3284">
                  <c:v>167.0300000000002</c:v>
                </c:pt>
                <c:pt idx="3285">
                  <c:v>166.0300000000002</c:v>
                </c:pt>
                <c:pt idx="3286">
                  <c:v>165.0300000000002</c:v>
                </c:pt>
                <c:pt idx="3287">
                  <c:v>164.0300000000002</c:v>
                </c:pt>
                <c:pt idx="3288">
                  <c:v>163.0300000000002</c:v>
                </c:pt>
                <c:pt idx="3289">
                  <c:v>165.30999999999995</c:v>
                </c:pt>
                <c:pt idx="3290">
                  <c:v>167.36000000000013</c:v>
                </c:pt>
                <c:pt idx="3291">
                  <c:v>166.36000000000013</c:v>
                </c:pt>
                <c:pt idx="3292">
                  <c:v>170.49000000000024</c:v>
                </c:pt>
                <c:pt idx="3293">
                  <c:v>169.49000000000024</c:v>
                </c:pt>
                <c:pt idx="3294">
                  <c:v>168.49000000000024</c:v>
                </c:pt>
                <c:pt idx="3295">
                  <c:v>170.80999999999995</c:v>
                </c:pt>
                <c:pt idx="3296">
                  <c:v>172.51999999999998</c:v>
                </c:pt>
                <c:pt idx="3297">
                  <c:v>171.51999999999998</c:v>
                </c:pt>
                <c:pt idx="3298">
                  <c:v>173.82999999999993</c:v>
                </c:pt>
                <c:pt idx="3299">
                  <c:v>172.82999999999993</c:v>
                </c:pt>
                <c:pt idx="3300">
                  <c:v>171.82999999999993</c:v>
                </c:pt>
                <c:pt idx="3301">
                  <c:v>170.82999999999993</c:v>
                </c:pt>
                <c:pt idx="3302">
                  <c:v>173.57999999999993</c:v>
                </c:pt>
                <c:pt idx="3303">
                  <c:v>172.57999999999993</c:v>
                </c:pt>
                <c:pt idx="3304">
                  <c:v>174.51000000000022</c:v>
                </c:pt>
                <c:pt idx="3305">
                  <c:v>173.51000000000022</c:v>
                </c:pt>
                <c:pt idx="3306">
                  <c:v>172.51000000000022</c:v>
                </c:pt>
                <c:pt idx="3307">
                  <c:v>171.51000000000022</c:v>
                </c:pt>
                <c:pt idx="3308">
                  <c:v>173.09999999999991</c:v>
                </c:pt>
                <c:pt idx="3309">
                  <c:v>172.09999999999991</c:v>
                </c:pt>
                <c:pt idx="3310">
                  <c:v>174.7800000000002</c:v>
                </c:pt>
                <c:pt idx="3311">
                  <c:v>173.7800000000002</c:v>
                </c:pt>
                <c:pt idx="3312">
                  <c:v>172.7800000000002</c:v>
                </c:pt>
                <c:pt idx="3313">
                  <c:v>171.7800000000002</c:v>
                </c:pt>
                <c:pt idx="3314">
                  <c:v>170.7800000000002</c:v>
                </c:pt>
                <c:pt idx="3315">
                  <c:v>172.76999999999998</c:v>
                </c:pt>
                <c:pt idx="3316">
                  <c:v>173.80000000000018</c:v>
                </c:pt>
                <c:pt idx="3317">
                  <c:v>176.13999999999987</c:v>
                </c:pt>
                <c:pt idx="3318">
                  <c:v>175.13999999999987</c:v>
                </c:pt>
                <c:pt idx="3319">
                  <c:v>174.13999999999987</c:v>
                </c:pt>
                <c:pt idx="3320">
                  <c:v>173.13999999999987</c:v>
                </c:pt>
                <c:pt idx="3321">
                  <c:v>172.13999999999987</c:v>
                </c:pt>
                <c:pt idx="3322">
                  <c:v>171.13999999999987</c:v>
                </c:pt>
                <c:pt idx="3323">
                  <c:v>170.13999999999987</c:v>
                </c:pt>
                <c:pt idx="3324">
                  <c:v>173.97000000000025</c:v>
                </c:pt>
                <c:pt idx="3325">
                  <c:v>176.76999999999998</c:v>
                </c:pt>
                <c:pt idx="3326">
                  <c:v>175.76999999999998</c:v>
                </c:pt>
                <c:pt idx="3327">
                  <c:v>174.76999999999998</c:v>
                </c:pt>
                <c:pt idx="3328">
                  <c:v>173.76999999999998</c:v>
                </c:pt>
                <c:pt idx="3329">
                  <c:v>172.76999999999998</c:v>
                </c:pt>
                <c:pt idx="3330">
                  <c:v>176.44999999999982</c:v>
                </c:pt>
                <c:pt idx="3331">
                  <c:v>175.44999999999982</c:v>
                </c:pt>
                <c:pt idx="3332">
                  <c:v>174.44999999999982</c:v>
                </c:pt>
                <c:pt idx="3333">
                  <c:v>176.32000000000016</c:v>
                </c:pt>
                <c:pt idx="3334">
                  <c:v>175.32000000000016</c:v>
                </c:pt>
                <c:pt idx="3335">
                  <c:v>174.32000000000016</c:v>
                </c:pt>
                <c:pt idx="3336">
                  <c:v>173.32000000000016</c:v>
                </c:pt>
                <c:pt idx="3337">
                  <c:v>177.40000000000009</c:v>
                </c:pt>
                <c:pt idx="3338">
                  <c:v>178.96000000000004</c:v>
                </c:pt>
                <c:pt idx="3339">
                  <c:v>181.32000000000016</c:v>
                </c:pt>
                <c:pt idx="3340">
                  <c:v>180.32000000000016</c:v>
                </c:pt>
                <c:pt idx="3341">
                  <c:v>179.32000000000016</c:v>
                </c:pt>
                <c:pt idx="3342">
                  <c:v>178.32000000000016</c:v>
                </c:pt>
                <c:pt idx="3343">
                  <c:v>177.32000000000016</c:v>
                </c:pt>
                <c:pt idx="3344">
                  <c:v>176.32000000000016</c:v>
                </c:pt>
                <c:pt idx="3345">
                  <c:v>175.32000000000016</c:v>
                </c:pt>
                <c:pt idx="3346">
                  <c:v>174.32000000000016</c:v>
                </c:pt>
                <c:pt idx="3347">
                  <c:v>173.32000000000016</c:v>
                </c:pt>
                <c:pt idx="3348">
                  <c:v>172.32000000000016</c:v>
                </c:pt>
                <c:pt idx="3349">
                  <c:v>171.32000000000016</c:v>
                </c:pt>
                <c:pt idx="3350">
                  <c:v>174.30000000000018</c:v>
                </c:pt>
                <c:pt idx="3351">
                  <c:v>176.67000000000007</c:v>
                </c:pt>
                <c:pt idx="3352">
                  <c:v>175.67000000000007</c:v>
                </c:pt>
                <c:pt idx="3353">
                  <c:v>176.73000000000002</c:v>
                </c:pt>
                <c:pt idx="3354">
                  <c:v>175.73000000000002</c:v>
                </c:pt>
                <c:pt idx="3355">
                  <c:v>174.73000000000002</c:v>
                </c:pt>
                <c:pt idx="3356">
                  <c:v>179.34000000000015</c:v>
                </c:pt>
                <c:pt idx="3357">
                  <c:v>182.65999999999985</c:v>
                </c:pt>
                <c:pt idx="3358">
                  <c:v>181.65999999999985</c:v>
                </c:pt>
                <c:pt idx="3359">
                  <c:v>180.65999999999985</c:v>
                </c:pt>
                <c:pt idx="3360">
                  <c:v>179.65999999999985</c:v>
                </c:pt>
                <c:pt idx="3361">
                  <c:v>183.34999999999991</c:v>
                </c:pt>
                <c:pt idx="3362">
                  <c:v>182.34999999999991</c:v>
                </c:pt>
                <c:pt idx="3363">
                  <c:v>181.34999999999991</c:v>
                </c:pt>
                <c:pt idx="3364">
                  <c:v>180.34999999999991</c:v>
                </c:pt>
                <c:pt idx="3365">
                  <c:v>179.34999999999991</c:v>
                </c:pt>
                <c:pt idx="3366">
                  <c:v>178.34999999999991</c:v>
                </c:pt>
                <c:pt idx="3367">
                  <c:v>177.34999999999991</c:v>
                </c:pt>
                <c:pt idx="3368">
                  <c:v>176.34999999999991</c:v>
                </c:pt>
                <c:pt idx="3369">
                  <c:v>175.34999999999991</c:v>
                </c:pt>
                <c:pt idx="3370">
                  <c:v>174.34999999999991</c:v>
                </c:pt>
                <c:pt idx="3371">
                  <c:v>173.34999999999991</c:v>
                </c:pt>
                <c:pt idx="3372">
                  <c:v>174.59000000000015</c:v>
                </c:pt>
                <c:pt idx="3373">
                  <c:v>173.59000000000015</c:v>
                </c:pt>
                <c:pt idx="3374">
                  <c:v>172.59000000000015</c:v>
                </c:pt>
                <c:pt idx="3375">
                  <c:v>177.39000000000033</c:v>
                </c:pt>
                <c:pt idx="3376">
                  <c:v>176.39000000000033</c:v>
                </c:pt>
                <c:pt idx="3377">
                  <c:v>180.13000000000011</c:v>
                </c:pt>
                <c:pt idx="3378">
                  <c:v>179.13000000000011</c:v>
                </c:pt>
                <c:pt idx="3379">
                  <c:v>178.13000000000011</c:v>
                </c:pt>
                <c:pt idx="3380">
                  <c:v>177.13000000000011</c:v>
                </c:pt>
                <c:pt idx="3381">
                  <c:v>176.13000000000011</c:v>
                </c:pt>
                <c:pt idx="3382">
                  <c:v>180.73000000000002</c:v>
                </c:pt>
                <c:pt idx="3383">
                  <c:v>182.5300000000002</c:v>
                </c:pt>
                <c:pt idx="3384">
                  <c:v>184.34000000000015</c:v>
                </c:pt>
                <c:pt idx="3385">
                  <c:v>183.34000000000015</c:v>
                </c:pt>
                <c:pt idx="3386">
                  <c:v>184.51000000000022</c:v>
                </c:pt>
                <c:pt idx="3387">
                  <c:v>183.51000000000022</c:v>
                </c:pt>
                <c:pt idx="3388">
                  <c:v>182.51000000000022</c:v>
                </c:pt>
                <c:pt idx="3389">
                  <c:v>181.51000000000022</c:v>
                </c:pt>
                <c:pt idx="3390">
                  <c:v>180.51000000000022</c:v>
                </c:pt>
                <c:pt idx="3391">
                  <c:v>179.51000000000022</c:v>
                </c:pt>
                <c:pt idx="3392">
                  <c:v>178.51000000000022</c:v>
                </c:pt>
                <c:pt idx="3393">
                  <c:v>177.51000000000022</c:v>
                </c:pt>
                <c:pt idx="3394">
                  <c:v>176.51000000000022</c:v>
                </c:pt>
                <c:pt idx="3395">
                  <c:v>181.17000000000007</c:v>
                </c:pt>
                <c:pt idx="3396">
                  <c:v>183.70000000000027</c:v>
                </c:pt>
                <c:pt idx="3397">
                  <c:v>186.36000000000013</c:v>
                </c:pt>
                <c:pt idx="3398">
                  <c:v>185.36000000000013</c:v>
                </c:pt>
                <c:pt idx="3399">
                  <c:v>186.5</c:v>
                </c:pt>
                <c:pt idx="3400">
                  <c:v>185.5</c:v>
                </c:pt>
                <c:pt idx="3401">
                  <c:v>184.5</c:v>
                </c:pt>
                <c:pt idx="3402">
                  <c:v>183.5</c:v>
                </c:pt>
                <c:pt idx="3403">
                  <c:v>186.92999999999984</c:v>
                </c:pt>
                <c:pt idx="3404">
                  <c:v>188.44000000000005</c:v>
                </c:pt>
                <c:pt idx="3405">
                  <c:v>187.44000000000005</c:v>
                </c:pt>
                <c:pt idx="3406">
                  <c:v>186.44000000000005</c:v>
                </c:pt>
                <c:pt idx="3407">
                  <c:v>188.48000000000002</c:v>
                </c:pt>
                <c:pt idx="3408">
                  <c:v>187.48000000000002</c:v>
                </c:pt>
                <c:pt idx="3409">
                  <c:v>186.48000000000002</c:v>
                </c:pt>
                <c:pt idx="3410">
                  <c:v>185.48000000000002</c:v>
                </c:pt>
                <c:pt idx="3411">
                  <c:v>190.32999999999993</c:v>
                </c:pt>
                <c:pt idx="3412">
                  <c:v>189.32999999999993</c:v>
                </c:pt>
                <c:pt idx="3413">
                  <c:v>188.32999999999993</c:v>
                </c:pt>
                <c:pt idx="3414">
                  <c:v>187.32999999999993</c:v>
                </c:pt>
                <c:pt idx="3415">
                  <c:v>188.5</c:v>
                </c:pt>
                <c:pt idx="3416">
                  <c:v>190.48000000000002</c:v>
                </c:pt>
                <c:pt idx="3417">
                  <c:v>191.67999999999984</c:v>
                </c:pt>
                <c:pt idx="3418">
                  <c:v>190.67999999999984</c:v>
                </c:pt>
                <c:pt idx="3419">
                  <c:v>189.67999999999984</c:v>
                </c:pt>
                <c:pt idx="3420">
                  <c:v>193.13000000000011</c:v>
                </c:pt>
                <c:pt idx="3421">
                  <c:v>194.28999999999996</c:v>
                </c:pt>
                <c:pt idx="3422">
                  <c:v>195.53999999999996</c:v>
                </c:pt>
                <c:pt idx="3423">
                  <c:v>194.53999999999996</c:v>
                </c:pt>
                <c:pt idx="3424">
                  <c:v>193.53999999999996</c:v>
                </c:pt>
                <c:pt idx="3425">
                  <c:v>195.73999999999978</c:v>
                </c:pt>
                <c:pt idx="3426">
                  <c:v>199.17999999999984</c:v>
                </c:pt>
                <c:pt idx="3427">
                  <c:v>198.17999999999984</c:v>
                </c:pt>
                <c:pt idx="3428">
                  <c:v>197.17999999999984</c:v>
                </c:pt>
                <c:pt idx="3429">
                  <c:v>201.38000000000011</c:v>
                </c:pt>
                <c:pt idx="3430">
                  <c:v>200.38000000000011</c:v>
                </c:pt>
                <c:pt idx="3431">
                  <c:v>199.38000000000011</c:v>
                </c:pt>
                <c:pt idx="3432">
                  <c:v>198.38000000000011</c:v>
                </c:pt>
                <c:pt idx="3433">
                  <c:v>197.38000000000011</c:v>
                </c:pt>
                <c:pt idx="3434">
                  <c:v>196.38000000000011</c:v>
                </c:pt>
                <c:pt idx="3435">
                  <c:v>195.38000000000011</c:v>
                </c:pt>
                <c:pt idx="3436">
                  <c:v>194.38000000000011</c:v>
                </c:pt>
                <c:pt idx="3437">
                  <c:v>193.38000000000011</c:v>
                </c:pt>
                <c:pt idx="3438">
                  <c:v>192.38000000000011</c:v>
                </c:pt>
                <c:pt idx="3439">
                  <c:v>191.38000000000011</c:v>
                </c:pt>
                <c:pt idx="3440">
                  <c:v>190.38000000000011</c:v>
                </c:pt>
                <c:pt idx="3441">
                  <c:v>194.63000000000011</c:v>
                </c:pt>
                <c:pt idx="3442">
                  <c:v>193.63000000000011</c:v>
                </c:pt>
                <c:pt idx="3443">
                  <c:v>192.63000000000011</c:v>
                </c:pt>
                <c:pt idx="3444">
                  <c:v>191.63000000000011</c:v>
                </c:pt>
                <c:pt idx="3445">
                  <c:v>190.63000000000011</c:v>
                </c:pt>
                <c:pt idx="3446">
                  <c:v>189.63000000000011</c:v>
                </c:pt>
                <c:pt idx="3447">
                  <c:v>188.63000000000011</c:v>
                </c:pt>
                <c:pt idx="3448">
                  <c:v>187.63000000000011</c:v>
                </c:pt>
                <c:pt idx="3449">
                  <c:v>192.61000000000013</c:v>
                </c:pt>
                <c:pt idx="3450">
                  <c:v>191.61000000000013</c:v>
                </c:pt>
                <c:pt idx="3451">
                  <c:v>190.61000000000013</c:v>
                </c:pt>
                <c:pt idx="3452">
                  <c:v>189.61000000000013</c:v>
                </c:pt>
                <c:pt idx="3453">
                  <c:v>188.61000000000013</c:v>
                </c:pt>
                <c:pt idx="3454">
                  <c:v>187.61000000000013</c:v>
                </c:pt>
                <c:pt idx="3455">
                  <c:v>186.61000000000013</c:v>
                </c:pt>
                <c:pt idx="3456">
                  <c:v>190.73000000000002</c:v>
                </c:pt>
                <c:pt idx="3457">
                  <c:v>189.73000000000002</c:v>
                </c:pt>
                <c:pt idx="3458">
                  <c:v>188.73000000000002</c:v>
                </c:pt>
                <c:pt idx="3459">
                  <c:v>191.51999999999998</c:v>
                </c:pt>
                <c:pt idx="3460">
                  <c:v>190.51999999999998</c:v>
                </c:pt>
                <c:pt idx="3461">
                  <c:v>194.42999999999984</c:v>
                </c:pt>
                <c:pt idx="3462">
                  <c:v>193.42999999999984</c:v>
                </c:pt>
                <c:pt idx="3463">
                  <c:v>195.65000000000009</c:v>
                </c:pt>
                <c:pt idx="3464">
                  <c:v>194.65000000000009</c:v>
                </c:pt>
                <c:pt idx="3465">
                  <c:v>195.73000000000002</c:v>
                </c:pt>
                <c:pt idx="3466">
                  <c:v>194.73000000000002</c:v>
                </c:pt>
                <c:pt idx="3467">
                  <c:v>193.73000000000002</c:v>
                </c:pt>
                <c:pt idx="3468">
                  <c:v>192.73000000000002</c:v>
                </c:pt>
                <c:pt idx="3469">
                  <c:v>191.73000000000002</c:v>
                </c:pt>
                <c:pt idx="3470">
                  <c:v>190.73000000000002</c:v>
                </c:pt>
                <c:pt idx="3471">
                  <c:v>189.73000000000002</c:v>
                </c:pt>
                <c:pt idx="3472">
                  <c:v>188.73000000000002</c:v>
                </c:pt>
                <c:pt idx="3473">
                  <c:v>193.15000000000009</c:v>
                </c:pt>
                <c:pt idx="3474">
                  <c:v>194.84000000000015</c:v>
                </c:pt>
                <c:pt idx="3475">
                  <c:v>193.84000000000015</c:v>
                </c:pt>
                <c:pt idx="3476">
                  <c:v>192.84000000000015</c:v>
                </c:pt>
                <c:pt idx="3477">
                  <c:v>191.84000000000015</c:v>
                </c:pt>
                <c:pt idx="3478">
                  <c:v>190.84000000000015</c:v>
                </c:pt>
                <c:pt idx="3479">
                  <c:v>189.84000000000015</c:v>
                </c:pt>
                <c:pt idx="3480">
                  <c:v>188.84000000000015</c:v>
                </c:pt>
                <c:pt idx="3481">
                  <c:v>187.84000000000015</c:v>
                </c:pt>
                <c:pt idx="3482">
                  <c:v>186.84000000000015</c:v>
                </c:pt>
                <c:pt idx="3483">
                  <c:v>187.88000000000011</c:v>
                </c:pt>
                <c:pt idx="3484">
                  <c:v>186.88000000000011</c:v>
                </c:pt>
                <c:pt idx="3485">
                  <c:v>185.88000000000011</c:v>
                </c:pt>
                <c:pt idx="3486">
                  <c:v>190.32000000000016</c:v>
                </c:pt>
                <c:pt idx="3487">
                  <c:v>191.42000000000007</c:v>
                </c:pt>
                <c:pt idx="3488">
                  <c:v>190.42000000000007</c:v>
                </c:pt>
                <c:pt idx="3489">
                  <c:v>189.42000000000007</c:v>
                </c:pt>
                <c:pt idx="3490">
                  <c:v>188.42000000000007</c:v>
                </c:pt>
                <c:pt idx="3491">
                  <c:v>190.23000000000002</c:v>
                </c:pt>
                <c:pt idx="3492">
                  <c:v>192.69000000000005</c:v>
                </c:pt>
                <c:pt idx="3493">
                  <c:v>191.69000000000005</c:v>
                </c:pt>
                <c:pt idx="3494">
                  <c:v>196.38000000000011</c:v>
                </c:pt>
                <c:pt idx="3495">
                  <c:v>201.11999999999989</c:v>
                </c:pt>
                <c:pt idx="3496">
                  <c:v>200.11999999999989</c:v>
                </c:pt>
                <c:pt idx="3497">
                  <c:v>199.11999999999989</c:v>
                </c:pt>
                <c:pt idx="3498">
                  <c:v>203.07999999999993</c:v>
                </c:pt>
                <c:pt idx="3499">
                  <c:v>202.07999999999993</c:v>
                </c:pt>
                <c:pt idx="3500">
                  <c:v>203.69000000000005</c:v>
                </c:pt>
                <c:pt idx="3501">
                  <c:v>202.69000000000005</c:v>
                </c:pt>
                <c:pt idx="3502">
                  <c:v>201.69000000000005</c:v>
                </c:pt>
                <c:pt idx="3503">
                  <c:v>204.65999999999985</c:v>
                </c:pt>
                <c:pt idx="3504">
                  <c:v>207.92000000000007</c:v>
                </c:pt>
                <c:pt idx="3505">
                  <c:v>206.92000000000007</c:v>
                </c:pt>
                <c:pt idx="3506">
                  <c:v>208.4699999999998</c:v>
                </c:pt>
                <c:pt idx="3507">
                  <c:v>212.11000000000013</c:v>
                </c:pt>
                <c:pt idx="3508">
                  <c:v>211.11000000000013</c:v>
                </c:pt>
                <c:pt idx="3509">
                  <c:v>212.40999999999985</c:v>
                </c:pt>
                <c:pt idx="3510">
                  <c:v>217.19999999999982</c:v>
                </c:pt>
                <c:pt idx="3511">
                  <c:v>216.19999999999982</c:v>
                </c:pt>
                <c:pt idx="3512">
                  <c:v>215.19999999999982</c:v>
                </c:pt>
                <c:pt idx="3513">
                  <c:v>216.38999999999987</c:v>
                </c:pt>
                <c:pt idx="3514">
                  <c:v>215.38999999999987</c:v>
                </c:pt>
                <c:pt idx="3515">
                  <c:v>214.38999999999987</c:v>
                </c:pt>
                <c:pt idx="3516">
                  <c:v>216.65000000000009</c:v>
                </c:pt>
                <c:pt idx="3517">
                  <c:v>218.59000000000015</c:v>
                </c:pt>
                <c:pt idx="3518">
                  <c:v>217.59000000000015</c:v>
                </c:pt>
                <c:pt idx="3519">
                  <c:v>216.59000000000015</c:v>
                </c:pt>
                <c:pt idx="3520">
                  <c:v>215.59000000000015</c:v>
                </c:pt>
                <c:pt idx="3521">
                  <c:v>214.59000000000015</c:v>
                </c:pt>
                <c:pt idx="3522">
                  <c:v>213.59000000000015</c:v>
                </c:pt>
                <c:pt idx="3523">
                  <c:v>212.59000000000015</c:v>
                </c:pt>
                <c:pt idx="3524">
                  <c:v>217.15999999999985</c:v>
                </c:pt>
                <c:pt idx="3525">
                  <c:v>216.15999999999985</c:v>
                </c:pt>
                <c:pt idx="3526">
                  <c:v>219.01999999999998</c:v>
                </c:pt>
                <c:pt idx="3527">
                  <c:v>218.01999999999998</c:v>
                </c:pt>
                <c:pt idx="3528">
                  <c:v>220.90000000000009</c:v>
                </c:pt>
                <c:pt idx="3529">
                  <c:v>219.90000000000009</c:v>
                </c:pt>
                <c:pt idx="3530">
                  <c:v>218.90000000000009</c:v>
                </c:pt>
                <c:pt idx="3531">
                  <c:v>217.90000000000009</c:v>
                </c:pt>
                <c:pt idx="3532">
                  <c:v>216.90000000000009</c:v>
                </c:pt>
                <c:pt idx="3533">
                  <c:v>215.90000000000009</c:v>
                </c:pt>
                <c:pt idx="3534">
                  <c:v>214.90000000000009</c:v>
                </c:pt>
                <c:pt idx="3535">
                  <c:v>213.90000000000009</c:v>
                </c:pt>
                <c:pt idx="3536">
                  <c:v>212.90000000000009</c:v>
                </c:pt>
                <c:pt idx="3537">
                  <c:v>211.90000000000009</c:v>
                </c:pt>
                <c:pt idx="3538">
                  <c:v>210.90000000000009</c:v>
                </c:pt>
                <c:pt idx="3539">
                  <c:v>214.34000000000015</c:v>
                </c:pt>
                <c:pt idx="3540">
                  <c:v>213.34000000000015</c:v>
                </c:pt>
                <c:pt idx="3541">
                  <c:v>212.34000000000015</c:v>
                </c:pt>
                <c:pt idx="3542">
                  <c:v>211.34000000000015</c:v>
                </c:pt>
                <c:pt idx="3543">
                  <c:v>213.05000000000018</c:v>
                </c:pt>
                <c:pt idx="3544">
                  <c:v>212.05000000000018</c:v>
                </c:pt>
                <c:pt idx="3545">
                  <c:v>211.05000000000018</c:v>
                </c:pt>
                <c:pt idx="3546">
                  <c:v>216.05000000000018</c:v>
                </c:pt>
                <c:pt idx="3547">
                  <c:v>215.05000000000018</c:v>
                </c:pt>
                <c:pt idx="3548">
                  <c:v>214.05000000000018</c:v>
                </c:pt>
                <c:pt idx="3549">
                  <c:v>213.05000000000018</c:v>
                </c:pt>
                <c:pt idx="3550">
                  <c:v>216.19999999999982</c:v>
                </c:pt>
                <c:pt idx="3551">
                  <c:v>219.26999999999998</c:v>
                </c:pt>
                <c:pt idx="3552">
                  <c:v>218.26999999999998</c:v>
                </c:pt>
                <c:pt idx="3553">
                  <c:v>222.59000000000015</c:v>
                </c:pt>
                <c:pt idx="3554">
                  <c:v>221.59000000000015</c:v>
                </c:pt>
                <c:pt idx="3555">
                  <c:v>220.59000000000015</c:v>
                </c:pt>
                <c:pt idx="3556">
                  <c:v>219.59000000000015</c:v>
                </c:pt>
                <c:pt idx="3557">
                  <c:v>224.23000000000002</c:v>
                </c:pt>
                <c:pt idx="3558">
                  <c:v>223.23000000000002</c:v>
                </c:pt>
                <c:pt idx="3559">
                  <c:v>222.23000000000002</c:v>
                </c:pt>
                <c:pt idx="3560">
                  <c:v>227.19999999999982</c:v>
                </c:pt>
                <c:pt idx="3561">
                  <c:v>226.19999999999982</c:v>
                </c:pt>
                <c:pt idx="3562">
                  <c:v>225.19999999999982</c:v>
                </c:pt>
                <c:pt idx="3563">
                  <c:v>224.19999999999982</c:v>
                </c:pt>
                <c:pt idx="3564">
                  <c:v>223.19999999999982</c:v>
                </c:pt>
                <c:pt idx="3565">
                  <c:v>222.19999999999982</c:v>
                </c:pt>
                <c:pt idx="3566">
                  <c:v>225.17000000000007</c:v>
                </c:pt>
                <c:pt idx="3567">
                  <c:v>224.17000000000007</c:v>
                </c:pt>
                <c:pt idx="3568">
                  <c:v>223.17000000000007</c:v>
                </c:pt>
                <c:pt idx="3569">
                  <c:v>222.17000000000007</c:v>
                </c:pt>
                <c:pt idx="3570">
                  <c:v>221.17000000000007</c:v>
                </c:pt>
                <c:pt idx="3571">
                  <c:v>220.17000000000007</c:v>
                </c:pt>
                <c:pt idx="3572">
                  <c:v>219.17000000000007</c:v>
                </c:pt>
                <c:pt idx="3573">
                  <c:v>218.17000000000007</c:v>
                </c:pt>
                <c:pt idx="3574">
                  <c:v>222.42000000000007</c:v>
                </c:pt>
                <c:pt idx="3575">
                  <c:v>221.42000000000007</c:v>
                </c:pt>
                <c:pt idx="3576">
                  <c:v>222.79999999999973</c:v>
                </c:pt>
                <c:pt idx="3577">
                  <c:v>227.06999999999971</c:v>
                </c:pt>
                <c:pt idx="3578">
                  <c:v>226.06999999999971</c:v>
                </c:pt>
                <c:pt idx="3579">
                  <c:v>225.06999999999971</c:v>
                </c:pt>
                <c:pt idx="3580">
                  <c:v>226.77999999999975</c:v>
                </c:pt>
                <c:pt idx="3581">
                  <c:v>230.78999999999996</c:v>
                </c:pt>
                <c:pt idx="3582">
                  <c:v>229.78999999999996</c:v>
                </c:pt>
                <c:pt idx="3583">
                  <c:v>228.78999999999996</c:v>
                </c:pt>
                <c:pt idx="3584">
                  <c:v>227.78999999999996</c:v>
                </c:pt>
                <c:pt idx="3585">
                  <c:v>230.81999999999971</c:v>
                </c:pt>
                <c:pt idx="3586">
                  <c:v>229.81999999999971</c:v>
                </c:pt>
                <c:pt idx="3587">
                  <c:v>228.81999999999971</c:v>
                </c:pt>
                <c:pt idx="3588">
                  <c:v>227.81999999999971</c:v>
                </c:pt>
                <c:pt idx="3589">
                  <c:v>226.81999999999971</c:v>
                </c:pt>
                <c:pt idx="3590">
                  <c:v>225.81999999999971</c:v>
                </c:pt>
                <c:pt idx="3591">
                  <c:v>224.81999999999971</c:v>
                </c:pt>
                <c:pt idx="3592">
                  <c:v>223.81999999999971</c:v>
                </c:pt>
                <c:pt idx="3593">
                  <c:v>226.59000000000015</c:v>
                </c:pt>
                <c:pt idx="3594">
                  <c:v>225.59000000000015</c:v>
                </c:pt>
                <c:pt idx="3595">
                  <c:v>228.94000000000005</c:v>
                </c:pt>
                <c:pt idx="3596">
                  <c:v>227.94000000000005</c:v>
                </c:pt>
                <c:pt idx="3597">
                  <c:v>226.94000000000005</c:v>
                </c:pt>
                <c:pt idx="3598">
                  <c:v>229.63999999999987</c:v>
                </c:pt>
                <c:pt idx="3599">
                  <c:v>228.63999999999987</c:v>
                </c:pt>
                <c:pt idx="3600">
                  <c:v>227.63999999999987</c:v>
                </c:pt>
                <c:pt idx="3601">
                  <c:v>226.63999999999987</c:v>
                </c:pt>
                <c:pt idx="3602">
                  <c:v>225.63999999999987</c:v>
                </c:pt>
                <c:pt idx="3603">
                  <c:v>229.03999999999996</c:v>
                </c:pt>
                <c:pt idx="3604">
                  <c:v>228.03999999999996</c:v>
                </c:pt>
                <c:pt idx="3605">
                  <c:v>230.40999999999985</c:v>
                </c:pt>
                <c:pt idx="3606">
                  <c:v>233.2199999999998</c:v>
                </c:pt>
                <c:pt idx="3607">
                  <c:v>236.83999999999969</c:v>
                </c:pt>
                <c:pt idx="3608">
                  <c:v>235.83999999999969</c:v>
                </c:pt>
                <c:pt idx="3609">
                  <c:v>234.83999999999969</c:v>
                </c:pt>
                <c:pt idx="3610">
                  <c:v>233.83999999999969</c:v>
                </c:pt>
                <c:pt idx="3611">
                  <c:v>232.83999999999969</c:v>
                </c:pt>
                <c:pt idx="3612">
                  <c:v>231.83999999999969</c:v>
                </c:pt>
                <c:pt idx="3613">
                  <c:v>230.83999999999969</c:v>
                </c:pt>
                <c:pt idx="3614">
                  <c:v>229.83999999999969</c:v>
                </c:pt>
                <c:pt idx="3615">
                  <c:v>228.83999999999969</c:v>
                </c:pt>
                <c:pt idx="3616">
                  <c:v>227.83999999999969</c:v>
                </c:pt>
                <c:pt idx="3617">
                  <c:v>226.83999999999969</c:v>
                </c:pt>
                <c:pt idx="3618">
                  <c:v>225.83999999999969</c:v>
                </c:pt>
                <c:pt idx="3619">
                  <c:v>228.94999999999982</c:v>
                </c:pt>
                <c:pt idx="3620">
                  <c:v>227.94999999999982</c:v>
                </c:pt>
                <c:pt idx="3621">
                  <c:v>226.94999999999982</c:v>
                </c:pt>
                <c:pt idx="3622">
                  <c:v>225.94999999999982</c:v>
                </c:pt>
                <c:pt idx="3623">
                  <c:v>224.94999999999982</c:v>
                </c:pt>
                <c:pt idx="3624">
                  <c:v>226.15999999999985</c:v>
                </c:pt>
                <c:pt idx="3625">
                  <c:v>225.15999999999985</c:v>
                </c:pt>
                <c:pt idx="3626">
                  <c:v>224.15999999999985</c:v>
                </c:pt>
                <c:pt idx="3627">
                  <c:v>226.27999999999975</c:v>
                </c:pt>
                <c:pt idx="3628">
                  <c:v>225.27999999999975</c:v>
                </c:pt>
                <c:pt idx="3629">
                  <c:v>224.27999999999975</c:v>
                </c:pt>
                <c:pt idx="3630">
                  <c:v>223.27999999999975</c:v>
                </c:pt>
                <c:pt idx="3631">
                  <c:v>225.27999999999975</c:v>
                </c:pt>
                <c:pt idx="3632">
                  <c:v>224.27999999999975</c:v>
                </c:pt>
                <c:pt idx="3633">
                  <c:v>223.27999999999975</c:v>
                </c:pt>
                <c:pt idx="3634">
                  <c:v>222.27999999999975</c:v>
                </c:pt>
                <c:pt idx="3635">
                  <c:v>221.27999999999975</c:v>
                </c:pt>
                <c:pt idx="3636">
                  <c:v>220.27999999999975</c:v>
                </c:pt>
                <c:pt idx="3637">
                  <c:v>222.53999999999996</c:v>
                </c:pt>
                <c:pt idx="3638">
                  <c:v>224.85999999999967</c:v>
                </c:pt>
                <c:pt idx="3639">
                  <c:v>223.85999999999967</c:v>
                </c:pt>
                <c:pt idx="3640">
                  <c:v>226.00999999999976</c:v>
                </c:pt>
                <c:pt idx="3641">
                  <c:v>225.00999999999976</c:v>
                </c:pt>
                <c:pt idx="3642">
                  <c:v>224.00999999999976</c:v>
                </c:pt>
                <c:pt idx="3643">
                  <c:v>225.07999999999993</c:v>
                </c:pt>
                <c:pt idx="3644">
                  <c:v>224.07999999999993</c:v>
                </c:pt>
                <c:pt idx="3645">
                  <c:v>223.07999999999993</c:v>
                </c:pt>
                <c:pt idx="3646">
                  <c:v>225.17000000000007</c:v>
                </c:pt>
                <c:pt idx="3647">
                  <c:v>227.48000000000002</c:v>
                </c:pt>
                <c:pt idx="3648">
                  <c:v>226.48000000000002</c:v>
                </c:pt>
                <c:pt idx="3649">
                  <c:v>225.48000000000002</c:v>
                </c:pt>
                <c:pt idx="3650">
                  <c:v>224.48000000000002</c:v>
                </c:pt>
                <c:pt idx="3651">
                  <c:v>223.48000000000002</c:v>
                </c:pt>
                <c:pt idx="3652">
                  <c:v>222.48000000000002</c:v>
                </c:pt>
                <c:pt idx="3653">
                  <c:v>221.48000000000002</c:v>
                </c:pt>
                <c:pt idx="3654">
                  <c:v>220.48000000000002</c:v>
                </c:pt>
                <c:pt idx="3655">
                  <c:v>219.48000000000002</c:v>
                </c:pt>
                <c:pt idx="3656">
                  <c:v>218.48000000000002</c:v>
                </c:pt>
                <c:pt idx="3657">
                  <c:v>217.48000000000002</c:v>
                </c:pt>
                <c:pt idx="3658">
                  <c:v>216.48000000000002</c:v>
                </c:pt>
                <c:pt idx="3659">
                  <c:v>215.48000000000002</c:v>
                </c:pt>
                <c:pt idx="3660">
                  <c:v>214.48000000000002</c:v>
                </c:pt>
                <c:pt idx="3661">
                  <c:v>213.48000000000002</c:v>
                </c:pt>
                <c:pt idx="3662">
                  <c:v>212.48000000000002</c:v>
                </c:pt>
                <c:pt idx="3663">
                  <c:v>211.48000000000002</c:v>
                </c:pt>
                <c:pt idx="3664">
                  <c:v>212.51999999999998</c:v>
                </c:pt>
                <c:pt idx="3665">
                  <c:v>211.51999999999998</c:v>
                </c:pt>
                <c:pt idx="3666">
                  <c:v>210.51999999999998</c:v>
                </c:pt>
                <c:pt idx="3667">
                  <c:v>209.51999999999998</c:v>
                </c:pt>
                <c:pt idx="3668">
                  <c:v>208.51999999999998</c:v>
                </c:pt>
                <c:pt idx="3669">
                  <c:v>207.51999999999998</c:v>
                </c:pt>
                <c:pt idx="3670">
                  <c:v>206.51999999999998</c:v>
                </c:pt>
                <c:pt idx="3671">
                  <c:v>205.51999999999998</c:v>
                </c:pt>
                <c:pt idx="3672">
                  <c:v>204.51999999999998</c:v>
                </c:pt>
                <c:pt idx="3673">
                  <c:v>203.51999999999998</c:v>
                </c:pt>
                <c:pt idx="3674">
                  <c:v>202.51999999999998</c:v>
                </c:pt>
                <c:pt idx="3675">
                  <c:v>201.51999999999998</c:v>
                </c:pt>
                <c:pt idx="3676">
                  <c:v>202.75</c:v>
                </c:pt>
                <c:pt idx="3677">
                  <c:v>206.30999999999995</c:v>
                </c:pt>
                <c:pt idx="3678">
                  <c:v>205.30999999999995</c:v>
                </c:pt>
                <c:pt idx="3679">
                  <c:v>204.30999999999995</c:v>
                </c:pt>
                <c:pt idx="3680">
                  <c:v>205.81999999999971</c:v>
                </c:pt>
                <c:pt idx="3681">
                  <c:v>204.81999999999971</c:v>
                </c:pt>
                <c:pt idx="3682">
                  <c:v>203.81999999999971</c:v>
                </c:pt>
                <c:pt idx="3683">
                  <c:v>202.81999999999971</c:v>
                </c:pt>
                <c:pt idx="3684">
                  <c:v>201.81999999999971</c:v>
                </c:pt>
                <c:pt idx="3685">
                  <c:v>203.63999999999987</c:v>
                </c:pt>
                <c:pt idx="3686">
                  <c:v>202.63999999999987</c:v>
                </c:pt>
                <c:pt idx="3687">
                  <c:v>204.01999999999998</c:v>
                </c:pt>
                <c:pt idx="3688">
                  <c:v>205.15999999999985</c:v>
                </c:pt>
                <c:pt idx="3689">
                  <c:v>204.15999999999985</c:v>
                </c:pt>
                <c:pt idx="3690">
                  <c:v>203.15999999999985</c:v>
                </c:pt>
                <c:pt idx="3691">
                  <c:v>202.15999999999985</c:v>
                </c:pt>
                <c:pt idx="3692">
                  <c:v>201.15999999999985</c:v>
                </c:pt>
                <c:pt idx="3693">
                  <c:v>200.15999999999985</c:v>
                </c:pt>
                <c:pt idx="3694">
                  <c:v>199.15999999999985</c:v>
                </c:pt>
                <c:pt idx="3695">
                  <c:v>198.15999999999985</c:v>
                </c:pt>
                <c:pt idx="3696">
                  <c:v>197.15999999999985</c:v>
                </c:pt>
                <c:pt idx="3697">
                  <c:v>200.51999999999998</c:v>
                </c:pt>
                <c:pt idx="3698">
                  <c:v>199.51999999999998</c:v>
                </c:pt>
                <c:pt idx="3699">
                  <c:v>198.51999999999998</c:v>
                </c:pt>
                <c:pt idx="3700">
                  <c:v>197.51999999999998</c:v>
                </c:pt>
                <c:pt idx="3701">
                  <c:v>196.51999999999998</c:v>
                </c:pt>
                <c:pt idx="3702">
                  <c:v>195.51999999999998</c:v>
                </c:pt>
                <c:pt idx="3703">
                  <c:v>194.51999999999998</c:v>
                </c:pt>
                <c:pt idx="3704">
                  <c:v>198.63999999999987</c:v>
                </c:pt>
                <c:pt idx="3705">
                  <c:v>202.82999999999993</c:v>
                </c:pt>
                <c:pt idx="3706">
                  <c:v>201.82999999999993</c:v>
                </c:pt>
                <c:pt idx="3707">
                  <c:v>200.82999999999993</c:v>
                </c:pt>
                <c:pt idx="3708">
                  <c:v>203.44999999999982</c:v>
                </c:pt>
                <c:pt idx="3709">
                  <c:v>204.57999999999993</c:v>
                </c:pt>
                <c:pt idx="3710">
                  <c:v>206.03999999999996</c:v>
                </c:pt>
                <c:pt idx="3711">
                  <c:v>205.03999999999996</c:v>
                </c:pt>
                <c:pt idx="3712">
                  <c:v>204.03999999999996</c:v>
                </c:pt>
                <c:pt idx="3713">
                  <c:v>203.03999999999996</c:v>
                </c:pt>
                <c:pt idx="3714">
                  <c:v>202.03999999999996</c:v>
                </c:pt>
                <c:pt idx="3715">
                  <c:v>203.84999999999991</c:v>
                </c:pt>
                <c:pt idx="3716">
                  <c:v>202.84999999999991</c:v>
                </c:pt>
                <c:pt idx="3717">
                  <c:v>201.84999999999991</c:v>
                </c:pt>
                <c:pt idx="3718">
                  <c:v>205.75999999999976</c:v>
                </c:pt>
                <c:pt idx="3719">
                  <c:v>210.31999999999971</c:v>
                </c:pt>
                <c:pt idx="3720">
                  <c:v>209.31999999999971</c:v>
                </c:pt>
                <c:pt idx="3721">
                  <c:v>208.31999999999971</c:v>
                </c:pt>
                <c:pt idx="3722">
                  <c:v>207.31999999999971</c:v>
                </c:pt>
                <c:pt idx="3723">
                  <c:v>206.31999999999971</c:v>
                </c:pt>
                <c:pt idx="3724">
                  <c:v>208.52999999999975</c:v>
                </c:pt>
                <c:pt idx="3725">
                  <c:v>207.52999999999975</c:v>
                </c:pt>
                <c:pt idx="3726">
                  <c:v>206.52999999999975</c:v>
                </c:pt>
                <c:pt idx="3727">
                  <c:v>209.76999999999998</c:v>
                </c:pt>
                <c:pt idx="3728">
                  <c:v>211.30999999999995</c:v>
                </c:pt>
                <c:pt idx="3729">
                  <c:v>210.30999999999995</c:v>
                </c:pt>
                <c:pt idx="3730">
                  <c:v>212.62999999999965</c:v>
                </c:pt>
                <c:pt idx="3731">
                  <c:v>214.87999999999965</c:v>
                </c:pt>
                <c:pt idx="3732">
                  <c:v>213.87999999999965</c:v>
                </c:pt>
                <c:pt idx="3733">
                  <c:v>212.87999999999965</c:v>
                </c:pt>
                <c:pt idx="3734">
                  <c:v>211.87999999999965</c:v>
                </c:pt>
                <c:pt idx="3735">
                  <c:v>210.87999999999965</c:v>
                </c:pt>
                <c:pt idx="3736">
                  <c:v>215.73000000000002</c:v>
                </c:pt>
                <c:pt idx="3737">
                  <c:v>214.73000000000002</c:v>
                </c:pt>
                <c:pt idx="3738">
                  <c:v>213.73000000000002</c:v>
                </c:pt>
                <c:pt idx="3739">
                  <c:v>214.9699999999998</c:v>
                </c:pt>
                <c:pt idx="3740">
                  <c:v>213.9699999999998</c:v>
                </c:pt>
                <c:pt idx="3741">
                  <c:v>212.9699999999998</c:v>
                </c:pt>
                <c:pt idx="3742">
                  <c:v>211.9699999999998</c:v>
                </c:pt>
                <c:pt idx="3743">
                  <c:v>210.9699999999998</c:v>
                </c:pt>
                <c:pt idx="3744">
                  <c:v>215.09999999999991</c:v>
                </c:pt>
                <c:pt idx="3745">
                  <c:v>214.09999999999991</c:v>
                </c:pt>
                <c:pt idx="3746">
                  <c:v>215.38999999999987</c:v>
                </c:pt>
                <c:pt idx="3747">
                  <c:v>214.38999999999987</c:v>
                </c:pt>
                <c:pt idx="3748">
                  <c:v>213.38999999999987</c:v>
                </c:pt>
                <c:pt idx="3749">
                  <c:v>217.13999999999987</c:v>
                </c:pt>
                <c:pt idx="3750">
                  <c:v>216.13999999999987</c:v>
                </c:pt>
                <c:pt idx="3751">
                  <c:v>217.9699999999998</c:v>
                </c:pt>
                <c:pt idx="3752">
                  <c:v>216.9699999999998</c:v>
                </c:pt>
                <c:pt idx="3753">
                  <c:v>215.9699999999998</c:v>
                </c:pt>
                <c:pt idx="3754">
                  <c:v>218.79999999999973</c:v>
                </c:pt>
                <c:pt idx="3755">
                  <c:v>217.79999999999973</c:v>
                </c:pt>
                <c:pt idx="3756">
                  <c:v>216.79999999999973</c:v>
                </c:pt>
                <c:pt idx="3757">
                  <c:v>215.79999999999973</c:v>
                </c:pt>
                <c:pt idx="3758">
                  <c:v>214.79999999999973</c:v>
                </c:pt>
                <c:pt idx="3759">
                  <c:v>213.79999999999973</c:v>
                </c:pt>
                <c:pt idx="3760">
                  <c:v>212.79999999999973</c:v>
                </c:pt>
                <c:pt idx="3761">
                  <c:v>216.9699999999998</c:v>
                </c:pt>
                <c:pt idx="3762">
                  <c:v>219.01999999999998</c:v>
                </c:pt>
                <c:pt idx="3763">
                  <c:v>218.01999999999998</c:v>
                </c:pt>
                <c:pt idx="3764">
                  <c:v>220.09999999999991</c:v>
                </c:pt>
                <c:pt idx="3765">
                  <c:v>219.09999999999991</c:v>
                </c:pt>
                <c:pt idx="3766">
                  <c:v>218.09999999999991</c:v>
                </c:pt>
                <c:pt idx="3767">
                  <c:v>220.11999999999989</c:v>
                </c:pt>
                <c:pt idx="3768">
                  <c:v>222.03999999999996</c:v>
                </c:pt>
                <c:pt idx="3769">
                  <c:v>221.03999999999996</c:v>
                </c:pt>
                <c:pt idx="3770">
                  <c:v>220.03999999999996</c:v>
                </c:pt>
                <c:pt idx="3771">
                  <c:v>219.03999999999996</c:v>
                </c:pt>
                <c:pt idx="3772">
                  <c:v>220.65999999999985</c:v>
                </c:pt>
                <c:pt idx="3773">
                  <c:v>219.65999999999985</c:v>
                </c:pt>
                <c:pt idx="3774">
                  <c:v>218.65999999999985</c:v>
                </c:pt>
                <c:pt idx="3775">
                  <c:v>219.75</c:v>
                </c:pt>
                <c:pt idx="3776">
                  <c:v>218.75</c:v>
                </c:pt>
                <c:pt idx="3777">
                  <c:v>217.75</c:v>
                </c:pt>
                <c:pt idx="3778">
                  <c:v>218.94000000000005</c:v>
                </c:pt>
                <c:pt idx="3779">
                  <c:v>217.94000000000005</c:v>
                </c:pt>
                <c:pt idx="3780">
                  <c:v>216.94000000000005</c:v>
                </c:pt>
                <c:pt idx="3781">
                  <c:v>215.94000000000005</c:v>
                </c:pt>
                <c:pt idx="3782">
                  <c:v>214.94000000000005</c:v>
                </c:pt>
                <c:pt idx="3783">
                  <c:v>213.94000000000005</c:v>
                </c:pt>
                <c:pt idx="3784">
                  <c:v>212.94000000000005</c:v>
                </c:pt>
                <c:pt idx="3785">
                  <c:v>211.94000000000005</c:v>
                </c:pt>
                <c:pt idx="3786">
                  <c:v>210.94000000000005</c:v>
                </c:pt>
                <c:pt idx="3787">
                  <c:v>209.94000000000005</c:v>
                </c:pt>
                <c:pt idx="3788">
                  <c:v>208.94000000000005</c:v>
                </c:pt>
                <c:pt idx="3789">
                  <c:v>207.94000000000005</c:v>
                </c:pt>
                <c:pt idx="3790">
                  <c:v>206.94000000000005</c:v>
                </c:pt>
                <c:pt idx="3791">
                  <c:v>205.94000000000005</c:v>
                </c:pt>
                <c:pt idx="3792">
                  <c:v>204.94000000000005</c:v>
                </c:pt>
                <c:pt idx="3793">
                  <c:v>203.94000000000005</c:v>
                </c:pt>
                <c:pt idx="3794">
                  <c:v>205.90000000000009</c:v>
                </c:pt>
                <c:pt idx="3795">
                  <c:v>204.90000000000009</c:v>
                </c:pt>
                <c:pt idx="3796">
                  <c:v>203.90000000000009</c:v>
                </c:pt>
                <c:pt idx="3797">
                  <c:v>202.90000000000009</c:v>
                </c:pt>
                <c:pt idx="3798">
                  <c:v>201.90000000000009</c:v>
                </c:pt>
                <c:pt idx="3799">
                  <c:v>200.90000000000009</c:v>
                </c:pt>
                <c:pt idx="3800">
                  <c:v>199.90000000000009</c:v>
                </c:pt>
                <c:pt idx="3801">
                  <c:v>198.90000000000009</c:v>
                </c:pt>
                <c:pt idx="3802">
                  <c:v>197.90000000000009</c:v>
                </c:pt>
                <c:pt idx="3803">
                  <c:v>196.90000000000009</c:v>
                </c:pt>
                <c:pt idx="3804">
                  <c:v>195.90000000000009</c:v>
                </c:pt>
                <c:pt idx="3805">
                  <c:v>194.90000000000009</c:v>
                </c:pt>
                <c:pt idx="3806">
                  <c:v>193.90000000000009</c:v>
                </c:pt>
                <c:pt idx="3807">
                  <c:v>192.90000000000009</c:v>
                </c:pt>
                <c:pt idx="3808">
                  <c:v>191.90000000000009</c:v>
                </c:pt>
                <c:pt idx="3809">
                  <c:v>190.90000000000009</c:v>
                </c:pt>
                <c:pt idx="3810">
                  <c:v>189.90000000000009</c:v>
                </c:pt>
                <c:pt idx="3811">
                  <c:v>188.90000000000009</c:v>
                </c:pt>
                <c:pt idx="3812">
                  <c:v>190.19000000000005</c:v>
                </c:pt>
                <c:pt idx="3813">
                  <c:v>189.19000000000005</c:v>
                </c:pt>
                <c:pt idx="3814">
                  <c:v>192.17000000000007</c:v>
                </c:pt>
                <c:pt idx="3815">
                  <c:v>191.17000000000007</c:v>
                </c:pt>
                <c:pt idx="3816">
                  <c:v>190.17000000000007</c:v>
                </c:pt>
                <c:pt idx="3817">
                  <c:v>189.17000000000007</c:v>
                </c:pt>
                <c:pt idx="3818">
                  <c:v>193.09000000000015</c:v>
                </c:pt>
                <c:pt idx="3819">
                  <c:v>192.09000000000015</c:v>
                </c:pt>
                <c:pt idx="3820">
                  <c:v>193.7800000000002</c:v>
                </c:pt>
                <c:pt idx="3821">
                  <c:v>192.7800000000002</c:v>
                </c:pt>
                <c:pt idx="3822">
                  <c:v>191.7800000000002</c:v>
                </c:pt>
                <c:pt idx="3823">
                  <c:v>190.7800000000002</c:v>
                </c:pt>
                <c:pt idx="3824">
                  <c:v>189.7800000000002</c:v>
                </c:pt>
                <c:pt idx="3825">
                  <c:v>193.26000000000022</c:v>
                </c:pt>
                <c:pt idx="3826">
                  <c:v>192.26000000000022</c:v>
                </c:pt>
                <c:pt idx="3827">
                  <c:v>191.26000000000022</c:v>
                </c:pt>
                <c:pt idx="3828">
                  <c:v>190.26000000000022</c:v>
                </c:pt>
                <c:pt idx="3829">
                  <c:v>189.26000000000022</c:v>
                </c:pt>
                <c:pt idx="3830">
                  <c:v>188.26000000000022</c:v>
                </c:pt>
                <c:pt idx="3831">
                  <c:v>187.26000000000022</c:v>
                </c:pt>
                <c:pt idx="3832">
                  <c:v>186.26000000000022</c:v>
                </c:pt>
                <c:pt idx="3833">
                  <c:v>185.26000000000022</c:v>
                </c:pt>
                <c:pt idx="3834">
                  <c:v>184.26000000000022</c:v>
                </c:pt>
                <c:pt idx="3835">
                  <c:v>185.61000000000013</c:v>
                </c:pt>
                <c:pt idx="3836">
                  <c:v>184.61000000000013</c:v>
                </c:pt>
                <c:pt idx="3837">
                  <c:v>186.01000000000022</c:v>
                </c:pt>
                <c:pt idx="3838">
                  <c:v>185.01000000000022</c:v>
                </c:pt>
                <c:pt idx="3839">
                  <c:v>186.38999999999987</c:v>
                </c:pt>
                <c:pt idx="3840">
                  <c:v>185.38999999999987</c:v>
                </c:pt>
                <c:pt idx="3841">
                  <c:v>186.86999999999989</c:v>
                </c:pt>
                <c:pt idx="3842">
                  <c:v>185.86999999999989</c:v>
                </c:pt>
                <c:pt idx="3843">
                  <c:v>184.86999999999989</c:v>
                </c:pt>
                <c:pt idx="3844">
                  <c:v>183.86999999999989</c:v>
                </c:pt>
                <c:pt idx="3845">
                  <c:v>182.86999999999989</c:v>
                </c:pt>
                <c:pt idx="3846">
                  <c:v>181.86999999999989</c:v>
                </c:pt>
                <c:pt idx="3847">
                  <c:v>180.86999999999989</c:v>
                </c:pt>
                <c:pt idx="3848">
                  <c:v>179.86999999999989</c:v>
                </c:pt>
                <c:pt idx="3849">
                  <c:v>178.86999999999989</c:v>
                </c:pt>
                <c:pt idx="3850">
                  <c:v>177.86999999999989</c:v>
                </c:pt>
                <c:pt idx="3851">
                  <c:v>176.86999999999989</c:v>
                </c:pt>
                <c:pt idx="3852">
                  <c:v>175.86999999999989</c:v>
                </c:pt>
                <c:pt idx="3853">
                  <c:v>177.82999999999993</c:v>
                </c:pt>
                <c:pt idx="3854">
                  <c:v>176.82999999999993</c:v>
                </c:pt>
                <c:pt idx="3855">
                  <c:v>175.82999999999993</c:v>
                </c:pt>
                <c:pt idx="3856">
                  <c:v>179.2800000000002</c:v>
                </c:pt>
                <c:pt idx="3857">
                  <c:v>178.2800000000002</c:v>
                </c:pt>
                <c:pt idx="3858">
                  <c:v>177.2800000000002</c:v>
                </c:pt>
                <c:pt idx="3859">
                  <c:v>176.2800000000002</c:v>
                </c:pt>
                <c:pt idx="3860">
                  <c:v>175.2800000000002</c:v>
                </c:pt>
                <c:pt idx="3861">
                  <c:v>174.2800000000002</c:v>
                </c:pt>
                <c:pt idx="3862">
                  <c:v>173.2800000000002</c:v>
                </c:pt>
                <c:pt idx="3863">
                  <c:v>172.2800000000002</c:v>
                </c:pt>
                <c:pt idx="3864">
                  <c:v>171.2800000000002</c:v>
                </c:pt>
                <c:pt idx="3865">
                  <c:v>170.2800000000002</c:v>
                </c:pt>
                <c:pt idx="3866">
                  <c:v>169.2800000000002</c:v>
                </c:pt>
                <c:pt idx="3867">
                  <c:v>168.2800000000002</c:v>
                </c:pt>
                <c:pt idx="3868">
                  <c:v>167.2800000000002</c:v>
                </c:pt>
                <c:pt idx="3869">
                  <c:v>166.2800000000002</c:v>
                </c:pt>
                <c:pt idx="3870">
                  <c:v>168.18000000000029</c:v>
                </c:pt>
                <c:pt idx="3871">
                  <c:v>167.18000000000029</c:v>
                </c:pt>
                <c:pt idx="3872">
                  <c:v>166.18000000000029</c:v>
                </c:pt>
                <c:pt idx="3873">
                  <c:v>165.18000000000029</c:v>
                </c:pt>
                <c:pt idx="3874">
                  <c:v>168.23000000000002</c:v>
                </c:pt>
                <c:pt idx="3875">
                  <c:v>171.80999999999995</c:v>
                </c:pt>
                <c:pt idx="3876">
                  <c:v>174.19000000000005</c:v>
                </c:pt>
                <c:pt idx="3877">
                  <c:v>173.19000000000005</c:v>
                </c:pt>
                <c:pt idx="3878">
                  <c:v>174.43000000000029</c:v>
                </c:pt>
                <c:pt idx="3879">
                  <c:v>176.09000000000015</c:v>
                </c:pt>
                <c:pt idx="3880">
                  <c:v>175.09000000000015</c:v>
                </c:pt>
                <c:pt idx="3881">
                  <c:v>177.84000000000015</c:v>
                </c:pt>
                <c:pt idx="3882">
                  <c:v>176.84000000000015</c:v>
                </c:pt>
                <c:pt idx="3883">
                  <c:v>175.84000000000015</c:v>
                </c:pt>
                <c:pt idx="3884">
                  <c:v>174.84000000000015</c:v>
                </c:pt>
                <c:pt idx="3885">
                  <c:v>173.84000000000015</c:v>
                </c:pt>
                <c:pt idx="3886">
                  <c:v>172.84000000000015</c:v>
                </c:pt>
                <c:pt idx="3887">
                  <c:v>174.30999999999995</c:v>
                </c:pt>
                <c:pt idx="3888">
                  <c:v>173.30999999999995</c:v>
                </c:pt>
                <c:pt idx="3889">
                  <c:v>172.30999999999995</c:v>
                </c:pt>
                <c:pt idx="3890">
                  <c:v>171.30999999999995</c:v>
                </c:pt>
                <c:pt idx="3891">
                  <c:v>170.30999999999995</c:v>
                </c:pt>
                <c:pt idx="3892">
                  <c:v>169.30999999999995</c:v>
                </c:pt>
                <c:pt idx="3893">
                  <c:v>168.30999999999995</c:v>
                </c:pt>
                <c:pt idx="3894">
                  <c:v>170.65999999999985</c:v>
                </c:pt>
                <c:pt idx="3895">
                  <c:v>169.65999999999985</c:v>
                </c:pt>
                <c:pt idx="3896">
                  <c:v>170.71000000000004</c:v>
                </c:pt>
                <c:pt idx="3897">
                  <c:v>172.80999999999995</c:v>
                </c:pt>
                <c:pt idx="3898">
                  <c:v>171.80999999999995</c:v>
                </c:pt>
                <c:pt idx="3899">
                  <c:v>170.80999999999995</c:v>
                </c:pt>
                <c:pt idx="3900">
                  <c:v>169.80999999999995</c:v>
                </c:pt>
                <c:pt idx="3901">
                  <c:v>168.80999999999995</c:v>
                </c:pt>
                <c:pt idx="3902">
                  <c:v>171.36000000000013</c:v>
                </c:pt>
                <c:pt idx="3903">
                  <c:v>170.36000000000013</c:v>
                </c:pt>
                <c:pt idx="3904">
                  <c:v>169.36000000000013</c:v>
                </c:pt>
                <c:pt idx="3905">
                  <c:v>168.36000000000013</c:v>
                </c:pt>
                <c:pt idx="3906">
                  <c:v>170.55999999999995</c:v>
                </c:pt>
                <c:pt idx="3907">
                  <c:v>169.55999999999995</c:v>
                </c:pt>
                <c:pt idx="3908">
                  <c:v>168.55999999999995</c:v>
                </c:pt>
                <c:pt idx="3909">
                  <c:v>167.55999999999995</c:v>
                </c:pt>
                <c:pt idx="3910">
                  <c:v>168.71000000000004</c:v>
                </c:pt>
                <c:pt idx="3911">
                  <c:v>167.71000000000004</c:v>
                </c:pt>
                <c:pt idx="3912">
                  <c:v>169.55000000000018</c:v>
                </c:pt>
                <c:pt idx="3913">
                  <c:v>168.55000000000018</c:v>
                </c:pt>
                <c:pt idx="3914">
                  <c:v>167.55000000000018</c:v>
                </c:pt>
                <c:pt idx="3915">
                  <c:v>166.55000000000018</c:v>
                </c:pt>
                <c:pt idx="3916">
                  <c:v>165.55000000000018</c:v>
                </c:pt>
                <c:pt idx="3917">
                  <c:v>164.55000000000018</c:v>
                </c:pt>
                <c:pt idx="3918">
                  <c:v>165.71000000000004</c:v>
                </c:pt>
                <c:pt idx="3919">
                  <c:v>169.94000000000005</c:v>
                </c:pt>
                <c:pt idx="3920">
                  <c:v>168.94000000000005</c:v>
                </c:pt>
                <c:pt idx="3921">
                  <c:v>167.94000000000005</c:v>
                </c:pt>
                <c:pt idx="3922">
                  <c:v>166.94000000000005</c:v>
                </c:pt>
                <c:pt idx="3923">
                  <c:v>165.94000000000005</c:v>
                </c:pt>
                <c:pt idx="3924">
                  <c:v>169.59999999999991</c:v>
                </c:pt>
                <c:pt idx="3925">
                  <c:v>168.59999999999991</c:v>
                </c:pt>
                <c:pt idx="3926">
                  <c:v>167.59999999999991</c:v>
                </c:pt>
                <c:pt idx="3927">
                  <c:v>166.59999999999991</c:v>
                </c:pt>
                <c:pt idx="3928">
                  <c:v>169.14000000000033</c:v>
                </c:pt>
                <c:pt idx="3929">
                  <c:v>168.14000000000033</c:v>
                </c:pt>
                <c:pt idx="3930">
                  <c:v>167.14000000000033</c:v>
                </c:pt>
                <c:pt idx="3931">
                  <c:v>166.14000000000033</c:v>
                </c:pt>
                <c:pt idx="3932">
                  <c:v>165.14000000000033</c:v>
                </c:pt>
                <c:pt idx="3933">
                  <c:v>164.14000000000033</c:v>
                </c:pt>
                <c:pt idx="3934">
                  <c:v>165.80000000000018</c:v>
                </c:pt>
                <c:pt idx="3935">
                  <c:v>164.80000000000018</c:v>
                </c:pt>
                <c:pt idx="3936">
                  <c:v>163.80000000000018</c:v>
                </c:pt>
                <c:pt idx="3937">
                  <c:v>168.30000000000018</c:v>
                </c:pt>
                <c:pt idx="3938">
                  <c:v>169.65999999999985</c:v>
                </c:pt>
                <c:pt idx="3939">
                  <c:v>168.65999999999985</c:v>
                </c:pt>
                <c:pt idx="3940">
                  <c:v>169.77000000000044</c:v>
                </c:pt>
                <c:pt idx="3941">
                  <c:v>168.77000000000044</c:v>
                </c:pt>
                <c:pt idx="3942">
                  <c:v>167.77000000000044</c:v>
                </c:pt>
                <c:pt idx="3943">
                  <c:v>166.77000000000044</c:v>
                </c:pt>
                <c:pt idx="3944">
                  <c:v>169.90999999999985</c:v>
                </c:pt>
                <c:pt idx="3945">
                  <c:v>168.90999999999985</c:v>
                </c:pt>
                <c:pt idx="3946">
                  <c:v>167.90999999999985</c:v>
                </c:pt>
                <c:pt idx="3947">
                  <c:v>166.90999999999985</c:v>
                </c:pt>
                <c:pt idx="3948">
                  <c:v>165.90999999999985</c:v>
                </c:pt>
                <c:pt idx="3949">
                  <c:v>164.90999999999985</c:v>
                </c:pt>
                <c:pt idx="3950">
                  <c:v>168.11999999999989</c:v>
                </c:pt>
                <c:pt idx="3951">
                  <c:v>167.11999999999989</c:v>
                </c:pt>
                <c:pt idx="3952">
                  <c:v>166.11999999999989</c:v>
                </c:pt>
                <c:pt idx="3953">
                  <c:v>168.10000000000036</c:v>
                </c:pt>
                <c:pt idx="3954">
                  <c:v>167.10000000000036</c:v>
                </c:pt>
                <c:pt idx="3955">
                  <c:v>166.10000000000036</c:v>
                </c:pt>
                <c:pt idx="3956">
                  <c:v>165.10000000000036</c:v>
                </c:pt>
                <c:pt idx="3957">
                  <c:v>164.10000000000036</c:v>
                </c:pt>
                <c:pt idx="3958">
                  <c:v>163.10000000000036</c:v>
                </c:pt>
                <c:pt idx="3959">
                  <c:v>162.10000000000036</c:v>
                </c:pt>
                <c:pt idx="3960">
                  <c:v>161.10000000000036</c:v>
                </c:pt>
                <c:pt idx="3961">
                  <c:v>160.10000000000036</c:v>
                </c:pt>
                <c:pt idx="3962">
                  <c:v>159.10000000000036</c:v>
                </c:pt>
                <c:pt idx="3963">
                  <c:v>158.10000000000036</c:v>
                </c:pt>
                <c:pt idx="3964">
                  <c:v>157.10000000000036</c:v>
                </c:pt>
                <c:pt idx="3965">
                  <c:v>160.11999999999989</c:v>
                </c:pt>
                <c:pt idx="3966">
                  <c:v>159.11999999999989</c:v>
                </c:pt>
                <c:pt idx="3967">
                  <c:v>158.11999999999989</c:v>
                </c:pt>
                <c:pt idx="3968">
                  <c:v>159.39000000000033</c:v>
                </c:pt>
                <c:pt idx="3969">
                  <c:v>158.39000000000033</c:v>
                </c:pt>
                <c:pt idx="3970">
                  <c:v>161.68000000000029</c:v>
                </c:pt>
                <c:pt idx="3971">
                  <c:v>160.68000000000029</c:v>
                </c:pt>
                <c:pt idx="3972">
                  <c:v>159.68000000000029</c:v>
                </c:pt>
                <c:pt idx="3973">
                  <c:v>158.68000000000029</c:v>
                </c:pt>
                <c:pt idx="3974">
                  <c:v>157.68000000000029</c:v>
                </c:pt>
                <c:pt idx="3975">
                  <c:v>156.68000000000029</c:v>
                </c:pt>
                <c:pt idx="3976">
                  <c:v>160.43000000000029</c:v>
                </c:pt>
                <c:pt idx="3977">
                  <c:v>159.43000000000029</c:v>
                </c:pt>
                <c:pt idx="3978">
                  <c:v>158.43000000000029</c:v>
                </c:pt>
                <c:pt idx="3979">
                  <c:v>157.43000000000029</c:v>
                </c:pt>
                <c:pt idx="3980">
                  <c:v>156.43000000000029</c:v>
                </c:pt>
                <c:pt idx="3981">
                  <c:v>155.43000000000029</c:v>
                </c:pt>
                <c:pt idx="3982">
                  <c:v>158.02999999999975</c:v>
                </c:pt>
                <c:pt idx="3983">
                  <c:v>157.02999999999975</c:v>
                </c:pt>
                <c:pt idx="3984">
                  <c:v>156.02999999999975</c:v>
                </c:pt>
                <c:pt idx="3985">
                  <c:v>160.31999999999971</c:v>
                </c:pt>
                <c:pt idx="3986">
                  <c:v>159.31999999999971</c:v>
                </c:pt>
                <c:pt idx="3987">
                  <c:v>158.31999999999971</c:v>
                </c:pt>
                <c:pt idx="3988">
                  <c:v>157.31999999999971</c:v>
                </c:pt>
                <c:pt idx="3989">
                  <c:v>156.31999999999971</c:v>
                </c:pt>
                <c:pt idx="3990">
                  <c:v>155.31999999999971</c:v>
                </c:pt>
                <c:pt idx="3991">
                  <c:v>154.31999999999971</c:v>
                </c:pt>
                <c:pt idx="3992">
                  <c:v>153.31999999999971</c:v>
                </c:pt>
                <c:pt idx="3993">
                  <c:v>152.31999999999971</c:v>
                </c:pt>
                <c:pt idx="3994">
                  <c:v>153.94999999999982</c:v>
                </c:pt>
                <c:pt idx="3995">
                  <c:v>152.94999999999982</c:v>
                </c:pt>
                <c:pt idx="3996">
                  <c:v>156.34000000000015</c:v>
                </c:pt>
                <c:pt idx="3997">
                  <c:v>158.09000000000015</c:v>
                </c:pt>
                <c:pt idx="3998">
                  <c:v>159.9399999999996</c:v>
                </c:pt>
                <c:pt idx="3999">
                  <c:v>158.9399999999996</c:v>
                </c:pt>
              </c:numCache>
            </c:numRef>
          </c:yVal>
          <c:smooth val="1"/>
        </c:ser>
        <c:axId val="124309504"/>
        <c:axId val="124311040"/>
      </c:scatterChart>
      <c:scatterChart>
        <c:scatterStyle val="smoothMarker"/>
        <c:ser>
          <c:idx val="5"/>
          <c:order val="0"/>
          <c:tx>
            <c:v>ROI</c:v>
          </c:tx>
          <c:marker>
            <c:symbol val="none"/>
          </c:marker>
          <c:xVal>
            <c:numRef>
              <c:f>'21'!$A$2:$A$4001</c:f>
              <c:numCache>
                <c:formatCode>General</c:formatCode>
                <c:ptCount val="4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numCache>
            </c:numRef>
          </c:xVal>
          <c:yVal>
            <c:numRef>
              <c:f>'21'!$C$2:$C$4001</c:f>
              <c:numCache>
                <c:formatCode>General</c:formatCode>
                <c:ptCount val="4000"/>
                <c:pt idx="0">
                  <c:v>-100</c:v>
                </c:pt>
                <c:pt idx="1">
                  <c:v>80.5</c:v>
                </c:pt>
                <c:pt idx="2">
                  <c:v>20.333333333333343</c:v>
                </c:pt>
                <c:pt idx="3">
                  <c:v>45.75</c:v>
                </c:pt>
                <c:pt idx="4">
                  <c:v>120.19999999999999</c:v>
                </c:pt>
                <c:pt idx="5">
                  <c:v>83.5</c:v>
                </c:pt>
                <c:pt idx="6">
                  <c:v>57.285714285714278</c:v>
                </c:pt>
                <c:pt idx="7">
                  <c:v>37.625</c:v>
                </c:pt>
                <c:pt idx="8">
                  <c:v>22.333333333333343</c:v>
                </c:pt>
                <c:pt idx="9">
                  <c:v>10.099999999999994</c:v>
                </c:pt>
                <c:pt idx="10">
                  <c:v>40.545454545454561</c:v>
                </c:pt>
                <c:pt idx="11">
                  <c:v>28.833333333333343</c:v>
                </c:pt>
                <c:pt idx="12">
                  <c:v>53.230769230769226</c:v>
                </c:pt>
                <c:pt idx="13">
                  <c:v>42.285714285714306</c:v>
                </c:pt>
                <c:pt idx="14">
                  <c:v>32.800000000000011</c:v>
                </c:pt>
                <c:pt idx="15">
                  <c:v>49.687500000000028</c:v>
                </c:pt>
                <c:pt idx="16">
                  <c:v>40.882352941176492</c:v>
                </c:pt>
                <c:pt idx="17">
                  <c:v>33.055555555555571</c:v>
                </c:pt>
                <c:pt idx="18">
                  <c:v>26.052631578947398</c:v>
                </c:pt>
                <c:pt idx="19">
                  <c:v>19.750000000000028</c:v>
                </c:pt>
                <c:pt idx="20">
                  <c:v>14.047619047619065</c:v>
                </c:pt>
                <c:pt idx="21">
                  <c:v>8.8636363636363882</c:v>
                </c:pt>
                <c:pt idx="22">
                  <c:v>4.1304347826087024</c:v>
                </c:pt>
                <c:pt idx="23">
                  <c:v>-0.20833333333331439</c:v>
                </c:pt>
                <c:pt idx="24">
                  <c:v>5.0400000000000063</c:v>
                </c:pt>
                <c:pt idx="25">
                  <c:v>1</c:v>
                </c:pt>
                <c:pt idx="26">
                  <c:v>9.5555555555555571</c:v>
                </c:pt>
                <c:pt idx="27">
                  <c:v>5.642857142857153</c:v>
                </c:pt>
                <c:pt idx="28">
                  <c:v>2</c:v>
                </c:pt>
                <c:pt idx="29">
                  <c:v>-1.3999999999999915</c:v>
                </c:pt>
                <c:pt idx="30">
                  <c:v>-4.5806451612903203</c:v>
                </c:pt>
                <c:pt idx="31">
                  <c:v>-7.5625</c:v>
                </c:pt>
                <c:pt idx="32">
                  <c:v>4.3333333333333286</c:v>
                </c:pt>
                <c:pt idx="33">
                  <c:v>1.264705882352942</c:v>
                </c:pt>
                <c:pt idx="34">
                  <c:v>8.942857142857136</c:v>
                </c:pt>
                <c:pt idx="35">
                  <c:v>5.9166666666666856</c:v>
                </c:pt>
                <c:pt idx="36">
                  <c:v>3.0540540540540633</c:v>
                </c:pt>
                <c:pt idx="37">
                  <c:v>0.34210526315790446</c:v>
                </c:pt>
                <c:pt idx="38">
                  <c:v>-2.2307692307692264</c:v>
                </c:pt>
                <c:pt idx="39">
                  <c:v>0.44999999999998863</c:v>
                </c:pt>
                <c:pt idx="40">
                  <c:v>-2</c:v>
                </c:pt>
                <c:pt idx="41">
                  <c:v>-4.3333333333333286</c:v>
                </c:pt>
                <c:pt idx="42">
                  <c:v>-6.5581395348837219</c:v>
                </c:pt>
                <c:pt idx="43">
                  <c:v>-8.6818181818181728</c:v>
                </c:pt>
                <c:pt idx="44">
                  <c:v>-10.711111111111109</c:v>
                </c:pt>
                <c:pt idx="45">
                  <c:v>-7.4347826086956559</c:v>
                </c:pt>
                <c:pt idx="46">
                  <c:v>-9.4042553191489304</c:v>
                </c:pt>
                <c:pt idx="47">
                  <c:v>-11.291666666666671</c:v>
                </c:pt>
                <c:pt idx="48">
                  <c:v>-4.3469387755102105</c:v>
                </c:pt>
                <c:pt idx="49">
                  <c:v>3.0600000000000023</c:v>
                </c:pt>
                <c:pt idx="50">
                  <c:v>1.0392156862745168</c:v>
                </c:pt>
                <c:pt idx="51">
                  <c:v>-0.90384615384616041</c:v>
                </c:pt>
                <c:pt idx="52">
                  <c:v>-2.7735849056603712</c:v>
                </c:pt>
                <c:pt idx="53">
                  <c:v>-4.5740740740740762</c:v>
                </c:pt>
                <c:pt idx="54">
                  <c:v>-6.3090909090909122</c:v>
                </c:pt>
                <c:pt idx="55">
                  <c:v>-2.6428571428571388</c:v>
                </c:pt>
                <c:pt idx="56">
                  <c:v>-4.3508771929824519</c:v>
                </c:pt>
                <c:pt idx="57">
                  <c:v>-6</c:v>
                </c:pt>
                <c:pt idx="58">
                  <c:v>-0.79661016949151531</c:v>
                </c:pt>
                <c:pt idx="59">
                  <c:v>-2.4500000000000028</c:v>
                </c:pt>
                <c:pt idx="60">
                  <c:v>-4.0491803278688536</c:v>
                </c:pt>
                <c:pt idx="61">
                  <c:v>-5.5967741935483843</c:v>
                </c:pt>
                <c:pt idx="62">
                  <c:v>-3.4285714285714306</c:v>
                </c:pt>
                <c:pt idx="63">
                  <c:v>-4.9375</c:v>
                </c:pt>
                <c:pt idx="64">
                  <c:v>-6.3999999999999915</c:v>
                </c:pt>
                <c:pt idx="65">
                  <c:v>0.81818181818182723</c:v>
                </c:pt>
                <c:pt idx="66">
                  <c:v>-0.68656716417909536</c:v>
                </c:pt>
                <c:pt idx="67">
                  <c:v>2.25</c:v>
                </c:pt>
                <c:pt idx="68">
                  <c:v>0.76811594202898448</c:v>
                </c:pt>
                <c:pt idx="69">
                  <c:v>-0.67142857142856371</c:v>
                </c:pt>
                <c:pt idx="70">
                  <c:v>2.6197183098591665</c:v>
                </c:pt>
                <c:pt idx="71">
                  <c:v>1.1944444444444571</c:v>
                </c:pt>
                <c:pt idx="72">
                  <c:v>5.3561643835616337</c:v>
                </c:pt>
                <c:pt idx="73">
                  <c:v>3.9324324324324209</c:v>
                </c:pt>
                <c:pt idx="74">
                  <c:v>2.5466666666666526</c:v>
                </c:pt>
                <c:pt idx="75">
                  <c:v>1.1973684210526301</c:v>
                </c:pt>
                <c:pt idx="76">
                  <c:v>-0.11688311688313036</c:v>
                </c:pt>
                <c:pt idx="77">
                  <c:v>-1.397435897435912</c:v>
                </c:pt>
                <c:pt idx="78">
                  <c:v>-2.6455696202531698</c:v>
                </c:pt>
                <c:pt idx="79">
                  <c:v>-3.8624999999999972</c:v>
                </c:pt>
                <c:pt idx="80">
                  <c:v>-5.0493827160493936</c:v>
                </c:pt>
                <c:pt idx="81">
                  <c:v>-6.2073170731707421</c:v>
                </c:pt>
                <c:pt idx="82">
                  <c:v>-7.3373493975903585</c:v>
                </c:pt>
                <c:pt idx="83">
                  <c:v>-8.440476190476204</c:v>
                </c:pt>
                <c:pt idx="84">
                  <c:v>-9.5176470588235276</c:v>
                </c:pt>
                <c:pt idx="85">
                  <c:v>-10.569767441860463</c:v>
                </c:pt>
                <c:pt idx="86">
                  <c:v>-11.597701149425291</c:v>
                </c:pt>
                <c:pt idx="87">
                  <c:v>-12.602272727272734</c:v>
                </c:pt>
                <c:pt idx="88">
                  <c:v>-13.584269662921358</c:v>
                </c:pt>
                <c:pt idx="89">
                  <c:v>-14.544444444444451</c:v>
                </c:pt>
                <c:pt idx="90">
                  <c:v>-15.483516483516496</c:v>
                </c:pt>
                <c:pt idx="91">
                  <c:v>-16.402173913043484</c:v>
                </c:pt>
                <c:pt idx="92">
                  <c:v>-17.301075268817215</c:v>
                </c:pt>
                <c:pt idx="93">
                  <c:v>-12.872340425531931</c:v>
                </c:pt>
                <c:pt idx="94">
                  <c:v>-13.789473684210535</c:v>
                </c:pt>
                <c:pt idx="95">
                  <c:v>-10.718750000000014</c:v>
                </c:pt>
                <c:pt idx="96">
                  <c:v>-7.7835051546391867</c:v>
                </c:pt>
                <c:pt idx="97">
                  <c:v>-8.7244897959183731</c:v>
                </c:pt>
                <c:pt idx="98">
                  <c:v>-6.7575757575757791</c:v>
                </c:pt>
                <c:pt idx="99">
                  <c:v>-7.6900000000000119</c:v>
                </c:pt>
                <c:pt idx="100">
                  <c:v>-8.6039603960396107</c:v>
                </c:pt>
                <c:pt idx="101">
                  <c:v>-6.9117647058823621</c:v>
                </c:pt>
                <c:pt idx="102">
                  <c:v>-7.8155339805825292</c:v>
                </c:pt>
                <c:pt idx="103">
                  <c:v>-6.0769230769230802</c:v>
                </c:pt>
                <c:pt idx="104">
                  <c:v>-6.9714285714285893</c:v>
                </c:pt>
                <c:pt idx="105">
                  <c:v>-7.8490566037735903</c:v>
                </c:pt>
                <c:pt idx="106">
                  <c:v>-5.6168224299065486</c:v>
                </c:pt>
                <c:pt idx="107">
                  <c:v>-6.4907407407407476</c:v>
                </c:pt>
                <c:pt idx="108">
                  <c:v>-7.3486238532110093</c:v>
                </c:pt>
                <c:pt idx="109">
                  <c:v>-8.1909090909090878</c:v>
                </c:pt>
                <c:pt idx="110">
                  <c:v>-9.0180180180180258</c:v>
                </c:pt>
                <c:pt idx="111">
                  <c:v>-9.830357142857153</c:v>
                </c:pt>
                <c:pt idx="112">
                  <c:v>-10.628318584070811</c:v>
                </c:pt>
                <c:pt idx="113">
                  <c:v>-11.412280701754398</c:v>
                </c:pt>
                <c:pt idx="114">
                  <c:v>-12.182608695652178</c:v>
                </c:pt>
                <c:pt idx="115">
                  <c:v>-12.939655172413794</c:v>
                </c:pt>
                <c:pt idx="116">
                  <c:v>-13.683760683760696</c:v>
                </c:pt>
                <c:pt idx="117">
                  <c:v>-14.415254237288138</c:v>
                </c:pt>
                <c:pt idx="118">
                  <c:v>-15.134453781512619</c:v>
                </c:pt>
                <c:pt idx="119">
                  <c:v>-13.041666666666671</c:v>
                </c:pt>
                <c:pt idx="120">
                  <c:v>-13.760330578512409</c:v>
                </c:pt>
                <c:pt idx="121">
                  <c:v>-14.467213114754102</c:v>
                </c:pt>
                <c:pt idx="122">
                  <c:v>-15.162601626016269</c:v>
                </c:pt>
                <c:pt idx="123">
                  <c:v>-12.588709677419345</c:v>
                </c:pt>
                <c:pt idx="124">
                  <c:v>-13.287999999999997</c:v>
                </c:pt>
                <c:pt idx="125">
                  <c:v>-12.047619047619037</c:v>
                </c:pt>
                <c:pt idx="126">
                  <c:v>-12.740157480314949</c:v>
                </c:pt>
                <c:pt idx="127">
                  <c:v>-13.421875</c:v>
                </c:pt>
                <c:pt idx="128">
                  <c:v>-14.093023255813947</c:v>
                </c:pt>
                <c:pt idx="129">
                  <c:v>-14.753846153846155</c:v>
                </c:pt>
                <c:pt idx="130">
                  <c:v>-15.404580152671755</c:v>
                </c:pt>
                <c:pt idx="131">
                  <c:v>-12.583333333333329</c:v>
                </c:pt>
                <c:pt idx="132">
                  <c:v>-13.240601503759393</c:v>
                </c:pt>
                <c:pt idx="133">
                  <c:v>-13.888059701492523</c:v>
                </c:pt>
                <c:pt idx="134">
                  <c:v>-14.525925925925918</c:v>
                </c:pt>
                <c:pt idx="135">
                  <c:v>-12.411764705882348</c:v>
                </c:pt>
                <c:pt idx="136">
                  <c:v>-13.051094890510939</c:v>
                </c:pt>
                <c:pt idx="137">
                  <c:v>-13.681159420289845</c:v>
                </c:pt>
                <c:pt idx="138">
                  <c:v>-11.71942446043164</c:v>
                </c:pt>
                <c:pt idx="139">
                  <c:v>-12.34999999999998</c:v>
                </c:pt>
                <c:pt idx="140">
                  <c:v>-12.971631205673745</c:v>
                </c:pt>
                <c:pt idx="141">
                  <c:v>-13.584507042253506</c:v>
                </c:pt>
                <c:pt idx="142">
                  <c:v>-14.188811188811172</c:v>
                </c:pt>
                <c:pt idx="143">
                  <c:v>-14.7847222222222</c:v>
                </c:pt>
                <c:pt idx="144">
                  <c:v>-13.227586206896532</c:v>
                </c:pt>
                <c:pt idx="145">
                  <c:v>-13.821917808219169</c:v>
                </c:pt>
                <c:pt idx="146">
                  <c:v>-14.408163265306101</c:v>
                </c:pt>
                <c:pt idx="147">
                  <c:v>-11.594594594594582</c:v>
                </c:pt>
                <c:pt idx="148">
                  <c:v>-9.0671140939597024</c:v>
                </c:pt>
                <c:pt idx="149">
                  <c:v>-9.6733333333333178</c:v>
                </c:pt>
                <c:pt idx="150">
                  <c:v>-10.271523178807911</c:v>
                </c:pt>
                <c:pt idx="151">
                  <c:v>-10.861842105263136</c:v>
                </c:pt>
                <c:pt idx="152">
                  <c:v>-11.444444444444429</c:v>
                </c:pt>
                <c:pt idx="153">
                  <c:v>-10.103896103896076</c:v>
                </c:pt>
                <c:pt idx="154">
                  <c:v>-10.68387096774191</c:v>
                </c:pt>
                <c:pt idx="155">
                  <c:v>-11.256410256410248</c:v>
                </c:pt>
                <c:pt idx="156">
                  <c:v>-11.821656050955397</c:v>
                </c:pt>
                <c:pt idx="157">
                  <c:v>-12.379746835443015</c:v>
                </c:pt>
                <c:pt idx="158">
                  <c:v>-12.930817610062874</c:v>
                </c:pt>
                <c:pt idx="159">
                  <c:v>-11.074999999999974</c:v>
                </c:pt>
                <c:pt idx="160">
                  <c:v>-11.627329192546568</c:v>
                </c:pt>
                <c:pt idx="161">
                  <c:v>-12.172839506172821</c:v>
                </c:pt>
                <c:pt idx="162">
                  <c:v>-9.2576687116564358</c:v>
                </c:pt>
                <c:pt idx="163">
                  <c:v>-9.8109756097560847</c:v>
                </c:pt>
                <c:pt idx="164">
                  <c:v>-10.357575757575745</c:v>
                </c:pt>
                <c:pt idx="165">
                  <c:v>-10.897590361445765</c:v>
                </c:pt>
                <c:pt idx="166">
                  <c:v>-11.431137724550894</c:v>
                </c:pt>
                <c:pt idx="167">
                  <c:v>-10.404761904761884</c:v>
                </c:pt>
                <c:pt idx="168">
                  <c:v>-10.934911242603533</c:v>
                </c:pt>
                <c:pt idx="169">
                  <c:v>-11.458823529411745</c:v>
                </c:pt>
                <c:pt idx="170">
                  <c:v>-11.976608187134488</c:v>
                </c:pt>
                <c:pt idx="171">
                  <c:v>-12.48837209302323</c:v>
                </c:pt>
                <c:pt idx="172">
                  <c:v>-11.72254335260115</c:v>
                </c:pt>
                <c:pt idx="173">
                  <c:v>-11.022988505747108</c:v>
                </c:pt>
                <c:pt idx="174">
                  <c:v>-9.714285714285694</c:v>
                </c:pt>
                <c:pt idx="175">
                  <c:v>-10.227272727272705</c:v>
                </c:pt>
                <c:pt idx="176">
                  <c:v>-10.734463276836138</c:v>
                </c:pt>
                <c:pt idx="177">
                  <c:v>-11.235955056179762</c:v>
                </c:pt>
                <c:pt idx="178">
                  <c:v>-11.731843575418978</c:v>
                </c:pt>
                <c:pt idx="179">
                  <c:v>-12.2222222222222</c:v>
                </c:pt>
                <c:pt idx="180">
                  <c:v>-10.928176795580086</c:v>
                </c:pt>
                <c:pt idx="181">
                  <c:v>-11.417582417582409</c:v>
                </c:pt>
                <c:pt idx="182">
                  <c:v>-11.901639344262279</c:v>
                </c:pt>
                <c:pt idx="183">
                  <c:v>-11.228260869565204</c:v>
                </c:pt>
                <c:pt idx="184">
                  <c:v>-11.708108108108092</c:v>
                </c:pt>
                <c:pt idx="185">
                  <c:v>-9.3602150537634259</c:v>
                </c:pt>
                <c:pt idx="186">
                  <c:v>-8.2941176470588118</c:v>
                </c:pt>
                <c:pt idx="187">
                  <c:v>-8.7819148936169995</c:v>
                </c:pt>
                <c:pt idx="188">
                  <c:v>-9.2645502645502376</c:v>
                </c:pt>
                <c:pt idx="189">
                  <c:v>-9.7421052631578675</c:v>
                </c:pt>
                <c:pt idx="190">
                  <c:v>-10.214659685863865</c:v>
                </c:pt>
                <c:pt idx="191">
                  <c:v>-10.682291666666643</c:v>
                </c:pt>
                <c:pt idx="192">
                  <c:v>-11.145077720207226</c:v>
                </c:pt>
                <c:pt idx="193">
                  <c:v>-11.603092783505133</c:v>
                </c:pt>
                <c:pt idx="194">
                  <c:v>-12.056410256410231</c:v>
                </c:pt>
                <c:pt idx="195">
                  <c:v>-12.505102040816311</c:v>
                </c:pt>
                <c:pt idx="196">
                  <c:v>-12.949238578680195</c:v>
                </c:pt>
                <c:pt idx="197">
                  <c:v>-13.388888888888872</c:v>
                </c:pt>
                <c:pt idx="198">
                  <c:v>-11.693467336683398</c:v>
                </c:pt>
                <c:pt idx="199">
                  <c:v>-12.134999999999977</c:v>
                </c:pt>
                <c:pt idx="200">
                  <c:v>-10.417910447761173</c:v>
                </c:pt>
                <c:pt idx="201">
                  <c:v>-8.2326732673267031</c:v>
                </c:pt>
                <c:pt idx="202">
                  <c:v>-8.6847290640393737</c:v>
                </c:pt>
                <c:pt idx="203">
                  <c:v>-9.1323529411764355</c:v>
                </c:pt>
                <c:pt idx="204">
                  <c:v>-9.5756097560975348</c:v>
                </c:pt>
                <c:pt idx="205">
                  <c:v>-10.014563106796075</c:v>
                </c:pt>
                <c:pt idx="206">
                  <c:v>-10.449275362318815</c:v>
                </c:pt>
                <c:pt idx="207">
                  <c:v>-10.879807692307665</c:v>
                </c:pt>
                <c:pt idx="208">
                  <c:v>-11.30622009569376</c:v>
                </c:pt>
                <c:pt idx="209">
                  <c:v>-10.199999999999974</c:v>
                </c:pt>
                <c:pt idx="210">
                  <c:v>-10.625592417061597</c:v>
                </c:pt>
                <c:pt idx="211">
                  <c:v>-11.047169811320728</c:v>
                </c:pt>
                <c:pt idx="212">
                  <c:v>-9.0938967136149955</c:v>
                </c:pt>
                <c:pt idx="213">
                  <c:v>-8.0934579439252019</c:v>
                </c:pt>
                <c:pt idx="214">
                  <c:v>-6.9395348837209099</c:v>
                </c:pt>
                <c:pt idx="215">
                  <c:v>-5.435185185185162</c:v>
                </c:pt>
                <c:pt idx="216">
                  <c:v>-5.8709677419354591</c:v>
                </c:pt>
                <c:pt idx="217">
                  <c:v>-4.1009174311926273</c:v>
                </c:pt>
                <c:pt idx="218">
                  <c:v>-4.5388127853881031</c:v>
                </c:pt>
                <c:pt idx="219">
                  <c:v>-4.9727272727272549</c:v>
                </c:pt>
                <c:pt idx="220">
                  <c:v>-5.4027149321266705</c:v>
                </c:pt>
                <c:pt idx="221">
                  <c:v>-5.8288288288288044</c:v>
                </c:pt>
                <c:pt idx="222">
                  <c:v>-6.2511210762331615</c:v>
                </c:pt>
                <c:pt idx="223">
                  <c:v>-6.6696428571428328</c:v>
                </c:pt>
                <c:pt idx="224">
                  <c:v>-5.911111111111083</c:v>
                </c:pt>
                <c:pt idx="225">
                  <c:v>-6.3274336283185733</c:v>
                </c:pt>
                <c:pt idx="226">
                  <c:v>-4.9471365638766258</c:v>
                </c:pt>
                <c:pt idx="227">
                  <c:v>-5.3640350877192731</c:v>
                </c:pt>
                <c:pt idx="228">
                  <c:v>-5.7772925764191996</c:v>
                </c:pt>
                <c:pt idx="229">
                  <c:v>-5.0999999999999801</c:v>
                </c:pt>
                <c:pt idx="230">
                  <c:v>-5.5108225108224929</c:v>
                </c:pt>
                <c:pt idx="231">
                  <c:v>-5.9181034482758434</c:v>
                </c:pt>
                <c:pt idx="232">
                  <c:v>-6.3218884120171452</c:v>
                </c:pt>
                <c:pt idx="233">
                  <c:v>-5.73931623931621</c:v>
                </c:pt>
                <c:pt idx="234">
                  <c:v>-6.1404255319148717</c:v>
                </c:pt>
                <c:pt idx="235">
                  <c:v>-6.5381355932203178</c:v>
                </c:pt>
                <c:pt idx="236">
                  <c:v>-5.0084388185653808</c:v>
                </c:pt>
                <c:pt idx="237">
                  <c:v>-5.4075630252100666</c:v>
                </c:pt>
                <c:pt idx="238">
                  <c:v>-4.8828451882845059</c:v>
                </c:pt>
                <c:pt idx="239">
                  <c:v>-5.2791666666666401</c:v>
                </c:pt>
                <c:pt idx="240">
                  <c:v>-5.6721991701244576</c:v>
                </c:pt>
                <c:pt idx="241">
                  <c:v>-6.0619834710743561</c:v>
                </c:pt>
                <c:pt idx="242">
                  <c:v>-4.5967078189300281</c:v>
                </c:pt>
                <c:pt idx="243">
                  <c:v>-3.5204918032786736</c:v>
                </c:pt>
                <c:pt idx="244">
                  <c:v>-2.2734693877550853</c:v>
                </c:pt>
                <c:pt idx="245">
                  <c:v>-2.6707317073170458</c:v>
                </c:pt>
                <c:pt idx="246">
                  <c:v>-1.8056680161943177</c:v>
                </c:pt>
                <c:pt idx="247">
                  <c:v>-0.78225806451609969</c:v>
                </c:pt>
                <c:pt idx="248">
                  <c:v>-1.1807228915662478</c:v>
                </c:pt>
                <c:pt idx="249">
                  <c:v>-1.5759999999999792</c:v>
                </c:pt>
                <c:pt idx="250">
                  <c:v>-1.9681274900398193</c:v>
                </c:pt>
                <c:pt idx="251">
                  <c:v>-2.3571428571428328</c:v>
                </c:pt>
                <c:pt idx="252">
                  <c:v>-2.7430830039525489</c:v>
                </c:pt>
                <c:pt idx="253">
                  <c:v>-3.1259842519684895</c:v>
                </c:pt>
                <c:pt idx="254">
                  <c:v>-3.5058823529411569</c:v>
                </c:pt>
                <c:pt idx="255">
                  <c:v>-3.8828124999999716</c:v>
                </c:pt>
                <c:pt idx="256">
                  <c:v>-3.4046692607003592</c:v>
                </c:pt>
                <c:pt idx="257">
                  <c:v>-3.7790697674418396</c:v>
                </c:pt>
                <c:pt idx="258">
                  <c:v>-4.1505791505791194</c:v>
                </c:pt>
                <c:pt idx="259">
                  <c:v>-4.5192307692307452</c:v>
                </c:pt>
                <c:pt idx="260">
                  <c:v>-2.8122605363984547</c:v>
                </c:pt>
                <c:pt idx="261">
                  <c:v>-3.183206106870216</c:v>
                </c:pt>
                <c:pt idx="262">
                  <c:v>-2.2281368821292631</c:v>
                </c:pt>
                <c:pt idx="263">
                  <c:v>-2.59848484848483</c:v>
                </c:pt>
                <c:pt idx="264">
                  <c:v>-2.9660377358490422</c:v>
                </c:pt>
                <c:pt idx="265">
                  <c:v>-1.7443609022556359</c:v>
                </c:pt>
                <c:pt idx="266">
                  <c:v>-2.1123595505617914</c:v>
                </c:pt>
                <c:pt idx="267">
                  <c:v>-2.4776119402985017</c:v>
                </c:pt>
                <c:pt idx="268">
                  <c:v>-1.8178438661710032</c:v>
                </c:pt>
                <c:pt idx="269">
                  <c:v>-2.1814814814814696</c:v>
                </c:pt>
                <c:pt idx="270">
                  <c:v>-1.0922509225091943</c:v>
                </c:pt>
                <c:pt idx="271">
                  <c:v>-1.4558823529411455</c:v>
                </c:pt>
                <c:pt idx="272">
                  <c:v>-1.816849816849782</c:v>
                </c:pt>
                <c:pt idx="273">
                  <c:v>-2.17518248175179</c:v>
                </c:pt>
                <c:pt idx="274">
                  <c:v>-2.5309090909090628</c:v>
                </c:pt>
                <c:pt idx="275">
                  <c:v>-2.8840579710144709</c:v>
                </c:pt>
                <c:pt idx="276">
                  <c:v>-3.2346570397111662</c:v>
                </c:pt>
                <c:pt idx="277">
                  <c:v>-3.5827338129496127</c:v>
                </c:pt>
                <c:pt idx="278">
                  <c:v>-3.9283154121863504</c:v>
                </c:pt>
                <c:pt idx="279">
                  <c:v>-3.4714285714285609</c:v>
                </c:pt>
                <c:pt idx="280">
                  <c:v>-3.8149466192170678</c:v>
                </c:pt>
                <c:pt idx="281">
                  <c:v>-4.156028368794324</c:v>
                </c:pt>
                <c:pt idx="282">
                  <c:v>-3.0918727915194069</c:v>
                </c:pt>
                <c:pt idx="283">
                  <c:v>-3.4330985915492818</c:v>
                </c:pt>
                <c:pt idx="284">
                  <c:v>-3.7719298245613828</c:v>
                </c:pt>
                <c:pt idx="285">
                  <c:v>-4.1083916083915994</c:v>
                </c:pt>
                <c:pt idx="286">
                  <c:v>-4.442508710801377</c:v>
                </c:pt>
                <c:pt idx="287">
                  <c:v>-4.7743055555555429</c:v>
                </c:pt>
                <c:pt idx="288">
                  <c:v>-3.8200692041522331</c:v>
                </c:pt>
                <c:pt idx="289">
                  <c:v>-4.1517241379310263</c:v>
                </c:pt>
                <c:pt idx="290">
                  <c:v>-4.4810996563573724</c:v>
                </c:pt>
                <c:pt idx="291">
                  <c:v>-2.9863013698629999</c:v>
                </c:pt>
                <c:pt idx="292">
                  <c:v>-3.317406143344698</c:v>
                </c:pt>
                <c:pt idx="293">
                  <c:v>-3.6462585034013415</c:v>
                </c:pt>
                <c:pt idx="294">
                  <c:v>-3.9728813559321878</c:v>
                </c:pt>
                <c:pt idx="295">
                  <c:v>-4.2972972972972912</c:v>
                </c:pt>
                <c:pt idx="296">
                  <c:v>-4.6195286195286087</c:v>
                </c:pt>
                <c:pt idx="297">
                  <c:v>-4.9395973154362309</c:v>
                </c:pt>
                <c:pt idx="298">
                  <c:v>-3.9498327759197167</c:v>
                </c:pt>
                <c:pt idx="299">
                  <c:v>-4.2699999999999818</c:v>
                </c:pt>
                <c:pt idx="300">
                  <c:v>-4.5880398671096145</c:v>
                </c:pt>
                <c:pt idx="301">
                  <c:v>-4.9039735099337634</c:v>
                </c:pt>
                <c:pt idx="302">
                  <c:v>-4.0858085808580853</c:v>
                </c:pt>
                <c:pt idx="303">
                  <c:v>-4.401315789473685</c:v>
                </c:pt>
                <c:pt idx="304">
                  <c:v>-3.747540983606541</c:v>
                </c:pt>
                <c:pt idx="305">
                  <c:v>-2.7549019607842951</c:v>
                </c:pt>
                <c:pt idx="306">
                  <c:v>-3.0716612377849941</c:v>
                </c:pt>
                <c:pt idx="307">
                  <c:v>-3.386363636363626</c:v>
                </c:pt>
                <c:pt idx="308">
                  <c:v>-3.6990291262135742</c:v>
                </c:pt>
                <c:pt idx="309">
                  <c:v>-4.0096774193548157</c:v>
                </c:pt>
                <c:pt idx="310">
                  <c:v>-4.3183279742765137</c:v>
                </c:pt>
                <c:pt idx="311">
                  <c:v>-4.6249999999999858</c:v>
                </c:pt>
                <c:pt idx="312">
                  <c:v>-4.9297124600638824</c:v>
                </c:pt>
                <c:pt idx="313">
                  <c:v>-5.23248407643311</c:v>
                </c:pt>
                <c:pt idx="314">
                  <c:v>-4.7238095238095212</c:v>
                </c:pt>
                <c:pt idx="315">
                  <c:v>-5.0253164556961991</c:v>
                </c:pt>
                <c:pt idx="316">
                  <c:v>-5.3249211356466901</c:v>
                </c:pt>
                <c:pt idx="317">
                  <c:v>-5.6226415094339615</c:v>
                </c:pt>
                <c:pt idx="318">
                  <c:v>-5.9184952978056344</c:v>
                </c:pt>
                <c:pt idx="319">
                  <c:v>-6.2125000000000057</c:v>
                </c:pt>
                <c:pt idx="320">
                  <c:v>-6.504672897196258</c:v>
                </c:pt>
                <c:pt idx="321">
                  <c:v>-5.866459627329192</c:v>
                </c:pt>
                <c:pt idx="322">
                  <c:v>-5.5077399380804763</c:v>
                </c:pt>
                <c:pt idx="323">
                  <c:v>-5.7993827160493794</c:v>
                </c:pt>
                <c:pt idx="324">
                  <c:v>-6.0892307692307526</c:v>
                </c:pt>
                <c:pt idx="325">
                  <c:v>-6.3773006134969137</c:v>
                </c:pt>
                <c:pt idx="326">
                  <c:v>-6.6636085626911239</c:v>
                </c:pt>
                <c:pt idx="327">
                  <c:v>-5.4298780487804663</c:v>
                </c:pt>
                <c:pt idx="328">
                  <c:v>-4.1732522796352356</c:v>
                </c:pt>
                <c:pt idx="329">
                  <c:v>-4.4636363636363541</c:v>
                </c:pt>
                <c:pt idx="330">
                  <c:v>-3.9244712990936392</c:v>
                </c:pt>
                <c:pt idx="331">
                  <c:v>-4.2138554216867306</c:v>
                </c:pt>
                <c:pt idx="332">
                  <c:v>-4.5015015015014939</c:v>
                </c:pt>
                <c:pt idx="333">
                  <c:v>-4.7874251497005815</c:v>
                </c:pt>
                <c:pt idx="334">
                  <c:v>-5.0716417910447547</c:v>
                </c:pt>
                <c:pt idx="335">
                  <c:v>-5.354166666666643</c:v>
                </c:pt>
                <c:pt idx="336">
                  <c:v>-5.6350148367952357</c:v>
                </c:pt>
                <c:pt idx="337">
                  <c:v>-5.9142011834319277</c:v>
                </c:pt>
                <c:pt idx="338">
                  <c:v>-6.1917404129793425</c:v>
                </c:pt>
                <c:pt idx="339">
                  <c:v>-6.4676470588235162</c:v>
                </c:pt>
                <c:pt idx="340">
                  <c:v>-6.1554252199413355</c:v>
                </c:pt>
                <c:pt idx="341">
                  <c:v>-5.8157894736842053</c:v>
                </c:pt>
                <c:pt idx="342">
                  <c:v>-5.3731778425655818</c:v>
                </c:pt>
                <c:pt idx="343">
                  <c:v>-5.6482558139534689</c:v>
                </c:pt>
                <c:pt idx="344">
                  <c:v>-5.9217391304347728</c:v>
                </c:pt>
                <c:pt idx="345">
                  <c:v>-5.0144508670520054</c:v>
                </c:pt>
                <c:pt idx="346">
                  <c:v>-5.288184438040318</c:v>
                </c:pt>
                <c:pt idx="347">
                  <c:v>-5.560344827586178</c:v>
                </c:pt>
                <c:pt idx="348">
                  <c:v>-5.8309455587392307</c:v>
                </c:pt>
                <c:pt idx="349">
                  <c:v>-6.0999999999999659</c:v>
                </c:pt>
                <c:pt idx="350">
                  <c:v>-4.9772079772079536</c:v>
                </c:pt>
                <c:pt idx="351">
                  <c:v>-5.2471590909090651</c:v>
                </c:pt>
                <c:pt idx="352">
                  <c:v>-4.7393767705382146</c:v>
                </c:pt>
                <c:pt idx="353">
                  <c:v>-5.0084745762711549</c:v>
                </c:pt>
                <c:pt idx="354">
                  <c:v>-4.6647887323943564</c:v>
                </c:pt>
                <c:pt idx="355">
                  <c:v>-4.932584269662911</c:v>
                </c:pt>
                <c:pt idx="356">
                  <c:v>-4.0560224089635568</c:v>
                </c:pt>
                <c:pt idx="357">
                  <c:v>-4.3240223463686789</c:v>
                </c:pt>
                <c:pt idx="358">
                  <c:v>-4.5905292479108368</c:v>
                </c:pt>
                <c:pt idx="359">
                  <c:v>-4.8555555555555259</c:v>
                </c:pt>
                <c:pt idx="360">
                  <c:v>-4.044321329639871</c:v>
                </c:pt>
                <c:pt idx="361">
                  <c:v>-4.3093922651933525</c:v>
                </c:pt>
                <c:pt idx="362">
                  <c:v>-3.7548209366391063</c:v>
                </c:pt>
                <c:pt idx="363">
                  <c:v>-2.6950549450549346</c:v>
                </c:pt>
                <c:pt idx="364">
                  <c:v>-2.9616438356164281</c:v>
                </c:pt>
                <c:pt idx="365">
                  <c:v>-3.2267759562841292</c:v>
                </c:pt>
                <c:pt idx="366">
                  <c:v>-2.3133514986376014</c:v>
                </c:pt>
                <c:pt idx="367">
                  <c:v>-2.5788043478260647</c:v>
                </c:pt>
                <c:pt idx="368">
                  <c:v>-1.4932249322493192</c:v>
                </c:pt>
                <c:pt idx="369">
                  <c:v>-1.7594594594594497</c:v>
                </c:pt>
                <c:pt idx="370">
                  <c:v>-2.0242587601078128</c:v>
                </c:pt>
                <c:pt idx="371">
                  <c:v>-2.2876344086021447</c:v>
                </c:pt>
                <c:pt idx="372">
                  <c:v>-2.5495978552278871</c:v>
                </c:pt>
                <c:pt idx="373">
                  <c:v>-2.8101604278074888</c:v>
                </c:pt>
                <c:pt idx="374">
                  <c:v>-3.0693333333333328</c:v>
                </c:pt>
                <c:pt idx="375">
                  <c:v>-3.3271276595744723</c:v>
                </c:pt>
                <c:pt idx="376">
                  <c:v>-3.5835543766578297</c:v>
                </c:pt>
                <c:pt idx="377">
                  <c:v>-3.8386243386243422</c:v>
                </c:pt>
                <c:pt idx="378">
                  <c:v>-4.0923482849604227</c:v>
                </c:pt>
                <c:pt idx="379">
                  <c:v>-4.344736842105263</c:v>
                </c:pt>
                <c:pt idx="380">
                  <c:v>-4.5958005249343756</c:v>
                </c:pt>
                <c:pt idx="381">
                  <c:v>-4.2068062827224963</c:v>
                </c:pt>
                <c:pt idx="382">
                  <c:v>-4.4569190600522006</c:v>
                </c:pt>
                <c:pt idx="383">
                  <c:v>-4.7057291666666572</c:v>
                </c:pt>
                <c:pt idx="384">
                  <c:v>-4.9532467532467308</c:v>
                </c:pt>
                <c:pt idx="385">
                  <c:v>-5.1994818652849659</c:v>
                </c:pt>
                <c:pt idx="386">
                  <c:v>-5.4444444444444287</c:v>
                </c:pt>
                <c:pt idx="387">
                  <c:v>-5.6881443298969003</c:v>
                </c:pt>
                <c:pt idx="388">
                  <c:v>-5.9305912596400816</c:v>
                </c:pt>
                <c:pt idx="389">
                  <c:v>-6.1717948717948588</c:v>
                </c:pt>
                <c:pt idx="390">
                  <c:v>-6.4117647058823337</c:v>
                </c:pt>
                <c:pt idx="391">
                  <c:v>-6.6505102040816126</c:v>
                </c:pt>
                <c:pt idx="392">
                  <c:v>-6.0559796437658946</c:v>
                </c:pt>
                <c:pt idx="393">
                  <c:v>-5.4771573604060677</c:v>
                </c:pt>
                <c:pt idx="394">
                  <c:v>-5.7164556962025159</c:v>
                </c:pt>
                <c:pt idx="395">
                  <c:v>-5.954545454545439</c:v>
                </c:pt>
                <c:pt idx="396">
                  <c:v>-5.2141057934508694</c:v>
                </c:pt>
                <c:pt idx="397">
                  <c:v>-5.4522613065326482</c:v>
                </c:pt>
                <c:pt idx="398">
                  <c:v>-5.6892230576440852</c:v>
                </c:pt>
                <c:pt idx="399">
                  <c:v>-5.9249999999999829</c:v>
                </c:pt>
                <c:pt idx="400">
                  <c:v>-6.1596009975062174</c:v>
                </c:pt>
                <c:pt idx="401">
                  <c:v>-6.3930348258706289</c:v>
                </c:pt>
                <c:pt idx="402">
                  <c:v>-6.6253101736972582</c:v>
                </c:pt>
                <c:pt idx="403">
                  <c:v>-6.856435643564339</c:v>
                </c:pt>
                <c:pt idx="404">
                  <c:v>-5.8617283950617178</c:v>
                </c:pt>
                <c:pt idx="405">
                  <c:v>-6.0935960591132954</c:v>
                </c:pt>
                <c:pt idx="406">
                  <c:v>-6.3243243243243086</c:v>
                </c:pt>
                <c:pt idx="407">
                  <c:v>-5.3602941176470438</c:v>
                </c:pt>
                <c:pt idx="408">
                  <c:v>-5.5916870415647679</c:v>
                </c:pt>
                <c:pt idx="409">
                  <c:v>-5.8219512195121723</c:v>
                </c:pt>
                <c:pt idx="410">
                  <c:v>-6.0510948905109387</c:v>
                </c:pt>
                <c:pt idx="411">
                  <c:v>-4.9053398058252213</c:v>
                </c:pt>
                <c:pt idx="412">
                  <c:v>-5.1355932203389614</c:v>
                </c:pt>
                <c:pt idx="413">
                  <c:v>-5.364734299516897</c:v>
                </c:pt>
                <c:pt idx="414">
                  <c:v>-5.5927710843373291</c:v>
                </c:pt>
                <c:pt idx="415">
                  <c:v>-5.8197115384615188</c:v>
                </c:pt>
                <c:pt idx="416">
                  <c:v>-6.0455635491606472</c:v>
                </c:pt>
                <c:pt idx="417">
                  <c:v>-5.3732057416267764</c:v>
                </c:pt>
                <c:pt idx="418">
                  <c:v>-5.5990453460620415</c:v>
                </c:pt>
                <c:pt idx="419">
                  <c:v>-5.8238095238095156</c:v>
                </c:pt>
                <c:pt idx="420">
                  <c:v>-5.1805225653206577</c:v>
                </c:pt>
                <c:pt idx="421">
                  <c:v>-5.4052132701421556</c:v>
                </c:pt>
                <c:pt idx="422">
                  <c:v>-5.6288416075649934</c:v>
                </c:pt>
                <c:pt idx="423">
                  <c:v>-5.8514150943396004</c:v>
                </c:pt>
                <c:pt idx="424">
                  <c:v>-6.0729411764705645</c:v>
                </c:pt>
                <c:pt idx="425">
                  <c:v>-5.3802816901408335</c:v>
                </c:pt>
                <c:pt idx="426">
                  <c:v>-5.6018735362997489</c:v>
                </c:pt>
                <c:pt idx="427">
                  <c:v>-4.778037383177562</c:v>
                </c:pt>
                <c:pt idx="428">
                  <c:v>-4.9999999999999858</c:v>
                </c:pt>
                <c:pt idx="429">
                  <c:v>-4.0837209302325448</c:v>
                </c:pt>
                <c:pt idx="430">
                  <c:v>-4.3062645011600864</c:v>
                </c:pt>
                <c:pt idx="431">
                  <c:v>-4.5277777777777573</c:v>
                </c:pt>
                <c:pt idx="432">
                  <c:v>-4.1293302540415482</c:v>
                </c:pt>
                <c:pt idx="433">
                  <c:v>-4.3502304147465196</c:v>
                </c:pt>
                <c:pt idx="434">
                  <c:v>-4.5701149425287184</c:v>
                </c:pt>
                <c:pt idx="435">
                  <c:v>-4.7889908256880602</c:v>
                </c:pt>
                <c:pt idx="436">
                  <c:v>-4.0823798627002077</c:v>
                </c:pt>
                <c:pt idx="437">
                  <c:v>-4.3013698630136759</c:v>
                </c:pt>
                <c:pt idx="438">
                  <c:v>-4.5193621867881291</c:v>
                </c:pt>
                <c:pt idx="439">
                  <c:v>-4.7363636363636203</c:v>
                </c:pt>
                <c:pt idx="440">
                  <c:v>-4.9523809523809348</c:v>
                </c:pt>
                <c:pt idx="441">
                  <c:v>-4.6923076923076792</c:v>
                </c:pt>
                <c:pt idx="442">
                  <c:v>-4.9074492099322669</c:v>
                </c:pt>
                <c:pt idx="443">
                  <c:v>-5.1216216216216139</c:v>
                </c:pt>
                <c:pt idx="444">
                  <c:v>-5.3348314606741525</c:v>
                </c:pt>
                <c:pt idx="445">
                  <c:v>-5.5470852017937062</c:v>
                </c:pt>
                <c:pt idx="446">
                  <c:v>-5.7583892617449521</c:v>
                </c:pt>
                <c:pt idx="447">
                  <c:v>-5.4151785714285552</c:v>
                </c:pt>
                <c:pt idx="448">
                  <c:v>-5.6258351893095551</c:v>
                </c:pt>
                <c:pt idx="449">
                  <c:v>-5.8355555555555441</c:v>
                </c:pt>
                <c:pt idx="450">
                  <c:v>-5.376940133037678</c:v>
                </c:pt>
                <c:pt idx="451">
                  <c:v>-5.586283185840685</c:v>
                </c:pt>
                <c:pt idx="452">
                  <c:v>-5.7947019867549585</c:v>
                </c:pt>
                <c:pt idx="453">
                  <c:v>-6.002202643171799</c:v>
                </c:pt>
                <c:pt idx="454">
                  <c:v>-6.2087912087911974</c:v>
                </c:pt>
                <c:pt idx="455">
                  <c:v>-6.4144736842105061</c:v>
                </c:pt>
                <c:pt idx="456">
                  <c:v>-6.0065645514223007</c:v>
                </c:pt>
                <c:pt idx="457">
                  <c:v>-5.3930131004366615</c:v>
                </c:pt>
                <c:pt idx="458">
                  <c:v>-5.5991285403050028</c:v>
                </c:pt>
                <c:pt idx="459">
                  <c:v>-5.126086956521732</c:v>
                </c:pt>
                <c:pt idx="460">
                  <c:v>-5.3318872017353414</c:v>
                </c:pt>
                <c:pt idx="461">
                  <c:v>-5.5367965367965155</c:v>
                </c:pt>
                <c:pt idx="462">
                  <c:v>-5.7408207343412414</c:v>
                </c:pt>
                <c:pt idx="463">
                  <c:v>-5.9439655172413666</c:v>
                </c:pt>
                <c:pt idx="464">
                  <c:v>-5.350537634408596</c:v>
                </c:pt>
                <c:pt idx="465">
                  <c:v>-5.5536480686695171</c:v>
                </c:pt>
                <c:pt idx="466">
                  <c:v>-5.755888650963584</c:v>
                </c:pt>
                <c:pt idx="467">
                  <c:v>-5.9572649572649397</c:v>
                </c:pt>
                <c:pt idx="468">
                  <c:v>-6.1577825159914568</c:v>
                </c:pt>
                <c:pt idx="469">
                  <c:v>-6.3574468085106304</c:v>
                </c:pt>
                <c:pt idx="470">
                  <c:v>-6.5562632696390466</c:v>
                </c:pt>
                <c:pt idx="471">
                  <c:v>-6.2754237288135499</c:v>
                </c:pt>
                <c:pt idx="472">
                  <c:v>-6.473572938689216</c:v>
                </c:pt>
                <c:pt idx="473">
                  <c:v>-6.6708860759493547</c:v>
                </c:pt>
                <c:pt idx="474">
                  <c:v>-6.8673684210526176</c:v>
                </c:pt>
                <c:pt idx="475">
                  <c:v>-6.3697478991596483</c:v>
                </c:pt>
                <c:pt idx="476">
                  <c:v>-6.5660377358490365</c:v>
                </c:pt>
                <c:pt idx="477">
                  <c:v>-6.7615062761506124</c:v>
                </c:pt>
                <c:pt idx="478">
                  <c:v>-6.1962421711899651</c:v>
                </c:pt>
                <c:pt idx="479">
                  <c:v>-6.3916666666666515</c:v>
                </c:pt>
                <c:pt idx="480">
                  <c:v>-5.9209979209979053</c:v>
                </c:pt>
                <c:pt idx="481">
                  <c:v>-6.1161825726140933</c:v>
                </c:pt>
                <c:pt idx="482">
                  <c:v>-6.3105590062111645</c:v>
                </c:pt>
                <c:pt idx="483">
                  <c:v>-6.5041322314049381</c:v>
                </c:pt>
                <c:pt idx="484">
                  <c:v>-6.6969072164948358</c:v>
                </c:pt>
                <c:pt idx="485">
                  <c:v>-6.4032921810699577</c:v>
                </c:pt>
                <c:pt idx="486">
                  <c:v>-6.5954825462012252</c:v>
                </c:pt>
                <c:pt idx="487">
                  <c:v>-6.7868852459016296</c:v>
                </c:pt>
                <c:pt idx="488">
                  <c:v>-6.9775051124744181</c:v>
                </c:pt>
                <c:pt idx="489">
                  <c:v>-7.1673469387754949</c:v>
                </c:pt>
                <c:pt idx="490">
                  <c:v>-7.3564154786150624</c:v>
                </c:pt>
                <c:pt idx="491">
                  <c:v>-7.5447154471544593</c:v>
                </c:pt>
                <c:pt idx="492">
                  <c:v>-7.7322515212981671</c:v>
                </c:pt>
                <c:pt idx="493">
                  <c:v>-7.9190283400809562</c:v>
                </c:pt>
                <c:pt idx="494">
                  <c:v>-7.5393939393939178</c:v>
                </c:pt>
                <c:pt idx="495">
                  <c:v>-7.7258064516128968</c:v>
                </c:pt>
                <c:pt idx="496">
                  <c:v>-7.9114688128772599</c:v>
                </c:pt>
                <c:pt idx="497">
                  <c:v>-8.0963855421686617</c:v>
                </c:pt>
                <c:pt idx="498">
                  <c:v>-8.2805611222444782</c:v>
                </c:pt>
                <c:pt idx="499">
                  <c:v>-7.4319999999999879</c:v>
                </c:pt>
                <c:pt idx="500">
                  <c:v>-7.6167664670658581</c:v>
                </c:pt>
                <c:pt idx="501">
                  <c:v>-7.8007968127489988</c:v>
                </c:pt>
                <c:pt idx="502">
                  <c:v>-7.9840954274353777</c:v>
                </c:pt>
                <c:pt idx="503">
                  <c:v>-8.1666666666666572</c:v>
                </c:pt>
                <c:pt idx="504">
                  <c:v>-8.3485148514851488</c:v>
                </c:pt>
                <c:pt idx="505">
                  <c:v>-8.529644268774689</c:v>
                </c:pt>
                <c:pt idx="506">
                  <c:v>-8.710059171597635</c:v>
                </c:pt>
                <c:pt idx="507">
                  <c:v>-8.8897637795275557</c:v>
                </c:pt>
                <c:pt idx="508">
                  <c:v>-9.0687622789783831</c:v>
                </c:pt>
                <c:pt idx="509">
                  <c:v>-9.2470588235294144</c:v>
                </c:pt>
                <c:pt idx="510">
                  <c:v>-9.4246575342465775</c:v>
                </c:pt>
                <c:pt idx="511">
                  <c:v>-9.6015625</c:v>
                </c:pt>
                <c:pt idx="512">
                  <c:v>-9.7777777777777715</c:v>
                </c:pt>
                <c:pt idx="513">
                  <c:v>-9.9533073929961091</c:v>
                </c:pt>
                <c:pt idx="514">
                  <c:v>-10.128155339805829</c:v>
                </c:pt>
                <c:pt idx="515">
                  <c:v>-10.302325581395337</c:v>
                </c:pt>
                <c:pt idx="516">
                  <c:v>-10.475822050290134</c:v>
                </c:pt>
                <c:pt idx="517">
                  <c:v>-9.9420849420849322</c:v>
                </c:pt>
                <c:pt idx="518">
                  <c:v>-10.115606936416171</c:v>
                </c:pt>
                <c:pt idx="519">
                  <c:v>-10.288461538461519</c:v>
                </c:pt>
                <c:pt idx="520">
                  <c:v>-10.460652591170813</c:v>
                </c:pt>
                <c:pt idx="521">
                  <c:v>-10.63218390804596</c:v>
                </c:pt>
                <c:pt idx="522">
                  <c:v>-10.803059273422548</c:v>
                </c:pt>
                <c:pt idx="523">
                  <c:v>-10.973282442748072</c:v>
                </c:pt>
                <c:pt idx="524">
                  <c:v>-11.142857142857139</c:v>
                </c:pt>
                <c:pt idx="525">
                  <c:v>-11.311787072243334</c:v>
                </c:pt>
                <c:pt idx="526">
                  <c:v>-11.480075901328263</c:v>
                </c:pt>
                <c:pt idx="527">
                  <c:v>-11.647727272727266</c:v>
                </c:pt>
                <c:pt idx="528">
                  <c:v>-11.814744801512276</c:v>
                </c:pt>
                <c:pt idx="529">
                  <c:v>-11.981132075471692</c:v>
                </c:pt>
                <c:pt idx="530">
                  <c:v>-11.600753295668525</c:v>
                </c:pt>
                <c:pt idx="531">
                  <c:v>-11.766917293233064</c:v>
                </c:pt>
                <c:pt idx="532">
                  <c:v>-11.932457786116302</c:v>
                </c:pt>
                <c:pt idx="533">
                  <c:v>-12.097378277153538</c:v>
                </c:pt>
                <c:pt idx="534">
                  <c:v>-11.828037383177573</c:v>
                </c:pt>
                <c:pt idx="535">
                  <c:v>-11.598880597014912</c:v>
                </c:pt>
                <c:pt idx="536">
                  <c:v>-10.651769087523263</c:v>
                </c:pt>
                <c:pt idx="537">
                  <c:v>-10.817843866170989</c:v>
                </c:pt>
                <c:pt idx="538">
                  <c:v>-10.983302411873836</c:v>
                </c:pt>
                <c:pt idx="539">
                  <c:v>-10.166666666666657</c:v>
                </c:pt>
                <c:pt idx="540">
                  <c:v>-10.332717190388166</c:v>
                </c:pt>
                <c:pt idx="541">
                  <c:v>-9.5940959409594058</c:v>
                </c:pt>
                <c:pt idx="542">
                  <c:v>-9.2541436464088349</c:v>
                </c:pt>
                <c:pt idx="543">
                  <c:v>-8.7647058823529278</c:v>
                </c:pt>
                <c:pt idx="544">
                  <c:v>-8.4110091743119142</c:v>
                </c:pt>
                <c:pt idx="545">
                  <c:v>-7.9945054945054892</c:v>
                </c:pt>
                <c:pt idx="546">
                  <c:v>-7.4716636197440494</c:v>
                </c:pt>
                <c:pt idx="547">
                  <c:v>-7.6405109489051029</c:v>
                </c:pt>
                <c:pt idx="548">
                  <c:v>-7.1220400728597326</c:v>
                </c:pt>
                <c:pt idx="549">
                  <c:v>-7.2909090909090679</c:v>
                </c:pt>
                <c:pt idx="550">
                  <c:v>-7.4591651542649515</c:v>
                </c:pt>
                <c:pt idx="551">
                  <c:v>-7.6268115942028913</c:v>
                </c:pt>
                <c:pt idx="552">
                  <c:v>-7.7938517179023279</c:v>
                </c:pt>
                <c:pt idx="553">
                  <c:v>-7.9602888086642452</c:v>
                </c:pt>
                <c:pt idx="554">
                  <c:v>-7.5477477477477208</c:v>
                </c:pt>
                <c:pt idx="555">
                  <c:v>-7.2212230215827162</c:v>
                </c:pt>
                <c:pt idx="556">
                  <c:v>-7.3877917414721423</c:v>
                </c:pt>
                <c:pt idx="557">
                  <c:v>-7.5537634408601946</c:v>
                </c:pt>
                <c:pt idx="558">
                  <c:v>-6.9803220035778111</c:v>
                </c:pt>
                <c:pt idx="559">
                  <c:v>-7.146428571428558</c:v>
                </c:pt>
                <c:pt idx="560">
                  <c:v>-7.311942959001783</c:v>
                </c:pt>
                <c:pt idx="561">
                  <c:v>-7.4768683274021299</c:v>
                </c:pt>
                <c:pt idx="562">
                  <c:v>-7.6412078152753082</c:v>
                </c:pt>
                <c:pt idx="563">
                  <c:v>-7.8049645390070879</c:v>
                </c:pt>
                <c:pt idx="564">
                  <c:v>-7.9681415929203467</c:v>
                </c:pt>
                <c:pt idx="565">
                  <c:v>-8.1307420494699585</c:v>
                </c:pt>
                <c:pt idx="566">
                  <c:v>-8.2927689594356195</c:v>
                </c:pt>
                <c:pt idx="567">
                  <c:v>-8.4542253521126725</c:v>
                </c:pt>
                <c:pt idx="568">
                  <c:v>-8.6151142355008687</c:v>
                </c:pt>
                <c:pt idx="569">
                  <c:v>-8.1157894736842024</c:v>
                </c:pt>
                <c:pt idx="570">
                  <c:v>-8.2767075306479825</c:v>
                </c:pt>
                <c:pt idx="571">
                  <c:v>-8.4370629370629331</c:v>
                </c:pt>
                <c:pt idx="572">
                  <c:v>-8.5968586387434556</c:v>
                </c:pt>
                <c:pt idx="573">
                  <c:v>-8.7560975609756042</c:v>
                </c:pt>
                <c:pt idx="574">
                  <c:v>-8.0591304347825883</c:v>
                </c:pt>
                <c:pt idx="575">
                  <c:v>-8.2187499999999858</c:v>
                </c:pt>
                <c:pt idx="576">
                  <c:v>-8.3778162911611673</c:v>
                </c:pt>
                <c:pt idx="577">
                  <c:v>-7.8771626297577768</c:v>
                </c:pt>
                <c:pt idx="578">
                  <c:v>-8.0362694300518172</c:v>
                </c:pt>
                <c:pt idx="579">
                  <c:v>-7.7706896551724043</c:v>
                </c:pt>
                <c:pt idx="580">
                  <c:v>-7.5611015490533475</c:v>
                </c:pt>
                <c:pt idx="581">
                  <c:v>-7.7199312714776482</c:v>
                </c:pt>
                <c:pt idx="582">
                  <c:v>-7.8782161234991435</c:v>
                </c:pt>
                <c:pt idx="583">
                  <c:v>-7.6780821917808169</c:v>
                </c:pt>
                <c:pt idx="584">
                  <c:v>-7.8358974358974223</c:v>
                </c:pt>
                <c:pt idx="585">
                  <c:v>-7.9931740614334217</c:v>
                </c:pt>
                <c:pt idx="586">
                  <c:v>-8.1499148211243551</c:v>
                </c:pt>
                <c:pt idx="587">
                  <c:v>-8.3061224489795791</c:v>
                </c:pt>
                <c:pt idx="588">
                  <c:v>-8.4617996604414145</c:v>
                </c:pt>
                <c:pt idx="589">
                  <c:v>-8.6169491525423609</c:v>
                </c:pt>
                <c:pt idx="590">
                  <c:v>-7.9898477157360333</c:v>
                </c:pt>
                <c:pt idx="591">
                  <c:v>-8.1452702702702595</c:v>
                </c:pt>
                <c:pt idx="592">
                  <c:v>-7.871838111298473</c:v>
                </c:pt>
                <c:pt idx="593">
                  <c:v>-8.0269360269360135</c:v>
                </c:pt>
                <c:pt idx="594">
                  <c:v>-8.181512605042002</c:v>
                </c:pt>
                <c:pt idx="595">
                  <c:v>-8.3355704697986539</c:v>
                </c:pt>
                <c:pt idx="596">
                  <c:v>-8.4891122278056912</c:v>
                </c:pt>
                <c:pt idx="597">
                  <c:v>-8.6421404682274243</c:v>
                </c:pt>
                <c:pt idx="598">
                  <c:v>-8.1519198664440609</c:v>
                </c:pt>
                <c:pt idx="599">
                  <c:v>-7.4416666666666629</c:v>
                </c:pt>
                <c:pt idx="600">
                  <c:v>-7.5956738768718708</c:v>
                </c:pt>
                <c:pt idx="601">
                  <c:v>-7.749169435215947</c:v>
                </c:pt>
                <c:pt idx="602">
                  <c:v>-7.1111111111111143</c:v>
                </c:pt>
                <c:pt idx="603">
                  <c:v>-7.2649006622516481</c:v>
                </c:pt>
                <c:pt idx="604">
                  <c:v>-7.4181818181818073</c:v>
                </c:pt>
                <c:pt idx="605">
                  <c:v>-7.5709570957095735</c:v>
                </c:pt>
                <c:pt idx="606">
                  <c:v>-7.7232289950576671</c:v>
                </c:pt>
                <c:pt idx="607">
                  <c:v>-7.875</c:v>
                </c:pt>
                <c:pt idx="608">
                  <c:v>-8.0262725779967212</c:v>
                </c:pt>
                <c:pt idx="609">
                  <c:v>-8.1770491803278702</c:v>
                </c:pt>
                <c:pt idx="610">
                  <c:v>-7.7986906710310961</c:v>
                </c:pt>
                <c:pt idx="611">
                  <c:v>-7.3611111111111143</c:v>
                </c:pt>
                <c:pt idx="612">
                  <c:v>-6.9135399673735662</c:v>
                </c:pt>
                <c:pt idx="613">
                  <c:v>-7.0651465798045621</c:v>
                </c:pt>
                <c:pt idx="614">
                  <c:v>-6.3008130081300777</c:v>
                </c:pt>
                <c:pt idx="615">
                  <c:v>-6.452922077922068</c:v>
                </c:pt>
                <c:pt idx="616">
                  <c:v>-6.6045380875202682</c:v>
                </c:pt>
                <c:pt idx="617">
                  <c:v>-6.7556634304207108</c:v>
                </c:pt>
                <c:pt idx="618">
                  <c:v>-6.906300484652661</c:v>
                </c:pt>
                <c:pt idx="619">
                  <c:v>-7.0564516129032313</c:v>
                </c:pt>
                <c:pt idx="620">
                  <c:v>-7.2061191626409027</c:v>
                </c:pt>
                <c:pt idx="621">
                  <c:v>-7.3553054662379367</c:v>
                </c:pt>
                <c:pt idx="622">
                  <c:v>-7.5040128410914946</c:v>
                </c:pt>
                <c:pt idx="623">
                  <c:v>-7.238782051282044</c:v>
                </c:pt>
                <c:pt idx="624">
                  <c:v>-7.3871999999999929</c:v>
                </c:pt>
                <c:pt idx="625">
                  <c:v>-7.5351437699680446</c:v>
                </c:pt>
                <c:pt idx="626">
                  <c:v>-7.682615629984042</c:v>
                </c:pt>
                <c:pt idx="627">
                  <c:v>-7.8296178343948952</c:v>
                </c:pt>
                <c:pt idx="628">
                  <c:v>-7.9761526232114477</c:v>
                </c:pt>
                <c:pt idx="629">
                  <c:v>-8.12222222222222</c:v>
                </c:pt>
                <c:pt idx="630">
                  <c:v>-7.7971473851030026</c:v>
                </c:pt>
                <c:pt idx="631">
                  <c:v>-7.9430379746835342</c:v>
                </c:pt>
                <c:pt idx="632">
                  <c:v>-8.088467614533954</c:v>
                </c:pt>
                <c:pt idx="633">
                  <c:v>-8.233438485804399</c:v>
                </c:pt>
                <c:pt idx="634">
                  <c:v>-7.7984251968503884</c:v>
                </c:pt>
                <c:pt idx="635">
                  <c:v>-7.9433962264150892</c:v>
                </c:pt>
                <c:pt idx="636">
                  <c:v>-7.7346938775510097</c:v>
                </c:pt>
                <c:pt idx="637">
                  <c:v>-7.8793103448275872</c:v>
                </c:pt>
                <c:pt idx="638">
                  <c:v>-8.0234741784037595</c:v>
                </c:pt>
                <c:pt idx="639">
                  <c:v>-8.1671874999999972</c:v>
                </c:pt>
                <c:pt idx="640">
                  <c:v>-8.3104524180967303</c:v>
                </c:pt>
                <c:pt idx="641">
                  <c:v>-8.4532710280373777</c:v>
                </c:pt>
                <c:pt idx="642">
                  <c:v>-8.5956454121306365</c:v>
                </c:pt>
                <c:pt idx="643">
                  <c:v>-8.7375776397515494</c:v>
                </c:pt>
                <c:pt idx="644">
                  <c:v>-8.280620155038747</c:v>
                </c:pt>
                <c:pt idx="645">
                  <c:v>-8.4226006191950376</c:v>
                </c:pt>
                <c:pt idx="646">
                  <c:v>-8.5641421947449743</c:v>
                </c:pt>
                <c:pt idx="647">
                  <c:v>-8.7052469135802397</c:v>
                </c:pt>
                <c:pt idx="648">
                  <c:v>-8.8459167950693285</c:v>
                </c:pt>
                <c:pt idx="649">
                  <c:v>-8.9861538461538402</c:v>
                </c:pt>
                <c:pt idx="650">
                  <c:v>-8.6052227342549941</c:v>
                </c:pt>
                <c:pt idx="651">
                  <c:v>-8.3450920245398663</c:v>
                </c:pt>
                <c:pt idx="652">
                  <c:v>-8.4854517611026097</c:v>
                </c:pt>
                <c:pt idx="653">
                  <c:v>-8.1773700305810451</c:v>
                </c:pt>
                <c:pt idx="654">
                  <c:v>-8.3175572519083971</c:v>
                </c:pt>
                <c:pt idx="655">
                  <c:v>-8.1265243902439011</c:v>
                </c:pt>
                <c:pt idx="656">
                  <c:v>-7.3987823439878326</c:v>
                </c:pt>
                <c:pt idx="657">
                  <c:v>-7.5395136778115557</c:v>
                </c:pt>
                <c:pt idx="658">
                  <c:v>-7.2245827010622179</c:v>
                </c:pt>
                <c:pt idx="659">
                  <c:v>-7.3651515151515099</c:v>
                </c:pt>
                <c:pt idx="660">
                  <c:v>-6.957639939485631</c:v>
                </c:pt>
                <c:pt idx="661">
                  <c:v>-7.0981873111782505</c:v>
                </c:pt>
                <c:pt idx="662">
                  <c:v>-7.2383107088989362</c:v>
                </c:pt>
                <c:pt idx="663">
                  <c:v>-7.3780120481927725</c:v>
                </c:pt>
                <c:pt idx="664">
                  <c:v>-7.5172932330827109</c:v>
                </c:pt>
                <c:pt idx="665">
                  <c:v>-7.6561561561561575</c:v>
                </c:pt>
                <c:pt idx="666">
                  <c:v>-7.794602698650678</c:v>
                </c:pt>
                <c:pt idx="667">
                  <c:v>-7.3353293413173617</c:v>
                </c:pt>
                <c:pt idx="668">
                  <c:v>-7.4738415545590442</c:v>
                </c:pt>
                <c:pt idx="669">
                  <c:v>-7.6119402985074629</c:v>
                </c:pt>
                <c:pt idx="670">
                  <c:v>-7.068554396423238</c:v>
                </c:pt>
                <c:pt idx="671">
                  <c:v>-6.7172619047619122</c:v>
                </c:pt>
                <c:pt idx="672">
                  <c:v>-6.8558692421991054</c:v>
                </c:pt>
                <c:pt idx="673">
                  <c:v>-6.9940652818991111</c:v>
                </c:pt>
                <c:pt idx="674">
                  <c:v>-7.1318518518518488</c:v>
                </c:pt>
                <c:pt idx="675">
                  <c:v>-7.2692307692307736</c:v>
                </c:pt>
                <c:pt idx="676">
                  <c:v>-7.4062038404726707</c:v>
                </c:pt>
                <c:pt idx="677">
                  <c:v>-7.5427728613569229</c:v>
                </c:pt>
                <c:pt idx="678">
                  <c:v>-7.678939617083941</c:v>
                </c:pt>
                <c:pt idx="679">
                  <c:v>-7.2176470588235162</c:v>
                </c:pt>
                <c:pt idx="680">
                  <c:v>-6.5947136563876683</c:v>
                </c:pt>
                <c:pt idx="681">
                  <c:v>-6.7316715542521877</c:v>
                </c:pt>
                <c:pt idx="682">
                  <c:v>-6.3923865300146332</c:v>
                </c:pt>
                <c:pt idx="683">
                  <c:v>-6.529239766081858</c:v>
                </c:pt>
                <c:pt idx="684">
                  <c:v>-6.3138686131386805</c:v>
                </c:pt>
                <c:pt idx="685">
                  <c:v>-6.4504373177842496</c:v>
                </c:pt>
                <c:pt idx="686">
                  <c:v>-6.586608442503632</c:v>
                </c:pt>
                <c:pt idx="687">
                  <c:v>-6.7223837209302388</c:v>
                </c:pt>
                <c:pt idx="688">
                  <c:v>-6.2626995645863559</c:v>
                </c:pt>
                <c:pt idx="689">
                  <c:v>-5.6246376811594132</c:v>
                </c:pt>
                <c:pt idx="690">
                  <c:v>-5.1982633863965191</c:v>
                </c:pt>
                <c:pt idx="691">
                  <c:v>-4.7196531791907432</c:v>
                </c:pt>
                <c:pt idx="692">
                  <c:v>-4.0707070707070585</c:v>
                </c:pt>
                <c:pt idx="693">
                  <c:v>-3.8242074927953809</c:v>
                </c:pt>
                <c:pt idx="694">
                  <c:v>-3.9625899280575538</c:v>
                </c:pt>
                <c:pt idx="695">
                  <c:v>-3.7715517241379359</c:v>
                </c:pt>
                <c:pt idx="696">
                  <c:v>-3.0846484935437672</c:v>
                </c:pt>
                <c:pt idx="697">
                  <c:v>-3.2234957020057351</c:v>
                </c:pt>
                <c:pt idx="698">
                  <c:v>-3.3619456366237586</c:v>
                </c:pt>
                <c:pt idx="699">
                  <c:v>-3.5</c:v>
                </c:pt>
                <c:pt idx="700">
                  <c:v>-3.6376604850213994</c:v>
                </c:pt>
                <c:pt idx="701">
                  <c:v>-3.7749287749287816</c:v>
                </c:pt>
                <c:pt idx="702">
                  <c:v>-3.9118065433854809</c:v>
                </c:pt>
                <c:pt idx="703">
                  <c:v>-4.0482954545454533</c:v>
                </c:pt>
                <c:pt idx="704">
                  <c:v>-4.1843971631205648</c:v>
                </c:pt>
                <c:pt idx="705">
                  <c:v>-4.3201133144475961</c:v>
                </c:pt>
                <c:pt idx="706">
                  <c:v>-4.4554455445544647</c:v>
                </c:pt>
                <c:pt idx="707">
                  <c:v>-4.590395480225979</c:v>
                </c:pt>
                <c:pt idx="708">
                  <c:v>-4.7249647390691223</c:v>
                </c:pt>
                <c:pt idx="709">
                  <c:v>-4.0169014084507069</c:v>
                </c:pt>
                <c:pt idx="710">
                  <c:v>-4.1518987341772231</c:v>
                </c:pt>
                <c:pt idx="711">
                  <c:v>-4.2865168539325822</c:v>
                </c:pt>
                <c:pt idx="712">
                  <c:v>-4.4207573632538555</c:v>
                </c:pt>
                <c:pt idx="713">
                  <c:v>-4.5546218487394867</c:v>
                </c:pt>
                <c:pt idx="714">
                  <c:v>-4.6881118881118908</c:v>
                </c:pt>
                <c:pt idx="715">
                  <c:v>-4.821229050279328</c:v>
                </c:pt>
                <c:pt idx="716">
                  <c:v>-4.5620641562064037</c:v>
                </c:pt>
                <c:pt idx="717">
                  <c:v>-4.1518105849581985</c:v>
                </c:pt>
                <c:pt idx="718">
                  <c:v>-3.9443671766342021</c:v>
                </c:pt>
                <c:pt idx="719">
                  <c:v>-3.3444444444444343</c:v>
                </c:pt>
                <c:pt idx="720">
                  <c:v>-3.4785020804438176</c:v>
                </c:pt>
                <c:pt idx="721">
                  <c:v>-2.9515235457063511</c:v>
                </c:pt>
                <c:pt idx="722">
                  <c:v>-2.7496542185338768</c:v>
                </c:pt>
                <c:pt idx="723">
                  <c:v>-2.8839779005524662</c:v>
                </c:pt>
                <c:pt idx="724">
                  <c:v>-3.0179310344827428</c:v>
                </c:pt>
                <c:pt idx="725">
                  <c:v>-3.1515151515151416</c:v>
                </c:pt>
                <c:pt idx="726">
                  <c:v>-2.905089408528184</c:v>
                </c:pt>
                <c:pt idx="727">
                  <c:v>-3.0384615384615188</c:v>
                </c:pt>
                <c:pt idx="728">
                  <c:v>-3.1714677640603384</c:v>
                </c:pt>
                <c:pt idx="729">
                  <c:v>-3.3041095890410759</c:v>
                </c:pt>
                <c:pt idx="730">
                  <c:v>-3.4363885088919233</c:v>
                </c:pt>
                <c:pt idx="731">
                  <c:v>-3.2527322404371546</c:v>
                </c:pt>
                <c:pt idx="732">
                  <c:v>-3.3847203274215474</c:v>
                </c:pt>
                <c:pt idx="733">
                  <c:v>-3.5163487738419548</c:v>
                </c:pt>
                <c:pt idx="734">
                  <c:v>-3.6476190476190453</c:v>
                </c:pt>
                <c:pt idx="735">
                  <c:v>-3.7785326086956417</c:v>
                </c:pt>
                <c:pt idx="736">
                  <c:v>-3.9090909090909065</c:v>
                </c:pt>
                <c:pt idx="737">
                  <c:v>-4.0392953929539175</c:v>
                </c:pt>
                <c:pt idx="738">
                  <c:v>-4.1691474966170432</c:v>
                </c:pt>
                <c:pt idx="739">
                  <c:v>-4.298648648648637</c:v>
                </c:pt>
                <c:pt idx="740">
                  <c:v>-4.4278002699055179</c:v>
                </c:pt>
                <c:pt idx="741">
                  <c:v>-4.5566037735848965</c:v>
                </c:pt>
                <c:pt idx="742">
                  <c:v>-4.087483176312233</c:v>
                </c:pt>
                <c:pt idx="743">
                  <c:v>-4.2163978494623535</c:v>
                </c:pt>
                <c:pt idx="744">
                  <c:v>-4.3449664429530088</c:v>
                </c:pt>
                <c:pt idx="745">
                  <c:v>-3.6756032171581694</c:v>
                </c:pt>
                <c:pt idx="746">
                  <c:v>-3.8045515394912996</c:v>
                </c:pt>
                <c:pt idx="747">
                  <c:v>-3.9331550802139077</c:v>
                </c:pt>
                <c:pt idx="748">
                  <c:v>-4.0614152202937248</c:v>
                </c:pt>
                <c:pt idx="749">
                  <c:v>-3.407999999999987</c:v>
                </c:pt>
                <c:pt idx="750">
                  <c:v>-3.5366178428761543</c:v>
                </c:pt>
                <c:pt idx="751">
                  <c:v>-3.1768617021276526</c:v>
                </c:pt>
                <c:pt idx="752">
                  <c:v>-2.95617529880478</c:v>
                </c:pt>
                <c:pt idx="753">
                  <c:v>-3.0848806366047654</c:v>
                </c:pt>
                <c:pt idx="754">
                  <c:v>-2.8980132450331126</c:v>
                </c:pt>
                <c:pt idx="755">
                  <c:v>-2.7354497354497198</c:v>
                </c:pt>
                <c:pt idx="756">
                  <c:v>-2.863936591809761</c:v>
                </c:pt>
                <c:pt idx="757">
                  <c:v>-2.992084432717661</c:v>
                </c:pt>
                <c:pt idx="758">
                  <c:v>-3.1198945981554544</c:v>
                </c:pt>
                <c:pt idx="759">
                  <c:v>-2.465789473684211</c:v>
                </c:pt>
                <c:pt idx="760">
                  <c:v>-2.5939553219448044</c:v>
                </c:pt>
                <c:pt idx="761">
                  <c:v>-2.7217847769028936</c:v>
                </c:pt>
                <c:pt idx="762">
                  <c:v>-2.8492791612057715</c:v>
                </c:pt>
                <c:pt idx="763">
                  <c:v>-2.2696335078533991</c:v>
                </c:pt>
                <c:pt idx="764">
                  <c:v>-2.3973856209150313</c:v>
                </c:pt>
                <c:pt idx="765">
                  <c:v>-2.5248041775456755</c:v>
                </c:pt>
                <c:pt idx="766">
                  <c:v>-2.0286831812255457</c:v>
                </c:pt>
                <c:pt idx="767">
                  <c:v>-1.6692708333333286</c:v>
                </c:pt>
                <c:pt idx="768">
                  <c:v>-1.7971391417425053</c:v>
                </c:pt>
                <c:pt idx="769">
                  <c:v>-1.9246753246753201</c:v>
                </c:pt>
                <c:pt idx="770">
                  <c:v>-1.6121919584954583</c:v>
                </c:pt>
                <c:pt idx="771">
                  <c:v>-1.7396373056994747</c:v>
                </c:pt>
                <c:pt idx="772">
                  <c:v>-1.2690815006468199</c:v>
                </c:pt>
                <c:pt idx="773">
                  <c:v>-1.3966408268733801</c:v>
                </c:pt>
                <c:pt idx="774">
                  <c:v>-0.76516129032256686</c:v>
                </c:pt>
                <c:pt idx="775">
                  <c:v>-0.89304123711340822</c:v>
                </c:pt>
                <c:pt idx="776">
                  <c:v>-1.0205920205920194</c:v>
                </c:pt>
                <c:pt idx="777">
                  <c:v>-1.1478149100257014</c:v>
                </c:pt>
                <c:pt idx="778">
                  <c:v>-1.2747111681643162</c:v>
                </c:pt>
                <c:pt idx="779">
                  <c:v>-1.4012820512820525</c:v>
                </c:pt>
                <c:pt idx="780">
                  <c:v>-1.5275288092189498</c:v>
                </c:pt>
                <c:pt idx="781">
                  <c:v>-1.653452685421982</c:v>
                </c:pt>
                <c:pt idx="782">
                  <c:v>-1.3065134099616813</c:v>
                </c:pt>
                <c:pt idx="783">
                  <c:v>-1.1326530612244881</c:v>
                </c:pt>
                <c:pt idx="784">
                  <c:v>-1.2585987261146414</c:v>
                </c:pt>
                <c:pt idx="785">
                  <c:v>-1.38422391857506</c:v>
                </c:pt>
                <c:pt idx="786">
                  <c:v>-1.1296060991105463</c:v>
                </c:pt>
                <c:pt idx="787">
                  <c:v>-0.80837563451777328</c:v>
                </c:pt>
                <c:pt idx="788">
                  <c:v>-0.65652724968313692</c:v>
                </c:pt>
                <c:pt idx="789">
                  <c:v>-0.78227848101265351</c:v>
                </c:pt>
                <c:pt idx="790">
                  <c:v>-0.90771175726926856</c:v>
                </c:pt>
                <c:pt idx="791">
                  <c:v>-1.0328282828282767</c:v>
                </c:pt>
                <c:pt idx="792">
                  <c:v>-1.1576292559899031</c:v>
                </c:pt>
                <c:pt idx="793">
                  <c:v>-1.0037783375314859</c:v>
                </c:pt>
                <c:pt idx="794">
                  <c:v>-1.1283018867924568</c:v>
                </c:pt>
                <c:pt idx="795">
                  <c:v>-1.2525125628140756</c:v>
                </c:pt>
                <c:pt idx="796">
                  <c:v>-0.89209535759094649</c:v>
                </c:pt>
                <c:pt idx="797">
                  <c:v>-1.0162907268170329</c:v>
                </c:pt>
                <c:pt idx="798">
                  <c:v>-0.69712140175218451</c:v>
                </c:pt>
                <c:pt idx="799">
                  <c:v>-0.82124999999999204</c:v>
                </c:pt>
                <c:pt idx="800">
                  <c:v>-0.94506866416978141</c:v>
                </c:pt>
                <c:pt idx="801">
                  <c:v>-1.06857855361595</c:v>
                </c:pt>
                <c:pt idx="802">
                  <c:v>-1.1917808219178028</c:v>
                </c:pt>
                <c:pt idx="803">
                  <c:v>-1.3146766169154063</c:v>
                </c:pt>
                <c:pt idx="804">
                  <c:v>-1.4372670807453289</c:v>
                </c:pt>
                <c:pt idx="805">
                  <c:v>-1.5595533498759266</c:v>
                </c:pt>
                <c:pt idx="806">
                  <c:v>-1.6815365551424861</c:v>
                </c:pt>
                <c:pt idx="807">
                  <c:v>-1.3898514851485118</c:v>
                </c:pt>
                <c:pt idx="808">
                  <c:v>-0.80222496909763663</c:v>
                </c:pt>
                <c:pt idx="809">
                  <c:v>-0.92469135802467406</c:v>
                </c:pt>
                <c:pt idx="810">
                  <c:v>-1.0468557336621274</c:v>
                </c:pt>
                <c:pt idx="811">
                  <c:v>-1.1687192118226477</c:v>
                </c:pt>
                <c:pt idx="812">
                  <c:v>-1.2902829028290199</c:v>
                </c:pt>
                <c:pt idx="813">
                  <c:v>-1.411547911547899</c:v>
                </c:pt>
                <c:pt idx="814">
                  <c:v>-1.2723926380368056</c:v>
                </c:pt>
                <c:pt idx="815">
                  <c:v>-0.82107843137254122</c:v>
                </c:pt>
                <c:pt idx="816">
                  <c:v>-0.57282741738065113</c:v>
                </c:pt>
                <c:pt idx="817">
                  <c:v>-0.69437652811735973</c:v>
                </c:pt>
                <c:pt idx="818">
                  <c:v>-0.81562881562881273</c:v>
                </c:pt>
                <c:pt idx="819">
                  <c:v>-0.93658536585364516</c:v>
                </c:pt>
                <c:pt idx="820">
                  <c:v>-0.44214372716197659</c:v>
                </c:pt>
                <c:pt idx="821">
                  <c:v>-0.56326034063258135</c:v>
                </c:pt>
                <c:pt idx="822">
                  <c:v>-0.31713244228431847</c:v>
                </c:pt>
                <c:pt idx="823">
                  <c:v>-0.43810679611648595</c:v>
                </c:pt>
                <c:pt idx="824">
                  <c:v>0.10909090909092356</c:v>
                </c:pt>
                <c:pt idx="825">
                  <c:v>-1.210653753025781E-2</c:v>
                </c:pt>
                <c:pt idx="826">
                  <c:v>0.1390568319226162</c:v>
                </c:pt>
                <c:pt idx="827">
                  <c:v>1.8115942029012899E-2</c:v>
                </c:pt>
                <c:pt idx="828">
                  <c:v>-0.10253317249697602</c:v>
                </c:pt>
                <c:pt idx="829">
                  <c:v>-0.22289156626504791</c:v>
                </c:pt>
                <c:pt idx="830">
                  <c:v>-0.34296028880865492</c:v>
                </c:pt>
                <c:pt idx="831">
                  <c:v>-0.46274038461537259</c:v>
                </c:pt>
                <c:pt idx="832">
                  <c:v>-0.58223289315725424</c:v>
                </c:pt>
                <c:pt idx="833">
                  <c:v>-7.7937649880084336E-2</c:v>
                </c:pt>
                <c:pt idx="834">
                  <c:v>-0.19760479041916312</c:v>
                </c:pt>
                <c:pt idx="835">
                  <c:v>4.4258373205764201E-2</c:v>
                </c:pt>
                <c:pt idx="836">
                  <c:v>-7.5268817204289462E-2</c:v>
                </c:pt>
                <c:pt idx="837">
                  <c:v>0.32935560859191071</c:v>
                </c:pt>
                <c:pt idx="838">
                  <c:v>0.53158522050060242</c:v>
                </c:pt>
                <c:pt idx="839">
                  <c:v>0.41190476190476488</c:v>
                </c:pt>
                <c:pt idx="840">
                  <c:v>0.29250891795481948</c:v>
                </c:pt>
                <c:pt idx="841">
                  <c:v>0.17339667458433894</c:v>
                </c:pt>
                <c:pt idx="842">
                  <c:v>5.4567022538563492E-2</c:v>
                </c:pt>
                <c:pt idx="843">
                  <c:v>-6.3981042654020825E-2</c:v>
                </c:pt>
                <c:pt idx="844">
                  <c:v>-0.18224852071006126</c:v>
                </c:pt>
                <c:pt idx="845">
                  <c:v>-0.30023640661937634</c:v>
                </c:pt>
                <c:pt idx="846">
                  <c:v>-0.4179456906729655</c:v>
                </c:pt>
                <c:pt idx="847">
                  <c:v>-0.53537735849056389</c:v>
                </c:pt>
                <c:pt idx="848">
                  <c:v>-0.3722025912838518</c:v>
                </c:pt>
                <c:pt idx="849">
                  <c:v>-0.48941176470587777</c:v>
                </c:pt>
                <c:pt idx="850">
                  <c:v>5.9929494712122278E-2</c:v>
                </c:pt>
                <c:pt idx="851">
                  <c:v>0.25821596244131229</c:v>
                </c:pt>
                <c:pt idx="852">
                  <c:v>0.41383352872217927</c:v>
                </c:pt>
                <c:pt idx="853">
                  <c:v>0.58079625292739934</c:v>
                </c:pt>
                <c:pt idx="854">
                  <c:v>0.46315789473685243</c:v>
                </c:pt>
                <c:pt idx="855">
                  <c:v>0.34579439252337352</c:v>
                </c:pt>
                <c:pt idx="856">
                  <c:v>0.2287047841306844</c:v>
                </c:pt>
                <c:pt idx="857">
                  <c:v>0.64568764568765857</c:v>
                </c:pt>
                <c:pt idx="858">
                  <c:v>0.5285215366705529</c:v>
                </c:pt>
                <c:pt idx="859">
                  <c:v>0.67441860465116577</c:v>
                </c:pt>
                <c:pt idx="860">
                  <c:v>0.55749128919862301</c:v>
                </c:pt>
                <c:pt idx="861">
                  <c:v>0.44083526682135243</c:v>
                </c:pt>
                <c:pt idx="862">
                  <c:v>0.3244495944380219</c:v>
                </c:pt>
                <c:pt idx="863">
                  <c:v>0.20833333333334281</c:v>
                </c:pt>
                <c:pt idx="864">
                  <c:v>9.2485549132945266E-2</c:v>
                </c:pt>
                <c:pt idx="865">
                  <c:v>0.26558891454966727</c:v>
                </c:pt>
                <c:pt idx="866">
                  <c:v>0.14994232987312728</c:v>
                </c:pt>
                <c:pt idx="867">
                  <c:v>3.4562211981565838E-2</c:v>
                </c:pt>
                <c:pt idx="868">
                  <c:v>-8.0552359033362109E-2</c:v>
                </c:pt>
                <c:pt idx="869">
                  <c:v>-0.19540229885056704</c:v>
                </c:pt>
                <c:pt idx="870">
                  <c:v>1.4925373134346387E-2</c:v>
                </c:pt>
                <c:pt idx="871">
                  <c:v>-9.9770642201818305E-2</c:v>
                </c:pt>
                <c:pt idx="872">
                  <c:v>9.7365406643774577E-2</c:v>
                </c:pt>
                <c:pt idx="873">
                  <c:v>-1.7162471395863577E-2</c:v>
                </c:pt>
                <c:pt idx="874">
                  <c:v>0.36457142857142344</c:v>
                </c:pt>
                <c:pt idx="875">
                  <c:v>0.49543378995436171</c:v>
                </c:pt>
                <c:pt idx="876">
                  <c:v>0.38084378563286236</c:v>
                </c:pt>
                <c:pt idx="877">
                  <c:v>0.26651480637815439</c:v>
                </c:pt>
                <c:pt idx="878">
                  <c:v>0.15244596131968535</c:v>
                </c:pt>
                <c:pt idx="879">
                  <c:v>3.863636363638534E-2</c:v>
                </c:pt>
                <c:pt idx="880">
                  <c:v>-7.4914869466496725E-2</c:v>
                </c:pt>
                <c:pt idx="881">
                  <c:v>-0.18820861678003098</c:v>
                </c:pt>
                <c:pt idx="882">
                  <c:v>-0.30124575311435819</c:v>
                </c:pt>
                <c:pt idx="883">
                  <c:v>6.3348416289613851E-2</c:v>
                </c:pt>
                <c:pt idx="884">
                  <c:v>-4.9717514124296258E-2</c:v>
                </c:pt>
                <c:pt idx="885">
                  <c:v>-0.1625282167042883</c:v>
                </c:pt>
                <c:pt idx="886">
                  <c:v>-0.27508455467868487</c:v>
                </c:pt>
                <c:pt idx="887">
                  <c:v>-0.38738738738737766</c:v>
                </c:pt>
                <c:pt idx="888">
                  <c:v>-0.49943757030371216</c:v>
                </c:pt>
                <c:pt idx="889">
                  <c:v>-0.61123595505617345</c:v>
                </c:pt>
                <c:pt idx="890">
                  <c:v>-0.72278338945005771</c:v>
                </c:pt>
                <c:pt idx="891">
                  <c:v>-0.52354260089686022</c:v>
                </c:pt>
                <c:pt idx="892">
                  <c:v>-0.63493840985442773</c:v>
                </c:pt>
                <c:pt idx="893">
                  <c:v>-0.40604026845636554</c:v>
                </c:pt>
                <c:pt idx="894">
                  <c:v>-0.28938547486032462</c:v>
                </c:pt>
                <c:pt idx="895">
                  <c:v>0.24330357142858361</c:v>
                </c:pt>
                <c:pt idx="896">
                  <c:v>0.13154960981047736</c:v>
                </c:pt>
                <c:pt idx="897">
                  <c:v>2.0044543429847295E-2</c:v>
                </c:pt>
                <c:pt idx="898">
                  <c:v>0.41490545050058358</c:v>
                </c:pt>
                <c:pt idx="899">
                  <c:v>0.30333333333334167</c:v>
                </c:pt>
                <c:pt idx="900">
                  <c:v>0.65926748057714235</c:v>
                </c:pt>
                <c:pt idx="901">
                  <c:v>0.54767184035478067</c:v>
                </c:pt>
                <c:pt idx="902">
                  <c:v>0.68438538205981558</c:v>
                </c:pt>
                <c:pt idx="903">
                  <c:v>0.57300884955753872</c:v>
                </c:pt>
                <c:pt idx="904">
                  <c:v>0.46187845303869324</c:v>
                </c:pt>
                <c:pt idx="905">
                  <c:v>0.82781456953644295</c:v>
                </c:pt>
                <c:pt idx="906">
                  <c:v>0.71664829106947536</c:v>
                </c:pt>
                <c:pt idx="907">
                  <c:v>0.60572687224671995</c:v>
                </c:pt>
                <c:pt idx="908">
                  <c:v>0.49504950495051503</c:v>
                </c:pt>
                <c:pt idx="909">
                  <c:v>0.66373626373628269</c:v>
                </c:pt>
                <c:pt idx="910">
                  <c:v>0.55323819978045208</c:v>
                </c:pt>
                <c:pt idx="911">
                  <c:v>0.44298245614035636</c:v>
                </c:pt>
                <c:pt idx="912">
                  <c:v>0.33296823658271535</c:v>
                </c:pt>
                <c:pt idx="913">
                  <c:v>0.22319474835887831</c:v>
                </c:pt>
                <c:pt idx="914">
                  <c:v>0.11366120218580988</c:v>
                </c:pt>
                <c:pt idx="915">
                  <c:v>4.3668122270901222E-3</c:v>
                </c:pt>
                <c:pt idx="916">
                  <c:v>-0.10468920392582959</c:v>
                </c:pt>
                <c:pt idx="917">
                  <c:v>-0.21350762527232803</c:v>
                </c:pt>
                <c:pt idx="918">
                  <c:v>-0.32208922742110246</c:v>
                </c:pt>
                <c:pt idx="919">
                  <c:v>2.1739130434795584E-2</c:v>
                </c:pt>
                <c:pt idx="920">
                  <c:v>-8.6862106406073281E-2</c:v>
                </c:pt>
                <c:pt idx="921">
                  <c:v>0.18763557483731574</c:v>
                </c:pt>
                <c:pt idx="922">
                  <c:v>7.9089924160342662E-2</c:v>
                </c:pt>
                <c:pt idx="923">
                  <c:v>-2.9220779220779036E-2</c:v>
                </c:pt>
                <c:pt idx="924">
                  <c:v>-0.13729729729729456</c:v>
                </c:pt>
                <c:pt idx="925">
                  <c:v>-0.24514038876888833</c:v>
                </c:pt>
                <c:pt idx="926">
                  <c:v>-0.35275080906149014</c:v>
                </c:pt>
                <c:pt idx="927">
                  <c:v>-0.46012931034482563</c:v>
                </c:pt>
                <c:pt idx="928">
                  <c:v>-0.18837459634013953</c:v>
                </c:pt>
                <c:pt idx="929">
                  <c:v>-4.08602150537547E-2</c:v>
                </c:pt>
                <c:pt idx="930">
                  <c:v>-0.14822771213746933</c:v>
                </c:pt>
                <c:pt idx="931">
                  <c:v>-5.3648068669502891E-3</c:v>
                </c:pt>
                <c:pt idx="932">
                  <c:v>0.13504823151126288</c:v>
                </c:pt>
                <c:pt idx="933">
                  <c:v>2.7837259100650158E-2</c:v>
                </c:pt>
                <c:pt idx="934">
                  <c:v>-7.9144385026737041E-2</c:v>
                </c:pt>
                <c:pt idx="935">
                  <c:v>-0.18589743589741659</c:v>
                </c:pt>
                <c:pt idx="936">
                  <c:v>-0.29242262540020647</c:v>
                </c:pt>
                <c:pt idx="937">
                  <c:v>-0.13859275053303577</c:v>
                </c:pt>
                <c:pt idx="938">
                  <c:v>-0.24494142705005117</c:v>
                </c:pt>
                <c:pt idx="939">
                  <c:v>-0.12127659574467486</c:v>
                </c:pt>
                <c:pt idx="940">
                  <c:v>-0.22741764080763005</c:v>
                </c:pt>
                <c:pt idx="941">
                  <c:v>-0.33333333333331439</c:v>
                </c:pt>
                <c:pt idx="942">
                  <c:v>-0.43902439024388684</c:v>
                </c:pt>
                <c:pt idx="943">
                  <c:v>-0.33050847457626276</c:v>
                </c:pt>
                <c:pt idx="944">
                  <c:v>-7.1957671957662228E-2</c:v>
                </c:pt>
                <c:pt idx="945">
                  <c:v>-0.17758985200843824</c:v>
                </c:pt>
                <c:pt idx="946">
                  <c:v>-0.28299894403377834</c:v>
                </c:pt>
                <c:pt idx="947">
                  <c:v>-4.3248945147666973E-2</c:v>
                </c:pt>
                <c:pt idx="948">
                  <c:v>-0.14857744994729671</c:v>
                </c:pt>
                <c:pt idx="949">
                  <c:v>-2.8421052631571797E-2</c:v>
                </c:pt>
                <c:pt idx="950">
                  <c:v>-0.13354363827548354</c:v>
                </c:pt>
                <c:pt idx="951">
                  <c:v>0.3424369747899334</c:v>
                </c:pt>
                <c:pt idx="952">
                  <c:v>0.237145855194143</c:v>
                </c:pt>
                <c:pt idx="953">
                  <c:v>0.73375262054508994</c:v>
                </c:pt>
                <c:pt idx="954">
                  <c:v>0.62827225130889985</c:v>
                </c:pt>
                <c:pt idx="955">
                  <c:v>0.52301255230126742</c:v>
                </c:pt>
                <c:pt idx="956">
                  <c:v>0.82758620689655515</c:v>
                </c:pt>
                <c:pt idx="957">
                  <c:v>0.72233820459291564</c:v>
                </c:pt>
                <c:pt idx="958">
                  <c:v>0.61730969760166943</c:v>
                </c:pt>
                <c:pt idx="959">
                  <c:v>0.51250000000000284</c:v>
                </c:pt>
                <c:pt idx="960">
                  <c:v>0.87200832466183442</c:v>
                </c:pt>
                <c:pt idx="961">
                  <c:v>0.76715176715178757</c:v>
                </c:pt>
                <c:pt idx="962">
                  <c:v>0.66251298027000871</c:v>
                </c:pt>
                <c:pt idx="963">
                  <c:v>0.97510373443985543</c:v>
                </c:pt>
                <c:pt idx="964">
                  <c:v>0.87046632124352641</c:v>
                </c:pt>
                <c:pt idx="965">
                  <c:v>0.76604554865424745</c:v>
                </c:pt>
                <c:pt idx="966">
                  <c:v>0.66184074457085273</c:v>
                </c:pt>
                <c:pt idx="967">
                  <c:v>0.55785123966943218</c:v>
                </c:pt>
                <c:pt idx="968">
                  <c:v>0.45407636738907797</c:v>
                </c:pt>
                <c:pt idx="969">
                  <c:v>0.35051546391753163</c:v>
                </c:pt>
                <c:pt idx="970">
                  <c:v>0.24716786817715786</c:v>
                </c:pt>
                <c:pt idx="971">
                  <c:v>0.35699588477366717</c:v>
                </c:pt>
                <c:pt idx="972">
                  <c:v>0.6793422404933267</c:v>
                </c:pt>
                <c:pt idx="973">
                  <c:v>0.57597535934293376</c:v>
                </c:pt>
                <c:pt idx="974">
                  <c:v>0.47282051282051896</c:v>
                </c:pt>
                <c:pt idx="975">
                  <c:v>0.90676229508197537</c:v>
                </c:pt>
                <c:pt idx="976">
                  <c:v>1.2343909928352161</c:v>
                </c:pt>
                <c:pt idx="977">
                  <c:v>1.1308793456032902</c:v>
                </c:pt>
                <c:pt idx="978">
                  <c:v>1.0275791624106319</c:v>
                </c:pt>
                <c:pt idx="979">
                  <c:v>0.9244897959183902</c:v>
                </c:pt>
                <c:pt idx="980">
                  <c:v>1.0397553516819755</c:v>
                </c:pt>
                <c:pt idx="981">
                  <c:v>1.3890020366598748</c:v>
                </c:pt>
                <c:pt idx="982">
                  <c:v>1.8748728382502549</c:v>
                </c:pt>
                <c:pt idx="983">
                  <c:v>1.7713414634146432</c:v>
                </c:pt>
                <c:pt idx="984">
                  <c:v>1.6680203045685431</c:v>
                </c:pt>
                <c:pt idx="985">
                  <c:v>1.5649087221095499</c:v>
                </c:pt>
                <c:pt idx="986">
                  <c:v>1.8662613981762917</c:v>
                </c:pt>
                <c:pt idx="987">
                  <c:v>1.7631578947368496</c:v>
                </c:pt>
                <c:pt idx="988">
                  <c:v>1.6602628918099214</c:v>
                </c:pt>
                <c:pt idx="989">
                  <c:v>1.5575757575757621</c:v>
                </c:pt>
                <c:pt idx="990">
                  <c:v>1.4550958627648924</c:v>
                </c:pt>
                <c:pt idx="991">
                  <c:v>1.7076612903225765</c:v>
                </c:pt>
                <c:pt idx="992">
                  <c:v>1.6052366565961762</c:v>
                </c:pt>
                <c:pt idx="993">
                  <c:v>1.7494969818913546</c:v>
                </c:pt>
                <c:pt idx="994">
                  <c:v>1.9959798994974847</c:v>
                </c:pt>
                <c:pt idx="995">
                  <c:v>2.1797188755020187</c:v>
                </c:pt>
                <c:pt idx="996">
                  <c:v>2.0772316950852741</c:v>
                </c:pt>
                <c:pt idx="997">
                  <c:v>1.9749498997996113</c:v>
                </c:pt>
                <c:pt idx="998">
                  <c:v>1.8728728728728754</c:v>
                </c:pt>
                <c:pt idx="999">
                  <c:v>2.144999999999996</c:v>
                </c:pt>
                <c:pt idx="1000">
                  <c:v>2.042957042957056</c:v>
                </c:pt>
                <c:pt idx="1001">
                  <c:v>1.9411177644710591</c:v>
                </c:pt>
                <c:pt idx="1002">
                  <c:v>1.8394815553340038</c:v>
                </c:pt>
                <c:pt idx="1003">
                  <c:v>1.9960159362549774</c:v>
                </c:pt>
                <c:pt idx="1004">
                  <c:v>1.8945273631840678</c:v>
                </c:pt>
                <c:pt idx="1005">
                  <c:v>1.793240556660038</c:v>
                </c:pt>
                <c:pt idx="1006">
                  <c:v>1.6921549155908764</c:v>
                </c:pt>
                <c:pt idx="1007">
                  <c:v>1.5912698412698205</c:v>
                </c:pt>
                <c:pt idx="1008">
                  <c:v>1.7264618434093251</c:v>
                </c:pt>
                <c:pt idx="1009">
                  <c:v>1.6257425742574299</c:v>
                </c:pt>
                <c:pt idx="1010">
                  <c:v>1.5252225519287919</c:v>
                </c:pt>
                <c:pt idx="1011">
                  <c:v>1.4249011857707643</c:v>
                </c:pt>
                <c:pt idx="1012">
                  <c:v>1.7828232971372131</c:v>
                </c:pt>
                <c:pt idx="1013">
                  <c:v>1.682445759368818</c:v>
                </c:pt>
                <c:pt idx="1014">
                  <c:v>1.9605911330049253</c:v>
                </c:pt>
                <c:pt idx="1015">
                  <c:v>1.8602362204724443</c:v>
                </c:pt>
                <c:pt idx="1016">
                  <c:v>1.7600786627335339</c:v>
                </c:pt>
                <c:pt idx="1017">
                  <c:v>2.0196463654224033</c:v>
                </c:pt>
                <c:pt idx="1018">
                  <c:v>2.1560353287536742</c:v>
                </c:pt>
                <c:pt idx="1019">
                  <c:v>2.0558823529411825</c:v>
                </c:pt>
                <c:pt idx="1020">
                  <c:v>1.9559255631733663</c:v>
                </c:pt>
                <c:pt idx="1021">
                  <c:v>1.8561643835616479</c:v>
                </c:pt>
                <c:pt idx="1022">
                  <c:v>1.7565982404692022</c:v>
                </c:pt>
                <c:pt idx="1023">
                  <c:v>2.005859375</c:v>
                </c:pt>
                <c:pt idx="1024">
                  <c:v>1.9063414634146341</c:v>
                </c:pt>
                <c:pt idx="1025">
                  <c:v>1.8070175438596294</c:v>
                </c:pt>
                <c:pt idx="1026">
                  <c:v>2.1236611489775896</c:v>
                </c:pt>
                <c:pt idx="1027">
                  <c:v>2.4338521400778319</c:v>
                </c:pt>
                <c:pt idx="1028">
                  <c:v>2.8542274052478263</c:v>
                </c:pt>
                <c:pt idx="1029">
                  <c:v>2.7543689320388438</c:v>
                </c:pt>
                <c:pt idx="1030">
                  <c:v>2.6547041707080581</c:v>
                </c:pt>
                <c:pt idx="1031">
                  <c:v>3.0155038759690029</c:v>
                </c:pt>
                <c:pt idx="1032">
                  <c:v>2.9157792836398926</c:v>
                </c:pt>
                <c:pt idx="1033">
                  <c:v>2.816247582205051</c:v>
                </c:pt>
                <c:pt idx="1034">
                  <c:v>2.9797101449275516</c:v>
                </c:pt>
                <c:pt idx="1035">
                  <c:v>3.3552123552123447</c:v>
                </c:pt>
                <c:pt idx="1036">
                  <c:v>3.2555448408871683</c:v>
                </c:pt>
                <c:pt idx="1037">
                  <c:v>3.1560693641618371</c:v>
                </c:pt>
                <c:pt idx="1038">
                  <c:v>3.0567853705486101</c:v>
                </c:pt>
                <c:pt idx="1039">
                  <c:v>3.2365384615384585</c:v>
                </c:pt>
                <c:pt idx="1040">
                  <c:v>3.1373679154659015</c:v>
                </c:pt>
                <c:pt idx="1041">
                  <c:v>3.3474088291746824</c:v>
                </c:pt>
                <c:pt idx="1042">
                  <c:v>3.2483221476510238</c:v>
                </c:pt>
                <c:pt idx="1043">
                  <c:v>3.5833333333333428</c:v>
                </c:pt>
                <c:pt idx="1044">
                  <c:v>3.4842105263158061</c:v>
                </c:pt>
                <c:pt idx="1045">
                  <c:v>3.3852772466539136</c:v>
                </c:pt>
                <c:pt idx="1046">
                  <c:v>3.2865329512894021</c:v>
                </c:pt>
                <c:pt idx="1047">
                  <c:v>3.1879770992366332</c:v>
                </c:pt>
                <c:pt idx="1048">
                  <c:v>3.0896091515729296</c:v>
                </c:pt>
                <c:pt idx="1049">
                  <c:v>2.9914285714285711</c:v>
                </c:pt>
                <c:pt idx="1050">
                  <c:v>2.8934348239771737</c:v>
                </c:pt>
                <c:pt idx="1051">
                  <c:v>3.1730038022813858</c:v>
                </c:pt>
                <c:pt idx="1052">
                  <c:v>3.0750237416904156</c:v>
                </c:pt>
                <c:pt idx="1053">
                  <c:v>2.9772296015180331</c:v>
                </c:pt>
                <c:pt idx="1054">
                  <c:v>2.8796208530805814</c:v>
                </c:pt>
                <c:pt idx="1055">
                  <c:v>2.7821969696969688</c:v>
                </c:pt>
                <c:pt idx="1056">
                  <c:v>3.085146641438044</c:v>
                </c:pt>
                <c:pt idx="1057">
                  <c:v>2.9877126654064483</c:v>
                </c:pt>
                <c:pt idx="1058">
                  <c:v>2.8904627006610184</c:v>
                </c:pt>
                <c:pt idx="1059">
                  <c:v>2.7933962264150978</c:v>
                </c:pt>
                <c:pt idx="1060">
                  <c:v>2.6965127238454301</c:v>
                </c:pt>
                <c:pt idx="1061">
                  <c:v>3.1271186440678065</c:v>
                </c:pt>
                <c:pt idx="1062">
                  <c:v>3.0301034807149563</c:v>
                </c:pt>
                <c:pt idx="1063">
                  <c:v>3.4464285714285836</c:v>
                </c:pt>
                <c:pt idx="1064">
                  <c:v>3.3492957746478851</c:v>
                </c:pt>
                <c:pt idx="1065">
                  <c:v>3.2523452157598598</c:v>
                </c:pt>
                <c:pt idx="1066">
                  <c:v>3.6279287722586844</c:v>
                </c:pt>
                <c:pt idx="1067">
                  <c:v>3.5308988764044926</c:v>
                </c:pt>
                <c:pt idx="1068">
                  <c:v>3.4340505144995461</c:v>
                </c:pt>
                <c:pt idx="1069">
                  <c:v>3.5813084112149625</c:v>
                </c:pt>
                <c:pt idx="1070">
                  <c:v>4.0168067226890685</c:v>
                </c:pt>
                <c:pt idx="1071">
                  <c:v>3.9197761194029681</c:v>
                </c:pt>
                <c:pt idx="1072">
                  <c:v>4.0987884436160442</c:v>
                </c:pt>
                <c:pt idx="1073">
                  <c:v>4.3016759776536304</c:v>
                </c:pt>
                <c:pt idx="1074">
                  <c:v>4.4279069767441968</c:v>
                </c:pt>
                <c:pt idx="1075">
                  <c:v>4.3308550185873713</c:v>
                </c:pt>
                <c:pt idx="1076">
                  <c:v>4.2339832869080993</c:v>
                </c:pt>
                <c:pt idx="1077">
                  <c:v>4.6558441558441643</c:v>
                </c:pt>
                <c:pt idx="1078">
                  <c:v>4.7627432808155845</c:v>
                </c:pt>
                <c:pt idx="1079">
                  <c:v>4.665740740740759</c:v>
                </c:pt>
                <c:pt idx="1080">
                  <c:v>5.0758556891767057</c:v>
                </c:pt>
                <c:pt idx="1081">
                  <c:v>4.9787430683918785</c:v>
                </c:pt>
                <c:pt idx="1082">
                  <c:v>4.8818097876269775</c:v>
                </c:pt>
                <c:pt idx="1083">
                  <c:v>4.7850553505535061</c:v>
                </c:pt>
                <c:pt idx="1084">
                  <c:v>4.6884792626728142</c:v>
                </c:pt>
                <c:pt idx="1085">
                  <c:v>4.5920810313075719</c:v>
                </c:pt>
                <c:pt idx="1086">
                  <c:v>4.4958601655933847</c:v>
                </c:pt>
                <c:pt idx="1087">
                  <c:v>4.3998161764706083</c:v>
                </c:pt>
                <c:pt idx="1088">
                  <c:v>4.6473829201102035</c:v>
                </c:pt>
                <c:pt idx="1089">
                  <c:v>4.5513761467889964</c:v>
                </c:pt>
                <c:pt idx="1090">
                  <c:v>4.4555453712190882</c:v>
                </c:pt>
                <c:pt idx="1091">
                  <c:v>4.3598901098901308</c:v>
                </c:pt>
                <c:pt idx="1092">
                  <c:v>4.2644098810613116</c:v>
                </c:pt>
                <c:pt idx="1093">
                  <c:v>4.1691042047532108</c:v>
                </c:pt>
                <c:pt idx="1094">
                  <c:v>4.3333333333333428</c:v>
                </c:pt>
                <c:pt idx="1095">
                  <c:v>4.2381386861313928</c:v>
                </c:pt>
                <c:pt idx="1096">
                  <c:v>4.1431175934366422</c:v>
                </c:pt>
                <c:pt idx="1097">
                  <c:v>4.0482695810564593</c:v>
                </c:pt>
                <c:pt idx="1098">
                  <c:v>4.499545040946316</c:v>
                </c:pt>
                <c:pt idx="1099">
                  <c:v>4.4045454545454561</c:v>
                </c:pt>
                <c:pt idx="1100">
                  <c:v>4.3097184377838289</c:v>
                </c:pt>
                <c:pt idx="1101">
                  <c:v>4.2150635208711549</c:v>
                </c:pt>
                <c:pt idx="1102">
                  <c:v>4.4306436990027294</c:v>
                </c:pt>
                <c:pt idx="1103">
                  <c:v>4.3360507246377011</c:v>
                </c:pt>
                <c:pt idx="1104">
                  <c:v>4.2416289592760279</c:v>
                </c:pt>
                <c:pt idx="1105">
                  <c:v>4.147377938517181</c:v>
                </c:pt>
                <c:pt idx="1106">
                  <c:v>4.0532971996386777</c:v>
                </c:pt>
                <c:pt idx="1107">
                  <c:v>3.9593862815884506</c:v>
                </c:pt>
                <c:pt idx="1108">
                  <c:v>3.8656447249774573</c:v>
                </c:pt>
                <c:pt idx="1109">
                  <c:v>3.7720720720720919</c:v>
                </c:pt>
                <c:pt idx="1110">
                  <c:v>3.6786678667866965</c:v>
                </c:pt>
                <c:pt idx="1111">
                  <c:v>4.1223021582733992</c:v>
                </c:pt>
                <c:pt idx="1112">
                  <c:v>4.0287511230907569</c:v>
                </c:pt>
                <c:pt idx="1113">
                  <c:v>3.9353680430879763</c:v>
                </c:pt>
                <c:pt idx="1114">
                  <c:v>4.0340807174887914</c:v>
                </c:pt>
                <c:pt idx="1115">
                  <c:v>4.1783154121863788</c:v>
                </c:pt>
                <c:pt idx="1116">
                  <c:v>4.0850492390331397</c:v>
                </c:pt>
                <c:pt idx="1117">
                  <c:v>3.991949910554581</c:v>
                </c:pt>
                <c:pt idx="1118">
                  <c:v>3.8990169794459462</c:v>
                </c:pt>
                <c:pt idx="1119">
                  <c:v>4.228571428571442</c:v>
                </c:pt>
                <c:pt idx="1120">
                  <c:v>4.1355932203389898</c:v>
                </c:pt>
                <c:pt idx="1121">
                  <c:v>4.0427807486631053</c:v>
                </c:pt>
                <c:pt idx="1122">
                  <c:v>4.3490650044523562</c:v>
                </c:pt>
                <c:pt idx="1123">
                  <c:v>4.2562277580071139</c:v>
                </c:pt>
                <c:pt idx="1124">
                  <c:v>4.163555555555547</c:v>
                </c:pt>
                <c:pt idx="1125">
                  <c:v>4.0710479573712064</c:v>
                </c:pt>
                <c:pt idx="1126">
                  <c:v>3.9787045252883644</c:v>
                </c:pt>
                <c:pt idx="1127">
                  <c:v>4.0753546099290645</c:v>
                </c:pt>
                <c:pt idx="1128">
                  <c:v>3.983170947741371</c:v>
                </c:pt>
                <c:pt idx="1129">
                  <c:v>3.8911504424778798</c:v>
                </c:pt>
                <c:pt idx="1130">
                  <c:v>3.7992926613616333</c:v>
                </c:pt>
                <c:pt idx="1131">
                  <c:v>3.707597173144876</c:v>
                </c:pt>
                <c:pt idx="1132">
                  <c:v>3.6160635481023746</c:v>
                </c:pt>
                <c:pt idx="1133">
                  <c:v>3.5246913580246826</c:v>
                </c:pt>
                <c:pt idx="1134">
                  <c:v>3.6872246696035234</c:v>
                </c:pt>
                <c:pt idx="1135">
                  <c:v>3.5959507042253307</c:v>
                </c:pt>
                <c:pt idx="1136">
                  <c:v>3.5048372911169707</c:v>
                </c:pt>
                <c:pt idx="1137">
                  <c:v>3.4138840070298642</c:v>
                </c:pt>
                <c:pt idx="1138">
                  <c:v>3.5039508340649803</c:v>
                </c:pt>
                <c:pt idx="1139">
                  <c:v>3.4131578947368411</c:v>
                </c:pt>
                <c:pt idx="1140">
                  <c:v>3.7020157756354024</c:v>
                </c:pt>
                <c:pt idx="1141">
                  <c:v>3.6112084063047405</c:v>
                </c:pt>
                <c:pt idx="1142">
                  <c:v>3.5205599300087442</c:v>
                </c:pt>
                <c:pt idx="1143">
                  <c:v>3.4300699300699335</c:v>
                </c:pt>
                <c:pt idx="1144">
                  <c:v>3.339737991266361</c:v>
                </c:pt>
                <c:pt idx="1145">
                  <c:v>3.2495636998254724</c:v>
                </c:pt>
                <c:pt idx="1146">
                  <c:v>3.3365300784655716</c:v>
                </c:pt>
                <c:pt idx="1147">
                  <c:v>3.2465156794424956</c:v>
                </c:pt>
                <c:pt idx="1148">
                  <c:v>3.1566579634464631</c:v>
                </c:pt>
                <c:pt idx="1149">
                  <c:v>3.0669565217391437</c:v>
                </c:pt>
                <c:pt idx="1150">
                  <c:v>2.9774109470026104</c:v>
                </c:pt>
                <c:pt idx="1151">
                  <c:v>2.8880208333333286</c:v>
                </c:pt>
                <c:pt idx="1152">
                  <c:v>2.798785776235917</c:v>
                </c:pt>
                <c:pt idx="1153">
                  <c:v>2.7097053726169946</c:v>
                </c:pt>
                <c:pt idx="1154">
                  <c:v>2.6207792207792124</c:v>
                </c:pt>
                <c:pt idx="1155">
                  <c:v>2.5320069204152134</c:v>
                </c:pt>
                <c:pt idx="1156">
                  <c:v>2.4433880726015644</c:v>
                </c:pt>
                <c:pt idx="1157">
                  <c:v>2.6191709844559483</c:v>
                </c:pt>
                <c:pt idx="1158">
                  <c:v>2.5306298533218126</c:v>
                </c:pt>
                <c:pt idx="1159">
                  <c:v>2.4422413793103317</c:v>
                </c:pt>
                <c:pt idx="1160">
                  <c:v>2.5676141257536642</c:v>
                </c:pt>
                <c:pt idx="1161">
                  <c:v>2.4793459552495705</c:v>
                </c:pt>
                <c:pt idx="1162">
                  <c:v>2.3912295786758335</c:v>
                </c:pt>
                <c:pt idx="1163">
                  <c:v>2.3032646048109768</c:v>
                </c:pt>
                <c:pt idx="1164">
                  <c:v>2.2154506437768191</c:v>
                </c:pt>
                <c:pt idx="1165">
                  <c:v>2.1277873070325768</c:v>
                </c:pt>
                <c:pt idx="1166">
                  <c:v>2.0402742073693219</c:v>
                </c:pt>
                <c:pt idx="1167">
                  <c:v>2.1712328767123523</c:v>
                </c:pt>
                <c:pt idx="1168">
                  <c:v>2.0838323353293617</c:v>
                </c:pt>
                <c:pt idx="1169">
                  <c:v>1.9965811965812179</c:v>
                </c:pt>
                <c:pt idx="1170">
                  <c:v>2.2186165670367188</c:v>
                </c:pt>
                <c:pt idx="1171">
                  <c:v>2.3737201365187701</c:v>
                </c:pt>
                <c:pt idx="1172">
                  <c:v>2.2864450127877234</c:v>
                </c:pt>
                <c:pt idx="1173">
                  <c:v>2.5894378194207803</c:v>
                </c:pt>
                <c:pt idx="1174">
                  <c:v>2.5021276595744695</c:v>
                </c:pt>
                <c:pt idx="1175">
                  <c:v>2.6743197278911595</c:v>
                </c:pt>
                <c:pt idx="1176">
                  <c:v>2.5870858113848669</c:v>
                </c:pt>
                <c:pt idx="1177">
                  <c:v>2.5000000000000142</c:v>
                </c:pt>
                <c:pt idx="1178">
                  <c:v>2.4130619168787177</c:v>
                </c:pt>
                <c:pt idx="1179">
                  <c:v>2.6008474576271254</c:v>
                </c:pt>
                <c:pt idx="1180">
                  <c:v>2.778154106689243</c:v>
                </c:pt>
                <c:pt idx="1181">
                  <c:v>2.6912013536378936</c:v>
                </c:pt>
                <c:pt idx="1182">
                  <c:v>2.6043956043956058</c:v>
                </c:pt>
                <c:pt idx="1183">
                  <c:v>2.7322635135135158</c:v>
                </c:pt>
                <c:pt idx="1184">
                  <c:v>2.9409282700421926</c:v>
                </c:pt>
                <c:pt idx="1185">
                  <c:v>3.1762225969645925</c:v>
                </c:pt>
                <c:pt idx="1186">
                  <c:v>3.4237573715248715</c:v>
                </c:pt>
                <c:pt idx="1187">
                  <c:v>3.7079124579124425</c:v>
                </c:pt>
                <c:pt idx="1188">
                  <c:v>3.6206896551724128</c:v>
                </c:pt>
                <c:pt idx="1189">
                  <c:v>3.5336134453781511</c:v>
                </c:pt>
                <c:pt idx="1190">
                  <c:v>3.8975650713686036</c:v>
                </c:pt>
                <c:pt idx="1191">
                  <c:v>3.8104026845637691</c:v>
                </c:pt>
                <c:pt idx="1192">
                  <c:v>3.7233864207879321</c:v>
                </c:pt>
                <c:pt idx="1193">
                  <c:v>4.0318257956448917</c:v>
                </c:pt>
                <c:pt idx="1194">
                  <c:v>4.2217573221757334</c:v>
                </c:pt>
                <c:pt idx="1195">
                  <c:v>4.1346153846153868</c:v>
                </c:pt>
                <c:pt idx="1196">
                  <c:v>4.047619047619051</c:v>
                </c:pt>
                <c:pt idx="1197">
                  <c:v>4.1377295492487605</c:v>
                </c:pt>
                <c:pt idx="1198">
                  <c:v>4.0508757297748303</c:v>
                </c:pt>
                <c:pt idx="1199">
                  <c:v>4.349166666666676</c:v>
                </c:pt>
                <c:pt idx="1200">
                  <c:v>4.2622814321398863</c:v>
                </c:pt>
                <c:pt idx="1201">
                  <c:v>4.1755407653910197</c:v>
                </c:pt>
                <c:pt idx="1202">
                  <c:v>4.0889443059019186</c:v>
                </c:pt>
                <c:pt idx="1203">
                  <c:v>4.2259136212624782</c:v>
                </c:pt>
                <c:pt idx="1204">
                  <c:v>4.5178423236514647</c:v>
                </c:pt>
                <c:pt idx="1205">
                  <c:v>4.4311774461028222</c:v>
                </c:pt>
                <c:pt idx="1206">
                  <c:v>4.3446561723280865</c:v>
                </c:pt>
                <c:pt idx="1207">
                  <c:v>4.2582781456953711</c:v>
                </c:pt>
                <c:pt idx="1208">
                  <c:v>4.172043010752688</c:v>
                </c:pt>
                <c:pt idx="1209">
                  <c:v>4.3867768595041525</c:v>
                </c:pt>
                <c:pt idx="1210">
                  <c:v>4.3005780346820899</c:v>
                </c:pt>
                <c:pt idx="1211">
                  <c:v>4.5627062706270465</c:v>
                </c:pt>
                <c:pt idx="1212">
                  <c:v>4.4765045342126939</c:v>
                </c:pt>
                <c:pt idx="1213">
                  <c:v>4.3904448105436416</c:v>
                </c:pt>
                <c:pt idx="1214">
                  <c:v>4.3045267489711989</c:v>
                </c:pt>
                <c:pt idx="1215">
                  <c:v>4.21875</c:v>
                </c:pt>
                <c:pt idx="1216">
                  <c:v>4.1331142152834843</c:v>
                </c:pt>
                <c:pt idx="1217">
                  <c:v>4.0476190476190368</c:v>
                </c:pt>
                <c:pt idx="1218">
                  <c:v>4.430680885972123</c:v>
                </c:pt>
                <c:pt idx="1219">
                  <c:v>4.3450819672131047</c:v>
                </c:pt>
                <c:pt idx="1220">
                  <c:v>4.2596232596232539</c:v>
                </c:pt>
                <c:pt idx="1221">
                  <c:v>4.1743044189852725</c:v>
                </c:pt>
                <c:pt idx="1222">
                  <c:v>4.0891251022076887</c:v>
                </c:pt>
                <c:pt idx="1223">
                  <c:v>4.004084967320253</c:v>
                </c:pt>
                <c:pt idx="1224">
                  <c:v>4.3240816326530478</c:v>
                </c:pt>
                <c:pt idx="1225">
                  <c:v>4.4502446982055375</c:v>
                </c:pt>
                <c:pt idx="1226">
                  <c:v>4.365118174409119</c:v>
                </c:pt>
                <c:pt idx="1227">
                  <c:v>4.2801302931596155</c:v>
                </c:pt>
                <c:pt idx="1228">
                  <c:v>4.1952807160292878</c:v>
                </c:pt>
                <c:pt idx="1229">
                  <c:v>4.5186991869918813</c:v>
                </c:pt>
                <c:pt idx="1230">
                  <c:v>4.4337936636880784</c:v>
                </c:pt>
                <c:pt idx="1231">
                  <c:v>4.5373376623376629</c:v>
                </c:pt>
                <c:pt idx="1232">
                  <c:v>4.4525547445255427</c:v>
                </c:pt>
                <c:pt idx="1233">
                  <c:v>4.3679092382496094</c:v>
                </c:pt>
                <c:pt idx="1234">
                  <c:v>4.2834008097166105</c:v>
                </c:pt>
                <c:pt idx="1235">
                  <c:v>4.4279935275080931</c:v>
                </c:pt>
                <c:pt idx="1236">
                  <c:v>4.3435731608730777</c:v>
                </c:pt>
                <c:pt idx="1237">
                  <c:v>4.4232633279483196</c:v>
                </c:pt>
                <c:pt idx="1238">
                  <c:v>4.3389830508474603</c:v>
                </c:pt>
                <c:pt idx="1239">
                  <c:v>4.254838709677415</c:v>
                </c:pt>
                <c:pt idx="1240">
                  <c:v>4.1708299758259386</c:v>
                </c:pt>
                <c:pt idx="1241">
                  <c:v>4.4895330112721581</c:v>
                </c:pt>
                <c:pt idx="1242">
                  <c:v>4.4054706355591406</c:v>
                </c:pt>
                <c:pt idx="1243">
                  <c:v>4.3215434083601281</c:v>
                </c:pt>
                <c:pt idx="1244">
                  <c:v>4.2377510040160615</c:v>
                </c:pt>
                <c:pt idx="1245">
                  <c:v>4.1540930979133179</c:v>
                </c:pt>
                <c:pt idx="1246">
                  <c:v>4.0705693664795604</c:v>
                </c:pt>
                <c:pt idx="1247">
                  <c:v>4.3942307692307736</c:v>
                </c:pt>
                <c:pt idx="1248">
                  <c:v>4.3106485188150572</c:v>
                </c:pt>
                <c:pt idx="1249">
                  <c:v>4.2272000000000105</c:v>
                </c:pt>
                <c:pt idx="1250">
                  <c:v>4.5891286970423835</c:v>
                </c:pt>
                <c:pt idx="1251">
                  <c:v>4.5055910543131006</c:v>
                </c:pt>
                <c:pt idx="1252">
                  <c:v>4.4221867517956923</c:v>
                </c:pt>
                <c:pt idx="1253">
                  <c:v>4.3389154704944275</c:v>
                </c:pt>
                <c:pt idx="1254">
                  <c:v>4.2557768924302906</c:v>
                </c:pt>
                <c:pt idx="1255">
                  <c:v>4.1727707006369457</c:v>
                </c:pt>
                <c:pt idx="1256">
                  <c:v>4.0898965791567292</c:v>
                </c:pt>
                <c:pt idx="1257">
                  <c:v>4.0071542130365714</c:v>
                </c:pt>
                <c:pt idx="1258">
                  <c:v>3.9245432883240738</c:v>
                </c:pt>
                <c:pt idx="1259">
                  <c:v>3.8420634920635024</c:v>
                </c:pt>
                <c:pt idx="1260">
                  <c:v>4.0697858842188879</c:v>
                </c:pt>
                <c:pt idx="1261">
                  <c:v>3.9873217115689528</c:v>
                </c:pt>
                <c:pt idx="1262">
                  <c:v>4.1686460807601122</c:v>
                </c:pt>
                <c:pt idx="1263">
                  <c:v>4.2729430379746702</c:v>
                </c:pt>
                <c:pt idx="1264">
                  <c:v>4.1905138339920995</c:v>
                </c:pt>
                <c:pt idx="1265">
                  <c:v>4.4249605055292278</c:v>
                </c:pt>
                <c:pt idx="1266">
                  <c:v>4.6771902131018237</c:v>
                </c:pt>
                <c:pt idx="1267">
                  <c:v>4.9487381703469993</c:v>
                </c:pt>
                <c:pt idx="1268">
                  <c:v>4.8660362490149822</c:v>
                </c:pt>
                <c:pt idx="1269">
                  <c:v>4.7834645669291262</c:v>
                </c:pt>
                <c:pt idx="1270">
                  <c:v>4.7010228166797958</c:v>
                </c:pt>
                <c:pt idx="1271">
                  <c:v>4.6187106918238925</c:v>
                </c:pt>
                <c:pt idx="1272">
                  <c:v>4.5365278868813874</c:v>
                </c:pt>
                <c:pt idx="1273">
                  <c:v>4.4544740973312429</c:v>
                </c:pt>
                <c:pt idx="1274">
                  <c:v>4.3725490196078454</c:v>
                </c:pt>
                <c:pt idx="1275">
                  <c:v>4.2907523510971686</c:v>
                </c:pt>
                <c:pt idx="1276">
                  <c:v>4.6718872357087093</c:v>
                </c:pt>
                <c:pt idx="1277">
                  <c:v>4.5899843505477378</c:v>
                </c:pt>
                <c:pt idx="1278">
                  <c:v>4.5082095387021184</c:v>
                </c:pt>
                <c:pt idx="1279">
                  <c:v>4.4265625000000028</c:v>
                </c:pt>
                <c:pt idx="1280">
                  <c:v>4.3450429352068767</c:v>
                </c:pt>
                <c:pt idx="1281">
                  <c:v>4.4399375975038993</c:v>
                </c:pt>
                <c:pt idx="1282">
                  <c:v>4.7482462977396835</c:v>
                </c:pt>
                <c:pt idx="1283">
                  <c:v>4.6666666666666572</c:v>
                </c:pt>
                <c:pt idx="1284">
                  <c:v>4.5852140077821133</c:v>
                </c:pt>
                <c:pt idx="1285">
                  <c:v>4.5038880248833664</c:v>
                </c:pt>
                <c:pt idx="1286">
                  <c:v>4.4226884226884238</c:v>
                </c:pt>
                <c:pt idx="1287">
                  <c:v>4.3416149068323193</c:v>
                </c:pt>
                <c:pt idx="1288">
                  <c:v>4.5756400310318099</c:v>
                </c:pt>
                <c:pt idx="1289">
                  <c:v>4.7333333333333201</c:v>
                </c:pt>
                <c:pt idx="1290">
                  <c:v>4.6522075910147294</c:v>
                </c:pt>
                <c:pt idx="1291">
                  <c:v>4.5712074303405643</c:v>
                </c:pt>
                <c:pt idx="1292">
                  <c:v>4.4903325599381105</c:v>
                </c:pt>
                <c:pt idx="1293">
                  <c:v>4.8547140649150009</c:v>
                </c:pt>
                <c:pt idx="1294">
                  <c:v>5.2015444015444103</c:v>
                </c:pt>
                <c:pt idx="1295">
                  <c:v>5.1203703703703809</c:v>
                </c:pt>
                <c:pt idx="1296">
                  <c:v>5.2343870470316318</c:v>
                </c:pt>
                <c:pt idx="1297">
                  <c:v>5.1533127889060069</c:v>
                </c:pt>
                <c:pt idx="1298">
                  <c:v>5.2432640492686744</c:v>
                </c:pt>
                <c:pt idx="1299">
                  <c:v>5.3623076923076951</c:v>
                </c:pt>
                <c:pt idx="1300">
                  <c:v>5.2813220599538795</c:v>
                </c:pt>
                <c:pt idx="1301">
                  <c:v>5.5875576036866335</c:v>
                </c:pt>
                <c:pt idx="1302">
                  <c:v>5.7782041442824266</c:v>
                </c:pt>
                <c:pt idx="1303">
                  <c:v>5.6970858895705447</c:v>
                </c:pt>
                <c:pt idx="1304">
                  <c:v>5.8429118773946271</c:v>
                </c:pt>
                <c:pt idx="1305">
                  <c:v>5.7618683001531537</c:v>
                </c:pt>
                <c:pt idx="1306">
                  <c:v>5.6809487375669505</c:v>
                </c:pt>
                <c:pt idx="1307">
                  <c:v>5.6001529051987688</c:v>
                </c:pt>
                <c:pt idx="1308">
                  <c:v>5.6944232238349741</c:v>
                </c:pt>
                <c:pt idx="1309">
                  <c:v>5.6137404580152577</c:v>
                </c:pt>
                <c:pt idx="1310">
                  <c:v>5.8596491228070278</c:v>
                </c:pt>
                <c:pt idx="1311">
                  <c:v>5.7789634146341484</c:v>
                </c:pt>
                <c:pt idx="1312">
                  <c:v>5.6984006092917241</c:v>
                </c:pt>
                <c:pt idx="1313">
                  <c:v>5.8980213089802049</c:v>
                </c:pt>
                <c:pt idx="1314">
                  <c:v>5.8174904942965782</c:v>
                </c:pt>
                <c:pt idx="1315">
                  <c:v>5.7370820668692915</c:v>
                </c:pt>
                <c:pt idx="1316">
                  <c:v>5.8359908883826961</c:v>
                </c:pt>
                <c:pt idx="1317">
                  <c:v>5.7556904400607038</c:v>
                </c:pt>
                <c:pt idx="1318">
                  <c:v>5.6755117513267663</c:v>
                </c:pt>
                <c:pt idx="1319">
                  <c:v>5.8545454545454447</c:v>
                </c:pt>
                <c:pt idx="1320">
                  <c:v>6.2112036336109213</c:v>
                </c:pt>
                <c:pt idx="1321">
                  <c:v>6.1308623298033353</c:v>
                </c:pt>
                <c:pt idx="1322">
                  <c:v>6.05064247921392</c:v>
                </c:pt>
                <c:pt idx="1323">
                  <c:v>6.3368580060423056</c:v>
                </c:pt>
                <c:pt idx="1324">
                  <c:v>6.2566037735849278</c:v>
                </c:pt>
                <c:pt idx="1325">
                  <c:v>6.616138763197597</c:v>
                </c:pt>
                <c:pt idx="1326">
                  <c:v>6.5357950263752969</c:v>
                </c:pt>
                <c:pt idx="1327">
                  <c:v>6.8493975903614484</c:v>
                </c:pt>
                <c:pt idx="1328">
                  <c:v>7.0624529721595337</c:v>
                </c:pt>
                <c:pt idx="1329">
                  <c:v>6.9819548872180519</c:v>
                </c:pt>
                <c:pt idx="1330">
                  <c:v>6.90157776108191</c:v>
                </c:pt>
                <c:pt idx="1331">
                  <c:v>6.8213213213213351</c:v>
                </c:pt>
                <c:pt idx="1332">
                  <c:v>6.7411852963240761</c:v>
                </c:pt>
                <c:pt idx="1333">
                  <c:v>6.6611694152923633</c:v>
                </c:pt>
                <c:pt idx="1334">
                  <c:v>6.58127340823971</c:v>
                </c:pt>
                <c:pt idx="1335">
                  <c:v>6.685628742514993</c:v>
                </c:pt>
                <c:pt idx="1336">
                  <c:v>6.6058339566193069</c:v>
                </c:pt>
                <c:pt idx="1337">
                  <c:v>6.5261584454409842</c:v>
                </c:pt>
                <c:pt idx="1338">
                  <c:v>6.6348020911127747</c:v>
                </c:pt>
                <c:pt idx="1339">
                  <c:v>6.555223880597012</c:v>
                </c:pt>
                <c:pt idx="1340">
                  <c:v>6.4757643549589972</c:v>
                </c:pt>
                <c:pt idx="1341">
                  <c:v>6.3964232488822717</c:v>
                </c:pt>
                <c:pt idx="1342">
                  <c:v>6.3172002978406567</c:v>
                </c:pt>
                <c:pt idx="1343">
                  <c:v>6.2380952380952408</c:v>
                </c:pt>
                <c:pt idx="1344">
                  <c:v>6.1591078066914662</c:v>
                </c:pt>
                <c:pt idx="1345">
                  <c:v>6.0802377414561875</c:v>
                </c:pt>
                <c:pt idx="1346">
                  <c:v>6.0014847809948009</c:v>
                </c:pt>
                <c:pt idx="1347">
                  <c:v>5.9228486646884448</c:v>
                </c:pt>
                <c:pt idx="1348">
                  <c:v>6.2438843587842854</c:v>
                </c:pt>
                <c:pt idx="1349">
                  <c:v>6.1651851851851802</c:v>
                </c:pt>
                <c:pt idx="1350">
                  <c:v>6.086602516654338</c:v>
                </c:pt>
                <c:pt idx="1351">
                  <c:v>6.2884615384615472</c:v>
                </c:pt>
                <c:pt idx="1352">
                  <c:v>6.2099039172209842</c:v>
                </c:pt>
                <c:pt idx="1353">
                  <c:v>6.1314623338257093</c:v>
                </c:pt>
                <c:pt idx="1354">
                  <c:v>6.3092250922509123</c:v>
                </c:pt>
                <c:pt idx="1355">
                  <c:v>6.2308259587020558</c:v>
                </c:pt>
                <c:pt idx="1356">
                  <c:v>6.2999263080324255</c:v>
                </c:pt>
                <c:pt idx="1357">
                  <c:v>6.5309278350515569</c:v>
                </c:pt>
                <c:pt idx="1358">
                  <c:v>6.4525386313465845</c:v>
                </c:pt>
                <c:pt idx="1359">
                  <c:v>6.7051470588235276</c:v>
                </c:pt>
                <c:pt idx="1360">
                  <c:v>6.6267450404114783</c:v>
                </c:pt>
                <c:pt idx="1361">
                  <c:v>6.5484581497797336</c:v>
                </c:pt>
                <c:pt idx="1362">
                  <c:v>6.7967718268525488</c:v>
                </c:pt>
                <c:pt idx="1363">
                  <c:v>7.0623167155425222</c:v>
                </c:pt>
                <c:pt idx="1364">
                  <c:v>6.9838827838827768</c:v>
                </c:pt>
                <c:pt idx="1365">
                  <c:v>6.9055636896046906</c:v>
                </c:pt>
                <c:pt idx="1366">
                  <c:v>6.8273591806876368</c:v>
                </c:pt>
                <c:pt idx="1367">
                  <c:v>6.9437134502923925</c:v>
                </c:pt>
                <c:pt idx="1368">
                  <c:v>6.8655953250547697</c:v>
                </c:pt>
                <c:pt idx="1369">
                  <c:v>6.787591240875912</c:v>
                </c:pt>
                <c:pt idx="1370">
                  <c:v>6.7097009482129977</c:v>
                </c:pt>
                <c:pt idx="1371">
                  <c:v>6.6319241982507435</c:v>
                </c:pt>
                <c:pt idx="1372">
                  <c:v>6.554260742898748</c:v>
                </c:pt>
                <c:pt idx="1373">
                  <c:v>6.8529839883551631</c:v>
                </c:pt>
                <c:pt idx="1374">
                  <c:v>6.7752727272727356</c:v>
                </c:pt>
                <c:pt idx="1375">
                  <c:v>6.6976744186046488</c:v>
                </c:pt>
                <c:pt idx="1376">
                  <c:v>6.6201888162672446</c:v>
                </c:pt>
                <c:pt idx="1377">
                  <c:v>6.5428156748911448</c:v>
                </c:pt>
                <c:pt idx="1378">
                  <c:v>6.4655547498187076</c:v>
                </c:pt>
                <c:pt idx="1379">
                  <c:v>6.5355072463768096</c:v>
                </c:pt>
                <c:pt idx="1380">
                  <c:v>6.4583635047067389</c:v>
                </c:pt>
                <c:pt idx="1381">
                  <c:v>6.6295224312590477</c:v>
                </c:pt>
                <c:pt idx="1382">
                  <c:v>6.5524222704266322</c:v>
                </c:pt>
                <c:pt idx="1383">
                  <c:v>6.475433526011571</c:v>
                </c:pt>
                <c:pt idx="1384">
                  <c:v>6.398555956678706</c:v>
                </c:pt>
                <c:pt idx="1385">
                  <c:v>6.3217893217893248</c:v>
                </c:pt>
                <c:pt idx="1386">
                  <c:v>6.2451333813987162</c:v>
                </c:pt>
                <c:pt idx="1387">
                  <c:v>6.1685878962536123</c:v>
                </c:pt>
                <c:pt idx="1388">
                  <c:v>6.0921526277897868</c:v>
                </c:pt>
                <c:pt idx="1389">
                  <c:v>6.0158273381295118</c:v>
                </c:pt>
                <c:pt idx="1390">
                  <c:v>5.9396117900790841</c:v>
                </c:pt>
                <c:pt idx="1391">
                  <c:v>6.0373563218390842</c:v>
                </c:pt>
                <c:pt idx="1392">
                  <c:v>5.9612347451543286</c:v>
                </c:pt>
                <c:pt idx="1393">
                  <c:v>5.885222381635586</c:v>
                </c:pt>
                <c:pt idx="1394">
                  <c:v>5.8093189964157688</c:v>
                </c:pt>
                <c:pt idx="1395">
                  <c:v>6.0479942693409754</c:v>
                </c:pt>
                <c:pt idx="1396">
                  <c:v>5.9720830350751726</c:v>
                </c:pt>
                <c:pt idx="1397">
                  <c:v>5.8962804005722376</c:v>
                </c:pt>
                <c:pt idx="1398">
                  <c:v>5.8205861329521156</c:v>
                </c:pt>
                <c:pt idx="1399">
                  <c:v>5.9699999999999847</c:v>
                </c:pt>
                <c:pt idx="1400">
                  <c:v>6.0720913633118982</c:v>
                </c:pt>
                <c:pt idx="1401">
                  <c:v>5.9964336661911659</c:v>
                </c:pt>
                <c:pt idx="1402">
                  <c:v>5.920883820384887</c:v>
                </c:pt>
                <c:pt idx="1403">
                  <c:v>5.845441595441585</c:v>
                </c:pt>
                <c:pt idx="1404">
                  <c:v>5.7701067615658417</c:v>
                </c:pt>
                <c:pt idx="1405">
                  <c:v>5.8691322901849361</c:v>
                </c:pt>
                <c:pt idx="1406">
                  <c:v>5.7938877043354609</c:v>
                </c:pt>
                <c:pt idx="1407">
                  <c:v>5.71875</c:v>
                </c:pt>
                <c:pt idx="1408">
                  <c:v>5.7899219304471217</c:v>
                </c:pt>
                <c:pt idx="1409">
                  <c:v>5.7148936170212608</c:v>
                </c:pt>
                <c:pt idx="1410">
                  <c:v>6.0304748405386306</c:v>
                </c:pt>
                <c:pt idx="1411">
                  <c:v>5.9553824362606207</c:v>
                </c:pt>
                <c:pt idx="1412">
                  <c:v>5.8803963198867564</c:v>
                </c:pt>
                <c:pt idx="1413">
                  <c:v>6.1124469589816073</c:v>
                </c:pt>
                <c:pt idx="1414">
                  <c:v>6.0374558303886801</c:v>
                </c:pt>
                <c:pt idx="1415">
                  <c:v>5.9625706214689274</c:v>
                </c:pt>
                <c:pt idx="1416">
                  <c:v>5.8877911079745928</c:v>
                </c:pt>
                <c:pt idx="1417">
                  <c:v>5.8131170662905305</c:v>
                </c:pt>
                <c:pt idx="1418">
                  <c:v>5.7385482734319879</c:v>
                </c:pt>
                <c:pt idx="1419">
                  <c:v>5.9204225352112587</c:v>
                </c:pt>
                <c:pt idx="1420">
                  <c:v>5.8458831808585501</c:v>
                </c:pt>
                <c:pt idx="1421">
                  <c:v>5.7714486638537323</c:v>
                </c:pt>
                <c:pt idx="1422">
                  <c:v>6.0154602951510725</c:v>
                </c:pt>
                <c:pt idx="1423">
                  <c:v>5.9410112359550453</c:v>
                </c:pt>
                <c:pt idx="1424">
                  <c:v>6.118596491228061</c:v>
                </c:pt>
                <c:pt idx="1425">
                  <c:v>6.0441795231416506</c:v>
                </c:pt>
                <c:pt idx="1426">
                  <c:v>6.1765942536790419</c:v>
                </c:pt>
                <c:pt idx="1427">
                  <c:v>6.1022408963585377</c:v>
                </c:pt>
                <c:pt idx="1428">
                  <c:v>6.0279916025192364</c:v>
                </c:pt>
                <c:pt idx="1429">
                  <c:v>5.9538461538461576</c:v>
                </c:pt>
                <c:pt idx="1430">
                  <c:v>5.8798043326345066</c:v>
                </c:pt>
                <c:pt idx="1431">
                  <c:v>6.0020949720670274</c:v>
                </c:pt>
                <c:pt idx="1432">
                  <c:v>5.9281228192602669</c:v>
                </c:pt>
                <c:pt idx="1433">
                  <c:v>5.8542538354253679</c:v>
                </c:pt>
                <c:pt idx="1434">
                  <c:v>6.1219512195121837</c:v>
                </c:pt>
                <c:pt idx="1435">
                  <c:v>6.0480501392757589</c:v>
                </c:pt>
                <c:pt idx="1436">
                  <c:v>5.9742519137091108</c:v>
                </c:pt>
                <c:pt idx="1437">
                  <c:v>5.9005563282336482</c:v>
                </c:pt>
                <c:pt idx="1438">
                  <c:v>6.0104239054899153</c:v>
                </c:pt>
                <c:pt idx="1439">
                  <c:v>5.9368055555555515</c:v>
                </c:pt>
                <c:pt idx="1440">
                  <c:v>5.8632893823733525</c:v>
                </c:pt>
                <c:pt idx="1441">
                  <c:v>5.7898751733703335</c:v>
                </c:pt>
                <c:pt idx="1442">
                  <c:v>5.7165627165627058</c:v>
                </c:pt>
                <c:pt idx="1443">
                  <c:v>5.6433518005540151</c:v>
                </c:pt>
                <c:pt idx="1444">
                  <c:v>5.5702422145328825</c:v>
                </c:pt>
                <c:pt idx="1445">
                  <c:v>5.4972337482710856</c:v>
                </c:pt>
                <c:pt idx="1446">
                  <c:v>5.4243261921216259</c:v>
                </c:pt>
                <c:pt idx="1447">
                  <c:v>5.3515193370165832</c:v>
                </c:pt>
                <c:pt idx="1448">
                  <c:v>5.5369220151828813</c:v>
                </c:pt>
                <c:pt idx="1449">
                  <c:v>5.7413793103448256</c:v>
                </c:pt>
                <c:pt idx="1450">
                  <c:v>5.9214334941419651</c:v>
                </c:pt>
                <c:pt idx="1451">
                  <c:v>5.84848484848483</c:v>
                </c:pt>
                <c:pt idx="1452">
                  <c:v>5.9483826565726048</c:v>
                </c:pt>
                <c:pt idx="1453">
                  <c:v>5.8755158184319072</c:v>
                </c:pt>
                <c:pt idx="1454">
                  <c:v>5.8027491408934679</c:v>
                </c:pt>
                <c:pt idx="1455">
                  <c:v>5.7300824175824232</c:v>
                </c:pt>
                <c:pt idx="1456">
                  <c:v>5.9924502402196111</c:v>
                </c:pt>
                <c:pt idx="1457">
                  <c:v>5.9197530864197461</c:v>
                </c:pt>
                <c:pt idx="1458">
                  <c:v>5.8471555860178341</c:v>
                </c:pt>
                <c:pt idx="1459">
                  <c:v>5.7746575342465718</c:v>
                </c:pt>
                <c:pt idx="1460">
                  <c:v>5.7022587268993732</c:v>
                </c:pt>
                <c:pt idx="1461">
                  <c:v>5.7797537619699142</c:v>
                </c:pt>
                <c:pt idx="1462">
                  <c:v>5.9706083390293827</c:v>
                </c:pt>
                <c:pt idx="1463">
                  <c:v>5.8982240437158566</c:v>
                </c:pt>
                <c:pt idx="1464">
                  <c:v>5.8259385665528924</c:v>
                </c:pt>
                <c:pt idx="1465">
                  <c:v>5.753751705320596</c:v>
                </c:pt>
                <c:pt idx="1466">
                  <c:v>5.6816632583503832</c:v>
                </c:pt>
                <c:pt idx="1467">
                  <c:v>5.609673024523147</c:v>
                </c:pt>
                <c:pt idx="1468">
                  <c:v>5.5377808032675233</c:v>
                </c:pt>
                <c:pt idx="1469">
                  <c:v>5.648299319727883</c:v>
                </c:pt>
                <c:pt idx="1470">
                  <c:v>5.7205982324948934</c:v>
                </c:pt>
                <c:pt idx="1471">
                  <c:v>5.6487771739130324</c:v>
                </c:pt>
                <c:pt idx="1472">
                  <c:v>5.5770536320434445</c:v>
                </c:pt>
                <c:pt idx="1473">
                  <c:v>5.8358208955223887</c:v>
                </c:pt>
                <c:pt idx="1474">
                  <c:v>5.9783050847457559</c:v>
                </c:pt>
                <c:pt idx="1475">
                  <c:v>5.906504065040636</c:v>
                </c:pt>
                <c:pt idx="1476">
                  <c:v>5.8348002708192155</c:v>
                </c:pt>
                <c:pt idx="1477">
                  <c:v>5.7631935047361083</c:v>
                </c:pt>
                <c:pt idx="1478">
                  <c:v>5.6916835699797161</c:v>
                </c:pt>
                <c:pt idx="1479">
                  <c:v>5.6202702702702538</c:v>
                </c:pt>
                <c:pt idx="1480">
                  <c:v>5.738690074274146</c:v>
                </c:pt>
                <c:pt idx="1481">
                  <c:v>5.6673414304993202</c:v>
                </c:pt>
                <c:pt idx="1482">
                  <c:v>5.5960890087660289</c:v>
                </c:pt>
                <c:pt idx="1483">
                  <c:v>5.5249326145552686</c:v>
                </c:pt>
                <c:pt idx="1484">
                  <c:v>5.4538720538720469</c:v>
                </c:pt>
                <c:pt idx="1485">
                  <c:v>5.3829071332436058</c:v>
                </c:pt>
                <c:pt idx="1486">
                  <c:v>5.4969737726967054</c:v>
                </c:pt>
                <c:pt idx="1487">
                  <c:v>5.8131720430107521</c:v>
                </c:pt>
                <c:pt idx="1488">
                  <c:v>5.7421087978509036</c:v>
                </c:pt>
                <c:pt idx="1489">
                  <c:v>5.6711409395973078</c:v>
                </c:pt>
                <c:pt idx="1490">
                  <c:v>5.8886653252850465</c:v>
                </c:pt>
                <c:pt idx="1491">
                  <c:v>5.8176943699731964</c:v>
                </c:pt>
                <c:pt idx="1492">
                  <c:v>5.7468184862692624</c:v>
                </c:pt>
                <c:pt idx="1493">
                  <c:v>5.6760374832663985</c:v>
                </c:pt>
                <c:pt idx="1494">
                  <c:v>5.7404682274247563</c:v>
                </c:pt>
                <c:pt idx="1495">
                  <c:v>6.0401069518716497</c:v>
                </c:pt>
                <c:pt idx="1496">
                  <c:v>6.1770207080828357</c:v>
                </c:pt>
                <c:pt idx="1497">
                  <c:v>6.1061415220293753</c:v>
                </c:pt>
                <c:pt idx="1498">
                  <c:v>6.0353569046030628</c:v>
                </c:pt>
                <c:pt idx="1499">
                  <c:v>5.964666666666659</c:v>
                </c:pt>
                <c:pt idx="1500">
                  <c:v>5.8940706195869268</c:v>
                </c:pt>
                <c:pt idx="1501">
                  <c:v>5.8235685752330255</c:v>
                </c:pt>
                <c:pt idx="1502">
                  <c:v>5.7531603459747345</c:v>
                </c:pt>
                <c:pt idx="1503">
                  <c:v>5.6828457446808471</c:v>
                </c:pt>
                <c:pt idx="1504">
                  <c:v>5.6126245847176079</c:v>
                </c:pt>
                <c:pt idx="1505">
                  <c:v>5.6905710491367927</c:v>
                </c:pt>
                <c:pt idx="1506">
                  <c:v>5.6204379562043698</c:v>
                </c:pt>
                <c:pt idx="1507">
                  <c:v>5.5503978779840821</c:v>
                </c:pt>
                <c:pt idx="1508">
                  <c:v>5.4804506295560032</c:v>
                </c:pt>
                <c:pt idx="1509">
                  <c:v>5.410596026490083</c:v>
                </c:pt>
                <c:pt idx="1510">
                  <c:v>5.3408338848444714</c:v>
                </c:pt>
                <c:pt idx="1511">
                  <c:v>5.4689153439153415</c:v>
                </c:pt>
                <c:pt idx="1512">
                  <c:v>5.3992068737607468</c:v>
                </c:pt>
                <c:pt idx="1513">
                  <c:v>5.3295904887714585</c:v>
                </c:pt>
                <c:pt idx="1514">
                  <c:v>5.4514851485148625</c:v>
                </c:pt>
                <c:pt idx="1515">
                  <c:v>5.3819261213720324</c:v>
                </c:pt>
                <c:pt idx="1516">
                  <c:v>5.3124588002636699</c:v>
                </c:pt>
                <c:pt idx="1517">
                  <c:v>5.2430830039525489</c:v>
                </c:pt>
                <c:pt idx="1518">
                  <c:v>5.1737985516787148</c:v>
                </c:pt>
                <c:pt idx="1519">
                  <c:v>5.1046052631578789</c:v>
                </c:pt>
                <c:pt idx="1520">
                  <c:v>5.0355029585798832</c:v>
                </c:pt>
                <c:pt idx="1521">
                  <c:v>4.9664914586070807</c:v>
                </c:pt>
                <c:pt idx="1522">
                  <c:v>4.8975705843729429</c:v>
                </c:pt>
                <c:pt idx="1523">
                  <c:v>4.8287401574803113</c:v>
                </c:pt>
                <c:pt idx="1524">
                  <c:v>4.7599999999999909</c:v>
                </c:pt>
                <c:pt idx="1525">
                  <c:v>4.6913499344692013</c:v>
                </c:pt>
                <c:pt idx="1526">
                  <c:v>4.8179436804191198</c:v>
                </c:pt>
                <c:pt idx="1527">
                  <c:v>4.7493455497382229</c:v>
                </c:pt>
                <c:pt idx="1528">
                  <c:v>4.6808371484630413</c:v>
                </c:pt>
                <c:pt idx="1529">
                  <c:v>4.6124183006536015</c:v>
                </c:pt>
                <c:pt idx="1530">
                  <c:v>4.5440888308295229</c:v>
                </c:pt>
                <c:pt idx="1531">
                  <c:v>4.475848563968654</c:v>
                </c:pt>
                <c:pt idx="1532">
                  <c:v>4.4076973255055378</c:v>
                </c:pt>
                <c:pt idx="1533">
                  <c:v>4.6786179921773083</c:v>
                </c:pt>
                <c:pt idx="1534">
                  <c:v>4.610423452768714</c:v>
                </c:pt>
                <c:pt idx="1535">
                  <c:v>4.8352864583333286</c:v>
                </c:pt>
                <c:pt idx="1536">
                  <c:v>4.7670787247885471</c:v>
                </c:pt>
                <c:pt idx="1537">
                  <c:v>4.6989596879063669</c:v>
                </c:pt>
                <c:pt idx="1538">
                  <c:v>4.6309291747888182</c:v>
                </c:pt>
                <c:pt idx="1539">
                  <c:v>4.5629870129870085</c:v>
                </c:pt>
                <c:pt idx="1540">
                  <c:v>4.8053212199870217</c:v>
                </c:pt>
                <c:pt idx="1541">
                  <c:v>4.9390402075226945</c:v>
                </c:pt>
                <c:pt idx="1542">
                  <c:v>5.0764744005184639</c:v>
                </c:pt>
                <c:pt idx="1543">
                  <c:v>5.0084196891191652</c:v>
                </c:pt>
                <c:pt idx="1544">
                  <c:v>4.9404530744336483</c:v>
                </c:pt>
                <c:pt idx="1545">
                  <c:v>5.0019404915911991</c:v>
                </c:pt>
                <c:pt idx="1546">
                  <c:v>4.9340659340659272</c:v>
                </c:pt>
                <c:pt idx="1547">
                  <c:v>4.8662790697674438</c:v>
                </c:pt>
                <c:pt idx="1548">
                  <c:v>4.9883795997417621</c:v>
                </c:pt>
                <c:pt idx="1549">
                  <c:v>4.9206451612903095</c:v>
                </c:pt>
                <c:pt idx="1550">
                  <c:v>5.038684719535766</c:v>
                </c:pt>
                <c:pt idx="1551">
                  <c:v>4.9710051546391725</c:v>
                </c:pt>
                <c:pt idx="1552">
                  <c:v>5.0695428203477064</c:v>
                </c:pt>
                <c:pt idx="1553">
                  <c:v>5.0019305019305023</c:v>
                </c:pt>
                <c:pt idx="1554">
                  <c:v>4.9344051446945372</c:v>
                </c:pt>
                <c:pt idx="1555">
                  <c:v>4.8669665809768787</c:v>
                </c:pt>
                <c:pt idx="1556">
                  <c:v>4.7996146435452829</c:v>
                </c:pt>
                <c:pt idx="1557">
                  <c:v>4.7323491655969292</c:v>
                </c:pt>
                <c:pt idx="1558">
                  <c:v>4.6651699807569003</c:v>
                </c:pt>
                <c:pt idx="1559">
                  <c:v>4.7794871794871767</c:v>
                </c:pt>
                <c:pt idx="1560">
                  <c:v>4.7123638693145296</c:v>
                </c:pt>
                <c:pt idx="1561">
                  <c:v>4.6453265044814458</c:v>
                </c:pt>
                <c:pt idx="1562">
                  <c:v>4.8509277031349995</c:v>
                </c:pt>
                <c:pt idx="1563">
                  <c:v>4.7838874680306844</c:v>
                </c:pt>
                <c:pt idx="1564">
                  <c:v>4.7169329073482515</c:v>
                </c:pt>
                <c:pt idx="1565">
                  <c:v>4.6500638569604007</c:v>
                </c:pt>
                <c:pt idx="1566">
                  <c:v>4.5832801531588956</c:v>
                </c:pt>
                <c:pt idx="1567">
                  <c:v>4.5165816326530432</c:v>
                </c:pt>
                <c:pt idx="1568">
                  <c:v>4.6086679413639189</c:v>
                </c:pt>
                <c:pt idx="1569">
                  <c:v>4.7878980891719749</c:v>
                </c:pt>
                <c:pt idx="1570">
                  <c:v>4.7211966900063658</c:v>
                </c:pt>
                <c:pt idx="1571">
                  <c:v>4.9904580152671798</c:v>
                </c:pt>
                <c:pt idx="1572">
                  <c:v>4.9237126509853937</c:v>
                </c:pt>
                <c:pt idx="1573">
                  <c:v>4.8570520965692623</c:v>
                </c:pt>
                <c:pt idx="1574">
                  <c:v>4.9231746031746013</c:v>
                </c:pt>
                <c:pt idx="1575">
                  <c:v>4.8565989847715798</c:v>
                </c:pt>
                <c:pt idx="1576">
                  <c:v>4.7901077996195198</c:v>
                </c:pt>
                <c:pt idx="1577">
                  <c:v>4.8669201520912537</c:v>
                </c:pt>
                <c:pt idx="1578">
                  <c:v>5.0101329955668064</c:v>
                </c:pt>
                <c:pt idx="1579">
                  <c:v>5.234177215189888</c:v>
                </c:pt>
                <c:pt idx="1580">
                  <c:v>5.1676154332700861</c:v>
                </c:pt>
                <c:pt idx="1581">
                  <c:v>5.1011378002528573</c:v>
                </c:pt>
                <c:pt idx="1582">
                  <c:v>5.0347441566645585</c:v>
                </c:pt>
                <c:pt idx="1583">
                  <c:v>4.9684343434343532</c:v>
                </c:pt>
                <c:pt idx="1584">
                  <c:v>4.902208201892762</c:v>
                </c:pt>
                <c:pt idx="1585">
                  <c:v>4.8360655737704974</c:v>
                </c:pt>
                <c:pt idx="1586">
                  <c:v>4.7700063011972418</c:v>
                </c:pt>
                <c:pt idx="1587">
                  <c:v>5.061083123425675</c:v>
                </c:pt>
                <c:pt idx="1588">
                  <c:v>5.2699811202013791</c:v>
                </c:pt>
                <c:pt idx="1589">
                  <c:v>5.3949685534591083</c:v>
                </c:pt>
                <c:pt idx="1590">
                  <c:v>5.32872407291012</c:v>
                </c:pt>
                <c:pt idx="1591">
                  <c:v>5.262562814070364</c:v>
                </c:pt>
                <c:pt idx="1592">
                  <c:v>5.1964846202134254</c:v>
                </c:pt>
                <c:pt idx="1593">
                  <c:v>5.3149309912170679</c:v>
                </c:pt>
                <c:pt idx="1594">
                  <c:v>5.2489028213166193</c:v>
                </c:pt>
                <c:pt idx="1595">
                  <c:v>5.1829573934837185</c:v>
                </c:pt>
                <c:pt idx="1596">
                  <c:v>5.3631809643080715</c:v>
                </c:pt>
                <c:pt idx="1597">
                  <c:v>5.5231539424280385</c:v>
                </c:pt>
                <c:pt idx="1598">
                  <c:v>5.45716072545342</c:v>
                </c:pt>
                <c:pt idx="1599">
                  <c:v>5.3912499999999994</c:v>
                </c:pt>
                <c:pt idx="1600">
                  <c:v>5.3254216114928141</c:v>
                </c:pt>
                <c:pt idx="1601">
                  <c:v>5.4244694132334672</c:v>
                </c:pt>
                <c:pt idx="1602">
                  <c:v>5.3587024329382587</c:v>
                </c:pt>
                <c:pt idx="1603">
                  <c:v>5.5573566084787984</c:v>
                </c:pt>
                <c:pt idx="1604">
                  <c:v>5.4915887850467442</c:v>
                </c:pt>
                <c:pt idx="1605">
                  <c:v>5.665006226650064</c:v>
                </c:pt>
                <c:pt idx="1606">
                  <c:v>5.9471064094586126</c:v>
                </c:pt>
                <c:pt idx="1607">
                  <c:v>6.0267412935323392</c:v>
                </c:pt>
                <c:pt idx="1608">
                  <c:v>5.9608452454940988</c:v>
                </c:pt>
                <c:pt idx="1609">
                  <c:v>5.8950310559006311</c:v>
                </c:pt>
                <c:pt idx="1610">
                  <c:v>5.8292985723153379</c:v>
                </c:pt>
                <c:pt idx="1611">
                  <c:v>5.7636476426799135</c:v>
                </c:pt>
                <c:pt idx="1612">
                  <c:v>5.9733415995040247</c:v>
                </c:pt>
                <c:pt idx="1613">
                  <c:v>5.9076827757125159</c:v>
                </c:pt>
                <c:pt idx="1614">
                  <c:v>5.8421052631578902</c:v>
                </c:pt>
                <c:pt idx="1615">
                  <c:v>5.7766089108910847</c:v>
                </c:pt>
                <c:pt idx="1616">
                  <c:v>5.9560915275201012</c:v>
                </c:pt>
                <c:pt idx="1617">
                  <c:v>5.8906056860321314</c:v>
                </c:pt>
                <c:pt idx="1618">
                  <c:v>5.8252007411982731</c:v>
                </c:pt>
                <c:pt idx="1619">
                  <c:v>5.759876543209856</c:v>
                </c:pt>
                <c:pt idx="1620">
                  <c:v>5.6946329426280045</c:v>
                </c:pt>
                <c:pt idx="1621">
                  <c:v>5.7533908754623866</c:v>
                </c:pt>
                <c:pt idx="1622">
                  <c:v>5.6882316697473669</c:v>
                </c:pt>
                <c:pt idx="1623">
                  <c:v>5.6231527093596014</c:v>
                </c:pt>
                <c:pt idx="1624">
                  <c:v>5.5581538461538287</c:v>
                </c:pt>
                <c:pt idx="1625">
                  <c:v>5.4932349323493241</c:v>
                </c:pt>
                <c:pt idx="1626">
                  <c:v>5.4283958205285927</c:v>
                </c:pt>
                <c:pt idx="1627">
                  <c:v>5.363636363636374</c:v>
                </c:pt>
                <c:pt idx="1628">
                  <c:v>5.2989564149785053</c:v>
                </c:pt>
                <c:pt idx="1629">
                  <c:v>5.4061349693251373</c:v>
                </c:pt>
                <c:pt idx="1630">
                  <c:v>5.3415082771305862</c:v>
                </c:pt>
                <c:pt idx="1631">
                  <c:v>5.4626225490196134</c:v>
                </c:pt>
                <c:pt idx="1632">
                  <c:v>5.3980404164115185</c:v>
                </c:pt>
                <c:pt idx="1633">
                  <c:v>5.5728274173806511</c:v>
                </c:pt>
                <c:pt idx="1634">
                  <c:v>5.5082568807339527</c:v>
                </c:pt>
                <c:pt idx="1635">
                  <c:v>5.443765281173583</c:v>
                </c:pt>
                <c:pt idx="1636">
                  <c:v>5.6817348808796595</c:v>
                </c:pt>
                <c:pt idx="1637">
                  <c:v>5.7399267399267444</c:v>
                </c:pt>
                <c:pt idx="1638">
                  <c:v>5.675411836485651</c:v>
                </c:pt>
                <c:pt idx="1639">
                  <c:v>5.9493902439024424</c:v>
                </c:pt>
                <c:pt idx="1640">
                  <c:v>5.8848263254113391</c:v>
                </c:pt>
                <c:pt idx="1641">
                  <c:v>5.8203410475030353</c:v>
                </c:pt>
                <c:pt idx="1642">
                  <c:v>5.7559342665855127</c:v>
                </c:pt>
                <c:pt idx="1643">
                  <c:v>5.8406326034063198</c:v>
                </c:pt>
                <c:pt idx="1644">
                  <c:v>5.776291793313078</c:v>
                </c:pt>
                <c:pt idx="1645">
                  <c:v>5.7120291616038941</c:v>
                </c:pt>
                <c:pt idx="1646">
                  <c:v>5.6478445658773495</c:v>
                </c:pt>
                <c:pt idx="1647">
                  <c:v>5.8756067961165002</c:v>
                </c:pt>
                <c:pt idx="1648">
                  <c:v>6.1200727713766128</c:v>
                </c:pt>
                <c:pt idx="1649">
                  <c:v>6.2557575757575847</c:v>
                </c:pt>
                <c:pt idx="1650">
                  <c:v>6.1913991520290637</c:v>
                </c:pt>
                <c:pt idx="1651">
                  <c:v>6.1271186440678065</c:v>
                </c:pt>
                <c:pt idx="1652">
                  <c:v>6.0629159104658186</c:v>
                </c:pt>
                <c:pt idx="1653">
                  <c:v>5.998790810157189</c:v>
                </c:pt>
                <c:pt idx="1654">
                  <c:v>6.2664652567975878</c:v>
                </c:pt>
                <c:pt idx="1655">
                  <c:v>6.3405797101449224</c:v>
                </c:pt>
                <c:pt idx="1656">
                  <c:v>6.276403138201573</c:v>
                </c:pt>
                <c:pt idx="1657">
                  <c:v>6.2123039806996303</c:v>
                </c:pt>
                <c:pt idx="1658">
                  <c:v>6.1482820976492008</c:v>
                </c:pt>
                <c:pt idx="1659">
                  <c:v>6.3403614457831452</c:v>
                </c:pt>
                <c:pt idx="1660">
                  <c:v>6.2763395544852614</c:v>
                </c:pt>
                <c:pt idx="1661">
                  <c:v>6.2123947051744892</c:v>
                </c:pt>
                <c:pt idx="1662">
                  <c:v>6.4894768490679553</c:v>
                </c:pt>
                <c:pt idx="1663">
                  <c:v>6.4254807692307736</c:v>
                </c:pt>
                <c:pt idx="1664">
                  <c:v>6.3615615615615582</c:v>
                </c:pt>
                <c:pt idx="1665">
                  <c:v>6.2977190876350591</c:v>
                </c:pt>
                <c:pt idx="1666">
                  <c:v>6.233953209358134</c:v>
                </c:pt>
                <c:pt idx="1667">
                  <c:v>6.170263788968839</c:v>
                </c:pt>
                <c:pt idx="1668">
                  <c:v>6.106650689035348</c:v>
                </c:pt>
                <c:pt idx="1669">
                  <c:v>6.0431137724551007</c:v>
                </c:pt>
                <c:pt idx="1670">
                  <c:v>5.9796529024536369</c:v>
                </c:pt>
                <c:pt idx="1671">
                  <c:v>5.9162679425837297</c:v>
                </c:pt>
                <c:pt idx="1672">
                  <c:v>5.8529587567244477</c:v>
                </c:pt>
                <c:pt idx="1673">
                  <c:v>5.9551971326164903</c:v>
                </c:pt>
                <c:pt idx="1674">
                  <c:v>6.1468656716418053</c:v>
                </c:pt>
                <c:pt idx="1675">
                  <c:v>6.3227923627684959</c:v>
                </c:pt>
                <c:pt idx="1676">
                  <c:v>6.2593917710196791</c:v>
                </c:pt>
                <c:pt idx="1677">
                  <c:v>6.3516090584028575</c:v>
                </c:pt>
                <c:pt idx="1678">
                  <c:v>6.2882668254913483</c:v>
                </c:pt>
                <c:pt idx="1679">
                  <c:v>6.4934523809523768</c:v>
                </c:pt>
                <c:pt idx="1680">
                  <c:v>6.4301011302795956</c:v>
                </c:pt>
                <c:pt idx="1681">
                  <c:v>6.3668252080856007</c:v>
                </c:pt>
                <c:pt idx="1682">
                  <c:v>6.5745692216280531</c:v>
                </c:pt>
                <c:pt idx="1683">
                  <c:v>6.5112826603325402</c:v>
                </c:pt>
                <c:pt idx="1684">
                  <c:v>6.4480712166172083</c:v>
                </c:pt>
                <c:pt idx="1685">
                  <c:v>6.384934756820897</c:v>
                </c:pt>
                <c:pt idx="1686">
                  <c:v>6.5483106105512832</c:v>
                </c:pt>
                <c:pt idx="1687">
                  <c:v>6.4851895734597207</c:v>
                </c:pt>
                <c:pt idx="1688">
                  <c:v>6.6435760805210151</c:v>
                </c:pt>
                <c:pt idx="1689">
                  <c:v>6.7183431952662716</c:v>
                </c:pt>
                <c:pt idx="1690">
                  <c:v>6.9266706091070347</c:v>
                </c:pt>
                <c:pt idx="1691">
                  <c:v>6.9858156028368796</c:v>
                </c:pt>
                <c:pt idx="1692">
                  <c:v>6.9226225634967591</c:v>
                </c:pt>
                <c:pt idx="1693">
                  <c:v>6.8595041322313932</c:v>
                </c:pt>
                <c:pt idx="1694">
                  <c:v>6.796460176991161</c:v>
                </c:pt>
                <c:pt idx="1695">
                  <c:v>6.7334905660377302</c:v>
                </c:pt>
                <c:pt idx="1696">
                  <c:v>6.836181496758968</c:v>
                </c:pt>
                <c:pt idx="1697">
                  <c:v>6.7732626619552434</c:v>
                </c:pt>
                <c:pt idx="1698">
                  <c:v>6.710417892878155</c:v>
                </c:pt>
                <c:pt idx="1699">
                  <c:v>6.647647058823523</c:v>
                </c:pt>
                <c:pt idx="1700">
                  <c:v>6.5849500293944772</c:v>
                </c:pt>
                <c:pt idx="1701">
                  <c:v>6.5223266745005901</c:v>
                </c:pt>
                <c:pt idx="1702">
                  <c:v>6.4597768643570106</c:v>
                </c:pt>
                <c:pt idx="1703">
                  <c:v>6.397300469483568</c:v>
                </c:pt>
                <c:pt idx="1704">
                  <c:v>6.3348973607038062</c:v>
                </c:pt>
                <c:pt idx="1705">
                  <c:v>6.2725674091441874</c:v>
                </c:pt>
                <c:pt idx="1706">
                  <c:v>6.2103104862331548</c:v>
                </c:pt>
                <c:pt idx="1707">
                  <c:v>6.2974238875878257</c:v>
                </c:pt>
                <c:pt idx="1708">
                  <c:v>6.2352252779403159</c:v>
                </c:pt>
                <c:pt idx="1709">
                  <c:v>6.1730994152046748</c:v>
                </c:pt>
                <c:pt idx="1710">
                  <c:v>6.1110461718293436</c:v>
                </c:pt>
                <c:pt idx="1711">
                  <c:v>6.2295560747663643</c:v>
                </c:pt>
                <c:pt idx="1712">
                  <c:v>6.1675423234092364</c:v>
                </c:pt>
                <c:pt idx="1713">
                  <c:v>6.1056009334889296</c:v>
                </c:pt>
                <c:pt idx="1714">
                  <c:v>6.0437317784256521</c:v>
                </c:pt>
                <c:pt idx="1715">
                  <c:v>6.1474358974358978</c:v>
                </c:pt>
                <c:pt idx="1716">
                  <c:v>6.0856144437973114</c:v>
                </c:pt>
                <c:pt idx="1717">
                  <c:v>6.0238649592549507</c:v>
                </c:pt>
                <c:pt idx="1718">
                  <c:v>5.962187318208251</c:v>
                </c:pt>
                <c:pt idx="1719">
                  <c:v>5.9005813953488371</c:v>
                </c:pt>
                <c:pt idx="1720">
                  <c:v>5.8390470656594999</c:v>
                </c:pt>
                <c:pt idx="1721">
                  <c:v>5.777584204413472</c:v>
                </c:pt>
                <c:pt idx="1722">
                  <c:v>5.7161926871735318</c:v>
                </c:pt>
                <c:pt idx="1723">
                  <c:v>5.6548723897911941</c:v>
                </c:pt>
                <c:pt idx="1724">
                  <c:v>5.5936231884058003</c:v>
                </c:pt>
                <c:pt idx="1725">
                  <c:v>5.5324449594438079</c:v>
                </c:pt>
                <c:pt idx="1726">
                  <c:v>5.8170237405906278</c:v>
                </c:pt>
                <c:pt idx="1727">
                  <c:v>5.7557870370370239</c:v>
                </c:pt>
                <c:pt idx="1728">
                  <c:v>5.6946211683053889</c:v>
                </c:pt>
                <c:pt idx="1729">
                  <c:v>5.63352601156069</c:v>
                </c:pt>
                <c:pt idx="1730">
                  <c:v>5.8526863084922098</c:v>
                </c:pt>
                <c:pt idx="1731">
                  <c:v>5.7915704387990701</c:v>
                </c:pt>
                <c:pt idx="1732">
                  <c:v>5.9446047316791635</c:v>
                </c:pt>
                <c:pt idx="1733">
                  <c:v>5.8835063437139468</c:v>
                </c:pt>
                <c:pt idx="1734">
                  <c:v>5.8224783861671341</c:v>
                </c:pt>
                <c:pt idx="1735">
                  <c:v>5.7615207373271886</c:v>
                </c:pt>
                <c:pt idx="1736">
                  <c:v>5.7006332757627973</c:v>
                </c:pt>
                <c:pt idx="1737">
                  <c:v>5.6398158803222032</c:v>
                </c:pt>
                <c:pt idx="1738">
                  <c:v>5.7941345600920187</c:v>
                </c:pt>
                <c:pt idx="1739">
                  <c:v>5.7333333333333201</c:v>
                </c:pt>
                <c:pt idx="1740">
                  <c:v>5.8914417001723081</c:v>
                </c:pt>
                <c:pt idx="1741">
                  <c:v>5.8306544202066561</c:v>
                </c:pt>
                <c:pt idx="1742">
                  <c:v>6.0952380952380878</c:v>
                </c:pt>
                <c:pt idx="1743">
                  <c:v>6.0344036697247674</c:v>
                </c:pt>
                <c:pt idx="1744">
                  <c:v>6.182808022922643</c:v>
                </c:pt>
                <c:pt idx="1745">
                  <c:v>6.3631156930126025</c:v>
                </c:pt>
                <c:pt idx="1746">
                  <c:v>6.5809959931310829</c:v>
                </c:pt>
                <c:pt idx="1747">
                  <c:v>6.5200228832952121</c:v>
                </c:pt>
                <c:pt idx="1748">
                  <c:v>6.4591194968553367</c:v>
                </c:pt>
                <c:pt idx="1749">
                  <c:v>6.3982857142857057</c:v>
                </c:pt>
                <c:pt idx="1750">
                  <c:v>6.3375214163335301</c:v>
                </c:pt>
                <c:pt idx="1751">
                  <c:v>6.2768264840182582</c:v>
                </c:pt>
                <c:pt idx="1752">
                  <c:v>6.216200798630922</c:v>
                </c:pt>
                <c:pt idx="1753">
                  <c:v>6.305017103762836</c:v>
                </c:pt>
                <c:pt idx="1754">
                  <c:v>6.2444444444444258</c:v>
                </c:pt>
                <c:pt idx="1755">
                  <c:v>6.4675398633257259</c:v>
                </c:pt>
                <c:pt idx="1756">
                  <c:v>6.4069436539555937</c:v>
                </c:pt>
                <c:pt idx="1757">
                  <c:v>6.3464163822525563</c:v>
                </c:pt>
                <c:pt idx="1758">
                  <c:v>6.2859579306424109</c:v>
                </c:pt>
                <c:pt idx="1759">
                  <c:v>6.2255681818181898</c:v>
                </c:pt>
                <c:pt idx="1760">
                  <c:v>6.3168654173764764</c:v>
                </c:pt>
                <c:pt idx="1761">
                  <c:v>6.4205448354143044</c:v>
                </c:pt>
                <c:pt idx="1762">
                  <c:v>6.4861032331253483</c:v>
                </c:pt>
                <c:pt idx="1763">
                  <c:v>6.5907029478458128</c:v>
                </c:pt>
                <c:pt idx="1764">
                  <c:v>6.5303116147308771</c:v>
                </c:pt>
                <c:pt idx="1765">
                  <c:v>6.6857304643261699</c:v>
                </c:pt>
                <c:pt idx="1766">
                  <c:v>6.6253537068477613</c:v>
                </c:pt>
                <c:pt idx="1767">
                  <c:v>6.5650452488687847</c:v>
                </c:pt>
                <c:pt idx="1768">
                  <c:v>6.5048049745618925</c:v>
                </c:pt>
                <c:pt idx="1769">
                  <c:v>6.4446327683615863</c:v>
                </c:pt>
                <c:pt idx="1770">
                  <c:v>6.3845285149632929</c:v>
                </c:pt>
                <c:pt idx="1771">
                  <c:v>6.3244920993227964</c:v>
                </c:pt>
                <c:pt idx="1772">
                  <c:v>6.2645234066553712</c:v>
                </c:pt>
                <c:pt idx="1773">
                  <c:v>6.2046223224351706</c:v>
                </c:pt>
                <c:pt idx="1774">
                  <c:v>6.4754929577464821</c:v>
                </c:pt>
                <c:pt idx="1775">
                  <c:v>6.4155405405405475</c:v>
                </c:pt>
                <c:pt idx="1776">
                  <c:v>6.3556555993247201</c:v>
                </c:pt>
                <c:pt idx="1777">
                  <c:v>6.2958380202474729</c:v>
                </c:pt>
                <c:pt idx="1778">
                  <c:v>6.2360876897133295</c:v>
                </c:pt>
                <c:pt idx="1779">
                  <c:v>6.1764044943820124</c:v>
                </c:pt>
                <c:pt idx="1780">
                  <c:v>6.1167883211678884</c:v>
                </c:pt>
                <c:pt idx="1781">
                  <c:v>6.0572390572390447</c:v>
                </c:pt>
                <c:pt idx="1782">
                  <c:v>5.9977565900168202</c:v>
                </c:pt>
                <c:pt idx="1783">
                  <c:v>5.9383408071748818</c:v>
                </c:pt>
                <c:pt idx="1784">
                  <c:v>5.8789915966386559</c:v>
                </c:pt>
                <c:pt idx="1785">
                  <c:v>6.1125419932810843</c:v>
                </c:pt>
                <c:pt idx="1786">
                  <c:v>6.0531617235590289</c:v>
                </c:pt>
                <c:pt idx="1787">
                  <c:v>5.9938478747203732</c:v>
                </c:pt>
                <c:pt idx="1788">
                  <c:v>5.9346003353828962</c:v>
                </c:pt>
                <c:pt idx="1789">
                  <c:v>6.1698324022346327</c:v>
                </c:pt>
                <c:pt idx="1790">
                  <c:v>6.2819653824679023</c:v>
                </c:pt>
                <c:pt idx="1791">
                  <c:v>6.3359374999999858</c:v>
                </c:pt>
                <c:pt idx="1792">
                  <c:v>6.4327941996653522</c:v>
                </c:pt>
                <c:pt idx="1793">
                  <c:v>6.3734671125975382</c:v>
                </c:pt>
                <c:pt idx="1794">
                  <c:v>6.5164345403899659</c:v>
                </c:pt>
                <c:pt idx="1795">
                  <c:v>6.5935412026726112</c:v>
                </c:pt>
                <c:pt idx="1796">
                  <c:v>6.5342237061769595</c:v>
                </c:pt>
                <c:pt idx="1797">
                  <c:v>6.4749721913236868</c:v>
                </c:pt>
                <c:pt idx="1798">
                  <c:v>6.4157865480822807</c:v>
                </c:pt>
                <c:pt idx="1799">
                  <c:v>6.3566666666666833</c:v>
                </c:pt>
                <c:pt idx="1800">
                  <c:v>6.2976124375347098</c:v>
                </c:pt>
                <c:pt idx="1801">
                  <c:v>6.3773584905660385</c:v>
                </c:pt>
                <c:pt idx="1802">
                  <c:v>6.31835829173599</c:v>
                </c:pt>
                <c:pt idx="1803">
                  <c:v>6.2594235033259622</c:v>
                </c:pt>
                <c:pt idx="1804">
                  <c:v>6.2005540166205009</c:v>
                </c:pt>
                <c:pt idx="1805">
                  <c:v>6.4197120708748656</c:v>
                </c:pt>
                <c:pt idx="1806">
                  <c:v>6.3608190370780306</c:v>
                </c:pt>
                <c:pt idx="1807">
                  <c:v>6.3019911504424755</c:v>
                </c:pt>
                <c:pt idx="1808">
                  <c:v>6.3770038695411841</c:v>
                </c:pt>
                <c:pt idx="1809">
                  <c:v>6.3182320441989077</c:v>
                </c:pt>
                <c:pt idx="1810">
                  <c:v>6.2595251242407528</c:v>
                </c:pt>
                <c:pt idx="1811">
                  <c:v>6.2008830022075188</c:v>
                </c:pt>
                <c:pt idx="1812">
                  <c:v>6.1423055708769994</c:v>
                </c:pt>
                <c:pt idx="1813">
                  <c:v>6.0837927232635138</c:v>
                </c:pt>
                <c:pt idx="1814">
                  <c:v>6.0253443526170827</c:v>
                </c:pt>
                <c:pt idx="1815">
                  <c:v>6.1332599118942852</c:v>
                </c:pt>
                <c:pt idx="1816">
                  <c:v>6.0748486516235545</c:v>
                </c:pt>
                <c:pt idx="1817">
                  <c:v>6.0165016501650257</c:v>
                </c:pt>
                <c:pt idx="1818">
                  <c:v>5.9582188015393029</c:v>
                </c:pt>
                <c:pt idx="1819">
                  <c:v>6.15659340659343</c:v>
                </c:pt>
                <c:pt idx="1820">
                  <c:v>6.3909939593630014</c:v>
                </c:pt>
                <c:pt idx="1821">
                  <c:v>6.3326015367727706</c:v>
                </c:pt>
                <c:pt idx="1822">
                  <c:v>6.4070213933077582</c:v>
                </c:pt>
                <c:pt idx="1823">
                  <c:v>6.4862938596491375</c:v>
                </c:pt>
                <c:pt idx="1824">
                  <c:v>6.4279452054794746</c:v>
                </c:pt>
                <c:pt idx="1825">
                  <c:v>6.3696604600219189</c:v>
                </c:pt>
                <c:pt idx="1826">
                  <c:v>6.311439518336087</c:v>
                </c:pt>
                <c:pt idx="1827">
                  <c:v>6.2532822757111575</c:v>
                </c:pt>
                <c:pt idx="1828">
                  <c:v>6.4412247129579185</c:v>
                </c:pt>
                <c:pt idx="1829">
                  <c:v>6.383060109289616</c:v>
                </c:pt>
                <c:pt idx="1830">
                  <c:v>6.4822501365374023</c:v>
                </c:pt>
                <c:pt idx="1831">
                  <c:v>6.4241266375545791</c:v>
                </c:pt>
                <c:pt idx="1832">
                  <c:v>6.5793780687397856</c:v>
                </c:pt>
                <c:pt idx="1833">
                  <c:v>6.826608505997811</c:v>
                </c:pt>
                <c:pt idx="1834">
                  <c:v>6.7683923705722009</c:v>
                </c:pt>
                <c:pt idx="1835">
                  <c:v>6.7102396514161313</c:v>
                </c:pt>
                <c:pt idx="1836">
                  <c:v>6.6521502449646164</c:v>
                </c:pt>
                <c:pt idx="1837">
                  <c:v>6.5941240478781395</c:v>
                </c:pt>
                <c:pt idx="1838">
                  <c:v>6.5361609570418864</c:v>
                </c:pt>
                <c:pt idx="1839">
                  <c:v>6.4782608695652186</c:v>
                </c:pt>
                <c:pt idx="1840">
                  <c:v>6.5605649103747936</c:v>
                </c:pt>
                <c:pt idx="1841">
                  <c:v>6.6796959826275923</c:v>
                </c:pt>
                <c:pt idx="1842">
                  <c:v>6.6218122626152933</c:v>
                </c:pt>
                <c:pt idx="1843">
                  <c:v>6.5639913232104163</c:v>
                </c:pt>
                <c:pt idx="1844">
                  <c:v>6.5062330623306224</c:v>
                </c:pt>
                <c:pt idx="1845">
                  <c:v>6.6576381365113946</c:v>
                </c:pt>
                <c:pt idx="1846">
                  <c:v>6.5998917162967103</c:v>
                </c:pt>
                <c:pt idx="1847">
                  <c:v>6.5422077922078046</c:v>
                </c:pt>
                <c:pt idx="1848">
                  <c:v>6.6111411573823773</c:v>
                </c:pt>
                <c:pt idx="1849">
                  <c:v>6.5535135135135221</c:v>
                </c:pt>
                <c:pt idx="1850">
                  <c:v>6.4959481361426299</c:v>
                </c:pt>
                <c:pt idx="1851">
                  <c:v>6.438444924406042</c:v>
                </c:pt>
                <c:pt idx="1852">
                  <c:v>6.3810037776578383</c:v>
                </c:pt>
                <c:pt idx="1853">
                  <c:v>6.5355987055016271</c:v>
                </c:pt>
                <c:pt idx="1854">
                  <c:v>6.7035040431266992</c:v>
                </c:pt>
                <c:pt idx="1855">
                  <c:v>6.6460129310344769</c:v>
                </c:pt>
                <c:pt idx="1856">
                  <c:v>6.7194399569197714</c:v>
                </c:pt>
                <c:pt idx="1857">
                  <c:v>6.6620021528525371</c:v>
                </c:pt>
                <c:pt idx="1858">
                  <c:v>6.6046261430876996</c:v>
                </c:pt>
                <c:pt idx="1859">
                  <c:v>6.5473118279570031</c:v>
                </c:pt>
                <c:pt idx="1860">
                  <c:v>6.764642665233751</c:v>
                </c:pt>
                <c:pt idx="1861">
                  <c:v>6.7073039742212757</c:v>
                </c:pt>
                <c:pt idx="1862">
                  <c:v>6.6500268384326375</c:v>
                </c:pt>
                <c:pt idx="1863">
                  <c:v>6.8975321888412111</c:v>
                </c:pt>
                <c:pt idx="1864">
                  <c:v>6.8402144772118163</c:v>
                </c:pt>
                <c:pt idx="1865">
                  <c:v>6.7829581993569263</c:v>
                </c:pt>
                <c:pt idx="1866">
                  <c:v>6.7257632565613363</c:v>
                </c:pt>
                <c:pt idx="1867">
                  <c:v>6.9325481798715174</c:v>
                </c:pt>
                <c:pt idx="1868">
                  <c:v>6.87533440342429</c:v>
                </c:pt>
                <c:pt idx="1869">
                  <c:v>6.818181818181813</c:v>
                </c:pt>
                <c:pt idx="1870">
                  <c:v>6.7610903260288495</c:v>
                </c:pt>
                <c:pt idx="1871">
                  <c:v>6.8183760683760681</c:v>
                </c:pt>
                <c:pt idx="1872">
                  <c:v>6.7613454351308064</c:v>
                </c:pt>
                <c:pt idx="1873">
                  <c:v>6.7043756670224184</c:v>
                </c:pt>
                <c:pt idx="1874">
                  <c:v>6.769599999999997</c:v>
                </c:pt>
                <c:pt idx="1875">
                  <c:v>6.9339019189765594</c:v>
                </c:pt>
                <c:pt idx="1876">
                  <c:v>7.1715503462972805</c:v>
                </c:pt>
                <c:pt idx="1877">
                  <c:v>7.4318423855165037</c:v>
                </c:pt>
                <c:pt idx="1878">
                  <c:v>7.3746673762639716</c:v>
                </c:pt>
                <c:pt idx="1879">
                  <c:v>7.3175531914893668</c:v>
                </c:pt>
                <c:pt idx="1880">
                  <c:v>7.2604997341839521</c:v>
                </c:pt>
                <c:pt idx="1881">
                  <c:v>7.3846971307120128</c:v>
                </c:pt>
                <c:pt idx="1882">
                  <c:v>7.5071694105151465</c:v>
                </c:pt>
                <c:pt idx="1883">
                  <c:v>7.6459660297240077</c:v>
                </c:pt>
                <c:pt idx="1884">
                  <c:v>7.5888594164456293</c:v>
                </c:pt>
                <c:pt idx="1885">
                  <c:v>7.5318133616118814</c:v>
                </c:pt>
                <c:pt idx="1886">
                  <c:v>7.6799152093269782</c:v>
                </c:pt>
                <c:pt idx="1887">
                  <c:v>7.6228813559322077</c:v>
                </c:pt>
                <c:pt idx="1888">
                  <c:v>7.7617787188988956</c:v>
                </c:pt>
                <c:pt idx="1889">
                  <c:v>7.8444444444444485</c:v>
                </c:pt>
                <c:pt idx="1890">
                  <c:v>7.7874140666314133</c:v>
                </c:pt>
                <c:pt idx="1891">
                  <c:v>7.7304439746300346</c:v>
                </c:pt>
                <c:pt idx="1892">
                  <c:v>7.8483888008452141</c:v>
                </c:pt>
                <c:pt idx="1893">
                  <c:v>7.79144667370646</c:v>
                </c:pt>
                <c:pt idx="1894">
                  <c:v>7.7345646437994873</c:v>
                </c:pt>
                <c:pt idx="1895">
                  <c:v>7.6777426160337541</c:v>
                </c:pt>
                <c:pt idx="1896">
                  <c:v>7.7854507116499718</c:v>
                </c:pt>
                <c:pt idx="1897">
                  <c:v>7.7286617492096923</c:v>
                </c:pt>
                <c:pt idx="1898">
                  <c:v>7.7872564507635644</c:v>
                </c:pt>
                <c:pt idx="1899">
                  <c:v>7.7305263157894757</c:v>
                </c:pt>
                <c:pt idx="1900">
                  <c:v>7.6738558653340476</c:v>
                </c:pt>
                <c:pt idx="1901">
                  <c:v>7.6172450052576153</c:v>
                </c:pt>
                <c:pt idx="1902">
                  <c:v>7.5606936416185135</c:v>
                </c:pt>
                <c:pt idx="1903">
                  <c:v>7.5042016806722671</c:v>
                </c:pt>
                <c:pt idx="1904">
                  <c:v>7.4477690288713916</c:v>
                </c:pt>
                <c:pt idx="1905">
                  <c:v>7.3913955928646402</c:v>
                </c:pt>
                <c:pt idx="1906">
                  <c:v>7.4604090194021921</c:v>
                </c:pt>
                <c:pt idx="1907">
                  <c:v>7.4040880503144706</c:v>
                </c:pt>
                <c:pt idx="1908">
                  <c:v>7.6490309062336337</c:v>
                </c:pt>
                <c:pt idx="1909">
                  <c:v>7.5926701570680564</c:v>
                </c:pt>
                <c:pt idx="1910">
                  <c:v>7.6698063840921122</c:v>
                </c:pt>
                <c:pt idx="1911">
                  <c:v>7.6134937238493876</c:v>
                </c:pt>
                <c:pt idx="1912">
                  <c:v>7.5572399372713051</c:v>
                </c:pt>
                <c:pt idx="1913">
                  <c:v>7.6138975966562299</c:v>
                </c:pt>
                <c:pt idx="1914">
                  <c:v>7.5577023498694587</c:v>
                </c:pt>
                <c:pt idx="1915">
                  <c:v>7.5015657620041765</c:v>
                </c:pt>
                <c:pt idx="1916">
                  <c:v>7.4454877412623972</c:v>
                </c:pt>
                <c:pt idx="1917">
                  <c:v>7.584462982273223</c:v>
                </c:pt>
                <c:pt idx="1918">
                  <c:v>7.5284002084419228</c:v>
                </c:pt>
                <c:pt idx="1919">
                  <c:v>7.4723958333333513</c:v>
                </c:pt>
                <c:pt idx="1920">
                  <c:v>7.5377407600208244</c:v>
                </c:pt>
                <c:pt idx="1921">
                  <c:v>7.7133194588969758</c:v>
                </c:pt>
                <c:pt idx="1922">
                  <c:v>7.6573062922517039</c:v>
                </c:pt>
                <c:pt idx="1923">
                  <c:v>7.6013513513513544</c:v>
                </c:pt>
                <c:pt idx="1924">
                  <c:v>7.5454545454545467</c:v>
                </c:pt>
                <c:pt idx="1925">
                  <c:v>7.4896157840083077</c:v>
                </c:pt>
                <c:pt idx="1926">
                  <c:v>7.6974571873378324</c:v>
                </c:pt>
                <c:pt idx="1927">
                  <c:v>7.6415975103734297</c:v>
                </c:pt>
                <c:pt idx="1928">
                  <c:v>7.6894764126490287</c:v>
                </c:pt>
                <c:pt idx="1929">
                  <c:v>7.6336787564766695</c:v>
                </c:pt>
                <c:pt idx="1930">
                  <c:v>7.7892283790782102</c:v>
                </c:pt>
                <c:pt idx="1931">
                  <c:v>7.7334368530020896</c:v>
                </c:pt>
                <c:pt idx="1932">
                  <c:v>7.6777030522503935</c:v>
                </c:pt>
                <c:pt idx="1933">
                  <c:v>7.6220268872802706</c:v>
                </c:pt>
                <c:pt idx="1934">
                  <c:v>7.5664082687338663</c:v>
                </c:pt>
                <c:pt idx="1935">
                  <c:v>7.510847107438039</c:v>
                </c:pt>
                <c:pt idx="1936">
                  <c:v>7.4553433144037342</c:v>
                </c:pt>
                <c:pt idx="1937">
                  <c:v>7.3998968008256014</c:v>
                </c:pt>
                <c:pt idx="1938">
                  <c:v>7.3445074780815105</c:v>
                </c:pt>
                <c:pt idx="1939">
                  <c:v>7.2891752577319835</c:v>
                </c:pt>
                <c:pt idx="1940">
                  <c:v>7.2339000515198535</c:v>
                </c:pt>
                <c:pt idx="1941">
                  <c:v>7.3465499485066914</c:v>
                </c:pt>
                <c:pt idx="1942">
                  <c:v>7.4148224395265174</c:v>
                </c:pt>
                <c:pt idx="1943">
                  <c:v>7.3595679012345698</c:v>
                </c:pt>
                <c:pt idx="1944">
                  <c:v>7.3043701799486058</c:v>
                </c:pt>
                <c:pt idx="1945">
                  <c:v>7.2492291880781039</c:v>
                </c:pt>
                <c:pt idx="1946">
                  <c:v>7.1941448382126367</c:v>
                </c:pt>
                <c:pt idx="1947">
                  <c:v>7.1391170431211606</c:v>
                </c:pt>
                <c:pt idx="1948">
                  <c:v>7.2134427911749697</c:v>
                </c:pt>
                <c:pt idx="1949">
                  <c:v>7.4358974358974308</c:v>
                </c:pt>
                <c:pt idx="1950">
                  <c:v>7.3808303434136349</c:v>
                </c:pt>
                <c:pt idx="1951">
                  <c:v>7.3258196721311464</c:v>
                </c:pt>
                <c:pt idx="1952">
                  <c:v>7.3881208397337446</c:v>
                </c:pt>
                <c:pt idx="1953">
                  <c:v>7.3331627430911084</c:v>
                </c:pt>
                <c:pt idx="1954">
                  <c:v>7.27826086956523</c:v>
                </c:pt>
                <c:pt idx="1955">
                  <c:v>7.2234151329243304</c:v>
                </c:pt>
                <c:pt idx="1956">
                  <c:v>7.2830863566683917</c:v>
                </c:pt>
                <c:pt idx="1957">
                  <c:v>7.4754851889683209</c:v>
                </c:pt>
                <c:pt idx="1958">
                  <c:v>7.5313935681470099</c:v>
                </c:pt>
                <c:pt idx="1959">
                  <c:v>7.4765306122448862</c:v>
                </c:pt>
                <c:pt idx="1960">
                  <c:v>7.4217236104028501</c:v>
                </c:pt>
                <c:pt idx="1961">
                  <c:v>7.5902140672782821</c:v>
                </c:pt>
                <c:pt idx="1962">
                  <c:v>7.7106469689251185</c:v>
                </c:pt>
                <c:pt idx="1963">
                  <c:v>7.6558044806517245</c:v>
                </c:pt>
                <c:pt idx="1964">
                  <c:v>7.6010178117048355</c:v>
                </c:pt>
                <c:pt idx="1965">
                  <c:v>7.5462868769074305</c:v>
                </c:pt>
                <c:pt idx="1966">
                  <c:v>7.6522623284189137</c:v>
                </c:pt>
                <c:pt idx="1967">
                  <c:v>7.776930894308947</c:v>
                </c:pt>
                <c:pt idx="1968">
                  <c:v>7.7221940071102324</c:v>
                </c:pt>
                <c:pt idx="1969">
                  <c:v>7.6675126903553519</c:v>
                </c:pt>
                <c:pt idx="1970">
                  <c:v>7.6128868594622219</c:v>
                </c:pt>
                <c:pt idx="1971">
                  <c:v>7.5583164300202981</c:v>
                </c:pt>
                <c:pt idx="1972">
                  <c:v>7.5038013177901774</c:v>
                </c:pt>
                <c:pt idx="1973">
                  <c:v>7.6707193515704262</c:v>
                </c:pt>
                <c:pt idx="1974">
                  <c:v>7.6162025316455697</c:v>
                </c:pt>
                <c:pt idx="1975">
                  <c:v>7.5617408906882559</c:v>
                </c:pt>
                <c:pt idx="1976">
                  <c:v>7.7642893272635405</c:v>
                </c:pt>
                <c:pt idx="1977">
                  <c:v>7.7098078867543052</c:v>
                </c:pt>
                <c:pt idx="1978">
                  <c:v>7.8473976755937542</c:v>
                </c:pt>
                <c:pt idx="1979">
                  <c:v>7.7929292929293013</c:v>
                </c:pt>
                <c:pt idx="1980">
                  <c:v>7.7385159010600688</c:v>
                </c:pt>
                <c:pt idx="1981">
                  <c:v>7.6841574167507645</c:v>
                </c:pt>
                <c:pt idx="1982">
                  <c:v>7.772566817952594</c:v>
                </c:pt>
                <c:pt idx="1983">
                  <c:v>7.7182459677419359</c:v>
                </c:pt>
                <c:pt idx="1984">
                  <c:v>7.6639798488665036</c:v>
                </c:pt>
                <c:pt idx="1985">
                  <c:v>7.609768378650557</c:v>
                </c:pt>
                <c:pt idx="1986">
                  <c:v>7.5556114745848078</c:v>
                </c:pt>
                <c:pt idx="1987">
                  <c:v>7.5015090543259646</c:v>
                </c:pt>
                <c:pt idx="1988">
                  <c:v>7.6234288587229742</c:v>
                </c:pt>
                <c:pt idx="1989">
                  <c:v>7.5693467336683398</c:v>
                </c:pt>
                <c:pt idx="1990">
                  <c:v>7.5153189352084553</c:v>
                </c:pt>
                <c:pt idx="1991">
                  <c:v>7.4613453815261153</c:v>
                </c:pt>
                <c:pt idx="1992">
                  <c:v>7.4074259909683917</c:v>
                </c:pt>
                <c:pt idx="1993">
                  <c:v>7.5426278836509653</c:v>
                </c:pt>
                <c:pt idx="1994">
                  <c:v>7.6310776942356142</c:v>
                </c:pt>
                <c:pt idx="1995">
                  <c:v>7.8391783567134325</c:v>
                </c:pt>
                <c:pt idx="1996">
                  <c:v>7.7851777666499942</c:v>
                </c:pt>
                <c:pt idx="1997">
                  <c:v>7.9939939939940103</c:v>
                </c:pt>
                <c:pt idx="1998">
                  <c:v>8.0975487743872208</c:v>
                </c:pt>
                <c:pt idx="1999">
                  <c:v>8.043500000000023</c:v>
                </c:pt>
                <c:pt idx="2000">
                  <c:v>8.2083958020989769</c:v>
                </c:pt>
                <c:pt idx="2001">
                  <c:v>8.3811188811188941</c:v>
                </c:pt>
                <c:pt idx="2002">
                  <c:v>8.3270094857713701</c:v>
                </c:pt>
                <c:pt idx="2003">
                  <c:v>8.2729540918163877</c:v>
                </c:pt>
                <c:pt idx="2004">
                  <c:v>8.2189526184538835</c:v>
                </c:pt>
                <c:pt idx="2005">
                  <c:v>8.165004985044888</c:v>
                </c:pt>
                <c:pt idx="2006">
                  <c:v>8.2346786248131707</c:v>
                </c:pt>
                <c:pt idx="2007">
                  <c:v>8.1807768924303019</c:v>
                </c:pt>
                <c:pt idx="2008">
                  <c:v>8.1269288203086347</c:v>
                </c:pt>
                <c:pt idx="2009">
                  <c:v>8.2547263681592256</c:v>
                </c:pt>
                <c:pt idx="2010">
                  <c:v>8.2008950770761118</c:v>
                </c:pt>
                <c:pt idx="2011">
                  <c:v>8.3558648111332161</c:v>
                </c:pt>
                <c:pt idx="2012">
                  <c:v>8.3020367610531594</c:v>
                </c:pt>
                <c:pt idx="2013">
                  <c:v>8.5059582919563326</c:v>
                </c:pt>
                <c:pt idx="2014">
                  <c:v>8.4521091811414522</c:v>
                </c:pt>
                <c:pt idx="2015">
                  <c:v>8.3983134920635081</c:v>
                </c:pt>
                <c:pt idx="2016">
                  <c:v>8.3445711452652631</c:v>
                </c:pt>
                <c:pt idx="2017">
                  <c:v>8.2908820614469931</c:v>
                </c:pt>
                <c:pt idx="2018">
                  <c:v>8.2372461614660892</c:v>
                </c:pt>
                <c:pt idx="2019">
                  <c:v>8.1836633663366456</c:v>
                </c:pt>
                <c:pt idx="2020">
                  <c:v>8.1301335972291184</c:v>
                </c:pt>
                <c:pt idx="2021">
                  <c:v>8.0766567754698428</c:v>
                </c:pt>
                <c:pt idx="2022">
                  <c:v>8.0232328225408054</c:v>
                </c:pt>
                <c:pt idx="2023">
                  <c:v>7.9698616600790757</c:v>
                </c:pt>
                <c:pt idx="2024">
                  <c:v>7.9165432098765649</c:v>
                </c:pt>
                <c:pt idx="2025">
                  <c:v>7.8632773938795708</c:v>
                </c:pt>
                <c:pt idx="2026">
                  <c:v>7.9541193882585333</c:v>
                </c:pt>
                <c:pt idx="2027">
                  <c:v>7.9008875739645248</c:v>
                </c:pt>
                <c:pt idx="2028">
                  <c:v>7.8477082306555275</c:v>
                </c:pt>
                <c:pt idx="2029">
                  <c:v>7.7945812807882078</c:v>
                </c:pt>
                <c:pt idx="2030">
                  <c:v>7.7415066469719562</c:v>
                </c:pt>
                <c:pt idx="2031">
                  <c:v>7.6884842519685321</c:v>
                </c:pt>
                <c:pt idx="2032">
                  <c:v>7.6355140186916088</c:v>
                </c:pt>
                <c:pt idx="2033">
                  <c:v>7.8190757128810446</c:v>
                </c:pt>
                <c:pt idx="2034">
                  <c:v>7.7660933660934006</c:v>
                </c:pt>
                <c:pt idx="2035">
                  <c:v>7.8153241650294802</c:v>
                </c:pt>
                <c:pt idx="2036">
                  <c:v>7.7623956799214682</c:v>
                </c:pt>
                <c:pt idx="2037">
                  <c:v>7.7095191364082467</c:v>
                </c:pt>
                <c:pt idx="2038">
                  <c:v>7.6566944580676903</c:v>
                </c:pt>
                <c:pt idx="2039">
                  <c:v>7.6039215686274559</c:v>
                </c:pt>
                <c:pt idx="2040">
                  <c:v>7.7349338559529883</c:v>
                </c:pt>
                <c:pt idx="2041">
                  <c:v>7.8256611165524106</c:v>
                </c:pt>
                <c:pt idx="2042">
                  <c:v>7.7728830151737753</c:v>
                </c:pt>
                <c:pt idx="2043">
                  <c:v>7.9138943248532314</c:v>
                </c:pt>
                <c:pt idx="2044">
                  <c:v>7.8611246943765423</c:v>
                </c:pt>
                <c:pt idx="2045">
                  <c:v>7.8084066471163283</c:v>
                </c:pt>
                <c:pt idx="2046">
                  <c:v>7.7557401074743666</c:v>
                </c:pt>
                <c:pt idx="2047">
                  <c:v>7.7031250000000142</c:v>
                </c:pt>
                <c:pt idx="2048">
                  <c:v>7.6505612493899662</c:v>
                </c:pt>
                <c:pt idx="2049">
                  <c:v>7.7531707317073426</c:v>
                </c:pt>
                <c:pt idx="2050">
                  <c:v>7.7006338371526226</c:v>
                </c:pt>
                <c:pt idx="2051">
                  <c:v>7.7738791423002169</c:v>
                </c:pt>
                <c:pt idx="2052">
                  <c:v>7.7213833414515562</c:v>
                </c:pt>
                <c:pt idx="2053">
                  <c:v>7.7672833495618505</c:v>
                </c:pt>
                <c:pt idx="2054">
                  <c:v>7.8141119221411373</c:v>
                </c:pt>
                <c:pt idx="2055">
                  <c:v>8.024319066147882</c:v>
                </c:pt>
                <c:pt idx="2056">
                  <c:v>7.9718035974720749</c:v>
                </c:pt>
                <c:pt idx="2057">
                  <c:v>8.0417881438289811</c:v>
                </c:pt>
                <c:pt idx="2058">
                  <c:v>7.9893152015541773</c:v>
                </c:pt>
                <c:pt idx="2059">
                  <c:v>7.936893203883514</c:v>
                </c:pt>
                <c:pt idx="2060">
                  <c:v>7.8845220766618382</c:v>
                </c:pt>
                <c:pt idx="2061">
                  <c:v>7.8322017458778248</c:v>
                </c:pt>
                <c:pt idx="2062">
                  <c:v>7.7799321376636215</c:v>
                </c:pt>
                <c:pt idx="2063">
                  <c:v>7.7277131782945929</c:v>
                </c:pt>
                <c:pt idx="2064">
                  <c:v>7.9375302663438561</c:v>
                </c:pt>
                <c:pt idx="2065">
                  <c:v>7.8852855759922562</c:v>
                </c:pt>
                <c:pt idx="2066">
                  <c:v>7.8330914368650326</c:v>
                </c:pt>
                <c:pt idx="2067">
                  <c:v>7.8849129593810687</c:v>
                </c:pt>
                <c:pt idx="2068">
                  <c:v>7.8327694538424595</c:v>
                </c:pt>
                <c:pt idx="2069">
                  <c:v>7.943961352657027</c:v>
                </c:pt>
                <c:pt idx="2070">
                  <c:v>7.8918396909705848</c:v>
                </c:pt>
                <c:pt idx="2071">
                  <c:v>7.8397683397683551</c:v>
                </c:pt>
                <c:pt idx="2072">
                  <c:v>7.7877472262421747</c:v>
                </c:pt>
                <c:pt idx="2073">
                  <c:v>7.8862102217936609</c:v>
                </c:pt>
                <c:pt idx="2074">
                  <c:v>7.8342168674699053</c:v>
                </c:pt>
                <c:pt idx="2075">
                  <c:v>7.782273603082885</c:v>
                </c:pt>
                <c:pt idx="2076">
                  <c:v>7.7303803562831348</c:v>
                </c:pt>
                <c:pt idx="2077">
                  <c:v>7.6785370548604561</c:v>
                </c:pt>
                <c:pt idx="2078">
                  <c:v>7.7888407888408153</c:v>
                </c:pt>
                <c:pt idx="2079">
                  <c:v>7.7370192307692349</c:v>
                </c:pt>
                <c:pt idx="2080">
                  <c:v>7.8817876021144002</c:v>
                </c:pt>
                <c:pt idx="2081">
                  <c:v>7.8299711815562176</c:v>
                </c:pt>
                <c:pt idx="2082">
                  <c:v>7.9779164666346816</c:v>
                </c:pt>
                <c:pt idx="2083">
                  <c:v>8.1175623800384216</c:v>
                </c:pt>
                <c:pt idx="2084">
                  <c:v>8.1664268585132049</c:v>
                </c:pt>
                <c:pt idx="2085">
                  <c:v>8.2521572387344264</c:v>
                </c:pt>
                <c:pt idx="2086">
                  <c:v>8.200287494010567</c:v>
                </c:pt>
                <c:pt idx="2087">
                  <c:v>8.3050766283525093</c:v>
                </c:pt>
                <c:pt idx="2088">
                  <c:v>8.2532312111058133</c:v>
                </c:pt>
                <c:pt idx="2089">
                  <c:v>8.2014354066985788</c:v>
                </c:pt>
                <c:pt idx="2090">
                  <c:v>8.149689143950269</c:v>
                </c:pt>
                <c:pt idx="2091">
                  <c:v>8.0979923518164583</c:v>
                </c:pt>
                <c:pt idx="2092">
                  <c:v>8.2795031055900949</c:v>
                </c:pt>
                <c:pt idx="2093">
                  <c:v>8.2277936962750857</c:v>
                </c:pt>
                <c:pt idx="2094">
                  <c:v>8.1761336515513392</c:v>
                </c:pt>
                <c:pt idx="2095">
                  <c:v>8.2485687022901004</c:v>
                </c:pt>
                <c:pt idx="2096">
                  <c:v>8.4697186456843099</c:v>
                </c:pt>
                <c:pt idx="2097">
                  <c:v>8.6124880838894313</c:v>
                </c:pt>
                <c:pt idx="2098">
                  <c:v>8.5607432110529089</c:v>
                </c:pt>
                <c:pt idx="2099">
                  <c:v>8.6314285714285859</c:v>
                </c:pt>
                <c:pt idx="2100">
                  <c:v>8.5797239409805002</c:v>
                </c:pt>
                <c:pt idx="2101">
                  <c:v>8.6760228353948747</c:v>
                </c:pt>
                <c:pt idx="2102">
                  <c:v>8.6243461721350627</c:v>
                </c:pt>
                <c:pt idx="2103">
                  <c:v>8.7371673003802499</c:v>
                </c:pt>
                <c:pt idx="2104">
                  <c:v>8.6855106888361178</c:v>
                </c:pt>
                <c:pt idx="2105">
                  <c:v>8.6339031339031465</c:v>
                </c:pt>
                <c:pt idx="2106">
                  <c:v>8.5823445657332798</c:v>
                </c:pt>
                <c:pt idx="2107">
                  <c:v>8.5308349146110203</c:v>
                </c:pt>
                <c:pt idx="2108">
                  <c:v>8.4793741109530743</c:v>
                </c:pt>
                <c:pt idx="2109">
                  <c:v>8.4279620853080672</c:v>
                </c:pt>
                <c:pt idx="2110">
                  <c:v>8.3765987683562599</c:v>
                </c:pt>
                <c:pt idx="2111">
                  <c:v>8.482954545454561</c:v>
                </c:pt>
                <c:pt idx="2112">
                  <c:v>8.5735920492191298</c:v>
                </c:pt>
                <c:pt idx="2113">
                  <c:v>8.5222327341532633</c:v>
                </c:pt>
                <c:pt idx="2114">
                  <c:v>8.4709219858156217</c:v>
                </c:pt>
                <c:pt idx="2115">
                  <c:v>8.4196597353497253</c:v>
                </c:pt>
                <c:pt idx="2116">
                  <c:v>8.3684459140292944</c:v>
                </c:pt>
                <c:pt idx="2117">
                  <c:v>8.3172804532578084</c:v>
                </c:pt>
                <c:pt idx="2118">
                  <c:v>8.266163284568222</c:v>
                </c:pt>
                <c:pt idx="2119">
                  <c:v>8.4160377358490877</c:v>
                </c:pt>
                <c:pt idx="2120">
                  <c:v>8.3649222065063924</c:v>
                </c:pt>
                <c:pt idx="2121">
                  <c:v>8.3138548539114225</c:v>
                </c:pt>
                <c:pt idx="2122">
                  <c:v>8.2628356099858848</c:v>
                </c:pt>
                <c:pt idx="2123">
                  <c:v>8.2118644067796822</c:v>
                </c:pt>
                <c:pt idx="2124">
                  <c:v>8.2828235294117576</c:v>
                </c:pt>
                <c:pt idx="2125">
                  <c:v>8.23189087488241</c:v>
                </c:pt>
                <c:pt idx="2126">
                  <c:v>8.1810061118946891</c:v>
                </c:pt>
                <c:pt idx="2127">
                  <c:v>8.1301691729323409</c:v>
                </c:pt>
                <c:pt idx="2128">
                  <c:v>8.0793799906059292</c:v>
                </c:pt>
                <c:pt idx="2129">
                  <c:v>8.0286384976525795</c:v>
                </c:pt>
                <c:pt idx="2130">
                  <c:v>7.9779446269357237</c:v>
                </c:pt>
                <c:pt idx="2131">
                  <c:v>8.0586303939962534</c:v>
                </c:pt>
                <c:pt idx="2132">
                  <c:v>8.1476793248945256</c:v>
                </c:pt>
                <c:pt idx="2133">
                  <c:v>8.0970009372071274</c:v>
                </c:pt>
                <c:pt idx="2134">
                  <c:v>8.0463700234192146</c:v>
                </c:pt>
                <c:pt idx="2135">
                  <c:v>7.9957865168539541</c:v>
                </c:pt>
                <c:pt idx="2136">
                  <c:v>7.9452503509592987</c:v>
                </c:pt>
                <c:pt idx="2137">
                  <c:v>7.8947614593077873</c:v>
                </c:pt>
                <c:pt idx="2138">
                  <c:v>7.8443197755960909</c:v>
                </c:pt>
                <c:pt idx="2139">
                  <c:v>7.7939252336448845</c:v>
                </c:pt>
                <c:pt idx="2140">
                  <c:v>7.7435777673984205</c:v>
                </c:pt>
                <c:pt idx="2141">
                  <c:v>7.693277310924401</c:v>
                </c:pt>
                <c:pt idx="2142">
                  <c:v>7.6430237984134664</c:v>
                </c:pt>
                <c:pt idx="2143">
                  <c:v>7.7084888059701768</c:v>
                </c:pt>
                <c:pt idx="2144">
                  <c:v>7.6582750582750805</c:v>
                </c:pt>
                <c:pt idx="2145">
                  <c:v>7.7758620689655515</c:v>
                </c:pt>
                <c:pt idx="2146">
                  <c:v>7.9482999534234153</c:v>
                </c:pt>
                <c:pt idx="2147">
                  <c:v>8.0409683426443337</c:v>
                </c:pt>
                <c:pt idx="2148">
                  <c:v>8.1140065146579872</c:v>
                </c:pt>
                <c:pt idx="2149">
                  <c:v>8.0637209302325772</c:v>
                </c:pt>
                <c:pt idx="2150">
                  <c:v>8.1799163179916405</c:v>
                </c:pt>
                <c:pt idx="2151">
                  <c:v>8.1296468401487232</c:v>
                </c:pt>
                <c:pt idx="2152">
                  <c:v>8.3362749651649182</c:v>
                </c:pt>
                <c:pt idx="2153">
                  <c:v>8.2859795728876833</c:v>
                </c:pt>
                <c:pt idx="2154">
                  <c:v>8.235730858468699</c:v>
                </c:pt>
                <c:pt idx="2155">
                  <c:v>8.1855287569573534</c:v>
                </c:pt>
                <c:pt idx="2156">
                  <c:v>8.135373203523443</c:v>
                </c:pt>
                <c:pt idx="2157">
                  <c:v>8.0852641334569313</c:v>
                </c:pt>
                <c:pt idx="2158">
                  <c:v>8.0352014821676931</c:v>
                </c:pt>
                <c:pt idx="2159">
                  <c:v>7.9851851851852018</c:v>
                </c:pt>
                <c:pt idx="2160">
                  <c:v>7.9352151781582734</c:v>
                </c:pt>
                <c:pt idx="2161">
                  <c:v>8.1031452358927112</c:v>
                </c:pt>
                <c:pt idx="2162">
                  <c:v>8.2718446601941906</c:v>
                </c:pt>
                <c:pt idx="2163">
                  <c:v>8.4339186691312591</c:v>
                </c:pt>
                <c:pt idx="2164">
                  <c:v>8.3838337182448015</c:v>
                </c:pt>
                <c:pt idx="2165">
                  <c:v>8.333795013850434</c:v>
                </c:pt>
                <c:pt idx="2166">
                  <c:v>8.2838024919243338</c:v>
                </c:pt>
                <c:pt idx="2167">
                  <c:v>8.3510147601476064</c:v>
                </c:pt>
                <c:pt idx="2168">
                  <c:v>8.3010603964960978</c:v>
                </c:pt>
                <c:pt idx="2169">
                  <c:v>8.4829493087557779</c:v>
                </c:pt>
                <c:pt idx="2170">
                  <c:v>8.4329801934592581</c:v>
                </c:pt>
                <c:pt idx="2171">
                  <c:v>8.4930939226519371</c:v>
                </c:pt>
                <c:pt idx="2172">
                  <c:v>8.4431661297745109</c:v>
                </c:pt>
                <c:pt idx="2173">
                  <c:v>8.3932842686292588</c:v>
                </c:pt>
                <c:pt idx="2174">
                  <c:v>8.3434482758620874</c:v>
                </c:pt>
                <c:pt idx="2175">
                  <c:v>8.452205882352942</c:v>
                </c:pt>
                <c:pt idx="2176">
                  <c:v>8.4023886081763948</c:v>
                </c:pt>
                <c:pt idx="2177">
                  <c:v>8.5445362718090223</c:v>
                </c:pt>
                <c:pt idx="2178">
                  <c:v>8.6470858191831184</c:v>
                </c:pt>
                <c:pt idx="2179">
                  <c:v>8.5972477064220243</c:v>
                </c:pt>
                <c:pt idx="2180">
                  <c:v>8.5474552957359009</c:v>
                </c:pt>
                <c:pt idx="2181">
                  <c:v>8.7126489459211882</c:v>
                </c:pt>
                <c:pt idx="2182">
                  <c:v>8.6628492899679372</c:v>
                </c:pt>
                <c:pt idx="2183">
                  <c:v>8.6130952380952408</c:v>
                </c:pt>
                <c:pt idx="2184">
                  <c:v>8.7528604118993343</c:v>
                </c:pt>
                <c:pt idx="2185">
                  <c:v>8.7031107044830804</c:v>
                </c:pt>
                <c:pt idx="2186">
                  <c:v>8.6534064929126799</c:v>
                </c:pt>
                <c:pt idx="2187">
                  <c:v>8.7591407678244906</c:v>
                </c:pt>
                <c:pt idx="2188">
                  <c:v>8.7094563727729621</c:v>
                </c:pt>
                <c:pt idx="2189">
                  <c:v>8.7698630136986395</c:v>
                </c:pt>
                <c:pt idx="2190">
                  <c:v>8.9812870835234975</c:v>
                </c:pt>
                <c:pt idx="2191">
                  <c:v>8.9315693430656893</c:v>
                </c:pt>
                <c:pt idx="2192">
                  <c:v>9.0177838577291567</c:v>
                </c:pt>
                <c:pt idx="2193">
                  <c:v>9.1093892433910639</c:v>
                </c:pt>
                <c:pt idx="2194">
                  <c:v>9.0596810933940759</c:v>
                </c:pt>
                <c:pt idx="2195">
                  <c:v>9.1525500910747013</c:v>
                </c:pt>
                <c:pt idx="2196">
                  <c:v>9.1028675466545508</c:v>
                </c:pt>
                <c:pt idx="2197">
                  <c:v>9.1933575978162025</c:v>
                </c:pt>
                <c:pt idx="2198">
                  <c:v>9.2496589358799497</c:v>
                </c:pt>
                <c:pt idx="2199">
                  <c:v>9.2000000000000028</c:v>
                </c:pt>
                <c:pt idx="2200">
                  <c:v>9.15038618809632</c:v>
                </c:pt>
                <c:pt idx="2201">
                  <c:v>9.1008174386921041</c:v>
                </c:pt>
                <c:pt idx="2202">
                  <c:v>9.0512936904221419</c:v>
                </c:pt>
                <c:pt idx="2203">
                  <c:v>9.1787658802177958</c:v>
                </c:pt>
                <c:pt idx="2204">
                  <c:v>9.1292517006802854</c:v>
                </c:pt>
                <c:pt idx="2205">
                  <c:v>9.0797824116047252</c:v>
                </c:pt>
                <c:pt idx="2206">
                  <c:v>9.0303579519709984</c:v>
                </c:pt>
                <c:pt idx="2207">
                  <c:v>9.0742753623188435</c:v>
                </c:pt>
                <c:pt idx="2208">
                  <c:v>9.0248981439565483</c:v>
                </c:pt>
                <c:pt idx="2209">
                  <c:v>9.0859728506787292</c:v>
                </c:pt>
                <c:pt idx="2210">
                  <c:v>9.036635006784266</c:v>
                </c:pt>
                <c:pt idx="2211">
                  <c:v>9.1103074141048808</c:v>
                </c:pt>
                <c:pt idx="2212">
                  <c:v>9.0610031631269692</c:v>
                </c:pt>
                <c:pt idx="2213">
                  <c:v>9.0117434507678524</c:v>
                </c:pt>
                <c:pt idx="2214">
                  <c:v>9.0767494356659171</c:v>
                </c:pt>
                <c:pt idx="2215">
                  <c:v>9.13402527075813</c:v>
                </c:pt>
                <c:pt idx="2216">
                  <c:v>9.0847992783040326</c:v>
                </c:pt>
                <c:pt idx="2217">
                  <c:v>9.2285843101893619</c:v>
                </c:pt>
                <c:pt idx="2218">
                  <c:v>9.1793600721045578</c:v>
                </c:pt>
                <c:pt idx="2219">
                  <c:v>9.1301801801801901</c:v>
                </c:pt>
                <c:pt idx="2220">
                  <c:v>9.0810445745159996</c:v>
                </c:pt>
                <c:pt idx="2221">
                  <c:v>9.0319531953195309</c:v>
                </c:pt>
                <c:pt idx="2222">
                  <c:v>8.9829059829059901</c:v>
                </c:pt>
                <c:pt idx="2223">
                  <c:v>8.9339028776978466</c:v>
                </c:pt>
                <c:pt idx="2224">
                  <c:v>8.8849438202247057</c:v>
                </c:pt>
                <c:pt idx="2225">
                  <c:v>8.8360287511231093</c:v>
                </c:pt>
                <c:pt idx="2226">
                  <c:v>8.8958239784463444</c:v>
                </c:pt>
                <c:pt idx="2227">
                  <c:v>8.9914721723518767</c:v>
                </c:pt>
                <c:pt idx="2228">
                  <c:v>8.9425751458052929</c:v>
                </c:pt>
                <c:pt idx="2229">
                  <c:v>8.8937219730941734</c:v>
                </c:pt>
                <c:pt idx="2230">
                  <c:v>8.8449125952487577</c:v>
                </c:pt>
                <c:pt idx="2231">
                  <c:v>8.7961469534049996</c:v>
                </c:pt>
                <c:pt idx="2232">
                  <c:v>8.7474249888042976</c:v>
                </c:pt>
                <c:pt idx="2233">
                  <c:v>8.6987466427931963</c:v>
                </c:pt>
                <c:pt idx="2234">
                  <c:v>8.7512304250559509</c:v>
                </c:pt>
                <c:pt idx="2235">
                  <c:v>8.7025939177102032</c:v>
                </c:pt>
                <c:pt idx="2236">
                  <c:v>8.6540008940545476</c:v>
                </c:pt>
                <c:pt idx="2237">
                  <c:v>8.7046470062555699</c:v>
                </c:pt>
                <c:pt idx="2238">
                  <c:v>8.6560964716391169</c:v>
                </c:pt>
                <c:pt idx="2239">
                  <c:v>8.8138392857143089</c:v>
                </c:pt>
                <c:pt idx="2240">
                  <c:v>8.8759482373940131</c:v>
                </c:pt>
                <c:pt idx="2241">
                  <c:v>8.8273862622658186</c:v>
                </c:pt>
                <c:pt idx="2242">
                  <c:v>8.7788675880517104</c:v>
                </c:pt>
                <c:pt idx="2243">
                  <c:v>8.7303921568627345</c:v>
                </c:pt>
                <c:pt idx="2244">
                  <c:v>8.9474387527839667</c:v>
                </c:pt>
                <c:pt idx="2245">
                  <c:v>8.8989314336598255</c:v>
                </c:pt>
                <c:pt idx="2246">
                  <c:v>8.8504672897196315</c:v>
                </c:pt>
                <c:pt idx="2247">
                  <c:v>8.8020462633452041</c:v>
                </c:pt>
                <c:pt idx="2248">
                  <c:v>8.7536682970208943</c:v>
                </c:pt>
                <c:pt idx="2249">
                  <c:v>8.7053333333333143</c:v>
                </c:pt>
                <c:pt idx="2250">
                  <c:v>8.6570413149711101</c:v>
                </c:pt>
                <c:pt idx="2251">
                  <c:v>8.6087921847246776</c:v>
                </c:pt>
                <c:pt idx="2252">
                  <c:v>8.674212161562366</c:v>
                </c:pt>
                <c:pt idx="2253">
                  <c:v>8.6259982253771312</c:v>
                </c:pt>
                <c:pt idx="2254">
                  <c:v>8.6851441241685166</c:v>
                </c:pt>
                <c:pt idx="2255">
                  <c:v>8.7508865248227039</c:v>
                </c:pt>
                <c:pt idx="2256">
                  <c:v>8.7027027027027088</c:v>
                </c:pt>
                <c:pt idx="2257">
                  <c:v>8.6545615589016904</c:v>
                </c:pt>
                <c:pt idx="2258">
                  <c:v>8.6064630367419284</c:v>
                </c:pt>
                <c:pt idx="2259">
                  <c:v>8.5584070796460168</c:v>
                </c:pt>
                <c:pt idx="2260">
                  <c:v>8.5103936311366652</c:v>
                </c:pt>
                <c:pt idx="2261">
                  <c:v>8.5676392572944451</c:v>
                </c:pt>
                <c:pt idx="2262">
                  <c:v>8.5196641626160101</c:v>
                </c:pt>
                <c:pt idx="2263">
                  <c:v>8.4717314487632507</c:v>
                </c:pt>
                <c:pt idx="2264">
                  <c:v>8.4238410596026512</c:v>
                </c:pt>
                <c:pt idx="2265">
                  <c:v>8.3759929390997456</c:v>
                </c:pt>
                <c:pt idx="2266">
                  <c:v>8.561976179973513</c:v>
                </c:pt>
                <c:pt idx="2267">
                  <c:v>8.5141093474426839</c:v>
                </c:pt>
                <c:pt idx="2268">
                  <c:v>8.4662847069193532</c:v>
                </c:pt>
                <c:pt idx="2269">
                  <c:v>8.4185022026431682</c:v>
                </c:pt>
                <c:pt idx="2270">
                  <c:v>8.3707617789520015</c:v>
                </c:pt>
                <c:pt idx="2271">
                  <c:v>8.3230633802816811</c:v>
                </c:pt>
                <c:pt idx="2272">
                  <c:v>8.2754069511658628</c:v>
                </c:pt>
                <c:pt idx="2273">
                  <c:v>8.2277924362357027</c:v>
                </c:pt>
                <c:pt idx="2274">
                  <c:v>8.1802197802197725</c:v>
                </c:pt>
                <c:pt idx="2275">
                  <c:v>8.1326889279437609</c:v>
                </c:pt>
                <c:pt idx="2276">
                  <c:v>8.3219148001756764</c:v>
                </c:pt>
                <c:pt idx="2277">
                  <c:v>8.377085162423171</c:v>
                </c:pt>
                <c:pt idx="2278">
                  <c:v>8.3295304958314915</c:v>
                </c:pt>
                <c:pt idx="2279">
                  <c:v>8.282017543859638</c:v>
                </c:pt>
                <c:pt idx="2280">
                  <c:v>8.4142919772030069</c:v>
                </c:pt>
                <c:pt idx="2281">
                  <c:v>8.3667835232252656</c:v>
                </c:pt>
                <c:pt idx="2282">
                  <c:v>8.3193166885676959</c:v>
                </c:pt>
                <c:pt idx="2283">
                  <c:v>8.271891418563925</c:v>
                </c:pt>
                <c:pt idx="2284">
                  <c:v>8.4870897155361149</c:v>
                </c:pt>
                <c:pt idx="2285">
                  <c:v>8.439632545931758</c:v>
                </c:pt>
                <c:pt idx="2286">
                  <c:v>8.3922168780061384</c:v>
                </c:pt>
                <c:pt idx="2287">
                  <c:v>8.3448426573426815</c:v>
                </c:pt>
                <c:pt idx="2288">
                  <c:v>8.2975098296199405</c:v>
                </c:pt>
                <c:pt idx="2289">
                  <c:v>8.2502183406113687</c:v>
                </c:pt>
                <c:pt idx="2290">
                  <c:v>8.2029681361850919</c:v>
                </c:pt>
                <c:pt idx="2291">
                  <c:v>8.1557591623036956</c:v>
                </c:pt>
                <c:pt idx="2292">
                  <c:v>8.1085913650239974</c:v>
                </c:pt>
                <c:pt idx="2293">
                  <c:v>8.0614646904969618</c:v>
                </c:pt>
                <c:pt idx="2294">
                  <c:v>8.0143790849673451</c:v>
                </c:pt>
                <c:pt idx="2295">
                  <c:v>7.9673344947735387</c:v>
                </c:pt>
                <c:pt idx="2296">
                  <c:v>8.1414888985633382</c:v>
                </c:pt>
                <c:pt idx="2297">
                  <c:v>8.0944299390774717</c:v>
                </c:pt>
                <c:pt idx="2298">
                  <c:v>8.0474119182253361</c:v>
                </c:pt>
                <c:pt idx="2299">
                  <c:v>8.000434782608707</c:v>
                </c:pt>
                <c:pt idx="2300">
                  <c:v>7.9534984789222136</c:v>
                </c:pt>
                <c:pt idx="2301">
                  <c:v>7.9066029539530973</c:v>
                </c:pt>
                <c:pt idx="2302">
                  <c:v>7.8597481545809984</c:v>
                </c:pt>
                <c:pt idx="2303">
                  <c:v>7.8129340277777857</c:v>
                </c:pt>
                <c:pt idx="2304">
                  <c:v>7.9184381778741937</c:v>
                </c:pt>
                <c:pt idx="2305">
                  <c:v>8.058542931483089</c:v>
                </c:pt>
                <c:pt idx="2306">
                  <c:v>8.0117035110533124</c:v>
                </c:pt>
                <c:pt idx="2307">
                  <c:v>7.964904679376076</c:v>
                </c:pt>
                <c:pt idx="2308">
                  <c:v>7.9181463837158788</c:v>
                </c:pt>
                <c:pt idx="2309">
                  <c:v>7.8714285714285666</c:v>
                </c:pt>
                <c:pt idx="2310">
                  <c:v>7.8247511899610487</c:v>
                </c:pt>
                <c:pt idx="2311">
                  <c:v>7.942041522491337</c:v>
                </c:pt>
                <c:pt idx="2312">
                  <c:v>7.8953739731949781</c:v>
                </c:pt>
                <c:pt idx="2313">
                  <c:v>7.8487467588591215</c:v>
                </c:pt>
                <c:pt idx="2314">
                  <c:v>7.8021598272138135</c:v>
                </c:pt>
                <c:pt idx="2315">
                  <c:v>7.7556131260794388</c:v>
                </c:pt>
                <c:pt idx="2316">
                  <c:v>7.7091066033664077</c:v>
                </c:pt>
                <c:pt idx="2317">
                  <c:v>7.6626402070750572</c:v>
                </c:pt>
                <c:pt idx="2318">
                  <c:v>7.8037947391117086</c:v>
                </c:pt>
                <c:pt idx="2319">
                  <c:v>7.7573275862069124</c:v>
                </c:pt>
                <c:pt idx="2320">
                  <c:v>7.7109004739336626</c:v>
                </c:pt>
                <c:pt idx="2321">
                  <c:v>7.6645133505598722</c:v>
                </c:pt>
                <c:pt idx="2322">
                  <c:v>7.618166164442556</c:v>
                </c:pt>
                <c:pt idx="2323">
                  <c:v>7.5718588640275613</c:v>
                </c:pt>
                <c:pt idx="2324">
                  <c:v>7.5255913978494675</c:v>
                </c:pt>
                <c:pt idx="2325">
                  <c:v>7.479363714531388</c:v>
                </c:pt>
                <c:pt idx="2326">
                  <c:v>7.5805758487322805</c:v>
                </c:pt>
                <c:pt idx="2327">
                  <c:v>7.5343642611683777</c:v>
                </c:pt>
                <c:pt idx="2328">
                  <c:v>7.5852297123228993</c:v>
                </c:pt>
                <c:pt idx="2329">
                  <c:v>7.5390557939914373</c:v>
                </c:pt>
                <c:pt idx="2330">
                  <c:v>7.4929214929215107</c:v>
                </c:pt>
                <c:pt idx="2331">
                  <c:v>7.4468267581475232</c:v>
                </c:pt>
                <c:pt idx="2332">
                  <c:v>7.4007715387912612</c:v>
                </c:pt>
                <c:pt idx="2333">
                  <c:v>7.4524421593830255</c:v>
                </c:pt>
                <c:pt idx="2334">
                  <c:v>7.4920770877944278</c:v>
                </c:pt>
                <c:pt idx="2335">
                  <c:v>7.4460616438356055</c:v>
                </c:pt>
                <c:pt idx="2336">
                  <c:v>7.4000855798031608</c:v>
                </c:pt>
                <c:pt idx="2337">
                  <c:v>7.3541488451668044</c:v>
                </c:pt>
                <c:pt idx="2338">
                  <c:v>7.3082513894826775</c:v>
                </c:pt>
                <c:pt idx="2339">
                  <c:v>7.2623931623931668</c:v>
                </c:pt>
                <c:pt idx="2340">
                  <c:v>7.2165741136266632</c:v>
                </c:pt>
                <c:pt idx="2341">
                  <c:v>7.1707941929974481</c:v>
                </c:pt>
                <c:pt idx="2342">
                  <c:v>7.12505335040548</c:v>
                </c:pt>
                <c:pt idx="2343">
                  <c:v>7.0793515358361816</c:v>
                </c:pt>
                <c:pt idx="2344">
                  <c:v>7.1641791044776255</c:v>
                </c:pt>
                <c:pt idx="2345">
                  <c:v>7.1184995737425254</c:v>
                </c:pt>
                <c:pt idx="2346">
                  <c:v>7.0728589688964689</c:v>
                </c:pt>
                <c:pt idx="2347">
                  <c:v>7.0272572402044347</c:v>
                </c:pt>
                <c:pt idx="2348">
                  <c:v>7.1157939548744338</c:v>
                </c:pt>
                <c:pt idx="2349">
                  <c:v>7.2195744680851277</c:v>
                </c:pt>
                <c:pt idx="2350">
                  <c:v>7.367928541046382</c:v>
                </c:pt>
                <c:pt idx="2351">
                  <c:v>7.3222789115646236</c:v>
                </c:pt>
                <c:pt idx="2352">
                  <c:v>7.4938376540586376</c:v>
                </c:pt>
                <c:pt idx="2353">
                  <c:v>7.5586236193713034</c:v>
                </c:pt>
                <c:pt idx="2354">
                  <c:v>7.5129511677282608</c:v>
                </c:pt>
                <c:pt idx="2355">
                  <c:v>7.4673174872665697</c:v>
                </c:pt>
                <c:pt idx="2356">
                  <c:v>7.4217225286381137</c:v>
                </c:pt>
                <c:pt idx="2357">
                  <c:v>7.3761662425784635</c:v>
                </c:pt>
                <c:pt idx="2358">
                  <c:v>7.3306485799067502</c:v>
                </c:pt>
                <c:pt idx="2359">
                  <c:v>7.2851694915254512</c:v>
                </c:pt>
                <c:pt idx="2360">
                  <c:v>7.2397289284201776</c:v>
                </c:pt>
                <c:pt idx="2361">
                  <c:v>7.1943268416596169</c:v>
                </c:pt>
                <c:pt idx="2362">
                  <c:v>7.2547608971646298</c:v>
                </c:pt>
                <c:pt idx="2363">
                  <c:v>7.3790186125211505</c:v>
                </c:pt>
                <c:pt idx="2364">
                  <c:v>7.3336152219873156</c:v>
                </c:pt>
                <c:pt idx="2365">
                  <c:v>7.2882502113271244</c:v>
                </c:pt>
                <c:pt idx="2366">
                  <c:v>7.2429235318969347</c:v>
                </c:pt>
                <c:pt idx="2367">
                  <c:v>7.4459459459459367</c:v>
                </c:pt>
                <c:pt idx="2368">
                  <c:v>7.4005909666526009</c:v>
                </c:pt>
                <c:pt idx="2369">
                  <c:v>7.4755274261603404</c:v>
                </c:pt>
                <c:pt idx="2370">
                  <c:v>7.4301982285955432</c:v>
                </c:pt>
                <c:pt idx="2371">
                  <c:v>7.3849072512647496</c:v>
                </c:pt>
                <c:pt idx="2372">
                  <c:v>7.3396544458491348</c:v>
                </c:pt>
                <c:pt idx="2373">
                  <c:v>7.2944397641112175</c:v>
                </c:pt>
                <c:pt idx="2374">
                  <c:v>7.2492631578947311</c:v>
                </c:pt>
                <c:pt idx="2375">
                  <c:v>7.407407407407419</c:v>
                </c:pt>
                <c:pt idx="2376">
                  <c:v>7.4909549852755504</c:v>
                </c:pt>
                <c:pt idx="2377">
                  <c:v>7.445752733389412</c:v>
                </c:pt>
                <c:pt idx="2378">
                  <c:v>7.5561160151324174</c:v>
                </c:pt>
                <c:pt idx="2379">
                  <c:v>7.6630252100840437</c:v>
                </c:pt>
                <c:pt idx="2380">
                  <c:v>7.6178076438471152</c:v>
                </c:pt>
                <c:pt idx="2381">
                  <c:v>7.5726280436607851</c:v>
                </c:pt>
                <c:pt idx="2382">
                  <c:v>7.5274863617289043</c:v>
                </c:pt>
                <c:pt idx="2383">
                  <c:v>7.5901845637583989</c:v>
                </c:pt>
                <c:pt idx="2384">
                  <c:v>7.5450733752620636</c:v>
                </c:pt>
                <c:pt idx="2385">
                  <c:v>7.5000000000000142</c:v>
                </c:pt>
                <c:pt idx="2386">
                  <c:v>7.5777126099706891</c:v>
                </c:pt>
                <c:pt idx="2387">
                  <c:v>7.6252093802345229</c:v>
                </c:pt>
                <c:pt idx="2388">
                  <c:v>7.5801590623691908</c:v>
                </c:pt>
                <c:pt idx="2389">
                  <c:v>7.5351464435146482</c:v>
                </c:pt>
                <c:pt idx="2390">
                  <c:v>7.706817231283992</c:v>
                </c:pt>
                <c:pt idx="2391">
                  <c:v>7.8754180602006727</c:v>
                </c:pt>
                <c:pt idx="2392">
                  <c:v>8.0614291684078694</c:v>
                </c:pt>
                <c:pt idx="2393">
                  <c:v>8.1269841269841123</c:v>
                </c:pt>
                <c:pt idx="2394">
                  <c:v>8.0818371607515758</c:v>
                </c:pt>
                <c:pt idx="2395">
                  <c:v>8.0367278797996562</c:v>
                </c:pt>
                <c:pt idx="2396">
                  <c:v>7.9916562369628679</c:v>
                </c:pt>
                <c:pt idx="2397">
                  <c:v>8.1793160967473142</c:v>
                </c:pt>
                <c:pt idx="2398">
                  <c:v>8.134222592746994</c:v>
                </c:pt>
                <c:pt idx="2399">
                  <c:v>8.176249999999996</c:v>
                </c:pt>
                <c:pt idx="2400">
                  <c:v>8.1311953352769706</c:v>
                </c:pt>
                <c:pt idx="2401">
                  <c:v>8.1940049958368064</c:v>
                </c:pt>
                <c:pt idx="2402">
                  <c:v>8.1489804411152704</c:v>
                </c:pt>
                <c:pt idx="2403">
                  <c:v>8.1039933444259589</c:v>
                </c:pt>
                <c:pt idx="2404">
                  <c:v>8.0590436590436667</c:v>
                </c:pt>
                <c:pt idx="2405">
                  <c:v>8.0141313383208796</c:v>
                </c:pt>
                <c:pt idx="2406">
                  <c:v>8.0905691732447167</c:v>
                </c:pt>
                <c:pt idx="2407">
                  <c:v>8.130813953488385</c:v>
                </c:pt>
                <c:pt idx="2408">
                  <c:v>8.0859277708592856</c:v>
                </c:pt>
                <c:pt idx="2409">
                  <c:v>8.1315352697095307</c:v>
                </c:pt>
                <c:pt idx="2410">
                  <c:v>8.2272915802571731</c:v>
                </c:pt>
                <c:pt idx="2411">
                  <c:v>8.3001658374792555</c:v>
                </c:pt>
                <c:pt idx="2412">
                  <c:v>8.2552838789887915</c:v>
                </c:pt>
                <c:pt idx="2413">
                  <c:v>8.4328914664457528</c:v>
                </c:pt>
                <c:pt idx="2414">
                  <c:v>8.4745341614906806</c:v>
                </c:pt>
                <c:pt idx="2415">
                  <c:v>8.5786423841059758</c:v>
                </c:pt>
                <c:pt idx="2416">
                  <c:v>8.5337194869673283</c:v>
                </c:pt>
                <c:pt idx="2417">
                  <c:v>8.4888337468982655</c:v>
                </c:pt>
                <c:pt idx="2418">
                  <c:v>8.4439851178173058</c:v>
                </c:pt>
                <c:pt idx="2419">
                  <c:v>8.4933884297520734</c:v>
                </c:pt>
                <c:pt idx="2420">
                  <c:v>8.6517967781908283</c:v>
                </c:pt>
                <c:pt idx="2421">
                  <c:v>8.7539223781998317</c:v>
                </c:pt>
                <c:pt idx="2422">
                  <c:v>8.7090383821708599</c:v>
                </c:pt>
                <c:pt idx="2423">
                  <c:v>8.6641914191419147</c:v>
                </c:pt>
                <c:pt idx="2424">
                  <c:v>8.84206185567011</c:v>
                </c:pt>
                <c:pt idx="2425">
                  <c:v>8.9480626545754376</c:v>
                </c:pt>
                <c:pt idx="2426">
                  <c:v>8.903172641120733</c:v>
                </c:pt>
                <c:pt idx="2427">
                  <c:v>8.9682866556836984</c:v>
                </c:pt>
                <c:pt idx="2428">
                  <c:v>8.9234252778921359</c:v>
                </c:pt>
                <c:pt idx="2429">
                  <c:v>9.1020576131687108</c:v>
                </c:pt>
                <c:pt idx="2430">
                  <c:v>9.2731386260797848</c:v>
                </c:pt>
                <c:pt idx="2431">
                  <c:v>9.34375</c:v>
                </c:pt>
                <c:pt idx="2432">
                  <c:v>9.2988080558980926</c:v>
                </c:pt>
                <c:pt idx="2433">
                  <c:v>9.2539030402629407</c:v>
                </c:pt>
                <c:pt idx="2434">
                  <c:v>9.2090349075975411</c:v>
                </c:pt>
                <c:pt idx="2435">
                  <c:v>9.164203612479497</c:v>
                </c:pt>
                <c:pt idx="2436">
                  <c:v>9.2814936397209777</c:v>
                </c:pt>
                <c:pt idx="2437">
                  <c:v>9.2366694011484896</c:v>
                </c:pt>
                <c:pt idx="2438">
                  <c:v>9.3989339893399091</c:v>
                </c:pt>
                <c:pt idx="2439">
                  <c:v>9.3540983606557546</c:v>
                </c:pt>
                <c:pt idx="2440">
                  <c:v>9.3092994674314014</c:v>
                </c:pt>
                <c:pt idx="2441">
                  <c:v>9.2645372645372674</c:v>
                </c:pt>
                <c:pt idx="2442">
                  <c:v>9.449447400736787</c:v>
                </c:pt>
                <c:pt idx="2443">
                  <c:v>9.4046644844517147</c:v>
                </c:pt>
                <c:pt idx="2444">
                  <c:v>9.3599182004089982</c:v>
                </c:pt>
                <c:pt idx="2445">
                  <c:v>9.3152085036794858</c:v>
                </c:pt>
                <c:pt idx="2446">
                  <c:v>9.3910911319983654</c:v>
                </c:pt>
                <c:pt idx="2447">
                  <c:v>9.5326797385620949</c:v>
                </c:pt>
                <c:pt idx="2448">
                  <c:v>9.4879542670477832</c:v>
                </c:pt>
                <c:pt idx="2449">
                  <c:v>9.5510204081632679</c:v>
                </c:pt>
                <c:pt idx="2450">
                  <c:v>9.5063239494083973</c:v>
                </c:pt>
                <c:pt idx="2451">
                  <c:v>9.4616639477977316</c:v>
                </c:pt>
                <c:pt idx="2452">
                  <c:v>9.6216877293110485</c:v>
                </c:pt>
                <c:pt idx="2453">
                  <c:v>9.5770171149144261</c:v>
                </c:pt>
                <c:pt idx="2454">
                  <c:v>9.5323828920570293</c:v>
                </c:pt>
                <c:pt idx="2455">
                  <c:v>9.4877850162866366</c:v>
                </c:pt>
                <c:pt idx="2456">
                  <c:v>9.443223443223431</c:v>
                </c:pt>
                <c:pt idx="2457">
                  <c:v>9.3986981285598006</c:v>
                </c:pt>
                <c:pt idx="2458">
                  <c:v>9.3542090280601826</c:v>
                </c:pt>
                <c:pt idx="2459">
                  <c:v>9.4333333333333371</c:v>
                </c:pt>
                <c:pt idx="2460">
                  <c:v>9.388866314506302</c:v>
                </c:pt>
                <c:pt idx="2461">
                  <c:v>9.3444354183590548</c:v>
                </c:pt>
                <c:pt idx="2462">
                  <c:v>9.412505075111639</c:v>
                </c:pt>
                <c:pt idx="2463">
                  <c:v>9.5860389610389518</c:v>
                </c:pt>
                <c:pt idx="2464">
                  <c:v>9.5415821501014193</c:v>
                </c:pt>
                <c:pt idx="2465">
                  <c:v>9.7027575020275805</c:v>
                </c:pt>
                <c:pt idx="2466">
                  <c:v>9.7600324280502804</c:v>
                </c:pt>
                <c:pt idx="2467">
                  <c:v>9.7155591572123114</c:v>
                </c:pt>
                <c:pt idx="2468">
                  <c:v>9.671121911705157</c:v>
                </c:pt>
                <c:pt idx="2469">
                  <c:v>9.6267206477732827</c:v>
                </c:pt>
                <c:pt idx="2470">
                  <c:v>9.5823553217321091</c:v>
                </c:pt>
                <c:pt idx="2471">
                  <c:v>9.7139967637540394</c:v>
                </c:pt>
                <c:pt idx="2472">
                  <c:v>9.6696320258794941</c:v>
                </c:pt>
                <c:pt idx="2473">
                  <c:v>9.6253031527890016</c:v>
                </c:pt>
                <c:pt idx="2474">
                  <c:v>9.6860606060606074</c:v>
                </c:pt>
                <c:pt idx="2475">
                  <c:v>9.6417609046849861</c:v>
                </c:pt>
                <c:pt idx="2476">
                  <c:v>9.5974969721437162</c:v>
                </c:pt>
                <c:pt idx="2477">
                  <c:v>9.5532687651331827</c:v>
                </c:pt>
                <c:pt idx="2478">
                  <c:v>9.5090762404195175</c:v>
                </c:pt>
                <c:pt idx="2479">
                  <c:v>9.6201612903225708</c:v>
                </c:pt>
                <c:pt idx="2480">
                  <c:v>9.7771060056429064</c:v>
                </c:pt>
                <c:pt idx="2481">
                  <c:v>9.7328767123287605</c:v>
                </c:pt>
                <c:pt idx="2482">
                  <c:v>9.6886830447039785</c:v>
                </c:pt>
                <c:pt idx="2483">
                  <c:v>9.6445249597423555</c:v>
                </c:pt>
                <c:pt idx="2484">
                  <c:v>9.6816901408450775</c:v>
                </c:pt>
                <c:pt idx="2485">
                  <c:v>9.6375703942075575</c:v>
                </c:pt>
                <c:pt idx="2486">
                  <c:v>9.5934861278649066</c:v>
                </c:pt>
                <c:pt idx="2487">
                  <c:v>9.5494372990353611</c:v>
                </c:pt>
                <c:pt idx="2488">
                  <c:v>9.7047006830052425</c:v>
                </c:pt>
                <c:pt idx="2489">
                  <c:v>9.6606425702811407</c:v>
                </c:pt>
                <c:pt idx="2490">
                  <c:v>9.6166198313930096</c:v>
                </c:pt>
                <c:pt idx="2491">
                  <c:v>9.5726324237560334</c:v>
                </c:pt>
                <c:pt idx="2492">
                  <c:v>9.5286803048535944</c:v>
                </c:pt>
                <c:pt idx="2493">
                  <c:v>9.4847634322373864</c:v>
                </c:pt>
                <c:pt idx="2494">
                  <c:v>9.4408817635270594</c:v>
                </c:pt>
                <c:pt idx="2495">
                  <c:v>9.3970352564102626</c:v>
                </c:pt>
                <c:pt idx="2496">
                  <c:v>9.3532238686423739</c:v>
                </c:pt>
                <c:pt idx="2497">
                  <c:v>9.3094475580464291</c:v>
                </c:pt>
                <c:pt idx="2498">
                  <c:v>9.371348539415763</c:v>
                </c:pt>
                <c:pt idx="2499">
                  <c:v>9.3275999999999897</c:v>
                </c:pt>
                <c:pt idx="2500">
                  <c:v>9.381447421031595</c:v>
                </c:pt>
                <c:pt idx="2501">
                  <c:v>9.5563549160671499</c:v>
                </c:pt>
                <c:pt idx="2502">
                  <c:v>9.512584898122256</c:v>
                </c:pt>
                <c:pt idx="2503">
                  <c:v>9.4688498402555723</c:v>
                </c:pt>
                <c:pt idx="2504">
                  <c:v>9.5209580838323262</c:v>
                </c:pt>
                <c:pt idx="2505">
                  <c:v>9.6260973663208347</c:v>
                </c:pt>
                <c:pt idx="2506">
                  <c:v>9.5823693657758326</c:v>
                </c:pt>
                <c:pt idx="2507">
                  <c:v>9.5386762360446511</c:v>
                </c:pt>
                <c:pt idx="2508">
                  <c:v>9.4950179354324433</c:v>
                </c:pt>
                <c:pt idx="2509">
                  <c:v>9.6601593625498055</c:v>
                </c:pt>
                <c:pt idx="2510">
                  <c:v>9.6164874551971451</c:v>
                </c:pt>
                <c:pt idx="2511">
                  <c:v>9.5728503184713531</c:v>
                </c:pt>
                <c:pt idx="2512">
                  <c:v>9.5292479108635177</c:v>
                </c:pt>
                <c:pt idx="2513">
                  <c:v>9.5990453460620699</c:v>
                </c:pt>
                <c:pt idx="2514">
                  <c:v>9.5554671968190945</c:v>
                </c:pt>
                <c:pt idx="2515">
                  <c:v>9.5119236883942904</c:v>
                </c:pt>
                <c:pt idx="2516">
                  <c:v>9.4684147794993976</c:v>
                </c:pt>
                <c:pt idx="2517">
                  <c:v>9.4249404289118388</c:v>
                </c:pt>
                <c:pt idx="2518">
                  <c:v>9.3815005954744066</c:v>
                </c:pt>
                <c:pt idx="2519">
                  <c:v>9.3380952380952351</c:v>
                </c:pt>
                <c:pt idx="2520">
                  <c:v>9.2947243157477146</c:v>
                </c:pt>
                <c:pt idx="2521">
                  <c:v>9.3521015067406807</c:v>
                </c:pt>
                <c:pt idx="2522">
                  <c:v>9.3087594133967571</c:v>
                </c:pt>
                <c:pt idx="2523">
                  <c:v>9.2654516640253632</c:v>
                </c:pt>
                <c:pt idx="2524">
                  <c:v>9.3671287128712919</c:v>
                </c:pt>
                <c:pt idx="2525">
                  <c:v>9.3238321456848894</c:v>
                </c:pt>
                <c:pt idx="2526">
                  <c:v>9.280569845666804</c:v>
                </c:pt>
                <c:pt idx="2527">
                  <c:v>9.2373417721518933</c:v>
                </c:pt>
                <c:pt idx="2528">
                  <c:v>9.1941478845393334</c:v>
                </c:pt>
                <c:pt idx="2529">
                  <c:v>9.1509881422924906</c:v>
                </c:pt>
                <c:pt idx="2530">
                  <c:v>9.1078625049387512</c:v>
                </c:pt>
                <c:pt idx="2531">
                  <c:v>9.2361769352290679</c:v>
                </c:pt>
                <c:pt idx="2532">
                  <c:v>9.1930517173312296</c:v>
                </c:pt>
                <c:pt idx="2533">
                  <c:v>9.2312549329123925</c:v>
                </c:pt>
                <c:pt idx="2534">
                  <c:v>9.1881656804733751</c:v>
                </c:pt>
                <c:pt idx="2535">
                  <c:v>9.1451104100946452</c:v>
                </c:pt>
                <c:pt idx="2536">
                  <c:v>9.1020890815924247</c:v>
                </c:pt>
                <c:pt idx="2537">
                  <c:v>9.1816390858944175</c:v>
                </c:pt>
                <c:pt idx="2538">
                  <c:v>9.1386372587632962</c:v>
                </c:pt>
                <c:pt idx="2539">
                  <c:v>9.0956692913385808</c:v>
                </c:pt>
                <c:pt idx="2540">
                  <c:v>9.1420700511609709</c:v>
                </c:pt>
                <c:pt idx="2541">
                  <c:v>9.2450826121164482</c:v>
                </c:pt>
                <c:pt idx="2542">
                  <c:v>9.2021234762092092</c:v>
                </c:pt>
                <c:pt idx="2543">
                  <c:v>9.1591981132075517</c:v>
                </c:pt>
                <c:pt idx="2544">
                  <c:v>9.1163064833005905</c:v>
                </c:pt>
                <c:pt idx="2545">
                  <c:v>9.0734485467399963</c:v>
                </c:pt>
                <c:pt idx="2546">
                  <c:v>9.030624263839826</c:v>
                </c:pt>
                <c:pt idx="2547">
                  <c:v>8.9878335949764505</c:v>
                </c:pt>
                <c:pt idx="2548">
                  <c:v>8.9450765005884705</c:v>
                </c:pt>
                <c:pt idx="2549">
                  <c:v>8.9023529411764741</c:v>
                </c:pt>
                <c:pt idx="2550">
                  <c:v>8.8596628773030233</c:v>
                </c:pt>
                <c:pt idx="2551">
                  <c:v>8.8170062695924685</c:v>
                </c:pt>
                <c:pt idx="2552">
                  <c:v>8.9408538973756464</c:v>
                </c:pt>
                <c:pt idx="2553">
                  <c:v>8.8981989036805089</c:v>
                </c:pt>
                <c:pt idx="2554">
                  <c:v>8.8555772994129285</c:v>
                </c:pt>
                <c:pt idx="2555">
                  <c:v>8.8129890453834179</c:v>
                </c:pt>
                <c:pt idx="2556">
                  <c:v>8.7704341024638381</c:v>
                </c:pt>
                <c:pt idx="2557">
                  <c:v>8.7279124315871854</c:v>
                </c:pt>
                <c:pt idx="2558">
                  <c:v>8.6854239937475626</c:v>
                </c:pt>
                <c:pt idx="2559">
                  <c:v>8.6429687500000085</c:v>
                </c:pt>
                <c:pt idx="2560">
                  <c:v>8.6005466614603705</c:v>
                </c:pt>
                <c:pt idx="2561">
                  <c:v>8.5581576893052329</c:v>
                </c:pt>
                <c:pt idx="2562">
                  <c:v>8.515801794771761</c:v>
                </c:pt>
                <c:pt idx="2563">
                  <c:v>8.4734789391575731</c:v>
                </c:pt>
                <c:pt idx="2564">
                  <c:v>8.5391812865497059</c:v>
                </c:pt>
                <c:pt idx="2565">
                  <c:v>8.7244738893218994</c:v>
                </c:pt>
                <c:pt idx="2566">
                  <c:v>8.6821192052979939</c:v>
                </c:pt>
                <c:pt idx="2567">
                  <c:v>8.6397975077881597</c:v>
                </c:pt>
                <c:pt idx="2568">
                  <c:v>8.5975087582717009</c:v>
                </c:pt>
                <c:pt idx="2569">
                  <c:v>8.555252918287934</c:v>
                </c:pt>
                <c:pt idx="2570">
                  <c:v>8.5130299494360173</c:v>
                </c:pt>
                <c:pt idx="2571">
                  <c:v>8.5695956454121358</c:v>
                </c:pt>
                <c:pt idx="2572">
                  <c:v>8.6925767586474905</c:v>
                </c:pt>
                <c:pt idx="2573">
                  <c:v>8.7517482517482534</c:v>
                </c:pt>
                <c:pt idx="2574">
                  <c:v>8.7095145631068078</c:v>
                </c:pt>
                <c:pt idx="2575">
                  <c:v>8.6673136645962785</c:v>
                </c:pt>
                <c:pt idx="2576">
                  <c:v>8.7912301125339525</c:v>
                </c:pt>
                <c:pt idx="2577">
                  <c:v>8.7490302560124178</c:v>
                </c:pt>
                <c:pt idx="2578">
                  <c:v>8.7068631252423643</c:v>
                </c:pt>
                <c:pt idx="2579">
                  <c:v>8.8437984496124074</c:v>
                </c:pt>
                <c:pt idx="2580">
                  <c:v>8.9407206509105208</c:v>
                </c:pt>
                <c:pt idx="2581">
                  <c:v>8.8985282726568755</c:v>
                </c:pt>
                <c:pt idx="2582">
                  <c:v>8.8563685636856349</c:v>
                </c:pt>
                <c:pt idx="2583">
                  <c:v>8.8142414860681271</c:v>
                </c:pt>
                <c:pt idx="2584">
                  <c:v>8.7721470019342433</c:v>
                </c:pt>
                <c:pt idx="2585">
                  <c:v>8.8159319412219617</c:v>
                </c:pt>
                <c:pt idx="2586">
                  <c:v>8.7738693467336759</c:v>
                </c:pt>
                <c:pt idx="2587">
                  <c:v>8.7318392581143769</c:v>
                </c:pt>
                <c:pt idx="2588">
                  <c:v>8.6898416376979526</c:v>
                </c:pt>
                <c:pt idx="2589">
                  <c:v>8.8351351351351468</c:v>
                </c:pt>
                <c:pt idx="2590">
                  <c:v>8.9467387109224177</c:v>
                </c:pt>
                <c:pt idx="2591">
                  <c:v>8.9047067901234556</c:v>
                </c:pt>
                <c:pt idx="2592">
                  <c:v>8.8627072888546081</c:v>
                </c:pt>
                <c:pt idx="2593">
                  <c:v>8.8207401696221979</c:v>
                </c:pt>
                <c:pt idx="2594">
                  <c:v>8.7788053949903571</c:v>
                </c:pt>
                <c:pt idx="2595">
                  <c:v>8.824345146379045</c:v>
                </c:pt>
                <c:pt idx="2596">
                  <c:v>8.7824412783981529</c:v>
                </c:pt>
                <c:pt idx="2597">
                  <c:v>8.7405696689761356</c:v>
                </c:pt>
                <c:pt idx="2598">
                  <c:v>8.6987302808772711</c:v>
                </c:pt>
                <c:pt idx="2599">
                  <c:v>8.77269230769231</c:v>
                </c:pt>
                <c:pt idx="2600">
                  <c:v>8.7308727412533642</c:v>
                </c:pt>
                <c:pt idx="2601">
                  <c:v>8.7913143735588051</c:v>
                </c:pt>
                <c:pt idx="2602">
                  <c:v>8.7495197848636224</c:v>
                </c:pt>
                <c:pt idx="2603">
                  <c:v>8.7077572964669798</c:v>
                </c:pt>
                <c:pt idx="2604">
                  <c:v>8.6660268714011437</c:v>
                </c:pt>
                <c:pt idx="2605">
                  <c:v>8.624328472755181</c:v>
                </c:pt>
                <c:pt idx="2606">
                  <c:v>8.5826620636747322</c:v>
                </c:pt>
                <c:pt idx="2607">
                  <c:v>8.5410276073619684</c:v>
                </c:pt>
                <c:pt idx="2608">
                  <c:v>8.6228440015331671</c:v>
                </c:pt>
                <c:pt idx="2609">
                  <c:v>8.772030651340998</c:v>
                </c:pt>
                <c:pt idx="2610">
                  <c:v>8.7303715051704387</c:v>
                </c:pt>
                <c:pt idx="2611">
                  <c:v>8.6887442572741236</c:v>
                </c:pt>
                <c:pt idx="2612">
                  <c:v>8.6471488710294864</c:v>
                </c:pt>
                <c:pt idx="2613">
                  <c:v>8.7172915072685697</c:v>
                </c:pt>
                <c:pt idx="2614">
                  <c:v>8.675717017208413</c:v>
                </c:pt>
                <c:pt idx="2615">
                  <c:v>8.717889908256879</c:v>
                </c:pt>
                <c:pt idx="2616">
                  <c:v>8.7692013756209377</c:v>
                </c:pt>
                <c:pt idx="2617">
                  <c:v>8.7276546982429437</c:v>
                </c:pt>
                <c:pt idx="2618">
                  <c:v>8.6861397479954405</c:v>
                </c:pt>
                <c:pt idx="2619">
                  <c:v>8.8000000000000114</c:v>
                </c:pt>
                <c:pt idx="2620">
                  <c:v>8.758489126287671</c:v>
                </c:pt>
                <c:pt idx="2621">
                  <c:v>8.7170099160945824</c:v>
                </c:pt>
                <c:pt idx="2622">
                  <c:v>8.6755623332062584</c:v>
                </c:pt>
                <c:pt idx="2623">
                  <c:v>8.7267530487804947</c:v>
                </c:pt>
                <c:pt idx="2624">
                  <c:v>8.6853333333333467</c:v>
                </c:pt>
                <c:pt idx="2625">
                  <c:v>8.8389185072353484</c:v>
                </c:pt>
                <c:pt idx="2626">
                  <c:v>8.7974876284735473</c:v>
                </c:pt>
                <c:pt idx="2627">
                  <c:v>8.7560882800608937</c:v>
                </c:pt>
                <c:pt idx="2628">
                  <c:v>8.7147204260175073</c:v>
                </c:pt>
                <c:pt idx="2629">
                  <c:v>8.6733840304182621</c:v>
                </c:pt>
                <c:pt idx="2630">
                  <c:v>8.6320790573926303</c:v>
                </c:pt>
                <c:pt idx="2631">
                  <c:v>8.5908054711246251</c:v>
                </c:pt>
                <c:pt idx="2632">
                  <c:v>8.5495632358526592</c:v>
                </c:pt>
                <c:pt idx="2633">
                  <c:v>8.5083523158693879</c:v>
                </c:pt>
                <c:pt idx="2634">
                  <c:v>8.6455407969639282</c:v>
                </c:pt>
                <c:pt idx="2635">
                  <c:v>8.6043247344461236</c:v>
                </c:pt>
                <c:pt idx="2636">
                  <c:v>8.699279484262405</c:v>
                </c:pt>
                <c:pt idx="2637">
                  <c:v>8.85557240333587</c:v>
                </c:pt>
                <c:pt idx="2638">
                  <c:v>8.8143236074270703</c:v>
                </c:pt>
                <c:pt idx="2639">
                  <c:v>8.773106060606068</c:v>
                </c:pt>
                <c:pt idx="2640">
                  <c:v>8.7319197273759954</c:v>
                </c:pt>
                <c:pt idx="2641">
                  <c:v>8.6907645722937161</c:v>
                </c:pt>
                <c:pt idx="2642">
                  <c:v>8.6496405599697255</c:v>
                </c:pt>
                <c:pt idx="2643">
                  <c:v>8.7594553706505422</c:v>
                </c:pt>
                <c:pt idx="2644">
                  <c:v>8.7183364839319637</c:v>
                </c:pt>
                <c:pt idx="2645">
                  <c:v>8.6772486772486843</c:v>
                </c:pt>
                <c:pt idx="2646">
                  <c:v>8.7635058556856791</c:v>
                </c:pt>
                <c:pt idx="2647">
                  <c:v>8.7224320241692084</c:v>
                </c:pt>
                <c:pt idx="2648">
                  <c:v>8.6813892034730173</c:v>
                </c:pt>
                <c:pt idx="2649">
                  <c:v>8.6403773584905679</c:v>
                </c:pt>
                <c:pt idx="2650">
                  <c:v>8.5993964541682573</c:v>
                </c:pt>
                <c:pt idx="2651">
                  <c:v>8.5584464555053046</c:v>
                </c:pt>
                <c:pt idx="2652">
                  <c:v>8.5175273275537364</c:v>
                </c:pt>
                <c:pt idx="2653">
                  <c:v>8.4766390354182448</c:v>
                </c:pt>
                <c:pt idx="2654">
                  <c:v>8.4357815442561304</c:v>
                </c:pt>
                <c:pt idx="2655">
                  <c:v>8.3949548192771175</c:v>
                </c:pt>
                <c:pt idx="2656">
                  <c:v>8.3541588257433261</c:v>
                </c:pt>
                <c:pt idx="2657">
                  <c:v>8.3999247554552312</c:v>
                </c:pt>
                <c:pt idx="2658">
                  <c:v>8.5268898081985753</c:v>
                </c:pt>
                <c:pt idx="2659">
                  <c:v>8.6334586466165604</c:v>
                </c:pt>
                <c:pt idx="2660">
                  <c:v>8.5926343479894882</c:v>
                </c:pt>
                <c:pt idx="2661">
                  <c:v>8.5518407212622094</c:v>
                </c:pt>
                <c:pt idx="2662">
                  <c:v>8.618099887345096</c:v>
                </c:pt>
                <c:pt idx="2663">
                  <c:v>8.7229729729729684</c:v>
                </c:pt>
                <c:pt idx="2664">
                  <c:v>8.8934333958724352</c:v>
                </c:pt>
                <c:pt idx="2665">
                  <c:v>8.8525881470367835</c:v>
                </c:pt>
                <c:pt idx="2666">
                  <c:v>8.8117735283089758</c:v>
                </c:pt>
                <c:pt idx="2667">
                  <c:v>8.9107946026986582</c:v>
                </c:pt>
                <c:pt idx="2668">
                  <c:v>8.8699887598351523</c:v>
                </c:pt>
                <c:pt idx="2669">
                  <c:v>8.8292134831460771</c:v>
                </c:pt>
                <c:pt idx="2670">
                  <c:v>8.7884687383002813</c:v>
                </c:pt>
                <c:pt idx="2671">
                  <c:v>8.7477544910179716</c:v>
                </c:pt>
                <c:pt idx="2672">
                  <c:v>8.707070707070713</c:v>
                </c:pt>
                <c:pt idx="2673">
                  <c:v>8.7498130142109432</c:v>
                </c:pt>
                <c:pt idx="2674">
                  <c:v>8.709158878504681</c:v>
                </c:pt>
                <c:pt idx="2675">
                  <c:v>8.7660687593422892</c:v>
                </c:pt>
                <c:pt idx="2676">
                  <c:v>8.7254389241688415</c:v>
                </c:pt>
                <c:pt idx="2677">
                  <c:v>8.8584764749813303</c:v>
                </c:pt>
                <c:pt idx="2678">
                  <c:v>8.8178424785367611</c:v>
                </c:pt>
                <c:pt idx="2679">
                  <c:v>8.7772388059701427</c:v>
                </c:pt>
                <c:pt idx="2680">
                  <c:v>8.8164863856769955</c:v>
                </c:pt>
                <c:pt idx="2681">
                  <c:v>8.7759134973900217</c:v>
                </c:pt>
                <c:pt idx="2682">
                  <c:v>8.7353708535221841</c:v>
                </c:pt>
                <c:pt idx="2683">
                  <c:v>8.6948584202682753</c:v>
                </c:pt>
                <c:pt idx="2684">
                  <c:v>8.654376163873394</c:v>
                </c:pt>
                <c:pt idx="2685">
                  <c:v>8.6139240506329315</c:v>
                </c:pt>
                <c:pt idx="2686">
                  <c:v>8.5735020468924716</c:v>
                </c:pt>
                <c:pt idx="2687">
                  <c:v>8.5331101190476204</c:v>
                </c:pt>
                <c:pt idx="2688">
                  <c:v>8.4927482335440914</c:v>
                </c:pt>
                <c:pt idx="2689">
                  <c:v>8.4524163568773503</c:v>
                </c:pt>
                <c:pt idx="2690">
                  <c:v>8.5644741731698275</c:v>
                </c:pt>
                <c:pt idx="2691">
                  <c:v>8.5241456166419169</c:v>
                </c:pt>
                <c:pt idx="2692">
                  <c:v>8.4838470107686703</c:v>
                </c:pt>
                <c:pt idx="2693">
                  <c:v>8.4435783221974816</c:v>
                </c:pt>
                <c:pt idx="2694">
                  <c:v>8.4033395176252412</c:v>
                </c:pt>
                <c:pt idx="2695">
                  <c:v>8.3631305637982223</c:v>
                </c:pt>
                <c:pt idx="2696">
                  <c:v>8.3229514275120664</c:v>
                </c:pt>
                <c:pt idx="2697">
                  <c:v>8.2828020756115848</c:v>
                </c:pt>
                <c:pt idx="2698">
                  <c:v>8.2426824749907439</c:v>
                </c:pt>
                <c:pt idx="2699">
                  <c:v>8.298148148148158</c:v>
                </c:pt>
                <c:pt idx="2700">
                  <c:v>8.3824509440947992</c:v>
                </c:pt>
                <c:pt idx="2701">
                  <c:v>8.3423390081421189</c:v>
                </c:pt>
                <c:pt idx="2702">
                  <c:v>8.4014058453570186</c:v>
                </c:pt>
                <c:pt idx="2703">
                  <c:v>8.3613165680473571</c:v>
                </c:pt>
                <c:pt idx="2704">
                  <c:v>8.4757855822550852</c:v>
                </c:pt>
                <c:pt idx="2705">
                  <c:v>8.4356984478935573</c:v>
                </c:pt>
                <c:pt idx="2706">
                  <c:v>8.4898411525674362</c:v>
                </c:pt>
                <c:pt idx="2707">
                  <c:v>8.4497784342688362</c:v>
                </c:pt>
                <c:pt idx="2708">
                  <c:v>8.40974529346623</c:v>
                </c:pt>
                <c:pt idx="2709">
                  <c:v>8.3697416974169698</c:v>
                </c:pt>
                <c:pt idx="2710">
                  <c:v>8.3297676134267817</c:v>
                </c:pt>
                <c:pt idx="2711">
                  <c:v>8.2898230088495666</c:v>
                </c:pt>
                <c:pt idx="2712">
                  <c:v>8.2499078510873716</c:v>
                </c:pt>
                <c:pt idx="2713">
                  <c:v>8.2100221075902766</c:v>
                </c:pt>
                <c:pt idx="2714">
                  <c:v>8.1701657458563659</c:v>
                </c:pt>
                <c:pt idx="2715">
                  <c:v>8.2315905743740814</c:v>
                </c:pt>
                <c:pt idx="2716">
                  <c:v>8.1917556128082509</c:v>
                </c:pt>
                <c:pt idx="2717">
                  <c:v>8.3539367181751203</c:v>
                </c:pt>
                <c:pt idx="2718">
                  <c:v>8.5112173593232683</c:v>
                </c:pt>
                <c:pt idx="2719">
                  <c:v>8.4713235294117766</c:v>
                </c:pt>
                <c:pt idx="2720">
                  <c:v>8.4314590224182382</c:v>
                </c:pt>
                <c:pt idx="2721">
                  <c:v>8.391623806024981</c:v>
                </c:pt>
                <c:pt idx="2722">
                  <c:v>8.3518178479618115</c:v>
                </c:pt>
                <c:pt idx="2723">
                  <c:v>8.4140969162995702</c:v>
                </c:pt>
                <c:pt idx="2724">
                  <c:v>8.3743119266055146</c:v>
                </c:pt>
                <c:pt idx="2725">
                  <c:v>8.3345561261922256</c:v>
                </c:pt>
                <c:pt idx="2726">
                  <c:v>8.2948294829483018</c:v>
                </c:pt>
                <c:pt idx="2727">
                  <c:v>8.2551319648094079</c:v>
                </c:pt>
                <c:pt idx="2728">
                  <c:v>8.2154635397581757</c:v>
                </c:pt>
                <c:pt idx="2729">
                  <c:v>8.1758241758241894</c:v>
                </c:pt>
                <c:pt idx="2730">
                  <c:v>8.1362138410838725</c:v>
                </c:pt>
                <c:pt idx="2731">
                  <c:v>8.2481698389458273</c:v>
                </c:pt>
                <c:pt idx="2732">
                  <c:v>8.3143066227588776</c:v>
                </c:pt>
                <c:pt idx="2733">
                  <c:v>8.2746891002194616</c:v>
                </c:pt>
                <c:pt idx="2734">
                  <c:v>8.23510054844607</c:v>
                </c:pt>
                <c:pt idx="2735">
                  <c:v>8.1955409356725113</c:v>
                </c:pt>
                <c:pt idx="2736">
                  <c:v>8.1560102301790209</c:v>
                </c:pt>
                <c:pt idx="2737">
                  <c:v>8.1165084002921901</c:v>
                </c:pt>
                <c:pt idx="2738">
                  <c:v>8.0770354143848095</c:v>
                </c:pt>
                <c:pt idx="2739">
                  <c:v>8.037591240875912</c:v>
                </c:pt>
                <c:pt idx="2740">
                  <c:v>8.1419190076614427</c:v>
                </c:pt>
                <c:pt idx="2741">
                  <c:v>8.1024799416484257</c:v>
                </c:pt>
                <c:pt idx="2742">
                  <c:v>8.2617572001458086</c:v>
                </c:pt>
                <c:pt idx="2743">
                  <c:v>8.3855685131195372</c:v>
                </c:pt>
                <c:pt idx="2744">
                  <c:v>8.3460837887067356</c:v>
                </c:pt>
                <c:pt idx="2745">
                  <c:v>8.3066278222869556</c:v>
                </c:pt>
                <c:pt idx="2746">
                  <c:v>8.3680378594830813</c:v>
                </c:pt>
                <c:pt idx="2747">
                  <c:v>8.3286026200873238</c:v>
                </c:pt>
                <c:pt idx="2748">
                  <c:v>8.4583484903601374</c:v>
                </c:pt>
                <c:pt idx="2749">
                  <c:v>8.4189090909090964</c:v>
                </c:pt>
                <c:pt idx="2750">
                  <c:v>8.3794983642311962</c:v>
                </c:pt>
                <c:pt idx="2751">
                  <c:v>8.3401162790697612</c:v>
                </c:pt>
                <c:pt idx="2752">
                  <c:v>8.3007628042135906</c:v>
                </c:pt>
                <c:pt idx="2753">
                  <c:v>8.2614379084967311</c:v>
                </c:pt>
                <c:pt idx="2754">
                  <c:v>8.2221415607985477</c:v>
                </c:pt>
                <c:pt idx="2755">
                  <c:v>8.376995645863559</c:v>
                </c:pt>
                <c:pt idx="2756">
                  <c:v>8.3376858904606479</c:v>
                </c:pt>
                <c:pt idx="2757">
                  <c:v>8.2984046410442289</c:v>
                </c:pt>
                <c:pt idx="2758">
                  <c:v>8.259151866618339</c:v>
                </c:pt>
                <c:pt idx="2759">
                  <c:v>8.2199275362318929</c:v>
                </c:pt>
                <c:pt idx="2760">
                  <c:v>8.1807316189786263</c:v>
                </c:pt>
                <c:pt idx="2761">
                  <c:v>8.1415640839971104</c:v>
                </c:pt>
                <c:pt idx="2762">
                  <c:v>8.2873688020267906</c:v>
                </c:pt>
                <c:pt idx="2763">
                  <c:v>8.3990593342981157</c:v>
                </c:pt>
                <c:pt idx="2764">
                  <c:v>8.3598553345388922</c:v>
                </c:pt>
                <c:pt idx="2765">
                  <c:v>8.3206796818510611</c:v>
                </c:pt>
                <c:pt idx="2766">
                  <c:v>8.3595952294904095</c:v>
                </c:pt>
                <c:pt idx="2767">
                  <c:v>8.4869942196531838</c:v>
                </c:pt>
                <c:pt idx="2768">
                  <c:v>8.4478150957024241</c:v>
                </c:pt>
                <c:pt idx="2769">
                  <c:v>8.4086642599277894</c:v>
                </c:pt>
                <c:pt idx="2770">
                  <c:v>8.3695416817033674</c:v>
                </c:pt>
                <c:pt idx="2771">
                  <c:v>8.3304473304473419</c:v>
                </c:pt>
                <c:pt idx="2772">
                  <c:v>8.2913811756220639</c:v>
                </c:pt>
                <c:pt idx="2773">
                  <c:v>8.4498918529199756</c:v>
                </c:pt>
                <c:pt idx="2774">
                  <c:v>8.4108108108108155</c:v>
                </c:pt>
                <c:pt idx="2775">
                  <c:v>8.3717579250720604</c:v>
                </c:pt>
                <c:pt idx="2776">
                  <c:v>8.3327331652862853</c:v>
                </c:pt>
                <c:pt idx="2777">
                  <c:v>8.2937365010799198</c:v>
                </c:pt>
                <c:pt idx="2778">
                  <c:v>8.2547679021230778</c:v>
                </c:pt>
                <c:pt idx="2779">
                  <c:v>8.3960431654676313</c:v>
                </c:pt>
                <c:pt idx="2780">
                  <c:v>8.3570658036677514</c:v>
                </c:pt>
                <c:pt idx="2781">
                  <c:v>8.3181164629762918</c:v>
                </c:pt>
                <c:pt idx="2782">
                  <c:v>8.2791951131872281</c:v>
                </c:pt>
                <c:pt idx="2783">
                  <c:v>8.2403017241379501</c:v>
                </c:pt>
                <c:pt idx="2784">
                  <c:v>8.3342908438061016</c:v>
                </c:pt>
                <c:pt idx="2785">
                  <c:v>8.2954055994256919</c:v>
                </c:pt>
                <c:pt idx="2786">
                  <c:v>8.2565482597775457</c:v>
                </c:pt>
                <c:pt idx="2787">
                  <c:v>8.2177187948350223</c:v>
                </c:pt>
                <c:pt idx="2788">
                  <c:v>8.1789171746145684</c:v>
                </c:pt>
                <c:pt idx="2789">
                  <c:v>8.1401433691756324</c:v>
                </c:pt>
                <c:pt idx="2790">
                  <c:v>8.1884629165173806</c:v>
                </c:pt>
                <c:pt idx="2791">
                  <c:v>8.1497134670487128</c:v>
                </c:pt>
                <c:pt idx="2792">
                  <c:v>8.1109917651271104</c:v>
                </c:pt>
                <c:pt idx="2793">
                  <c:v>8.0722977809591896</c:v>
                </c:pt>
                <c:pt idx="2794">
                  <c:v>8.2032200357781733</c:v>
                </c:pt>
                <c:pt idx="2795">
                  <c:v>8.2993562231759626</c:v>
                </c:pt>
                <c:pt idx="2796">
                  <c:v>8.2606363961387217</c:v>
                </c:pt>
                <c:pt idx="2797">
                  <c:v>8.3888491779842838</c:v>
                </c:pt>
                <c:pt idx="2798">
                  <c:v>8.3501250446588244</c:v>
                </c:pt>
                <c:pt idx="2799">
                  <c:v>8.3114285714285643</c:v>
                </c:pt>
                <c:pt idx="2800">
                  <c:v>8.2727597286683476</c:v>
                </c:pt>
                <c:pt idx="2801">
                  <c:v>8.3508208422555299</c:v>
                </c:pt>
                <c:pt idx="2802">
                  <c:v>8.3121655369247378</c:v>
                </c:pt>
                <c:pt idx="2803">
                  <c:v>8.2735378031383817</c:v>
                </c:pt>
                <c:pt idx="2804">
                  <c:v>8.2349376114082133</c:v>
                </c:pt>
                <c:pt idx="2805">
                  <c:v>8.1963649322879633</c:v>
                </c:pt>
                <c:pt idx="2806">
                  <c:v>8.1578197363733551</c:v>
                </c:pt>
                <c:pt idx="2807">
                  <c:v>8.1965811965811923</c:v>
                </c:pt>
                <c:pt idx="2808">
                  <c:v>8.1580633677465357</c:v>
                </c:pt>
                <c:pt idx="2809">
                  <c:v>8.1195729537366645</c:v>
                </c:pt>
                <c:pt idx="2810">
                  <c:v>8.0811099252934895</c:v>
                </c:pt>
                <c:pt idx="2811">
                  <c:v>8.0426742532005733</c:v>
                </c:pt>
                <c:pt idx="2812">
                  <c:v>8.0042659082829744</c:v>
                </c:pt>
                <c:pt idx="2813">
                  <c:v>7.965884861407261</c:v>
                </c:pt>
                <c:pt idx="2814">
                  <c:v>7.9275310834813695</c:v>
                </c:pt>
                <c:pt idx="2815">
                  <c:v>7.889204545454561</c:v>
                </c:pt>
                <c:pt idx="2816">
                  <c:v>7.9243876464323932</c:v>
                </c:pt>
                <c:pt idx="2817">
                  <c:v>7.8860894251242115</c:v>
                </c:pt>
                <c:pt idx="2818">
                  <c:v>7.9240865555161548</c:v>
                </c:pt>
                <c:pt idx="2819">
                  <c:v>7.9755319148936223</c:v>
                </c:pt>
                <c:pt idx="2820">
                  <c:v>7.9372562920950145</c:v>
                </c:pt>
                <c:pt idx="2821">
                  <c:v>7.8990077958894602</c:v>
                </c:pt>
                <c:pt idx="2822">
                  <c:v>7.8607863974495444</c:v>
                </c:pt>
                <c:pt idx="2823">
                  <c:v>7.8225920679886798</c:v>
                </c:pt>
                <c:pt idx="2824">
                  <c:v>7.8562831858407094</c:v>
                </c:pt>
                <c:pt idx="2825">
                  <c:v>7.8181174805378646</c:v>
                </c:pt>
                <c:pt idx="2826">
                  <c:v>7.7799787760877308</c:v>
                </c:pt>
                <c:pt idx="2827">
                  <c:v>7.7418670438472503</c:v>
                </c:pt>
                <c:pt idx="2828">
                  <c:v>7.7037822552138664</c:v>
                </c:pt>
                <c:pt idx="2829">
                  <c:v>7.6657243816254521</c:v>
                </c:pt>
                <c:pt idx="2830">
                  <c:v>7.8297421405863759</c:v>
                </c:pt>
                <c:pt idx="2831">
                  <c:v>7.7916666666666856</c:v>
                </c:pt>
                <c:pt idx="2832">
                  <c:v>7.7536180727144455</c:v>
                </c:pt>
                <c:pt idx="2833">
                  <c:v>7.7155963302752326</c:v>
                </c:pt>
                <c:pt idx="2834">
                  <c:v>7.6776014109347699</c:v>
                </c:pt>
                <c:pt idx="2835">
                  <c:v>7.7418899858956394</c:v>
                </c:pt>
                <c:pt idx="2836">
                  <c:v>7.7039125837152085</c:v>
                </c:pt>
                <c:pt idx="2837">
                  <c:v>7.7966878083157241</c:v>
                </c:pt>
                <c:pt idx="2838">
                  <c:v>7.8302219091229404</c:v>
                </c:pt>
                <c:pt idx="2839">
                  <c:v>7.8809859154929569</c:v>
                </c:pt>
                <c:pt idx="2840">
                  <c:v>7.9419218585005353</c:v>
                </c:pt>
                <c:pt idx="2841">
                  <c:v>7.9039408866995018</c:v>
                </c:pt>
                <c:pt idx="2842">
                  <c:v>8.0738656348927407</c:v>
                </c:pt>
                <c:pt idx="2843">
                  <c:v>8.0358649789029641</c:v>
                </c:pt>
                <c:pt idx="2844">
                  <c:v>7.9978910369068643</c:v>
                </c:pt>
                <c:pt idx="2845">
                  <c:v>8.0474349964863023</c:v>
                </c:pt>
                <c:pt idx="2846">
                  <c:v>8.0094836670179177</c:v>
                </c:pt>
                <c:pt idx="2847">
                  <c:v>8.0821629213483277</c:v>
                </c:pt>
                <c:pt idx="2848">
                  <c:v>8.0442260442260505</c:v>
                </c:pt>
                <c:pt idx="2849">
                  <c:v>8.0063157894736889</c:v>
                </c:pt>
                <c:pt idx="2850">
                  <c:v>7.9684321290775131</c:v>
                </c:pt>
                <c:pt idx="2851">
                  <c:v>7.9305750350631143</c:v>
                </c:pt>
                <c:pt idx="2852">
                  <c:v>7.8927444794952777</c:v>
                </c:pt>
                <c:pt idx="2853">
                  <c:v>7.9583041345480154</c:v>
                </c:pt>
                <c:pt idx="2854">
                  <c:v>7.9204903677758409</c:v>
                </c:pt>
                <c:pt idx="2855">
                  <c:v>7.8827030812324921</c:v>
                </c:pt>
                <c:pt idx="2856">
                  <c:v>7.8449422471123569</c:v>
                </c:pt>
                <c:pt idx="2857">
                  <c:v>7.8072078376487042</c:v>
                </c:pt>
                <c:pt idx="2858">
                  <c:v>7.7694998251136838</c:v>
                </c:pt>
                <c:pt idx="2859">
                  <c:v>7.7318181818181841</c:v>
                </c:pt>
                <c:pt idx="2860">
                  <c:v>7.6941628801118469</c:v>
                </c:pt>
                <c:pt idx="2861">
                  <c:v>7.6565338923829387</c:v>
                </c:pt>
                <c:pt idx="2862">
                  <c:v>7.7502619629758982</c:v>
                </c:pt>
                <c:pt idx="2863">
                  <c:v>7.7126396648044846</c:v>
                </c:pt>
                <c:pt idx="2864">
                  <c:v>7.6750436300174556</c:v>
                </c:pt>
                <c:pt idx="2865">
                  <c:v>7.8367062107466978</c:v>
                </c:pt>
                <c:pt idx="2866">
                  <c:v>7.7990931287059766</c:v>
                </c:pt>
                <c:pt idx="2867">
                  <c:v>7.7615062761506408</c:v>
                </c:pt>
                <c:pt idx="2868">
                  <c:v>7.7239456256535561</c:v>
                </c:pt>
                <c:pt idx="2869">
                  <c:v>7.6864111498258012</c:v>
                </c:pt>
                <c:pt idx="2870">
                  <c:v>7.802507836990614</c:v>
                </c:pt>
                <c:pt idx="2871">
                  <c:v>7.7649721448467943</c:v>
                </c:pt>
                <c:pt idx="2872">
                  <c:v>7.727462582666206</c:v>
                </c:pt>
                <c:pt idx="2873">
                  <c:v>7.6899791231732877</c:v>
                </c:pt>
                <c:pt idx="2874">
                  <c:v>7.6525217391304494</c:v>
                </c:pt>
                <c:pt idx="2875">
                  <c:v>7.8101529902642568</c:v>
                </c:pt>
                <c:pt idx="2876">
                  <c:v>7.7726798748696666</c:v>
                </c:pt>
                <c:pt idx="2877">
                  <c:v>7.7352328005559485</c:v>
                </c:pt>
                <c:pt idx="2878">
                  <c:v>7.697811740187575</c:v>
                </c:pt>
                <c:pt idx="2879">
                  <c:v>7.6604166666666771</c:v>
                </c:pt>
                <c:pt idx="2880">
                  <c:v>7.6230475529330164</c:v>
                </c:pt>
                <c:pt idx="2881">
                  <c:v>7.6984732824427482</c:v>
                </c:pt>
                <c:pt idx="2882">
                  <c:v>7.6611168921262731</c:v>
                </c:pt>
                <c:pt idx="2883">
                  <c:v>7.6237864077669997</c:v>
                </c:pt>
                <c:pt idx="2884">
                  <c:v>7.5864818024263627</c:v>
                </c:pt>
                <c:pt idx="2885">
                  <c:v>7.549203049203058</c:v>
                </c:pt>
                <c:pt idx="2886">
                  <c:v>7.5119501212331414</c:v>
                </c:pt>
                <c:pt idx="2887">
                  <c:v>7.6142659279778542</c:v>
                </c:pt>
                <c:pt idx="2888">
                  <c:v>7.5770162686050497</c:v>
                </c:pt>
                <c:pt idx="2889">
                  <c:v>7.5397923875432582</c:v>
                </c:pt>
                <c:pt idx="2890">
                  <c:v>7.6246973365617521</c:v>
                </c:pt>
                <c:pt idx="2891">
                  <c:v>7.5874827109267073</c:v>
                </c:pt>
                <c:pt idx="2892">
                  <c:v>7.5502938126512475</c:v>
                </c:pt>
                <c:pt idx="2893">
                  <c:v>7.5131306150656627</c:v>
                </c:pt>
                <c:pt idx="2894">
                  <c:v>7.4759930915371484</c:v>
                </c:pt>
                <c:pt idx="2895">
                  <c:v>7.5963397790055325</c:v>
                </c:pt>
                <c:pt idx="2896">
                  <c:v>7.5591991715567843</c:v>
                </c:pt>
                <c:pt idx="2897">
                  <c:v>7.6052449965493594</c:v>
                </c:pt>
                <c:pt idx="2898">
                  <c:v>7.5681269403242482</c:v>
                </c:pt>
                <c:pt idx="2899">
                  <c:v>7.5310344827586277</c:v>
                </c:pt>
                <c:pt idx="2900">
                  <c:v>7.6046190968631606</c:v>
                </c:pt>
                <c:pt idx="2901">
                  <c:v>7.7029634734665962</c:v>
                </c:pt>
                <c:pt idx="2902">
                  <c:v>7.8177747158112396</c:v>
                </c:pt>
                <c:pt idx="2903">
                  <c:v>7.851928374655671</c:v>
                </c:pt>
                <c:pt idx="2904">
                  <c:v>7.8148020654044785</c:v>
                </c:pt>
                <c:pt idx="2905">
                  <c:v>7.7777013076393757</c:v>
                </c:pt>
                <c:pt idx="2906">
                  <c:v>7.7406260749914253</c:v>
                </c:pt>
                <c:pt idx="2907">
                  <c:v>7.7035763411279561</c:v>
                </c:pt>
                <c:pt idx="2908">
                  <c:v>7.6665520797525062</c:v>
                </c:pt>
                <c:pt idx="2909">
                  <c:v>7.629553264604823</c:v>
                </c:pt>
                <c:pt idx="2910">
                  <c:v>7.5925798694606925</c:v>
                </c:pt>
                <c:pt idx="2911">
                  <c:v>7.5556318681318828</c:v>
                </c:pt>
                <c:pt idx="2912">
                  <c:v>7.5187092344662005</c:v>
                </c:pt>
                <c:pt idx="2913">
                  <c:v>7.4818119423472922</c:v>
                </c:pt>
                <c:pt idx="2914">
                  <c:v>7.4449399656947151</c:v>
                </c:pt>
                <c:pt idx="2915">
                  <c:v>7.4080932784636531</c:v>
                </c:pt>
                <c:pt idx="2916">
                  <c:v>7.3712718546451867</c:v>
                </c:pt>
                <c:pt idx="2917">
                  <c:v>7.3344756682659522</c:v>
                </c:pt>
                <c:pt idx="2918">
                  <c:v>7.2977046933881553</c:v>
                </c:pt>
                <c:pt idx="2919">
                  <c:v>7.2609589041096001</c:v>
                </c:pt>
                <c:pt idx="2920">
                  <c:v>7.4224580623074417</c:v>
                </c:pt>
                <c:pt idx="2921">
                  <c:v>7.3856947296372368</c:v>
                </c:pt>
                <c:pt idx="2922">
                  <c:v>7.3489565514882145</c:v>
                </c:pt>
                <c:pt idx="2923">
                  <c:v>7.4179206566347631</c:v>
                </c:pt>
                <c:pt idx="2924">
                  <c:v>7.5312820512820622</c:v>
                </c:pt>
                <c:pt idx="2925">
                  <c:v>7.4945317840054742</c:v>
                </c:pt>
                <c:pt idx="2926">
                  <c:v>7.4578066279467237</c:v>
                </c:pt>
                <c:pt idx="2927">
                  <c:v>7.4211065573770725</c:v>
                </c:pt>
                <c:pt idx="2928">
                  <c:v>7.3844315466029542</c:v>
                </c:pt>
                <c:pt idx="2929">
                  <c:v>7.347781569965889</c:v>
                </c:pt>
                <c:pt idx="2930">
                  <c:v>7.4206755373592728</c:v>
                </c:pt>
                <c:pt idx="2931">
                  <c:v>7.3840381991814468</c:v>
                </c:pt>
                <c:pt idx="2932">
                  <c:v>7.3474258438459117</c:v>
                </c:pt>
                <c:pt idx="2933">
                  <c:v>7.3108384458077751</c:v>
                </c:pt>
                <c:pt idx="2934">
                  <c:v>7.3798977853492431</c:v>
                </c:pt>
                <c:pt idx="2935">
                  <c:v>7.3433242506812064</c:v>
                </c:pt>
                <c:pt idx="2936">
                  <c:v>7.3970037453183721</c:v>
                </c:pt>
                <c:pt idx="2937">
                  <c:v>7.3604492852280572</c:v>
                </c:pt>
                <c:pt idx="2938">
                  <c:v>7.3239197005784433</c:v>
                </c:pt>
                <c:pt idx="2939">
                  <c:v>7.2874149659864145</c:v>
                </c:pt>
                <c:pt idx="2940">
                  <c:v>7.250935056103387</c:v>
                </c:pt>
                <c:pt idx="2941">
                  <c:v>7.2144799456152384</c:v>
                </c:pt>
                <c:pt idx="2942">
                  <c:v>7.1780496092422936</c:v>
                </c:pt>
                <c:pt idx="2943">
                  <c:v>7.1416440217391397</c:v>
                </c:pt>
                <c:pt idx="2944">
                  <c:v>7.2196943972835328</c:v>
                </c:pt>
                <c:pt idx="2945">
                  <c:v>7.1832993890020447</c:v>
                </c:pt>
                <c:pt idx="2946">
                  <c:v>7.1469290804207901</c:v>
                </c:pt>
                <c:pt idx="2947">
                  <c:v>7.2812075983717932</c:v>
                </c:pt>
                <c:pt idx="2948">
                  <c:v>7.2448287555103406</c:v>
                </c:pt>
                <c:pt idx="2949">
                  <c:v>7.2084745762711862</c:v>
                </c:pt>
                <c:pt idx="2950">
                  <c:v>7.1721450355811669</c:v>
                </c:pt>
                <c:pt idx="2951">
                  <c:v>7.1358401084010978</c:v>
                </c:pt>
                <c:pt idx="2952">
                  <c:v>7.0995597697257153</c:v>
                </c:pt>
                <c:pt idx="2953">
                  <c:v>7.0633039945836202</c:v>
                </c:pt>
                <c:pt idx="2954">
                  <c:v>7.027072758037221</c:v>
                </c:pt>
                <c:pt idx="2955">
                  <c:v>7.1055480378890508</c:v>
                </c:pt>
                <c:pt idx="2956">
                  <c:v>7.1413594859655092</c:v>
                </c:pt>
                <c:pt idx="2957">
                  <c:v>7.1051386071670208</c:v>
                </c:pt>
                <c:pt idx="2958">
                  <c:v>7.0689422102061599</c:v>
                </c:pt>
                <c:pt idx="2959">
                  <c:v>7.1503378378378528</c:v>
                </c:pt>
                <c:pt idx="2960">
                  <c:v>7.1141506247889339</c:v>
                </c:pt>
                <c:pt idx="2961">
                  <c:v>7.0779878460499646</c:v>
                </c:pt>
                <c:pt idx="2962">
                  <c:v>7.223759703003708</c:v>
                </c:pt>
                <c:pt idx="2963">
                  <c:v>7.3829284750337507</c:v>
                </c:pt>
                <c:pt idx="2964">
                  <c:v>7.3467116357504239</c:v>
                </c:pt>
                <c:pt idx="2965">
                  <c:v>7.3105192178017688</c:v>
                </c:pt>
                <c:pt idx="2966">
                  <c:v>7.2743511964948055</c:v>
                </c:pt>
                <c:pt idx="2967">
                  <c:v>7.2382075471698215</c:v>
                </c:pt>
                <c:pt idx="2968">
                  <c:v>7.2020882452004145</c:v>
                </c:pt>
                <c:pt idx="2969">
                  <c:v>7.264983164983164</c:v>
                </c:pt>
                <c:pt idx="2970">
                  <c:v>7.2288791652642175</c:v>
                </c:pt>
                <c:pt idx="2971">
                  <c:v>7.1927994616419966</c:v>
                </c:pt>
                <c:pt idx="2972">
                  <c:v>7.1567440295997358</c:v>
                </c:pt>
                <c:pt idx="2973">
                  <c:v>7.120712844653653</c:v>
                </c:pt>
                <c:pt idx="2974">
                  <c:v>7.0847058823529494</c:v>
                </c:pt>
                <c:pt idx="2975">
                  <c:v>7.0487231182795824</c:v>
                </c:pt>
                <c:pt idx="2976">
                  <c:v>7.012764528048379</c:v>
                </c:pt>
                <c:pt idx="2977">
                  <c:v>6.9768300873069222</c:v>
                </c:pt>
                <c:pt idx="2978">
                  <c:v>6.94091977173548</c:v>
                </c:pt>
                <c:pt idx="2979">
                  <c:v>6.9050335570469628</c:v>
                </c:pt>
                <c:pt idx="2980">
                  <c:v>6.8691714189869089</c:v>
                </c:pt>
                <c:pt idx="2981">
                  <c:v>6.8333333333333428</c:v>
                </c:pt>
                <c:pt idx="2982">
                  <c:v>6.7975192758967609</c:v>
                </c:pt>
                <c:pt idx="2983">
                  <c:v>6.7617292225201027</c:v>
                </c:pt>
                <c:pt idx="2984">
                  <c:v>6.7259631490787228</c:v>
                </c:pt>
                <c:pt idx="2985">
                  <c:v>6.6902210314802488</c:v>
                </c:pt>
                <c:pt idx="2986">
                  <c:v>6.6545028456645525</c:v>
                </c:pt>
                <c:pt idx="2987">
                  <c:v>6.6188085676037502</c:v>
                </c:pt>
                <c:pt idx="2988">
                  <c:v>6.6764804282368715</c:v>
                </c:pt>
                <c:pt idx="2989">
                  <c:v>6.6408026755852916</c:v>
                </c:pt>
                <c:pt idx="2990">
                  <c:v>6.6051487796723478</c:v>
                </c:pt>
                <c:pt idx="2991">
                  <c:v>6.5695187165775621</c:v>
                </c:pt>
                <c:pt idx="2992">
                  <c:v>6.5339124624123031</c:v>
                </c:pt>
                <c:pt idx="2993">
                  <c:v>6.4983299933199845</c:v>
                </c:pt>
                <c:pt idx="2994">
                  <c:v>6.544240400667789</c:v>
                </c:pt>
                <c:pt idx="2995">
                  <c:v>6.5086782376502015</c:v>
                </c:pt>
                <c:pt idx="2996">
                  <c:v>6.4731398064731422</c:v>
                </c:pt>
                <c:pt idx="2997">
                  <c:v>6.437625083388923</c:v>
                </c:pt>
                <c:pt idx="2998">
                  <c:v>6.4021340446815458</c:v>
                </c:pt>
                <c:pt idx="2999">
                  <c:v>6.5133333333333212</c:v>
                </c:pt>
                <c:pt idx="3000">
                  <c:v>6.4778407197600814</c:v>
                </c:pt>
                <c:pt idx="3001">
                  <c:v>6.4423717521652151</c:v>
                </c:pt>
                <c:pt idx="3002">
                  <c:v>6.4069264069264165</c:v>
                </c:pt>
                <c:pt idx="3003">
                  <c:v>6.3715046604527288</c:v>
                </c:pt>
                <c:pt idx="3004">
                  <c:v>6.3361064891847008</c:v>
                </c:pt>
                <c:pt idx="3005">
                  <c:v>6.300731869594145</c:v>
                </c:pt>
                <c:pt idx="3006">
                  <c:v>6.2653807781842374</c:v>
                </c:pt>
                <c:pt idx="3007">
                  <c:v>6.2300531914893753</c:v>
                </c:pt>
                <c:pt idx="3008">
                  <c:v>6.2775008308407934</c:v>
                </c:pt>
                <c:pt idx="3009">
                  <c:v>6.2421926910298993</c:v>
                </c:pt>
                <c:pt idx="3010">
                  <c:v>6.2069080039853759</c:v>
                </c:pt>
                <c:pt idx="3011">
                  <c:v>6.1716467463479319</c:v>
                </c:pt>
                <c:pt idx="3012">
                  <c:v>6.1364088947892412</c:v>
                </c:pt>
                <c:pt idx="3013">
                  <c:v>6.1011944260119293</c:v>
                </c:pt>
                <c:pt idx="3014">
                  <c:v>6.0660033167495726</c:v>
                </c:pt>
                <c:pt idx="3015">
                  <c:v>6.1011273209549159</c:v>
                </c:pt>
                <c:pt idx="3016">
                  <c:v>6.0659595624792786</c:v>
                </c:pt>
                <c:pt idx="3017">
                  <c:v>6.0308151093439335</c:v>
                </c:pt>
                <c:pt idx="3018">
                  <c:v>6.1096389532957858</c:v>
                </c:pt>
                <c:pt idx="3019">
                  <c:v>6.0745033112582973</c:v>
                </c:pt>
                <c:pt idx="3020">
                  <c:v>6.0393909301555908</c:v>
                </c:pt>
                <c:pt idx="3021">
                  <c:v>6.1628060886829985</c:v>
                </c:pt>
                <c:pt idx="3022">
                  <c:v>6.1276877274230941</c:v>
                </c:pt>
                <c:pt idx="3023">
                  <c:v>6.0925925925926094</c:v>
                </c:pt>
                <c:pt idx="3024">
                  <c:v>6.2102479338842898</c:v>
                </c:pt>
                <c:pt idx="3025">
                  <c:v>6.2799074686054297</c:v>
                </c:pt>
                <c:pt idx="3026">
                  <c:v>6.2447968285431159</c:v>
                </c:pt>
                <c:pt idx="3027">
                  <c:v>6.2097093791281424</c:v>
                </c:pt>
                <c:pt idx="3028">
                  <c:v>6.2984483327830958</c:v>
                </c:pt>
                <c:pt idx="3029">
                  <c:v>6.2633663366336663</c:v>
                </c:pt>
                <c:pt idx="3030">
                  <c:v>6.2982514021774989</c:v>
                </c:pt>
                <c:pt idx="3031">
                  <c:v>6.4050131926121594</c:v>
                </c:pt>
                <c:pt idx="3032">
                  <c:v>6.3699307616221574</c:v>
                </c:pt>
                <c:pt idx="3033">
                  <c:v>6.3348714568226825</c:v>
                </c:pt>
                <c:pt idx="3034">
                  <c:v>6.2998352553541963</c:v>
                </c:pt>
                <c:pt idx="3035">
                  <c:v>6.2648221343873729</c:v>
                </c:pt>
                <c:pt idx="3036">
                  <c:v>6.2298320711228143</c:v>
                </c:pt>
                <c:pt idx="3037">
                  <c:v>6.1948650427913208</c:v>
                </c:pt>
                <c:pt idx="3038">
                  <c:v>6.1599210266535067</c:v>
                </c:pt>
                <c:pt idx="3039">
                  <c:v>6.2503289473684305</c:v>
                </c:pt>
                <c:pt idx="3040">
                  <c:v>6.215389674449213</c:v>
                </c:pt>
                <c:pt idx="3041">
                  <c:v>6.1804733727810657</c:v>
                </c:pt>
                <c:pt idx="3042">
                  <c:v>6.1455800197173858</c:v>
                </c:pt>
                <c:pt idx="3043">
                  <c:v>6.1107095926412569</c:v>
                </c:pt>
                <c:pt idx="3044">
                  <c:v>6.1714285714285779</c:v>
                </c:pt>
                <c:pt idx="3045">
                  <c:v>6.1365725541693905</c:v>
                </c:pt>
                <c:pt idx="3046">
                  <c:v>6.1017394158188409</c:v>
                </c:pt>
                <c:pt idx="3047">
                  <c:v>6.0669291338582667</c:v>
                </c:pt>
                <c:pt idx="3048">
                  <c:v>6.0321416857986208</c:v>
                </c:pt>
                <c:pt idx="3049">
                  <c:v>5.9973770491803293</c:v>
                </c:pt>
                <c:pt idx="3050">
                  <c:v>5.9626352015732493</c:v>
                </c:pt>
                <c:pt idx="3051">
                  <c:v>5.9279161205766826</c:v>
                </c:pt>
                <c:pt idx="3052">
                  <c:v>5.976089092695716</c:v>
                </c:pt>
                <c:pt idx="3053">
                  <c:v>5.9413883431565182</c:v>
                </c:pt>
                <c:pt idx="3054">
                  <c:v>5.9067103109656358</c:v>
                </c:pt>
                <c:pt idx="3055">
                  <c:v>6.024541884816756</c:v>
                </c:pt>
                <c:pt idx="3056">
                  <c:v>5.9898593392214678</c:v>
                </c:pt>
                <c:pt idx="3057">
                  <c:v>6.1164159581425821</c:v>
                </c:pt>
                <c:pt idx="3058">
                  <c:v>6.0817260542660847</c:v>
                </c:pt>
                <c:pt idx="3059">
                  <c:v>6.1581699346405401</c:v>
                </c:pt>
                <c:pt idx="3060">
                  <c:v>6.1234890558641126</c:v>
                </c:pt>
                <c:pt idx="3061">
                  <c:v>6.1639451338994178</c:v>
                </c:pt>
                <c:pt idx="3062">
                  <c:v>6.1292850146914759</c:v>
                </c:pt>
                <c:pt idx="3063">
                  <c:v>6.0946475195822671</c:v>
                </c:pt>
                <c:pt idx="3064">
                  <c:v>6.0600326264274003</c:v>
                </c:pt>
                <c:pt idx="3065">
                  <c:v>6.1333985649054199</c:v>
                </c:pt>
                <c:pt idx="3066">
                  <c:v>6.0987936093902988</c:v>
                </c:pt>
                <c:pt idx="3067">
                  <c:v>6.0642112125162981</c:v>
                </c:pt>
                <c:pt idx="3068">
                  <c:v>6.0296513522320083</c:v>
                </c:pt>
                <c:pt idx="3069">
                  <c:v>5.9951140065146689</c:v>
                </c:pt>
                <c:pt idx="3070">
                  <c:v>5.9605991533702394</c:v>
                </c:pt>
                <c:pt idx="3071">
                  <c:v>5.9261067708333428</c:v>
                </c:pt>
                <c:pt idx="3072">
                  <c:v>5.8916368369671375</c:v>
                </c:pt>
                <c:pt idx="3073">
                  <c:v>5.8571893298633597</c:v>
                </c:pt>
                <c:pt idx="3074">
                  <c:v>5.8227642276422671</c:v>
                </c:pt>
                <c:pt idx="3075">
                  <c:v>5.7883615084525388</c:v>
                </c:pt>
                <c:pt idx="3076">
                  <c:v>5.7539811504712475</c:v>
                </c:pt>
                <c:pt idx="3077">
                  <c:v>5.7196231319038446</c:v>
                </c:pt>
                <c:pt idx="3078">
                  <c:v>5.68528743098409</c:v>
                </c:pt>
                <c:pt idx="3079">
                  <c:v>5.7581168831168696</c:v>
                </c:pt>
                <c:pt idx="3080">
                  <c:v>5.9156118143459935</c:v>
                </c:pt>
                <c:pt idx="3081">
                  <c:v>5.8812459441920879</c:v>
                </c:pt>
                <c:pt idx="3082">
                  <c:v>5.8469023678235459</c:v>
                </c:pt>
                <c:pt idx="3083">
                  <c:v>5.8125810635538215</c:v>
                </c:pt>
                <c:pt idx="3084">
                  <c:v>5.778282009724478</c:v>
                </c:pt>
                <c:pt idx="3085">
                  <c:v>5.7440051847051308</c:v>
                </c:pt>
                <c:pt idx="3086">
                  <c:v>5.709750566893419</c:v>
                </c:pt>
                <c:pt idx="3087">
                  <c:v>5.8290155440414537</c:v>
                </c:pt>
                <c:pt idx="3088">
                  <c:v>5.7947555843314831</c:v>
                </c:pt>
                <c:pt idx="3089">
                  <c:v>5.7605177993527548</c:v>
                </c:pt>
                <c:pt idx="3090">
                  <c:v>5.7263021675832988</c:v>
                </c:pt>
                <c:pt idx="3091">
                  <c:v>5.6921086675291122</c:v>
                </c:pt>
                <c:pt idx="3092">
                  <c:v>5.657937277723903</c:v>
                </c:pt>
                <c:pt idx="3093">
                  <c:v>5.7165481577246169</c:v>
                </c:pt>
                <c:pt idx="3094">
                  <c:v>5.6823909531502466</c:v>
                </c:pt>
                <c:pt idx="3095">
                  <c:v>5.7228682170542839</c:v>
                </c:pt>
                <c:pt idx="3096">
                  <c:v>5.688731030029075</c:v>
                </c:pt>
                <c:pt idx="3097">
                  <c:v>5.6546158812137008</c:v>
                </c:pt>
                <c:pt idx="3098">
                  <c:v>5.7324943530171026</c:v>
                </c:pt>
                <c:pt idx="3099">
                  <c:v>5.6983870967741979</c:v>
                </c:pt>
                <c:pt idx="3100">
                  <c:v>5.6643018381167423</c:v>
                </c:pt>
                <c:pt idx="3101">
                  <c:v>5.6302385557704753</c:v>
                </c:pt>
                <c:pt idx="3102">
                  <c:v>5.7531421205285085</c:v>
                </c:pt>
                <c:pt idx="3103">
                  <c:v>5.7190721649484431</c:v>
                </c:pt>
                <c:pt idx="3104">
                  <c:v>5.7571658615136982</c:v>
                </c:pt>
                <c:pt idx="3105">
                  <c:v>5.8151963940759686</c:v>
                </c:pt>
                <c:pt idx="3106">
                  <c:v>5.7811393627293199</c:v>
                </c:pt>
                <c:pt idx="3107">
                  <c:v>5.7471042471042466</c:v>
                </c:pt>
                <c:pt idx="3108">
                  <c:v>5.7130910260533909</c:v>
                </c:pt>
                <c:pt idx="3109">
                  <c:v>5.8028938906752501</c:v>
                </c:pt>
                <c:pt idx="3110">
                  <c:v>5.8392799742847927</c:v>
                </c:pt>
                <c:pt idx="3111">
                  <c:v>5.9161311053984633</c:v>
                </c:pt>
                <c:pt idx="3112">
                  <c:v>6.0703501445551069</c:v>
                </c:pt>
                <c:pt idx="3113">
                  <c:v>6.0362877328195168</c:v>
                </c:pt>
                <c:pt idx="3114">
                  <c:v>6.0022471910112358</c:v>
                </c:pt>
                <c:pt idx="3115">
                  <c:v>5.9682284980744527</c:v>
                </c:pt>
                <c:pt idx="3116">
                  <c:v>5.9342316329804419</c:v>
                </c:pt>
                <c:pt idx="3117">
                  <c:v>5.9002565747273934</c:v>
                </c:pt>
                <c:pt idx="3118">
                  <c:v>5.8663033023404978</c:v>
                </c:pt>
                <c:pt idx="3119">
                  <c:v>5.8323717948717899</c:v>
                </c:pt>
                <c:pt idx="3120">
                  <c:v>5.7984620314001916</c:v>
                </c:pt>
                <c:pt idx="3121">
                  <c:v>5.764573991031412</c:v>
                </c:pt>
                <c:pt idx="3122">
                  <c:v>5.7307076528978769</c:v>
                </c:pt>
                <c:pt idx="3123">
                  <c:v>5.6968629961587709</c:v>
                </c:pt>
                <c:pt idx="3124">
                  <c:v>5.8038400000000081</c:v>
                </c:pt>
                <c:pt idx="3125">
                  <c:v>5.7699936020473501</c:v>
                </c:pt>
                <c:pt idx="3126">
                  <c:v>5.7361688519347496</c:v>
                </c:pt>
                <c:pt idx="3127">
                  <c:v>5.86125319693096</c:v>
                </c:pt>
                <c:pt idx="3128">
                  <c:v>5.9006072227548714</c:v>
                </c:pt>
                <c:pt idx="3129">
                  <c:v>5.8667731629393103</c:v>
                </c:pt>
                <c:pt idx="3130">
                  <c:v>5.9853082082401983</c:v>
                </c:pt>
                <c:pt idx="3131">
                  <c:v>5.9514687100894008</c:v>
                </c:pt>
                <c:pt idx="3132">
                  <c:v>5.9980849026492109</c:v>
                </c:pt>
                <c:pt idx="3133">
                  <c:v>5.9642629227823818</c:v>
                </c:pt>
                <c:pt idx="3134">
                  <c:v>5.9304625199362135</c:v>
                </c:pt>
                <c:pt idx="3135">
                  <c:v>5.8966836734693828</c:v>
                </c:pt>
                <c:pt idx="3136">
                  <c:v>5.8629263627669701</c:v>
                </c:pt>
                <c:pt idx="3137">
                  <c:v>5.8291905672402748</c:v>
                </c:pt>
                <c:pt idx="3138">
                  <c:v>5.7954762663268582</c:v>
                </c:pt>
                <c:pt idx="3139">
                  <c:v>5.8735668789809097</c:v>
                </c:pt>
                <c:pt idx="3140">
                  <c:v>5.8398599172238193</c:v>
                </c:pt>
                <c:pt idx="3141">
                  <c:v>5.908020369191604</c:v>
                </c:pt>
                <c:pt idx="3142">
                  <c:v>5.8743238943684446</c:v>
                </c:pt>
                <c:pt idx="3143">
                  <c:v>5.8406488549618274</c:v>
                </c:pt>
                <c:pt idx="3144">
                  <c:v>5.8069952305246346</c:v>
                </c:pt>
                <c:pt idx="3145">
                  <c:v>5.7733630006357401</c:v>
                </c:pt>
                <c:pt idx="3146">
                  <c:v>5.7397521448998958</c:v>
                </c:pt>
                <c:pt idx="3147">
                  <c:v>5.706162642947902</c:v>
                </c:pt>
                <c:pt idx="3148">
                  <c:v>5.6725944744363375</c:v>
                </c:pt>
                <c:pt idx="3149">
                  <c:v>5.6390476190476306</c:v>
                </c:pt>
                <c:pt idx="3150">
                  <c:v>5.6055220564900026</c:v>
                </c:pt>
                <c:pt idx="3151">
                  <c:v>5.5720177664974671</c:v>
                </c:pt>
                <c:pt idx="3152">
                  <c:v>5.5385347288296742</c:v>
                </c:pt>
                <c:pt idx="3153">
                  <c:v>5.5050729232720528</c:v>
                </c:pt>
                <c:pt idx="3154">
                  <c:v>5.4716323296354972</c:v>
                </c:pt>
                <c:pt idx="3155">
                  <c:v>5.438212927756652</c:v>
                </c:pt>
                <c:pt idx="3156">
                  <c:v>5.4048146974976277</c:v>
                </c:pt>
                <c:pt idx="3157">
                  <c:v>5.3714376187460573</c:v>
                </c:pt>
                <c:pt idx="3158">
                  <c:v>5.3380816714150114</c:v>
                </c:pt>
                <c:pt idx="3159">
                  <c:v>5.3047468354430407</c:v>
                </c:pt>
                <c:pt idx="3160">
                  <c:v>5.2714330907940479</c:v>
                </c:pt>
                <c:pt idx="3161">
                  <c:v>5.3092979127134896</c:v>
                </c:pt>
                <c:pt idx="3162">
                  <c:v>5.3610496364211286</c:v>
                </c:pt>
                <c:pt idx="3163">
                  <c:v>5.3277496839443756</c:v>
                </c:pt>
                <c:pt idx="3164">
                  <c:v>5.2944707740916357</c:v>
                </c:pt>
                <c:pt idx="3165">
                  <c:v>5.261212886923559</c:v>
                </c:pt>
                <c:pt idx="3166">
                  <c:v>5.2279760025260487</c:v>
                </c:pt>
                <c:pt idx="3167">
                  <c:v>5.1947601010101039</c:v>
                </c:pt>
                <c:pt idx="3168">
                  <c:v>5.2865257178920757</c:v>
                </c:pt>
                <c:pt idx="3169">
                  <c:v>5.2533123028391202</c:v>
                </c:pt>
                <c:pt idx="3170">
                  <c:v>5.2201198360138932</c:v>
                </c:pt>
                <c:pt idx="3171">
                  <c:v>5.1869482976040473</c:v>
                </c:pt>
                <c:pt idx="3172">
                  <c:v>5.1537976678222464</c:v>
                </c:pt>
                <c:pt idx="3173">
                  <c:v>5.2844990548204294</c:v>
                </c:pt>
                <c:pt idx="3174">
                  <c:v>5.2513385826771639</c:v>
                </c:pt>
                <c:pt idx="3175">
                  <c:v>5.2181989924433339</c:v>
                </c:pt>
                <c:pt idx="3176">
                  <c:v>5.1850802644003835</c:v>
                </c:pt>
                <c:pt idx="3177">
                  <c:v>5.1519823788546404</c:v>
                </c:pt>
                <c:pt idx="3178">
                  <c:v>5.1189053161371447</c:v>
                </c:pt>
                <c:pt idx="3179">
                  <c:v>5.1591194968553395</c:v>
                </c:pt>
                <c:pt idx="3180">
                  <c:v>5.1923923294561405</c:v>
                </c:pt>
                <c:pt idx="3181">
                  <c:v>5.1593337523570142</c:v>
                </c:pt>
                <c:pt idx="3182">
                  <c:v>5.126295947219603</c:v>
                </c:pt>
                <c:pt idx="3183">
                  <c:v>5.0932788944723768</c:v>
                </c:pt>
                <c:pt idx="3184">
                  <c:v>5.0602825745683049</c:v>
                </c:pt>
                <c:pt idx="3185">
                  <c:v>5.0273069679849414</c:v>
                </c:pt>
                <c:pt idx="3186">
                  <c:v>4.9943520552243541</c:v>
                </c:pt>
                <c:pt idx="3187">
                  <c:v>4.9614178168130536</c:v>
                </c:pt>
                <c:pt idx="3188">
                  <c:v>5.0740043900909342</c:v>
                </c:pt>
                <c:pt idx="3189">
                  <c:v>5.0410658307209957</c:v>
                </c:pt>
                <c:pt idx="3190">
                  <c:v>5.0081479160137832</c:v>
                </c:pt>
                <c:pt idx="3191">
                  <c:v>4.9752506265664067</c:v>
                </c:pt>
                <c:pt idx="3192">
                  <c:v>4.9423739430003195</c:v>
                </c:pt>
                <c:pt idx="3193">
                  <c:v>5.0034439574201599</c:v>
                </c:pt>
                <c:pt idx="3194">
                  <c:v>5.144913928012528</c:v>
                </c:pt>
                <c:pt idx="3195">
                  <c:v>5.1120150187734765</c:v>
                </c:pt>
                <c:pt idx="3196">
                  <c:v>5.0791366906474735</c:v>
                </c:pt>
                <c:pt idx="3197">
                  <c:v>5.0462789243277228</c:v>
                </c:pt>
                <c:pt idx="3198">
                  <c:v>5.0134417005314162</c:v>
                </c:pt>
                <c:pt idx="3199">
                  <c:v>5.1400000000000148</c:v>
                </c:pt>
                <c:pt idx="3200">
                  <c:v>5.2592939706341895</c:v>
                </c:pt>
                <c:pt idx="3201">
                  <c:v>5.2264209868831983</c:v>
                </c:pt>
                <c:pt idx="3202">
                  <c:v>5.1935685295035938</c:v>
                </c:pt>
                <c:pt idx="3203">
                  <c:v>5.1607365792758912</c:v>
                </c:pt>
                <c:pt idx="3204">
                  <c:v>5.225897035881431</c:v>
                </c:pt>
                <c:pt idx="3205">
                  <c:v>5.1930754834685047</c:v>
                </c:pt>
                <c:pt idx="3206">
                  <c:v>5.1602743997505485</c:v>
                </c:pt>
                <c:pt idx="3207">
                  <c:v>5.1274937655860384</c:v>
                </c:pt>
                <c:pt idx="3208">
                  <c:v>5.2521034590214981</c:v>
                </c:pt>
                <c:pt idx="3209">
                  <c:v>5.2193146417445462</c:v>
                </c:pt>
                <c:pt idx="3210">
                  <c:v>5.1865462472749897</c:v>
                </c:pt>
                <c:pt idx="3211">
                  <c:v>5.1537982565379821</c:v>
                </c:pt>
                <c:pt idx="3212">
                  <c:v>5.121070650482423</c:v>
                </c:pt>
                <c:pt idx="3213">
                  <c:v>5.0883634100809019</c:v>
                </c:pt>
                <c:pt idx="3214">
                  <c:v>5.1415241057542858</c:v>
                </c:pt>
                <c:pt idx="3215">
                  <c:v>5.2251243781094416</c:v>
                </c:pt>
                <c:pt idx="3216">
                  <c:v>5.2663972645321735</c:v>
                </c:pt>
                <c:pt idx="3217">
                  <c:v>5.2336855189558662</c:v>
                </c:pt>
                <c:pt idx="3218">
                  <c:v>5.2771046908978008</c:v>
                </c:pt>
                <c:pt idx="3219">
                  <c:v>5.244409937888193</c:v>
                </c:pt>
                <c:pt idx="3220">
                  <c:v>5.2117354858739446</c:v>
                </c:pt>
                <c:pt idx="3221">
                  <c:v>5.1790813159528142</c:v>
                </c:pt>
                <c:pt idx="3222">
                  <c:v>5.1464474092460364</c:v>
                </c:pt>
                <c:pt idx="3223">
                  <c:v>5.262406947890824</c:v>
                </c:pt>
                <c:pt idx="3224">
                  <c:v>5.2297674418604601</c:v>
                </c:pt>
                <c:pt idx="3225">
                  <c:v>5.1971481711097169</c:v>
                </c:pt>
                <c:pt idx="3226">
                  <c:v>5.1645491168267768</c:v>
                </c:pt>
                <c:pt idx="3227">
                  <c:v>5.1319702602230564</c:v>
                </c:pt>
                <c:pt idx="3228">
                  <c:v>5.2232889439454766</c:v>
                </c:pt>
                <c:pt idx="3229">
                  <c:v>5.1907120743033914</c:v>
                </c:pt>
                <c:pt idx="3230">
                  <c:v>5.2339832869080709</c:v>
                </c:pt>
                <c:pt idx="3231">
                  <c:v>5.2633044554455353</c:v>
                </c:pt>
                <c:pt idx="3232">
                  <c:v>5.2307454376739884</c:v>
                </c:pt>
                <c:pt idx="3233">
                  <c:v>5.1982065553494152</c:v>
                </c:pt>
                <c:pt idx="3234">
                  <c:v>5.1656877897990654</c:v>
                </c:pt>
                <c:pt idx="3235">
                  <c:v>5.1331891223733095</c:v>
                </c:pt>
                <c:pt idx="3236">
                  <c:v>5.1007105344454686</c:v>
                </c:pt>
                <c:pt idx="3237">
                  <c:v>5.068252007411985</c:v>
                </c:pt>
                <c:pt idx="3238">
                  <c:v>5.0358135226921945</c:v>
                </c:pt>
                <c:pt idx="3239">
                  <c:v>5.0033950617283978</c:v>
                </c:pt>
                <c:pt idx="3240">
                  <c:v>5.0768281394631316</c:v>
                </c:pt>
                <c:pt idx="3241">
                  <c:v>5.1884639111659396</c:v>
                </c:pt>
                <c:pt idx="3242">
                  <c:v>5.156028368794324</c:v>
                </c:pt>
                <c:pt idx="3243">
                  <c:v>5.1236128236744776</c:v>
                </c:pt>
                <c:pt idx="3244">
                  <c:v>5.0912172573189594</c:v>
                </c:pt>
                <c:pt idx="3245">
                  <c:v>5.0588416512630943</c:v>
                </c:pt>
                <c:pt idx="3246">
                  <c:v>5.1502925777640911</c:v>
                </c:pt>
                <c:pt idx="3247">
                  <c:v>5.1179187192118292</c:v>
                </c:pt>
                <c:pt idx="3248">
                  <c:v>5.0855647891659146</c:v>
                </c:pt>
                <c:pt idx="3249">
                  <c:v>5.0532307692307654</c:v>
                </c:pt>
                <c:pt idx="3250">
                  <c:v>5.0209166410335229</c:v>
                </c:pt>
                <c:pt idx="3251">
                  <c:v>4.9886223862238666</c:v>
                </c:pt>
                <c:pt idx="3252">
                  <c:v>4.9563479864740145</c:v>
                </c:pt>
                <c:pt idx="3253">
                  <c:v>4.9240934234787943</c:v>
                </c:pt>
                <c:pt idx="3254">
                  <c:v>4.8918586789554581</c:v>
                </c:pt>
                <c:pt idx="3255">
                  <c:v>4.9840294840294916</c:v>
                </c:pt>
                <c:pt idx="3256">
                  <c:v>5.1311022413263743</c:v>
                </c:pt>
                <c:pt idx="3257">
                  <c:v>5.0988336402701009</c:v>
                </c:pt>
                <c:pt idx="3258">
                  <c:v>5.0665848419760664</c:v>
                </c:pt>
                <c:pt idx="3259">
                  <c:v>5.0343558282208534</c:v>
                </c:pt>
                <c:pt idx="3260">
                  <c:v>5.0935295921496362</c:v>
                </c:pt>
                <c:pt idx="3261">
                  <c:v>5.0613120784794603</c:v>
                </c:pt>
                <c:pt idx="3262">
                  <c:v>5.0291143119828234</c:v>
                </c:pt>
                <c:pt idx="3263">
                  <c:v>4.9969362745098067</c:v>
                </c:pt>
                <c:pt idx="3264">
                  <c:v>5.14088820826953</c:v>
                </c:pt>
                <c:pt idx="3265">
                  <c:v>5.1086956521739069</c:v>
                </c:pt>
                <c:pt idx="3266">
                  <c:v>5.1680440771349794</c:v>
                </c:pt>
                <c:pt idx="3267">
                  <c:v>5.205936352509184</c:v>
                </c:pt>
                <c:pt idx="3268">
                  <c:v>5.1737534414193931</c:v>
                </c:pt>
                <c:pt idx="3269">
                  <c:v>5.2541284403669692</c:v>
                </c:pt>
                <c:pt idx="3270">
                  <c:v>5.2219504738611988</c:v>
                </c:pt>
                <c:pt idx="3271">
                  <c:v>5.1897921760391199</c:v>
                </c:pt>
                <c:pt idx="3272">
                  <c:v>5.1576535288725864</c:v>
                </c:pt>
                <c:pt idx="3273">
                  <c:v>5.2642028100183182</c:v>
                </c:pt>
                <c:pt idx="3274">
                  <c:v>5.3224427480915892</c:v>
                </c:pt>
                <c:pt idx="3275">
                  <c:v>5.2902930402930508</c:v>
                </c:pt>
                <c:pt idx="3276">
                  <c:v>5.2581629539212713</c:v>
                </c:pt>
                <c:pt idx="3277">
                  <c:v>5.2260524710189031</c:v>
                </c:pt>
                <c:pt idx="3278">
                  <c:v>5.1939615736505118</c:v>
                </c:pt>
                <c:pt idx="3279">
                  <c:v>5.1618902439024339</c:v>
                </c:pt>
                <c:pt idx="3280">
                  <c:v>5.2127400182871071</c:v>
                </c:pt>
                <c:pt idx="3281">
                  <c:v>5.1806825106642407</c:v>
                </c:pt>
                <c:pt idx="3282">
                  <c:v>5.148644532439846</c:v>
                </c:pt>
                <c:pt idx="3283">
                  <c:v>5.1166260657734597</c:v>
                </c:pt>
                <c:pt idx="3284">
                  <c:v>5.0846270928462758</c:v>
                </c:pt>
                <c:pt idx="3285">
                  <c:v>5.0526475958612309</c:v>
                </c:pt>
                <c:pt idx="3286">
                  <c:v>5.0206875570429048</c:v>
                </c:pt>
                <c:pt idx="3287">
                  <c:v>4.9887469586374635</c:v>
                </c:pt>
                <c:pt idx="3288">
                  <c:v>4.9568257829127447</c:v>
                </c:pt>
                <c:pt idx="3289">
                  <c:v>5.0246200607902693</c:v>
                </c:pt>
                <c:pt idx="3290">
                  <c:v>5.085384381646918</c:v>
                </c:pt>
                <c:pt idx="3291">
                  <c:v>5.0534629404617419</c:v>
                </c:pt>
                <c:pt idx="3292">
                  <c:v>5.1773458852110537</c:v>
                </c:pt>
                <c:pt idx="3293">
                  <c:v>5.1454159077109978</c:v>
                </c:pt>
                <c:pt idx="3294">
                  <c:v>5.1135053110773896</c:v>
                </c:pt>
                <c:pt idx="3295">
                  <c:v>5.182342233009706</c:v>
                </c:pt>
                <c:pt idx="3296">
                  <c:v>5.2326357294510046</c:v>
                </c:pt>
                <c:pt idx="3297">
                  <c:v>5.2007277137659145</c:v>
                </c:pt>
                <c:pt idx="3298">
                  <c:v>5.2691724765080181</c:v>
                </c:pt>
                <c:pt idx="3299">
                  <c:v>5.2372727272727246</c:v>
                </c:pt>
                <c:pt idx="3300">
                  <c:v>5.205392305362011</c:v>
                </c:pt>
                <c:pt idx="3301">
                  <c:v>5.1735311932162347</c:v>
                </c:pt>
                <c:pt idx="3302">
                  <c:v>5.2552225249772988</c:v>
                </c:pt>
                <c:pt idx="3303">
                  <c:v>5.2233656174334158</c:v>
                </c:pt>
                <c:pt idx="3304">
                  <c:v>5.2801815431164982</c:v>
                </c:pt>
                <c:pt idx="3305">
                  <c:v>5.2483363581367257</c:v>
                </c:pt>
                <c:pt idx="3306">
                  <c:v>5.2165104324160865</c:v>
                </c:pt>
                <c:pt idx="3307">
                  <c:v>5.1847037484885163</c:v>
                </c:pt>
                <c:pt idx="3308">
                  <c:v>5.2311876699909305</c:v>
                </c:pt>
                <c:pt idx="3309">
                  <c:v>5.1993957703927407</c:v>
                </c:pt>
                <c:pt idx="3310">
                  <c:v>5.2787677438840319</c:v>
                </c:pt>
                <c:pt idx="3311">
                  <c:v>5.2469806763285192</c:v>
                </c:pt>
                <c:pt idx="3312">
                  <c:v>5.2152127980682224</c:v>
                </c:pt>
                <c:pt idx="3313">
                  <c:v>5.1834640917320485</c:v>
                </c:pt>
                <c:pt idx="3314">
                  <c:v>5.1517345399698371</c:v>
                </c:pt>
                <c:pt idx="3315">
                  <c:v>5.2101930036188264</c:v>
                </c:pt>
                <c:pt idx="3316">
                  <c:v>5.239674404582459</c:v>
                </c:pt>
                <c:pt idx="3317">
                  <c:v>5.3086196503918046</c:v>
                </c:pt>
                <c:pt idx="3318">
                  <c:v>5.2768906297077365</c:v>
                </c:pt>
                <c:pt idx="3319">
                  <c:v>5.245180722891547</c:v>
                </c:pt>
                <c:pt idx="3320">
                  <c:v>5.2134899126768914</c:v>
                </c:pt>
                <c:pt idx="3321">
                  <c:v>5.1818181818181728</c:v>
                </c:pt>
                <c:pt idx="3322">
                  <c:v>5.1501655130905704</c:v>
                </c:pt>
                <c:pt idx="3323">
                  <c:v>5.1185318892900113</c:v>
                </c:pt>
                <c:pt idx="3324">
                  <c:v>5.2321804511278316</c:v>
                </c:pt>
                <c:pt idx="3325">
                  <c:v>5.3147925435958996</c:v>
                </c:pt>
                <c:pt idx="3326">
                  <c:v>5.2831379621280519</c:v>
                </c:pt>
                <c:pt idx="3327">
                  <c:v>5.2515024038461604</c:v>
                </c:pt>
                <c:pt idx="3328">
                  <c:v>5.2198858516070885</c:v>
                </c:pt>
                <c:pt idx="3329">
                  <c:v>5.1882882882882768</c:v>
                </c:pt>
                <c:pt idx="3330">
                  <c:v>5.2972080456319475</c:v>
                </c:pt>
                <c:pt idx="3331">
                  <c:v>5.2656062424969861</c:v>
                </c:pt>
                <c:pt idx="3332">
                  <c:v>5.2340234023402274</c:v>
                </c:pt>
                <c:pt idx="3333">
                  <c:v>5.2885422915417024</c:v>
                </c:pt>
                <c:pt idx="3334">
                  <c:v>5.2569715142428919</c:v>
                </c:pt>
                <c:pt idx="3335">
                  <c:v>5.2254196642685997</c:v>
                </c:pt>
                <c:pt idx="3336">
                  <c:v>5.1938867246029474</c:v>
                </c:pt>
                <c:pt idx="3337">
                  <c:v>5.3145596165368403</c:v>
                </c:pt>
                <c:pt idx="3338">
                  <c:v>5.3596885294998629</c:v>
                </c:pt>
                <c:pt idx="3339">
                  <c:v>5.4287425149700823</c:v>
                </c:pt>
                <c:pt idx="3340">
                  <c:v>5.3971864711164415</c:v>
                </c:pt>
                <c:pt idx="3341">
                  <c:v>5.3656493117893547</c:v>
                </c:pt>
                <c:pt idx="3342">
                  <c:v>5.3341310200418803</c:v>
                </c:pt>
                <c:pt idx="3343">
                  <c:v>5.3026315789473699</c:v>
                </c:pt>
                <c:pt idx="3344">
                  <c:v>5.2711509715993969</c:v>
                </c:pt>
                <c:pt idx="3345">
                  <c:v>5.2396891811117712</c:v>
                </c:pt>
                <c:pt idx="3346">
                  <c:v>5.2082461906184534</c:v>
                </c:pt>
                <c:pt idx="3347">
                  <c:v>5.1768219832736122</c:v>
                </c:pt>
                <c:pt idx="3348">
                  <c:v>5.1454165422514251</c:v>
                </c:pt>
                <c:pt idx="3349">
                  <c:v>5.1140298507462774</c:v>
                </c:pt>
                <c:pt idx="3350">
                  <c:v>5.2014324082363572</c:v>
                </c:pt>
                <c:pt idx="3351">
                  <c:v>5.2705847255369918</c:v>
                </c:pt>
                <c:pt idx="3352">
                  <c:v>5.2391887861616482</c:v>
                </c:pt>
                <c:pt idx="3353">
                  <c:v>5.2692307692307594</c:v>
                </c:pt>
                <c:pt idx="3354">
                  <c:v>5.237853949329363</c:v>
                </c:pt>
                <c:pt idx="3355">
                  <c:v>5.2064958283670961</c:v>
                </c:pt>
                <c:pt idx="3356">
                  <c:v>5.3422698838248408</c:v>
                </c:pt>
                <c:pt idx="3357">
                  <c:v>5.4395473496128517</c:v>
                </c:pt>
                <c:pt idx="3358">
                  <c:v>5.4081571896397662</c:v>
                </c:pt>
                <c:pt idx="3359">
                  <c:v>5.3767857142857025</c:v>
                </c:pt>
                <c:pt idx="3360">
                  <c:v>5.3454329068729436</c:v>
                </c:pt>
                <c:pt idx="3361">
                  <c:v>5.4535990481856089</c:v>
                </c:pt>
                <c:pt idx="3362">
                  <c:v>5.4222420457924443</c:v>
                </c:pt>
                <c:pt idx="3363">
                  <c:v>5.3909036860879951</c:v>
                </c:pt>
                <c:pt idx="3364">
                  <c:v>5.3595839524517146</c:v>
                </c:pt>
                <c:pt idx="3365">
                  <c:v>5.3282828282828092</c:v>
                </c:pt>
                <c:pt idx="3366">
                  <c:v>5.297000297000281</c:v>
                </c:pt>
                <c:pt idx="3367">
                  <c:v>5.265736342042743</c:v>
                </c:pt>
                <c:pt idx="3368">
                  <c:v>5.2344909468685046</c:v>
                </c:pt>
                <c:pt idx="3369">
                  <c:v>5.203264094955486</c:v>
                </c:pt>
                <c:pt idx="3370">
                  <c:v>5.172055769801247</c:v>
                </c:pt>
                <c:pt idx="3371">
                  <c:v>5.1408659549228872</c:v>
                </c:pt>
                <c:pt idx="3372">
                  <c:v>5.1761043581381614</c:v>
                </c:pt>
                <c:pt idx="3373">
                  <c:v>5.1449318316538353</c:v>
                </c:pt>
                <c:pt idx="3374">
                  <c:v>5.11377777777777</c:v>
                </c:pt>
                <c:pt idx="3375">
                  <c:v>5.2544431279621051</c:v>
                </c:pt>
                <c:pt idx="3376">
                  <c:v>5.2232750962392771</c:v>
                </c:pt>
                <c:pt idx="3377">
                  <c:v>5.3324452338661956</c:v>
                </c:pt>
                <c:pt idx="3378">
                  <c:v>5.3012725658478956</c:v>
                </c:pt>
                <c:pt idx="3379">
                  <c:v>5.2701183431952643</c:v>
                </c:pt>
                <c:pt idx="3380">
                  <c:v>5.2389825495415607</c:v>
                </c:pt>
                <c:pt idx="3381">
                  <c:v>5.2078651685393282</c:v>
                </c:pt>
                <c:pt idx="3382">
                  <c:v>5.3422997339639409</c:v>
                </c:pt>
                <c:pt idx="3383">
                  <c:v>5.3939125295508319</c:v>
                </c:pt>
                <c:pt idx="3384">
                  <c:v>5.4457902511078231</c:v>
                </c:pt>
                <c:pt idx="3385">
                  <c:v>5.4146485528647332</c:v>
                </c:pt>
                <c:pt idx="3386">
                  <c:v>5.4475937407735557</c:v>
                </c:pt>
                <c:pt idx="3387">
                  <c:v>5.4164698937426294</c:v>
                </c:pt>
                <c:pt idx="3388">
                  <c:v>5.3853644142814971</c:v>
                </c:pt>
                <c:pt idx="3389">
                  <c:v>5.3542772861356838</c:v>
                </c:pt>
                <c:pt idx="3390">
                  <c:v>5.3232084930698846</c:v>
                </c:pt>
                <c:pt idx="3391">
                  <c:v>5.2921580188679371</c:v>
                </c:pt>
                <c:pt idx="3392">
                  <c:v>5.2611258473327638</c:v>
                </c:pt>
                <c:pt idx="3393">
                  <c:v>5.2301119622864007</c:v>
                </c:pt>
                <c:pt idx="3394">
                  <c:v>5.1991163475699551</c:v>
                </c:pt>
                <c:pt idx="3395">
                  <c:v>5.334805653710248</c:v>
                </c:pt>
                <c:pt idx="3396">
                  <c:v>5.4077126876655939</c:v>
                </c:pt>
                <c:pt idx="3397">
                  <c:v>5.4844025897586874</c:v>
                </c:pt>
                <c:pt idx="3398">
                  <c:v>5.4533686378346573</c:v>
                </c:pt>
                <c:pt idx="3399">
                  <c:v>5.4852941176470722</c:v>
                </c:pt>
                <c:pt idx="3400">
                  <c:v>5.4542781534842675</c:v>
                </c:pt>
                <c:pt idx="3401">
                  <c:v>5.423280423280417</c:v>
                </c:pt>
                <c:pt idx="3402">
                  <c:v>5.3923009109609268</c:v>
                </c:pt>
                <c:pt idx="3403">
                  <c:v>5.4914806110458301</c:v>
                </c:pt>
                <c:pt idx="3404">
                  <c:v>5.5342143906020596</c:v>
                </c:pt>
                <c:pt idx="3405">
                  <c:v>5.5032295948326464</c:v>
                </c:pt>
                <c:pt idx="3406">
                  <c:v>5.4722629879659479</c:v>
                </c:pt>
                <c:pt idx="3407">
                  <c:v>5.5305164319248803</c:v>
                </c:pt>
                <c:pt idx="3408">
                  <c:v>5.4995599882663413</c:v>
                </c:pt>
                <c:pt idx="3409">
                  <c:v>5.4686217008797655</c:v>
                </c:pt>
                <c:pt idx="3410">
                  <c:v>5.4377015537965434</c:v>
                </c:pt>
                <c:pt idx="3411">
                  <c:v>5.5782532239155813</c:v>
                </c:pt>
                <c:pt idx="3412">
                  <c:v>5.5473190741283247</c:v>
                </c:pt>
                <c:pt idx="3413">
                  <c:v>5.5164030462800326</c:v>
                </c:pt>
                <c:pt idx="3414">
                  <c:v>5.4855051244509383</c:v>
                </c:pt>
                <c:pt idx="3415">
                  <c:v>5.5181498829039839</c:v>
                </c:pt>
                <c:pt idx="3416">
                  <c:v>5.5744805384840674</c:v>
                </c:pt>
                <c:pt idx="3417">
                  <c:v>5.6079578700994688</c:v>
                </c:pt>
                <c:pt idx="3418">
                  <c:v>5.5770693185141766</c:v>
                </c:pt>
                <c:pt idx="3419">
                  <c:v>5.5461988304093381</c:v>
                </c:pt>
                <c:pt idx="3420">
                  <c:v>5.6454253142355952</c:v>
                </c:pt>
                <c:pt idx="3421">
                  <c:v>5.6776738749269526</c:v>
                </c:pt>
                <c:pt idx="3422">
                  <c:v>5.7125328659070931</c:v>
                </c:pt>
                <c:pt idx="3423">
                  <c:v>5.6816588785046633</c:v>
                </c:pt>
                <c:pt idx="3424">
                  <c:v>5.6508029197080276</c:v>
                </c:pt>
                <c:pt idx="3425">
                  <c:v>5.713368359603038</c:v>
                </c:pt>
                <c:pt idx="3426">
                  <c:v>5.8120805369127595</c:v>
                </c:pt>
                <c:pt idx="3427">
                  <c:v>5.7812135355892735</c:v>
                </c:pt>
                <c:pt idx="3428">
                  <c:v>5.7503645377661172</c:v>
                </c:pt>
                <c:pt idx="3429">
                  <c:v>5.8711370262390687</c:v>
                </c:pt>
                <c:pt idx="3430">
                  <c:v>5.840279801807057</c:v>
                </c:pt>
                <c:pt idx="3431">
                  <c:v>5.8094405594405742</c:v>
                </c:pt>
                <c:pt idx="3432">
                  <c:v>5.7786192834255843</c:v>
                </c:pt>
                <c:pt idx="3433">
                  <c:v>5.747815958066397</c:v>
                </c:pt>
                <c:pt idx="3434">
                  <c:v>5.7170305676855975</c:v>
                </c:pt>
                <c:pt idx="3435">
                  <c:v>5.6862630966239891</c:v>
                </c:pt>
                <c:pt idx="3436">
                  <c:v>5.6555135292406362</c:v>
                </c:pt>
                <c:pt idx="3437">
                  <c:v>5.6247818499127504</c:v>
                </c:pt>
                <c:pt idx="3438">
                  <c:v>5.5940680430357759</c:v>
                </c:pt>
                <c:pt idx="3439">
                  <c:v>5.5633720930232613</c:v>
                </c:pt>
                <c:pt idx="3440">
                  <c:v>5.5326939843068885</c:v>
                </c:pt>
                <c:pt idx="3441">
                  <c:v>5.6545613015688474</c:v>
                </c:pt>
                <c:pt idx="3442">
                  <c:v>5.6238745280278835</c:v>
                </c:pt>
                <c:pt idx="3443">
                  <c:v>5.5932055749129006</c:v>
                </c:pt>
                <c:pt idx="3444">
                  <c:v>5.5625544267053613</c:v>
                </c:pt>
                <c:pt idx="3445">
                  <c:v>5.5319210679048041</c:v>
                </c:pt>
                <c:pt idx="3446">
                  <c:v>5.501305483028716</c:v>
                </c:pt>
                <c:pt idx="3447">
                  <c:v>5.4707076566125323</c:v>
                </c:pt>
                <c:pt idx="3448">
                  <c:v>5.4401275732096224</c:v>
                </c:pt>
                <c:pt idx="3449">
                  <c:v>5.58289855072465</c:v>
                </c:pt>
                <c:pt idx="3450">
                  <c:v>5.5523036800927343</c:v>
                </c:pt>
                <c:pt idx="3451">
                  <c:v>5.5217265353418412</c:v>
                </c:pt>
                <c:pt idx="3452">
                  <c:v>5.4911671010715395</c:v>
                </c:pt>
                <c:pt idx="3453">
                  <c:v>5.4606253618992469</c:v>
                </c:pt>
                <c:pt idx="3454">
                  <c:v>5.4301013024602014</c:v>
                </c:pt>
                <c:pt idx="3455">
                  <c:v>5.3995949074074048</c:v>
                </c:pt>
                <c:pt idx="3456">
                  <c:v>5.5172114550187956</c:v>
                </c:pt>
                <c:pt idx="3457">
                  <c:v>5.4866975130132971</c:v>
                </c:pt>
                <c:pt idx="3458">
                  <c:v>5.4562012142237677</c:v>
                </c:pt>
                <c:pt idx="3459">
                  <c:v>5.5352601156069454</c:v>
                </c:pt>
                <c:pt idx="3460">
                  <c:v>5.5047674082635183</c:v>
                </c:pt>
                <c:pt idx="3461">
                  <c:v>5.6161178509532022</c:v>
                </c:pt>
                <c:pt idx="3462">
                  <c:v>5.5856194051400365</c:v>
                </c:pt>
                <c:pt idx="3463">
                  <c:v>5.6480946882217182</c:v>
                </c:pt>
                <c:pt idx="3464">
                  <c:v>5.6176046176046128</c:v>
                </c:pt>
                <c:pt idx="3465">
                  <c:v>5.6471436814772034</c:v>
                </c:pt>
                <c:pt idx="3466">
                  <c:v>5.6166714738967443</c:v>
                </c:pt>
                <c:pt idx="3467">
                  <c:v>5.5862168396770358</c:v>
                </c:pt>
                <c:pt idx="3468">
                  <c:v>5.5557797636206487</c:v>
                </c:pt>
                <c:pt idx="3469">
                  <c:v>5.5253602305475482</c:v>
                </c:pt>
                <c:pt idx="3470">
                  <c:v>5.4949582252953064</c:v>
                </c:pt>
                <c:pt idx="3471">
                  <c:v>5.4645737327188897</c:v>
                </c:pt>
                <c:pt idx="3472">
                  <c:v>5.4342067376907437</c:v>
                </c:pt>
                <c:pt idx="3473">
                  <c:v>5.5598733448474462</c:v>
                </c:pt>
                <c:pt idx="3474">
                  <c:v>5.6069064748201356</c:v>
                </c:pt>
                <c:pt idx="3475">
                  <c:v>5.5765247410816983</c:v>
                </c:pt>
                <c:pt idx="3476">
                  <c:v>5.5461604831751572</c:v>
                </c:pt>
                <c:pt idx="3477">
                  <c:v>5.5158136860264477</c:v>
                </c:pt>
                <c:pt idx="3478">
                  <c:v>5.4854843345789135</c:v>
                </c:pt>
                <c:pt idx="3479">
                  <c:v>5.4551724137930933</c:v>
                </c:pt>
                <c:pt idx="3480">
                  <c:v>5.4248779086469483</c:v>
                </c:pt>
                <c:pt idx="3481">
                  <c:v>5.394600804135564</c:v>
                </c:pt>
                <c:pt idx="3482">
                  <c:v>5.3643410852713345</c:v>
                </c:pt>
                <c:pt idx="3483">
                  <c:v>5.3926521239954042</c:v>
                </c:pt>
                <c:pt idx="3484">
                  <c:v>5.36241032998565</c:v>
                </c:pt>
                <c:pt idx="3485">
                  <c:v>5.3321858864027689</c:v>
                </c:pt>
                <c:pt idx="3486">
                  <c:v>5.4579868081445397</c:v>
                </c:pt>
                <c:pt idx="3487">
                  <c:v>5.487958715596335</c:v>
                </c:pt>
                <c:pt idx="3488">
                  <c:v>5.4577242762969433</c:v>
                </c:pt>
                <c:pt idx="3489">
                  <c:v>5.4275071633237815</c:v>
                </c:pt>
                <c:pt idx="3490">
                  <c:v>5.3973073617874547</c:v>
                </c:pt>
                <c:pt idx="3491">
                  <c:v>5.4475945017182141</c:v>
                </c:pt>
                <c:pt idx="3492">
                  <c:v>5.5164614944173991</c:v>
                </c:pt>
                <c:pt idx="3493">
                  <c:v>5.4862621637092275</c:v>
                </c:pt>
                <c:pt idx="3494">
                  <c:v>5.6188841201716855</c:v>
                </c:pt>
                <c:pt idx="3495">
                  <c:v>5.7528604118993059</c:v>
                </c:pt>
                <c:pt idx="3496">
                  <c:v>5.7226193880468941</c:v>
                </c:pt>
                <c:pt idx="3497">
                  <c:v>5.6923956546598049</c:v>
                </c:pt>
                <c:pt idx="3498">
                  <c:v>5.8039439839954241</c:v>
                </c:pt>
                <c:pt idx="3499">
                  <c:v>5.7737142857142913</c:v>
                </c:pt>
                <c:pt idx="3500">
                  <c:v>5.8180519851471075</c:v>
                </c:pt>
                <c:pt idx="3501">
                  <c:v>5.7878355225585523</c:v>
                </c:pt>
                <c:pt idx="3502">
                  <c:v>5.75763631173281</c:v>
                </c:pt>
                <c:pt idx="3503">
                  <c:v>5.8407534246575352</c:v>
                </c:pt>
                <c:pt idx="3504">
                  <c:v>5.932097004279612</c:v>
                </c:pt>
                <c:pt idx="3505">
                  <c:v>5.9018824871648548</c:v>
                </c:pt>
                <c:pt idx="3506">
                  <c:v>5.9443969204448166</c:v>
                </c:pt>
                <c:pt idx="3507">
                  <c:v>6.0464652223489281</c:v>
                </c:pt>
                <c:pt idx="3508">
                  <c:v>6.0162439441436391</c:v>
                </c:pt>
                <c:pt idx="3509">
                  <c:v>6.0515669515669401</c:v>
                </c:pt>
                <c:pt idx="3510">
                  <c:v>6.1862717174594053</c:v>
                </c:pt>
                <c:pt idx="3511">
                  <c:v>6.1560364464692441</c:v>
                </c:pt>
                <c:pt idx="3512">
                  <c:v>6.1258183888414237</c:v>
                </c:pt>
                <c:pt idx="3513">
                  <c:v>6.15793966989186</c:v>
                </c:pt>
                <c:pt idx="3514">
                  <c:v>6.1277382645803726</c:v>
                </c:pt>
                <c:pt idx="3515">
                  <c:v>6.0975540386803146</c:v>
                </c:pt>
                <c:pt idx="3516">
                  <c:v>6.1600796133068059</c:v>
                </c:pt>
                <c:pt idx="3517">
                  <c:v>6.2134735645253016</c:v>
                </c:pt>
                <c:pt idx="3518">
                  <c:v>6.1832907075873891</c:v>
                </c:pt>
                <c:pt idx="3519">
                  <c:v>6.1531250000000028</c:v>
                </c:pt>
                <c:pt idx="3520">
                  <c:v>6.1229764271513858</c:v>
                </c:pt>
                <c:pt idx="3521">
                  <c:v>6.0928449744463364</c:v>
                </c:pt>
                <c:pt idx="3522">
                  <c:v>6.0627306273062658</c:v>
                </c:pt>
                <c:pt idx="3523">
                  <c:v>6.0326333711691262</c:v>
                </c:pt>
                <c:pt idx="3524">
                  <c:v>6.1605673758865294</c:v>
                </c:pt>
                <c:pt idx="3525">
                  <c:v>6.1304594441293148</c:v>
                </c:pt>
                <c:pt idx="3526">
                  <c:v>6.2098100368585278</c:v>
                </c:pt>
                <c:pt idx="3527">
                  <c:v>6.1797052154195029</c:v>
                </c:pt>
                <c:pt idx="3528">
                  <c:v>6.2595636157551695</c:v>
                </c:pt>
                <c:pt idx="3529">
                  <c:v>6.2294617563739365</c:v>
                </c:pt>
                <c:pt idx="3530">
                  <c:v>6.1993769470404914</c:v>
                </c:pt>
                <c:pt idx="3531">
                  <c:v>6.1693091732729357</c:v>
                </c:pt>
                <c:pt idx="3532">
                  <c:v>6.1392584206057137</c:v>
                </c:pt>
                <c:pt idx="3533">
                  <c:v>6.1092246745896972</c:v>
                </c:pt>
                <c:pt idx="3534">
                  <c:v>6.0792079207920864</c:v>
                </c:pt>
                <c:pt idx="3535">
                  <c:v>6.0492081447963955</c:v>
                </c:pt>
                <c:pt idx="3536">
                  <c:v>6.0192253322024243</c:v>
                </c:pt>
                <c:pt idx="3537">
                  <c:v>5.9892594686263436</c:v>
                </c:pt>
                <c:pt idx="3538">
                  <c:v>5.9593105397004962</c:v>
                </c:pt>
                <c:pt idx="3539">
                  <c:v>6.0548022598870119</c:v>
                </c:pt>
                <c:pt idx="3540">
                  <c:v>6.0248517367975154</c:v>
                </c:pt>
                <c:pt idx="3541">
                  <c:v>5.9949181253529105</c:v>
                </c:pt>
                <c:pt idx="3542">
                  <c:v>5.9650014112334162</c:v>
                </c:pt>
                <c:pt idx="3543">
                  <c:v>6.0115688487584578</c:v>
                </c:pt>
                <c:pt idx="3544">
                  <c:v>5.9816643159379339</c:v>
                </c:pt>
                <c:pt idx="3545">
                  <c:v>5.9517766497461935</c:v>
                </c:pt>
                <c:pt idx="3546">
                  <c:v>6.0910628700310241</c:v>
                </c:pt>
                <c:pt idx="3547">
                  <c:v>6.0611612175873688</c:v>
                </c:pt>
                <c:pt idx="3548">
                  <c:v>6.03127641589181</c:v>
                </c:pt>
                <c:pt idx="3549">
                  <c:v>6.0014084507042327</c:v>
                </c:pt>
                <c:pt idx="3550">
                  <c:v>6.0884257955505348</c:v>
                </c:pt>
                <c:pt idx="3551">
                  <c:v>6.1731418918918877</c:v>
                </c:pt>
                <c:pt idx="3552">
                  <c:v>6.1432592175626297</c:v>
                </c:pt>
                <c:pt idx="3553">
                  <c:v>6.2630838491840137</c:v>
                </c:pt>
                <c:pt idx="3554">
                  <c:v>6.233192686357242</c:v>
                </c:pt>
                <c:pt idx="3555">
                  <c:v>6.2033183352081096</c:v>
                </c:pt>
                <c:pt idx="3556">
                  <c:v>6.1734607815574947</c:v>
                </c:pt>
                <c:pt idx="3557">
                  <c:v>6.302136031478355</c:v>
                </c:pt>
                <c:pt idx="3558">
                  <c:v>6.2722674908682166</c:v>
                </c:pt>
                <c:pt idx="3559">
                  <c:v>6.2424157303370862</c:v>
                </c:pt>
                <c:pt idx="3560">
                  <c:v>6.3802302723953801</c:v>
                </c:pt>
                <c:pt idx="3561">
                  <c:v>6.350364963503651</c:v>
                </c:pt>
                <c:pt idx="3562">
                  <c:v>6.320516418748241</c:v>
                </c:pt>
                <c:pt idx="3563">
                  <c:v>6.2906846240179561</c:v>
                </c:pt>
                <c:pt idx="3564">
                  <c:v>6.2608695652173907</c:v>
                </c:pt>
                <c:pt idx="3565">
                  <c:v>6.2310712282669556</c:v>
                </c:pt>
                <c:pt idx="3566">
                  <c:v>6.3125876086347148</c:v>
                </c:pt>
                <c:pt idx="3567">
                  <c:v>6.2827914798206308</c:v>
                </c:pt>
                <c:pt idx="3568">
                  <c:v>6.2530120481927725</c:v>
                </c:pt>
                <c:pt idx="3569">
                  <c:v>6.223249299719896</c:v>
                </c:pt>
                <c:pt idx="3570">
                  <c:v>6.1935032203864466</c:v>
                </c:pt>
                <c:pt idx="3571">
                  <c:v>6.1637737961926149</c:v>
                </c:pt>
                <c:pt idx="3572">
                  <c:v>6.1340610131542093</c:v>
                </c:pt>
                <c:pt idx="3573">
                  <c:v>6.1043648573027411</c:v>
                </c:pt>
                <c:pt idx="3574">
                  <c:v>6.2215384615384579</c:v>
                </c:pt>
                <c:pt idx="3575">
                  <c:v>6.1918344519015704</c:v>
                </c:pt>
                <c:pt idx="3576">
                  <c:v>6.2286832541235526</c:v>
                </c:pt>
                <c:pt idx="3577">
                  <c:v>6.3462828395751671</c:v>
                </c:pt>
                <c:pt idx="3578">
                  <c:v>6.3165688739871513</c:v>
                </c:pt>
                <c:pt idx="3579">
                  <c:v>6.2868715083798747</c:v>
                </c:pt>
                <c:pt idx="3580">
                  <c:v>6.3328679139904978</c:v>
                </c:pt>
                <c:pt idx="3581">
                  <c:v>6.4430485762144087</c:v>
                </c:pt>
                <c:pt idx="3582">
                  <c:v>6.4133407758861267</c:v>
                </c:pt>
                <c:pt idx="3583">
                  <c:v>6.3836495535714306</c:v>
                </c:pt>
                <c:pt idx="3584">
                  <c:v>6.3539748953974851</c:v>
                </c:pt>
                <c:pt idx="3585">
                  <c:v>6.4366982710540839</c:v>
                </c:pt>
                <c:pt idx="3586">
                  <c:v>6.4070253693894585</c:v>
                </c:pt>
                <c:pt idx="3587">
                  <c:v>6.377369007803793</c:v>
                </c:pt>
                <c:pt idx="3588">
                  <c:v>6.3477291724714462</c:v>
                </c:pt>
                <c:pt idx="3589">
                  <c:v>6.3181058495821674</c:v>
                </c:pt>
                <c:pt idx="3590">
                  <c:v>6.2884990253411246</c:v>
                </c:pt>
                <c:pt idx="3591">
                  <c:v>6.2589086859688052</c:v>
                </c:pt>
                <c:pt idx="3592">
                  <c:v>6.2293348177010728</c:v>
                </c:pt>
                <c:pt idx="3593">
                  <c:v>6.3046744574290585</c:v>
                </c:pt>
                <c:pt idx="3594">
                  <c:v>6.2751043115438137</c:v>
                </c:pt>
                <c:pt idx="3595">
                  <c:v>6.366518353726363</c:v>
                </c:pt>
                <c:pt idx="3596">
                  <c:v>6.3369474562135224</c:v>
                </c:pt>
                <c:pt idx="3597">
                  <c:v>6.3073929961089448</c:v>
                </c:pt>
                <c:pt idx="3598">
                  <c:v>6.3806612948040993</c:v>
                </c:pt>
                <c:pt idx="3599">
                  <c:v>6.3511111111111092</c:v>
                </c:pt>
                <c:pt idx="3600">
                  <c:v>6.3215773396278792</c:v>
                </c:pt>
                <c:pt idx="3601">
                  <c:v>6.2920599666851871</c:v>
                </c:pt>
                <c:pt idx="3602">
                  <c:v>6.2625589786289027</c:v>
                </c:pt>
                <c:pt idx="3603">
                  <c:v>6.3551609322974372</c:v>
                </c:pt>
                <c:pt idx="3604">
                  <c:v>6.3256588072122071</c:v>
                </c:pt>
                <c:pt idx="3605">
                  <c:v>6.3896283971159278</c:v>
                </c:pt>
                <c:pt idx="3606">
                  <c:v>6.4657610202384177</c:v>
                </c:pt>
                <c:pt idx="3607">
                  <c:v>6.5643015521064143</c:v>
                </c:pt>
                <c:pt idx="3608">
                  <c:v>6.5347741756719131</c:v>
                </c:pt>
                <c:pt idx="3609">
                  <c:v>6.5052631578947313</c:v>
                </c:pt>
                <c:pt idx="3610">
                  <c:v>6.4757684851841475</c:v>
                </c:pt>
                <c:pt idx="3611">
                  <c:v>6.4462901439645606</c:v>
                </c:pt>
                <c:pt idx="3612">
                  <c:v>6.4168281206753193</c:v>
                </c:pt>
                <c:pt idx="3613">
                  <c:v>6.3873824017708785</c:v>
                </c:pt>
                <c:pt idx="3614">
                  <c:v>6.357952973720586</c:v>
                </c:pt>
                <c:pt idx="3615">
                  <c:v>6.3285398230088532</c:v>
                </c:pt>
                <c:pt idx="3616">
                  <c:v>6.2991429361349134</c:v>
                </c:pt>
                <c:pt idx="3617">
                  <c:v>6.2697622996130491</c:v>
                </c:pt>
                <c:pt idx="3618">
                  <c:v>6.2403978999723506</c:v>
                </c:pt>
                <c:pt idx="3619">
                  <c:v>6.3245856353591137</c:v>
                </c:pt>
                <c:pt idx="3620">
                  <c:v>6.2952223142778223</c:v>
                </c:pt>
                <c:pt idx="3621">
                  <c:v>6.2658752070679213</c:v>
                </c:pt>
                <c:pt idx="3622">
                  <c:v>6.2365443003036063</c:v>
                </c:pt>
                <c:pt idx="3623">
                  <c:v>6.2072295805739373</c:v>
                </c:pt>
                <c:pt idx="3624">
                  <c:v>6.2388965517241388</c:v>
                </c:pt>
                <c:pt idx="3625">
                  <c:v>6.2095973524544945</c:v>
                </c:pt>
                <c:pt idx="3626">
                  <c:v>6.1803143093465565</c:v>
                </c:pt>
                <c:pt idx="3627">
                  <c:v>6.2370452039691315</c:v>
                </c:pt>
                <c:pt idx="3628">
                  <c:v>6.2077707357398566</c:v>
                </c:pt>
                <c:pt idx="3629">
                  <c:v>6.1785123966942024</c:v>
                </c:pt>
                <c:pt idx="3630">
                  <c:v>6.1492701735059114</c:v>
                </c:pt>
                <c:pt idx="3631">
                  <c:v>6.2026431718061588</c:v>
                </c:pt>
                <c:pt idx="3632">
                  <c:v>6.1734104046242635</c:v>
                </c:pt>
                <c:pt idx="3633">
                  <c:v>6.1441937259218378</c:v>
                </c:pt>
                <c:pt idx="3634">
                  <c:v>6.1149931224208984</c:v>
                </c:pt>
                <c:pt idx="3635">
                  <c:v>6.0858085808580711</c:v>
                </c:pt>
                <c:pt idx="3636">
                  <c:v>6.0566400879845901</c:v>
                </c:pt>
                <c:pt idx="3637">
                  <c:v>6.1170973062121874</c:v>
                </c:pt>
                <c:pt idx="3638">
                  <c:v>6.1791701016762772</c:v>
                </c:pt>
                <c:pt idx="3639">
                  <c:v>6.1499999999999915</c:v>
                </c:pt>
                <c:pt idx="3640">
                  <c:v>6.2073606152155776</c:v>
                </c:pt>
                <c:pt idx="3641">
                  <c:v>6.1781987918725747</c:v>
                </c:pt>
                <c:pt idx="3642">
                  <c:v>6.1490529783145575</c:v>
                </c:pt>
                <c:pt idx="3643">
                  <c:v>6.1767288693743012</c:v>
                </c:pt>
                <c:pt idx="3644">
                  <c:v>6.1475994513031367</c:v>
                </c:pt>
                <c:pt idx="3645">
                  <c:v>6.1184860120680185</c:v>
                </c:pt>
                <c:pt idx="3646">
                  <c:v>6.1741157115437346</c:v>
                </c:pt>
                <c:pt idx="3647">
                  <c:v>6.235745614035082</c:v>
                </c:pt>
                <c:pt idx="3648">
                  <c:v>6.2066319539599846</c:v>
                </c:pt>
                <c:pt idx="3649">
                  <c:v>6.1775342465753482</c:v>
                </c:pt>
                <c:pt idx="3650">
                  <c:v>6.1484524787729384</c:v>
                </c:pt>
                <c:pt idx="3651">
                  <c:v>6.1193866374589163</c:v>
                </c:pt>
                <c:pt idx="3652">
                  <c:v>6.0903367095537959</c:v>
                </c:pt>
                <c:pt idx="3653">
                  <c:v>6.0613026819923448</c:v>
                </c:pt>
                <c:pt idx="3654">
                  <c:v>6.0322845417236692</c:v>
                </c:pt>
                <c:pt idx="3655">
                  <c:v>6.0032822757111575</c:v>
                </c:pt>
                <c:pt idx="3656">
                  <c:v>5.9742958709324512</c:v>
                </c:pt>
                <c:pt idx="3657">
                  <c:v>5.9453253143794313</c:v>
                </c:pt>
                <c:pt idx="3658">
                  <c:v>5.916370593058204</c:v>
                </c:pt>
                <c:pt idx="3659">
                  <c:v>5.8874316939890718</c:v>
                </c:pt>
                <c:pt idx="3660">
                  <c:v>5.8585086042064916</c:v>
                </c:pt>
                <c:pt idx="3661">
                  <c:v>5.8296013107591591</c:v>
                </c:pt>
                <c:pt idx="3662">
                  <c:v>5.8007098007097966</c:v>
                </c:pt>
                <c:pt idx="3663">
                  <c:v>5.7718340611353653</c:v>
                </c:pt>
                <c:pt idx="3664">
                  <c:v>5.7986357435197817</c:v>
                </c:pt>
                <c:pt idx="3665">
                  <c:v>5.7697763229678003</c:v>
                </c:pt>
                <c:pt idx="3666">
                  <c:v>5.7409326424870528</c:v>
                </c:pt>
                <c:pt idx="3667">
                  <c:v>5.7121046892039402</c:v>
                </c:pt>
                <c:pt idx="3668">
                  <c:v>5.6832924502589321</c:v>
                </c:pt>
                <c:pt idx="3669">
                  <c:v>5.6544959128065386</c:v>
                </c:pt>
                <c:pt idx="3670">
                  <c:v>5.6257150640152531</c:v>
                </c:pt>
                <c:pt idx="3671">
                  <c:v>5.5969498910675384</c:v>
                </c:pt>
                <c:pt idx="3672">
                  <c:v>5.5682003811598122</c:v>
                </c:pt>
                <c:pt idx="3673">
                  <c:v>5.5394665215024617</c:v>
                </c:pt>
                <c:pt idx="3674">
                  <c:v>5.5107482993197294</c:v>
                </c:pt>
                <c:pt idx="3675">
                  <c:v>5.4820457018498416</c:v>
                </c:pt>
                <c:pt idx="3676">
                  <c:v>5.514005983138432</c:v>
                </c:pt>
                <c:pt idx="3677">
                  <c:v>5.6092985318107651</c:v>
                </c:pt>
                <c:pt idx="3678">
                  <c:v>5.5805925523239921</c:v>
                </c:pt>
                <c:pt idx="3679">
                  <c:v>5.5519021739130352</c:v>
                </c:pt>
                <c:pt idx="3680">
                  <c:v>5.5914153762564496</c:v>
                </c:pt>
                <c:pt idx="3681">
                  <c:v>5.5627376425855459</c:v>
                </c:pt>
                <c:pt idx="3682">
                  <c:v>5.5340754819440718</c:v>
                </c:pt>
                <c:pt idx="3683">
                  <c:v>5.5054288816503743</c:v>
                </c:pt>
                <c:pt idx="3684">
                  <c:v>5.4767978290366273</c:v>
                </c:pt>
                <c:pt idx="3685">
                  <c:v>5.524688008681494</c:v>
                </c:pt>
                <c:pt idx="3686">
                  <c:v>5.4960672633577445</c:v>
                </c:pt>
                <c:pt idx="3687">
                  <c:v>5.5319956616052082</c:v>
                </c:pt>
                <c:pt idx="3688">
                  <c:v>5.5613987530496019</c:v>
                </c:pt>
                <c:pt idx="3689">
                  <c:v>5.532791327913273</c:v>
                </c:pt>
                <c:pt idx="3690">
                  <c:v>5.5041994039555675</c:v>
                </c:pt>
                <c:pt idx="3691">
                  <c:v>5.4756229685807085</c:v>
                </c:pt>
                <c:pt idx="3692">
                  <c:v>5.44706200920659</c:v>
                </c:pt>
                <c:pt idx="3693">
                  <c:v>5.4185165132647484</c:v>
                </c:pt>
                <c:pt idx="3694">
                  <c:v>5.3899864682002629</c:v>
                </c:pt>
                <c:pt idx="3695">
                  <c:v>5.3614718614718697</c:v>
                </c:pt>
                <c:pt idx="3696">
                  <c:v>5.3329726805517907</c:v>
                </c:pt>
                <c:pt idx="3697">
                  <c:v>5.4223904813412531</c:v>
                </c:pt>
                <c:pt idx="3698">
                  <c:v>5.3938902406055718</c:v>
                </c:pt>
                <c:pt idx="3699">
                  <c:v>5.3654054054053972</c:v>
                </c:pt>
                <c:pt idx="3700">
                  <c:v>5.3369359632531825</c:v>
                </c:pt>
                <c:pt idx="3701">
                  <c:v>5.3084819016747673</c:v>
                </c:pt>
                <c:pt idx="3702">
                  <c:v>5.2800432082095625</c:v>
                </c:pt>
                <c:pt idx="3703">
                  <c:v>5.2516198704103658</c:v>
                </c:pt>
                <c:pt idx="3704">
                  <c:v>5.3614035087719287</c:v>
                </c:pt>
                <c:pt idx="3705">
                  <c:v>5.4730167296276306</c:v>
                </c:pt>
                <c:pt idx="3706">
                  <c:v>5.4445643377394077</c:v>
                </c:pt>
                <c:pt idx="3707">
                  <c:v>5.4161272923408887</c:v>
                </c:pt>
                <c:pt idx="3708">
                  <c:v>5.4853060124022761</c:v>
                </c:pt>
                <c:pt idx="3709">
                  <c:v>5.5142857142857196</c:v>
                </c:pt>
                <c:pt idx="3710">
                  <c:v>5.5521422797089741</c:v>
                </c:pt>
                <c:pt idx="3711">
                  <c:v>5.5237068965517295</c:v>
                </c:pt>
                <c:pt idx="3712">
                  <c:v>5.4952868300565569</c:v>
                </c:pt>
                <c:pt idx="3713">
                  <c:v>5.4668820678513725</c:v>
                </c:pt>
                <c:pt idx="3714">
                  <c:v>5.4384925975773797</c:v>
                </c:pt>
                <c:pt idx="3715">
                  <c:v>5.4857373519913892</c:v>
                </c:pt>
                <c:pt idx="3716">
                  <c:v>5.4573580844767093</c:v>
                </c:pt>
                <c:pt idx="3717">
                  <c:v>5.4289940828402337</c:v>
                </c:pt>
                <c:pt idx="3718">
                  <c:v>5.532670072600169</c:v>
                </c:pt>
                <c:pt idx="3719">
                  <c:v>5.6537634408602173</c:v>
                </c:pt>
                <c:pt idx="3720">
                  <c:v>5.6253695243214281</c:v>
                </c:pt>
                <c:pt idx="3721">
                  <c:v>5.5969908651262585</c:v>
                </c:pt>
                <c:pt idx="3722">
                  <c:v>5.5686274509803866</c:v>
                </c:pt>
                <c:pt idx="3723">
                  <c:v>5.5402792696025642</c:v>
                </c:pt>
                <c:pt idx="3724">
                  <c:v>5.5981208053691205</c:v>
                </c:pt>
                <c:pt idx="3725">
                  <c:v>5.5697799248523978</c:v>
                </c:pt>
                <c:pt idx="3726">
                  <c:v>5.5414542527501851</c:v>
                </c:pt>
                <c:pt idx="3727">
                  <c:v>5.6268776824034461</c:v>
                </c:pt>
                <c:pt idx="3728">
                  <c:v>5.6666666666666572</c:v>
                </c:pt>
                <c:pt idx="3729">
                  <c:v>5.6383378016085857</c:v>
                </c:pt>
                <c:pt idx="3730">
                  <c:v>5.699008308764391</c:v>
                </c:pt>
                <c:pt idx="3731">
                  <c:v>5.7577706323686897</c:v>
                </c:pt>
                <c:pt idx="3732">
                  <c:v>5.729440128582894</c:v>
                </c:pt>
                <c:pt idx="3733">
                  <c:v>5.7011247991430025</c:v>
                </c:pt>
                <c:pt idx="3734">
                  <c:v>5.6728246318607631</c:v>
                </c:pt>
                <c:pt idx="3735">
                  <c:v>5.6445396145610118</c:v>
                </c:pt>
                <c:pt idx="3736">
                  <c:v>5.772812416376766</c:v>
                </c:pt>
                <c:pt idx="3737">
                  <c:v>5.744515783841635</c:v>
                </c:pt>
                <c:pt idx="3738">
                  <c:v>5.7162342872425711</c:v>
                </c:pt>
                <c:pt idx="3739">
                  <c:v>5.7478609625668327</c:v>
                </c:pt>
                <c:pt idx="3740">
                  <c:v>5.7195936915263275</c:v>
                </c:pt>
                <c:pt idx="3741">
                  <c:v>5.6913415285943358</c:v>
                </c:pt>
                <c:pt idx="3742">
                  <c:v>5.6631044616617601</c:v>
                </c:pt>
                <c:pt idx="3743">
                  <c:v>5.6348824786324627</c:v>
                </c:pt>
                <c:pt idx="3744">
                  <c:v>5.7436582109479275</c:v>
                </c:pt>
                <c:pt idx="3745">
                  <c:v>5.7154297917779076</c:v>
                </c:pt>
                <c:pt idx="3746">
                  <c:v>5.7483319989324713</c:v>
                </c:pt>
                <c:pt idx="3747">
                  <c:v>5.7201173959444844</c:v>
                </c:pt>
                <c:pt idx="3748">
                  <c:v>5.6919178447585921</c:v>
                </c:pt>
                <c:pt idx="3749">
                  <c:v>5.7903999999999911</c:v>
                </c:pt>
                <c:pt idx="3750">
                  <c:v>5.7621967475340057</c:v>
                </c:pt>
                <c:pt idx="3751">
                  <c:v>5.8094349680170438</c:v>
                </c:pt>
                <c:pt idx="3752">
                  <c:v>5.7812416733280116</c:v>
                </c:pt>
                <c:pt idx="3753">
                  <c:v>5.7530633990410251</c:v>
                </c:pt>
                <c:pt idx="3754">
                  <c:v>5.8268974700399525</c:v>
                </c:pt>
                <c:pt idx="3755">
                  <c:v>5.7987220447284216</c:v>
                </c:pt>
                <c:pt idx="3756">
                  <c:v>5.7705616183124846</c:v>
                </c:pt>
                <c:pt idx="3757">
                  <c:v>5.742416178818516</c:v>
                </c:pt>
                <c:pt idx="3758">
                  <c:v>5.7142857142857224</c:v>
                </c:pt>
                <c:pt idx="3759">
                  <c:v>5.6861702127659441</c:v>
                </c:pt>
                <c:pt idx="3760">
                  <c:v>5.6580696623238538</c:v>
                </c:pt>
                <c:pt idx="3761">
                  <c:v>5.7674109516214713</c:v>
                </c:pt>
                <c:pt idx="3762">
                  <c:v>5.8203560988572889</c:v>
                </c:pt>
                <c:pt idx="3763">
                  <c:v>5.792242295430384</c:v>
                </c:pt>
                <c:pt idx="3764">
                  <c:v>5.8459495351925455</c:v>
                </c:pt>
                <c:pt idx="3765">
                  <c:v>5.817843866170989</c:v>
                </c:pt>
                <c:pt idx="3766">
                  <c:v>5.7897531191929801</c:v>
                </c:pt>
                <c:pt idx="3767">
                  <c:v>5.841825902335458</c:v>
                </c:pt>
                <c:pt idx="3768">
                  <c:v>5.8912178296630486</c:v>
                </c:pt>
                <c:pt idx="3769">
                  <c:v>5.8631299734747984</c:v>
                </c:pt>
                <c:pt idx="3770">
                  <c:v>5.8350570140546267</c:v>
                </c:pt>
                <c:pt idx="3771">
                  <c:v>5.8069989395546031</c:v>
                </c:pt>
                <c:pt idx="3772">
                  <c:v>5.8483965014577137</c:v>
                </c:pt>
                <c:pt idx="3773">
                  <c:v>5.8203497615262307</c:v>
                </c:pt>
                <c:pt idx="3774">
                  <c:v>5.7923178807947124</c:v>
                </c:pt>
                <c:pt idx="3775">
                  <c:v>5.8196504237288025</c:v>
                </c:pt>
                <c:pt idx="3776">
                  <c:v>5.7916335716176945</c:v>
                </c:pt>
                <c:pt idx="3777">
                  <c:v>5.7636315510852398</c:v>
                </c:pt>
                <c:pt idx="3778">
                  <c:v>5.7935961894681043</c:v>
                </c:pt>
                <c:pt idx="3779">
                  <c:v>5.7656084656084801</c:v>
                </c:pt>
                <c:pt idx="3780">
                  <c:v>5.7376355461518074</c:v>
                </c:pt>
                <c:pt idx="3781">
                  <c:v>5.709677419354847</c:v>
                </c:pt>
                <c:pt idx="3782">
                  <c:v>5.6817340734866377</c:v>
                </c:pt>
                <c:pt idx="3783">
                  <c:v>5.6538054968287383</c:v>
                </c:pt>
                <c:pt idx="3784">
                  <c:v>5.6258916776750425</c:v>
                </c:pt>
                <c:pt idx="3785">
                  <c:v>5.5979926043317647</c:v>
                </c:pt>
                <c:pt idx="3786">
                  <c:v>5.5701082651174971</c:v>
                </c:pt>
                <c:pt idx="3787">
                  <c:v>5.5422386483632522</c:v>
                </c:pt>
                <c:pt idx="3788">
                  <c:v>5.5143837424122495</c:v>
                </c:pt>
                <c:pt idx="3789">
                  <c:v>5.4865435356200578</c:v>
                </c:pt>
                <c:pt idx="3790">
                  <c:v>5.4587180163545383</c:v>
                </c:pt>
                <c:pt idx="3791">
                  <c:v>5.4309071729957878</c:v>
                </c:pt>
                <c:pt idx="3792">
                  <c:v>5.4031109939361954</c:v>
                </c:pt>
                <c:pt idx="3793">
                  <c:v>5.3753294675803858</c:v>
                </c:pt>
                <c:pt idx="3794">
                  <c:v>5.4255599472990781</c:v>
                </c:pt>
                <c:pt idx="3795">
                  <c:v>5.3977871443624963</c:v>
                </c:pt>
                <c:pt idx="3796">
                  <c:v>5.3700289702396589</c:v>
                </c:pt>
                <c:pt idx="3797">
                  <c:v>5.342285413375464</c:v>
                </c:pt>
                <c:pt idx="3798">
                  <c:v>5.3145564622268893</c:v>
                </c:pt>
                <c:pt idx="3799">
                  <c:v>5.2868421052631618</c:v>
                </c:pt>
                <c:pt idx="3800">
                  <c:v>5.2591423309655454</c:v>
                </c:pt>
                <c:pt idx="3801">
                  <c:v>5.2314571278274684</c:v>
                </c:pt>
                <c:pt idx="3802">
                  <c:v>5.2037864843544668</c:v>
                </c:pt>
                <c:pt idx="3803">
                  <c:v>5.1761303890641557</c:v>
                </c:pt>
                <c:pt idx="3804">
                  <c:v>5.1484888304862011</c:v>
                </c:pt>
                <c:pt idx="3805">
                  <c:v>5.1208617971623767</c:v>
                </c:pt>
                <c:pt idx="3806">
                  <c:v>5.09324927764645</c:v>
                </c:pt>
                <c:pt idx="3807">
                  <c:v>5.0656512605041968</c:v>
                </c:pt>
                <c:pt idx="3808">
                  <c:v>5.0380677343134721</c:v>
                </c:pt>
                <c:pt idx="3809">
                  <c:v>5.0104986876640396</c:v>
                </c:pt>
                <c:pt idx="3810">
                  <c:v>4.9829441091576996</c:v>
                </c:pt>
                <c:pt idx="3811">
                  <c:v>4.9554039874081894</c:v>
                </c:pt>
                <c:pt idx="3812">
                  <c:v>4.9879360083923387</c:v>
                </c:pt>
                <c:pt idx="3813">
                  <c:v>4.9604090194022064</c:v>
                </c:pt>
                <c:pt idx="3814">
                  <c:v>5.0372214941022406</c:v>
                </c:pt>
                <c:pt idx="3815">
                  <c:v>5.0096960167714855</c:v>
                </c:pt>
                <c:pt idx="3816">
                  <c:v>4.982184962012056</c:v>
                </c:pt>
                <c:pt idx="3817">
                  <c:v>4.9546883184913497</c:v>
                </c:pt>
                <c:pt idx="3818">
                  <c:v>5.0560356114166041</c:v>
                </c:pt>
                <c:pt idx="3819">
                  <c:v>5.0285340314136135</c:v>
                </c:pt>
                <c:pt idx="3820">
                  <c:v>5.0714472651138607</c:v>
                </c:pt>
                <c:pt idx="3821">
                  <c:v>5.0439560439560438</c:v>
                </c:pt>
                <c:pt idx="3822">
                  <c:v>5.0164792048129812</c:v>
                </c:pt>
                <c:pt idx="3823">
                  <c:v>4.9890167364016804</c:v>
                </c:pt>
                <c:pt idx="3824">
                  <c:v>4.9615686274509869</c:v>
                </c:pt>
                <c:pt idx="3825">
                  <c:v>5.0512284370099394</c:v>
                </c:pt>
                <c:pt idx="3826">
                  <c:v>5.0237784165142472</c:v>
                </c:pt>
                <c:pt idx="3827">
                  <c:v>4.9963427377220455</c:v>
                </c:pt>
                <c:pt idx="3828">
                  <c:v>4.9689213893967121</c:v>
                </c:pt>
                <c:pt idx="3829">
                  <c:v>4.9415143603133203</c:v>
                </c:pt>
                <c:pt idx="3830">
                  <c:v>4.9141216392586813</c:v>
                </c:pt>
                <c:pt idx="3831">
                  <c:v>4.8867432150313306</c:v>
                </c:pt>
                <c:pt idx="3832">
                  <c:v>4.859379076441428</c:v>
                </c:pt>
                <c:pt idx="3833">
                  <c:v>4.8320292123109141</c:v>
                </c:pt>
                <c:pt idx="3834">
                  <c:v>4.804693611473283</c:v>
                </c:pt>
                <c:pt idx="3835">
                  <c:v>4.8386339937434855</c:v>
                </c:pt>
                <c:pt idx="3836">
                  <c:v>4.8113109199895803</c:v>
                </c:pt>
                <c:pt idx="3837">
                  <c:v>4.846534653465369</c:v>
                </c:pt>
                <c:pt idx="3838">
                  <c:v>4.8192237561865028</c:v>
                </c:pt>
                <c:pt idx="3839">
                  <c:v>4.8539062499999943</c:v>
                </c:pt>
                <c:pt idx="3840">
                  <c:v>4.8266076542567049</c:v>
                </c:pt>
                <c:pt idx="3841">
                  <c:v>4.863872982821448</c:v>
                </c:pt>
                <c:pt idx="3842">
                  <c:v>4.8365860005204127</c:v>
                </c:pt>
                <c:pt idx="3843">
                  <c:v>4.8093132154006071</c:v>
                </c:pt>
                <c:pt idx="3844">
                  <c:v>4.7820546163849258</c:v>
                </c:pt>
                <c:pt idx="3845">
                  <c:v>4.7548101924076889</c:v>
                </c:pt>
                <c:pt idx="3846">
                  <c:v>4.7275799324148551</c:v>
                </c:pt>
                <c:pt idx="3847">
                  <c:v>4.7003638253638229</c:v>
                </c:pt>
                <c:pt idx="3848">
                  <c:v>4.6731618602234448</c:v>
                </c:pt>
                <c:pt idx="3849">
                  <c:v>4.6459740259740272</c:v>
                </c:pt>
                <c:pt idx="3850">
                  <c:v>4.618800311607373</c:v>
                </c:pt>
                <c:pt idx="3851">
                  <c:v>4.5916407061266824</c:v>
                </c:pt>
                <c:pt idx="3852">
                  <c:v>4.5644951985465809</c:v>
                </c:pt>
                <c:pt idx="3853">
                  <c:v>4.6141670991177932</c:v>
                </c:pt>
                <c:pt idx="3854">
                  <c:v>4.5870298313878095</c:v>
                </c:pt>
                <c:pt idx="3855">
                  <c:v>4.5599066390041401</c:v>
                </c:pt>
                <c:pt idx="3856">
                  <c:v>4.6481721545242465</c:v>
                </c:pt>
                <c:pt idx="3857">
                  <c:v>4.6210471747019284</c:v>
                </c:pt>
                <c:pt idx="3858">
                  <c:v>4.5939362529152703</c:v>
                </c:pt>
                <c:pt idx="3859">
                  <c:v>4.5668393782383419</c:v>
                </c:pt>
                <c:pt idx="3860">
                  <c:v>4.5397565397565387</c:v>
                </c:pt>
                <c:pt idx="3861">
                  <c:v>4.5126877265665399</c:v>
                </c:pt>
                <c:pt idx="3862">
                  <c:v>4.4856329277763507</c:v>
                </c:pt>
                <c:pt idx="3863">
                  <c:v>4.4585921325051885</c:v>
                </c:pt>
                <c:pt idx="3864">
                  <c:v>4.4315653298835826</c:v>
                </c:pt>
                <c:pt idx="3865">
                  <c:v>4.4045525090532891</c:v>
                </c:pt>
                <c:pt idx="3866">
                  <c:v>4.3775536591673188</c:v>
                </c:pt>
                <c:pt idx="3867">
                  <c:v>4.3505687693898665</c:v>
                </c:pt>
                <c:pt idx="3868">
                  <c:v>4.3235978288963537</c:v>
                </c:pt>
                <c:pt idx="3869">
                  <c:v>4.2966408268734</c:v>
                </c:pt>
                <c:pt idx="3870">
                  <c:v>4.3446137948850492</c:v>
                </c:pt>
                <c:pt idx="3871">
                  <c:v>4.3176652892562117</c:v>
                </c:pt>
                <c:pt idx="3872">
                  <c:v>4.2907306997159935</c:v>
                </c:pt>
                <c:pt idx="3873">
                  <c:v>4.2638100154878771</c:v>
                </c:pt>
                <c:pt idx="3874">
                  <c:v>4.3414193548387203</c:v>
                </c:pt>
                <c:pt idx="3875">
                  <c:v>4.4326625386996881</c:v>
                </c:pt>
                <c:pt idx="3876">
                  <c:v>4.492906886768111</c:v>
                </c:pt>
                <c:pt idx="3877">
                  <c:v>4.4659618359979447</c:v>
                </c:pt>
                <c:pt idx="3878">
                  <c:v>4.4967775199793891</c:v>
                </c:pt>
                <c:pt idx="3879">
                  <c:v>4.5384020618556775</c:v>
                </c:pt>
                <c:pt idx="3880">
                  <c:v>4.5114661169801735</c:v>
                </c:pt>
                <c:pt idx="3881">
                  <c:v>4.581143740340039</c:v>
                </c:pt>
                <c:pt idx="3882">
                  <c:v>4.5542106618593863</c:v>
                </c:pt>
                <c:pt idx="3883">
                  <c:v>4.5272914521112426</c:v>
                </c:pt>
                <c:pt idx="3884">
                  <c:v>4.5003861003860948</c:v>
                </c:pt>
                <c:pt idx="3885">
                  <c:v>4.473494595985585</c:v>
                </c:pt>
                <c:pt idx="3886">
                  <c:v>4.4466169282222836</c:v>
                </c:pt>
                <c:pt idx="3887">
                  <c:v>4.4832818930041043</c:v>
                </c:pt>
                <c:pt idx="3888">
                  <c:v>4.4564155309848417</c:v>
                </c:pt>
                <c:pt idx="3889">
                  <c:v>4.4295629820051374</c:v>
                </c:pt>
                <c:pt idx="3890">
                  <c:v>4.4027242354150502</c:v>
                </c:pt>
                <c:pt idx="3891">
                  <c:v>4.3758992805755383</c:v>
                </c:pt>
                <c:pt idx="3892">
                  <c:v>4.3490881068584599</c:v>
                </c:pt>
                <c:pt idx="3893">
                  <c:v>4.3222907036466296</c:v>
                </c:pt>
                <c:pt idx="3894">
                  <c:v>4.3815147625160478</c:v>
                </c:pt>
                <c:pt idx="3895">
                  <c:v>4.3547227926078023</c:v>
                </c:pt>
                <c:pt idx="3896">
                  <c:v>4.3805491403643941</c:v>
                </c:pt>
                <c:pt idx="3897">
                  <c:v>4.4332991277578344</c:v>
                </c:pt>
                <c:pt idx="3898">
                  <c:v>4.4065144908951055</c:v>
                </c:pt>
                <c:pt idx="3899">
                  <c:v>4.3797435897435832</c:v>
                </c:pt>
                <c:pt idx="3900">
                  <c:v>4.3529864137400693</c:v>
                </c:pt>
                <c:pt idx="3901">
                  <c:v>4.3262429523321231</c:v>
                </c:pt>
                <c:pt idx="3902">
                  <c:v>4.390468870099923</c:v>
                </c:pt>
                <c:pt idx="3903">
                  <c:v>4.3637295081967267</c:v>
                </c:pt>
                <c:pt idx="3904">
                  <c:v>4.3370038412291905</c:v>
                </c:pt>
                <c:pt idx="3905">
                  <c:v>4.3102918586789514</c:v>
                </c:pt>
                <c:pt idx="3906">
                  <c:v>4.3654978244177016</c:v>
                </c:pt>
                <c:pt idx="3907">
                  <c:v>4.3387922210849581</c:v>
                </c:pt>
                <c:pt idx="3908">
                  <c:v>4.3121002814018965</c:v>
                </c:pt>
                <c:pt idx="3909">
                  <c:v>4.2854219948849135</c:v>
                </c:pt>
                <c:pt idx="3910">
                  <c:v>4.3137305037074896</c:v>
                </c:pt>
                <c:pt idx="3911">
                  <c:v>4.2870654396728156</c:v>
                </c:pt>
                <c:pt idx="3912">
                  <c:v>4.3329925888065475</c:v>
                </c:pt>
                <c:pt idx="3913">
                  <c:v>4.3063362289218219</c:v>
                </c:pt>
                <c:pt idx="3914">
                  <c:v>4.2796934865900482</c:v>
                </c:pt>
                <c:pt idx="3915">
                  <c:v>4.2530643513789528</c:v>
                </c:pt>
                <c:pt idx="3916">
                  <c:v>4.2264488128670052</c:v>
                </c:pt>
                <c:pt idx="3917">
                  <c:v>4.1998468606431913</c:v>
                </c:pt>
                <c:pt idx="3918">
                  <c:v>4.2283745853534072</c:v>
                </c:pt>
                <c:pt idx="3919">
                  <c:v>4.3352040816326536</c:v>
                </c:pt>
                <c:pt idx="3920">
                  <c:v>4.3085947462382137</c:v>
                </c:pt>
                <c:pt idx="3921">
                  <c:v>4.281998980112192</c:v>
                </c:pt>
                <c:pt idx="3922">
                  <c:v>4.2554167728779078</c:v>
                </c:pt>
                <c:pt idx="3923">
                  <c:v>4.2288481141692102</c:v>
                </c:pt>
                <c:pt idx="3924">
                  <c:v>4.3210191082802396</c:v>
                </c:pt>
                <c:pt idx="3925">
                  <c:v>4.2944472745797242</c:v>
                </c:pt>
                <c:pt idx="3926">
                  <c:v>4.2678889737713348</c:v>
                </c:pt>
                <c:pt idx="3927">
                  <c:v>4.2413441955193321</c:v>
                </c:pt>
                <c:pt idx="3928">
                  <c:v>4.3049121913973067</c:v>
                </c:pt>
                <c:pt idx="3929">
                  <c:v>4.2783715012722894</c:v>
                </c:pt>
                <c:pt idx="3930">
                  <c:v>4.2518443144238205</c:v>
                </c:pt>
                <c:pt idx="3931">
                  <c:v>4.2253306205493573</c:v>
                </c:pt>
                <c:pt idx="3932">
                  <c:v>4.1988304093567308</c:v>
                </c:pt>
                <c:pt idx="3933">
                  <c:v>4.1723436705643167</c:v>
                </c:pt>
                <c:pt idx="3934">
                  <c:v>4.2134688691232611</c:v>
                </c:pt>
                <c:pt idx="3935">
                  <c:v>4.1869918699187139</c:v>
                </c:pt>
                <c:pt idx="3936">
                  <c:v>4.1605283210566455</c:v>
                </c:pt>
                <c:pt idx="3937">
                  <c:v>4.2737430167597807</c:v>
                </c:pt>
                <c:pt idx="3938">
                  <c:v>4.3071845646102958</c:v>
                </c:pt>
                <c:pt idx="3939">
                  <c:v>4.2807106598984745</c:v>
                </c:pt>
                <c:pt idx="3940">
                  <c:v>4.3077899010403513</c:v>
                </c:pt>
                <c:pt idx="3941">
                  <c:v>4.2813292744799725</c:v>
                </c:pt>
                <c:pt idx="3942">
                  <c:v>4.2548820694902503</c:v>
                </c:pt>
                <c:pt idx="3943">
                  <c:v>4.2284482758620783</c:v>
                </c:pt>
                <c:pt idx="3944">
                  <c:v>4.3069708491761673</c:v>
                </c:pt>
                <c:pt idx="3945">
                  <c:v>4.2805372529143284</c:v>
                </c:pt>
                <c:pt idx="3946">
                  <c:v>4.2541170509247479</c:v>
                </c:pt>
                <c:pt idx="3947">
                  <c:v>4.2277102330293701</c:v>
                </c:pt>
                <c:pt idx="3948">
                  <c:v>4.2013167890605274</c:v>
                </c:pt>
                <c:pt idx="3949">
                  <c:v>4.1749367088607556</c:v>
                </c:pt>
                <c:pt idx="3950">
                  <c:v>4.2551252847380425</c:v>
                </c:pt>
                <c:pt idx="3951">
                  <c:v>4.2287449392712517</c:v>
                </c:pt>
                <c:pt idx="3952">
                  <c:v>4.2023779408044533</c:v>
                </c:pt>
                <c:pt idx="3953">
                  <c:v>4.2513909964592784</c:v>
                </c:pt>
                <c:pt idx="3954">
                  <c:v>4.2250316055625774</c:v>
                </c:pt>
                <c:pt idx="3955">
                  <c:v>4.1986855409504642</c:v>
                </c:pt>
                <c:pt idx="3956">
                  <c:v>4.1723527925195896</c:v>
                </c:pt>
                <c:pt idx="3957">
                  <c:v>4.1460333501768645</c:v>
                </c:pt>
                <c:pt idx="3958">
                  <c:v>4.1197272038393464</c:v>
                </c:pt>
                <c:pt idx="3959">
                  <c:v>4.093434343434339</c:v>
                </c:pt>
                <c:pt idx="3960">
                  <c:v>4.067154758899278</c:v>
                </c:pt>
                <c:pt idx="3961">
                  <c:v>4.0408884401817318</c:v>
                </c:pt>
                <c:pt idx="3962">
                  <c:v>4.0146353772394718</c:v>
                </c:pt>
                <c:pt idx="3963">
                  <c:v>3.9883955600403738</c:v>
                </c:pt>
                <c:pt idx="3964">
                  <c:v>3.9621689785624312</c:v>
                </c:pt>
                <c:pt idx="3965">
                  <c:v>4.0373171961674217</c:v>
                </c:pt>
                <c:pt idx="3966">
                  <c:v>4.0110915049155409</c:v>
                </c:pt>
                <c:pt idx="3967">
                  <c:v>3.9848790322580641</c:v>
                </c:pt>
                <c:pt idx="3968">
                  <c:v>4.0158730158730265</c:v>
                </c:pt>
                <c:pt idx="3969">
                  <c:v>3.9896725440806051</c:v>
                </c:pt>
                <c:pt idx="3970">
                  <c:v>4.0715185091916481</c:v>
                </c:pt>
                <c:pt idx="3971">
                  <c:v>4.0453172205438221</c:v>
                </c:pt>
                <c:pt idx="3972">
                  <c:v>4.0191291215706144</c:v>
                </c:pt>
                <c:pt idx="3973">
                  <c:v>3.9929542023150475</c:v>
                </c:pt>
                <c:pt idx="3974">
                  <c:v>3.9667924528302052</c:v>
                </c:pt>
                <c:pt idx="3975">
                  <c:v>3.9406438631790763</c:v>
                </c:pt>
                <c:pt idx="3976">
                  <c:v>4.0339451848126799</c:v>
                </c:pt>
                <c:pt idx="3977">
                  <c:v>4.0077928607340425</c:v>
                </c:pt>
                <c:pt idx="3978">
                  <c:v>3.9816536818296129</c:v>
                </c:pt>
                <c:pt idx="3979">
                  <c:v>3.9555276381909579</c:v>
                </c:pt>
                <c:pt idx="3980">
                  <c:v>3.9294147199196345</c:v>
                </c:pt>
                <c:pt idx="3981">
                  <c:v>3.9033149171270765</c:v>
                </c:pt>
                <c:pt idx="3982">
                  <c:v>3.9676123524981222</c:v>
                </c:pt>
                <c:pt idx="3983">
                  <c:v>3.9415160642570157</c:v>
                </c:pt>
                <c:pt idx="3984">
                  <c:v>3.9154328732747814</c:v>
                </c:pt>
                <c:pt idx="3985">
                  <c:v>4.0220772704465446</c:v>
                </c:pt>
                <c:pt idx="3986">
                  <c:v>3.9959869576122315</c:v>
                </c:pt>
                <c:pt idx="3987">
                  <c:v>3.9699097291875631</c:v>
                </c:pt>
                <c:pt idx="3988">
                  <c:v>3.943845575332162</c:v>
                </c:pt>
                <c:pt idx="3989">
                  <c:v>3.9177944862155414</c:v>
                </c:pt>
                <c:pt idx="3990">
                  <c:v>3.8917564520170203</c:v>
                </c:pt>
                <c:pt idx="3991">
                  <c:v>3.8657314629258366</c:v>
                </c:pt>
                <c:pt idx="3992">
                  <c:v>3.8397195091409912</c:v>
                </c:pt>
                <c:pt idx="3993">
                  <c:v>3.8137205808713048</c:v>
                </c:pt>
                <c:pt idx="3994">
                  <c:v>3.8535669586983659</c:v>
                </c:pt>
                <c:pt idx="3995">
                  <c:v>3.8275775775775713</c:v>
                </c:pt>
                <c:pt idx="3996">
                  <c:v>3.9114335751814053</c:v>
                </c:pt>
                <c:pt idx="3997">
                  <c:v>3.9542271135567688</c:v>
                </c:pt>
                <c:pt idx="3998">
                  <c:v>3.9994998749687198</c:v>
                </c:pt>
                <c:pt idx="3999">
                  <c:v>3.9734999999999872</c:v>
                </c:pt>
              </c:numCache>
            </c:numRef>
          </c:yVal>
          <c:smooth val="1"/>
        </c:ser>
        <c:axId val="124584704"/>
        <c:axId val="124312576"/>
      </c:scatterChart>
      <c:valAx>
        <c:axId val="124309504"/>
        <c:scaling>
          <c:orientation val="minMax"/>
          <c:max val="4000"/>
          <c:min val="0"/>
        </c:scaling>
        <c:axPos val="b"/>
        <c:majorGridlines/>
        <c:numFmt formatCode="General" sourceLinked="1"/>
        <c:tickLblPos val="nextTo"/>
        <c:spPr>
          <a:noFill/>
          <a:ln>
            <a:solidFill>
              <a:srgbClr val="FF0000"/>
            </a:solidFill>
          </a:ln>
        </c:spPr>
        <c:txPr>
          <a:bodyPr rot="0" vert="horz"/>
          <a:lstStyle/>
          <a:p>
            <a:pPr>
              <a:defRPr b="0">
                <a:solidFill>
                  <a:srgbClr val="0000FF"/>
                </a:solidFill>
              </a:defRPr>
            </a:pPr>
            <a:endParaRPr lang="en-US"/>
          </a:p>
        </c:txPr>
        <c:crossAx val="124311040"/>
        <c:crossesAt val="0"/>
        <c:crossBetween val="midCat"/>
        <c:majorUnit val="250"/>
      </c:valAx>
      <c:valAx>
        <c:axId val="124311040"/>
        <c:scaling>
          <c:orientation val="minMax"/>
          <c:max val="700"/>
          <c:min val="-700"/>
        </c:scaling>
        <c:axPos val="l"/>
        <c:majorGridlines/>
        <c:minorGridlines/>
        <c:numFmt formatCode="General" sourceLinked="0"/>
        <c:tickLblPos val="nextTo"/>
        <c:spPr>
          <a:ln>
            <a:solidFill>
              <a:srgbClr val="FF0000"/>
            </a:solidFill>
          </a:ln>
        </c:spPr>
        <c:txPr>
          <a:bodyPr rot="0" vert="horz"/>
          <a:lstStyle/>
          <a:p>
            <a:pPr>
              <a:defRPr>
                <a:solidFill>
                  <a:srgbClr val="0000FF"/>
                </a:solidFill>
              </a:defRPr>
            </a:pPr>
            <a:endParaRPr lang="en-US"/>
          </a:p>
        </c:txPr>
        <c:crossAx val="124309504"/>
        <c:crosses val="autoZero"/>
        <c:crossBetween val="midCat"/>
        <c:majorUnit val="50"/>
      </c:valAx>
      <c:valAx>
        <c:axId val="124312576"/>
        <c:scaling>
          <c:orientation val="minMax"/>
          <c:max val="30"/>
          <c:min val="-30"/>
        </c:scaling>
        <c:axPos val="r"/>
        <c:numFmt formatCode="#,##0" sourceLinked="0"/>
        <c:tickLblPos val="nextTo"/>
        <c:spPr>
          <a:ln>
            <a:solidFill>
              <a:srgbClr val="FF0000"/>
            </a:solidFill>
          </a:ln>
        </c:spPr>
        <c:txPr>
          <a:bodyPr/>
          <a:lstStyle/>
          <a:p>
            <a:pPr>
              <a:defRPr>
                <a:solidFill>
                  <a:srgbClr val="0000FF"/>
                </a:solidFill>
              </a:defRPr>
            </a:pPr>
            <a:endParaRPr lang="en-US"/>
          </a:p>
        </c:txPr>
        <c:crossAx val="124584704"/>
        <c:crosses val="max"/>
        <c:crossBetween val="midCat"/>
        <c:majorUnit val="2"/>
      </c:valAx>
      <c:valAx>
        <c:axId val="124584704"/>
        <c:scaling>
          <c:orientation val="minMax"/>
        </c:scaling>
        <c:delete val="1"/>
        <c:axPos val="b"/>
        <c:numFmt formatCode="General" sourceLinked="1"/>
        <c:tickLblPos val="none"/>
        <c:crossAx val="124312576"/>
        <c:crosses val="autoZero"/>
        <c:crossBetween val="midCat"/>
      </c:valAx>
    </c:plotArea>
    <c:plotVisOnly val="1"/>
    <c:dispBlanksAs val="gap"/>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u="none"/>
            </a:pPr>
            <a:r>
              <a:rPr lang="en-GB" u="none">
                <a:solidFill>
                  <a:sysClr val="windowText" lastClr="000000"/>
                </a:solidFill>
              </a:rPr>
              <a:t>200 Bets:</a:t>
            </a:r>
            <a:r>
              <a:rPr lang="en-GB" u="none" baseline="0">
                <a:solidFill>
                  <a:sysClr val="windowText" lastClr="000000"/>
                </a:solidFill>
              </a:rPr>
              <a:t> Cycles 5 to 8</a:t>
            </a:r>
            <a:endParaRPr lang="en-GB" u="none">
              <a:solidFill>
                <a:sysClr val="windowText" lastClr="000000"/>
              </a:solidFill>
            </a:endParaRPr>
          </a:p>
        </c:rich>
      </c:tx>
      <c:layout>
        <c:manualLayout>
          <c:xMode val="edge"/>
          <c:yMode val="edge"/>
          <c:x val="8.2848259112839093E-2"/>
          <c:y val="1.1287960821535679E-2"/>
        </c:manualLayout>
      </c:layout>
    </c:title>
    <c:plotArea>
      <c:layout>
        <c:manualLayout>
          <c:layoutTarget val="inner"/>
          <c:xMode val="edge"/>
          <c:yMode val="edge"/>
          <c:x val="9.4511495191733644E-2"/>
          <c:y val="8.0756475898917268E-2"/>
          <c:w val="0.88316833839753428"/>
          <c:h val="0.84810698323151035"/>
        </c:manualLayout>
      </c:layout>
      <c:scatterChart>
        <c:scatterStyle val="smoothMarker"/>
        <c:ser>
          <c:idx val="0"/>
          <c:order val="1"/>
          <c:tx>
            <c:v>Cycle 6</c:v>
          </c:tx>
          <c:marker>
            <c:symbol val="none"/>
          </c:marker>
          <c:xVal>
            <c:numRef>
              <c:f>'6'!$A$10:$A$210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'6'!$P$10:$P$210</c:f>
              <c:numCache>
                <c:formatCode>0.00_ ;[Red]\-0.00\ </c:formatCode>
                <c:ptCount val="201"/>
                <c:pt idx="0" formatCode="General">
                  <c:v>0</c:v>
                </c:pt>
                <c:pt idx="1">
                  <c:v>-1</c:v>
                </c:pt>
                <c:pt idx="2">
                  <c:v>-2</c:v>
                </c:pt>
                <c:pt idx="3">
                  <c:v>-3</c:v>
                </c:pt>
                <c:pt idx="4">
                  <c:v>-1.4099999999999682</c:v>
                </c:pt>
                <c:pt idx="5">
                  <c:v>-2.4099999999999682</c:v>
                </c:pt>
                <c:pt idx="6">
                  <c:v>-3.4099999999999682</c:v>
                </c:pt>
                <c:pt idx="7">
                  <c:v>-4.4099999999999682</c:v>
                </c:pt>
                <c:pt idx="8">
                  <c:v>-5.4099999999999682</c:v>
                </c:pt>
                <c:pt idx="9">
                  <c:v>-4.0299999999999727</c:v>
                </c:pt>
                <c:pt idx="10">
                  <c:v>-5.0299999999999727</c:v>
                </c:pt>
                <c:pt idx="11">
                  <c:v>-6.0299999999999727</c:v>
                </c:pt>
                <c:pt idx="12">
                  <c:v>-7.0299999999999727</c:v>
                </c:pt>
                <c:pt idx="13">
                  <c:v>-3.3899999999999864</c:v>
                </c:pt>
                <c:pt idx="14">
                  <c:v>-4.3899999999999864</c:v>
                </c:pt>
                <c:pt idx="15">
                  <c:v>-1.5499999999999545</c:v>
                </c:pt>
                <c:pt idx="16">
                  <c:v>-2.5499999999999545</c:v>
                </c:pt>
                <c:pt idx="17">
                  <c:v>-3.5499999999999545</c:v>
                </c:pt>
                <c:pt idx="18">
                  <c:v>-0.88999999999998636</c:v>
                </c:pt>
                <c:pt idx="19">
                  <c:v>0.51999999999998181</c:v>
                </c:pt>
                <c:pt idx="20">
                  <c:v>-0.48000000000001819</c:v>
                </c:pt>
                <c:pt idx="21">
                  <c:v>-1.4800000000000182</c:v>
                </c:pt>
                <c:pt idx="22">
                  <c:v>-2.4800000000000182</c:v>
                </c:pt>
                <c:pt idx="23">
                  <c:v>-3.4800000000000182</c:v>
                </c:pt>
                <c:pt idx="24">
                  <c:v>-0.90999999999996817</c:v>
                </c:pt>
                <c:pt idx="25">
                  <c:v>-1.9099999999999682</c:v>
                </c:pt>
                <c:pt idx="26">
                  <c:v>-2.9099999999999682</c:v>
                </c:pt>
                <c:pt idx="27">
                  <c:v>0.36000000000001364</c:v>
                </c:pt>
                <c:pt idx="28">
                  <c:v>3.57000000000005</c:v>
                </c:pt>
                <c:pt idx="29">
                  <c:v>7.9200000000000728</c:v>
                </c:pt>
                <c:pt idx="30">
                  <c:v>6.9200000000000728</c:v>
                </c:pt>
                <c:pt idx="31">
                  <c:v>5.9200000000000728</c:v>
                </c:pt>
                <c:pt idx="32">
                  <c:v>9.6700000000000728</c:v>
                </c:pt>
                <c:pt idx="33">
                  <c:v>8.6700000000000728</c:v>
                </c:pt>
                <c:pt idx="34">
                  <c:v>7.6700000000000728</c:v>
                </c:pt>
                <c:pt idx="35">
                  <c:v>9.3900000000001</c:v>
                </c:pt>
                <c:pt idx="36">
                  <c:v>13.310000000000059</c:v>
                </c:pt>
                <c:pt idx="37">
                  <c:v>12.310000000000059</c:v>
                </c:pt>
                <c:pt idx="38">
                  <c:v>11.310000000000059</c:v>
                </c:pt>
                <c:pt idx="39">
                  <c:v>10.310000000000059</c:v>
                </c:pt>
                <c:pt idx="40">
                  <c:v>12.210000000000036</c:v>
                </c:pt>
                <c:pt idx="41">
                  <c:v>11.210000000000036</c:v>
                </c:pt>
                <c:pt idx="42">
                  <c:v>13.430000000000064</c:v>
                </c:pt>
                <c:pt idx="43">
                  <c:v>12.430000000000064</c:v>
                </c:pt>
                <c:pt idx="44">
                  <c:v>15.960000000000036</c:v>
                </c:pt>
                <c:pt idx="45">
                  <c:v>14.960000000000036</c:v>
                </c:pt>
                <c:pt idx="46">
                  <c:v>13.960000000000036</c:v>
                </c:pt>
                <c:pt idx="47">
                  <c:v>12.960000000000036</c:v>
                </c:pt>
                <c:pt idx="48">
                  <c:v>11.960000000000036</c:v>
                </c:pt>
                <c:pt idx="49">
                  <c:v>10.960000000000036</c:v>
                </c:pt>
                <c:pt idx="50">
                  <c:v>9.9600000000000364</c:v>
                </c:pt>
                <c:pt idx="51">
                  <c:v>8.9600000000000364</c:v>
                </c:pt>
                <c:pt idx="52">
                  <c:v>11.930000000000064</c:v>
                </c:pt>
                <c:pt idx="53">
                  <c:v>10.930000000000064</c:v>
                </c:pt>
                <c:pt idx="54">
                  <c:v>9.9300000000000637</c:v>
                </c:pt>
                <c:pt idx="55">
                  <c:v>8.9300000000000637</c:v>
                </c:pt>
                <c:pt idx="56">
                  <c:v>7.9300000000000637</c:v>
                </c:pt>
                <c:pt idx="57">
                  <c:v>11.160000000000082</c:v>
                </c:pt>
                <c:pt idx="58">
                  <c:v>10.160000000000082</c:v>
                </c:pt>
                <c:pt idx="59">
                  <c:v>9.1600000000000819</c:v>
                </c:pt>
                <c:pt idx="60">
                  <c:v>8.1600000000000819</c:v>
                </c:pt>
                <c:pt idx="61">
                  <c:v>7.1600000000000819</c:v>
                </c:pt>
                <c:pt idx="62">
                  <c:v>11.760000000000105</c:v>
                </c:pt>
                <c:pt idx="63">
                  <c:v>10.760000000000105</c:v>
                </c:pt>
                <c:pt idx="64">
                  <c:v>15.220000000000141</c:v>
                </c:pt>
                <c:pt idx="65">
                  <c:v>14.220000000000141</c:v>
                </c:pt>
                <c:pt idx="66">
                  <c:v>13.220000000000141</c:v>
                </c:pt>
                <c:pt idx="67">
                  <c:v>17.260000000000105</c:v>
                </c:pt>
                <c:pt idx="68">
                  <c:v>16.260000000000105</c:v>
                </c:pt>
                <c:pt idx="69">
                  <c:v>15.260000000000105</c:v>
                </c:pt>
                <c:pt idx="70">
                  <c:v>16.870000000000118</c:v>
                </c:pt>
                <c:pt idx="71">
                  <c:v>21.570000000000164</c:v>
                </c:pt>
                <c:pt idx="72">
                  <c:v>20.570000000000164</c:v>
                </c:pt>
                <c:pt idx="73">
                  <c:v>22.5300000000002</c:v>
                </c:pt>
                <c:pt idx="74">
                  <c:v>24.750000000000227</c:v>
                </c:pt>
                <c:pt idx="75">
                  <c:v>26.150000000000318</c:v>
                </c:pt>
                <c:pt idx="76">
                  <c:v>25.150000000000318</c:v>
                </c:pt>
                <c:pt idx="77">
                  <c:v>24.150000000000318</c:v>
                </c:pt>
                <c:pt idx="78">
                  <c:v>28.740000000000236</c:v>
                </c:pt>
                <c:pt idx="79">
                  <c:v>29.940000000000282</c:v>
                </c:pt>
                <c:pt idx="80">
                  <c:v>28.940000000000282</c:v>
                </c:pt>
                <c:pt idx="81">
                  <c:v>33.4200000000003</c:v>
                </c:pt>
                <c:pt idx="82">
                  <c:v>32.4200000000003</c:v>
                </c:pt>
                <c:pt idx="83">
                  <c:v>31.4200000000003</c:v>
                </c:pt>
                <c:pt idx="84">
                  <c:v>30.4200000000003</c:v>
                </c:pt>
                <c:pt idx="85">
                  <c:v>29.4200000000003</c:v>
                </c:pt>
                <c:pt idx="86">
                  <c:v>28.4200000000003</c:v>
                </c:pt>
                <c:pt idx="87">
                  <c:v>27.4200000000003</c:v>
                </c:pt>
                <c:pt idx="88">
                  <c:v>26.4200000000003</c:v>
                </c:pt>
                <c:pt idx="89">
                  <c:v>29.160000000000309</c:v>
                </c:pt>
                <c:pt idx="90">
                  <c:v>28.160000000000309</c:v>
                </c:pt>
                <c:pt idx="91">
                  <c:v>27.160000000000309</c:v>
                </c:pt>
                <c:pt idx="92">
                  <c:v>26.160000000000309</c:v>
                </c:pt>
                <c:pt idx="93">
                  <c:v>25.160000000000309</c:v>
                </c:pt>
                <c:pt idx="94">
                  <c:v>24.160000000000309</c:v>
                </c:pt>
                <c:pt idx="95">
                  <c:v>26.000000000000227</c:v>
                </c:pt>
                <c:pt idx="96">
                  <c:v>25.000000000000227</c:v>
                </c:pt>
                <c:pt idx="97">
                  <c:v>24.000000000000227</c:v>
                </c:pt>
                <c:pt idx="98">
                  <c:v>23.000000000000227</c:v>
                </c:pt>
                <c:pt idx="99">
                  <c:v>28.000000000000227</c:v>
                </c:pt>
                <c:pt idx="100">
                  <c:v>27.000000000000227</c:v>
                </c:pt>
                <c:pt idx="101">
                  <c:v>26.000000000000227</c:v>
                </c:pt>
                <c:pt idx="102">
                  <c:v>25.000000000000227</c:v>
                </c:pt>
                <c:pt idx="103">
                  <c:v>27.4200000000003</c:v>
                </c:pt>
                <c:pt idx="104">
                  <c:v>26.4200000000003</c:v>
                </c:pt>
                <c:pt idx="105">
                  <c:v>25.4200000000003</c:v>
                </c:pt>
                <c:pt idx="106">
                  <c:v>24.4200000000003</c:v>
                </c:pt>
                <c:pt idx="107">
                  <c:v>23.4200000000003</c:v>
                </c:pt>
                <c:pt idx="108">
                  <c:v>22.4200000000003</c:v>
                </c:pt>
                <c:pt idx="109">
                  <c:v>21.4200000000003</c:v>
                </c:pt>
                <c:pt idx="110">
                  <c:v>20.4200000000003</c:v>
                </c:pt>
                <c:pt idx="111">
                  <c:v>19.4200000000003</c:v>
                </c:pt>
                <c:pt idx="112">
                  <c:v>24.390000000000327</c:v>
                </c:pt>
                <c:pt idx="113">
                  <c:v>23.390000000000327</c:v>
                </c:pt>
                <c:pt idx="114">
                  <c:v>22.390000000000327</c:v>
                </c:pt>
                <c:pt idx="115">
                  <c:v>23.530000000000314</c:v>
                </c:pt>
                <c:pt idx="116">
                  <c:v>25.180000000000291</c:v>
                </c:pt>
                <c:pt idx="117">
                  <c:v>24.180000000000291</c:v>
                </c:pt>
                <c:pt idx="118">
                  <c:v>23.180000000000291</c:v>
                </c:pt>
                <c:pt idx="119">
                  <c:v>22.180000000000291</c:v>
                </c:pt>
                <c:pt idx="120">
                  <c:v>25.910000000000309</c:v>
                </c:pt>
                <c:pt idx="121">
                  <c:v>24.910000000000309</c:v>
                </c:pt>
                <c:pt idx="122">
                  <c:v>23.910000000000309</c:v>
                </c:pt>
                <c:pt idx="123">
                  <c:v>27.390000000000327</c:v>
                </c:pt>
                <c:pt idx="124">
                  <c:v>26.390000000000327</c:v>
                </c:pt>
                <c:pt idx="125">
                  <c:v>25.390000000000327</c:v>
                </c:pt>
                <c:pt idx="126">
                  <c:v>24.390000000000327</c:v>
                </c:pt>
                <c:pt idx="127">
                  <c:v>23.390000000000327</c:v>
                </c:pt>
                <c:pt idx="128">
                  <c:v>24.520000000000437</c:v>
                </c:pt>
                <c:pt idx="129">
                  <c:v>23.520000000000437</c:v>
                </c:pt>
                <c:pt idx="130">
                  <c:v>22.520000000000437</c:v>
                </c:pt>
                <c:pt idx="131">
                  <c:v>21.520000000000437</c:v>
                </c:pt>
                <c:pt idx="132">
                  <c:v>20.520000000000437</c:v>
                </c:pt>
                <c:pt idx="133">
                  <c:v>19.520000000000437</c:v>
                </c:pt>
                <c:pt idx="134">
                  <c:v>18.520000000000437</c:v>
                </c:pt>
                <c:pt idx="135">
                  <c:v>20.400000000000432</c:v>
                </c:pt>
                <c:pt idx="136">
                  <c:v>19.400000000000432</c:v>
                </c:pt>
                <c:pt idx="137">
                  <c:v>18.400000000000432</c:v>
                </c:pt>
                <c:pt idx="138">
                  <c:v>17.400000000000432</c:v>
                </c:pt>
                <c:pt idx="139">
                  <c:v>18.460000000000377</c:v>
                </c:pt>
                <c:pt idx="140">
                  <c:v>17.460000000000377</c:v>
                </c:pt>
                <c:pt idx="141">
                  <c:v>20.790000000000418</c:v>
                </c:pt>
                <c:pt idx="142">
                  <c:v>19.790000000000418</c:v>
                </c:pt>
                <c:pt idx="143">
                  <c:v>18.790000000000418</c:v>
                </c:pt>
                <c:pt idx="144">
                  <c:v>17.790000000000418</c:v>
                </c:pt>
                <c:pt idx="145">
                  <c:v>16.790000000000418</c:v>
                </c:pt>
                <c:pt idx="146">
                  <c:v>15.790000000000418</c:v>
                </c:pt>
                <c:pt idx="147">
                  <c:v>16.820000000000391</c:v>
                </c:pt>
                <c:pt idx="148">
                  <c:v>15.820000000000391</c:v>
                </c:pt>
                <c:pt idx="149">
                  <c:v>14.820000000000391</c:v>
                </c:pt>
                <c:pt idx="150">
                  <c:v>13.820000000000391</c:v>
                </c:pt>
                <c:pt idx="151">
                  <c:v>12.820000000000391</c:v>
                </c:pt>
                <c:pt idx="152">
                  <c:v>11.820000000000391</c:v>
                </c:pt>
                <c:pt idx="153">
                  <c:v>10.820000000000391</c:v>
                </c:pt>
                <c:pt idx="154">
                  <c:v>9.8200000000003911</c:v>
                </c:pt>
                <c:pt idx="155">
                  <c:v>8.8200000000003911</c:v>
                </c:pt>
                <c:pt idx="156">
                  <c:v>7.8200000000003911</c:v>
                </c:pt>
                <c:pt idx="157">
                  <c:v>6.8200000000003911</c:v>
                </c:pt>
                <c:pt idx="158">
                  <c:v>8.8800000000003365</c:v>
                </c:pt>
                <c:pt idx="159">
                  <c:v>7.8800000000003365</c:v>
                </c:pt>
                <c:pt idx="160">
                  <c:v>6.8800000000003365</c:v>
                </c:pt>
                <c:pt idx="161">
                  <c:v>8.3600000000003547</c:v>
                </c:pt>
                <c:pt idx="162">
                  <c:v>7.3600000000003547</c:v>
                </c:pt>
                <c:pt idx="163">
                  <c:v>6.3600000000003547</c:v>
                </c:pt>
                <c:pt idx="164">
                  <c:v>5.3600000000003547</c:v>
                </c:pt>
                <c:pt idx="165">
                  <c:v>4.3600000000003547</c:v>
                </c:pt>
                <c:pt idx="166">
                  <c:v>3.3600000000003547</c:v>
                </c:pt>
                <c:pt idx="167">
                  <c:v>2.3600000000003547</c:v>
                </c:pt>
                <c:pt idx="168">
                  <c:v>3.9100000000003092</c:v>
                </c:pt>
                <c:pt idx="169">
                  <c:v>2.9100000000003092</c:v>
                </c:pt>
                <c:pt idx="170">
                  <c:v>1.9100000000003092</c:v>
                </c:pt>
                <c:pt idx="171">
                  <c:v>4.5300000000003138</c:v>
                </c:pt>
                <c:pt idx="172">
                  <c:v>6.3700000000003456</c:v>
                </c:pt>
                <c:pt idx="173">
                  <c:v>5.3700000000003456</c:v>
                </c:pt>
                <c:pt idx="174">
                  <c:v>8.9500000000003865</c:v>
                </c:pt>
                <c:pt idx="175">
                  <c:v>7.9500000000003865</c:v>
                </c:pt>
                <c:pt idx="176">
                  <c:v>10.000000000000341</c:v>
                </c:pt>
                <c:pt idx="177">
                  <c:v>9.0000000000003411</c:v>
                </c:pt>
                <c:pt idx="178">
                  <c:v>8.0000000000003411</c:v>
                </c:pt>
                <c:pt idx="179">
                  <c:v>7.0000000000003411</c:v>
                </c:pt>
                <c:pt idx="180">
                  <c:v>9.2400000000003502</c:v>
                </c:pt>
                <c:pt idx="181">
                  <c:v>11.360000000000355</c:v>
                </c:pt>
                <c:pt idx="182">
                  <c:v>10.360000000000355</c:v>
                </c:pt>
                <c:pt idx="183">
                  <c:v>9.3600000000003547</c:v>
                </c:pt>
                <c:pt idx="184">
                  <c:v>10.900000000000318</c:v>
                </c:pt>
                <c:pt idx="185">
                  <c:v>13.400000000000318</c:v>
                </c:pt>
                <c:pt idx="186">
                  <c:v>16.220000000000368</c:v>
                </c:pt>
                <c:pt idx="187">
                  <c:v>19.190000000000396</c:v>
                </c:pt>
                <c:pt idx="188">
                  <c:v>22.600000000000364</c:v>
                </c:pt>
                <c:pt idx="189">
                  <c:v>21.600000000000364</c:v>
                </c:pt>
                <c:pt idx="190">
                  <c:v>20.600000000000364</c:v>
                </c:pt>
                <c:pt idx="191">
                  <c:v>24.970000000000255</c:v>
                </c:pt>
                <c:pt idx="192">
                  <c:v>23.970000000000255</c:v>
                </c:pt>
                <c:pt idx="193">
                  <c:v>22.970000000000255</c:v>
                </c:pt>
                <c:pt idx="194">
                  <c:v>26.690000000000282</c:v>
                </c:pt>
                <c:pt idx="195">
                  <c:v>29.000000000000227</c:v>
                </c:pt>
                <c:pt idx="196">
                  <c:v>28.000000000000227</c:v>
                </c:pt>
                <c:pt idx="197">
                  <c:v>27.000000000000227</c:v>
                </c:pt>
                <c:pt idx="198">
                  <c:v>28.120000000000118</c:v>
                </c:pt>
                <c:pt idx="199">
                  <c:v>27.120000000000118</c:v>
                </c:pt>
                <c:pt idx="200">
                  <c:v>30.740000000000009</c:v>
                </c:pt>
              </c:numCache>
            </c:numRef>
          </c:yVal>
          <c:smooth val="1"/>
        </c:ser>
        <c:ser>
          <c:idx val="1"/>
          <c:order val="2"/>
          <c:tx>
            <c:v>Cycle 7</c:v>
          </c:tx>
          <c:marker>
            <c:symbol val="none"/>
          </c:marker>
          <c:xVal>
            <c:numRef>
              <c:f>'7'!$A$10:$A$210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'7'!$P$10:$P$210</c:f>
              <c:numCache>
                <c:formatCode>0.00_ ;[Red]\-0.00\ </c:formatCode>
                <c:ptCount val="201"/>
                <c:pt idx="0" formatCode="General">
                  <c:v>0</c:v>
                </c:pt>
                <c:pt idx="1">
                  <c:v>-1</c:v>
                </c:pt>
                <c:pt idx="2">
                  <c:v>-2</c:v>
                </c:pt>
                <c:pt idx="3">
                  <c:v>-3</c:v>
                </c:pt>
                <c:pt idx="4">
                  <c:v>-1.3099999999999454</c:v>
                </c:pt>
                <c:pt idx="5">
                  <c:v>2.25</c:v>
                </c:pt>
                <c:pt idx="6">
                  <c:v>1.25</c:v>
                </c:pt>
                <c:pt idx="7">
                  <c:v>0.25</c:v>
                </c:pt>
                <c:pt idx="8">
                  <c:v>-0.75</c:v>
                </c:pt>
                <c:pt idx="9">
                  <c:v>-1.75</c:v>
                </c:pt>
                <c:pt idx="10">
                  <c:v>0.88999999999998636</c:v>
                </c:pt>
                <c:pt idx="11">
                  <c:v>-0.11000000000001364</c:v>
                </c:pt>
                <c:pt idx="12">
                  <c:v>3.1100000000000136</c:v>
                </c:pt>
                <c:pt idx="13">
                  <c:v>2.1100000000000136</c:v>
                </c:pt>
                <c:pt idx="14">
                  <c:v>1.1100000000000136</c:v>
                </c:pt>
                <c:pt idx="15">
                  <c:v>0.11000000000001364</c:v>
                </c:pt>
                <c:pt idx="16">
                  <c:v>-0.88999999999998636</c:v>
                </c:pt>
                <c:pt idx="17">
                  <c:v>-1.8899999999999864</c:v>
                </c:pt>
                <c:pt idx="18">
                  <c:v>-2.8899999999999864</c:v>
                </c:pt>
                <c:pt idx="19">
                  <c:v>1.82000000000005</c:v>
                </c:pt>
                <c:pt idx="20">
                  <c:v>0.82000000000005002</c:v>
                </c:pt>
                <c:pt idx="21">
                  <c:v>-0.17999999999994998</c:v>
                </c:pt>
                <c:pt idx="22">
                  <c:v>-1.17999999999995</c:v>
                </c:pt>
                <c:pt idx="23">
                  <c:v>-2.17999999999995</c:v>
                </c:pt>
                <c:pt idx="24">
                  <c:v>-3.17999999999995</c:v>
                </c:pt>
                <c:pt idx="25">
                  <c:v>0.7800000000000864</c:v>
                </c:pt>
                <c:pt idx="26">
                  <c:v>2.3700000000001182</c:v>
                </c:pt>
                <c:pt idx="27">
                  <c:v>1.3700000000001182</c:v>
                </c:pt>
                <c:pt idx="28">
                  <c:v>0.37000000000011823</c:v>
                </c:pt>
                <c:pt idx="29">
                  <c:v>-0.62999999999988177</c:v>
                </c:pt>
                <c:pt idx="30">
                  <c:v>3.3900000000001</c:v>
                </c:pt>
                <c:pt idx="31">
                  <c:v>2.3900000000001</c:v>
                </c:pt>
                <c:pt idx="32">
                  <c:v>3.7100000000001501</c:v>
                </c:pt>
                <c:pt idx="33">
                  <c:v>2.7100000000001501</c:v>
                </c:pt>
                <c:pt idx="34">
                  <c:v>1.7100000000001501</c:v>
                </c:pt>
                <c:pt idx="35">
                  <c:v>0.71000000000015007</c:v>
                </c:pt>
                <c:pt idx="36">
                  <c:v>2.540000000000191</c:v>
                </c:pt>
                <c:pt idx="37">
                  <c:v>1.540000000000191</c:v>
                </c:pt>
                <c:pt idx="38">
                  <c:v>2.5700000000001637</c:v>
                </c:pt>
                <c:pt idx="39">
                  <c:v>1.5700000000001637</c:v>
                </c:pt>
                <c:pt idx="40">
                  <c:v>0.57000000000016371</c:v>
                </c:pt>
                <c:pt idx="41">
                  <c:v>-0.42999999999983629</c:v>
                </c:pt>
                <c:pt idx="42">
                  <c:v>3.5700000000001637</c:v>
                </c:pt>
                <c:pt idx="43">
                  <c:v>2.5700000000001637</c:v>
                </c:pt>
                <c:pt idx="44">
                  <c:v>1.5700000000001637</c:v>
                </c:pt>
                <c:pt idx="45">
                  <c:v>0.57000000000016371</c:v>
                </c:pt>
                <c:pt idx="46">
                  <c:v>-0.42999999999983629</c:v>
                </c:pt>
                <c:pt idx="47">
                  <c:v>-1.4299999999998363</c:v>
                </c:pt>
                <c:pt idx="48">
                  <c:v>2.6500000000002046</c:v>
                </c:pt>
                <c:pt idx="49">
                  <c:v>1.6500000000002046</c:v>
                </c:pt>
                <c:pt idx="50">
                  <c:v>0.65000000000020464</c:v>
                </c:pt>
                <c:pt idx="51">
                  <c:v>5.2200000000002547</c:v>
                </c:pt>
                <c:pt idx="52">
                  <c:v>4.2200000000002547</c:v>
                </c:pt>
                <c:pt idx="53">
                  <c:v>3.2200000000002547</c:v>
                </c:pt>
                <c:pt idx="54">
                  <c:v>2.2200000000002547</c:v>
                </c:pt>
                <c:pt idx="55">
                  <c:v>1.2200000000002547</c:v>
                </c:pt>
                <c:pt idx="56">
                  <c:v>0.22000000000025466</c:v>
                </c:pt>
                <c:pt idx="57">
                  <c:v>-0.77999999999974534</c:v>
                </c:pt>
                <c:pt idx="58">
                  <c:v>-1.7799999999997453</c:v>
                </c:pt>
                <c:pt idx="59">
                  <c:v>-2.7799999999997453</c:v>
                </c:pt>
                <c:pt idx="60">
                  <c:v>-3.7799999999997453</c:v>
                </c:pt>
                <c:pt idx="61">
                  <c:v>-0.86999999999977717</c:v>
                </c:pt>
                <c:pt idx="62">
                  <c:v>-1.8699999999997772</c:v>
                </c:pt>
                <c:pt idx="63">
                  <c:v>0.46000000000026375</c:v>
                </c:pt>
                <c:pt idx="64">
                  <c:v>1.8200000000002774</c:v>
                </c:pt>
                <c:pt idx="65">
                  <c:v>0.8200000000002774</c:v>
                </c:pt>
                <c:pt idx="66">
                  <c:v>3.8300000000002683</c:v>
                </c:pt>
                <c:pt idx="67">
                  <c:v>7.0700000000002774</c:v>
                </c:pt>
                <c:pt idx="68">
                  <c:v>10.560000000000286</c:v>
                </c:pt>
                <c:pt idx="69">
                  <c:v>9.5600000000002865</c:v>
                </c:pt>
                <c:pt idx="70">
                  <c:v>8.5600000000002865</c:v>
                </c:pt>
                <c:pt idx="71">
                  <c:v>7.5600000000002865</c:v>
                </c:pt>
                <c:pt idx="72">
                  <c:v>6.5600000000002865</c:v>
                </c:pt>
                <c:pt idx="73">
                  <c:v>5.5600000000002865</c:v>
                </c:pt>
                <c:pt idx="74">
                  <c:v>4.5600000000002865</c:v>
                </c:pt>
                <c:pt idx="75">
                  <c:v>3.5600000000002865</c:v>
                </c:pt>
                <c:pt idx="76">
                  <c:v>2.5600000000002865</c:v>
                </c:pt>
                <c:pt idx="77">
                  <c:v>7.4700000000002547</c:v>
                </c:pt>
                <c:pt idx="78">
                  <c:v>6.4700000000002547</c:v>
                </c:pt>
                <c:pt idx="79">
                  <c:v>5.4700000000002547</c:v>
                </c:pt>
                <c:pt idx="80">
                  <c:v>4.4700000000002547</c:v>
                </c:pt>
                <c:pt idx="81">
                  <c:v>3.4700000000002547</c:v>
                </c:pt>
                <c:pt idx="82">
                  <c:v>4.7300000000002456</c:v>
                </c:pt>
                <c:pt idx="83">
                  <c:v>8.7300000000002456</c:v>
                </c:pt>
                <c:pt idx="84">
                  <c:v>7.7300000000002456</c:v>
                </c:pt>
                <c:pt idx="85">
                  <c:v>6.7300000000002456</c:v>
                </c:pt>
                <c:pt idx="86">
                  <c:v>5.7300000000002456</c:v>
                </c:pt>
                <c:pt idx="87">
                  <c:v>4.7300000000002456</c:v>
                </c:pt>
                <c:pt idx="88">
                  <c:v>3.7300000000002456</c:v>
                </c:pt>
                <c:pt idx="89">
                  <c:v>6.790000000000191</c:v>
                </c:pt>
                <c:pt idx="90">
                  <c:v>8.8700000000002319</c:v>
                </c:pt>
                <c:pt idx="91">
                  <c:v>7.8700000000002319</c:v>
                </c:pt>
                <c:pt idx="92">
                  <c:v>6.8700000000002319</c:v>
                </c:pt>
                <c:pt idx="93">
                  <c:v>5.8700000000002319</c:v>
                </c:pt>
                <c:pt idx="94">
                  <c:v>10.630000000000223</c:v>
                </c:pt>
                <c:pt idx="95">
                  <c:v>15.170000000000186</c:v>
                </c:pt>
                <c:pt idx="96">
                  <c:v>14.170000000000186</c:v>
                </c:pt>
                <c:pt idx="97">
                  <c:v>15.700000000000159</c:v>
                </c:pt>
                <c:pt idx="98">
                  <c:v>14.700000000000159</c:v>
                </c:pt>
                <c:pt idx="99">
                  <c:v>15.920000000000186</c:v>
                </c:pt>
                <c:pt idx="100">
                  <c:v>17.520000000000209</c:v>
                </c:pt>
                <c:pt idx="101">
                  <c:v>16.520000000000209</c:v>
                </c:pt>
                <c:pt idx="102">
                  <c:v>20.560000000000173</c:v>
                </c:pt>
                <c:pt idx="103">
                  <c:v>23.100000000000136</c:v>
                </c:pt>
                <c:pt idx="104">
                  <c:v>22.100000000000136</c:v>
                </c:pt>
                <c:pt idx="105">
                  <c:v>24.060000000000173</c:v>
                </c:pt>
                <c:pt idx="106">
                  <c:v>23.060000000000173</c:v>
                </c:pt>
                <c:pt idx="107">
                  <c:v>22.060000000000173</c:v>
                </c:pt>
                <c:pt idx="108">
                  <c:v>21.060000000000173</c:v>
                </c:pt>
                <c:pt idx="109">
                  <c:v>22.350000000000136</c:v>
                </c:pt>
                <c:pt idx="110">
                  <c:v>21.350000000000136</c:v>
                </c:pt>
                <c:pt idx="111">
                  <c:v>24.630000000000109</c:v>
                </c:pt>
                <c:pt idx="112">
                  <c:v>23.630000000000109</c:v>
                </c:pt>
                <c:pt idx="113">
                  <c:v>22.630000000000109</c:v>
                </c:pt>
                <c:pt idx="114">
                  <c:v>25.310000000000173</c:v>
                </c:pt>
                <c:pt idx="115">
                  <c:v>24.310000000000173</c:v>
                </c:pt>
                <c:pt idx="116">
                  <c:v>23.310000000000173</c:v>
                </c:pt>
                <c:pt idx="117">
                  <c:v>24.670000000000073</c:v>
                </c:pt>
                <c:pt idx="118">
                  <c:v>23.670000000000073</c:v>
                </c:pt>
                <c:pt idx="119">
                  <c:v>22.670000000000073</c:v>
                </c:pt>
                <c:pt idx="120">
                  <c:v>25.090000000000146</c:v>
                </c:pt>
                <c:pt idx="121">
                  <c:v>29.860000000000127</c:v>
                </c:pt>
                <c:pt idx="122">
                  <c:v>28.860000000000127</c:v>
                </c:pt>
                <c:pt idx="123">
                  <c:v>27.860000000000127</c:v>
                </c:pt>
                <c:pt idx="124">
                  <c:v>31.710000000000036</c:v>
                </c:pt>
                <c:pt idx="125">
                  <c:v>30.710000000000036</c:v>
                </c:pt>
                <c:pt idx="126">
                  <c:v>35.539999999999964</c:v>
                </c:pt>
                <c:pt idx="127">
                  <c:v>34.539999999999964</c:v>
                </c:pt>
                <c:pt idx="128">
                  <c:v>38.769999999999982</c:v>
                </c:pt>
                <c:pt idx="129">
                  <c:v>41.670000000000073</c:v>
                </c:pt>
                <c:pt idx="130">
                  <c:v>40.670000000000073</c:v>
                </c:pt>
                <c:pt idx="131">
                  <c:v>39.670000000000073</c:v>
                </c:pt>
                <c:pt idx="132">
                  <c:v>38.670000000000073</c:v>
                </c:pt>
                <c:pt idx="133">
                  <c:v>37.670000000000073</c:v>
                </c:pt>
                <c:pt idx="134">
                  <c:v>36.670000000000073</c:v>
                </c:pt>
                <c:pt idx="135">
                  <c:v>35.670000000000073</c:v>
                </c:pt>
                <c:pt idx="136">
                  <c:v>37.130000000000109</c:v>
                </c:pt>
                <c:pt idx="137">
                  <c:v>36.130000000000109</c:v>
                </c:pt>
                <c:pt idx="138">
                  <c:v>35.130000000000109</c:v>
                </c:pt>
                <c:pt idx="139">
                  <c:v>36.650000000000091</c:v>
                </c:pt>
                <c:pt idx="140">
                  <c:v>35.650000000000091</c:v>
                </c:pt>
                <c:pt idx="141">
                  <c:v>34.650000000000091</c:v>
                </c:pt>
                <c:pt idx="142">
                  <c:v>33.650000000000091</c:v>
                </c:pt>
                <c:pt idx="143">
                  <c:v>32.650000000000091</c:v>
                </c:pt>
                <c:pt idx="144">
                  <c:v>31.650000000000091</c:v>
                </c:pt>
                <c:pt idx="145">
                  <c:v>30.650000000000091</c:v>
                </c:pt>
                <c:pt idx="146">
                  <c:v>29.650000000000091</c:v>
                </c:pt>
                <c:pt idx="147">
                  <c:v>28.650000000000091</c:v>
                </c:pt>
                <c:pt idx="148">
                  <c:v>27.650000000000091</c:v>
                </c:pt>
                <c:pt idx="149">
                  <c:v>32.040000000000191</c:v>
                </c:pt>
                <c:pt idx="150">
                  <c:v>31.040000000000191</c:v>
                </c:pt>
                <c:pt idx="151">
                  <c:v>30.040000000000191</c:v>
                </c:pt>
                <c:pt idx="152">
                  <c:v>32.830000000000155</c:v>
                </c:pt>
                <c:pt idx="153">
                  <c:v>31.830000000000155</c:v>
                </c:pt>
                <c:pt idx="154">
                  <c:v>30.830000000000155</c:v>
                </c:pt>
                <c:pt idx="155">
                  <c:v>33.300000000000182</c:v>
                </c:pt>
                <c:pt idx="156">
                  <c:v>32.300000000000182</c:v>
                </c:pt>
                <c:pt idx="157">
                  <c:v>33.300000000000182</c:v>
                </c:pt>
                <c:pt idx="158">
                  <c:v>36.500000000000227</c:v>
                </c:pt>
                <c:pt idx="159">
                  <c:v>35.500000000000227</c:v>
                </c:pt>
                <c:pt idx="160">
                  <c:v>39.000000000000227</c:v>
                </c:pt>
                <c:pt idx="161">
                  <c:v>38.000000000000227</c:v>
                </c:pt>
                <c:pt idx="162">
                  <c:v>37.000000000000227</c:v>
                </c:pt>
                <c:pt idx="163">
                  <c:v>40.450000000000273</c:v>
                </c:pt>
                <c:pt idx="164">
                  <c:v>44.140000000000327</c:v>
                </c:pt>
                <c:pt idx="165">
                  <c:v>43.140000000000327</c:v>
                </c:pt>
                <c:pt idx="166">
                  <c:v>42.140000000000327</c:v>
                </c:pt>
                <c:pt idx="167">
                  <c:v>41.140000000000327</c:v>
                </c:pt>
                <c:pt idx="168">
                  <c:v>42.800000000000409</c:v>
                </c:pt>
                <c:pt idx="169">
                  <c:v>41.800000000000409</c:v>
                </c:pt>
                <c:pt idx="170">
                  <c:v>40.800000000000409</c:v>
                </c:pt>
                <c:pt idx="171">
                  <c:v>39.800000000000409</c:v>
                </c:pt>
                <c:pt idx="172">
                  <c:v>38.800000000000409</c:v>
                </c:pt>
                <c:pt idx="173">
                  <c:v>37.800000000000409</c:v>
                </c:pt>
                <c:pt idx="174">
                  <c:v>41.970000000000482</c:v>
                </c:pt>
                <c:pt idx="175">
                  <c:v>40.970000000000482</c:v>
                </c:pt>
                <c:pt idx="176">
                  <c:v>39.970000000000482</c:v>
                </c:pt>
                <c:pt idx="177">
                  <c:v>38.970000000000482</c:v>
                </c:pt>
                <c:pt idx="178">
                  <c:v>37.970000000000482</c:v>
                </c:pt>
                <c:pt idx="179">
                  <c:v>36.970000000000482</c:v>
                </c:pt>
                <c:pt idx="180">
                  <c:v>38.000000000000455</c:v>
                </c:pt>
                <c:pt idx="181">
                  <c:v>37.000000000000455</c:v>
                </c:pt>
                <c:pt idx="182">
                  <c:v>39.430000000000518</c:v>
                </c:pt>
                <c:pt idx="183">
                  <c:v>38.430000000000518</c:v>
                </c:pt>
                <c:pt idx="184">
                  <c:v>37.430000000000518</c:v>
                </c:pt>
                <c:pt idx="185">
                  <c:v>36.430000000000518</c:v>
                </c:pt>
                <c:pt idx="186">
                  <c:v>35.430000000000518</c:v>
                </c:pt>
                <c:pt idx="187">
                  <c:v>34.430000000000518</c:v>
                </c:pt>
                <c:pt idx="188">
                  <c:v>33.430000000000518</c:v>
                </c:pt>
                <c:pt idx="189">
                  <c:v>32.430000000000518</c:v>
                </c:pt>
                <c:pt idx="190">
                  <c:v>31.430000000000518</c:v>
                </c:pt>
                <c:pt idx="191">
                  <c:v>30.430000000000518</c:v>
                </c:pt>
                <c:pt idx="192">
                  <c:v>31.850000000000591</c:v>
                </c:pt>
                <c:pt idx="193">
                  <c:v>30.850000000000591</c:v>
                </c:pt>
                <c:pt idx="194">
                  <c:v>29.850000000000591</c:v>
                </c:pt>
                <c:pt idx="195">
                  <c:v>28.850000000000591</c:v>
                </c:pt>
                <c:pt idx="196">
                  <c:v>32.240000000000691</c:v>
                </c:pt>
                <c:pt idx="197">
                  <c:v>31.240000000000691</c:v>
                </c:pt>
                <c:pt idx="198">
                  <c:v>30.240000000000691</c:v>
                </c:pt>
                <c:pt idx="199">
                  <c:v>29.240000000000691</c:v>
                </c:pt>
                <c:pt idx="200">
                  <c:v>31.390000000000782</c:v>
                </c:pt>
              </c:numCache>
            </c:numRef>
          </c:yVal>
          <c:smooth val="1"/>
        </c:ser>
        <c:ser>
          <c:idx val="2"/>
          <c:order val="3"/>
          <c:tx>
            <c:v>Cycle 8</c:v>
          </c:tx>
          <c:marker>
            <c:symbol val="none"/>
          </c:marker>
          <c:xVal>
            <c:numRef>
              <c:f>'8'!$A$10:$A$210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'8'!$P$10:$P$210</c:f>
              <c:numCache>
                <c:formatCode>0.00_ ;[Red]\-0.00\ </c:formatCode>
                <c:ptCount val="201"/>
                <c:pt idx="0" formatCode="General">
                  <c:v>0</c:v>
                </c:pt>
                <c:pt idx="1">
                  <c:v>1.4900000000000091</c:v>
                </c:pt>
                <c:pt idx="2">
                  <c:v>0.49000000000000909</c:v>
                </c:pt>
                <c:pt idx="3">
                  <c:v>-0.50999999999999091</c:v>
                </c:pt>
                <c:pt idx="4">
                  <c:v>-1.5099999999999909</c:v>
                </c:pt>
                <c:pt idx="5">
                  <c:v>-2.5099999999999909</c:v>
                </c:pt>
                <c:pt idx="6">
                  <c:v>-1.0599999999999454</c:v>
                </c:pt>
                <c:pt idx="7">
                  <c:v>-2.0599999999999454</c:v>
                </c:pt>
                <c:pt idx="8">
                  <c:v>-3.0599999999999454</c:v>
                </c:pt>
                <c:pt idx="9">
                  <c:v>-2</c:v>
                </c:pt>
                <c:pt idx="10">
                  <c:v>-3</c:v>
                </c:pt>
                <c:pt idx="11">
                  <c:v>1.5099999999999909</c:v>
                </c:pt>
                <c:pt idx="12">
                  <c:v>0.50999999999999091</c:v>
                </c:pt>
                <c:pt idx="13">
                  <c:v>-0.49000000000000909</c:v>
                </c:pt>
                <c:pt idx="14">
                  <c:v>2.8500000000000227</c:v>
                </c:pt>
                <c:pt idx="15">
                  <c:v>1.8500000000000227</c:v>
                </c:pt>
                <c:pt idx="16">
                  <c:v>0.85000000000002274</c:v>
                </c:pt>
                <c:pt idx="17">
                  <c:v>-0.14999999999997726</c:v>
                </c:pt>
                <c:pt idx="18">
                  <c:v>-1.1499999999999773</c:v>
                </c:pt>
                <c:pt idx="19">
                  <c:v>-2.1499999999999773</c:v>
                </c:pt>
                <c:pt idx="20">
                  <c:v>0.49000000000000909</c:v>
                </c:pt>
                <c:pt idx="21">
                  <c:v>-0.50999999999999091</c:v>
                </c:pt>
                <c:pt idx="22">
                  <c:v>-1.5099999999999909</c:v>
                </c:pt>
                <c:pt idx="23">
                  <c:v>2.0199999999999818</c:v>
                </c:pt>
                <c:pt idx="24">
                  <c:v>1.0199999999999818</c:v>
                </c:pt>
                <c:pt idx="25">
                  <c:v>3.6100000000000136</c:v>
                </c:pt>
                <c:pt idx="26">
                  <c:v>2.6100000000000136</c:v>
                </c:pt>
                <c:pt idx="27">
                  <c:v>4.5600000000000591</c:v>
                </c:pt>
                <c:pt idx="28">
                  <c:v>3.5600000000000591</c:v>
                </c:pt>
                <c:pt idx="29">
                  <c:v>2.5600000000000591</c:v>
                </c:pt>
                <c:pt idx="30">
                  <c:v>1.5600000000000591</c:v>
                </c:pt>
                <c:pt idx="31">
                  <c:v>0.56000000000005912</c:v>
                </c:pt>
                <c:pt idx="32">
                  <c:v>2.3700000000000045</c:v>
                </c:pt>
                <c:pt idx="33">
                  <c:v>1.3700000000000045</c:v>
                </c:pt>
                <c:pt idx="34">
                  <c:v>0.37000000000000455</c:v>
                </c:pt>
                <c:pt idx="35">
                  <c:v>4.2699999999999818</c:v>
                </c:pt>
                <c:pt idx="36">
                  <c:v>3.2699999999999818</c:v>
                </c:pt>
                <c:pt idx="37">
                  <c:v>2.2699999999999818</c:v>
                </c:pt>
                <c:pt idx="38">
                  <c:v>1.2699999999999818</c:v>
                </c:pt>
                <c:pt idx="39">
                  <c:v>2.9099999999999682</c:v>
                </c:pt>
                <c:pt idx="40">
                  <c:v>1.9099999999999682</c:v>
                </c:pt>
                <c:pt idx="41">
                  <c:v>0.90999999999996817</c:v>
                </c:pt>
                <c:pt idx="42">
                  <c:v>-9.0000000000031832E-2</c:v>
                </c:pt>
                <c:pt idx="43">
                  <c:v>-1.0900000000000318</c:v>
                </c:pt>
                <c:pt idx="44">
                  <c:v>-2.0900000000000318</c:v>
                </c:pt>
                <c:pt idx="45">
                  <c:v>-3.0900000000000318</c:v>
                </c:pt>
                <c:pt idx="46">
                  <c:v>-4.0900000000000318</c:v>
                </c:pt>
                <c:pt idx="47">
                  <c:v>-5.0900000000000318</c:v>
                </c:pt>
                <c:pt idx="48">
                  <c:v>-6.0900000000000318</c:v>
                </c:pt>
                <c:pt idx="49">
                  <c:v>-3.3500000000000227</c:v>
                </c:pt>
                <c:pt idx="50">
                  <c:v>-0.33000000000004093</c:v>
                </c:pt>
                <c:pt idx="51">
                  <c:v>2.3399999999999181</c:v>
                </c:pt>
                <c:pt idx="52">
                  <c:v>1.3399999999999181</c:v>
                </c:pt>
                <c:pt idx="53">
                  <c:v>2.8499999999999091</c:v>
                </c:pt>
                <c:pt idx="54">
                  <c:v>1.8499999999999091</c:v>
                </c:pt>
                <c:pt idx="55">
                  <c:v>0.84999999999990905</c:v>
                </c:pt>
                <c:pt idx="56">
                  <c:v>-0.15000000000009095</c:v>
                </c:pt>
                <c:pt idx="57">
                  <c:v>3.7299999999999045</c:v>
                </c:pt>
                <c:pt idx="58">
                  <c:v>2.7299999999999045</c:v>
                </c:pt>
                <c:pt idx="59">
                  <c:v>1.7299999999999045</c:v>
                </c:pt>
                <c:pt idx="60">
                  <c:v>0.7299999999999045</c:v>
                </c:pt>
                <c:pt idx="61">
                  <c:v>-0.2700000000000955</c:v>
                </c:pt>
                <c:pt idx="62">
                  <c:v>0.91999999999995907</c:v>
                </c:pt>
                <c:pt idx="63">
                  <c:v>3.7699999999999818</c:v>
                </c:pt>
                <c:pt idx="64">
                  <c:v>2.7699999999999818</c:v>
                </c:pt>
                <c:pt idx="65">
                  <c:v>1.7699999999999818</c:v>
                </c:pt>
                <c:pt idx="66">
                  <c:v>0.76999999999998181</c:v>
                </c:pt>
                <c:pt idx="67">
                  <c:v>-0.23000000000001819</c:v>
                </c:pt>
                <c:pt idx="68">
                  <c:v>-1.2300000000000182</c:v>
                </c:pt>
                <c:pt idx="69">
                  <c:v>-2.2300000000000182</c:v>
                </c:pt>
                <c:pt idx="70">
                  <c:v>-0.55000000000006821</c:v>
                </c:pt>
                <c:pt idx="71">
                  <c:v>0.56999999999993634</c:v>
                </c:pt>
                <c:pt idx="72">
                  <c:v>-0.43000000000006366</c:v>
                </c:pt>
                <c:pt idx="73">
                  <c:v>-1.4300000000000637</c:v>
                </c:pt>
                <c:pt idx="74">
                  <c:v>2.4399999999999409</c:v>
                </c:pt>
                <c:pt idx="75">
                  <c:v>4.5999999999999091</c:v>
                </c:pt>
                <c:pt idx="76">
                  <c:v>3.5999999999999091</c:v>
                </c:pt>
                <c:pt idx="77">
                  <c:v>2.5999999999999091</c:v>
                </c:pt>
                <c:pt idx="78">
                  <c:v>1.5999999999999091</c:v>
                </c:pt>
                <c:pt idx="79">
                  <c:v>0.59999999999990905</c:v>
                </c:pt>
                <c:pt idx="80">
                  <c:v>-0.40000000000009095</c:v>
                </c:pt>
                <c:pt idx="81">
                  <c:v>1.4099999999998545</c:v>
                </c:pt>
                <c:pt idx="82">
                  <c:v>0.40999999999985448</c:v>
                </c:pt>
                <c:pt idx="83">
                  <c:v>-0.59000000000014552</c:v>
                </c:pt>
                <c:pt idx="84">
                  <c:v>-1.5900000000001455</c:v>
                </c:pt>
                <c:pt idx="85">
                  <c:v>-2.5900000000001455</c:v>
                </c:pt>
                <c:pt idx="86">
                  <c:v>-3.5900000000001455</c:v>
                </c:pt>
                <c:pt idx="87">
                  <c:v>-1.8400000000001455</c:v>
                </c:pt>
                <c:pt idx="88">
                  <c:v>2.9199999999998454</c:v>
                </c:pt>
                <c:pt idx="89">
                  <c:v>1.9199999999998454</c:v>
                </c:pt>
                <c:pt idx="90">
                  <c:v>0.91999999999984539</c:v>
                </c:pt>
                <c:pt idx="91">
                  <c:v>4.2199999999997999</c:v>
                </c:pt>
                <c:pt idx="92">
                  <c:v>3.2199999999997999</c:v>
                </c:pt>
                <c:pt idx="93">
                  <c:v>2.2199999999997999</c:v>
                </c:pt>
                <c:pt idx="94">
                  <c:v>1.2199999999997999</c:v>
                </c:pt>
                <c:pt idx="95">
                  <c:v>2.2399999999997817</c:v>
                </c:pt>
                <c:pt idx="96">
                  <c:v>6.7799999999997453</c:v>
                </c:pt>
                <c:pt idx="97">
                  <c:v>8.889999999999759</c:v>
                </c:pt>
                <c:pt idx="98">
                  <c:v>7.889999999999759</c:v>
                </c:pt>
                <c:pt idx="99">
                  <c:v>6.889999999999759</c:v>
                </c:pt>
                <c:pt idx="100">
                  <c:v>5.889999999999759</c:v>
                </c:pt>
                <c:pt idx="101">
                  <c:v>4.889999999999759</c:v>
                </c:pt>
                <c:pt idx="102">
                  <c:v>3.889999999999759</c:v>
                </c:pt>
                <c:pt idx="103">
                  <c:v>2.889999999999759</c:v>
                </c:pt>
                <c:pt idx="104">
                  <c:v>1.889999999999759</c:v>
                </c:pt>
                <c:pt idx="105">
                  <c:v>0.88999999999975898</c:v>
                </c:pt>
                <c:pt idx="106">
                  <c:v>2.1199999999997772</c:v>
                </c:pt>
                <c:pt idx="107">
                  <c:v>1.1199999999997772</c:v>
                </c:pt>
                <c:pt idx="108">
                  <c:v>0.11999999999977717</c:v>
                </c:pt>
                <c:pt idx="109">
                  <c:v>-0.88000000000022283</c:v>
                </c:pt>
                <c:pt idx="110">
                  <c:v>-1.8800000000002228</c:v>
                </c:pt>
                <c:pt idx="111">
                  <c:v>-2.8800000000002228</c:v>
                </c:pt>
                <c:pt idx="112">
                  <c:v>-0.89000000000021373</c:v>
                </c:pt>
                <c:pt idx="113">
                  <c:v>-1.8900000000002137</c:v>
                </c:pt>
                <c:pt idx="114">
                  <c:v>-2.8900000000002137</c:v>
                </c:pt>
                <c:pt idx="115">
                  <c:v>-0.99000000000023647</c:v>
                </c:pt>
                <c:pt idx="116">
                  <c:v>-1.9900000000002365</c:v>
                </c:pt>
                <c:pt idx="117">
                  <c:v>-2.9900000000002365</c:v>
                </c:pt>
                <c:pt idx="118">
                  <c:v>-3.9900000000002365</c:v>
                </c:pt>
                <c:pt idx="119">
                  <c:v>-4.9900000000002365</c:v>
                </c:pt>
                <c:pt idx="120">
                  <c:v>-5.9900000000002365</c:v>
                </c:pt>
                <c:pt idx="121">
                  <c:v>-6.9900000000002365</c:v>
                </c:pt>
                <c:pt idx="122">
                  <c:v>-7.9900000000002365</c:v>
                </c:pt>
                <c:pt idx="123">
                  <c:v>-8.9900000000002365</c:v>
                </c:pt>
                <c:pt idx="124">
                  <c:v>-9.9900000000002365</c:v>
                </c:pt>
                <c:pt idx="125">
                  <c:v>-10.990000000000236</c:v>
                </c:pt>
                <c:pt idx="126">
                  <c:v>-11.990000000000236</c:v>
                </c:pt>
                <c:pt idx="127">
                  <c:v>-10.010000000000218</c:v>
                </c:pt>
                <c:pt idx="128">
                  <c:v>-11.010000000000218</c:v>
                </c:pt>
                <c:pt idx="129">
                  <c:v>-12.010000000000218</c:v>
                </c:pt>
                <c:pt idx="130">
                  <c:v>-13.010000000000218</c:v>
                </c:pt>
                <c:pt idx="131">
                  <c:v>-14.010000000000218</c:v>
                </c:pt>
                <c:pt idx="132">
                  <c:v>-15.010000000000218</c:v>
                </c:pt>
                <c:pt idx="133">
                  <c:v>-16.010000000000218</c:v>
                </c:pt>
                <c:pt idx="134">
                  <c:v>-11.810000000000173</c:v>
                </c:pt>
                <c:pt idx="135">
                  <c:v>-12.810000000000173</c:v>
                </c:pt>
                <c:pt idx="136">
                  <c:v>-9.3100000000001728</c:v>
                </c:pt>
                <c:pt idx="137">
                  <c:v>-10.310000000000173</c:v>
                </c:pt>
                <c:pt idx="138">
                  <c:v>-11.310000000000173</c:v>
                </c:pt>
                <c:pt idx="139">
                  <c:v>-12.310000000000173</c:v>
                </c:pt>
                <c:pt idx="140">
                  <c:v>-13.310000000000173</c:v>
                </c:pt>
                <c:pt idx="141">
                  <c:v>-9.5300000000002001</c:v>
                </c:pt>
                <c:pt idx="142">
                  <c:v>-7.4200000000001864</c:v>
                </c:pt>
                <c:pt idx="143">
                  <c:v>-5.2500000000002274</c:v>
                </c:pt>
                <c:pt idx="144">
                  <c:v>-6.2500000000002274</c:v>
                </c:pt>
                <c:pt idx="145">
                  <c:v>-7.2500000000002274</c:v>
                </c:pt>
                <c:pt idx="146">
                  <c:v>-6.2500000000002274</c:v>
                </c:pt>
                <c:pt idx="147">
                  <c:v>-7.2500000000002274</c:v>
                </c:pt>
                <c:pt idx="148">
                  <c:v>-8.2500000000002274</c:v>
                </c:pt>
                <c:pt idx="149">
                  <c:v>-6.3100000000001728</c:v>
                </c:pt>
                <c:pt idx="150">
                  <c:v>-7.3100000000001728</c:v>
                </c:pt>
                <c:pt idx="151">
                  <c:v>-5.4300000000001774</c:v>
                </c:pt>
                <c:pt idx="152">
                  <c:v>-6.4300000000001774</c:v>
                </c:pt>
                <c:pt idx="153">
                  <c:v>-4.8500000000001364</c:v>
                </c:pt>
                <c:pt idx="154">
                  <c:v>-5.8500000000001364</c:v>
                </c:pt>
                <c:pt idx="155">
                  <c:v>-6.8500000000001364</c:v>
                </c:pt>
                <c:pt idx="156">
                  <c:v>-7.8500000000001364</c:v>
                </c:pt>
                <c:pt idx="157">
                  <c:v>-8.8500000000001364</c:v>
                </c:pt>
                <c:pt idx="158">
                  <c:v>-9.8500000000001364</c:v>
                </c:pt>
                <c:pt idx="159">
                  <c:v>-10.850000000000136</c:v>
                </c:pt>
                <c:pt idx="160">
                  <c:v>-9.0200000000000955</c:v>
                </c:pt>
                <c:pt idx="161">
                  <c:v>-10.020000000000095</c:v>
                </c:pt>
                <c:pt idx="162">
                  <c:v>-11.020000000000095</c:v>
                </c:pt>
                <c:pt idx="163">
                  <c:v>-7.7600000000001046</c:v>
                </c:pt>
                <c:pt idx="164">
                  <c:v>-8.7600000000001046</c:v>
                </c:pt>
                <c:pt idx="165">
                  <c:v>-9.7600000000001046</c:v>
                </c:pt>
                <c:pt idx="166">
                  <c:v>-10.760000000000105</c:v>
                </c:pt>
                <c:pt idx="167">
                  <c:v>-11.760000000000105</c:v>
                </c:pt>
                <c:pt idx="168">
                  <c:v>-12.760000000000105</c:v>
                </c:pt>
                <c:pt idx="169">
                  <c:v>-11.270000000000095</c:v>
                </c:pt>
                <c:pt idx="170">
                  <c:v>-8.4100000000000819</c:v>
                </c:pt>
                <c:pt idx="171">
                  <c:v>-9.4100000000000819</c:v>
                </c:pt>
                <c:pt idx="172">
                  <c:v>-5.1300000000001091</c:v>
                </c:pt>
                <c:pt idx="173">
                  <c:v>-6.1300000000001091</c:v>
                </c:pt>
                <c:pt idx="174">
                  <c:v>-7.1300000000001091</c:v>
                </c:pt>
                <c:pt idx="175">
                  <c:v>-6.0400000000000773</c:v>
                </c:pt>
                <c:pt idx="176">
                  <c:v>-7.0400000000000773</c:v>
                </c:pt>
                <c:pt idx="177">
                  <c:v>-8.0400000000000773</c:v>
                </c:pt>
                <c:pt idx="178">
                  <c:v>-6.7800000000000864</c:v>
                </c:pt>
                <c:pt idx="179">
                  <c:v>-4.470000000000141</c:v>
                </c:pt>
                <c:pt idx="180">
                  <c:v>-0.88000000000010914</c:v>
                </c:pt>
                <c:pt idx="181">
                  <c:v>-1.8800000000001091</c:v>
                </c:pt>
                <c:pt idx="182">
                  <c:v>-2.8800000000001091</c:v>
                </c:pt>
                <c:pt idx="183">
                  <c:v>-3.8800000000001091</c:v>
                </c:pt>
                <c:pt idx="184">
                  <c:v>-4.8800000000001091</c:v>
                </c:pt>
                <c:pt idx="185">
                  <c:v>-5.8800000000001091</c:v>
                </c:pt>
                <c:pt idx="186">
                  <c:v>-6.8800000000001091</c:v>
                </c:pt>
                <c:pt idx="187">
                  <c:v>-7.8800000000001091</c:v>
                </c:pt>
                <c:pt idx="188">
                  <c:v>-3.2100000000001501</c:v>
                </c:pt>
                <c:pt idx="189">
                  <c:v>0.15999999999985448</c:v>
                </c:pt>
                <c:pt idx="190">
                  <c:v>2.1999999999998181</c:v>
                </c:pt>
                <c:pt idx="191">
                  <c:v>1.1999999999998181</c:v>
                </c:pt>
                <c:pt idx="192">
                  <c:v>0.1999999999998181</c:v>
                </c:pt>
                <c:pt idx="193">
                  <c:v>-0.8000000000001819</c:v>
                </c:pt>
                <c:pt idx="194">
                  <c:v>1.1399999999998727</c:v>
                </c:pt>
                <c:pt idx="195">
                  <c:v>0.13999999999987267</c:v>
                </c:pt>
                <c:pt idx="196">
                  <c:v>-0.86000000000012733</c:v>
                </c:pt>
                <c:pt idx="197">
                  <c:v>2.0699999999998226</c:v>
                </c:pt>
                <c:pt idx="198">
                  <c:v>4.6799999999998363</c:v>
                </c:pt>
                <c:pt idx="199">
                  <c:v>3.6799999999998363</c:v>
                </c:pt>
                <c:pt idx="200">
                  <c:v>2.6799999999998363</c:v>
                </c:pt>
              </c:numCache>
            </c:numRef>
          </c:yVal>
          <c:smooth val="1"/>
        </c:ser>
        <c:axId val="111742976"/>
        <c:axId val="111744512"/>
      </c:scatterChart>
      <c:scatterChart>
        <c:scatterStyle val="smoothMarker"/>
        <c:ser>
          <c:idx val="3"/>
          <c:order val="0"/>
          <c:tx>
            <c:v>Cycle 5</c:v>
          </c:tx>
          <c:marker>
            <c:symbol val="none"/>
          </c:marker>
          <c:xVal>
            <c:numRef>
              <c:f>'5'!$A$10:$A$210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'5'!$P$10:$P$210</c:f>
              <c:numCache>
                <c:formatCode>0.00_ ;[Red]\-0.00\ </c:formatCode>
                <c:ptCount val="201"/>
                <c:pt idx="0" formatCode="General">
                  <c:v>0</c:v>
                </c:pt>
                <c:pt idx="1">
                  <c:v>-1</c:v>
                </c:pt>
                <c:pt idx="2">
                  <c:v>-2</c:v>
                </c:pt>
                <c:pt idx="3">
                  <c:v>-3</c:v>
                </c:pt>
                <c:pt idx="4">
                  <c:v>-4</c:v>
                </c:pt>
                <c:pt idx="5">
                  <c:v>-5</c:v>
                </c:pt>
                <c:pt idx="6">
                  <c:v>-6</c:v>
                </c:pt>
                <c:pt idx="7">
                  <c:v>-7</c:v>
                </c:pt>
                <c:pt idx="8">
                  <c:v>-4.6599999999999682</c:v>
                </c:pt>
                <c:pt idx="9">
                  <c:v>8.0000000000040927E-2</c:v>
                </c:pt>
                <c:pt idx="10">
                  <c:v>-0.91999999999995907</c:v>
                </c:pt>
                <c:pt idx="11">
                  <c:v>-1.9199999999999591</c:v>
                </c:pt>
                <c:pt idx="12">
                  <c:v>-2.9199999999999591</c:v>
                </c:pt>
                <c:pt idx="13">
                  <c:v>-3.9199999999999591</c:v>
                </c:pt>
                <c:pt idx="14">
                  <c:v>-4.9199999999999591</c:v>
                </c:pt>
                <c:pt idx="15">
                  <c:v>-3.7999999999999545</c:v>
                </c:pt>
                <c:pt idx="16">
                  <c:v>-0.12999999999999545</c:v>
                </c:pt>
                <c:pt idx="17">
                  <c:v>1.8899999999999864</c:v>
                </c:pt>
                <c:pt idx="18">
                  <c:v>0.88999999999998636</c:v>
                </c:pt>
                <c:pt idx="19">
                  <c:v>-0.11000000000001364</c:v>
                </c:pt>
                <c:pt idx="20">
                  <c:v>-1.1100000000000136</c:v>
                </c:pt>
                <c:pt idx="21">
                  <c:v>2.9399999999999409</c:v>
                </c:pt>
                <c:pt idx="22">
                  <c:v>1.9399999999999409</c:v>
                </c:pt>
                <c:pt idx="23">
                  <c:v>3.9599999999999227</c:v>
                </c:pt>
                <c:pt idx="24">
                  <c:v>2.9599999999999227</c:v>
                </c:pt>
                <c:pt idx="25">
                  <c:v>7.4699999999999136</c:v>
                </c:pt>
                <c:pt idx="26">
                  <c:v>6.4699999999999136</c:v>
                </c:pt>
                <c:pt idx="27">
                  <c:v>7.7199999999999136</c:v>
                </c:pt>
                <c:pt idx="28">
                  <c:v>6.7199999999999136</c:v>
                </c:pt>
                <c:pt idx="29">
                  <c:v>5.7199999999999136</c:v>
                </c:pt>
                <c:pt idx="30">
                  <c:v>4.7199999999999136</c:v>
                </c:pt>
                <c:pt idx="31">
                  <c:v>3.7199999999999136</c:v>
                </c:pt>
                <c:pt idx="32">
                  <c:v>2.7199999999999136</c:v>
                </c:pt>
                <c:pt idx="33">
                  <c:v>1.7199999999999136</c:v>
                </c:pt>
                <c:pt idx="34">
                  <c:v>5.9199999999999591</c:v>
                </c:pt>
                <c:pt idx="35">
                  <c:v>4.9199999999999591</c:v>
                </c:pt>
                <c:pt idx="36">
                  <c:v>6.9399999999999409</c:v>
                </c:pt>
                <c:pt idx="37">
                  <c:v>5.9399999999999409</c:v>
                </c:pt>
                <c:pt idx="38">
                  <c:v>9.3299999999999272</c:v>
                </c:pt>
                <c:pt idx="39">
                  <c:v>11.029999999999973</c:v>
                </c:pt>
                <c:pt idx="40">
                  <c:v>10.029999999999973</c:v>
                </c:pt>
                <c:pt idx="41">
                  <c:v>9.0299999999999727</c:v>
                </c:pt>
                <c:pt idx="42">
                  <c:v>8.0299999999999727</c:v>
                </c:pt>
                <c:pt idx="43">
                  <c:v>7.0299999999999727</c:v>
                </c:pt>
                <c:pt idx="44">
                  <c:v>6.0299999999999727</c:v>
                </c:pt>
                <c:pt idx="45">
                  <c:v>5.0299999999999727</c:v>
                </c:pt>
                <c:pt idx="46">
                  <c:v>4.0299999999999727</c:v>
                </c:pt>
                <c:pt idx="47">
                  <c:v>3.0299999999999727</c:v>
                </c:pt>
                <c:pt idx="48">
                  <c:v>2.0299999999999727</c:v>
                </c:pt>
                <c:pt idx="49">
                  <c:v>3.4099999999999682</c:v>
                </c:pt>
                <c:pt idx="50">
                  <c:v>2.4099999999999682</c:v>
                </c:pt>
                <c:pt idx="51">
                  <c:v>7.0799999999999272</c:v>
                </c:pt>
                <c:pt idx="52">
                  <c:v>8.7699999999999818</c:v>
                </c:pt>
                <c:pt idx="53">
                  <c:v>10.100000000000023</c:v>
                </c:pt>
                <c:pt idx="54">
                  <c:v>11.529999999999973</c:v>
                </c:pt>
                <c:pt idx="55">
                  <c:v>10.529999999999973</c:v>
                </c:pt>
                <c:pt idx="56">
                  <c:v>9.5299999999999727</c:v>
                </c:pt>
                <c:pt idx="57">
                  <c:v>8.5299999999999727</c:v>
                </c:pt>
                <c:pt idx="58">
                  <c:v>12.110000000000014</c:v>
                </c:pt>
                <c:pt idx="59">
                  <c:v>11.110000000000014</c:v>
                </c:pt>
                <c:pt idx="60">
                  <c:v>12.370000000000005</c:v>
                </c:pt>
                <c:pt idx="61">
                  <c:v>11.370000000000005</c:v>
                </c:pt>
                <c:pt idx="62">
                  <c:v>10.370000000000005</c:v>
                </c:pt>
                <c:pt idx="63">
                  <c:v>9.3700000000000045</c:v>
                </c:pt>
                <c:pt idx="64">
                  <c:v>8.3700000000000045</c:v>
                </c:pt>
                <c:pt idx="65">
                  <c:v>7.3700000000000045</c:v>
                </c:pt>
                <c:pt idx="66">
                  <c:v>8.8700000000000045</c:v>
                </c:pt>
                <c:pt idx="67">
                  <c:v>7.8700000000000045</c:v>
                </c:pt>
                <c:pt idx="68">
                  <c:v>6.8700000000000045</c:v>
                </c:pt>
                <c:pt idx="69">
                  <c:v>5.8700000000000045</c:v>
                </c:pt>
                <c:pt idx="70">
                  <c:v>4.8700000000000045</c:v>
                </c:pt>
                <c:pt idx="71">
                  <c:v>6.7000000000000455</c:v>
                </c:pt>
                <c:pt idx="72">
                  <c:v>5.7000000000000455</c:v>
                </c:pt>
                <c:pt idx="73">
                  <c:v>7.4200000000000728</c:v>
                </c:pt>
                <c:pt idx="74">
                  <c:v>6.4200000000000728</c:v>
                </c:pt>
                <c:pt idx="75">
                  <c:v>9.7600000000001046</c:v>
                </c:pt>
                <c:pt idx="76">
                  <c:v>10.910000000000082</c:v>
                </c:pt>
                <c:pt idx="77">
                  <c:v>9.9100000000000819</c:v>
                </c:pt>
                <c:pt idx="78">
                  <c:v>8.9100000000000819</c:v>
                </c:pt>
                <c:pt idx="79">
                  <c:v>7.9100000000000819</c:v>
                </c:pt>
                <c:pt idx="80">
                  <c:v>6.9100000000000819</c:v>
                </c:pt>
                <c:pt idx="81">
                  <c:v>5.9100000000000819</c:v>
                </c:pt>
                <c:pt idx="82">
                  <c:v>4.9100000000000819</c:v>
                </c:pt>
                <c:pt idx="83">
                  <c:v>3.9100000000000819</c:v>
                </c:pt>
                <c:pt idx="84">
                  <c:v>7.1300000000001091</c:v>
                </c:pt>
                <c:pt idx="85">
                  <c:v>6.1300000000001091</c:v>
                </c:pt>
                <c:pt idx="86">
                  <c:v>5.1300000000001091</c:v>
                </c:pt>
                <c:pt idx="87">
                  <c:v>4.1300000000001091</c:v>
                </c:pt>
                <c:pt idx="88">
                  <c:v>3.1300000000001091</c:v>
                </c:pt>
                <c:pt idx="89">
                  <c:v>2.1300000000001091</c:v>
                </c:pt>
                <c:pt idx="90">
                  <c:v>1.1300000000001091</c:v>
                </c:pt>
                <c:pt idx="91">
                  <c:v>0.13000000000010914</c:v>
                </c:pt>
                <c:pt idx="92">
                  <c:v>1.9000000000000909</c:v>
                </c:pt>
                <c:pt idx="93">
                  <c:v>0.90000000000009095</c:v>
                </c:pt>
                <c:pt idx="94">
                  <c:v>2.9400000000000546</c:v>
                </c:pt>
                <c:pt idx="95">
                  <c:v>3.9800000000000182</c:v>
                </c:pt>
                <c:pt idx="96">
                  <c:v>8.75</c:v>
                </c:pt>
                <c:pt idx="97">
                  <c:v>7.75</c:v>
                </c:pt>
                <c:pt idx="98">
                  <c:v>6.75</c:v>
                </c:pt>
                <c:pt idx="99">
                  <c:v>10.299999999999955</c:v>
                </c:pt>
                <c:pt idx="100">
                  <c:v>9.2999999999999545</c:v>
                </c:pt>
                <c:pt idx="101">
                  <c:v>12.509999999999991</c:v>
                </c:pt>
                <c:pt idx="102">
                  <c:v>11.509999999999991</c:v>
                </c:pt>
                <c:pt idx="103">
                  <c:v>12.75</c:v>
                </c:pt>
                <c:pt idx="104">
                  <c:v>11.75</c:v>
                </c:pt>
                <c:pt idx="105">
                  <c:v>10.75</c:v>
                </c:pt>
                <c:pt idx="106">
                  <c:v>14.07000000000005</c:v>
                </c:pt>
                <c:pt idx="107">
                  <c:v>13.07000000000005</c:v>
                </c:pt>
                <c:pt idx="108">
                  <c:v>12.07000000000005</c:v>
                </c:pt>
                <c:pt idx="109">
                  <c:v>11.07000000000005</c:v>
                </c:pt>
                <c:pt idx="110">
                  <c:v>12.610000000000014</c:v>
                </c:pt>
                <c:pt idx="111">
                  <c:v>11.610000000000014</c:v>
                </c:pt>
                <c:pt idx="112">
                  <c:v>10.610000000000014</c:v>
                </c:pt>
                <c:pt idx="113">
                  <c:v>9.6100000000000136</c:v>
                </c:pt>
                <c:pt idx="114">
                  <c:v>8.6100000000000136</c:v>
                </c:pt>
                <c:pt idx="115">
                  <c:v>7.6100000000000136</c:v>
                </c:pt>
                <c:pt idx="116">
                  <c:v>6.6100000000000136</c:v>
                </c:pt>
                <c:pt idx="117">
                  <c:v>5.6100000000000136</c:v>
                </c:pt>
                <c:pt idx="118">
                  <c:v>4.6100000000000136</c:v>
                </c:pt>
                <c:pt idx="119">
                  <c:v>3.6100000000000136</c:v>
                </c:pt>
                <c:pt idx="120">
                  <c:v>6.7699999999999818</c:v>
                </c:pt>
                <c:pt idx="121">
                  <c:v>5.7699999999999818</c:v>
                </c:pt>
                <c:pt idx="122">
                  <c:v>8.2999999999999545</c:v>
                </c:pt>
                <c:pt idx="123">
                  <c:v>7.2999999999999545</c:v>
                </c:pt>
                <c:pt idx="124">
                  <c:v>6.2999999999999545</c:v>
                </c:pt>
                <c:pt idx="125">
                  <c:v>5.2999999999999545</c:v>
                </c:pt>
                <c:pt idx="126">
                  <c:v>4.2999999999999545</c:v>
                </c:pt>
                <c:pt idx="127">
                  <c:v>3.2999999999999545</c:v>
                </c:pt>
                <c:pt idx="128">
                  <c:v>2.2999999999999545</c:v>
                </c:pt>
                <c:pt idx="129">
                  <c:v>4.8199999999999363</c:v>
                </c:pt>
                <c:pt idx="130">
                  <c:v>6.1899999999999409</c:v>
                </c:pt>
                <c:pt idx="131">
                  <c:v>5.1899999999999409</c:v>
                </c:pt>
                <c:pt idx="132">
                  <c:v>6.5199999999999818</c:v>
                </c:pt>
                <c:pt idx="133">
                  <c:v>7.8299999999999272</c:v>
                </c:pt>
                <c:pt idx="134">
                  <c:v>6.8299999999999272</c:v>
                </c:pt>
                <c:pt idx="135">
                  <c:v>5.8299999999999272</c:v>
                </c:pt>
                <c:pt idx="136">
                  <c:v>4.8299999999999272</c:v>
                </c:pt>
                <c:pt idx="137">
                  <c:v>3.8299999999999272</c:v>
                </c:pt>
                <c:pt idx="138">
                  <c:v>5.2699999999999818</c:v>
                </c:pt>
                <c:pt idx="139">
                  <c:v>4.2699999999999818</c:v>
                </c:pt>
                <c:pt idx="140">
                  <c:v>5.42999999999995</c:v>
                </c:pt>
                <c:pt idx="141">
                  <c:v>4.42999999999995</c:v>
                </c:pt>
                <c:pt idx="142">
                  <c:v>3.42999999999995</c:v>
                </c:pt>
                <c:pt idx="143">
                  <c:v>2.42999999999995</c:v>
                </c:pt>
                <c:pt idx="144">
                  <c:v>3.4499999999999318</c:v>
                </c:pt>
                <c:pt idx="145">
                  <c:v>5.8899999999999864</c:v>
                </c:pt>
                <c:pt idx="146">
                  <c:v>4.8899999999999864</c:v>
                </c:pt>
                <c:pt idx="147">
                  <c:v>3.8899999999999864</c:v>
                </c:pt>
                <c:pt idx="148">
                  <c:v>6.1599999999999682</c:v>
                </c:pt>
                <c:pt idx="149">
                  <c:v>5.1599999999999682</c:v>
                </c:pt>
                <c:pt idx="150">
                  <c:v>6.2999999999999545</c:v>
                </c:pt>
                <c:pt idx="151">
                  <c:v>5.2999999999999545</c:v>
                </c:pt>
                <c:pt idx="152">
                  <c:v>9.8299999999999272</c:v>
                </c:pt>
                <c:pt idx="153">
                  <c:v>8.8299999999999272</c:v>
                </c:pt>
                <c:pt idx="154">
                  <c:v>13.569999999999936</c:v>
                </c:pt>
                <c:pt idx="155">
                  <c:v>12.569999999999936</c:v>
                </c:pt>
                <c:pt idx="156">
                  <c:v>11.569999999999936</c:v>
                </c:pt>
                <c:pt idx="157">
                  <c:v>14.489999999999895</c:v>
                </c:pt>
                <c:pt idx="158">
                  <c:v>13.489999999999895</c:v>
                </c:pt>
                <c:pt idx="159">
                  <c:v>12.489999999999895</c:v>
                </c:pt>
                <c:pt idx="160">
                  <c:v>11.489999999999895</c:v>
                </c:pt>
                <c:pt idx="161">
                  <c:v>14.949999999999932</c:v>
                </c:pt>
                <c:pt idx="162">
                  <c:v>13.949999999999932</c:v>
                </c:pt>
                <c:pt idx="163">
                  <c:v>12.949999999999932</c:v>
                </c:pt>
                <c:pt idx="164">
                  <c:v>15.969999999999914</c:v>
                </c:pt>
                <c:pt idx="165">
                  <c:v>14.969999999999914</c:v>
                </c:pt>
                <c:pt idx="166">
                  <c:v>13.969999999999914</c:v>
                </c:pt>
                <c:pt idx="167">
                  <c:v>12.969999999999914</c:v>
                </c:pt>
                <c:pt idx="168">
                  <c:v>11.969999999999914</c:v>
                </c:pt>
                <c:pt idx="169">
                  <c:v>10.969999999999914</c:v>
                </c:pt>
                <c:pt idx="170">
                  <c:v>9.9699999999999136</c:v>
                </c:pt>
                <c:pt idx="171">
                  <c:v>8.9699999999999136</c:v>
                </c:pt>
                <c:pt idx="172">
                  <c:v>10.039999999999964</c:v>
                </c:pt>
                <c:pt idx="173">
                  <c:v>13.17999999999995</c:v>
                </c:pt>
                <c:pt idx="174">
                  <c:v>12.17999999999995</c:v>
                </c:pt>
                <c:pt idx="175">
                  <c:v>11.17999999999995</c:v>
                </c:pt>
                <c:pt idx="176">
                  <c:v>15.419999999999959</c:v>
                </c:pt>
                <c:pt idx="177">
                  <c:v>18.629999999999995</c:v>
                </c:pt>
                <c:pt idx="178">
                  <c:v>17.629999999999995</c:v>
                </c:pt>
                <c:pt idx="179">
                  <c:v>16.629999999999995</c:v>
                </c:pt>
                <c:pt idx="180">
                  <c:v>15.629999999999995</c:v>
                </c:pt>
                <c:pt idx="181">
                  <c:v>16.769999999999982</c:v>
                </c:pt>
                <c:pt idx="182">
                  <c:v>20.210000000000036</c:v>
                </c:pt>
                <c:pt idx="183">
                  <c:v>25</c:v>
                </c:pt>
                <c:pt idx="184">
                  <c:v>24</c:v>
                </c:pt>
                <c:pt idx="185">
                  <c:v>23</c:v>
                </c:pt>
                <c:pt idx="186">
                  <c:v>22</c:v>
                </c:pt>
                <c:pt idx="187">
                  <c:v>24.990000000000009</c:v>
                </c:pt>
                <c:pt idx="188">
                  <c:v>23.990000000000009</c:v>
                </c:pt>
                <c:pt idx="189">
                  <c:v>22.990000000000009</c:v>
                </c:pt>
                <c:pt idx="190">
                  <c:v>21.990000000000009</c:v>
                </c:pt>
                <c:pt idx="191">
                  <c:v>20.990000000000009</c:v>
                </c:pt>
                <c:pt idx="192">
                  <c:v>23.509999999999991</c:v>
                </c:pt>
                <c:pt idx="193">
                  <c:v>22.509999999999991</c:v>
                </c:pt>
                <c:pt idx="194">
                  <c:v>23.960000000000036</c:v>
                </c:pt>
                <c:pt idx="195">
                  <c:v>26.430000000000064</c:v>
                </c:pt>
                <c:pt idx="196">
                  <c:v>28.279999999999973</c:v>
                </c:pt>
                <c:pt idx="197">
                  <c:v>27.279999999999973</c:v>
                </c:pt>
                <c:pt idx="198">
                  <c:v>26.279999999999973</c:v>
                </c:pt>
                <c:pt idx="199">
                  <c:v>25.279999999999973</c:v>
                </c:pt>
                <c:pt idx="200">
                  <c:v>28.019999999999982</c:v>
                </c:pt>
              </c:numCache>
            </c:numRef>
          </c:yVal>
          <c:smooth val="1"/>
        </c:ser>
        <c:axId val="111747840"/>
        <c:axId val="111746048"/>
      </c:scatterChart>
      <c:valAx>
        <c:axId val="111742976"/>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1744512"/>
        <c:crossesAt val="0"/>
        <c:crossBetween val="midCat"/>
        <c:majorUnit val="10"/>
      </c:valAx>
      <c:valAx>
        <c:axId val="111744512"/>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1742976"/>
        <c:crosses val="autoZero"/>
        <c:crossBetween val="midCat"/>
        <c:majorUnit val="10"/>
      </c:valAx>
      <c:valAx>
        <c:axId val="111746048"/>
        <c:scaling>
          <c:orientation val="minMax"/>
          <c:max val="100"/>
          <c:min val="-100"/>
        </c:scaling>
        <c:axPos val="r"/>
        <c:numFmt formatCode="General" sourceLinked="0"/>
        <c:tickLblPos val="nextTo"/>
        <c:txPr>
          <a:bodyPr/>
          <a:lstStyle/>
          <a:p>
            <a:pPr>
              <a:defRPr>
                <a:solidFill>
                  <a:srgbClr val="0000FF"/>
                </a:solidFill>
              </a:defRPr>
            </a:pPr>
            <a:endParaRPr lang="en-US"/>
          </a:p>
        </c:txPr>
        <c:crossAx val="111747840"/>
        <c:crosses val="max"/>
        <c:crossBetween val="midCat"/>
        <c:majorUnit val="10"/>
      </c:valAx>
      <c:valAx>
        <c:axId val="111747840"/>
        <c:scaling>
          <c:orientation val="minMax"/>
        </c:scaling>
        <c:delete val="1"/>
        <c:axPos val="b"/>
        <c:numFmt formatCode="General" sourceLinked="1"/>
        <c:tickLblPos val="none"/>
        <c:crossAx val="111746048"/>
        <c:crosses val="autoZero"/>
        <c:crossBetween val="midCat"/>
      </c:valAx>
    </c:plotArea>
    <c:plotVisOnly val="1"/>
    <c:dispBlanksAs val="gap"/>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u="none"/>
            </a:pPr>
            <a:r>
              <a:rPr lang="en-GB" u="none">
                <a:solidFill>
                  <a:sysClr val="windowText" lastClr="000000"/>
                </a:solidFill>
              </a:rPr>
              <a:t>200 Bets:</a:t>
            </a:r>
            <a:r>
              <a:rPr lang="en-GB" u="none" baseline="0">
                <a:solidFill>
                  <a:sysClr val="windowText" lastClr="000000"/>
                </a:solidFill>
              </a:rPr>
              <a:t> Cycles 9 to 12</a:t>
            </a:r>
            <a:endParaRPr lang="en-GB" u="none">
              <a:solidFill>
                <a:sysClr val="windowText" lastClr="000000"/>
              </a:solidFill>
            </a:endParaRPr>
          </a:p>
        </c:rich>
      </c:tx>
      <c:layout>
        <c:manualLayout>
          <c:xMode val="edge"/>
          <c:yMode val="edge"/>
          <c:x val="8.2848259112839107E-2"/>
          <c:y val="1.1287960821535679E-2"/>
        </c:manualLayout>
      </c:layout>
    </c:title>
    <c:plotArea>
      <c:layout>
        <c:manualLayout>
          <c:layoutTarget val="inner"/>
          <c:xMode val="edge"/>
          <c:yMode val="edge"/>
          <c:x val="9.4511495191733672E-2"/>
          <c:y val="8.0756475898917268E-2"/>
          <c:w val="0.88316833839753428"/>
          <c:h val="0.84810698323151035"/>
        </c:manualLayout>
      </c:layout>
      <c:scatterChart>
        <c:scatterStyle val="smoothMarker"/>
        <c:ser>
          <c:idx val="0"/>
          <c:order val="1"/>
          <c:tx>
            <c:v>Cycle 10</c:v>
          </c:tx>
          <c:marker>
            <c:symbol val="none"/>
          </c:marker>
          <c:xVal>
            <c:numRef>
              <c:f>'10'!$A$10:$A$210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'10'!$P$10:$P$210</c:f>
              <c:numCache>
                <c:formatCode>0.00_ ;[Red]\-0.00\ </c:formatCode>
                <c:ptCount val="201"/>
                <c:pt idx="0" formatCode="General">
                  <c:v>0</c:v>
                </c:pt>
                <c:pt idx="1">
                  <c:v>-1</c:v>
                </c:pt>
                <c:pt idx="2">
                  <c:v>0.5</c:v>
                </c:pt>
                <c:pt idx="3">
                  <c:v>-0.5</c:v>
                </c:pt>
                <c:pt idx="4">
                  <c:v>-1.5</c:v>
                </c:pt>
                <c:pt idx="5">
                  <c:v>-2.5</c:v>
                </c:pt>
                <c:pt idx="6">
                  <c:v>1.5199999999999818</c:v>
                </c:pt>
                <c:pt idx="7">
                  <c:v>0.51999999999998181</c:v>
                </c:pt>
                <c:pt idx="8">
                  <c:v>-0.48000000000001819</c:v>
                </c:pt>
                <c:pt idx="9">
                  <c:v>0.93999999999994088</c:v>
                </c:pt>
                <c:pt idx="10">
                  <c:v>-6.0000000000059117E-2</c:v>
                </c:pt>
                <c:pt idx="11">
                  <c:v>-1.0600000000000591</c:v>
                </c:pt>
                <c:pt idx="12">
                  <c:v>-2.0600000000000591</c:v>
                </c:pt>
                <c:pt idx="13">
                  <c:v>-3.0600000000000591</c:v>
                </c:pt>
                <c:pt idx="14">
                  <c:v>-4.0600000000000591</c:v>
                </c:pt>
                <c:pt idx="15">
                  <c:v>-5.0600000000000591</c:v>
                </c:pt>
                <c:pt idx="16">
                  <c:v>-3.0400000000000773</c:v>
                </c:pt>
                <c:pt idx="17">
                  <c:v>-4.0400000000000773</c:v>
                </c:pt>
                <c:pt idx="18">
                  <c:v>-5.0400000000000773</c:v>
                </c:pt>
                <c:pt idx="19">
                  <c:v>-6.0400000000000773</c:v>
                </c:pt>
                <c:pt idx="20">
                  <c:v>-2.3700000000001182</c:v>
                </c:pt>
                <c:pt idx="21">
                  <c:v>1.9599999999999227</c:v>
                </c:pt>
                <c:pt idx="22">
                  <c:v>0.95999999999992269</c:v>
                </c:pt>
                <c:pt idx="23">
                  <c:v>2.3799999999998818</c:v>
                </c:pt>
                <c:pt idx="24">
                  <c:v>3.8899999999998727</c:v>
                </c:pt>
                <c:pt idx="25">
                  <c:v>2.8899999999998727</c:v>
                </c:pt>
                <c:pt idx="26">
                  <c:v>1.8899999999998727</c:v>
                </c:pt>
                <c:pt idx="27">
                  <c:v>0.88999999999987267</c:v>
                </c:pt>
                <c:pt idx="28">
                  <c:v>-0.11000000000012733</c:v>
                </c:pt>
                <c:pt idx="29">
                  <c:v>3.3899999999998727</c:v>
                </c:pt>
                <c:pt idx="30">
                  <c:v>2.3899999999998727</c:v>
                </c:pt>
                <c:pt idx="31">
                  <c:v>4.2699999999998681</c:v>
                </c:pt>
                <c:pt idx="32">
                  <c:v>3.2699999999998681</c:v>
                </c:pt>
                <c:pt idx="33">
                  <c:v>6.1799999999998363</c:v>
                </c:pt>
                <c:pt idx="34">
                  <c:v>10.779999999999859</c:v>
                </c:pt>
                <c:pt idx="35">
                  <c:v>9.779999999999859</c:v>
                </c:pt>
                <c:pt idx="36">
                  <c:v>8.779999999999859</c:v>
                </c:pt>
                <c:pt idx="37">
                  <c:v>7.779999999999859</c:v>
                </c:pt>
                <c:pt idx="38">
                  <c:v>6.779999999999859</c:v>
                </c:pt>
                <c:pt idx="39">
                  <c:v>5.779999999999859</c:v>
                </c:pt>
                <c:pt idx="40">
                  <c:v>4.779999999999859</c:v>
                </c:pt>
                <c:pt idx="41">
                  <c:v>6.3599999999999</c:v>
                </c:pt>
                <c:pt idx="42">
                  <c:v>8.6199999999998909</c:v>
                </c:pt>
                <c:pt idx="43">
                  <c:v>7.6199999999998909</c:v>
                </c:pt>
                <c:pt idx="44">
                  <c:v>6.6199999999998909</c:v>
                </c:pt>
                <c:pt idx="45">
                  <c:v>5.6199999999998909</c:v>
                </c:pt>
                <c:pt idx="46">
                  <c:v>8.4799999999999045</c:v>
                </c:pt>
                <c:pt idx="47">
                  <c:v>7.4799999999999045</c:v>
                </c:pt>
                <c:pt idx="48">
                  <c:v>6.4799999999999045</c:v>
                </c:pt>
                <c:pt idx="49">
                  <c:v>7.8199999999999363</c:v>
                </c:pt>
                <c:pt idx="50">
                  <c:v>6.8199999999999363</c:v>
                </c:pt>
                <c:pt idx="51">
                  <c:v>5.8199999999999363</c:v>
                </c:pt>
                <c:pt idx="52">
                  <c:v>4.8199999999999363</c:v>
                </c:pt>
                <c:pt idx="53">
                  <c:v>3.8199999999999363</c:v>
                </c:pt>
                <c:pt idx="54">
                  <c:v>6.7499999999998863</c:v>
                </c:pt>
                <c:pt idx="55">
                  <c:v>9.9299999999998363</c:v>
                </c:pt>
                <c:pt idx="56">
                  <c:v>8.9299999999998363</c:v>
                </c:pt>
                <c:pt idx="57">
                  <c:v>10.359999999999786</c:v>
                </c:pt>
                <c:pt idx="58">
                  <c:v>9.3599999999997863</c:v>
                </c:pt>
                <c:pt idx="59">
                  <c:v>8.3599999999997863</c:v>
                </c:pt>
                <c:pt idx="60">
                  <c:v>7.3599999999997863</c:v>
                </c:pt>
                <c:pt idx="61">
                  <c:v>11.4699999999998</c:v>
                </c:pt>
                <c:pt idx="62">
                  <c:v>10.4699999999998</c:v>
                </c:pt>
                <c:pt idx="63">
                  <c:v>9.4699999999997999</c:v>
                </c:pt>
                <c:pt idx="64">
                  <c:v>14.14999999999975</c:v>
                </c:pt>
                <c:pt idx="65">
                  <c:v>13.14999999999975</c:v>
                </c:pt>
                <c:pt idx="66">
                  <c:v>12.14999999999975</c:v>
                </c:pt>
                <c:pt idx="67">
                  <c:v>11.14999999999975</c:v>
                </c:pt>
                <c:pt idx="68">
                  <c:v>15.0799999999997</c:v>
                </c:pt>
                <c:pt idx="69">
                  <c:v>14.0799999999997</c:v>
                </c:pt>
                <c:pt idx="70">
                  <c:v>13.0799999999997</c:v>
                </c:pt>
                <c:pt idx="71">
                  <c:v>12.0799999999997</c:v>
                </c:pt>
                <c:pt idx="72">
                  <c:v>13.219999999999686</c:v>
                </c:pt>
                <c:pt idx="73">
                  <c:v>12.219999999999686</c:v>
                </c:pt>
                <c:pt idx="74">
                  <c:v>11.219999999999686</c:v>
                </c:pt>
                <c:pt idx="75">
                  <c:v>12.50999999999965</c:v>
                </c:pt>
                <c:pt idx="76">
                  <c:v>15.659999999999627</c:v>
                </c:pt>
                <c:pt idx="77">
                  <c:v>20.1899999999996</c:v>
                </c:pt>
                <c:pt idx="78">
                  <c:v>25.149999999999636</c:v>
                </c:pt>
                <c:pt idx="79">
                  <c:v>24.149999999999636</c:v>
                </c:pt>
                <c:pt idx="80">
                  <c:v>23.149999999999636</c:v>
                </c:pt>
                <c:pt idx="81">
                  <c:v>22.149999999999636</c:v>
                </c:pt>
                <c:pt idx="82">
                  <c:v>24.559999999999718</c:v>
                </c:pt>
                <c:pt idx="83">
                  <c:v>26.939999999999827</c:v>
                </c:pt>
                <c:pt idx="84">
                  <c:v>29.629999999999882</c:v>
                </c:pt>
                <c:pt idx="85">
                  <c:v>28.629999999999882</c:v>
                </c:pt>
                <c:pt idx="86">
                  <c:v>27.629999999999882</c:v>
                </c:pt>
                <c:pt idx="87">
                  <c:v>30.499999999999773</c:v>
                </c:pt>
                <c:pt idx="88">
                  <c:v>29.499999999999773</c:v>
                </c:pt>
                <c:pt idx="89">
                  <c:v>32.199999999999818</c:v>
                </c:pt>
                <c:pt idx="90">
                  <c:v>33.839999999999918</c:v>
                </c:pt>
                <c:pt idx="91">
                  <c:v>32.839999999999918</c:v>
                </c:pt>
                <c:pt idx="92">
                  <c:v>31.839999999999918</c:v>
                </c:pt>
                <c:pt idx="93">
                  <c:v>34.149999999999864</c:v>
                </c:pt>
                <c:pt idx="94">
                  <c:v>33.149999999999864</c:v>
                </c:pt>
                <c:pt idx="95">
                  <c:v>32.149999999999864</c:v>
                </c:pt>
                <c:pt idx="96">
                  <c:v>31.149999999999864</c:v>
                </c:pt>
                <c:pt idx="97">
                  <c:v>33.269999999999754</c:v>
                </c:pt>
                <c:pt idx="98">
                  <c:v>32.269999999999754</c:v>
                </c:pt>
                <c:pt idx="99">
                  <c:v>33.459999999999809</c:v>
                </c:pt>
                <c:pt idx="100">
                  <c:v>32.459999999999809</c:v>
                </c:pt>
                <c:pt idx="101">
                  <c:v>31.459999999999809</c:v>
                </c:pt>
                <c:pt idx="102">
                  <c:v>30.459999999999809</c:v>
                </c:pt>
                <c:pt idx="103">
                  <c:v>29.459999999999809</c:v>
                </c:pt>
                <c:pt idx="104">
                  <c:v>28.459999999999809</c:v>
                </c:pt>
                <c:pt idx="105">
                  <c:v>27.459999999999809</c:v>
                </c:pt>
                <c:pt idx="106">
                  <c:v>26.459999999999809</c:v>
                </c:pt>
                <c:pt idx="107">
                  <c:v>27.849999999999909</c:v>
                </c:pt>
                <c:pt idx="108">
                  <c:v>26.849999999999909</c:v>
                </c:pt>
                <c:pt idx="109">
                  <c:v>31.599999999999909</c:v>
                </c:pt>
                <c:pt idx="110">
                  <c:v>30.599999999999909</c:v>
                </c:pt>
                <c:pt idx="111">
                  <c:v>32.149999999999864</c:v>
                </c:pt>
                <c:pt idx="112">
                  <c:v>31.149999999999864</c:v>
                </c:pt>
                <c:pt idx="113">
                  <c:v>30.149999999999864</c:v>
                </c:pt>
                <c:pt idx="114">
                  <c:v>31.309999999999945</c:v>
                </c:pt>
                <c:pt idx="115">
                  <c:v>30.309999999999945</c:v>
                </c:pt>
                <c:pt idx="116">
                  <c:v>29.309999999999945</c:v>
                </c:pt>
                <c:pt idx="117">
                  <c:v>28.309999999999945</c:v>
                </c:pt>
                <c:pt idx="118">
                  <c:v>31.049999999999955</c:v>
                </c:pt>
                <c:pt idx="119">
                  <c:v>30.049999999999955</c:v>
                </c:pt>
                <c:pt idx="120">
                  <c:v>29.049999999999955</c:v>
                </c:pt>
                <c:pt idx="121">
                  <c:v>30.379999999999882</c:v>
                </c:pt>
                <c:pt idx="122">
                  <c:v>33.829999999999927</c:v>
                </c:pt>
                <c:pt idx="123">
                  <c:v>32.829999999999927</c:v>
                </c:pt>
                <c:pt idx="124">
                  <c:v>31.829999999999927</c:v>
                </c:pt>
                <c:pt idx="125">
                  <c:v>30.829999999999927</c:v>
                </c:pt>
                <c:pt idx="126">
                  <c:v>29.829999999999927</c:v>
                </c:pt>
                <c:pt idx="127">
                  <c:v>33.909999999999854</c:v>
                </c:pt>
                <c:pt idx="128">
                  <c:v>32.909999999999854</c:v>
                </c:pt>
                <c:pt idx="129">
                  <c:v>33.909999999999854</c:v>
                </c:pt>
                <c:pt idx="130">
                  <c:v>32.909999999999854</c:v>
                </c:pt>
                <c:pt idx="131">
                  <c:v>35.989999999999782</c:v>
                </c:pt>
                <c:pt idx="132">
                  <c:v>34.989999999999782</c:v>
                </c:pt>
                <c:pt idx="133">
                  <c:v>33.989999999999782</c:v>
                </c:pt>
                <c:pt idx="134">
                  <c:v>32.989999999999782</c:v>
                </c:pt>
                <c:pt idx="135">
                  <c:v>31.989999999999782</c:v>
                </c:pt>
                <c:pt idx="136">
                  <c:v>30.989999999999782</c:v>
                </c:pt>
                <c:pt idx="137">
                  <c:v>29.989999999999782</c:v>
                </c:pt>
                <c:pt idx="138">
                  <c:v>28.989999999999782</c:v>
                </c:pt>
                <c:pt idx="139">
                  <c:v>27.989999999999782</c:v>
                </c:pt>
                <c:pt idx="140">
                  <c:v>26.989999999999782</c:v>
                </c:pt>
                <c:pt idx="141">
                  <c:v>25.989999999999782</c:v>
                </c:pt>
                <c:pt idx="142">
                  <c:v>28.249999999999773</c:v>
                </c:pt>
                <c:pt idx="143">
                  <c:v>29.649999999999864</c:v>
                </c:pt>
                <c:pt idx="144">
                  <c:v>28.649999999999864</c:v>
                </c:pt>
                <c:pt idx="145">
                  <c:v>27.649999999999864</c:v>
                </c:pt>
                <c:pt idx="146">
                  <c:v>26.649999999999864</c:v>
                </c:pt>
                <c:pt idx="147">
                  <c:v>25.649999999999864</c:v>
                </c:pt>
                <c:pt idx="148">
                  <c:v>24.649999999999864</c:v>
                </c:pt>
                <c:pt idx="149">
                  <c:v>26.169999999999845</c:v>
                </c:pt>
                <c:pt idx="150">
                  <c:v>30.579999999999927</c:v>
                </c:pt>
                <c:pt idx="151">
                  <c:v>29.579999999999927</c:v>
                </c:pt>
                <c:pt idx="152">
                  <c:v>28.579999999999927</c:v>
                </c:pt>
                <c:pt idx="153">
                  <c:v>29.869999999999891</c:v>
                </c:pt>
                <c:pt idx="154">
                  <c:v>28.869999999999891</c:v>
                </c:pt>
                <c:pt idx="155">
                  <c:v>27.869999999999891</c:v>
                </c:pt>
                <c:pt idx="156">
                  <c:v>26.869999999999891</c:v>
                </c:pt>
                <c:pt idx="157">
                  <c:v>28.1099999999999</c:v>
                </c:pt>
                <c:pt idx="158">
                  <c:v>31.949999999999818</c:v>
                </c:pt>
                <c:pt idx="159">
                  <c:v>33.119999999999891</c:v>
                </c:pt>
                <c:pt idx="160">
                  <c:v>32.119999999999891</c:v>
                </c:pt>
                <c:pt idx="161">
                  <c:v>31.119999999999891</c:v>
                </c:pt>
                <c:pt idx="162">
                  <c:v>34.5</c:v>
                </c:pt>
                <c:pt idx="163">
                  <c:v>36.940000000000055</c:v>
                </c:pt>
                <c:pt idx="164">
                  <c:v>35.940000000000055</c:v>
                </c:pt>
                <c:pt idx="165">
                  <c:v>34.940000000000055</c:v>
                </c:pt>
                <c:pt idx="166">
                  <c:v>33.940000000000055</c:v>
                </c:pt>
                <c:pt idx="167">
                  <c:v>36.100000000000136</c:v>
                </c:pt>
                <c:pt idx="168">
                  <c:v>38.630000000000109</c:v>
                </c:pt>
                <c:pt idx="169">
                  <c:v>37.630000000000109</c:v>
                </c:pt>
                <c:pt idx="170">
                  <c:v>36.630000000000109</c:v>
                </c:pt>
                <c:pt idx="171">
                  <c:v>35.630000000000109</c:v>
                </c:pt>
                <c:pt idx="172">
                  <c:v>34.630000000000109</c:v>
                </c:pt>
                <c:pt idx="173">
                  <c:v>33.630000000000109</c:v>
                </c:pt>
                <c:pt idx="174">
                  <c:v>37</c:v>
                </c:pt>
                <c:pt idx="175">
                  <c:v>36</c:v>
                </c:pt>
                <c:pt idx="176">
                  <c:v>35</c:v>
                </c:pt>
                <c:pt idx="177">
                  <c:v>39.079999999999927</c:v>
                </c:pt>
                <c:pt idx="178">
                  <c:v>38.079999999999927</c:v>
                </c:pt>
                <c:pt idx="179">
                  <c:v>40.879999999999882</c:v>
                </c:pt>
                <c:pt idx="180">
                  <c:v>39.879999999999882</c:v>
                </c:pt>
                <c:pt idx="181">
                  <c:v>38.879999999999882</c:v>
                </c:pt>
                <c:pt idx="182">
                  <c:v>37.879999999999882</c:v>
                </c:pt>
                <c:pt idx="183">
                  <c:v>39.709999999999809</c:v>
                </c:pt>
                <c:pt idx="184">
                  <c:v>38.709999999999809</c:v>
                </c:pt>
                <c:pt idx="185">
                  <c:v>37.709999999999809</c:v>
                </c:pt>
                <c:pt idx="186">
                  <c:v>36.709999999999809</c:v>
                </c:pt>
                <c:pt idx="187">
                  <c:v>35.709999999999809</c:v>
                </c:pt>
                <c:pt idx="188">
                  <c:v>34.709999999999809</c:v>
                </c:pt>
                <c:pt idx="189">
                  <c:v>37.209999999999809</c:v>
                </c:pt>
                <c:pt idx="190">
                  <c:v>36.209999999999809</c:v>
                </c:pt>
                <c:pt idx="191">
                  <c:v>35.209999999999809</c:v>
                </c:pt>
                <c:pt idx="192">
                  <c:v>34.209999999999809</c:v>
                </c:pt>
                <c:pt idx="193">
                  <c:v>33.209999999999809</c:v>
                </c:pt>
                <c:pt idx="194">
                  <c:v>35.979999999999791</c:v>
                </c:pt>
                <c:pt idx="195">
                  <c:v>37.819999999999709</c:v>
                </c:pt>
                <c:pt idx="196">
                  <c:v>42.049999999999727</c:v>
                </c:pt>
                <c:pt idx="197">
                  <c:v>41.049999999999727</c:v>
                </c:pt>
                <c:pt idx="198">
                  <c:v>45.299999999999727</c:v>
                </c:pt>
                <c:pt idx="199">
                  <c:v>47.449999999999818</c:v>
                </c:pt>
                <c:pt idx="200">
                  <c:v>46.449999999999818</c:v>
                </c:pt>
              </c:numCache>
            </c:numRef>
          </c:yVal>
          <c:smooth val="1"/>
        </c:ser>
        <c:ser>
          <c:idx val="2"/>
          <c:order val="2"/>
          <c:tx>
            <c:v>Cycle 11</c:v>
          </c:tx>
          <c:marker>
            <c:symbol val="none"/>
          </c:marker>
          <c:xVal>
            <c:numRef>
              <c:f>'11'!$A$10:$A$210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'11'!$P$10:$P$210</c:f>
              <c:numCache>
                <c:formatCode>0.00_ ;[Red]\-0.00\ </c:formatCode>
                <c:ptCount val="201"/>
                <c:pt idx="0" formatCode="General">
                  <c:v>0</c:v>
                </c:pt>
                <c:pt idx="1">
                  <c:v>3.3799999999999955</c:v>
                </c:pt>
                <c:pt idx="2">
                  <c:v>6.9199999999999591</c:v>
                </c:pt>
                <c:pt idx="3">
                  <c:v>5.9199999999999591</c:v>
                </c:pt>
                <c:pt idx="4">
                  <c:v>4.9199999999999591</c:v>
                </c:pt>
                <c:pt idx="5">
                  <c:v>3.9199999999999591</c:v>
                </c:pt>
                <c:pt idx="6">
                  <c:v>2.9199999999999591</c:v>
                </c:pt>
                <c:pt idx="7">
                  <c:v>4.3999999999999773</c:v>
                </c:pt>
                <c:pt idx="8">
                  <c:v>3.3999999999999773</c:v>
                </c:pt>
                <c:pt idx="9">
                  <c:v>2.3999999999999773</c:v>
                </c:pt>
                <c:pt idx="10">
                  <c:v>5.0499999999999545</c:v>
                </c:pt>
                <c:pt idx="11">
                  <c:v>4.0499999999999545</c:v>
                </c:pt>
                <c:pt idx="12">
                  <c:v>7.25</c:v>
                </c:pt>
                <c:pt idx="13">
                  <c:v>6.25</c:v>
                </c:pt>
                <c:pt idx="14">
                  <c:v>10.440000000000055</c:v>
                </c:pt>
                <c:pt idx="15">
                  <c:v>9.4400000000000546</c:v>
                </c:pt>
                <c:pt idx="16">
                  <c:v>8.4400000000000546</c:v>
                </c:pt>
                <c:pt idx="17">
                  <c:v>7.4400000000000546</c:v>
                </c:pt>
                <c:pt idx="18">
                  <c:v>6.4400000000000546</c:v>
                </c:pt>
                <c:pt idx="19">
                  <c:v>5.4400000000000546</c:v>
                </c:pt>
                <c:pt idx="20">
                  <c:v>4.4400000000000546</c:v>
                </c:pt>
                <c:pt idx="21">
                  <c:v>3.4400000000000546</c:v>
                </c:pt>
                <c:pt idx="22">
                  <c:v>2.4400000000000546</c:v>
                </c:pt>
                <c:pt idx="23">
                  <c:v>1.4400000000000546</c:v>
                </c:pt>
                <c:pt idx="24">
                  <c:v>0.44000000000005457</c:v>
                </c:pt>
                <c:pt idx="25">
                  <c:v>-0.55999999999994543</c:v>
                </c:pt>
                <c:pt idx="26">
                  <c:v>-1.5599999999999454</c:v>
                </c:pt>
                <c:pt idx="27">
                  <c:v>0.36000000000001364</c:v>
                </c:pt>
                <c:pt idx="28">
                  <c:v>-0.63999999999998636</c:v>
                </c:pt>
                <c:pt idx="29">
                  <c:v>-1.6399999999999864</c:v>
                </c:pt>
                <c:pt idx="30">
                  <c:v>-2.6399999999999864</c:v>
                </c:pt>
                <c:pt idx="31">
                  <c:v>-3.6399999999999864</c:v>
                </c:pt>
                <c:pt idx="32">
                  <c:v>-4.6399999999999864</c:v>
                </c:pt>
                <c:pt idx="33">
                  <c:v>-5.6399999999999864</c:v>
                </c:pt>
                <c:pt idx="34">
                  <c:v>-1.8300000000000409</c:v>
                </c:pt>
                <c:pt idx="35">
                  <c:v>-2.8300000000000409</c:v>
                </c:pt>
                <c:pt idx="36">
                  <c:v>-1.75</c:v>
                </c:pt>
                <c:pt idx="37">
                  <c:v>-2.75</c:v>
                </c:pt>
                <c:pt idx="38">
                  <c:v>-3.75</c:v>
                </c:pt>
                <c:pt idx="39">
                  <c:v>-4.75</c:v>
                </c:pt>
                <c:pt idx="40">
                  <c:v>-5.75</c:v>
                </c:pt>
                <c:pt idx="41">
                  <c:v>-3</c:v>
                </c:pt>
                <c:pt idx="42">
                  <c:v>-1.07000000000005</c:v>
                </c:pt>
                <c:pt idx="43">
                  <c:v>-2.07000000000005</c:v>
                </c:pt>
                <c:pt idx="44">
                  <c:v>0.88999999999998636</c:v>
                </c:pt>
                <c:pt idx="45">
                  <c:v>-0.11000000000001364</c:v>
                </c:pt>
                <c:pt idx="46">
                  <c:v>-1.1100000000000136</c:v>
                </c:pt>
                <c:pt idx="47">
                  <c:v>-2.1100000000000136</c:v>
                </c:pt>
                <c:pt idx="48">
                  <c:v>-3.1100000000000136</c:v>
                </c:pt>
                <c:pt idx="49">
                  <c:v>-4.1100000000000136</c:v>
                </c:pt>
                <c:pt idx="50">
                  <c:v>-1.9300000000000637</c:v>
                </c:pt>
                <c:pt idx="51">
                  <c:v>-2.9300000000000637</c:v>
                </c:pt>
                <c:pt idx="52">
                  <c:v>-1.3500000000000227</c:v>
                </c:pt>
                <c:pt idx="53">
                  <c:v>-2.3500000000000227</c:v>
                </c:pt>
                <c:pt idx="54">
                  <c:v>-1.3300000000000409</c:v>
                </c:pt>
                <c:pt idx="55">
                  <c:v>-0.29000000000007731</c:v>
                </c:pt>
                <c:pt idx="56">
                  <c:v>4.1099999999999</c:v>
                </c:pt>
                <c:pt idx="57">
                  <c:v>3.1099999999999</c:v>
                </c:pt>
                <c:pt idx="58">
                  <c:v>4.6299999999998818</c:v>
                </c:pt>
                <c:pt idx="59">
                  <c:v>3.6299999999998818</c:v>
                </c:pt>
                <c:pt idx="60">
                  <c:v>2.6299999999998818</c:v>
                </c:pt>
                <c:pt idx="61">
                  <c:v>1.6299999999998818</c:v>
                </c:pt>
                <c:pt idx="62">
                  <c:v>0.62999999999988177</c:v>
                </c:pt>
                <c:pt idx="63">
                  <c:v>-0.37000000000011823</c:v>
                </c:pt>
                <c:pt idx="64">
                  <c:v>-1.3700000000001182</c:v>
                </c:pt>
                <c:pt idx="65">
                  <c:v>3.0399999999998499</c:v>
                </c:pt>
                <c:pt idx="66">
                  <c:v>2.0399999999998499</c:v>
                </c:pt>
                <c:pt idx="67">
                  <c:v>1.0399999999998499</c:v>
                </c:pt>
                <c:pt idx="68">
                  <c:v>2.1899999999998272</c:v>
                </c:pt>
                <c:pt idx="69">
                  <c:v>1.1899999999998272</c:v>
                </c:pt>
                <c:pt idx="70">
                  <c:v>3.5699999999998226</c:v>
                </c:pt>
                <c:pt idx="71">
                  <c:v>2.5699999999998226</c:v>
                </c:pt>
                <c:pt idx="72">
                  <c:v>1.5699999999998226</c:v>
                </c:pt>
                <c:pt idx="73">
                  <c:v>0.56999999999982265</c:v>
                </c:pt>
                <c:pt idx="74">
                  <c:v>2.6899999999998272</c:v>
                </c:pt>
                <c:pt idx="75">
                  <c:v>1.6899999999998272</c:v>
                </c:pt>
                <c:pt idx="76">
                  <c:v>0.6899999999998272</c:v>
                </c:pt>
                <c:pt idx="77">
                  <c:v>-0.3100000000001728</c:v>
                </c:pt>
                <c:pt idx="78">
                  <c:v>-1.3100000000001728</c:v>
                </c:pt>
                <c:pt idx="79">
                  <c:v>1.0599999999998317</c:v>
                </c:pt>
                <c:pt idx="80">
                  <c:v>5.9999999999831743E-2</c:v>
                </c:pt>
                <c:pt idx="81">
                  <c:v>3.1499999999998636</c:v>
                </c:pt>
                <c:pt idx="82">
                  <c:v>2.1499999999998636</c:v>
                </c:pt>
                <c:pt idx="83">
                  <c:v>5.3099999999998317</c:v>
                </c:pt>
                <c:pt idx="84">
                  <c:v>8.2999999999998408</c:v>
                </c:pt>
                <c:pt idx="85">
                  <c:v>9.3999999999998636</c:v>
                </c:pt>
                <c:pt idx="86">
                  <c:v>11.269999999999868</c:v>
                </c:pt>
                <c:pt idx="87">
                  <c:v>10.269999999999868</c:v>
                </c:pt>
                <c:pt idx="88">
                  <c:v>12.53999999999985</c:v>
                </c:pt>
                <c:pt idx="89">
                  <c:v>11.53999999999985</c:v>
                </c:pt>
                <c:pt idx="90">
                  <c:v>10.53999999999985</c:v>
                </c:pt>
                <c:pt idx="91">
                  <c:v>9.5399999999998499</c:v>
                </c:pt>
                <c:pt idx="92">
                  <c:v>8.5399999999998499</c:v>
                </c:pt>
                <c:pt idx="93">
                  <c:v>12.419999999999845</c:v>
                </c:pt>
                <c:pt idx="94">
                  <c:v>11.419999999999845</c:v>
                </c:pt>
                <c:pt idx="95">
                  <c:v>10.419999999999845</c:v>
                </c:pt>
                <c:pt idx="96">
                  <c:v>12.019999999999868</c:v>
                </c:pt>
                <c:pt idx="97">
                  <c:v>16.739999999999895</c:v>
                </c:pt>
                <c:pt idx="98">
                  <c:v>19.819999999999936</c:v>
                </c:pt>
                <c:pt idx="99">
                  <c:v>18.819999999999936</c:v>
                </c:pt>
                <c:pt idx="100">
                  <c:v>20.389999999999986</c:v>
                </c:pt>
                <c:pt idx="101">
                  <c:v>19.389999999999986</c:v>
                </c:pt>
                <c:pt idx="102">
                  <c:v>21.5</c:v>
                </c:pt>
                <c:pt idx="103">
                  <c:v>20.5</c:v>
                </c:pt>
                <c:pt idx="104">
                  <c:v>22.960000000000036</c:v>
                </c:pt>
                <c:pt idx="105">
                  <c:v>21.960000000000036</c:v>
                </c:pt>
                <c:pt idx="106">
                  <c:v>20.960000000000036</c:v>
                </c:pt>
                <c:pt idx="107">
                  <c:v>19.960000000000036</c:v>
                </c:pt>
                <c:pt idx="108">
                  <c:v>18.960000000000036</c:v>
                </c:pt>
                <c:pt idx="109">
                  <c:v>17.960000000000036</c:v>
                </c:pt>
                <c:pt idx="110">
                  <c:v>16.960000000000036</c:v>
                </c:pt>
                <c:pt idx="111">
                  <c:v>15.960000000000036</c:v>
                </c:pt>
                <c:pt idx="112">
                  <c:v>18.290000000000077</c:v>
                </c:pt>
                <c:pt idx="113">
                  <c:v>20.290000000000077</c:v>
                </c:pt>
                <c:pt idx="114">
                  <c:v>19.290000000000077</c:v>
                </c:pt>
                <c:pt idx="115">
                  <c:v>18.290000000000077</c:v>
                </c:pt>
                <c:pt idx="116">
                  <c:v>17.290000000000077</c:v>
                </c:pt>
                <c:pt idx="117">
                  <c:v>16.290000000000077</c:v>
                </c:pt>
                <c:pt idx="118">
                  <c:v>15.290000000000077</c:v>
                </c:pt>
                <c:pt idx="119">
                  <c:v>14.290000000000077</c:v>
                </c:pt>
                <c:pt idx="120">
                  <c:v>17.550000000000068</c:v>
                </c:pt>
                <c:pt idx="121">
                  <c:v>16.550000000000068</c:v>
                </c:pt>
                <c:pt idx="122">
                  <c:v>15.550000000000068</c:v>
                </c:pt>
                <c:pt idx="123">
                  <c:v>14.550000000000068</c:v>
                </c:pt>
                <c:pt idx="124">
                  <c:v>13.550000000000068</c:v>
                </c:pt>
                <c:pt idx="125">
                  <c:v>15.1400000000001</c:v>
                </c:pt>
                <c:pt idx="126">
                  <c:v>14.1400000000001</c:v>
                </c:pt>
                <c:pt idx="127">
                  <c:v>13.1400000000001</c:v>
                </c:pt>
                <c:pt idx="128">
                  <c:v>12.1400000000001</c:v>
                </c:pt>
                <c:pt idx="129">
                  <c:v>11.1400000000001</c:v>
                </c:pt>
                <c:pt idx="130">
                  <c:v>10.1400000000001</c:v>
                </c:pt>
                <c:pt idx="131">
                  <c:v>9.1400000000001</c:v>
                </c:pt>
                <c:pt idx="132">
                  <c:v>10.940000000000055</c:v>
                </c:pt>
                <c:pt idx="133">
                  <c:v>12.920000000000073</c:v>
                </c:pt>
                <c:pt idx="134">
                  <c:v>11.920000000000073</c:v>
                </c:pt>
                <c:pt idx="135">
                  <c:v>10.920000000000073</c:v>
                </c:pt>
                <c:pt idx="136">
                  <c:v>9.9200000000000728</c:v>
                </c:pt>
                <c:pt idx="137">
                  <c:v>8.9200000000000728</c:v>
                </c:pt>
                <c:pt idx="138">
                  <c:v>7.9200000000000728</c:v>
                </c:pt>
                <c:pt idx="139">
                  <c:v>6.9200000000000728</c:v>
                </c:pt>
                <c:pt idx="140">
                  <c:v>5.9200000000000728</c:v>
                </c:pt>
                <c:pt idx="141">
                  <c:v>4.9200000000000728</c:v>
                </c:pt>
                <c:pt idx="142">
                  <c:v>3.9200000000000728</c:v>
                </c:pt>
                <c:pt idx="143">
                  <c:v>2.9200000000000728</c:v>
                </c:pt>
                <c:pt idx="144">
                  <c:v>4.4000000000000909</c:v>
                </c:pt>
                <c:pt idx="145">
                  <c:v>3.4000000000000909</c:v>
                </c:pt>
                <c:pt idx="146">
                  <c:v>6.0000000000001137</c:v>
                </c:pt>
                <c:pt idx="147">
                  <c:v>9.7800000000000864</c:v>
                </c:pt>
                <c:pt idx="148">
                  <c:v>11.850000000000136</c:v>
                </c:pt>
                <c:pt idx="149">
                  <c:v>13.500000000000114</c:v>
                </c:pt>
                <c:pt idx="150">
                  <c:v>12.500000000000114</c:v>
                </c:pt>
                <c:pt idx="151">
                  <c:v>15.080000000000155</c:v>
                </c:pt>
                <c:pt idx="152">
                  <c:v>14.080000000000155</c:v>
                </c:pt>
                <c:pt idx="153">
                  <c:v>18.610000000000127</c:v>
                </c:pt>
                <c:pt idx="154">
                  <c:v>17.610000000000127</c:v>
                </c:pt>
                <c:pt idx="155">
                  <c:v>16.610000000000127</c:v>
                </c:pt>
                <c:pt idx="156">
                  <c:v>15.610000000000127</c:v>
                </c:pt>
                <c:pt idx="157">
                  <c:v>14.610000000000127</c:v>
                </c:pt>
                <c:pt idx="158">
                  <c:v>13.610000000000127</c:v>
                </c:pt>
                <c:pt idx="159">
                  <c:v>12.610000000000127</c:v>
                </c:pt>
                <c:pt idx="160">
                  <c:v>11.610000000000127</c:v>
                </c:pt>
                <c:pt idx="161">
                  <c:v>10.610000000000127</c:v>
                </c:pt>
                <c:pt idx="162">
                  <c:v>14.320000000000164</c:v>
                </c:pt>
                <c:pt idx="163">
                  <c:v>18.050000000000182</c:v>
                </c:pt>
                <c:pt idx="164">
                  <c:v>21.640000000000214</c:v>
                </c:pt>
                <c:pt idx="165">
                  <c:v>20.640000000000214</c:v>
                </c:pt>
                <c:pt idx="166">
                  <c:v>19.640000000000214</c:v>
                </c:pt>
                <c:pt idx="167">
                  <c:v>18.640000000000214</c:v>
                </c:pt>
                <c:pt idx="168">
                  <c:v>20.180000000000177</c:v>
                </c:pt>
                <c:pt idx="169">
                  <c:v>19.180000000000177</c:v>
                </c:pt>
                <c:pt idx="170">
                  <c:v>23.21000000000015</c:v>
                </c:pt>
                <c:pt idx="171">
                  <c:v>22.21000000000015</c:v>
                </c:pt>
                <c:pt idx="172">
                  <c:v>23.600000000000136</c:v>
                </c:pt>
                <c:pt idx="173">
                  <c:v>22.600000000000136</c:v>
                </c:pt>
                <c:pt idx="174">
                  <c:v>21.600000000000136</c:v>
                </c:pt>
                <c:pt idx="175">
                  <c:v>20.600000000000136</c:v>
                </c:pt>
                <c:pt idx="176">
                  <c:v>23.050000000000182</c:v>
                </c:pt>
                <c:pt idx="177">
                  <c:v>22.050000000000182</c:v>
                </c:pt>
                <c:pt idx="178">
                  <c:v>25.230000000000246</c:v>
                </c:pt>
                <c:pt idx="179">
                  <c:v>27.550000000000182</c:v>
                </c:pt>
                <c:pt idx="180">
                  <c:v>26.550000000000182</c:v>
                </c:pt>
                <c:pt idx="181">
                  <c:v>25.550000000000182</c:v>
                </c:pt>
                <c:pt idx="182">
                  <c:v>29.240000000000236</c:v>
                </c:pt>
                <c:pt idx="183">
                  <c:v>28.240000000000236</c:v>
                </c:pt>
                <c:pt idx="184">
                  <c:v>27.240000000000236</c:v>
                </c:pt>
                <c:pt idx="185">
                  <c:v>30.380000000000337</c:v>
                </c:pt>
                <c:pt idx="186">
                  <c:v>29.380000000000337</c:v>
                </c:pt>
                <c:pt idx="187">
                  <c:v>28.380000000000337</c:v>
                </c:pt>
                <c:pt idx="188">
                  <c:v>30.780000000000427</c:v>
                </c:pt>
                <c:pt idx="189">
                  <c:v>29.780000000000427</c:v>
                </c:pt>
                <c:pt idx="190">
                  <c:v>31.190000000000509</c:v>
                </c:pt>
                <c:pt idx="191">
                  <c:v>35.910000000000537</c:v>
                </c:pt>
                <c:pt idx="192">
                  <c:v>34.910000000000537</c:v>
                </c:pt>
                <c:pt idx="193">
                  <c:v>36.890000000000555</c:v>
                </c:pt>
                <c:pt idx="194">
                  <c:v>38.990000000000464</c:v>
                </c:pt>
                <c:pt idx="195">
                  <c:v>37.990000000000464</c:v>
                </c:pt>
                <c:pt idx="196">
                  <c:v>40.120000000000573</c:v>
                </c:pt>
                <c:pt idx="197">
                  <c:v>39.120000000000573</c:v>
                </c:pt>
                <c:pt idx="198">
                  <c:v>41.2000000000005</c:v>
                </c:pt>
                <c:pt idx="199">
                  <c:v>42.530000000000427</c:v>
                </c:pt>
                <c:pt idx="200">
                  <c:v>41.530000000000427</c:v>
                </c:pt>
              </c:numCache>
            </c:numRef>
          </c:yVal>
          <c:smooth val="1"/>
        </c:ser>
        <c:ser>
          <c:idx val="3"/>
          <c:order val="3"/>
          <c:tx>
            <c:v>Cycle 12</c:v>
          </c:tx>
          <c:marker>
            <c:symbol val="none"/>
          </c:marker>
          <c:xVal>
            <c:numRef>
              <c:f>'12'!$A$10:$A$210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'12'!$P$10:$P$210</c:f>
              <c:numCache>
                <c:formatCode>0.00_ ;[Red]\-0.00\ </c:formatCode>
                <c:ptCount val="201"/>
                <c:pt idx="0" formatCode="General">
                  <c:v>0</c:v>
                </c:pt>
                <c:pt idx="1">
                  <c:v>-1</c:v>
                </c:pt>
                <c:pt idx="2">
                  <c:v>-2</c:v>
                </c:pt>
                <c:pt idx="3">
                  <c:v>-3</c:v>
                </c:pt>
                <c:pt idx="4">
                  <c:v>-0.10000000000002274</c:v>
                </c:pt>
                <c:pt idx="5">
                  <c:v>-1.1000000000000227</c:v>
                </c:pt>
                <c:pt idx="6">
                  <c:v>-2.1000000000000227</c:v>
                </c:pt>
                <c:pt idx="7">
                  <c:v>-3.1000000000000227</c:v>
                </c:pt>
                <c:pt idx="8">
                  <c:v>-2.0400000000000773</c:v>
                </c:pt>
                <c:pt idx="9">
                  <c:v>-3.0400000000000773</c:v>
                </c:pt>
                <c:pt idx="10">
                  <c:v>-1.6000000000000227</c:v>
                </c:pt>
                <c:pt idx="11">
                  <c:v>-2.6000000000000227</c:v>
                </c:pt>
                <c:pt idx="12">
                  <c:v>-0.87999999999999545</c:v>
                </c:pt>
                <c:pt idx="13">
                  <c:v>-1.8799999999999955</c:v>
                </c:pt>
                <c:pt idx="14">
                  <c:v>-2.8799999999999955</c:v>
                </c:pt>
                <c:pt idx="15">
                  <c:v>-1.3500000000000227</c:v>
                </c:pt>
                <c:pt idx="16">
                  <c:v>9.9999999999909051E-3</c:v>
                </c:pt>
                <c:pt idx="17">
                  <c:v>-0.99000000000000909</c:v>
                </c:pt>
                <c:pt idx="18">
                  <c:v>2.2899999999999636</c:v>
                </c:pt>
                <c:pt idx="19">
                  <c:v>1.2899999999999636</c:v>
                </c:pt>
                <c:pt idx="20">
                  <c:v>0.28999999999996362</c:v>
                </c:pt>
                <c:pt idx="21">
                  <c:v>-0.71000000000003638</c:v>
                </c:pt>
                <c:pt idx="22">
                  <c:v>-1.7100000000000364</c:v>
                </c:pt>
                <c:pt idx="23">
                  <c:v>-2.7100000000000364</c:v>
                </c:pt>
                <c:pt idx="24">
                  <c:v>-3.7100000000000364</c:v>
                </c:pt>
                <c:pt idx="25">
                  <c:v>-4.7100000000000364</c:v>
                </c:pt>
                <c:pt idx="26">
                  <c:v>-5.7100000000000364</c:v>
                </c:pt>
                <c:pt idx="27">
                  <c:v>-4.2900000000000773</c:v>
                </c:pt>
                <c:pt idx="28">
                  <c:v>-2.07000000000005</c:v>
                </c:pt>
                <c:pt idx="29">
                  <c:v>-3.07000000000005</c:v>
                </c:pt>
                <c:pt idx="30">
                  <c:v>-4.07000000000005</c:v>
                </c:pt>
                <c:pt idx="31">
                  <c:v>-5.07000000000005</c:v>
                </c:pt>
                <c:pt idx="32">
                  <c:v>-6.07000000000005</c:v>
                </c:pt>
                <c:pt idx="33">
                  <c:v>-7.07000000000005</c:v>
                </c:pt>
                <c:pt idx="34">
                  <c:v>-8.07000000000005</c:v>
                </c:pt>
                <c:pt idx="35">
                  <c:v>-6.8100000000000591</c:v>
                </c:pt>
                <c:pt idx="36">
                  <c:v>-7.8100000000000591</c:v>
                </c:pt>
                <c:pt idx="37">
                  <c:v>-8.8100000000000591</c:v>
                </c:pt>
                <c:pt idx="38">
                  <c:v>-7.5900000000000318</c:v>
                </c:pt>
                <c:pt idx="39">
                  <c:v>-8.5900000000000318</c:v>
                </c:pt>
                <c:pt idx="40">
                  <c:v>-4.9700000000000273</c:v>
                </c:pt>
                <c:pt idx="41">
                  <c:v>-3.4900000000000091</c:v>
                </c:pt>
                <c:pt idx="42">
                  <c:v>-4.4900000000000091</c:v>
                </c:pt>
                <c:pt idx="43">
                  <c:v>-5.4900000000000091</c:v>
                </c:pt>
                <c:pt idx="44">
                  <c:v>-6.4900000000000091</c:v>
                </c:pt>
                <c:pt idx="45">
                  <c:v>-1.5299999999999727</c:v>
                </c:pt>
                <c:pt idx="46">
                  <c:v>-2.5299999999999727</c:v>
                </c:pt>
                <c:pt idx="47">
                  <c:v>-3.5299999999999727</c:v>
                </c:pt>
                <c:pt idx="48">
                  <c:v>-4.5299999999999727</c:v>
                </c:pt>
                <c:pt idx="49">
                  <c:v>-5.5299999999999727</c:v>
                </c:pt>
                <c:pt idx="50">
                  <c:v>-6.5299999999999727</c:v>
                </c:pt>
                <c:pt idx="51">
                  <c:v>-7.5299999999999727</c:v>
                </c:pt>
                <c:pt idx="52">
                  <c:v>-8.5299999999999727</c:v>
                </c:pt>
                <c:pt idx="53">
                  <c:v>-6.9700000000000273</c:v>
                </c:pt>
                <c:pt idx="54">
                  <c:v>-7.9700000000000273</c:v>
                </c:pt>
                <c:pt idx="55">
                  <c:v>-6.5500000000000682</c:v>
                </c:pt>
                <c:pt idx="56">
                  <c:v>-4.9800000000000182</c:v>
                </c:pt>
                <c:pt idx="57">
                  <c:v>-5.9800000000000182</c:v>
                </c:pt>
                <c:pt idx="58">
                  <c:v>-6.9800000000000182</c:v>
                </c:pt>
                <c:pt idx="59">
                  <c:v>-7.9800000000000182</c:v>
                </c:pt>
                <c:pt idx="60">
                  <c:v>-8.9800000000000182</c:v>
                </c:pt>
                <c:pt idx="61">
                  <c:v>-9.9800000000000182</c:v>
                </c:pt>
                <c:pt idx="62">
                  <c:v>-8.6000000000000227</c:v>
                </c:pt>
                <c:pt idx="63">
                  <c:v>-9.6000000000000227</c:v>
                </c:pt>
                <c:pt idx="64">
                  <c:v>-10.600000000000023</c:v>
                </c:pt>
                <c:pt idx="65">
                  <c:v>-11.600000000000023</c:v>
                </c:pt>
                <c:pt idx="66">
                  <c:v>-12.600000000000023</c:v>
                </c:pt>
                <c:pt idx="67">
                  <c:v>-8.3000000000000682</c:v>
                </c:pt>
                <c:pt idx="68">
                  <c:v>-9.3000000000000682</c:v>
                </c:pt>
                <c:pt idx="69">
                  <c:v>-10.300000000000068</c:v>
                </c:pt>
                <c:pt idx="70">
                  <c:v>-11.300000000000068</c:v>
                </c:pt>
                <c:pt idx="71">
                  <c:v>-12.300000000000068</c:v>
                </c:pt>
                <c:pt idx="72">
                  <c:v>-13.300000000000068</c:v>
                </c:pt>
                <c:pt idx="73">
                  <c:v>-14.300000000000068</c:v>
                </c:pt>
                <c:pt idx="74">
                  <c:v>-15.300000000000068</c:v>
                </c:pt>
                <c:pt idx="75">
                  <c:v>-16.300000000000068</c:v>
                </c:pt>
                <c:pt idx="76">
                  <c:v>-17.300000000000068</c:v>
                </c:pt>
                <c:pt idx="77">
                  <c:v>-12.910000000000082</c:v>
                </c:pt>
                <c:pt idx="78">
                  <c:v>-11.57000000000005</c:v>
                </c:pt>
                <c:pt idx="79">
                  <c:v>-12.57000000000005</c:v>
                </c:pt>
                <c:pt idx="80">
                  <c:v>-13.57000000000005</c:v>
                </c:pt>
                <c:pt idx="81">
                  <c:v>-10.470000000000027</c:v>
                </c:pt>
                <c:pt idx="82">
                  <c:v>-11.470000000000027</c:v>
                </c:pt>
                <c:pt idx="83">
                  <c:v>-12.470000000000027</c:v>
                </c:pt>
                <c:pt idx="84">
                  <c:v>-13.470000000000027</c:v>
                </c:pt>
                <c:pt idx="85">
                  <c:v>-8.4700000000000273</c:v>
                </c:pt>
                <c:pt idx="86">
                  <c:v>-9.4700000000000273</c:v>
                </c:pt>
                <c:pt idx="87">
                  <c:v>-10.470000000000027</c:v>
                </c:pt>
                <c:pt idx="88">
                  <c:v>-11.470000000000027</c:v>
                </c:pt>
                <c:pt idx="89">
                  <c:v>-12.470000000000027</c:v>
                </c:pt>
                <c:pt idx="90">
                  <c:v>-13.470000000000027</c:v>
                </c:pt>
                <c:pt idx="91">
                  <c:v>-14.470000000000027</c:v>
                </c:pt>
                <c:pt idx="92">
                  <c:v>-15.470000000000027</c:v>
                </c:pt>
                <c:pt idx="93">
                  <c:v>-16.470000000000027</c:v>
                </c:pt>
                <c:pt idx="94">
                  <c:v>-17.470000000000027</c:v>
                </c:pt>
                <c:pt idx="95">
                  <c:v>-18.470000000000027</c:v>
                </c:pt>
                <c:pt idx="96">
                  <c:v>-19.470000000000027</c:v>
                </c:pt>
                <c:pt idx="97">
                  <c:v>-15.389999999999986</c:v>
                </c:pt>
                <c:pt idx="98">
                  <c:v>-16.389999999999986</c:v>
                </c:pt>
                <c:pt idx="99">
                  <c:v>-17.389999999999986</c:v>
                </c:pt>
                <c:pt idx="100">
                  <c:v>-18.389999999999986</c:v>
                </c:pt>
                <c:pt idx="101">
                  <c:v>-19.389999999999986</c:v>
                </c:pt>
                <c:pt idx="102">
                  <c:v>-20.389999999999986</c:v>
                </c:pt>
                <c:pt idx="103">
                  <c:v>-21.389999999999986</c:v>
                </c:pt>
                <c:pt idx="104">
                  <c:v>-22.389999999999986</c:v>
                </c:pt>
                <c:pt idx="105">
                  <c:v>-19.879999999999995</c:v>
                </c:pt>
                <c:pt idx="106">
                  <c:v>-16.57000000000005</c:v>
                </c:pt>
                <c:pt idx="107">
                  <c:v>-17.57000000000005</c:v>
                </c:pt>
                <c:pt idx="108">
                  <c:v>-18.57000000000005</c:v>
                </c:pt>
                <c:pt idx="109">
                  <c:v>-19.57000000000005</c:v>
                </c:pt>
                <c:pt idx="110">
                  <c:v>-20.57000000000005</c:v>
                </c:pt>
                <c:pt idx="111">
                  <c:v>-21.57000000000005</c:v>
                </c:pt>
                <c:pt idx="112">
                  <c:v>-18.780000000000086</c:v>
                </c:pt>
                <c:pt idx="113">
                  <c:v>-19.780000000000086</c:v>
                </c:pt>
                <c:pt idx="114">
                  <c:v>-20.780000000000086</c:v>
                </c:pt>
                <c:pt idx="115">
                  <c:v>-21.780000000000086</c:v>
                </c:pt>
                <c:pt idx="116">
                  <c:v>-22.780000000000086</c:v>
                </c:pt>
                <c:pt idx="117">
                  <c:v>-23.780000000000086</c:v>
                </c:pt>
                <c:pt idx="118">
                  <c:v>-24.780000000000086</c:v>
                </c:pt>
                <c:pt idx="119">
                  <c:v>-21.430000000000064</c:v>
                </c:pt>
                <c:pt idx="120">
                  <c:v>-22.430000000000064</c:v>
                </c:pt>
                <c:pt idx="121">
                  <c:v>-23.430000000000064</c:v>
                </c:pt>
                <c:pt idx="122">
                  <c:v>-24.430000000000064</c:v>
                </c:pt>
                <c:pt idx="123">
                  <c:v>-25.430000000000064</c:v>
                </c:pt>
                <c:pt idx="124">
                  <c:v>-26.430000000000064</c:v>
                </c:pt>
                <c:pt idx="125">
                  <c:v>-27.430000000000064</c:v>
                </c:pt>
                <c:pt idx="126">
                  <c:v>-28.430000000000064</c:v>
                </c:pt>
                <c:pt idx="127">
                  <c:v>-26.000000000000114</c:v>
                </c:pt>
                <c:pt idx="128">
                  <c:v>-27.000000000000114</c:v>
                </c:pt>
                <c:pt idx="129">
                  <c:v>-25.740000000000123</c:v>
                </c:pt>
                <c:pt idx="130">
                  <c:v>-26.740000000000123</c:v>
                </c:pt>
                <c:pt idx="131">
                  <c:v>-27.740000000000123</c:v>
                </c:pt>
                <c:pt idx="132">
                  <c:v>-28.740000000000123</c:v>
                </c:pt>
                <c:pt idx="133">
                  <c:v>-29.740000000000123</c:v>
                </c:pt>
                <c:pt idx="134">
                  <c:v>-28.46000000000015</c:v>
                </c:pt>
                <c:pt idx="135">
                  <c:v>-27.46000000000015</c:v>
                </c:pt>
                <c:pt idx="136">
                  <c:v>-28.46000000000015</c:v>
                </c:pt>
                <c:pt idx="137">
                  <c:v>-29.46000000000015</c:v>
                </c:pt>
                <c:pt idx="138">
                  <c:v>-30.46000000000015</c:v>
                </c:pt>
                <c:pt idx="139">
                  <c:v>-31.46000000000015</c:v>
                </c:pt>
                <c:pt idx="140">
                  <c:v>-32.46000000000015</c:v>
                </c:pt>
                <c:pt idx="141">
                  <c:v>-33.46000000000015</c:v>
                </c:pt>
                <c:pt idx="142">
                  <c:v>-34.46000000000015</c:v>
                </c:pt>
                <c:pt idx="143">
                  <c:v>-35.46000000000015</c:v>
                </c:pt>
                <c:pt idx="144">
                  <c:v>-36.46000000000015</c:v>
                </c:pt>
                <c:pt idx="145">
                  <c:v>-34.400000000000205</c:v>
                </c:pt>
                <c:pt idx="146">
                  <c:v>-35.400000000000205</c:v>
                </c:pt>
                <c:pt idx="147">
                  <c:v>-36.400000000000205</c:v>
                </c:pt>
                <c:pt idx="148">
                  <c:v>-37.400000000000205</c:v>
                </c:pt>
                <c:pt idx="149">
                  <c:v>-35.250000000000227</c:v>
                </c:pt>
                <c:pt idx="150">
                  <c:v>-32.740000000000236</c:v>
                </c:pt>
                <c:pt idx="151">
                  <c:v>-29.180000000000291</c:v>
                </c:pt>
                <c:pt idx="152">
                  <c:v>-30.180000000000291</c:v>
                </c:pt>
                <c:pt idx="153">
                  <c:v>-26.070000000000277</c:v>
                </c:pt>
                <c:pt idx="154">
                  <c:v>-24.470000000000255</c:v>
                </c:pt>
                <c:pt idx="155">
                  <c:v>-25.470000000000255</c:v>
                </c:pt>
                <c:pt idx="156">
                  <c:v>-26.470000000000255</c:v>
                </c:pt>
                <c:pt idx="157">
                  <c:v>-27.470000000000255</c:v>
                </c:pt>
                <c:pt idx="158">
                  <c:v>-28.470000000000255</c:v>
                </c:pt>
                <c:pt idx="159">
                  <c:v>-29.470000000000255</c:v>
                </c:pt>
                <c:pt idx="160">
                  <c:v>-30.470000000000255</c:v>
                </c:pt>
                <c:pt idx="161">
                  <c:v>-31.470000000000255</c:v>
                </c:pt>
                <c:pt idx="162">
                  <c:v>-32.470000000000255</c:v>
                </c:pt>
                <c:pt idx="163">
                  <c:v>-30.970000000000255</c:v>
                </c:pt>
                <c:pt idx="164">
                  <c:v>-27.960000000000264</c:v>
                </c:pt>
                <c:pt idx="165">
                  <c:v>-28.960000000000264</c:v>
                </c:pt>
                <c:pt idx="166">
                  <c:v>-29.960000000000264</c:v>
                </c:pt>
                <c:pt idx="167">
                  <c:v>-30.960000000000264</c:v>
                </c:pt>
                <c:pt idx="168">
                  <c:v>-26.080000000000268</c:v>
                </c:pt>
                <c:pt idx="169">
                  <c:v>-27.080000000000268</c:v>
                </c:pt>
                <c:pt idx="170">
                  <c:v>-25.230000000000246</c:v>
                </c:pt>
                <c:pt idx="171">
                  <c:v>-26.230000000000246</c:v>
                </c:pt>
                <c:pt idx="172">
                  <c:v>-27.230000000000246</c:v>
                </c:pt>
                <c:pt idx="173">
                  <c:v>-28.230000000000246</c:v>
                </c:pt>
                <c:pt idx="174">
                  <c:v>-29.230000000000246</c:v>
                </c:pt>
                <c:pt idx="175">
                  <c:v>-30.230000000000246</c:v>
                </c:pt>
                <c:pt idx="176">
                  <c:v>-26.400000000000205</c:v>
                </c:pt>
                <c:pt idx="177">
                  <c:v>-24.340000000000259</c:v>
                </c:pt>
                <c:pt idx="178">
                  <c:v>-25.340000000000259</c:v>
                </c:pt>
                <c:pt idx="179">
                  <c:v>-22.640000000000214</c:v>
                </c:pt>
                <c:pt idx="180">
                  <c:v>-20.020000000000209</c:v>
                </c:pt>
                <c:pt idx="181">
                  <c:v>-21.020000000000209</c:v>
                </c:pt>
                <c:pt idx="182">
                  <c:v>-22.020000000000209</c:v>
                </c:pt>
                <c:pt idx="183">
                  <c:v>-23.020000000000209</c:v>
                </c:pt>
                <c:pt idx="184">
                  <c:v>-21.450000000000159</c:v>
                </c:pt>
                <c:pt idx="185">
                  <c:v>-22.450000000000159</c:v>
                </c:pt>
                <c:pt idx="186">
                  <c:v>-23.450000000000159</c:v>
                </c:pt>
                <c:pt idx="187">
                  <c:v>-21.520000000000209</c:v>
                </c:pt>
                <c:pt idx="188">
                  <c:v>-20.310000000000173</c:v>
                </c:pt>
                <c:pt idx="189">
                  <c:v>-21.310000000000173</c:v>
                </c:pt>
                <c:pt idx="190">
                  <c:v>-22.310000000000173</c:v>
                </c:pt>
                <c:pt idx="191">
                  <c:v>-18.130000000000223</c:v>
                </c:pt>
                <c:pt idx="192">
                  <c:v>-14.020000000000209</c:v>
                </c:pt>
                <c:pt idx="193">
                  <c:v>-9.4900000000002365</c:v>
                </c:pt>
                <c:pt idx="194">
                  <c:v>-7.8400000000002592</c:v>
                </c:pt>
                <c:pt idx="195">
                  <c:v>-8.8400000000002592</c:v>
                </c:pt>
                <c:pt idx="196">
                  <c:v>-9.8400000000002592</c:v>
                </c:pt>
                <c:pt idx="197">
                  <c:v>-10.840000000000259</c:v>
                </c:pt>
                <c:pt idx="198">
                  <c:v>-6.2600000000002183</c:v>
                </c:pt>
                <c:pt idx="199">
                  <c:v>-7.2600000000002183</c:v>
                </c:pt>
                <c:pt idx="200">
                  <c:v>-6.1700000000001864</c:v>
                </c:pt>
              </c:numCache>
            </c:numRef>
          </c:yVal>
          <c:smooth val="1"/>
        </c:ser>
        <c:axId val="113841280"/>
        <c:axId val="113842816"/>
      </c:scatterChart>
      <c:scatterChart>
        <c:scatterStyle val="smoothMarker"/>
        <c:ser>
          <c:idx val="1"/>
          <c:order val="0"/>
          <c:tx>
            <c:v>Cycle 9</c:v>
          </c:tx>
          <c:marker>
            <c:symbol val="none"/>
          </c:marker>
          <c:xVal>
            <c:numRef>
              <c:f>'9'!$A$10:$A$210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'9'!$P$10:$P$210</c:f>
              <c:numCache>
                <c:formatCode>0.00_ ;[Red]\-0.00\ </c:formatCode>
                <c:ptCount val="201"/>
                <c:pt idx="0" formatCode="General">
                  <c:v>0</c:v>
                </c:pt>
                <c:pt idx="1">
                  <c:v>-1</c:v>
                </c:pt>
                <c:pt idx="2">
                  <c:v>0.63999999999998636</c:v>
                </c:pt>
                <c:pt idx="3">
                  <c:v>-0.36000000000001364</c:v>
                </c:pt>
                <c:pt idx="4">
                  <c:v>2.8799999999999955</c:v>
                </c:pt>
                <c:pt idx="5">
                  <c:v>1.8799999999999955</c:v>
                </c:pt>
                <c:pt idx="6">
                  <c:v>4.7200000000000273</c:v>
                </c:pt>
                <c:pt idx="7">
                  <c:v>9.3100000000000591</c:v>
                </c:pt>
                <c:pt idx="8">
                  <c:v>10.650000000000091</c:v>
                </c:pt>
                <c:pt idx="9">
                  <c:v>9.6500000000000909</c:v>
                </c:pt>
                <c:pt idx="10">
                  <c:v>8.6500000000000909</c:v>
                </c:pt>
                <c:pt idx="11">
                  <c:v>7.6500000000000909</c:v>
                </c:pt>
                <c:pt idx="12">
                  <c:v>6.6500000000000909</c:v>
                </c:pt>
                <c:pt idx="13">
                  <c:v>10.090000000000146</c:v>
                </c:pt>
                <c:pt idx="14">
                  <c:v>9.0900000000001455</c:v>
                </c:pt>
                <c:pt idx="15">
                  <c:v>8.0900000000001455</c:v>
                </c:pt>
                <c:pt idx="16">
                  <c:v>7.0900000000001455</c:v>
                </c:pt>
                <c:pt idx="17">
                  <c:v>10.050000000000182</c:v>
                </c:pt>
                <c:pt idx="18">
                  <c:v>9.0500000000001819</c:v>
                </c:pt>
                <c:pt idx="19">
                  <c:v>8.0500000000001819</c:v>
                </c:pt>
                <c:pt idx="20">
                  <c:v>7.0500000000001819</c:v>
                </c:pt>
                <c:pt idx="21">
                  <c:v>6.0500000000001819</c:v>
                </c:pt>
                <c:pt idx="22">
                  <c:v>7.0600000000001728</c:v>
                </c:pt>
                <c:pt idx="23">
                  <c:v>6.0600000000001728</c:v>
                </c:pt>
                <c:pt idx="24">
                  <c:v>5.0600000000001728</c:v>
                </c:pt>
                <c:pt idx="25">
                  <c:v>4.0600000000001728</c:v>
                </c:pt>
                <c:pt idx="26">
                  <c:v>3.0600000000001728</c:v>
                </c:pt>
                <c:pt idx="27">
                  <c:v>2.0600000000001728</c:v>
                </c:pt>
                <c:pt idx="28">
                  <c:v>1.0600000000001728</c:v>
                </c:pt>
                <c:pt idx="29">
                  <c:v>6.0000000000172804E-2</c:v>
                </c:pt>
                <c:pt idx="30">
                  <c:v>1.8600000000001273</c:v>
                </c:pt>
                <c:pt idx="31">
                  <c:v>0.86000000000012733</c:v>
                </c:pt>
                <c:pt idx="32">
                  <c:v>2.8900000000001</c:v>
                </c:pt>
                <c:pt idx="33">
                  <c:v>1.8900000000001</c:v>
                </c:pt>
                <c:pt idx="34">
                  <c:v>4.8000000000000682</c:v>
                </c:pt>
                <c:pt idx="35">
                  <c:v>3.8000000000000682</c:v>
                </c:pt>
                <c:pt idx="36">
                  <c:v>2.8000000000000682</c:v>
                </c:pt>
                <c:pt idx="37">
                  <c:v>6.7500000000001137</c:v>
                </c:pt>
                <c:pt idx="38">
                  <c:v>7.7600000000001046</c:v>
                </c:pt>
                <c:pt idx="39">
                  <c:v>6.7600000000001046</c:v>
                </c:pt>
                <c:pt idx="40">
                  <c:v>11.310000000000059</c:v>
                </c:pt>
                <c:pt idx="41">
                  <c:v>10.310000000000059</c:v>
                </c:pt>
                <c:pt idx="42">
                  <c:v>9.3100000000000591</c:v>
                </c:pt>
                <c:pt idx="43">
                  <c:v>8.3100000000000591</c:v>
                </c:pt>
                <c:pt idx="44">
                  <c:v>9.7600000000001046</c:v>
                </c:pt>
                <c:pt idx="45">
                  <c:v>8.7600000000001046</c:v>
                </c:pt>
                <c:pt idx="46">
                  <c:v>7.7600000000001046</c:v>
                </c:pt>
                <c:pt idx="47">
                  <c:v>6.7600000000001046</c:v>
                </c:pt>
                <c:pt idx="48">
                  <c:v>10.57000000000005</c:v>
                </c:pt>
                <c:pt idx="49">
                  <c:v>14.660000000000082</c:v>
                </c:pt>
                <c:pt idx="50">
                  <c:v>16.960000000000036</c:v>
                </c:pt>
                <c:pt idx="51">
                  <c:v>15.960000000000036</c:v>
                </c:pt>
                <c:pt idx="52">
                  <c:v>14.960000000000036</c:v>
                </c:pt>
                <c:pt idx="53">
                  <c:v>13.960000000000036</c:v>
                </c:pt>
                <c:pt idx="54">
                  <c:v>12.960000000000036</c:v>
                </c:pt>
                <c:pt idx="55">
                  <c:v>17.450000000000045</c:v>
                </c:pt>
                <c:pt idx="56">
                  <c:v>18.740000000000009</c:v>
                </c:pt>
                <c:pt idx="57">
                  <c:v>17.740000000000009</c:v>
                </c:pt>
                <c:pt idx="58">
                  <c:v>16.740000000000009</c:v>
                </c:pt>
                <c:pt idx="59">
                  <c:v>15.740000000000009</c:v>
                </c:pt>
                <c:pt idx="60">
                  <c:v>18.990000000000009</c:v>
                </c:pt>
                <c:pt idx="61">
                  <c:v>17.990000000000009</c:v>
                </c:pt>
                <c:pt idx="62">
                  <c:v>16.990000000000009</c:v>
                </c:pt>
                <c:pt idx="63">
                  <c:v>21.659999999999968</c:v>
                </c:pt>
                <c:pt idx="64">
                  <c:v>20.659999999999968</c:v>
                </c:pt>
                <c:pt idx="65">
                  <c:v>19.659999999999968</c:v>
                </c:pt>
                <c:pt idx="66">
                  <c:v>18.659999999999968</c:v>
                </c:pt>
                <c:pt idx="67">
                  <c:v>17.659999999999968</c:v>
                </c:pt>
                <c:pt idx="68">
                  <c:v>16.659999999999968</c:v>
                </c:pt>
                <c:pt idx="69">
                  <c:v>15.659999999999968</c:v>
                </c:pt>
                <c:pt idx="70">
                  <c:v>14.659999999999968</c:v>
                </c:pt>
                <c:pt idx="71">
                  <c:v>13.659999999999968</c:v>
                </c:pt>
                <c:pt idx="72">
                  <c:v>12.659999999999968</c:v>
                </c:pt>
                <c:pt idx="73">
                  <c:v>11.659999999999968</c:v>
                </c:pt>
                <c:pt idx="74">
                  <c:v>13.42999999999995</c:v>
                </c:pt>
                <c:pt idx="75">
                  <c:v>16.699999999999932</c:v>
                </c:pt>
                <c:pt idx="76">
                  <c:v>19.709999999999923</c:v>
                </c:pt>
                <c:pt idx="77">
                  <c:v>18.709999999999923</c:v>
                </c:pt>
                <c:pt idx="78">
                  <c:v>20.319999999999936</c:v>
                </c:pt>
                <c:pt idx="79">
                  <c:v>19.319999999999936</c:v>
                </c:pt>
                <c:pt idx="80">
                  <c:v>22.829999999999927</c:v>
                </c:pt>
                <c:pt idx="81">
                  <c:v>21.829999999999927</c:v>
                </c:pt>
                <c:pt idx="82">
                  <c:v>20.829999999999927</c:v>
                </c:pt>
                <c:pt idx="83">
                  <c:v>24.389999999999873</c:v>
                </c:pt>
                <c:pt idx="84">
                  <c:v>23.389999999999873</c:v>
                </c:pt>
                <c:pt idx="85">
                  <c:v>22.389999999999873</c:v>
                </c:pt>
                <c:pt idx="86">
                  <c:v>21.389999999999873</c:v>
                </c:pt>
                <c:pt idx="87">
                  <c:v>24.209999999999809</c:v>
                </c:pt>
                <c:pt idx="88">
                  <c:v>23.209999999999809</c:v>
                </c:pt>
                <c:pt idx="89">
                  <c:v>25.949999999999818</c:v>
                </c:pt>
                <c:pt idx="90">
                  <c:v>27.279999999999745</c:v>
                </c:pt>
                <c:pt idx="91">
                  <c:v>30.869999999999663</c:v>
                </c:pt>
                <c:pt idx="92">
                  <c:v>31.9399999999996</c:v>
                </c:pt>
                <c:pt idx="93">
                  <c:v>30.9399999999996</c:v>
                </c:pt>
                <c:pt idx="94">
                  <c:v>29.9399999999996</c:v>
                </c:pt>
                <c:pt idx="95">
                  <c:v>28.9399999999996</c:v>
                </c:pt>
                <c:pt idx="96">
                  <c:v>27.9399999999996</c:v>
                </c:pt>
                <c:pt idx="97">
                  <c:v>29.749999999999545</c:v>
                </c:pt>
                <c:pt idx="98">
                  <c:v>28.749999999999545</c:v>
                </c:pt>
                <c:pt idx="99">
                  <c:v>27.749999999999545</c:v>
                </c:pt>
                <c:pt idx="100">
                  <c:v>26.749999999999545</c:v>
                </c:pt>
                <c:pt idx="101">
                  <c:v>25.749999999999545</c:v>
                </c:pt>
                <c:pt idx="102">
                  <c:v>24.749999999999545</c:v>
                </c:pt>
                <c:pt idx="103">
                  <c:v>23.749999999999545</c:v>
                </c:pt>
                <c:pt idx="104">
                  <c:v>22.749999999999545</c:v>
                </c:pt>
                <c:pt idx="105">
                  <c:v>21.749999999999545</c:v>
                </c:pt>
                <c:pt idx="106">
                  <c:v>20.749999999999545</c:v>
                </c:pt>
                <c:pt idx="107">
                  <c:v>19.749999999999545</c:v>
                </c:pt>
                <c:pt idx="108">
                  <c:v>21.2999999999995</c:v>
                </c:pt>
                <c:pt idx="109">
                  <c:v>20.2999999999995</c:v>
                </c:pt>
                <c:pt idx="110">
                  <c:v>19.2999999999995</c:v>
                </c:pt>
                <c:pt idx="111">
                  <c:v>18.2999999999995</c:v>
                </c:pt>
                <c:pt idx="112">
                  <c:v>20.389999999999532</c:v>
                </c:pt>
                <c:pt idx="113">
                  <c:v>19.389999999999532</c:v>
                </c:pt>
                <c:pt idx="114">
                  <c:v>18.389999999999532</c:v>
                </c:pt>
                <c:pt idx="115">
                  <c:v>17.389999999999532</c:v>
                </c:pt>
                <c:pt idx="116">
                  <c:v>19.229999999999563</c:v>
                </c:pt>
                <c:pt idx="117">
                  <c:v>18.229999999999563</c:v>
                </c:pt>
                <c:pt idx="118">
                  <c:v>17.229999999999563</c:v>
                </c:pt>
                <c:pt idx="119">
                  <c:v>16.229999999999563</c:v>
                </c:pt>
                <c:pt idx="120">
                  <c:v>15.229999999999563</c:v>
                </c:pt>
                <c:pt idx="121">
                  <c:v>14.229999999999563</c:v>
                </c:pt>
                <c:pt idx="122">
                  <c:v>13.229999999999563</c:v>
                </c:pt>
                <c:pt idx="123">
                  <c:v>12.229999999999563</c:v>
                </c:pt>
                <c:pt idx="124">
                  <c:v>11.229999999999563</c:v>
                </c:pt>
                <c:pt idx="125">
                  <c:v>10.229999999999563</c:v>
                </c:pt>
                <c:pt idx="126">
                  <c:v>9.2299999999995634</c:v>
                </c:pt>
                <c:pt idx="127">
                  <c:v>14.199999999999591</c:v>
                </c:pt>
                <c:pt idx="128">
                  <c:v>13.199999999999591</c:v>
                </c:pt>
                <c:pt idx="129">
                  <c:v>12.199999999999591</c:v>
                </c:pt>
                <c:pt idx="130">
                  <c:v>11.199999999999591</c:v>
                </c:pt>
                <c:pt idx="131">
                  <c:v>15.049999999999613</c:v>
                </c:pt>
                <c:pt idx="132">
                  <c:v>14.049999999999613</c:v>
                </c:pt>
                <c:pt idx="133">
                  <c:v>16.75999999999965</c:v>
                </c:pt>
                <c:pt idx="134">
                  <c:v>15.75999999999965</c:v>
                </c:pt>
                <c:pt idx="135">
                  <c:v>14.75999999999965</c:v>
                </c:pt>
                <c:pt idx="136">
                  <c:v>13.75999999999965</c:v>
                </c:pt>
                <c:pt idx="137">
                  <c:v>12.75999999999965</c:v>
                </c:pt>
                <c:pt idx="138">
                  <c:v>11.75999999999965</c:v>
                </c:pt>
                <c:pt idx="139">
                  <c:v>14.499999999999659</c:v>
                </c:pt>
                <c:pt idx="140">
                  <c:v>13.499999999999659</c:v>
                </c:pt>
                <c:pt idx="141">
                  <c:v>16.309999999999604</c:v>
                </c:pt>
                <c:pt idx="142">
                  <c:v>15.309999999999604</c:v>
                </c:pt>
                <c:pt idx="143">
                  <c:v>19.979999999999563</c:v>
                </c:pt>
                <c:pt idx="144">
                  <c:v>18.979999999999563</c:v>
                </c:pt>
                <c:pt idx="145">
                  <c:v>21.629999999999541</c:v>
                </c:pt>
                <c:pt idx="146">
                  <c:v>24.839999999999463</c:v>
                </c:pt>
                <c:pt idx="147">
                  <c:v>28.709999999999354</c:v>
                </c:pt>
                <c:pt idx="148">
                  <c:v>27.709999999999354</c:v>
                </c:pt>
                <c:pt idx="149">
                  <c:v>26.709999999999354</c:v>
                </c:pt>
                <c:pt idx="150">
                  <c:v>25.709999999999354</c:v>
                </c:pt>
                <c:pt idx="151">
                  <c:v>24.709999999999354</c:v>
                </c:pt>
                <c:pt idx="152">
                  <c:v>23.709999999999354</c:v>
                </c:pt>
                <c:pt idx="153">
                  <c:v>22.709999999999354</c:v>
                </c:pt>
                <c:pt idx="154">
                  <c:v>24.329999999999245</c:v>
                </c:pt>
                <c:pt idx="155">
                  <c:v>23.329999999999245</c:v>
                </c:pt>
                <c:pt idx="156">
                  <c:v>27.309999999999263</c:v>
                </c:pt>
                <c:pt idx="157">
                  <c:v>26.309999999999263</c:v>
                </c:pt>
                <c:pt idx="158">
                  <c:v>25.309999999999263</c:v>
                </c:pt>
                <c:pt idx="159">
                  <c:v>24.309999999999263</c:v>
                </c:pt>
                <c:pt idx="160">
                  <c:v>23.309999999999263</c:v>
                </c:pt>
                <c:pt idx="161">
                  <c:v>24.979999999999336</c:v>
                </c:pt>
                <c:pt idx="162">
                  <c:v>26.869999999999436</c:v>
                </c:pt>
                <c:pt idx="163">
                  <c:v>28.089999999999463</c:v>
                </c:pt>
                <c:pt idx="164">
                  <c:v>29.999999999999545</c:v>
                </c:pt>
                <c:pt idx="165">
                  <c:v>28.999999999999545</c:v>
                </c:pt>
                <c:pt idx="166">
                  <c:v>31.809999999999491</c:v>
                </c:pt>
                <c:pt idx="167">
                  <c:v>30.809999999999491</c:v>
                </c:pt>
                <c:pt idx="168">
                  <c:v>29.809999999999491</c:v>
                </c:pt>
                <c:pt idx="169">
                  <c:v>28.809999999999491</c:v>
                </c:pt>
                <c:pt idx="170">
                  <c:v>27.809999999999491</c:v>
                </c:pt>
                <c:pt idx="171">
                  <c:v>26.809999999999491</c:v>
                </c:pt>
                <c:pt idx="172">
                  <c:v>25.809999999999491</c:v>
                </c:pt>
                <c:pt idx="173">
                  <c:v>24.809999999999491</c:v>
                </c:pt>
                <c:pt idx="174">
                  <c:v>23.809999999999491</c:v>
                </c:pt>
                <c:pt idx="175">
                  <c:v>28.679999999999382</c:v>
                </c:pt>
                <c:pt idx="176">
                  <c:v>27.679999999999382</c:v>
                </c:pt>
                <c:pt idx="177">
                  <c:v>26.679999999999382</c:v>
                </c:pt>
                <c:pt idx="178">
                  <c:v>25.679999999999382</c:v>
                </c:pt>
                <c:pt idx="179">
                  <c:v>24.679999999999382</c:v>
                </c:pt>
                <c:pt idx="180">
                  <c:v>23.679999999999382</c:v>
                </c:pt>
                <c:pt idx="181">
                  <c:v>22.679999999999382</c:v>
                </c:pt>
                <c:pt idx="182">
                  <c:v>21.679999999999382</c:v>
                </c:pt>
                <c:pt idx="183">
                  <c:v>20.679999999999382</c:v>
                </c:pt>
                <c:pt idx="184">
                  <c:v>19.679999999999382</c:v>
                </c:pt>
                <c:pt idx="185">
                  <c:v>18.679999999999382</c:v>
                </c:pt>
                <c:pt idx="186">
                  <c:v>22.9099999999994</c:v>
                </c:pt>
                <c:pt idx="187">
                  <c:v>21.9099999999994</c:v>
                </c:pt>
                <c:pt idx="188">
                  <c:v>20.9099999999994</c:v>
                </c:pt>
                <c:pt idx="189">
                  <c:v>19.9099999999994</c:v>
                </c:pt>
                <c:pt idx="190">
                  <c:v>24.179999999999382</c:v>
                </c:pt>
                <c:pt idx="191">
                  <c:v>26.249999999999318</c:v>
                </c:pt>
                <c:pt idx="192">
                  <c:v>27.279999999999291</c:v>
                </c:pt>
                <c:pt idx="193">
                  <c:v>29.079999999999245</c:v>
                </c:pt>
                <c:pt idx="194">
                  <c:v>28.079999999999245</c:v>
                </c:pt>
                <c:pt idx="195">
                  <c:v>30.709999999999354</c:v>
                </c:pt>
                <c:pt idx="196">
                  <c:v>32.1599999999994</c:v>
                </c:pt>
                <c:pt idx="197">
                  <c:v>31.1599999999994</c:v>
                </c:pt>
                <c:pt idx="198">
                  <c:v>30.1599999999994</c:v>
                </c:pt>
                <c:pt idx="199">
                  <c:v>29.1599999999994</c:v>
                </c:pt>
                <c:pt idx="200">
                  <c:v>28.1599999999994</c:v>
                </c:pt>
              </c:numCache>
            </c:numRef>
          </c:yVal>
          <c:smooth val="1"/>
        </c:ser>
        <c:axId val="113862528"/>
        <c:axId val="113860992"/>
      </c:scatterChart>
      <c:valAx>
        <c:axId val="113841280"/>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3842816"/>
        <c:crossesAt val="0"/>
        <c:crossBetween val="midCat"/>
        <c:majorUnit val="10"/>
      </c:valAx>
      <c:valAx>
        <c:axId val="113842816"/>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3841280"/>
        <c:crosses val="autoZero"/>
        <c:crossBetween val="midCat"/>
        <c:majorUnit val="10"/>
      </c:valAx>
      <c:valAx>
        <c:axId val="113860992"/>
        <c:scaling>
          <c:orientation val="minMax"/>
          <c:max val="100"/>
          <c:min val="-100"/>
        </c:scaling>
        <c:axPos val="r"/>
        <c:numFmt formatCode="General" sourceLinked="0"/>
        <c:tickLblPos val="nextTo"/>
        <c:txPr>
          <a:bodyPr/>
          <a:lstStyle/>
          <a:p>
            <a:pPr>
              <a:defRPr>
                <a:solidFill>
                  <a:srgbClr val="0000FF"/>
                </a:solidFill>
              </a:defRPr>
            </a:pPr>
            <a:endParaRPr lang="en-US"/>
          </a:p>
        </c:txPr>
        <c:crossAx val="113862528"/>
        <c:crosses val="max"/>
        <c:crossBetween val="midCat"/>
        <c:majorUnit val="10"/>
      </c:valAx>
      <c:valAx>
        <c:axId val="113862528"/>
        <c:scaling>
          <c:orientation val="minMax"/>
        </c:scaling>
        <c:delete val="1"/>
        <c:axPos val="b"/>
        <c:numFmt formatCode="General" sourceLinked="1"/>
        <c:tickLblPos val="none"/>
        <c:crossAx val="113860992"/>
        <c:crosses val="autoZero"/>
        <c:crossBetween val="midCat"/>
      </c:valAx>
    </c:plotArea>
    <c:plotVisOnly val="1"/>
    <c:dispBlanksAs val="gap"/>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u="none"/>
            </a:pPr>
            <a:r>
              <a:rPr lang="en-GB" u="none">
                <a:solidFill>
                  <a:sysClr val="windowText" lastClr="000000"/>
                </a:solidFill>
              </a:rPr>
              <a:t>200 Bets:</a:t>
            </a:r>
            <a:r>
              <a:rPr lang="en-GB" u="none" baseline="0">
                <a:solidFill>
                  <a:sysClr val="windowText" lastClr="000000"/>
                </a:solidFill>
              </a:rPr>
              <a:t> Cycles 13 to 16</a:t>
            </a:r>
            <a:endParaRPr lang="en-GB" u="none">
              <a:solidFill>
                <a:sysClr val="windowText" lastClr="000000"/>
              </a:solidFill>
            </a:endParaRPr>
          </a:p>
        </c:rich>
      </c:tx>
      <c:layout>
        <c:manualLayout>
          <c:xMode val="edge"/>
          <c:yMode val="edge"/>
          <c:x val="8.0082007383931703E-2"/>
          <c:y val="1.1287960821535679E-2"/>
        </c:manualLayout>
      </c:layout>
    </c:title>
    <c:plotArea>
      <c:layout>
        <c:manualLayout>
          <c:layoutTarget val="inner"/>
          <c:xMode val="edge"/>
          <c:yMode val="edge"/>
          <c:x val="9.4511495191733713E-2"/>
          <c:y val="8.0756475898917268E-2"/>
          <c:w val="0.88316833839753428"/>
          <c:h val="0.84810698323151035"/>
        </c:manualLayout>
      </c:layout>
      <c:scatterChart>
        <c:scatterStyle val="smoothMarker"/>
        <c:ser>
          <c:idx val="0"/>
          <c:order val="1"/>
          <c:tx>
            <c:v>Cycle 14</c:v>
          </c:tx>
          <c:marker>
            <c:symbol val="none"/>
          </c:marker>
          <c:xVal>
            <c:numRef>
              <c:f>'14'!$A$10:$A$210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'14'!$P$10:$P$210</c:f>
              <c:numCache>
                <c:formatCode>0.00_ ;[Red]\-0.00\ </c:formatCode>
                <c:ptCount val="201"/>
                <c:pt idx="0" formatCode="General">
                  <c:v>0</c:v>
                </c:pt>
                <c:pt idx="1">
                  <c:v>-1</c:v>
                </c:pt>
                <c:pt idx="2">
                  <c:v>0.65999999999996817</c:v>
                </c:pt>
                <c:pt idx="3">
                  <c:v>-0.34000000000003183</c:v>
                </c:pt>
                <c:pt idx="4">
                  <c:v>-1.3400000000000318</c:v>
                </c:pt>
                <c:pt idx="5">
                  <c:v>-2.3400000000000318</c:v>
                </c:pt>
                <c:pt idx="6">
                  <c:v>-3.3400000000000318</c:v>
                </c:pt>
                <c:pt idx="7">
                  <c:v>-4.3400000000000318</c:v>
                </c:pt>
                <c:pt idx="8">
                  <c:v>-5.3400000000000318</c:v>
                </c:pt>
                <c:pt idx="9">
                  <c:v>-3.1200000000000045</c:v>
                </c:pt>
                <c:pt idx="10">
                  <c:v>0.86000000000001364</c:v>
                </c:pt>
                <c:pt idx="11">
                  <c:v>-0.13999999999998636</c:v>
                </c:pt>
                <c:pt idx="12">
                  <c:v>-1.1399999999999864</c:v>
                </c:pt>
                <c:pt idx="13">
                  <c:v>-2.1399999999999864</c:v>
                </c:pt>
                <c:pt idx="14">
                  <c:v>-0.22000000000002728</c:v>
                </c:pt>
                <c:pt idx="15">
                  <c:v>-1.2200000000000273</c:v>
                </c:pt>
                <c:pt idx="16">
                  <c:v>-2.9999999999972715E-2</c:v>
                </c:pt>
                <c:pt idx="17">
                  <c:v>1.3999999999999773</c:v>
                </c:pt>
                <c:pt idx="18">
                  <c:v>0.39999999999997726</c:v>
                </c:pt>
                <c:pt idx="19">
                  <c:v>-0.60000000000002274</c:v>
                </c:pt>
                <c:pt idx="20">
                  <c:v>2.4700000000000273</c:v>
                </c:pt>
                <c:pt idx="21">
                  <c:v>1.4700000000000273</c:v>
                </c:pt>
                <c:pt idx="22">
                  <c:v>0.47000000000002728</c:v>
                </c:pt>
                <c:pt idx="23">
                  <c:v>-0.52999999999997272</c:v>
                </c:pt>
                <c:pt idx="24">
                  <c:v>0.89999999999997726</c:v>
                </c:pt>
                <c:pt idx="25">
                  <c:v>-0.10000000000002274</c:v>
                </c:pt>
                <c:pt idx="26">
                  <c:v>4.0199999999999818</c:v>
                </c:pt>
                <c:pt idx="27">
                  <c:v>3.0199999999999818</c:v>
                </c:pt>
                <c:pt idx="28">
                  <c:v>2.0199999999999818</c:v>
                </c:pt>
                <c:pt idx="29">
                  <c:v>1.0199999999999818</c:v>
                </c:pt>
                <c:pt idx="30">
                  <c:v>1.999999999998181E-2</c:v>
                </c:pt>
                <c:pt idx="31">
                  <c:v>-0.98000000000001819</c:v>
                </c:pt>
                <c:pt idx="32">
                  <c:v>-1.9800000000000182</c:v>
                </c:pt>
                <c:pt idx="33">
                  <c:v>-2.9800000000000182</c:v>
                </c:pt>
                <c:pt idx="34">
                  <c:v>-3.9800000000000182</c:v>
                </c:pt>
                <c:pt idx="35">
                  <c:v>-0.27999999999997272</c:v>
                </c:pt>
                <c:pt idx="36">
                  <c:v>-1.2799999999999727</c:v>
                </c:pt>
                <c:pt idx="37">
                  <c:v>1.3100000000000591</c:v>
                </c:pt>
                <c:pt idx="38">
                  <c:v>5.5200000000000955</c:v>
                </c:pt>
                <c:pt idx="39">
                  <c:v>4.5200000000000955</c:v>
                </c:pt>
                <c:pt idx="40">
                  <c:v>3.5200000000000955</c:v>
                </c:pt>
                <c:pt idx="41">
                  <c:v>2.5200000000000955</c:v>
                </c:pt>
                <c:pt idx="42">
                  <c:v>1.5200000000000955</c:v>
                </c:pt>
                <c:pt idx="43">
                  <c:v>0.5200000000000955</c:v>
                </c:pt>
                <c:pt idx="44">
                  <c:v>3.5100000000001046</c:v>
                </c:pt>
                <c:pt idx="45">
                  <c:v>2.5100000000001046</c:v>
                </c:pt>
                <c:pt idx="46">
                  <c:v>1.5100000000001046</c:v>
                </c:pt>
                <c:pt idx="47">
                  <c:v>3.8800000000001091</c:v>
                </c:pt>
                <c:pt idx="48">
                  <c:v>2.8800000000001091</c:v>
                </c:pt>
                <c:pt idx="49">
                  <c:v>1.8800000000001091</c:v>
                </c:pt>
                <c:pt idx="50">
                  <c:v>0.88000000000010914</c:v>
                </c:pt>
                <c:pt idx="51">
                  <c:v>-0.11999999999989086</c:v>
                </c:pt>
                <c:pt idx="52">
                  <c:v>-1.1199999999998909</c:v>
                </c:pt>
                <c:pt idx="53">
                  <c:v>-2.1199999999998909</c:v>
                </c:pt>
                <c:pt idx="54">
                  <c:v>-3.1199999999998909</c:v>
                </c:pt>
                <c:pt idx="55">
                  <c:v>-4.1199999999998909</c:v>
                </c:pt>
                <c:pt idx="56">
                  <c:v>-5.1199999999998909</c:v>
                </c:pt>
                <c:pt idx="57">
                  <c:v>-6.1199999999998909</c:v>
                </c:pt>
                <c:pt idx="58">
                  <c:v>-4.8199999999999363</c:v>
                </c:pt>
                <c:pt idx="59">
                  <c:v>-1.3599999999999</c:v>
                </c:pt>
                <c:pt idx="60">
                  <c:v>1.5600000000000591</c:v>
                </c:pt>
                <c:pt idx="61">
                  <c:v>0.56000000000005912</c:v>
                </c:pt>
                <c:pt idx="62">
                  <c:v>-0.43999999999994088</c:v>
                </c:pt>
                <c:pt idx="63">
                  <c:v>1.4100000000000819</c:v>
                </c:pt>
                <c:pt idx="64">
                  <c:v>4.2900000000000773</c:v>
                </c:pt>
                <c:pt idx="65">
                  <c:v>8.9200000000000728</c:v>
                </c:pt>
                <c:pt idx="66">
                  <c:v>7.9200000000000728</c:v>
                </c:pt>
                <c:pt idx="67">
                  <c:v>6.9200000000000728</c:v>
                </c:pt>
                <c:pt idx="68">
                  <c:v>9.6500000000000909</c:v>
                </c:pt>
                <c:pt idx="69">
                  <c:v>8.6500000000000909</c:v>
                </c:pt>
                <c:pt idx="70">
                  <c:v>7.6500000000000909</c:v>
                </c:pt>
                <c:pt idx="71">
                  <c:v>6.6500000000000909</c:v>
                </c:pt>
                <c:pt idx="72">
                  <c:v>5.6500000000000909</c:v>
                </c:pt>
                <c:pt idx="73">
                  <c:v>4.6500000000000909</c:v>
                </c:pt>
                <c:pt idx="74">
                  <c:v>5.8800000000001091</c:v>
                </c:pt>
                <c:pt idx="75">
                  <c:v>4.8800000000001091</c:v>
                </c:pt>
                <c:pt idx="76">
                  <c:v>6.4900000000001228</c:v>
                </c:pt>
                <c:pt idx="77">
                  <c:v>5.4900000000001228</c:v>
                </c:pt>
                <c:pt idx="78">
                  <c:v>9.1400000000001</c:v>
                </c:pt>
                <c:pt idx="79">
                  <c:v>8.1400000000001</c:v>
                </c:pt>
                <c:pt idx="80">
                  <c:v>7.1400000000001</c:v>
                </c:pt>
                <c:pt idx="81">
                  <c:v>8.2800000000000864</c:v>
                </c:pt>
                <c:pt idx="82">
                  <c:v>7.2800000000000864</c:v>
                </c:pt>
                <c:pt idx="83">
                  <c:v>6.2800000000000864</c:v>
                </c:pt>
                <c:pt idx="84">
                  <c:v>5.2800000000000864</c:v>
                </c:pt>
                <c:pt idx="85">
                  <c:v>4.2800000000000864</c:v>
                </c:pt>
                <c:pt idx="86">
                  <c:v>3.2800000000000864</c:v>
                </c:pt>
                <c:pt idx="87">
                  <c:v>2.2800000000000864</c:v>
                </c:pt>
                <c:pt idx="88">
                  <c:v>1.2800000000000864</c:v>
                </c:pt>
                <c:pt idx="89">
                  <c:v>0.2800000000000864</c:v>
                </c:pt>
                <c:pt idx="90">
                  <c:v>-0.7199999999999136</c:v>
                </c:pt>
                <c:pt idx="91">
                  <c:v>2.3800000000001091</c:v>
                </c:pt>
                <c:pt idx="92">
                  <c:v>1.3800000000001091</c:v>
                </c:pt>
                <c:pt idx="93">
                  <c:v>0.38000000000010914</c:v>
                </c:pt>
                <c:pt idx="94">
                  <c:v>-0.61999999999989086</c:v>
                </c:pt>
                <c:pt idx="95">
                  <c:v>-1.6199999999998909</c:v>
                </c:pt>
                <c:pt idx="96">
                  <c:v>-2.6199999999998909</c:v>
                </c:pt>
                <c:pt idx="97">
                  <c:v>-3.6199999999998909</c:v>
                </c:pt>
                <c:pt idx="98">
                  <c:v>-4.6199999999998909</c:v>
                </c:pt>
                <c:pt idx="99">
                  <c:v>-5.6199999999998909</c:v>
                </c:pt>
                <c:pt idx="100">
                  <c:v>-4.0399999999998499</c:v>
                </c:pt>
                <c:pt idx="101">
                  <c:v>-1.6799999999998363</c:v>
                </c:pt>
                <c:pt idx="102">
                  <c:v>-2.6799999999998363</c:v>
                </c:pt>
                <c:pt idx="103">
                  <c:v>-0.99999999999988631</c:v>
                </c:pt>
                <c:pt idx="104">
                  <c:v>-1.9999999999998863</c:v>
                </c:pt>
                <c:pt idx="105">
                  <c:v>1.1800000000000637</c:v>
                </c:pt>
                <c:pt idx="106">
                  <c:v>0.18000000000006366</c:v>
                </c:pt>
                <c:pt idx="107">
                  <c:v>1.7300000000000182</c:v>
                </c:pt>
                <c:pt idx="108">
                  <c:v>0.73000000000001819</c:v>
                </c:pt>
                <c:pt idx="109">
                  <c:v>-0.26999999999998181</c:v>
                </c:pt>
                <c:pt idx="110">
                  <c:v>-1.2699999999999818</c:v>
                </c:pt>
                <c:pt idx="111">
                  <c:v>-2.2699999999999818</c:v>
                </c:pt>
                <c:pt idx="112">
                  <c:v>-3.2699999999999818</c:v>
                </c:pt>
                <c:pt idx="113">
                  <c:v>-4.2699999999999818</c:v>
                </c:pt>
                <c:pt idx="114">
                  <c:v>-5.2699999999999818</c:v>
                </c:pt>
                <c:pt idx="115">
                  <c:v>-6.2699999999999818</c:v>
                </c:pt>
                <c:pt idx="116">
                  <c:v>-4.5199999999999818</c:v>
                </c:pt>
                <c:pt idx="117">
                  <c:v>-5.5199999999999818</c:v>
                </c:pt>
                <c:pt idx="118">
                  <c:v>-1.0299999999999727</c:v>
                </c:pt>
                <c:pt idx="119">
                  <c:v>3.3300000000000409</c:v>
                </c:pt>
                <c:pt idx="120">
                  <c:v>2.3300000000000409</c:v>
                </c:pt>
                <c:pt idx="121">
                  <c:v>1.3300000000000409</c:v>
                </c:pt>
                <c:pt idx="122">
                  <c:v>0.33000000000004093</c:v>
                </c:pt>
                <c:pt idx="123">
                  <c:v>-0.66999999999995907</c:v>
                </c:pt>
                <c:pt idx="124">
                  <c:v>1.1100000000000136</c:v>
                </c:pt>
                <c:pt idx="125">
                  <c:v>0.11000000000001364</c:v>
                </c:pt>
                <c:pt idx="126">
                  <c:v>-0.88999999999998636</c:v>
                </c:pt>
                <c:pt idx="127">
                  <c:v>-1.8899999999999864</c:v>
                </c:pt>
                <c:pt idx="128">
                  <c:v>-2.8899999999999864</c:v>
                </c:pt>
                <c:pt idx="129">
                  <c:v>-3.8899999999999864</c:v>
                </c:pt>
                <c:pt idx="130">
                  <c:v>-4.8899999999999864</c:v>
                </c:pt>
                <c:pt idx="131">
                  <c:v>-5.8899999999999864</c:v>
                </c:pt>
                <c:pt idx="132">
                  <c:v>-2.75</c:v>
                </c:pt>
                <c:pt idx="133">
                  <c:v>-0.86000000000001364</c:v>
                </c:pt>
                <c:pt idx="134">
                  <c:v>-1.8600000000000136</c:v>
                </c:pt>
                <c:pt idx="135">
                  <c:v>-2.8600000000000136</c:v>
                </c:pt>
                <c:pt idx="136">
                  <c:v>-3.8600000000000136</c:v>
                </c:pt>
                <c:pt idx="137">
                  <c:v>-4.8600000000000136</c:v>
                </c:pt>
                <c:pt idx="138">
                  <c:v>-5.8600000000000136</c:v>
                </c:pt>
                <c:pt idx="139">
                  <c:v>-6.8600000000000136</c:v>
                </c:pt>
                <c:pt idx="140">
                  <c:v>-7.8600000000000136</c:v>
                </c:pt>
                <c:pt idx="141">
                  <c:v>-4.9199999999999591</c:v>
                </c:pt>
                <c:pt idx="142">
                  <c:v>-5.9199999999999591</c:v>
                </c:pt>
                <c:pt idx="143">
                  <c:v>-1.4699999999999136</c:v>
                </c:pt>
                <c:pt idx="144">
                  <c:v>2.0100000000001046</c:v>
                </c:pt>
                <c:pt idx="145">
                  <c:v>1.0100000000001046</c:v>
                </c:pt>
                <c:pt idx="146">
                  <c:v>1.0000000000104592E-2</c:v>
                </c:pt>
                <c:pt idx="147">
                  <c:v>1.7800000000000864</c:v>
                </c:pt>
                <c:pt idx="148">
                  <c:v>0.7800000000000864</c:v>
                </c:pt>
                <c:pt idx="149">
                  <c:v>4.4300000000000637</c:v>
                </c:pt>
                <c:pt idx="150">
                  <c:v>3.4300000000000637</c:v>
                </c:pt>
                <c:pt idx="151">
                  <c:v>2.4300000000000637</c:v>
                </c:pt>
                <c:pt idx="152">
                  <c:v>1.4300000000000637</c:v>
                </c:pt>
                <c:pt idx="153">
                  <c:v>0.43000000000006366</c:v>
                </c:pt>
                <c:pt idx="154">
                  <c:v>-0.56999999999993634</c:v>
                </c:pt>
                <c:pt idx="155">
                  <c:v>-1.5699999999999363</c:v>
                </c:pt>
                <c:pt idx="156">
                  <c:v>2.7800000000000864</c:v>
                </c:pt>
                <c:pt idx="157">
                  <c:v>1.7800000000000864</c:v>
                </c:pt>
                <c:pt idx="158">
                  <c:v>0.7800000000000864</c:v>
                </c:pt>
                <c:pt idx="159">
                  <c:v>-0.2199999999999136</c:v>
                </c:pt>
                <c:pt idx="160">
                  <c:v>-1.2199999999999136</c:v>
                </c:pt>
                <c:pt idx="161">
                  <c:v>-2.2199999999999136</c:v>
                </c:pt>
                <c:pt idx="162">
                  <c:v>-3.2199999999999136</c:v>
                </c:pt>
                <c:pt idx="163">
                  <c:v>0.89000000000010004</c:v>
                </c:pt>
                <c:pt idx="164">
                  <c:v>4.0600000000000591</c:v>
                </c:pt>
                <c:pt idx="165">
                  <c:v>3.0600000000000591</c:v>
                </c:pt>
                <c:pt idx="166">
                  <c:v>2.0600000000000591</c:v>
                </c:pt>
                <c:pt idx="167">
                  <c:v>3.2200000000000273</c:v>
                </c:pt>
                <c:pt idx="168">
                  <c:v>6.8300000000000409</c:v>
                </c:pt>
                <c:pt idx="169">
                  <c:v>5.8300000000000409</c:v>
                </c:pt>
                <c:pt idx="170">
                  <c:v>4.8300000000000409</c:v>
                </c:pt>
                <c:pt idx="171">
                  <c:v>3.8300000000000409</c:v>
                </c:pt>
                <c:pt idx="172">
                  <c:v>2.8300000000000409</c:v>
                </c:pt>
                <c:pt idx="173">
                  <c:v>1.8300000000000409</c:v>
                </c:pt>
                <c:pt idx="174">
                  <c:v>6.3100000000000591</c:v>
                </c:pt>
                <c:pt idx="175">
                  <c:v>5.3100000000000591</c:v>
                </c:pt>
                <c:pt idx="176">
                  <c:v>4.3100000000000591</c:v>
                </c:pt>
                <c:pt idx="177">
                  <c:v>3.3100000000000591</c:v>
                </c:pt>
                <c:pt idx="178">
                  <c:v>2.3100000000000591</c:v>
                </c:pt>
                <c:pt idx="179">
                  <c:v>1.3100000000000591</c:v>
                </c:pt>
                <c:pt idx="180">
                  <c:v>5.32000000000005</c:v>
                </c:pt>
                <c:pt idx="181">
                  <c:v>4.32000000000005</c:v>
                </c:pt>
                <c:pt idx="182">
                  <c:v>3.32000000000005</c:v>
                </c:pt>
                <c:pt idx="183">
                  <c:v>2.32000000000005</c:v>
                </c:pt>
                <c:pt idx="184">
                  <c:v>1.32000000000005</c:v>
                </c:pt>
                <c:pt idx="185">
                  <c:v>4.0200000000000955</c:v>
                </c:pt>
                <c:pt idx="186">
                  <c:v>3.0200000000000955</c:v>
                </c:pt>
                <c:pt idx="187">
                  <c:v>2.0200000000000955</c:v>
                </c:pt>
                <c:pt idx="188">
                  <c:v>1.0200000000000955</c:v>
                </c:pt>
                <c:pt idx="189">
                  <c:v>2.0000000000095497E-2</c:v>
                </c:pt>
                <c:pt idx="190">
                  <c:v>-0.9799999999999045</c:v>
                </c:pt>
                <c:pt idx="191">
                  <c:v>0.45000000000004547</c:v>
                </c:pt>
                <c:pt idx="192">
                  <c:v>-0.54999999999995453</c:v>
                </c:pt>
                <c:pt idx="193">
                  <c:v>-1.5499999999999545</c:v>
                </c:pt>
                <c:pt idx="194">
                  <c:v>-2.5499999999999545</c:v>
                </c:pt>
                <c:pt idx="195">
                  <c:v>1.1900000000000546</c:v>
                </c:pt>
                <c:pt idx="196">
                  <c:v>3.9600000000000364</c:v>
                </c:pt>
                <c:pt idx="197">
                  <c:v>2.9600000000000364</c:v>
                </c:pt>
                <c:pt idx="198">
                  <c:v>6.6299999999999955</c:v>
                </c:pt>
                <c:pt idx="199">
                  <c:v>5.6299999999999955</c:v>
                </c:pt>
                <c:pt idx="200">
                  <c:v>4.6299999999999955</c:v>
                </c:pt>
              </c:numCache>
            </c:numRef>
          </c:yVal>
          <c:smooth val="1"/>
        </c:ser>
        <c:ser>
          <c:idx val="1"/>
          <c:order val="2"/>
          <c:tx>
            <c:v>Cycle 15</c:v>
          </c:tx>
          <c:marker>
            <c:symbol val="none"/>
          </c:marker>
          <c:xVal>
            <c:numRef>
              <c:f>'15'!$A$10:$A$210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'15'!$P$10:$P$210</c:f>
              <c:numCache>
                <c:formatCode>0.00_ ;[Red]\-0.00\ </c:formatCode>
                <c:ptCount val="201"/>
                <c:pt idx="0" formatCode="General">
                  <c:v>0</c:v>
                </c:pt>
                <c:pt idx="1">
                  <c:v>-1</c:v>
                </c:pt>
                <c:pt idx="2">
                  <c:v>1.2699999999999818</c:v>
                </c:pt>
                <c:pt idx="3">
                  <c:v>0.26999999999998181</c:v>
                </c:pt>
                <c:pt idx="4">
                  <c:v>-0.73000000000001819</c:v>
                </c:pt>
                <c:pt idx="5">
                  <c:v>-1.7300000000000182</c:v>
                </c:pt>
                <c:pt idx="6">
                  <c:v>-2.7300000000000182</c:v>
                </c:pt>
                <c:pt idx="7">
                  <c:v>-3.7300000000000182</c:v>
                </c:pt>
                <c:pt idx="8">
                  <c:v>-2.5600000000000591</c:v>
                </c:pt>
                <c:pt idx="9">
                  <c:v>-3.5600000000000591</c:v>
                </c:pt>
                <c:pt idx="10">
                  <c:v>-4.5600000000000591</c:v>
                </c:pt>
                <c:pt idx="11">
                  <c:v>-5.5600000000000591</c:v>
                </c:pt>
                <c:pt idx="12">
                  <c:v>-6.5600000000000591</c:v>
                </c:pt>
                <c:pt idx="13">
                  <c:v>-7.5600000000000591</c:v>
                </c:pt>
                <c:pt idx="14">
                  <c:v>-8.5600000000000591</c:v>
                </c:pt>
                <c:pt idx="15">
                  <c:v>-9.5600000000000591</c:v>
                </c:pt>
                <c:pt idx="16">
                  <c:v>-10.560000000000059</c:v>
                </c:pt>
                <c:pt idx="17">
                  <c:v>-9.4900000000000091</c:v>
                </c:pt>
                <c:pt idx="18">
                  <c:v>-10.490000000000009</c:v>
                </c:pt>
                <c:pt idx="19">
                  <c:v>-9.3400000000000318</c:v>
                </c:pt>
                <c:pt idx="20">
                  <c:v>-7.8100000000000591</c:v>
                </c:pt>
                <c:pt idx="21">
                  <c:v>-8.8100000000000591</c:v>
                </c:pt>
                <c:pt idx="22">
                  <c:v>-9.8100000000000591</c:v>
                </c:pt>
                <c:pt idx="23">
                  <c:v>-10.810000000000059</c:v>
                </c:pt>
                <c:pt idx="24">
                  <c:v>-11.810000000000059</c:v>
                </c:pt>
                <c:pt idx="25">
                  <c:v>-10.780000000000086</c:v>
                </c:pt>
                <c:pt idx="26">
                  <c:v>-11.780000000000086</c:v>
                </c:pt>
                <c:pt idx="27">
                  <c:v>-12.780000000000086</c:v>
                </c:pt>
                <c:pt idx="28">
                  <c:v>-13.780000000000086</c:v>
                </c:pt>
                <c:pt idx="29">
                  <c:v>-14.780000000000086</c:v>
                </c:pt>
                <c:pt idx="30">
                  <c:v>-15.780000000000086</c:v>
                </c:pt>
                <c:pt idx="31">
                  <c:v>-11.060000000000059</c:v>
                </c:pt>
                <c:pt idx="32">
                  <c:v>-12.060000000000059</c:v>
                </c:pt>
                <c:pt idx="33">
                  <c:v>-13.060000000000059</c:v>
                </c:pt>
                <c:pt idx="34">
                  <c:v>-14.060000000000059</c:v>
                </c:pt>
                <c:pt idx="35">
                  <c:v>-15.060000000000059</c:v>
                </c:pt>
                <c:pt idx="36">
                  <c:v>-13.160000000000082</c:v>
                </c:pt>
                <c:pt idx="37">
                  <c:v>-14.160000000000082</c:v>
                </c:pt>
                <c:pt idx="38">
                  <c:v>-11.450000000000045</c:v>
                </c:pt>
                <c:pt idx="39">
                  <c:v>-10.420000000000073</c:v>
                </c:pt>
                <c:pt idx="40">
                  <c:v>-8.9000000000000909</c:v>
                </c:pt>
                <c:pt idx="41">
                  <c:v>-7.0900000000001455</c:v>
                </c:pt>
                <c:pt idx="42">
                  <c:v>-8.0900000000001455</c:v>
                </c:pt>
                <c:pt idx="43">
                  <c:v>-3.1800000000001774</c:v>
                </c:pt>
                <c:pt idx="44">
                  <c:v>-4.1800000000001774</c:v>
                </c:pt>
                <c:pt idx="45">
                  <c:v>-5.1800000000001774</c:v>
                </c:pt>
                <c:pt idx="46">
                  <c:v>-3.6900000000001683</c:v>
                </c:pt>
                <c:pt idx="47">
                  <c:v>-4.6900000000001683</c:v>
                </c:pt>
                <c:pt idx="48">
                  <c:v>-2.540000000000191</c:v>
                </c:pt>
                <c:pt idx="49">
                  <c:v>-3.540000000000191</c:v>
                </c:pt>
                <c:pt idx="50">
                  <c:v>-4.540000000000191</c:v>
                </c:pt>
                <c:pt idx="51">
                  <c:v>-5.540000000000191</c:v>
                </c:pt>
                <c:pt idx="52">
                  <c:v>-6.540000000000191</c:v>
                </c:pt>
                <c:pt idx="53">
                  <c:v>-7.540000000000191</c:v>
                </c:pt>
                <c:pt idx="54">
                  <c:v>-5.5900000000001455</c:v>
                </c:pt>
                <c:pt idx="55">
                  <c:v>-6.5900000000001455</c:v>
                </c:pt>
                <c:pt idx="56">
                  <c:v>-7.5900000000001455</c:v>
                </c:pt>
                <c:pt idx="57">
                  <c:v>-8.5900000000001455</c:v>
                </c:pt>
                <c:pt idx="58">
                  <c:v>-9.5900000000001455</c:v>
                </c:pt>
                <c:pt idx="59">
                  <c:v>-10.590000000000146</c:v>
                </c:pt>
                <c:pt idx="60">
                  <c:v>-11.590000000000146</c:v>
                </c:pt>
                <c:pt idx="61">
                  <c:v>-12.590000000000146</c:v>
                </c:pt>
                <c:pt idx="62">
                  <c:v>-13.590000000000146</c:v>
                </c:pt>
                <c:pt idx="63">
                  <c:v>-10.830000000000155</c:v>
                </c:pt>
                <c:pt idx="64">
                  <c:v>-11.830000000000155</c:v>
                </c:pt>
                <c:pt idx="65">
                  <c:v>-12.830000000000155</c:v>
                </c:pt>
                <c:pt idx="66">
                  <c:v>-8.1200000000001182</c:v>
                </c:pt>
                <c:pt idx="67">
                  <c:v>-9.1200000000001182</c:v>
                </c:pt>
                <c:pt idx="68">
                  <c:v>-10.120000000000118</c:v>
                </c:pt>
                <c:pt idx="69">
                  <c:v>-11.120000000000118</c:v>
                </c:pt>
                <c:pt idx="70">
                  <c:v>-12.120000000000118</c:v>
                </c:pt>
                <c:pt idx="71">
                  <c:v>-8.7100000000001501</c:v>
                </c:pt>
                <c:pt idx="72">
                  <c:v>-9.7100000000001501</c:v>
                </c:pt>
                <c:pt idx="73">
                  <c:v>-10.71000000000015</c:v>
                </c:pt>
                <c:pt idx="74">
                  <c:v>-11.71000000000015</c:v>
                </c:pt>
                <c:pt idx="75">
                  <c:v>-12.71000000000015</c:v>
                </c:pt>
                <c:pt idx="76">
                  <c:v>-8.1000000000001364</c:v>
                </c:pt>
                <c:pt idx="77">
                  <c:v>-9.1000000000001364</c:v>
                </c:pt>
                <c:pt idx="78">
                  <c:v>-10.100000000000136</c:v>
                </c:pt>
                <c:pt idx="79">
                  <c:v>-11.100000000000136</c:v>
                </c:pt>
                <c:pt idx="80">
                  <c:v>-12.100000000000136</c:v>
                </c:pt>
                <c:pt idx="81">
                  <c:v>-13.100000000000136</c:v>
                </c:pt>
                <c:pt idx="82">
                  <c:v>-10.850000000000136</c:v>
                </c:pt>
                <c:pt idx="83">
                  <c:v>-11.850000000000136</c:v>
                </c:pt>
                <c:pt idx="84">
                  <c:v>-12.850000000000136</c:v>
                </c:pt>
                <c:pt idx="85">
                  <c:v>-13.850000000000136</c:v>
                </c:pt>
                <c:pt idx="86">
                  <c:v>-14.850000000000136</c:v>
                </c:pt>
                <c:pt idx="87">
                  <c:v>-15.850000000000136</c:v>
                </c:pt>
                <c:pt idx="88">
                  <c:v>-12.820000000000164</c:v>
                </c:pt>
                <c:pt idx="89">
                  <c:v>-13.820000000000164</c:v>
                </c:pt>
                <c:pt idx="90">
                  <c:v>-14.820000000000164</c:v>
                </c:pt>
                <c:pt idx="91">
                  <c:v>-12.290000000000191</c:v>
                </c:pt>
                <c:pt idx="92">
                  <c:v>-13.290000000000191</c:v>
                </c:pt>
                <c:pt idx="93">
                  <c:v>-14.290000000000191</c:v>
                </c:pt>
                <c:pt idx="94">
                  <c:v>-15.290000000000191</c:v>
                </c:pt>
                <c:pt idx="95">
                  <c:v>-16.290000000000191</c:v>
                </c:pt>
                <c:pt idx="96">
                  <c:v>-12.730000000000246</c:v>
                </c:pt>
                <c:pt idx="97">
                  <c:v>-13.730000000000246</c:v>
                </c:pt>
                <c:pt idx="98">
                  <c:v>-12.320000000000277</c:v>
                </c:pt>
                <c:pt idx="99">
                  <c:v>-13.320000000000277</c:v>
                </c:pt>
                <c:pt idx="100">
                  <c:v>-14.320000000000277</c:v>
                </c:pt>
                <c:pt idx="101">
                  <c:v>-12.110000000000241</c:v>
                </c:pt>
                <c:pt idx="102">
                  <c:v>-9.180000000000291</c:v>
                </c:pt>
                <c:pt idx="103">
                  <c:v>-5.7700000000003229</c:v>
                </c:pt>
                <c:pt idx="104">
                  <c:v>-4.7000000000002728</c:v>
                </c:pt>
                <c:pt idx="105">
                  <c:v>-5.7000000000002728</c:v>
                </c:pt>
                <c:pt idx="106">
                  <c:v>-6.7000000000002728</c:v>
                </c:pt>
                <c:pt idx="107">
                  <c:v>-7.7000000000002728</c:v>
                </c:pt>
                <c:pt idx="108">
                  <c:v>-8.7000000000002728</c:v>
                </c:pt>
                <c:pt idx="109">
                  <c:v>-9.7000000000002728</c:v>
                </c:pt>
                <c:pt idx="110">
                  <c:v>-10.700000000000273</c:v>
                </c:pt>
                <c:pt idx="111">
                  <c:v>-11.700000000000273</c:v>
                </c:pt>
                <c:pt idx="112">
                  <c:v>-12.700000000000273</c:v>
                </c:pt>
                <c:pt idx="113">
                  <c:v>-13.700000000000273</c:v>
                </c:pt>
                <c:pt idx="114">
                  <c:v>-14.700000000000273</c:v>
                </c:pt>
                <c:pt idx="115">
                  <c:v>-15.700000000000273</c:v>
                </c:pt>
                <c:pt idx="116">
                  <c:v>-16.700000000000273</c:v>
                </c:pt>
                <c:pt idx="117">
                  <c:v>-17.700000000000273</c:v>
                </c:pt>
                <c:pt idx="118">
                  <c:v>-18.700000000000273</c:v>
                </c:pt>
                <c:pt idx="119">
                  <c:v>-19.700000000000273</c:v>
                </c:pt>
                <c:pt idx="120">
                  <c:v>-20.700000000000273</c:v>
                </c:pt>
                <c:pt idx="121">
                  <c:v>-15.910000000000309</c:v>
                </c:pt>
                <c:pt idx="122">
                  <c:v>-16.910000000000309</c:v>
                </c:pt>
                <c:pt idx="123">
                  <c:v>-17.910000000000309</c:v>
                </c:pt>
                <c:pt idx="124">
                  <c:v>-15.820000000000277</c:v>
                </c:pt>
                <c:pt idx="125">
                  <c:v>-12.430000000000291</c:v>
                </c:pt>
                <c:pt idx="126">
                  <c:v>-13.430000000000291</c:v>
                </c:pt>
                <c:pt idx="127">
                  <c:v>-14.430000000000291</c:v>
                </c:pt>
                <c:pt idx="128">
                  <c:v>-15.430000000000291</c:v>
                </c:pt>
                <c:pt idx="129">
                  <c:v>-16.430000000000291</c:v>
                </c:pt>
                <c:pt idx="130">
                  <c:v>-17.430000000000291</c:v>
                </c:pt>
                <c:pt idx="131">
                  <c:v>-15.220000000000255</c:v>
                </c:pt>
                <c:pt idx="132">
                  <c:v>-16.220000000000255</c:v>
                </c:pt>
                <c:pt idx="133">
                  <c:v>-17.220000000000255</c:v>
                </c:pt>
                <c:pt idx="134">
                  <c:v>-18.220000000000255</c:v>
                </c:pt>
                <c:pt idx="135">
                  <c:v>-16.120000000000232</c:v>
                </c:pt>
                <c:pt idx="136">
                  <c:v>-17.120000000000232</c:v>
                </c:pt>
                <c:pt idx="137">
                  <c:v>-15.470000000000255</c:v>
                </c:pt>
                <c:pt idx="138">
                  <c:v>-16.470000000000255</c:v>
                </c:pt>
                <c:pt idx="139">
                  <c:v>-17.470000000000255</c:v>
                </c:pt>
                <c:pt idx="140">
                  <c:v>-18.470000000000255</c:v>
                </c:pt>
                <c:pt idx="141">
                  <c:v>-19.470000000000255</c:v>
                </c:pt>
                <c:pt idx="142">
                  <c:v>-20.470000000000255</c:v>
                </c:pt>
                <c:pt idx="143">
                  <c:v>-21.470000000000255</c:v>
                </c:pt>
                <c:pt idx="144">
                  <c:v>-22.470000000000255</c:v>
                </c:pt>
                <c:pt idx="145">
                  <c:v>-20.10000000000025</c:v>
                </c:pt>
                <c:pt idx="146">
                  <c:v>-21.10000000000025</c:v>
                </c:pt>
                <c:pt idx="147">
                  <c:v>-22.10000000000025</c:v>
                </c:pt>
                <c:pt idx="148">
                  <c:v>-18.070000000000277</c:v>
                </c:pt>
                <c:pt idx="149">
                  <c:v>-19.070000000000277</c:v>
                </c:pt>
                <c:pt idx="150">
                  <c:v>-20.070000000000277</c:v>
                </c:pt>
                <c:pt idx="151">
                  <c:v>-21.070000000000277</c:v>
                </c:pt>
                <c:pt idx="152">
                  <c:v>-22.070000000000277</c:v>
                </c:pt>
                <c:pt idx="153">
                  <c:v>-23.070000000000277</c:v>
                </c:pt>
                <c:pt idx="154">
                  <c:v>-24.070000000000277</c:v>
                </c:pt>
                <c:pt idx="155">
                  <c:v>-25.070000000000277</c:v>
                </c:pt>
                <c:pt idx="156">
                  <c:v>-22.680000000000291</c:v>
                </c:pt>
                <c:pt idx="157">
                  <c:v>-21.550000000000296</c:v>
                </c:pt>
                <c:pt idx="158">
                  <c:v>-22.550000000000296</c:v>
                </c:pt>
                <c:pt idx="159">
                  <c:v>-23.550000000000296</c:v>
                </c:pt>
                <c:pt idx="160">
                  <c:v>-21.070000000000277</c:v>
                </c:pt>
                <c:pt idx="161">
                  <c:v>-22.070000000000277</c:v>
                </c:pt>
                <c:pt idx="162">
                  <c:v>-23.070000000000277</c:v>
                </c:pt>
                <c:pt idx="163">
                  <c:v>-18.680000000000291</c:v>
                </c:pt>
                <c:pt idx="164">
                  <c:v>-13.890000000000327</c:v>
                </c:pt>
                <c:pt idx="165">
                  <c:v>-14.890000000000327</c:v>
                </c:pt>
                <c:pt idx="166">
                  <c:v>-15.890000000000327</c:v>
                </c:pt>
                <c:pt idx="167">
                  <c:v>-16.890000000000327</c:v>
                </c:pt>
                <c:pt idx="168">
                  <c:v>-17.890000000000327</c:v>
                </c:pt>
                <c:pt idx="169">
                  <c:v>-18.890000000000327</c:v>
                </c:pt>
                <c:pt idx="170">
                  <c:v>-16.950000000000273</c:v>
                </c:pt>
                <c:pt idx="171">
                  <c:v>-17.950000000000273</c:v>
                </c:pt>
                <c:pt idx="172">
                  <c:v>-18.950000000000273</c:v>
                </c:pt>
                <c:pt idx="173">
                  <c:v>-19.950000000000273</c:v>
                </c:pt>
                <c:pt idx="174">
                  <c:v>-20.950000000000273</c:v>
                </c:pt>
                <c:pt idx="175">
                  <c:v>-21.950000000000273</c:v>
                </c:pt>
                <c:pt idx="176">
                  <c:v>-22.950000000000273</c:v>
                </c:pt>
                <c:pt idx="177">
                  <c:v>-23.950000000000273</c:v>
                </c:pt>
                <c:pt idx="178">
                  <c:v>-24.950000000000273</c:v>
                </c:pt>
                <c:pt idx="179">
                  <c:v>-25.950000000000273</c:v>
                </c:pt>
                <c:pt idx="180">
                  <c:v>-26.950000000000273</c:v>
                </c:pt>
                <c:pt idx="181">
                  <c:v>-27.950000000000273</c:v>
                </c:pt>
                <c:pt idx="182">
                  <c:v>-28.950000000000273</c:v>
                </c:pt>
                <c:pt idx="183">
                  <c:v>-29.950000000000273</c:v>
                </c:pt>
                <c:pt idx="184">
                  <c:v>-30.950000000000273</c:v>
                </c:pt>
                <c:pt idx="185">
                  <c:v>-31.950000000000273</c:v>
                </c:pt>
                <c:pt idx="186">
                  <c:v>-32.950000000000273</c:v>
                </c:pt>
                <c:pt idx="187">
                  <c:v>-33.950000000000273</c:v>
                </c:pt>
                <c:pt idx="188">
                  <c:v>-34.950000000000273</c:v>
                </c:pt>
                <c:pt idx="189">
                  <c:v>-33.160000000000309</c:v>
                </c:pt>
                <c:pt idx="190">
                  <c:v>-34.160000000000309</c:v>
                </c:pt>
                <c:pt idx="191">
                  <c:v>-35.160000000000309</c:v>
                </c:pt>
                <c:pt idx="192">
                  <c:v>-36.160000000000309</c:v>
                </c:pt>
                <c:pt idx="193">
                  <c:v>-37.160000000000309</c:v>
                </c:pt>
                <c:pt idx="194">
                  <c:v>-38.160000000000309</c:v>
                </c:pt>
                <c:pt idx="195">
                  <c:v>-36.720000000000255</c:v>
                </c:pt>
                <c:pt idx="196">
                  <c:v>-37.720000000000255</c:v>
                </c:pt>
                <c:pt idx="197">
                  <c:v>-38.720000000000255</c:v>
                </c:pt>
                <c:pt idx="198">
                  <c:v>-39.720000000000255</c:v>
                </c:pt>
                <c:pt idx="199">
                  <c:v>-40.720000000000255</c:v>
                </c:pt>
                <c:pt idx="200">
                  <c:v>-37.320000000000277</c:v>
                </c:pt>
              </c:numCache>
            </c:numRef>
          </c:yVal>
          <c:smooth val="1"/>
        </c:ser>
        <c:ser>
          <c:idx val="2"/>
          <c:order val="3"/>
          <c:tx>
            <c:v>Cycle 16</c:v>
          </c:tx>
          <c:marker>
            <c:symbol val="none"/>
          </c:marker>
          <c:xVal>
            <c:numRef>
              <c:f>'16'!$A$10:$A$210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'16'!$P$10:$P$210</c:f>
              <c:numCache>
                <c:formatCode>0.00_ ;[Red]\-0.00\ </c:formatCode>
                <c:ptCount val="201"/>
                <c:pt idx="0" formatCode="General">
                  <c:v>0</c:v>
                </c:pt>
                <c:pt idx="1">
                  <c:v>-1</c:v>
                </c:pt>
                <c:pt idx="2">
                  <c:v>-2</c:v>
                </c:pt>
                <c:pt idx="3">
                  <c:v>-3</c:v>
                </c:pt>
                <c:pt idx="4">
                  <c:v>-4</c:v>
                </c:pt>
                <c:pt idx="5">
                  <c:v>-5</c:v>
                </c:pt>
                <c:pt idx="6">
                  <c:v>-6</c:v>
                </c:pt>
                <c:pt idx="7">
                  <c:v>-7</c:v>
                </c:pt>
                <c:pt idx="8">
                  <c:v>-8</c:v>
                </c:pt>
                <c:pt idx="9">
                  <c:v>-6.5099999999999909</c:v>
                </c:pt>
                <c:pt idx="10">
                  <c:v>-7.5099999999999909</c:v>
                </c:pt>
                <c:pt idx="11">
                  <c:v>-8.5099999999999909</c:v>
                </c:pt>
                <c:pt idx="12">
                  <c:v>-9.5099999999999909</c:v>
                </c:pt>
                <c:pt idx="13">
                  <c:v>-10.509999999999991</c:v>
                </c:pt>
                <c:pt idx="14">
                  <c:v>-11.509999999999991</c:v>
                </c:pt>
                <c:pt idx="15">
                  <c:v>-12.509999999999991</c:v>
                </c:pt>
                <c:pt idx="16">
                  <c:v>-11.389999999999986</c:v>
                </c:pt>
                <c:pt idx="17">
                  <c:v>-12.389999999999986</c:v>
                </c:pt>
                <c:pt idx="18">
                  <c:v>-13.389999999999986</c:v>
                </c:pt>
                <c:pt idx="19">
                  <c:v>-10.949999999999932</c:v>
                </c:pt>
                <c:pt idx="20">
                  <c:v>-11.949999999999932</c:v>
                </c:pt>
                <c:pt idx="21">
                  <c:v>-12.949999999999932</c:v>
                </c:pt>
                <c:pt idx="22">
                  <c:v>-9.1599999999999682</c:v>
                </c:pt>
                <c:pt idx="23">
                  <c:v>-10.159999999999968</c:v>
                </c:pt>
                <c:pt idx="24">
                  <c:v>-11.159999999999968</c:v>
                </c:pt>
                <c:pt idx="25">
                  <c:v>-7.5399999999999636</c:v>
                </c:pt>
                <c:pt idx="26">
                  <c:v>-5.3700000000000045</c:v>
                </c:pt>
                <c:pt idx="27">
                  <c:v>-6.3700000000000045</c:v>
                </c:pt>
                <c:pt idx="28">
                  <c:v>-7.3700000000000045</c:v>
                </c:pt>
                <c:pt idx="29">
                  <c:v>-4.6200000000000045</c:v>
                </c:pt>
                <c:pt idx="30">
                  <c:v>-5.6200000000000045</c:v>
                </c:pt>
                <c:pt idx="31">
                  <c:v>-4.5</c:v>
                </c:pt>
                <c:pt idx="32">
                  <c:v>-1.2000000000000455</c:v>
                </c:pt>
                <c:pt idx="33">
                  <c:v>-2.2000000000000455</c:v>
                </c:pt>
                <c:pt idx="34">
                  <c:v>-3.2000000000000455</c:v>
                </c:pt>
                <c:pt idx="35">
                  <c:v>-4.2000000000000455</c:v>
                </c:pt>
                <c:pt idx="36">
                  <c:v>-5.2000000000000455</c:v>
                </c:pt>
                <c:pt idx="37">
                  <c:v>-6.2000000000000455</c:v>
                </c:pt>
                <c:pt idx="38">
                  <c:v>-7.2000000000000455</c:v>
                </c:pt>
                <c:pt idx="39">
                  <c:v>-8.2000000000000455</c:v>
                </c:pt>
                <c:pt idx="40">
                  <c:v>-5.3900000000001</c:v>
                </c:pt>
                <c:pt idx="41">
                  <c:v>-6.3900000000001</c:v>
                </c:pt>
                <c:pt idx="42">
                  <c:v>-7.3900000000001</c:v>
                </c:pt>
                <c:pt idx="43">
                  <c:v>-8.3900000000001</c:v>
                </c:pt>
                <c:pt idx="44">
                  <c:v>-9.3900000000001</c:v>
                </c:pt>
                <c:pt idx="45">
                  <c:v>-7.4800000000001319</c:v>
                </c:pt>
                <c:pt idx="46">
                  <c:v>-8.4800000000001319</c:v>
                </c:pt>
                <c:pt idx="47">
                  <c:v>-9.4800000000001319</c:v>
                </c:pt>
                <c:pt idx="48">
                  <c:v>-10.480000000000132</c:v>
                </c:pt>
                <c:pt idx="49">
                  <c:v>-11.480000000000132</c:v>
                </c:pt>
                <c:pt idx="50">
                  <c:v>-12.480000000000132</c:v>
                </c:pt>
                <c:pt idx="51">
                  <c:v>-13.480000000000132</c:v>
                </c:pt>
                <c:pt idx="52">
                  <c:v>-14.480000000000132</c:v>
                </c:pt>
                <c:pt idx="53">
                  <c:v>-12.950000000000159</c:v>
                </c:pt>
                <c:pt idx="54">
                  <c:v>-13.950000000000159</c:v>
                </c:pt>
                <c:pt idx="55">
                  <c:v>-14.950000000000159</c:v>
                </c:pt>
                <c:pt idx="56">
                  <c:v>-11.290000000000191</c:v>
                </c:pt>
                <c:pt idx="57">
                  <c:v>-12.290000000000191</c:v>
                </c:pt>
                <c:pt idx="58">
                  <c:v>-8.360000000000241</c:v>
                </c:pt>
                <c:pt idx="59">
                  <c:v>-9.360000000000241</c:v>
                </c:pt>
                <c:pt idx="60">
                  <c:v>-6.9600000000002638</c:v>
                </c:pt>
                <c:pt idx="61">
                  <c:v>-7.9600000000002638</c:v>
                </c:pt>
                <c:pt idx="62">
                  <c:v>-6.6600000000003092</c:v>
                </c:pt>
                <c:pt idx="63">
                  <c:v>-7.6600000000003092</c:v>
                </c:pt>
                <c:pt idx="64">
                  <c:v>-8.6600000000003092</c:v>
                </c:pt>
                <c:pt idx="65">
                  <c:v>-9.6600000000003092</c:v>
                </c:pt>
                <c:pt idx="66">
                  <c:v>-7.3500000000003638</c:v>
                </c:pt>
                <c:pt idx="67">
                  <c:v>-8.3500000000003638</c:v>
                </c:pt>
                <c:pt idx="68">
                  <c:v>-9.3500000000003638</c:v>
                </c:pt>
                <c:pt idx="69">
                  <c:v>-10.350000000000364</c:v>
                </c:pt>
                <c:pt idx="70">
                  <c:v>-11.350000000000364</c:v>
                </c:pt>
                <c:pt idx="71">
                  <c:v>-12.350000000000364</c:v>
                </c:pt>
                <c:pt idx="72">
                  <c:v>-13.350000000000364</c:v>
                </c:pt>
                <c:pt idx="73">
                  <c:v>-14.350000000000364</c:v>
                </c:pt>
                <c:pt idx="74">
                  <c:v>-15.350000000000364</c:v>
                </c:pt>
                <c:pt idx="75">
                  <c:v>-16.350000000000364</c:v>
                </c:pt>
                <c:pt idx="76">
                  <c:v>-17.350000000000364</c:v>
                </c:pt>
                <c:pt idx="77">
                  <c:v>-18.350000000000364</c:v>
                </c:pt>
                <c:pt idx="78">
                  <c:v>-19.350000000000364</c:v>
                </c:pt>
                <c:pt idx="79">
                  <c:v>-20.350000000000364</c:v>
                </c:pt>
                <c:pt idx="80">
                  <c:v>-18.050000000000409</c:v>
                </c:pt>
                <c:pt idx="81">
                  <c:v>-13.140000000000441</c:v>
                </c:pt>
                <c:pt idx="82">
                  <c:v>-14.140000000000441</c:v>
                </c:pt>
                <c:pt idx="83">
                  <c:v>-15.140000000000441</c:v>
                </c:pt>
                <c:pt idx="84">
                  <c:v>-16.140000000000441</c:v>
                </c:pt>
                <c:pt idx="85">
                  <c:v>-17.140000000000441</c:v>
                </c:pt>
                <c:pt idx="86">
                  <c:v>-18.140000000000441</c:v>
                </c:pt>
                <c:pt idx="87">
                  <c:v>-19.140000000000441</c:v>
                </c:pt>
                <c:pt idx="88">
                  <c:v>-15.400000000000432</c:v>
                </c:pt>
                <c:pt idx="89">
                  <c:v>-16.400000000000432</c:v>
                </c:pt>
                <c:pt idx="90">
                  <c:v>-17.400000000000432</c:v>
                </c:pt>
                <c:pt idx="91">
                  <c:v>-18.400000000000432</c:v>
                </c:pt>
                <c:pt idx="92">
                  <c:v>-19.400000000000432</c:v>
                </c:pt>
                <c:pt idx="93">
                  <c:v>-20.400000000000432</c:v>
                </c:pt>
                <c:pt idx="94">
                  <c:v>-18.530000000000427</c:v>
                </c:pt>
                <c:pt idx="95">
                  <c:v>-19.530000000000427</c:v>
                </c:pt>
                <c:pt idx="96">
                  <c:v>-18.220000000000482</c:v>
                </c:pt>
                <c:pt idx="97">
                  <c:v>-19.220000000000482</c:v>
                </c:pt>
                <c:pt idx="98">
                  <c:v>-20.220000000000482</c:v>
                </c:pt>
                <c:pt idx="99">
                  <c:v>-17.750000000000455</c:v>
                </c:pt>
                <c:pt idx="100">
                  <c:v>-18.750000000000455</c:v>
                </c:pt>
                <c:pt idx="101">
                  <c:v>-19.750000000000455</c:v>
                </c:pt>
                <c:pt idx="102">
                  <c:v>-20.750000000000455</c:v>
                </c:pt>
                <c:pt idx="103">
                  <c:v>-16.88000000000045</c:v>
                </c:pt>
                <c:pt idx="104">
                  <c:v>-17.88000000000045</c:v>
                </c:pt>
                <c:pt idx="105">
                  <c:v>-16.640000000000441</c:v>
                </c:pt>
                <c:pt idx="106">
                  <c:v>-14.780000000000427</c:v>
                </c:pt>
                <c:pt idx="107">
                  <c:v>-15.780000000000427</c:v>
                </c:pt>
                <c:pt idx="108">
                  <c:v>-16.780000000000427</c:v>
                </c:pt>
                <c:pt idx="109">
                  <c:v>-17.780000000000427</c:v>
                </c:pt>
                <c:pt idx="110">
                  <c:v>-14.930000000000405</c:v>
                </c:pt>
                <c:pt idx="111">
                  <c:v>-13.74000000000035</c:v>
                </c:pt>
                <c:pt idx="112">
                  <c:v>-11.290000000000305</c:v>
                </c:pt>
                <c:pt idx="113">
                  <c:v>-6.430000000000291</c:v>
                </c:pt>
                <c:pt idx="114">
                  <c:v>-7.430000000000291</c:v>
                </c:pt>
                <c:pt idx="115">
                  <c:v>-8.430000000000291</c:v>
                </c:pt>
                <c:pt idx="116">
                  <c:v>-9.430000000000291</c:v>
                </c:pt>
                <c:pt idx="117">
                  <c:v>-10.430000000000291</c:v>
                </c:pt>
                <c:pt idx="118">
                  <c:v>-11.430000000000291</c:v>
                </c:pt>
                <c:pt idx="119">
                  <c:v>-12.430000000000291</c:v>
                </c:pt>
                <c:pt idx="120">
                  <c:v>-13.430000000000291</c:v>
                </c:pt>
                <c:pt idx="121">
                  <c:v>-14.430000000000291</c:v>
                </c:pt>
                <c:pt idx="122">
                  <c:v>-15.430000000000291</c:v>
                </c:pt>
                <c:pt idx="123">
                  <c:v>-16.430000000000291</c:v>
                </c:pt>
                <c:pt idx="124">
                  <c:v>-17.430000000000291</c:v>
                </c:pt>
                <c:pt idx="125">
                  <c:v>-14.030000000000314</c:v>
                </c:pt>
                <c:pt idx="126">
                  <c:v>-15.030000000000314</c:v>
                </c:pt>
                <c:pt idx="127">
                  <c:v>-16.030000000000314</c:v>
                </c:pt>
                <c:pt idx="128">
                  <c:v>-12.060000000000286</c:v>
                </c:pt>
                <c:pt idx="129">
                  <c:v>-10.770000000000323</c:v>
                </c:pt>
                <c:pt idx="130">
                  <c:v>-11.770000000000323</c:v>
                </c:pt>
                <c:pt idx="131">
                  <c:v>-8.0000000000003411</c:v>
                </c:pt>
                <c:pt idx="132">
                  <c:v>-9.0000000000003411</c:v>
                </c:pt>
                <c:pt idx="133">
                  <c:v>-7.4800000000003593</c:v>
                </c:pt>
                <c:pt idx="134">
                  <c:v>-8.4800000000003593</c:v>
                </c:pt>
                <c:pt idx="135">
                  <c:v>-9.4800000000003593</c:v>
                </c:pt>
                <c:pt idx="136">
                  <c:v>-10.480000000000359</c:v>
                </c:pt>
                <c:pt idx="137">
                  <c:v>-11.480000000000359</c:v>
                </c:pt>
                <c:pt idx="138">
                  <c:v>-12.480000000000359</c:v>
                </c:pt>
                <c:pt idx="139">
                  <c:v>-13.480000000000359</c:v>
                </c:pt>
                <c:pt idx="140">
                  <c:v>-10.970000000000368</c:v>
                </c:pt>
                <c:pt idx="141">
                  <c:v>-11.970000000000368</c:v>
                </c:pt>
                <c:pt idx="142">
                  <c:v>-9.7700000000003229</c:v>
                </c:pt>
                <c:pt idx="143">
                  <c:v>-10.770000000000323</c:v>
                </c:pt>
                <c:pt idx="144">
                  <c:v>-11.770000000000323</c:v>
                </c:pt>
                <c:pt idx="145">
                  <c:v>-12.770000000000323</c:v>
                </c:pt>
                <c:pt idx="146">
                  <c:v>-13.770000000000323</c:v>
                </c:pt>
                <c:pt idx="147">
                  <c:v>-14.770000000000323</c:v>
                </c:pt>
                <c:pt idx="148">
                  <c:v>-15.770000000000323</c:v>
                </c:pt>
                <c:pt idx="149">
                  <c:v>-16.770000000000323</c:v>
                </c:pt>
                <c:pt idx="150">
                  <c:v>-17.770000000000323</c:v>
                </c:pt>
                <c:pt idx="151">
                  <c:v>-18.770000000000323</c:v>
                </c:pt>
                <c:pt idx="152">
                  <c:v>-19.770000000000323</c:v>
                </c:pt>
                <c:pt idx="153">
                  <c:v>-20.770000000000323</c:v>
                </c:pt>
                <c:pt idx="154">
                  <c:v>-21.770000000000323</c:v>
                </c:pt>
                <c:pt idx="155">
                  <c:v>-22.770000000000323</c:v>
                </c:pt>
                <c:pt idx="156">
                  <c:v>-23.770000000000323</c:v>
                </c:pt>
                <c:pt idx="157">
                  <c:v>-24.770000000000323</c:v>
                </c:pt>
                <c:pt idx="158">
                  <c:v>-25.770000000000323</c:v>
                </c:pt>
                <c:pt idx="159">
                  <c:v>-26.770000000000323</c:v>
                </c:pt>
                <c:pt idx="160">
                  <c:v>-27.770000000000323</c:v>
                </c:pt>
                <c:pt idx="161">
                  <c:v>-28.770000000000323</c:v>
                </c:pt>
                <c:pt idx="162">
                  <c:v>-27.520000000000323</c:v>
                </c:pt>
                <c:pt idx="163">
                  <c:v>-25.830000000000268</c:v>
                </c:pt>
                <c:pt idx="164">
                  <c:v>-26.830000000000268</c:v>
                </c:pt>
                <c:pt idx="165">
                  <c:v>-27.830000000000268</c:v>
                </c:pt>
                <c:pt idx="166">
                  <c:v>-28.830000000000268</c:v>
                </c:pt>
                <c:pt idx="167">
                  <c:v>-29.830000000000268</c:v>
                </c:pt>
                <c:pt idx="168">
                  <c:v>-30.830000000000268</c:v>
                </c:pt>
                <c:pt idx="169">
                  <c:v>-27.870000000000232</c:v>
                </c:pt>
                <c:pt idx="170">
                  <c:v>-28.870000000000232</c:v>
                </c:pt>
                <c:pt idx="171">
                  <c:v>-29.870000000000232</c:v>
                </c:pt>
                <c:pt idx="172">
                  <c:v>-30.870000000000232</c:v>
                </c:pt>
                <c:pt idx="173">
                  <c:v>-31.870000000000232</c:v>
                </c:pt>
                <c:pt idx="174">
                  <c:v>-27.670000000000186</c:v>
                </c:pt>
                <c:pt idx="175">
                  <c:v>-28.670000000000186</c:v>
                </c:pt>
                <c:pt idx="176">
                  <c:v>-29.670000000000186</c:v>
                </c:pt>
                <c:pt idx="177">
                  <c:v>-30.670000000000186</c:v>
                </c:pt>
                <c:pt idx="178">
                  <c:v>-31.670000000000186</c:v>
                </c:pt>
                <c:pt idx="179">
                  <c:v>-32.670000000000186</c:v>
                </c:pt>
                <c:pt idx="180">
                  <c:v>-31.340000000000146</c:v>
                </c:pt>
                <c:pt idx="181">
                  <c:v>-30.230000000000132</c:v>
                </c:pt>
                <c:pt idx="182">
                  <c:v>-31.230000000000132</c:v>
                </c:pt>
                <c:pt idx="183">
                  <c:v>-32.230000000000132</c:v>
                </c:pt>
                <c:pt idx="184">
                  <c:v>-33.230000000000132</c:v>
                </c:pt>
                <c:pt idx="185">
                  <c:v>-34.230000000000132</c:v>
                </c:pt>
                <c:pt idx="186">
                  <c:v>-35.230000000000132</c:v>
                </c:pt>
                <c:pt idx="187">
                  <c:v>-36.230000000000132</c:v>
                </c:pt>
                <c:pt idx="188">
                  <c:v>-37.230000000000132</c:v>
                </c:pt>
                <c:pt idx="189">
                  <c:v>-33.590000000000146</c:v>
                </c:pt>
                <c:pt idx="190">
                  <c:v>-34.590000000000146</c:v>
                </c:pt>
                <c:pt idx="191">
                  <c:v>-35.590000000000146</c:v>
                </c:pt>
                <c:pt idx="192">
                  <c:v>-36.590000000000146</c:v>
                </c:pt>
                <c:pt idx="193">
                  <c:v>-37.590000000000146</c:v>
                </c:pt>
                <c:pt idx="194">
                  <c:v>-35.590000000000146</c:v>
                </c:pt>
                <c:pt idx="195">
                  <c:v>-31.020000000000095</c:v>
                </c:pt>
                <c:pt idx="196">
                  <c:v>-32.020000000000095</c:v>
                </c:pt>
                <c:pt idx="197">
                  <c:v>-33.020000000000095</c:v>
                </c:pt>
                <c:pt idx="198">
                  <c:v>-34.020000000000095</c:v>
                </c:pt>
                <c:pt idx="199">
                  <c:v>-35.020000000000095</c:v>
                </c:pt>
                <c:pt idx="200">
                  <c:v>-30.920000000000073</c:v>
                </c:pt>
              </c:numCache>
            </c:numRef>
          </c:yVal>
          <c:smooth val="1"/>
        </c:ser>
        <c:axId val="114063616"/>
        <c:axId val="114077696"/>
      </c:scatterChart>
      <c:scatterChart>
        <c:scatterStyle val="smoothMarker"/>
        <c:ser>
          <c:idx val="5"/>
          <c:order val="0"/>
          <c:tx>
            <c:v>Cycle 13</c:v>
          </c:tx>
          <c:marker>
            <c:symbol val="none"/>
          </c:marker>
          <c:xVal>
            <c:numRef>
              <c:f>'13'!$A$10:$A$210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'13'!$P$10:$P$210</c:f>
              <c:numCache>
                <c:formatCode>0.00_ ;[Red]\-0.00\ </c:formatCode>
                <c:ptCount val="201"/>
                <c:pt idx="0" formatCode="General">
                  <c:v>0</c:v>
                </c:pt>
                <c:pt idx="1">
                  <c:v>-1</c:v>
                </c:pt>
                <c:pt idx="2">
                  <c:v>0.59000000000003183</c:v>
                </c:pt>
                <c:pt idx="3">
                  <c:v>-0.40999999999996817</c:v>
                </c:pt>
                <c:pt idx="4">
                  <c:v>-1.4099999999999682</c:v>
                </c:pt>
                <c:pt idx="5">
                  <c:v>-2.4099999999999682</c:v>
                </c:pt>
                <c:pt idx="6">
                  <c:v>-3.4099999999999682</c:v>
                </c:pt>
                <c:pt idx="7">
                  <c:v>-1.4900000000000091</c:v>
                </c:pt>
                <c:pt idx="8">
                  <c:v>-0.44000000000005457</c:v>
                </c:pt>
                <c:pt idx="9">
                  <c:v>-1.4400000000000546</c:v>
                </c:pt>
                <c:pt idx="10">
                  <c:v>-0.26000000000010459</c:v>
                </c:pt>
                <c:pt idx="11">
                  <c:v>2.1299999999998818</c:v>
                </c:pt>
                <c:pt idx="12">
                  <c:v>3.9699999999999136</c:v>
                </c:pt>
                <c:pt idx="13">
                  <c:v>2.9699999999999136</c:v>
                </c:pt>
                <c:pt idx="14">
                  <c:v>7.3399999999999181</c:v>
                </c:pt>
                <c:pt idx="15">
                  <c:v>8.42999999999995</c:v>
                </c:pt>
                <c:pt idx="16">
                  <c:v>11.029999999999973</c:v>
                </c:pt>
                <c:pt idx="17">
                  <c:v>10.029999999999973</c:v>
                </c:pt>
                <c:pt idx="18">
                  <c:v>9.0299999999999727</c:v>
                </c:pt>
                <c:pt idx="19">
                  <c:v>8.0299999999999727</c:v>
                </c:pt>
                <c:pt idx="20">
                  <c:v>9.3099999999999454</c:v>
                </c:pt>
                <c:pt idx="21">
                  <c:v>13.229999999999905</c:v>
                </c:pt>
                <c:pt idx="22">
                  <c:v>15.78999999999985</c:v>
                </c:pt>
                <c:pt idx="23">
                  <c:v>14.78999999999985</c:v>
                </c:pt>
                <c:pt idx="24">
                  <c:v>13.78999999999985</c:v>
                </c:pt>
                <c:pt idx="25">
                  <c:v>18.189999999999827</c:v>
                </c:pt>
                <c:pt idx="26">
                  <c:v>20.849999999999795</c:v>
                </c:pt>
                <c:pt idx="27">
                  <c:v>19.849999999999795</c:v>
                </c:pt>
                <c:pt idx="28">
                  <c:v>21.519999999999754</c:v>
                </c:pt>
                <c:pt idx="29">
                  <c:v>20.519999999999754</c:v>
                </c:pt>
                <c:pt idx="30">
                  <c:v>24.949999999999818</c:v>
                </c:pt>
                <c:pt idx="31">
                  <c:v>29.199999999999818</c:v>
                </c:pt>
                <c:pt idx="32">
                  <c:v>31.009999999999764</c:v>
                </c:pt>
                <c:pt idx="33">
                  <c:v>30.009999999999764</c:v>
                </c:pt>
                <c:pt idx="34">
                  <c:v>29.009999999999764</c:v>
                </c:pt>
                <c:pt idx="35">
                  <c:v>28.009999999999764</c:v>
                </c:pt>
                <c:pt idx="36">
                  <c:v>27.009999999999764</c:v>
                </c:pt>
                <c:pt idx="37">
                  <c:v>29.959999999999809</c:v>
                </c:pt>
                <c:pt idx="38">
                  <c:v>28.959999999999809</c:v>
                </c:pt>
                <c:pt idx="39">
                  <c:v>33.009999999999764</c:v>
                </c:pt>
                <c:pt idx="40">
                  <c:v>32.009999999999764</c:v>
                </c:pt>
                <c:pt idx="41">
                  <c:v>31.009999999999764</c:v>
                </c:pt>
                <c:pt idx="42">
                  <c:v>30.009999999999764</c:v>
                </c:pt>
                <c:pt idx="43">
                  <c:v>34.619999999999663</c:v>
                </c:pt>
                <c:pt idx="44">
                  <c:v>33.619999999999663</c:v>
                </c:pt>
                <c:pt idx="45">
                  <c:v>32.619999999999663</c:v>
                </c:pt>
                <c:pt idx="46">
                  <c:v>31.619999999999663</c:v>
                </c:pt>
                <c:pt idx="47">
                  <c:v>33.569999999999709</c:v>
                </c:pt>
                <c:pt idx="48">
                  <c:v>37.129999999999654</c:v>
                </c:pt>
                <c:pt idx="49">
                  <c:v>36.129999999999654</c:v>
                </c:pt>
                <c:pt idx="50">
                  <c:v>37.769999999999754</c:v>
                </c:pt>
                <c:pt idx="51">
                  <c:v>36.769999999999754</c:v>
                </c:pt>
                <c:pt idx="52">
                  <c:v>35.769999999999754</c:v>
                </c:pt>
                <c:pt idx="53">
                  <c:v>39.789999999999736</c:v>
                </c:pt>
                <c:pt idx="54">
                  <c:v>38.789999999999736</c:v>
                </c:pt>
                <c:pt idx="55">
                  <c:v>37.789999999999736</c:v>
                </c:pt>
                <c:pt idx="56">
                  <c:v>36.789999999999736</c:v>
                </c:pt>
                <c:pt idx="57">
                  <c:v>35.789999999999736</c:v>
                </c:pt>
                <c:pt idx="58">
                  <c:v>34.789999999999736</c:v>
                </c:pt>
                <c:pt idx="59">
                  <c:v>33.789999999999736</c:v>
                </c:pt>
                <c:pt idx="60">
                  <c:v>35.8299999999997</c:v>
                </c:pt>
                <c:pt idx="61">
                  <c:v>34.8299999999997</c:v>
                </c:pt>
                <c:pt idx="62">
                  <c:v>33.8299999999997</c:v>
                </c:pt>
                <c:pt idx="63">
                  <c:v>35.599999999999682</c:v>
                </c:pt>
                <c:pt idx="64">
                  <c:v>39.969999999999573</c:v>
                </c:pt>
                <c:pt idx="65">
                  <c:v>38.969999999999573</c:v>
                </c:pt>
                <c:pt idx="66">
                  <c:v>43.039999999999509</c:v>
                </c:pt>
                <c:pt idx="67">
                  <c:v>44.5499999999995</c:v>
                </c:pt>
                <c:pt idx="68">
                  <c:v>43.5499999999995</c:v>
                </c:pt>
                <c:pt idx="69">
                  <c:v>42.5499999999995</c:v>
                </c:pt>
                <c:pt idx="70">
                  <c:v>41.5499999999995</c:v>
                </c:pt>
                <c:pt idx="71">
                  <c:v>40.5499999999995</c:v>
                </c:pt>
                <c:pt idx="72">
                  <c:v>43.899999999999409</c:v>
                </c:pt>
                <c:pt idx="73">
                  <c:v>42.899999999999409</c:v>
                </c:pt>
                <c:pt idx="74">
                  <c:v>41.899999999999409</c:v>
                </c:pt>
                <c:pt idx="75">
                  <c:v>43.499999999999318</c:v>
                </c:pt>
                <c:pt idx="76">
                  <c:v>42.499999999999318</c:v>
                </c:pt>
                <c:pt idx="77">
                  <c:v>41.499999999999318</c:v>
                </c:pt>
                <c:pt idx="78">
                  <c:v>40.499999999999318</c:v>
                </c:pt>
                <c:pt idx="79">
                  <c:v>39.499999999999318</c:v>
                </c:pt>
                <c:pt idx="80">
                  <c:v>42.349999999999227</c:v>
                </c:pt>
                <c:pt idx="81">
                  <c:v>46.339999999999236</c:v>
                </c:pt>
                <c:pt idx="82">
                  <c:v>45.339999999999236</c:v>
                </c:pt>
                <c:pt idx="83">
                  <c:v>44.339999999999236</c:v>
                </c:pt>
                <c:pt idx="84">
                  <c:v>43.339999999999236</c:v>
                </c:pt>
                <c:pt idx="85">
                  <c:v>44.359999999999218</c:v>
                </c:pt>
                <c:pt idx="86">
                  <c:v>43.359999999999218</c:v>
                </c:pt>
                <c:pt idx="87">
                  <c:v>42.359999999999218</c:v>
                </c:pt>
                <c:pt idx="88">
                  <c:v>41.359999999999218</c:v>
                </c:pt>
                <c:pt idx="89">
                  <c:v>45.319999999999254</c:v>
                </c:pt>
                <c:pt idx="90">
                  <c:v>44.319999999999254</c:v>
                </c:pt>
                <c:pt idx="91">
                  <c:v>43.319999999999254</c:v>
                </c:pt>
                <c:pt idx="92">
                  <c:v>42.319999999999254</c:v>
                </c:pt>
                <c:pt idx="93">
                  <c:v>41.319999999999254</c:v>
                </c:pt>
                <c:pt idx="94">
                  <c:v>40.319999999999254</c:v>
                </c:pt>
                <c:pt idx="95">
                  <c:v>39.319999999999254</c:v>
                </c:pt>
                <c:pt idx="96">
                  <c:v>38.319999999999254</c:v>
                </c:pt>
                <c:pt idx="97">
                  <c:v>37.319999999999254</c:v>
                </c:pt>
                <c:pt idx="98">
                  <c:v>36.319999999999254</c:v>
                </c:pt>
                <c:pt idx="99">
                  <c:v>37.959999999999354</c:v>
                </c:pt>
                <c:pt idx="100">
                  <c:v>36.959999999999354</c:v>
                </c:pt>
                <c:pt idx="101">
                  <c:v>38.399999999999409</c:v>
                </c:pt>
                <c:pt idx="102">
                  <c:v>42.869999999999436</c:v>
                </c:pt>
                <c:pt idx="103">
                  <c:v>41.869999999999436</c:v>
                </c:pt>
                <c:pt idx="104">
                  <c:v>40.869999999999436</c:v>
                </c:pt>
                <c:pt idx="105">
                  <c:v>42.269999999999527</c:v>
                </c:pt>
                <c:pt idx="106">
                  <c:v>44.999999999999545</c:v>
                </c:pt>
                <c:pt idx="107">
                  <c:v>43.999999999999545</c:v>
                </c:pt>
                <c:pt idx="108">
                  <c:v>42.999999999999545</c:v>
                </c:pt>
                <c:pt idx="109">
                  <c:v>41.999999999999545</c:v>
                </c:pt>
                <c:pt idx="110">
                  <c:v>46.239999999999554</c:v>
                </c:pt>
                <c:pt idx="111">
                  <c:v>45.239999999999554</c:v>
                </c:pt>
                <c:pt idx="112">
                  <c:v>44.239999999999554</c:v>
                </c:pt>
                <c:pt idx="113">
                  <c:v>43.239999999999554</c:v>
                </c:pt>
                <c:pt idx="114">
                  <c:v>45.089999999999463</c:v>
                </c:pt>
                <c:pt idx="115">
                  <c:v>44.089999999999463</c:v>
                </c:pt>
                <c:pt idx="116">
                  <c:v>43.089999999999463</c:v>
                </c:pt>
                <c:pt idx="117">
                  <c:v>42.089999999999463</c:v>
                </c:pt>
                <c:pt idx="118">
                  <c:v>41.089999999999463</c:v>
                </c:pt>
                <c:pt idx="119">
                  <c:v>40.089999999999463</c:v>
                </c:pt>
                <c:pt idx="120">
                  <c:v>39.089999999999463</c:v>
                </c:pt>
                <c:pt idx="121">
                  <c:v>38.089999999999463</c:v>
                </c:pt>
                <c:pt idx="122">
                  <c:v>39.629999999999427</c:v>
                </c:pt>
                <c:pt idx="123">
                  <c:v>38.629999999999427</c:v>
                </c:pt>
                <c:pt idx="124">
                  <c:v>37.629999999999427</c:v>
                </c:pt>
                <c:pt idx="125">
                  <c:v>40.289999999999509</c:v>
                </c:pt>
                <c:pt idx="126">
                  <c:v>39.289999999999509</c:v>
                </c:pt>
                <c:pt idx="127">
                  <c:v>38.289999999999509</c:v>
                </c:pt>
                <c:pt idx="128">
                  <c:v>37.289999999999509</c:v>
                </c:pt>
                <c:pt idx="129">
                  <c:v>36.289999999999509</c:v>
                </c:pt>
                <c:pt idx="130">
                  <c:v>35.289999999999509</c:v>
                </c:pt>
                <c:pt idx="131">
                  <c:v>34.289999999999509</c:v>
                </c:pt>
                <c:pt idx="132">
                  <c:v>37.629999999999427</c:v>
                </c:pt>
                <c:pt idx="133">
                  <c:v>36.629999999999427</c:v>
                </c:pt>
                <c:pt idx="134">
                  <c:v>37.689999999999372</c:v>
                </c:pt>
                <c:pt idx="135">
                  <c:v>36.689999999999372</c:v>
                </c:pt>
                <c:pt idx="136">
                  <c:v>35.689999999999372</c:v>
                </c:pt>
                <c:pt idx="137">
                  <c:v>34.689999999999372</c:v>
                </c:pt>
                <c:pt idx="138">
                  <c:v>36.799999999999272</c:v>
                </c:pt>
                <c:pt idx="139">
                  <c:v>35.799999999999272</c:v>
                </c:pt>
                <c:pt idx="140">
                  <c:v>34.799999999999272</c:v>
                </c:pt>
                <c:pt idx="141">
                  <c:v>36.069999999999254</c:v>
                </c:pt>
                <c:pt idx="142">
                  <c:v>38.779999999999291</c:v>
                </c:pt>
                <c:pt idx="143">
                  <c:v>37.779999999999291</c:v>
                </c:pt>
                <c:pt idx="144">
                  <c:v>36.779999999999291</c:v>
                </c:pt>
                <c:pt idx="145">
                  <c:v>35.779999999999291</c:v>
                </c:pt>
                <c:pt idx="146">
                  <c:v>34.779999999999291</c:v>
                </c:pt>
                <c:pt idx="147">
                  <c:v>33.779999999999291</c:v>
                </c:pt>
                <c:pt idx="148">
                  <c:v>32.779999999999291</c:v>
                </c:pt>
                <c:pt idx="149">
                  <c:v>31.779999999999291</c:v>
                </c:pt>
                <c:pt idx="150">
                  <c:v>30.779999999999291</c:v>
                </c:pt>
                <c:pt idx="151">
                  <c:v>29.779999999999291</c:v>
                </c:pt>
                <c:pt idx="152">
                  <c:v>28.779999999999291</c:v>
                </c:pt>
                <c:pt idx="153">
                  <c:v>32.029999999999291</c:v>
                </c:pt>
                <c:pt idx="154">
                  <c:v>31.029999999999291</c:v>
                </c:pt>
                <c:pt idx="155">
                  <c:v>30.029999999999291</c:v>
                </c:pt>
                <c:pt idx="156">
                  <c:v>29.029999999999291</c:v>
                </c:pt>
                <c:pt idx="157">
                  <c:v>28.029999999999291</c:v>
                </c:pt>
                <c:pt idx="158">
                  <c:v>27.029999999999291</c:v>
                </c:pt>
                <c:pt idx="159">
                  <c:v>26.029999999999291</c:v>
                </c:pt>
                <c:pt idx="160">
                  <c:v>25.029999999999291</c:v>
                </c:pt>
                <c:pt idx="161">
                  <c:v>24.029999999999291</c:v>
                </c:pt>
                <c:pt idx="162">
                  <c:v>23.029999999999291</c:v>
                </c:pt>
                <c:pt idx="163">
                  <c:v>22.029999999999291</c:v>
                </c:pt>
                <c:pt idx="164">
                  <c:v>21.029999999999291</c:v>
                </c:pt>
                <c:pt idx="165">
                  <c:v>22.799999999999272</c:v>
                </c:pt>
                <c:pt idx="166">
                  <c:v>27.639999999999191</c:v>
                </c:pt>
                <c:pt idx="167">
                  <c:v>26.639999999999191</c:v>
                </c:pt>
                <c:pt idx="168">
                  <c:v>25.639999999999191</c:v>
                </c:pt>
                <c:pt idx="169">
                  <c:v>24.639999999999191</c:v>
                </c:pt>
                <c:pt idx="170">
                  <c:v>23.639999999999191</c:v>
                </c:pt>
                <c:pt idx="171">
                  <c:v>22.639999999999191</c:v>
                </c:pt>
                <c:pt idx="172">
                  <c:v>24.179999999999154</c:v>
                </c:pt>
                <c:pt idx="173">
                  <c:v>27.429999999999154</c:v>
                </c:pt>
                <c:pt idx="174">
                  <c:v>29.039999999999054</c:v>
                </c:pt>
                <c:pt idx="175">
                  <c:v>28.039999999999054</c:v>
                </c:pt>
                <c:pt idx="176">
                  <c:v>27.039999999999054</c:v>
                </c:pt>
                <c:pt idx="177">
                  <c:v>30.319999999999027</c:v>
                </c:pt>
                <c:pt idx="178">
                  <c:v>29.319999999999027</c:v>
                </c:pt>
                <c:pt idx="179">
                  <c:v>28.319999999999027</c:v>
                </c:pt>
                <c:pt idx="180">
                  <c:v>31.939999999998918</c:v>
                </c:pt>
                <c:pt idx="181">
                  <c:v>34.529999999998836</c:v>
                </c:pt>
                <c:pt idx="182">
                  <c:v>33.529999999998836</c:v>
                </c:pt>
                <c:pt idx="183">
                  <c:v>32.529999999998836</c:v>
                </c:pt>
                <c:pt idx="184">
                  <c:v>31.529999999998836</c:v>
                </c:pt>
                <c:pt idx="185">
                  <c:v>30.529999999998836</c:v>
                </c:pt>
                <c:pt idx="186">
                  <c:v>31.749999999998863</c:v>
                </c:pt>
                <c:pt idx="187">
                  <c:v>30.749999999998863</c:v>
                </c:pt>
                <c:pt idx="188">
                  <c:v>29.749999999998863</c:v>
                </c:pt>
                <c:pt idx="189">
                  <c:v>28.749999999998863</c:v>
                </c:pt>
                <c:pt idx="190">
                  <c:v>32.599999999998772</c:v>
                </c:pt>
                <c:pt idx="191">
                  <c:v>35.57999999999879</c:v>
                </c:pt>
                <c:pt idx="192">
                  <c:v>34.57999999999879</c:v>
                </c:pt>
                <c:pt idx="193">
                  <c:v>33.57999999999879</c:v>
                </c:pt>
                <c:pt idx="194">
                  <c:v>32.57999999999879</c:v>
                </c:pt>
                <c:pt idx="195">
                  <c:v>31.57999999999879</c:v>
                </c:pt>
                <c:pt idx="196">
                  <c:v>32.849999999998772</c:v>
                </c:pt>
                <c:pt idx="197">
                  <c:v>31.849999999998772</c:v>
                </c:pt>
                <c:pt idx="198">
                  <c:v>30.849999999998772</c:v>
                </c:pt>
                <c:pt idx="199">
                  <c:v>29.849999999998772</c:v>
                </c:pt>
                <c:pt idx="200">
                  <c:v>31.859999999998763</c:v>
                </c:pt>
              </c:numCache>
            </c:numRef>
          </c:yVal>
          <c:smooth val="1"/>
        </c:ser>
        <c:axId val="114080768"/>
        <c:axId val="114079232"/>
      </c:scatterChart>
      <c:valAx>
        <c:axId val="114063616"/>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4077696"/>
        <c:crossesAt val="0"/>
        <c:crossBetween val="midCat"/>
        <c:majorUnit val="10"/>
      </c:valAx>
      <c:valAx>
        <c:axId val="114077696"/>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4063616"/>
        <c:crosses val="autoZero"/>
        <c:crossBetween val="midCat"/>
        <c:majorUnit val="10"/>
      </c:valAx>
      <c:valAx>
        <c:axId val="114079232"/>
        <c:scaling>
          <c:orientation val="minMax"/>
          <c:max val="100"/>
          <c:min val="-100"/>
        </c:scaling>
        <c:axPos val="r"/>
        <c:numFmt formatCode="General" sourceLinked="0"/>
        <c:tickLblPos val="nextTo"/>
        <c:txPr>
          <a:bodyPr/>
          <a:lstStyle/>
          <a:p>
            <a:pPr>
              <a:defRPr>
                <a:solidFill>
                  <a:srgbClr val="0000FF"/>
                </a:solidFill>
              </a:defRPr>
            </a:pPr>
            <a:endParaRPr lang="en-US"/>
          </a:p>
        </c:txPr>
        <c:crossAx val="114080768"/>
        <c:crosses val="max"/>
        <c:crossBetween val="midCat"/>
        <c:majorUnit val="10"/>
      </c:valAx>
      <c:valAx>
        <c:axId val="114080768"/>
        <c:scaling>
          <c:orientation val="minMax"/>
        </c:scaling>
        <c:delete val="1"/>
        <c:axPos val="b"/>
        <c:numFmt formatCode="General" sourceLinked="1"/>
        <c:tickLblPos val="none"/>
        <c:crossAx val="114079232"/>
        <c:crosses val="autoZero"/>
        <c:crossBetween val="midCat"/>
      </c:valAx>
    </c:plotArea>
    <c:plotVisOnly val="1"/>
    <c:dispBlanksAs val="gap"/>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u="none"/>
            </a:pPr>
            <a:r>
              <a:rPr lang="en-GB" u="none">
                <a:solidFill>
                  <a:sysClr val="windowText" lastClr="000000"/>
                </a:solidFill>
              </a:rPr>
              <a:t>200 Bets:</a:t>
            </a:r>
            <a:r>
              <a:rPr lang="en-GB" u="none" baseline="0">
                <a:solidFill>
                  <a:sysClr val="windowText" lastClr="000000"/>
                </a:solidFill>
              </a:rPr>
              <a:t> Cycles 17 to 20</a:t>
            </a:r>
            <a:endParaRPr lang="en-GB" u="none">
              <a:solidFill>
                <a:sysClr val="windowText" lastClr="000000"/>
              </a:solidFill>
            </a:endParaRPr>
          </a:p>
        </c:rich>
      </c:tx>
      <c:layout>
        <c:manualLayout>
          <c:xMode val="edge"/>
          <c:yMode val="edge"/>
          <c:x val="8.4231384977292767E-2"/>
          <c:y val="1.1287960821535679E-2"/>
        </c:manualLayout>
      </c:layout>
    </c:title>
    <c:plotArea>
      <c:layout>
        <c:manualLayout>
          <c:layoutTarget val="inner"/>
          <c:xMode val="edge"/>
          <c:yMode val="edge"/>
          <c:x val="9.4511495191733741E-2"/>
          <c:y val="8.0756475898917268E-2"/>
          <c:w val="0.88316833839753428"/>
          <c:h val="0.84810698323151035"/>
        </c:manualLayout>
      </c:layout>
      <c:scatterChart>
        <c:scatterStyle val="smoothMarker"/>
        <c:ser>
          <c:idx val="0"/>
          <c:order val="1"/>
          <c:tx>
            <c:v>Cycle 18</c:v>
          </c:tx>
          <c:marker>
            <c:symbol val="none"/>
          </c:marker>
          <c:xVal>
            <c:numRef>
              <c:f>'18'!$A$10:$A$210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'18'!$P$10:$P$210</c:f>
              <c:numCache>
                <c:formatCode>0.00_ ;[Red]\-0.00\ </c:formatCode>
                <c:ptCount val="201"/>
                <c:pt idx="0" formatCode="General">
                  <c:v>0</c:v>
                </c:pt>
                <c:pt idx="1">
                  <c:v>-1</c:v>
                </c:pt>
                <c:pt idx="2">
                  <c:v>-2</c:v>
                </c:pt>
                <c:pt idx="3">
                  <c:v>-3</c:v>
                </c:pt>
                <c:pt idx="4">
                  <c:v>0.42999999999994998</c:v>
                </c:pt>
                <c:pt idx="5">
                  <c:v>1.9399999999999409</c:v>
                </c:pt>
                <c:pt idx="6">
                  <c:v>0.93999999999994088</c:v>
                </c:pt>
                <c:pt idx="7">
                  <c:v>-6.0000000000059117E-2</c:v>
                </c:pt>
                <c:pt idx="8">
                  <c:v>1.9799999999999045</c:v>
                </c:pt>
                <c:pt idx="9">
                  <c:v>0.9799999999999045</c:v>
                </c:pt>
                <c:pt idx="10">
                  <c:v>-2.0000000000095497E-2</c:v>
                </c:pt>
                <c:pt idx="11">
                  <c:v>-1.0200000000000955</c:v>
                </c:pt>
                <c:pt idx="12">
                  <c:v>3.8299999999999272</c:v>
                </c:pt>
                <c:pt idx="13">
                  <c:v>2.8299999999999272</c:v>
                </c:pt>
                <c:pt idx="14">
                  <c:v>1.8299999999999272</c:v>
                </c:pt>
                <c:pt idx="15">
                  <c:v>0.82999999999992724</c:v>
                </c:pt>
                <c:pt idx="16">
                  <c:v>1.9999999999998863</c:v>
                </c:pt>
                <c:pt idx="17">
                  <c:v>3.9799999999999045</c:v>
                </c:pt>
                <c:pt idx="18">
                  <c:v>5.17999999999995</c:v>
                </c:pt>
                <c:pt idx="19">
                  <c:v>4.17999999999995</c:v>
                </c:pt>
                <c:pt idx="20">
                  <c:v>3.17999999999995</c:v>
                </c:pt>
                <c:pt idx="21">
                  <c:v>6.6299999999999955</c:v>
                </c:pt>
                <c:pt idx="22">
                  <c:v>7.7899999999999636</c:v>
                </c:pt>
                <c:pt idx="23">
                  <c:v>9.0399999999999636</c:v>
                </c:pt>
                <c:pt idx="24">
                  <c:v>8.0399999999999636</c:v>
                </c:pt>
                <c:pt idx="25">
                  <c:v>7.0399999999999636</c:v>
                </c:pt>
                <c:pt idx="26">
                  <c:v>9.2400000000000091</c:v>
                </c:pt>
                <c:pt idx="27">
                  <c:v>12.680000000000064</c:v>
                </c:pt>
                <c:pt idx="28">
                  <c:v>11.680000000000064</c:v>
                </c:pt>
                <c:pt idx="29">
                  <c:v>10.680000000000064</c:v>
                </c:pt>
                <c:pt idx="30">
                  <c:v>14.880000000000109</c:v>
                </c:pt>
                <c:pt idx="31">
                  <c:v>13.880000000000109</c:v>
                </c:pt>
                <c:pt idx="32">
                  <c:v>12.880000000000109</c:v>
                </c:pt>
                <c:pt idx="33">
                  <c:v>11.880000000000109</c:v>
                </c:pt>
                <c:pt idx="34">
                  <c:v>10.880000000000109</c:v>
                </c:pt>
                <c:pt idx="35">
                  <c:v>9.8800000000001091</c:v>
                </c:pt>
                <c:pt idx="36">
                  <c:v>8.8800000000001091</c:v>
                </c:pt>
                <c:pt idx="37">
                  <c:v>7.8800000000001091</c:v>
                </c:pt>
                <c:pt idx="38">
                  <c:v>6.8800000000001091</c:v>
                </c:pt>
                <c:pt idx="39">
                  <c:v>5.8800000000001091</c:v>
                </c:pt>
                <c:pt idx="40">
                  <c:v>4.8800000000001091</c:v>
                </c:pt>
                <c:pt idx="41">
                  <c:v>3.8800000000001091</c:v>
                </c:pt>
                <c:pt idx="42">
                  <c:v>8.1300000000001091</c:v>
                </c:pt>
                <c:pt idx="43">
                  <c:v>7.1300000000001091</c:v>
                </c:pt>
                <c:pt idx="44">
                  <c:v>6.1300000000001091</c:v>
                </c:pt>
                <c:pt idx="45">
                  <c:v>5.1300000000001091</c:v>
                </c:pt>
                <c:pt idx="46">
                  <c:v>4.1300000000001091</c:v>
                </c:pt>
                <c:pt idx="47">
                  <c:v>3.1300000000001091</c:v>
                </c:pt>
                <c:pt idx="48">
                  <c:v>2.1300000000001091</c:v>
                </c:pt>
                <c:pt idx="49">
                  <c:v>1.1300000000001091</c:v>
                </c:pt>
                <c:pt idx="50">
                  <c:v>6.1100000000001273</c:v>
                </c:pt>
                <c:pt idx="51">
                  <c:v>5.1100000000001273</c:v>
                </c:pt>
                <c:pt idx="52">
                  <c:v>4.1100000000001273</c:v>
                </c:pt>
                <c:pt idx="53">
                  <c:v>3.1100000000001273</c:v>
                </c:pt>
                <c:pt idx="54">
                  <c:v>2.1100000000001273</c:v>
                </c:pt>
                <c:pt idx="55">
                  <c:v>1.1100000000001273</c:v>
                </c:pt>
                <c:pt idx="56">
                  <c:v>0.11000000000012733</c:v>
                </c:pt>
                <c:pt idx="57">
                  <c:v>4.2300000000001319</c:v>
                </c:pt>
                <c:pt idx="58">
                  <c:v>3.2300000000001319</c:v>
                </c:pt>
                <c:pt idx="59">
                  <c:v>2.2300000000001319</c:v>
                </c:pt>
                <c:pt idx="60">
                  <c:v>5.0200000000000955</c:v>
                </c:pt>
                <c:pt idx="61">
                  <c:v>4.0200000000000955</c:v>
                </c:pt>
                <c:pt idx="62">
                  <c:v>7.9300000000000637</c:v>
                </c:pt>
                <c:pt idx="63">
                  <c:v>6.9300000000000637</c:v>
                </c:pt>
                <c:pt idx="64">
                  <c:v>9.1500000000000909</c:v>
                </c:pt>
                <c:pt idx="65">
                  <c:v>8.1500000000000909</c:v>
                </c:pt>
                <c:pt idx="66">
                  <c:v>9.2300000000001319</c:v>
                </c:pt>
                <c:pt idx="67">
                  <c:v>8.2300000000001319</c:v>
                </c:pt>
                <c:pt idx="68">
                  <c:v>7.2300000000001319</c:v>
                </c:pt>
                <c:pt idx="69">
                  <c:v>6.2300000000001319</c:v>
                </c:pt>
                <c:pt idx="70">
                  <c:v>5.2300000000001319</c:v>
                </c:pt>
                <c:pt idx="71">
                  <c:v>4.2300000000001319</c:v>
                </c:pt>
                <c:pt idx="72">
                  <c:v>3.2300000000001319</c:v>
                </c:pt>
                <c:pt idx="73">
                  <c:v>2.2300000000001319</c:v>
                </c:pt>
                <c:pt idx="74">
                  <c:v>6.6500000000000909</c:v>
                </c:pt>
                <c:pt idx="75">
                  <c:v>8.3400000000001455</c:v>
                </c:pt>
                <c:pt idx="76">
                  <c:v>7.3400000000001455</c:v>
                </c:pt>
                <c:pt idx="77">
                  <c:v>6.3400000000001455</c:v>
                </c:pt>
                <c:pt idx="78">
                  <c:v>5.3400000000001455</c:v>
                </c:pt>
                <c:pt idx="79">
                  <c:v>4.3400000000001455</c:v>
                </c:pt>
                <c:pt idx="80">
                  <c:v>3.3400000000001455</c:v>
                </c:pt>
                <c:pt idx="81">
                  <c:v>2.3400000000001455</c:v>
                </c:pt>
                <c:pt idx="82">
                  <c:v>1.3400000000001455</c:v>
                </c:pt>
                <c:pt idx="83">
                  <c:v>0.34000000000014552</c:v>
                </c:pt>
                <c:pt idx="84">
                  <c:v>1.3800000000001091</c:v>
                </c:pt>
                <c:pt idx="85">
                  <c:v>0.38000000000010914</c:v>
                </c:pt>
                <c:pt idx="86">
                  <c:v>-0.61999999999989086</c:v>
                </c:pt>
                <c:pt idx="87">
                  <c:v>3.8200000000001637</c:v>
                </c:pt>
                <c:pt idx="88">
                  <c:v>4.9200000000001864</c:v>
                </c:pt>
                <c:pt idx="89">
                  <c:v>3.9200000000001864</c:v>
                </c:pt>
                <c:pt idx="90">
                  <c:v>2.9200000000001864</c:v>
                </c:pt>
                <c:pt idx="91">
                  <c:v>1.9200000000001864</c:v>
                </c:pt>
                <c:pt idx="92">
                  <c:v>3.7300000000001319</c:v>
                </c:pt>
                <c:pt idx="93">
                  <c:v>6.1900000000001683</c:v>
                </c:pt>
                <c:pt idx="94">
                  <c:v>5.1900000000001683</c:v>
                </c:pt>
                <c:pt idx="95">
                  <c:v>9.8800000000002228</c:v>
                </c:pt>
                <c:pt idx="96">
                  <c:v>14.620000000000232</c:v>
                </c:pt>
                <c:pt idx="97">
                  <c:v>13.620000000000232</c:v>
                </c:pt>
                <c:pt idx="98">
                  <c:v>12.620000000000232</c:v>
                </c:pt>
                <c:pt idx="99">
                  <c:v>16.580000000000268</c:v>
                </c:pt>
                <c:pt idx="100">
                  <c:v>15.580000000000268</c:v>
                </c:pt>
                <c:pt idx="101">
                  <c:v>17.190000000000282</c:v>
                </c:pt>
                <c:pt idx="102">
                  <c:v>16.190000000000282</c:v>
                </c:pt>
                <c:pt idx="103">
                  <c:v>15.190000000000282</c:v>
                </c:pt>
                <c:pt idx="104">
                  <c:v>18.160000000000309</c:v>
                </c:pt>
                <c:pt idx="105">
                  <c:v>21.4200000000003</c:v>
                </c:pt>
                <c:pt idx="106">
                  <c:v>20.4200000000003</c:v>
                </c:pt>
                <c:pt idx="107">
                  <c:v>21.970000000000255</c:v>
                </c:pt>
                <c:pt idx="108">
                  <c:v>25.610000000000355</c:v>
                </c:pt>
                <c:pt idx="109">
                  <c:v>24.610000000000355</c:v>
                </c:pt>
                <c:pt idx="110">
                  <c:v>25.910000000000309</c:v>
                </c:pt>
                <c:pt idx="111">
                  <c:v>30.700000000000273</c:v>
                </c:pt>
                <c:pt idx="112">
                  <c:v>29.700000000000273</c:v>
                </c:pt>
                <c:pt idx="113">
                  <c:v>28.700000000000273</c:v>
                </c:pt>
                <c:pt idx="114">
                  <c:v>29.890000000000327</c:v>
                </c:pt>
                <c:pt idx="115">
                  <c:v>28.890000000000327</c:v>
                </c:pt>
                <c:pt idx="116">
                  <c:v>27.890000000000327</c:v>
                </c:pt>
                <c:pt idx="117">
                  <c:v>30.150000000000318</c:v>
                </c:pt>
                <c:pt idx="118">
                  <c:v>32.090000000000373</c:v>
                </c:pt>
                <c:pt idx="119">
                  <c:v>31.090000000000373</c:v>
                </c:pt>
                <c:pt idx="120">
                  <c:v>30.090000000000373</c:v>
                </c:pt>
                <c:pt idx="121">
                  <c:v>29.090000000000373</c:v>
                </c:pt>
                <c:pt idx="122">
                  <c:v>28.090000000000373</c:v>
                </c:pt>
                <c:pt idx="123">
                  <c:v>27.090000000000373</c:v>
                </c:pt>
                <c:pt idx="124">
                  <c:v>26.090000000000373</c:v>
                </c:pt>
                <c:pt idx="125">
                  <c:v>30.660000000000309</c:v>
                </c:pt>
                <c:pt idx="126">
                  <c:v>29.660000000000309</c:v>
                </c:pt>
                <c:pt idx="127">
                  <c:v>32.520000000000209</c:v>
                </c:pt>
                <c:pt idx="128">
                  <c:v>31.520000000000209</c:v>
                </c:pt>
                <c:pt idx="129">
                  <c:v>34.400000000000318</c:v>
                </c:pt>
                <c:pt idx="130">
                  <c:v>33.400000000000318</c:v>
                </c:pt>
                <c:pt idx="131">
                  <c:v>32.400000000000318</c:v>
                </c:pt>
                <c:pt idx="132">
                  <c:v>31.400000000000318</c:v>
                </c:pt>
                <c:pt idx="133">
                  <c:v>30.400000000000318</c:v>
                </c:pt>
                <c:pt idx="134">
                  <c:v>29.400000000000318</c:v>
                </c:pt>
                <c:pt idx="135">
                  <c:v>28.400000000000318</c:v>
                </c:pt>
                <c:pt idx="136">
                  <c:v>27.400000000000318</c:v>
                </c:pt>
                <c:pt idx="137">
                  <c:v>26.400000000000318</c:v>
                </c:pt>
                <c:pt idx="138">
                  <c:v>25.400000000000318</c:v>
                </c:pt>
                <c:pt idx="139">
                  <c:v>24.400000000000318</c:v>
                </c:pt>
                <c:pt idx="140">
                  <c:v>27.840000000000373</c:v>
                </c:pt>
                <c:pt idx="141">
                  <c:v>26.840000000000373</c:v>
                </c:pt>
                <c:pt idx="142">
                  <c:v>25.840000000000373</c:v>
                </c:pt>
                <c:pt idx="143">
                  <c:v>24.840000000000373</c:v>
                </c:pt>
                <c:pt idx="144">
                  <c:v>26.550000000000409</c:v>
                </c:pt>
                <c:pt idx="145">
                  <c:v>25.550000000000409</c:v>
                </c:pt>
                <c:pt idx="146">
                  <c:v>24.550000000000409</c:v>
                </c:pt>
                <c:pt idx="147">
                  <c:v>29.550000000000409</c:v>
                </c:pt>
                <c:pt idx="148">
                  <c:v>28.550000000000409</c:v>
                </c:pt>
                <c:pt idx="149">
                  <c:v>27.550000000000409</c:v>
                </c:pt>
                <c:pt idx="150">
                  <c:v>26.550000000000409</c:v>
                </c:pt>
                <c:pt idx="151">
                  <c:v>29.7000000000005</c:v>
                </c:pt>
                <c:pt idx="152">
                  <c:v>32.770000000000437</c:v>
                </c:pt>
                <c:pt idx="153">
                  <c:v>31.770000000000437</c:v>
                </c:pt>
                <c:pt idx="154">
                  <c:v>36.090000000000373</c:v>
                </c:pt>
                <c:pt idx="155">
                  <c:v>35.090000000000373</c:v>
                </c:pt>
                <c:pt idx="156">
                  <c:v>34.090000000000373</c:v>
                </c:pt>
                <c:pt idx="157">
                  <c:v>33.090000000000373</c:v>
                </c:pt>
                <c:pt idx="158">
                  <c:v>37.730000000000473</c:v>
                </c:pt>
                <c:pt idx="159">
                  <c:v>36.730000000000473</c:v>
                </c:pt>
                <c:pt idx="160">
                  <c:v>35.730000000000473</c:v>
                </c:pt>
                <c:pt idx="161">
                  <c:v>40.7000000000005</c:v>
                </c:pt>
                <c:pt idx="162">
                  <c:v>39.7000000000005</c:v>
                </c:pt>
                <c:pt idx="163">
                  <c:v>38.7000000000005</c:v>
                </c:pt>
                <c:pt idx="164">
                  <c:v>37.7000000000005</c:v>
                </c:pt>
                <c:pt idx="165">
                  <c:v>36.7000000000005</c:v>
                </c:pt>
                <c:pt idx="166">
                  <c:v>35.7000000000005</c:v>
                </c:pt>
                <c:pt idx="167">
                  <c:v>38.670000000000528</c:v>
                </c:pt>
                <c:pt idx="168">
                  <c:v>37.670000000000528</c:v>
                </c:pt>
                <c:pt idx="169">
                  <c:v>36.670000000000528</c:v>
                </c:pt>
                <c:pt idx="170">
                  <c:v>35.670000000000528</c:v>
                </c:pt>
                <c:pt idx="171">
                  <c:v>34.670000000000528</c:v>
                </c:pt>
                <c:pt idx="172">
                  <c:v>33.670000000000528</c:v>
                </c:pt>
                <c:pt idx="173">
                  <c:v>32.670000000000528</c:v>
                </c:pt>
                <c:pt idx="174">
                  <c:v>31.670000000000528</c:v>
                </c:pt>
                <c:pt idx="175">
                  <c:v>35.920000000000528</c:v>
                </c:pt>
                <c:pt idx="176">
                  <c:v>34.920000000000528</c:v>
                </c:pt>
                <c:pt idx="177">
                  <c:v>36.300000000000637</c:v>
                </c:pt>
                <c:pt idx="178">
                  <c:v>40.570000000000618</c:v>
                </c:pt>
                <c:pt idx="179">
                  <c:v>39.570000000000618</c:v>
                </c:pt>
                <c:pt idx="180">
                  <c:v>38.570000000000618</c:v>
                </c:pt>
                <c:pt idx="181">
                  <c:v>40.280000000000655</c:v>
                </c:pt>
                <c:pt idx="182">
                  <c:v>44.290000000000646</c:v>
                </c:pt>
                <c:pt idx="183">
                  <c:v>43.290000000000646</c:v>
                </c:pt>
                <c:pt idx="184">
                  <c:v>42.290000000000646</c:v>
                </c:pt>
                <c:pt idx="185">
                  <c:v>41.290000000000646</c:v>
                </c:pt>
                <c:pt idx="186">
                  <c:v>44.320000000000618</c:v>
                </c:pt>
                <c:pt idx="187">
                  <c:v>43.320000000000618</c:v>
                </c:pt>
                <c:pt idx="188">
                  <c:v>42.320000000000618</c:v>
                </c:pt>
                <c:pt idx="189">
                  <c:v>41.320000000000618</c:v>
                </c:pt>
                <c:pt idx="190">
                  <c:v>40.320000000000618</c:v>
                </c:pt>
                <c:pt idx="191">
                  <c:v>39.320000000000618</c:v>
                </c:pt>
                <c:pt idx="192">
                  <c:v>38.320000000000618</c:v>
                </c:pt>
                <c:pt idx="193">
                  <c:v>37.320000000000618</c:v>
                </c:pt>
                <c:pt idx="194">
                  <c:v>40.0900000000006</c:v>
                </c:pt>
                <c:pt idx="195">
                  <c:v>39.0900000000006</c:v>
                </c:pt>
                <c:pt idx="196">
                  <c:v>42.440000000000509</c:v>
                </c:pt>
                <c:pt idx="197">
                  <c:v>41.440000000000509</c:v>
                </c:pt>
                <c:pt idx="198">
                  <c:v>40.440000000000509</c:v>
                </c:pt>
                <c:pt idx="199">
                  <c:v>43.140000000000555</c:v>
                </c:pt>
                <c:pt idx="200">
                  <c:v>42.140000000000555</c:v>
                </c:pt>
              </c:numCache>
            </c:numRef>
          </c:yVal>
          <c:smooth val="1"/>
        </c:ser>
        <c:ser>
          <c:idx val="1"/>
          <c:order val="2"/>
          <c:tx>
            <c:v>Cycle 19</c:v>
          </c:tx>
          <c:marker>
            <c:symbol val="none"/>
          </c:marker>
          <c:xVal>
            <c:numRef>
              <c:f>'19'!$A$10:$A$210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'19'!$P$10:$P$210</c:f>
              <c:numCache>
                <c:formatCode>0.00_ ;[Red]\-0.00\ </c:formatCode>
                <c:ptCount val="201"/>
                <c:pt idx="0" formatCode="General">
                  <c:v>0</c:v>
                </c:pt>
                <c:pt idx="1">
                  <c:v>-1</c:v>
                </c:pt>
                <c:pt idx="2">
                  <c:v>-2</c:v>
                </c:pt>
                <c:pt idx="3">
                  <c:v>-3</c:v>
                </c:pt>
                <c:pt idx="4">
                  <c:v>0.39999999999997726</c:v>
                </c:pt>
                <c:pt idx="5">
                  <c:v>-0.60000000000002274</c:v>
                </c:pt>
                <c:pt idx="6">
                  <c:v>1.7699999999999818</c:v>
                </c:pt>
                <c:pt idx="7">
                  <c:v>4.5799999999999272</c:v>
                </c:pt>
                <c:pt idx="8">
                  <c:v>8.1999999999999318</c:v>
                </c:pt>
                <c:pt idx="9">
                  <c:v>7.1999999999999318</c:v>
                </c:pt>
                <c:pt idx="10">
                  <c:v>6.1999999999999318</c:v>
                </c:pt>
                <c:pt idx="11">
                  <c:v>5.1999999999999318</c:v>
                </c:pt>
                <c:pt idx="12">
                  <c:v>4.1999999999999318</c:v>
                </c:pt>
                <c:pt idx="13">
                  <c:v>3.1999999999999318</c:v>
                </c:pt>
                <c:pt idx="14">
                  <c:v>2.1999999999999318</c:v>
                </c:pt>
                <c:pt idx="15">
                  <c:v>1.1999999999999318</c:v>
                </c:pt>
                <c:pt idx="16">
                  <c:v>0.19999999999993179</c:v>
                </c:pt>
                <c:pt idx="17">
                  <c:v>-0.80000000000006821</c:v>
                </c:pt>
                <c:pt idx="18">
                  <c:v>-1.8000000000000682</c:v>
                </c:pt>
                <c:pt idx="19">
                  <c:v>-2.8000000000000682</c:v>
                </c:pt>
                <c:pt idx="20">
                  <c:v>0.30999999999994543</c:v>
                </c:pt>
                <c:pt idx="21">
                  <c:v>-0.69000000000005457</c:v>
                </c:pt>
                <c:pt idx="22">
                  <c:v>-1.6900000000000546</c:v>
                </c:pt>
                <c:pt idx="23">
                  <c:v>-2.6900000000000546</c:v>
                </c:pt>
                <c:pt idx="24">
                  <c:v>-3.6900000000000546</c:v>
                </c:pt>
                <c:pt idx="25">
                  <c:v>-2.4800000000000182</c:v>
                </c:pt>
                <c:pt idx="26">
                  <c:v>-3.4800000000000182</c:v>
                </c:pt>
                <c:pt idx="27">
                  <c:v>-4.4800000000000182</c:v>
                </c:pt>
                <c:pt idx="28">
                  <c:v>-2.3600000000000136</c:v>
                </c:pt>
                <c:pt idx="29">
                  <c:v>-3.3600000000000136</c:v>
                </c:pt>
                <c:pt idx="30">
                  <c:v>-4.3600000000000136</c:v>
                </c:pt>
                <c:pt idx="31">
                  <c:v>-5.3600000000000136</c:v>
                </c:pt>
                <c:pt idx="32">
                  <c:v>-3.3600000000000136</c:v>
                </c:pt>
                <c:pt idx="33">
                  <c:v>-4.3600000000000136</c:v>
                </c:pt>
                <c:pt idx="34">
                  <c:v>-5.3600000000000136</c:v>
                </c:pt>
                <c:pt idx="35">
                  <c:v>-6.3600000000000136</c:v>
                </c:pt>
                <c:pt idx="36">
                  <c:v>-7.3600000000000136</c:v>
                </c:pt>
                <c:pt idx="37">
                  <c:v>-8.3600000000000136</c:v>
                </c:pt>
                <c:pt idx="38">
                  <c:v>-6.1000000000000227</c:v>
                </c:pt>
                <c:pt idx="39">
                  <c:v>-3.7799999999999727</c:v>
                </c:pt>
                <c:pt idx="40">
                  <c:v>-4.7799999999999727</c:v>
                </c:pt>
                <c:pt idx="41">
                  <c:v>-2.6299999999999955</c:v>
                </c:pt>
                <c:pt idx="42">
                  <c:v>-3.6299999999999955</c:v>
                </c:pt>
                <c:pt idx="43">
                  <c:v>-4.6299999999999955</c:v>
                </c:pt>
                <c:pt idx="44">
                  <c:v>-3.5599999999999454</c:v>
                </c:pt>
                <c:pt idx="45">
                  <c:v>-4.5599999999999454</c:v>
                </c:pt>
                <c:pt idx="46">
                  <c:v>-5.5599999999999454</c:v>
                </c:pt>
                <c:pt idx="47">
                  <c:v>-3.4699999999999136</c:v>
                </c:pt>
                <c:pt idx="48">
                  <c:v>-1.1599999999999682</c:v>
                </c:pt>
                <c:pt idx="49">
                  <c:v>-2.1599999999999682</c:v>
                </c:pt>
                <c:pt idx="50">
                  <c:v>-3.1599999999999682</c:v>
                </c:pt>
                <c:pt idx="51">
                  <c:v>-4.1599999999999682</c:v>
                </c:pt>
                <c:pt idx="52">
                  <c:v>-5.1599999999999682</c:v>
                </c:pt>
                <c:pt idx="53">
                  <c:v>-6.1599999999999682</c:v>
                </c:pt>
                <c:pt idx="54">
                  <c:v>-7.1599999999999682</c:v>
                </c:pt>
                <c:pt idx="55">
                  <c:v>-8.1599999999999682</c:v>
                </c:pt>
                <c:pt idx="56">
                  <c:v>-9.1599999999999682</c:v>
                </c:pt>
                <c:pt idx="57">
                  <c:v>-10.159999999999968</c:v>
                </c:pt>
                <c:pt idx="58">
                  <c:v>-11.159999999999968</c:v>
                </c:pt>
                <c:pt idx="59">
                  <c:v>-12.159999999999968</c:v>
                </c:pt>
                <c:pt idx="60">
                  <c:v>-13.159999999999968</c:v>
                </c:pt>
                <c:pt idx="61">
                  <c:v>-14.159999999999968</c:v>
                </c:pt>
                <c:pt idx="62">
                  <c:v>-15.159999999999968</c:v>
                </c:pt>
                <c:pt idx="63">
                  <c:v>-16.159999999999968</c:v>
                </c:pt>
                <c:pt idx="64">
                  <c:v>-17.159999999999968</c:v>
                </c:pt>
                <c:pt idx="65">
                  <c:v>-16.120000000000005</c:v>
                </c:pt>
                <c:pt idx="66">
                  <c:v>-17.120000000000005</c:v>
                </c:pt>
                <c:pt idx="67">
                  <c:v>-18.120000000000005</c:v>
                </c:pt>
                <c:pt idx="68">
                  <c:v>-19.120000000000005</c:v>
                </c:pt>
                <c:pt idx="69">
                  <c:v>-20.120000000000005</c:v>
                </c:pt>
                <c:pt idx="70">
                  <c:v>-21.120000000000005</c:v>
                </c:pt>
                <c:pt idx="71">
                  <c:v>-22.120000000000005</c:v>
                </c:pt>
                <c:pt idx="72">
                  <c:v>-23.120000000000005</c:v>
                </c:pt>
                <c:pt idx="73">
                  <c:v>-24.120000000000005</c:v>
                </c:pt>
                <c:pt idx="74">
                  <c:v>-25.120000000000005</c:v>
                </c:pt>
                <c:pt idx="75">
                  <c:v>-26.120000000000005</c:v>
                </c:pt>
                <c:pt idx="76">
                  <c:v>-27.120000000000005</c:v>
                </c:pt>
                <c:pt idx="77">
                  <c:v>-25.889999999999986</c:v>
                </c:pt>
                <c:pt idx="78">
                  <c:v>-22.330000000000041</c:v>
                </c:pt>
                <c:pt idx="79">
                  <c:v>-23.330000000000041</c:v>
                </c:pt>
                <c:pt idx="80">
                  <c:v>-24.330000000000041</c:v>
                </c:pt>
                <c:pt idx="81">
                  <c:v>-22.82000000000005</c:v>
                </c:pt>
                <c:pt idx="82">
                  <c:v>-23.82000000000005</c:v>
                </c:pt>
                <c:pt idx="83">
                  <c:v>-24.82000000000005</c:v>
                </c:pt>
                <c:pt idx="84">
                  <c:v>-25.82000000000005</c:v>
                </c:pt>
                <c:pt idx="85">
                  <c:v>-26.82000000000005</c:v>
                </c:pt>
                <c:pt idx="86">
                  <c:v>-25</c:v>
                </c:pt>
                <c:pt idx="87">
                  <c:v>-26</c:v>
                </c:pt>
                <c:pt idx="88">
                  <c:v>-24.620000000000005</c:v>
                </c:pt>
                <c:pt idx="89">
                  <c:v>-23.480000000000018</c:v>
                </c:pt>
                <c:pt idx="90">
                  <c:v>-24.480000000000018</c:v>
                </c:pt>
                <c:pt idx="91">
                  <c:v>-25.480000000000018</c:v>
                </c:pt>
                <c:pt idx="92">
                  <c:v>-26.480000000000018</c:v>
                </c:pt>
                <c:pt idx="93">
                  <c:v>-27.480000000000018</c:v>
                </c:pt>
                <c:pt idx="94">
                  <c:v>-28.480000000000018</c:v>
                </c:pt>
                <c:pt idx="95">
                  <c:v>-29.480000000000018</c:v>
                </c:pt>
                <c:pt idx="96">
                  <c:v>-30.480000000000018</c:v>
                </c:pt>
                <c:pt idx="97">
                  <c:v>-31.480000000000018</c:v>
                </c:pt>
                <c:pt idx="98">
                  <c:v>-28.120000000000005</c:v>
                </c:pt>
                <c:pt idx="99">
                  <c:v>-29.120000000000005</c:v>
                </c:pt>
                <c:pt idx="100">
                  <c:v>-30.120000000000005</c:v>
                </c:pt>
                <c:pt idx="101">
                  <c:v>-31.120000000000005</c:v>
                </c:pt>
                <c:pt idx="102">
                  <c:v>-32.120000000000005</c:v>
                </c:pt>
                <c:pt idx="103">
                  <c:v>-33.120000000000005</c:v>
                </c:pt>
                <c:pt idx="104">
                  <c:v>-34.120000000000005</c:v>
                </c:pt>
                <c:pt idx="105">
                  <c:v>-30</c:v>
                </c:pt>
                <c:pt idx="106">
                  <c:v>-25.809999999999945</c:v>
                </c:pt>
                <c:pt idx="107">
                  <c:v>-26.809999999999945</c:v>
                </c:pt>
                <c:pt idx="108">
                  <c:v>-27.809999999999945</c:v>
                </c:pt>
                <c:pt idx="109">
                  <c:v>-25.189999999999941</c:v>
                </c:pt>
                <c:pt idx="110">
                  <c:v>-24.059999999999945</c:v>
                </c:pt>
                <c:pt idx="111">
                  <c:v>-22.599999999999909</c:v>
                </c:pt>
                <c:pt idx="112">
                  <c:v>-23.599999999999909</c:v>
                </c:pt>
                <c:pt idx="113">
                  <c:v>-24.599999999999909</c:v>
                </c:pt>
                <c:pt idx="114">
                  <c:v>-25.599999999999909</c:v>
                </c:pt>
                <c:pt idx="115">
                  <c:v>-26.599999999999909</c:v>
                </c:pt>
                <c:pt idx="116">
                  <c:v>-24.789999999999964</c:v>
                </c:pt>
                <c:pt idx="117">
                  <c:v>-25.789999999999964</c:v>
                </c:pt>
                <c:pt idx="118">
                  <c:v>-26.789999999999964</c:v>
                </c:pt>
                <c:pt idx="119">
                  <c:v>-22.879999999999995</c:v>
                </c:pt>
                <c:pt idx="120">
                  <c:v>-18.32000000000005</c:v>
                </c:pt>
                <c:pt idx="121">
                  <c:v>-19.32000000000005</c:v>
                </c:pt>
                <c:pt idx="122">
                  <c:v>-20.32000000000005</c:v>
                </c:pt>
                <c:pt idx="123">
                  <c:v>-21.32000000000005</c:v>
                </c:pt>
                <c:pt idx="124">
                  <c:v>-22.32000000000005</c:v>
                </c:pt>
                <c:pt idx="125">
                  <c:v>-20.110000000000014</c:v>
                </c:pt>
                <c:pt idx="126">
                  <c:v>-21.110000000000014</c:v>
                </c:pt>
                <c:pt idx="127">
                  <c:v>-22.110000000000014</c:v>
                </c:pt>
                <c:pt idx="128">
                  <c:v>-18.870000000000005</c:v>
                </c:pt>
                <c:pt idx="129">
                  <c:v>-17.330000000000041</c:v>
                </c:pt>
                <c:pt idx="130">
                  <c:v>-18.330000000000041</c:v>
                </c:pt>
                <c:pt idx="131">
                  <c:v>-16.009999999999991</c:v>
                </c:pt>
                <c:pt idx="132">
                  <c:v>-13.759999999999991</c:v>
                </c:pt>
                <c:pt idx="133">
                  <c:v>-14.759999999999991</c:v>
                </c:pt>
                <c:pt idx="134">
                  <c:v>-15.759999999999991</c:v>
                </c:pt>
                <c:pt idx="135">
                  <c:v>-16.759999999999991</c:v>
                </c:pt>
                <c:pt idx="136">
                  <c:v>-17.759999999999991</c:v>
                </c:pt>
                <c:pt idx="137">
                  <c:v>-12.909999999999968</c:v>
                </c:pt>
                <c:pt idx="138">
                  <c:v>-13.909999999999968</c:v>
                </c:pt>
                <c:pt idx="139">
                  <c:v>-14.909999999999968</c:v>
                </c:pt>
                <c:pt idx="140">
                  <c:v>-13.669999999999959</c:v>
                </c:pt>
                <c:pt idx="141">
                  <c:v>-14.669999999999959</c:v>
                </c:pt>
                <c:pt idx="142">
                  <c:v>-15.669999999999959</c:v>
                </c:pt>
                <c:pt idx="143">
                  <c:v>-16.669999999999959</c:v>
                </c:pt>
                <c:pt idx="144">
                  <c:v>-17.669999999999959</c:v>
                </c:pt>
                <c:pt idx="145">
                  <c:v>-13.539999999999964</c:v>
                </c:pt>
                <c:pt idx="146">
                  <c:v>-14.539999999999964</c:v>
                </c:pt>
                <c:pt idx="147">
                  <c:v>-13.25</c:v>
                </c:pt>
                <c:pt idx="148">
                  <c:v>-14.25</c:v>
                </c:pt>
                <c:pt idx="149">
                  <c:v>-15.25</c:v>
                </c:pt>
                <c:pt idx="150">
                  <c:v>-11.5</c:v>
                </c:pt>
                <c:pt idx="151">
                  <c:v>-12.5</c:v>
                </c:pt>
                <c:pt idx="152">
                  <c:v>-10.669999999999959</c:v>
                </c:pt>
                <c:pt idx="153">
                  <c:v>-11.669999999999959</c:v>
                </c:pt>
                <c:pt idx="154">
                  <c:v>-12.669999999999959</c:v>
                </c:pt>
                <c:pt idx="155">
                  <c:v>-9.8399999999999181</c:v>
                </c:pt>
                <c:pt idx="156">
                  <c:v>-10.839999999999918</c:v>
                </c:pt>
                <c:pt idx="157">
                  <c:v>-11.839999999999918</c:v>
                </c:pt>
                <c:pt idx="158">
                  <c:v>-12.839999999999918</c:v>
                </c:pt>
                <c:pt idx="159">
                  <c:v>-13.839999999999918</c:v>
                </c:pt>
                <c:pt idx="160">
                  <c:v>-14.839999999999918</c:v>
                </c:pt>
                <c:pt idx="161">
                  <c:v>-15.839999999999918</c:v>
                </c:pt>
                <c:pt idx="162">
                  <c:v>-11.669999999999959</c:v>
                </c:pt>
                <c:pt idx="163">
                  <c:v>-9.6200000000000045</c:v>
                </c:pt>
                <c:pt idx="164">
                  <c:v>-10.620000000000005</c:v>
                </c:pt>
                <c:pt idx="165">
                  <c:v>-8.5399999999999636</c:v>
                </c:pt>
                <c:pt idx="166">
                  <c:v>-9.5399999999999636</c:v>
                </c:pt>
                <c:pt idx="167">
                  <c:v>-10.539999999999964</c:v>
                </c:pt>
                <c:pt idx="168">
                  <c:v>-8.5199999999999818</c:v>
                </c:pt>
                <c:pt idx="169">
                  <c:v>-6.6000000000000227</c:v>
                </c:pt>
                <c:pt idx="170">
                  <c:v>-7.6000000000000227</c:v>
                </c:pt>
                <c:pt idx="171">
                  <c:v>-8.6000000000000227</c:v>
                </c:pt>
                <c:pt idx="172">
                  <c:v>-9.6000000000000227</c:v>
                </c:pt>
                <c:pt idx="173">
                  <c:v>-7.9800000000000182</c:v>
                </c:pt>
                <c:pt idx="174">
                  <c:v>-8.9800000000000182</c:v>
                </c:pt>
                <c:pt idx="175">
                  <c:v>-9.9800000000000182</c:v>
                </c:pt>
                <c:pt idx="176">
                  <c:v>-8.8899999999999864</c:v>
                </c:pt>
                <c:pt idx="177">
                  <c:v>-9.8899999999999864</c:v>
                </c:pt>
                <c:pt idx="178">
                  <c:v>-10.889999999999986</c:v>
                </c:pt>
                <c:pt idx="179">
                  <c:v>-9.6999999999999318</c:v>
                </c:pt>
                <c:pt idx="180">
                  <c:v>-10.699999999999932</c:v>
                </c:pt>
                <c:pt idx="181">
                  <c:v>-11.699999999999932</c:v>
                </c:pt>
                <c:pt idx="182">
                  <c:v>-12.699999999999932</c:v>
                </c:pt>
                <c:pt idx="183">
                  <c:v>-13.699999999999932</c:v>
                </c:pt>
                <c:pt idx="184">
                  <c:v>-14.699999999999932</c:v>
                </c:pt>
                <c:pt idx="185">
                  <c:v>-15.699999999999932</c:v>
                </c:pt>
                <c:pt idx="186">
                  <c:v>-16.699999999999932</c:v>
                </c:pt>
                <c:pt idx="187">
                  <c:v>-17.699999999999932</c:v>
                </c:pt>
                <c:pt idx="188">
                  <c:v>-18.699999999999932</c:v>
                </c:pt>
                <c:pt idx="189">
                  <c:v>-19.699999999999932</c:v>
                </c:pt>
                <c:pt idx="190">
                  <c:v>-20.699999999999932</c:v>
                </c:pt>
                <c:pt idx="191">
                  <c:v>-21.699999999999932</c:v>
                </c:pt>
                <c:pt idx="192">
                  <c:v>-22.699999999999932</c:v>
                </c:pt>
                <c:pt idx="193">
                  <c:v>-23.699999999999932</c:v>
                </c:pt>
                <c:pt idx="194">
                  <c:v>-24.699999999999932</c:v>
                </c:pt>
                <c:pt idx="195">
                  <c:v>-22.739999999999895</c:v>
                </c:pt>
                <c:pt idx="196">
                  <c:v>-23.739999999999895</c:v>
                </c:pt>
                <c:pt idx="197">
                  <c:v>-24.739999999999895</c:v>
                </c:pt>
                <c:pt idx="198">
                  <c:v>-25.739999999999895</c:v>
                </c:pt>
                <c:pt idx="199">
                  <c:v>-26.739999999999895</c:v>
                </c:pt>
                <c:pt idx="200">
                  <c:v>-27.739999999999895</c:v>
                </c:pt>
              </c:numCache>
            </c:numRef>
          </c:yVal>
          <c:smooth val="1"/>
        </c:ser>
        <c:ser>
          <c:idx val="2"/>
          <c:order val="3"/>
          <c:tx>
            <c:v>Cycle 20</c:v>
          </c:tx>
          <c:marker>
            <c:symbol val="none"/>
          </c:marker>
          <c:xVal>
            <c:numRef>
              <c:f>'20'!$A$10:$A$210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'20'!$P$10:$P$210</c:f>
              <c:numCache>
                <c:formatCode>0.00_ ;[Red]\-0.00\ </c:formatCode>
                <c:ptCount val="20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-10.710000000000036</c:v>
                </c:pt>
                <c:pt idx="14">
                  <c:v>-11.710000000000036</c:v>
                </c:pt>
                <c:pt idx="15">
                  <c:v>-8.7300000000000182</c:v>
                </c:pt>
                <c:pt idx="16">
                  <c:v>-9.7300000000000182</c:v>
                </c:pt>
                <c:pt idx="17">
                  <c:v>-10.730000000000018</c:v>
                </c:pt>
                <c:pt idx="18">
                  <c:v>-11.730000000000018</c:v>
                </c:pt>
                <c:pt idx="19">
                  <c:v>-7.8100000000000591</c:v>
                </c:pt>
                <c:pt idx="20">
                  <c:v>-8.8100000000000591</c:v>
                </c:pt>
                <c:pt idx="21">
                  <c:v>-7.1200000000000045</c:v>
                </c:pt>
                <c:pt idx="22">
                  <c:v>-8.1200000000000045</c:v>
                </c:pt>
                <c:pt idx="23">
                  <c:v>-9.1200000000000045</c:v>
                </c:pt>
                <c:pt idx="24">
                  <c:v>-10.120000000000005</c:v>
                </c:pt>
                <c:pt idx="25">
                  <c:v>-11.120000000000005</c:v>
                </c:pt>
                <c:pt idx="26">
                  <c:v>-7.6399999999999864</c:v>
                </c:pt>
                <c:pt idx="27">
                  <c:v>-8.6399999999999864</c:v>
                </c:pt>
                <c:pt idx="28">
                  <c:v>-9.6399999999999864</c:v>
                </c:pt>
                <c:pt idx="29">
                  <c:v>-10.639999999999986</c:v>
                </c:pt>
                <c:pt idx="30">
                  <c:v>-11.639999999999986</c:v>
                </c:pt>
                <c:pt idx="31">
                  <c:v>-12.639999999999986</c:v>
                </c:pt>
                <c:pt idx="32">
                  <c:v>-13.639999999999986</c:v>
                </c:pt>
                <c:pt idx="33">
                  <c:v>-14.639999999999986</c:v>
                </c:pt>
                <c:pt idx="34">
                  <c:v>-15.639999999999986</c:v>
                </c:pt>
                <c:pt idx="35">
                  <c:v>-16.639999999999986</c:v>
                </c:pt>
                <c:pt idx="36">
                  <c:v>-15.289999999999964</c:v>
                </c:pt>
                <c:pt idx="37">
                  <c:v>-16.289999999999964</c:v>
                </c:pt>
                <c:pt idx="38">
                  <c:v>-14.889999999999986</c:v>
                </c:pt>
                <c:pt idx="39">
                  <c:v>-15.889999999999986</c:v>
                </c:pt>
                <c:pt idx="40">
                  <c:v>-14.509999999999991</c:v>
                </c:pt>
                <c:pt idx="41">
                  <c:v>-15.509999999999991</c:v>
                </c:pt>
                <c:pt idx="42">
                  <c:v>-14.029999999999973</c:v>
                </c:pt>
                <c:pt idx="43">
                  <c:v>-15.029999999999973</c:v>
                </c:pt>
                <c:pt idx="44">
                  <c:v>-16.029999999999973</c:v>
                </c:pt>
                <c:pt idx="45">
                  <c:v>-17.029999999999973</c:v>
                </c:pt>
                <c:pt idx="46">
                  <c:v>-18.029999999999973</c:v>
                </c:pt>
                <c:pt idx="47">
                  <c:v>-19.029999999999973</c:v>
                </c:pt>
                <c:pt idx="48">
                  <c:v>-20.029999999999973</c:v>
                </c:pt>
                <c:pt idx="49">
                  <c:v>-21.029999999999973</c:v>
                </c:pt>
                <c:pt idx="50">
                  <c:v>-22.029999999999973</c:v>
                </c:pt>
                <c:pt idx="51">
                  <c:v>-23.029999999999973</c:v>
                </c:pt>
                <c:pt idx="52">
                  <c:v>-24.029999999999973</c:v>
                </c:pt>
                <c:pt idx="53">
                  <c:v>-25.029999999999973</c:v>
                </c:pt>
                <c:pt idx="54">
                  <c:v>-23.069999999999936</c:v>
                </c:pt>
                <c:pt idx="55">
                  <c:v>-24.069999999999936</c:v>
                </c:pt>
                <c:pt idx="56">
                  <c:v>-25.069999999999936</c:v>
                </c:pt>
                <c:pt idx="57">
                  <c:v>-21.619999999999891</c:v>
                </c:pt>
                <c:pt idx="58">
                  <c:v>-22.619999999999891</c:v>
                </c:pt>
                <c:pt idx="59">
                  <c:v>-23.619999999999891</c:v>
                </c:pt>
                <c:pt idx="60">
                  <c:v>-24.619999999999891</c:v>
                </c:pt>
                <c:pt idx="61">
                  <c:v>-25.619999999999891</c:v>
                </c:pt>
                <c:pt idx="62">
                  <c:v>-26.619999999999891</c:v>
                </c:pt>
                <c:pt idx="63">
                  <c:v>-27.619999999999891</c:v>
                </c:pt>
                <c:pt idx="64">
                  <c:v>-28.619999999999891</c:v>
                </c:pt>
                <c:pt idx="65">
                  <c:v>-29.619999999999891</c:v>
                </c:pt>
                <c:pt idx="66">
                  <c:v>-30.619999999999891</c:v>
                </c:pt>
                <c:pt idx="67">
                  <c:v>-31.619999999999891</c:v>
                </c:pt>
                <c:pt idx="68">
                  <c:v>-32.619999999999891</c:v>
                </c:pt>
                <c:pt idx="69">
                  <c:v>-33.619999999999891</c:v>
                </c:pt>
                <c:pt idx="70">
                  <c:v>-34.619999999999891</c:v>
                </c:pt>
                <c:pt idx="71">
                  <c:v>-32.719999999999914</c:v>
                </c:pt>
                <c:pt idx="72">
                  <c:v>-33.719999999999914</c:v>
                </c:pt>
                <c:pt idx="73">
                  <c:v>-34.719999999999914</c:v>
                </c:pt>
                <c:pt idx="74">
                  <c:v>-35.719999999999914</c:v>
                </c:pt>
                <c:pt idx="75">
                  <c:v>-32.669999999999959</c:v>
                </c:pt>
                <c:pt idx="76">
                  <c:v>-29.089999999999918</c:v>
                </c:pt>
                <c:pt idx="77">
                  <c:v>-26.709999999999923</c:v>
                </c:pt>
                <c:pt idx="78">
                  <c:v>-27.709999999999923</c:v>
                </c:pt>
                <c:pt idx="79">
                  <c:v>-26.469999999999914</c:v>
                </c:pt>
                <c:pt idx="80">
                  <c:v>-24.809999999999945</c:v>
                </c:pt>
                <c:pt idx="81">
                  <c:v>-25.809999999999945</c:v>
                </c:pt>
                <c:pt idx="82">
                  <c:v>-23.059999999999945</c:v>
                </c:pt>
                <c:pt idx="83">
                  <c:v>-24.059999999999945</c:v>
                </c:pt>
                <c:pt idx="84">
                  <c:v>-25.059999999999945</c:v>
                </c:pt>
                <c:pt idx="85">
                  <c:v>-26.059999999999945</c:v>
                </c:pt>
                <c:pt idx="86">
                  <c:v>-27.059999999999945</c:v>
                </c:pt>
                <c:pt idx="87">
                  <c:v>-28.059999999999945</c:v>
                </c:pt>
                <c:pt idx="88">
                  <c:v>-26.589999999999918</c:v>
                </c:pt>
                <c:pt idx="89">
                  <c:v>-27.589999999999918</c:v>
                </c:pt>
                <c:pt idx="90">
                  <c:v>-28.589999999999918</c:v>
                </c:pt>
                <c:pt idx="91">
                  <c:v>-29.589999999999918</c:v>
                </c:pt>
                <c:pt idx="92">
                  <c:v>-30.589999999999918</c:v>
                </c:pt>
                <c:pt idx="93">
                  <c:v>-31.589999999999918</c:v>
                </c:pt>
                <c:pt idx="94">
                  <c:v>-32.589999999999918</c:v>
                </c:pt>
                <c:pt idx="95">
                  <c:v>-30.239999999999895</c:v>
                </c:pt>
                <c:pt idx="96">
                  <c:v>-31.239999999999895</c:v>
                </c:pt>
                <c:pt idx="97">
                  <c:v>-30.189999999999941</c:v>
                </c:pt>
                <c:pt idx="98">
                  <c:v>-28.089999999999918</c:v>
                </c:pt>
                <c:pt idx="99">
                  <c:v>-29.089999999999918</c:v>
                </c:pt>
                <c:pt idx="100">
                  <c:v>-30.089999999999918</c:v>
                </c:pt>
                <c:pt idx="101">
                  <c:v>-31.089999999999918</c:v>
                </c:pt>
                <c:pt idx="102">
                  <c:v>-32.089999999999918</c:v>
                </c:pt>
                <c:pt idx="103">
                  <c:v>-29.539999999999964</c:v>
                </c:pt>
                <c:pt idx="104">
                  <c:v>-30.539999999999964</c:v>
                </c:pt>
                <c:pt idx="105">
                  <c:v>-31.539999999999964</c:v>
                </c:pt>
                <c:pt idx="106">
                  <c:v>-32.539999999999964</c:v>
                </c:pt>
                <c:pt idx="107">
                  <c:v>-30.339999999999918</c:v>
                </c:pt>
                <c:pt idx="108">
                  <c:v>-31.339999999999918</c:v>
                </c:pt>
                <c:pt idx="109">
                  <c:v>-32.339999999999918</c:v>
                </c:pt>
                <c:pt idx="110">
                  <c:v>-33.339999999999918</c:v>
                </c:pt>
                <c:pt idx="111">
                  <c:v>-32.189999999999941</c:v>
                </c:pt>
                <c:pt idx="112">
                  <c:v>-33.189999999999941</c:v>
                </c:pt>
                <c:pt idx="113">
                  <c:v>-31.349999999999909</c:v>
                </c:pt>
                <c:pt idx="114">
                  <c:v>-32.349999999999909</c:v>
                </c:pt>
                <c:pt idx="115">
                  <c:v>-33.349999999999909</c:v>
                </c:pt>
                <c:pt idx="116">
                  <c:v>-34.349999999999909</c:v>
                </c:pt>
                <c:pt idx="117">
                  <c:v>-35.349999999999909</c:v>
                </c:pt>
                <c:pt idx="118">
                  <c:v>-36.349999999999909</c:v>
                </c:pt>
                <c:pt idx="119">
                  <c:v>-35.189999999999941</c:v>
                </c:pt>
                <c:pt idx="120">
                  <c:v>-30.959999999999923</c:v>
                </c:pt>
                <c:pt idx="121">
                  <c:v>-31.959999999999923</c:v>
                </c:pt>
                <c:pt idx="122">
                  <c:v>-32.959999999999923</c:v>
                </c:pt>
                <c:pt idx="123">
                  <c:v>-33.959999999999923</c:v>
                </c:pt>
                <c:pt idx="124">
                  <c:v>-34.959999999999923</c:v>
                </c:pt>
                <c:pt idx="125">
                  <c:v>-31.299999999999955</c:v>
                </c:pt>
                <c:pt idx="126">
                  <c:v>-32.299999999999955</c:v>
                </c:pt>
                <c:pt idx="127">
                  <c:v>-33.299999999999955</c:v>
                </c:pt>
                <c:pt idx="128">
                  <c:v>-34.299999999999955</c:v>
                </c:pt>
                <c:pt idx="129">
                  <c:v>-31.759999999999991</c:v>
                </c:pt>
                <c:pt idx="130">
                  <c:v>-32.759999999999991</c:v>
                </c:pt>
                <c:pt idx="131">
                  <c:v>-33.759999999999991</c:v>
                </c:pt>
                <c:pt idx="132">
                  <c:v>-34.759999999999991</c:v>
                </c:pt>
                <c:pt idx="133">
                  <c:v>-35.759999999999991</c:v>
                </c:pt>
                <c:pt idx="134">
                  <c:v>-36.759999999999991</c:v>
                </c:pt>
                <c:pt idx="135">
                  <c:v>-35.100000000000023</c:v>
                </c:pt>
                <c:pt idx="136">
                  <c:v>-36.100000000000023</c:v>
                </c:pt>
                <c:pt idx="137">
                  <c:v>-37.100000000000023</c:v>
                </c:pt>
                <c:pt idx="138">
                  <c:v>-32.600000000000023</c:v>
                </c:pt>
                <c:pt idx="139">
                  <c:v>-31.240000000000009</c:v>
                </c:pt>
                <c:pt idx="140">
                  <c:v>-32.240000000000009</c:v>
                </c:pt>
                <c:pt idx="141">
                  <c:v>-31.129999999999995</c:v>
                </c:pt>
                <c:pt idx="142">
                  <c:v>-32.129999999999995</c:v>
                </c:pt>
                <c:pt idx="143">
                  <c:v>-33.129999999999995</c:v>
                </c:pt>
                <c:pt idx="144">
                  <c:v>-34.129999999999995</c:v>
                </c:pt>
                <c:pt idx="145">
                  <c:v>-30.990000000000009</c:v>
                </c:pt>
                <c:pt idx="146">
                  <c:v>-31.990000000000009</c:v>
                </c:pt>
                <c:pt idx="147">
                  <c:v>-32.990000000000009</c:v>
                </c:pt>
                <c:pt idx="148">
                  <c:v>-33.990000000000009</c:v>
                </c:pt>
                <c:pt idx="149">
                  <c:v>-34.990000000000009</c:v>
                </c:pt>
                <c:pt idx="150">
                  <c:v>-35.990000000000009</c:v>
                </c:pt>
                <c:pt idx="151">
                  <c:v>-32.779999999999973</c:v>
                </c:pt>
                <c:pt idx="152">
                  <c:v>-33.779999999999973</c:v>
                </c:pt>
                <c:pt idx="153">
                  <c:v>-34.779999999999973</c:v>
                </c:pt>
                <c:pt idx="154">
                  <c:v>-32.799999999999955</c:v>
                </c:pt>
                <c:pt idx="155">
                  <c:v>-33.799999999999955</c:v>
                </c:pt>
                <c:pt idx="156">
                  <c:v>-34.799999999999955</c:v>
                </c:pt>
                <c:pt idx="157">
                  <c:v>-35.799999999999955</c:v>
                </c:pt>
                <c:pt idx="158">
                  <c:v>-36.799999999999955</c:v>
                </c:pt>
                <c:pt idx="159">
                  <c:v>-37.799999999999955</c:v>
                </c:pt>
                <c:pt idx="160">
                  <c:v>-38.799999999999955</c:v>
                </c:pt>
                <c:pt idx="161">
                  <c:v>-39.799999999999955</c:v>
                </c:pt>
                <c:pt idx="162">
                  <c:v>-40.799999999999955</c:v>
                </c:pt>
                <c:pt idx="163">
                  <c:v>-41.799999999999955</c:v>
                </c:pt>
                <c:pt idx="164">
                  <c:v>-42.799999999999955</c:v>
                </c:pt>
                <c:pt idx="165">
                  <c:v>-43.799999999999955</c:v>
                </c:pt>
                <c:pt idx="166">
                  <c:v>-40.779999999999973</c:v>
                </c:pt>
                <c:pt idx="167">
                  <c:v>-41.779999999999973</c:v>
                </c:pt>
                <c:pt idx="168">
                  <c:v>-42.779999999999973</c:v>
                </c:pt>
                <c:pt idx="169">
                  <c:v>-41.509999999999991</c:v>
                </c:pt>
                <c:pt idx="170">
                  <c:v>-42.509999999999991</c:v>
                </c:pt>
                <c:pt idx="171">
                  <c:v>-39.220000000000027</c:v>
                </c:pt>
                <c:pt idx="172">
                  <c:v>-40.220000000000027</c:v>
                </c:pt>
                <c:pt idx="173">
                  <c:v>-41.220000000000027</c:v>
                </c:pt>
                <c:pt idx="174">
                  <c:v>-42.220000000000027</c:v>
                </c:pt>
                <c:pt idx="175">
                  <c:v>-43.220000000000027</c:v>
                </c:pt>
                <c:pt idx="176">
                  <c:v>-44.220000000000027</c:v>
                </c:pt>
                <c:pt idx="177">
                  <c:v>-40.470000000000027</c:v>
                </c:pt>
                <c:pt idx="178">
                  <c:v>-41.470000000000027</c:v>
                </c:pt>
                <c:pt idx="179">
                  <c:v>-42.470000000000027</c:v>
                </c:pt>
                <c:pt idx="180">
                  <c:v>-43.470000000000027</c:v>
                </c:pt>
                <c:pt idx="181">
                  <c:v>-44.470000000000027</c:v>
                </c:pt>
                <c:pt idx="182">
                  <c:v>-45.470000000000027</c:v>
                </c:pt>
                <c:pt idx="183">
                  <c:v>-42.870000000000005</c:v>
                </c:pt>
                <c:pt idx="184">
                  <c:v>-43.870000000000005</c:v>
                </c:pt>
                <c:pt idx="185">
                  <c:v>-44.870000000000005</c:v>
                </c:pt>
                <c:pt idx="186">
                  <c:v>-40.580000000000041</c:v>
                </c:pt>
                <c:pt idx="187">
                  <c:v>-41.580000000000041</c:v>
                </c:pt>
                <c:pt idx="188">
                  <c:v>-42.580000000000041</c:v>
                </c:pt>
                <c:pt idx="189">
                  <c:v>-43.580000000000041</c:v>
                </c:pt>
                <c:pt idx="190">
                  <c:v>-44.580000000000041</c:v>
                </c:pt>
                <c:pt idx="191">
                  <c:v>-45.580000000000041</c:v>
                </c:pt>
                <c:pt idx="192">
                  <c:v>-46.580000000000041</c:v>
                </c:pt>
                <c:pt idx="193">
                  <c:v>-47.580000000000041</c:v>
                </c:pt>
                <c:pt idx="194">
                  <c:v>-48.580000000000041</c:v>
                </c:pt>
                <c:pt idx="195">
                  <c:v>-46.950000000000045</c:v>
                </c:pt>
                <c:pt idx="196">
                  <c:v>-47.950000000000045</c:v>
                </c:pt>
                <c:pt idx="197">
                  <c:v>-44.560000000000059</c:v>
                </c:pt>
                <c:pt idx="198">
                  <c:v>-42.810000000000059</c:v>
                </c:pt>
                <c:pt idx="199">
                  <c:v>-40.960000000000036</c:v>
                </c:pt>
                <c:pt idx="200">
                  <c:v>-41.960000000000036</c:v>
                </c:pt>
              </c:numCache>
            </c:numRef>
          </c:yVal>
          <c:smooth val="1"/>
        </c:ser>
        <c:axId val="114269184"/>
        <c:axId val="114279168"/>
      </c:scatterChart>
      <c:scatterChart>
        <c:scatterStyle val="smoothMarker"/>
        <c:ser>
          <c:idx val="5"/>
          <c:order val="0"/>
          <c:tx>
            <c:v>Cycle 17</c:v>
          </c:tx>
          <c:marker>
            <c:symbol val="none"/>
          </c:marker>
          <c:xVal>
            <c:numRef>
              <c:f>'17'!$A$10:$A$210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'17'!$P$10:$P$210</c:f>
              <c:numCache>
                <c:formatCode>0.00_ ;[Red]\-0.00\ </c:formatCode>
                <c:ptCount val="201"/>
                <c:pt idx="0" formatCode="General">
                  <c:v>0</c:v>
                </c:pt>
                <c:pt idx="1">
                  <c:v>3.8700000000000045</c:v>
                </c:pt>
                <c:pt idx="2">
                  <c:v>2.8700000000000045</c:v>
                </c:pt>
                <c:pt idx="3">
                  <c:v>1.8700000000000045</c:v>
                </c:pt>
                <c:pt idx="4">
                  <c:v>0.87000000000000455</c:v>
                </c:pt>
                <c:pt idx="5">
                  <c:v>3.0099999999999909</c:v>
                </c:pt>
                <c:pt idx="6">
                  <c:v>2.0099999999999909</c:v>
                </c:pt>
                <c:pt idx="7">
                  <c:v>1.0099999999999909</c:v>
                </c:pt>
                <c:pt idx="8">
                  <c:v>9.9999999999909051E-3</c:v>
                </c:pt>
                <c:pt idx="9">
                  <c:v>4.0599999999999454</c:v>
                </c:pt>
                <c:pt idx="10">
                  <c:v>3.0599999999999454</c:v>
                </c:pt>
                <c:pt idx="11">
                  <c:v>2.0599999999999454</c:v>
                </c:pt>
                <c:pt idx="12">
                  <c:v>1.0599999999999454</c:v>
                </c:pt>
                <c:pt idx="13">
                  <c:v>5.999999999994543E-2</c:v>
                </c:pt>
                <c:pt idx="14">
                  <c:v>-0.94000000000005457</c:v>
                </c:pt>
                <c:pt idx="15">
                  <c:v>0.81999999999993634</c:v>
                </c:pt>
                <c:pt idx="16">
                  <c:v>3.5599999999999454</c:v>
                </c:pt>
                <c:pt idx="17">
                  <c:v>4.9399999999999409</c:v>
                </c:pt>
                <c:pt idx="18">
                  <c:v>3.9399999999999409</c:v>
                </c:pt>
                <c:pt idx="19">
                  <c:v>5.3899999999999864</c:v>
                </c:pt>
                <c:pt idx="20">
                  <c:v>4.3899999999999864</c:v>
                </c:pt>
                <c:pt idx="21">
                  <c:v>3.3899999999999864</c:v>
                </c:pt>
                <c:pt idx="22">
                  <c:v>2.3899999999999864</c:v>
                </c:pt>
                <c:pt idx="23">
                  <c:v>1.3899999999999864</c:v>
                </c:pt>
                <c:pt idx="24">
                  <c:v>5.17999999999995</c:v>
                </c:pt>
                <c:pt idx="25">
                  <c:v>4.17999999999995</c:v>
                </c:pt>
                <c:pt idx="26">
                  <c:v>3.17999999999995</c:v>
                </c:pt>
                <c:pt idx="27">
                  <c:v>2.17999999999995</c:v>
                </c:pt>
                <c:pt idx="28">
                  <c:v>1.17999999999995</c:v>
                </c:pt>
                <c:pt idx="29">
                  <c:v>4.17999999999995</c:v>
                </c:pt>
                <c:pt idx="30">
                  <c:v>3.17999999999995</c:v>
                </c:pt>
                <c:pt idx="31">
                  <c:v>4.6299999999999955</c:v>
                </c:pt>
                <c:pt idx="32">
                  <c:v>5.6299999999999955</c:v>
                </c:pt>
                <c:pt idx="33">
                  <c:v>4.6299999999999955</c:v>
                </c:pt>
                <c:pt idx="34">
                  <c:v>3.6299999999999955</c:v>
                </c:pt>
                <c:pt idx="35">
                  <c:v>2.6299999999999955</c:v>
                </c:pt>
                <c:pt idx="36">
                  <c:v>1.6299999999999955</c:v>
                </c:pt>
                <c:pt idx="37">
                  <c:v>0.62999999999999545</c:v>
                </c:pt>
                <c:pt idx="38">
                  <c:v>-0.37000000000000455</c:v>
                </c:pt>
                <c:pt idx="39">
                  <c:v>-1.3700000000000045</c:v>
                </c:pt>
                <c:pt idx="40">
                  <c:v>-2.3700000000000045</c:v>
                </c:pt>
                <c:pt idx="41">
                  <c:v>5.999999999994543E-2</c:v>
                </c:pt>
                <c:pt idx="42">
                  <c:v>3.7299999999999045</c:v>
                </c:pt>
                <c:pt idx="43">
                  <c:v>2.7299999999999045</c:v>
                </c:pt>
                <c:pt idx="44">
                  <c:v>1.7299999999999045</c:v>
                </c:pt>
                <c:pt idx="45">
                  <c:v>0.7299999999999045</c:v>
                </c:pt>
                <c:pt idx="46">
                  <c:v>-0.2700000000000955</c:v>
                </c:pt>
                <c:pt idx="47">
                  <c:v>2.7499999999998863</c:v>
                </c:pt>
                <c:pt idx="48">
                  <c:v>1.7499999999998863</c:v>
                </c:pt>
                <c:pt idx="49">
                  <c:v>0.74999999999988631</c:v>
                </c:pt>
                <c:pt idx="50">
                  <c:v>-0.25000000000011369</c:v>
                </c:pt>
                <c:pt idx="51">
                  <c:v>-1.2500000000001137</c:v>
                </c:pt>
                <c:pt idx="52">
                  <c:v>-2.2500000000001137</c:v>
                </c:pt>
                <c:pt idx="53">
                  <c:v>-3.2500000000001137</c:v>
                </c:pt>
                <c:pt idx="54">
                  <c:v>-4.2500000000001137</c:v>
                </c:pt>
                <c:pt idx="55">
                  <c:v>-5.2500000000001137</c:v>
                </c:pt>
                <c:pt idx="56">
                  <c:v>-2.2000000000001592</c:v>
                </c:pt>
                <c:pt idx="57">
                  <c:v>2.6399999999998727</c:v>
                </c:pt>
                <c:pt idx="58">
                  <c:v>1.6399999999998727</c:v>
                </c:pt>
                <c:pt idx="59">
                  <c:v>0.63999999999987267</c:v>
                </c:pt>
                <c:pt idx="60">
                  <c:v>-0.36000000000012733</c:v>
                </c:pt>
                <c:pt idx="61">
                  <c:v>1.6199999999998909</c:v>
                </c:pt>
                <c:pt idx="62">
                  <c:v>0.61999999999989086</c:v>
                </c:pt>
                <c:pt idx="63">
                  <c:v>-0.38000000000010914</c:v>
                </c:pt>
                <c:pt idx="64">
                  <c:v>-1.3800000000001091</c:v>
                </c:pt>
                <c:pt idx="65">
                  <c:v>3.3699999999998909</c:v>
                </c:pt>
                <c:pt idx="66">
                  <c:v>2.3699999999998909</c:v>
                </c:pt>
                <c:pt idx="67">
                  <c:v>4.3599999999999</c:v>
                </c:pt>
                <c:pt idx="68">
                  <c:v>5.6499999999998636</c:v>
                </c:pt>
                <c:pt idx="69">
                  <c:v>4.6499999999998636</c:v>
                </c:pt>
                <c:pt idx="70">
                  <c:v>7.3299999999998136</c:v>
                </c:pt>
                <c:pt idx="71">
                  <c:v>6.3299999999998136</c:v>
                </c:pt>
                <c:pt idx="72">
                  <c:v>5.3299999999998136</c:v>
                </c:pt>
                <c:pt idx="73">
                  <c:v>4.3299999999998136</c:v>
                </c:pt>
                <c:pt idx="74">
                  <c:v>7.8699999999997772</c:v>
                </c:pt>
                <c:pt idx="75">
                  <c:v>9.8299999999998136</c:v>
                </c:pt>
                <c:pt idx="76">
                  <c:v>8.8299999999998136</c:v>
                </c:pt>
                <c:pt idx="77">
                  <c:v>7.8299999999998136</c:v>
                </c:pt>
                <c:pt idx="78">
                  <c:v>6.8299999999998136</c:v>
                </c:pt>
                <c:pt idx="79">
                  <c:v>5.8299999999998136</c:v>
                </c:pt>
                <c:pt idx="80">
                  <c:v>4.8299999999998136</c:v>
                </c:pt>
                <c:pt idx="81">
                  <c:v>6.5499999999998408</c:v>
                </c:pt>
                <c:pt idx="82">
                  <c:v>5.5499999999998408</c:v>
                </c:pt>
                <c:pt idx="83">
                  <c:v>4.5499999999998408</c:v>
                </c:pt>
                <c:pt idx="84">
                  <c:v>3.5499999999998408</c:v>
                </c:pt>
                <c:pt idx="85">
                  <c:v>2.5499999999998408</c:v>
                </c:pt>
                <c:pt idx="86">
                  <c:v>1.5499999999998408</c:v>
                </c:pt>
                <c:pt idx="87">
                  <c:v>0.54999999999984084</c:v>
                </c:pt>
                <c:pt idx="88">
                  <c:v>-0.45000000000015916</c:v>
                </c:pt>
                <c:pt idx="89">
                  <c:v>-1.4500000000001592</c:v>
                </c:pt>
                <c:pt idx="90">
                  <c:v>0.82999999999981355</c:v>
                </c:pt>
                <c:pt idx="91">
                  <c:v>2.8799999999997681</c:v>
                </c:pt>
                <c:pt idx="92">
                  <c:v>1.8799999999997681</c:v>
                </c:pt>
                <c:pt idx="93">
                  <c:v>6.0099999999997635</c:v>
                </c:pt>
                <c:pt idx="94">
                  <c:v>5.0099999999997635</c:v>
                </c:pt>
                <c:pt idx="95">
                  <c:v>4.0099999999997635</c:v>
                </c:pt>
                <c:pt idx="96">
                  <c:v>6.3299999999998136</c:v>
                </c:pt>
                <c:pt idx="97">
                  <c:v>8.0399999999998499</c:v>
                </c:pt>
                <c:pt idx="98">
                  <c:v>7.0399999999998499</c:v>
                </c:pt>
                <c:pt idx="99">
                  <c:v>9.3499999999997954</c:v>
                </c:pt>
                <c:pt idx="100">
                  <c:v>8.3499999999997954</c:v>
                </c:pt>
                <c:pt idx="101">
                  <c:v>7.3499999999997954</c:v>
                </c:pt>
                <c:pt idx="102">
                  <c:v>6.3499999999997954</c:v>
                </c:pt>
                <c:pt idx="103">
                  <c:v>9.0999999999997954</c:v>
                </c:pt>
                <c:pt idx="104">
                  <c:v>8.0999999999997954</c:v>
                </c:pt>
                <c:pt idx="105">
                  <c:v>10.029999999999745</c:v>
                </c:pt>
                <c:pt idx="106">
                  <c:v>9.0299999999997453</c:v>
                </c:pt>
                <c:pt idx="107">
                  <c:v>8.0299999999997453</c:v>
                </c:pt>
                <c:pt idx="108">
                  <c:v>7.0299999999997453</c:v>
                </c:pt>
                <c:pt idx="109">
                  <c:v>8.6199999999997772</c:v>
                </c:pt>
                <c:pt idx="110">
                  <c:v>7.6199999999997772</c:v>
                </c:pt>
                <c:pt idx="111">
                  <c:v>10.299999999999727</c:v>
                </c:pt>
                <c:pt idx="112">
                  <c:v>9.2999999999997272</c:v>
                </c:pt>
                <c:pt idx="113">
                  <c:v>8.2999999999997272</c:v>
                </c:pt>
                <c:pt idx="114">
                  <c:v>7.2999999999997272</c:v>
                </c:pt>
                <c:pt idx="115">
                  <c:v>6.2999999999997272</c:v>
                </c:pt>
                <c:pt idx="116">
                  <c:v>8.2899999999997362</c:v>
                </c:pt>
                <c:pt idx="117">
                  <c:v>9.319999999999709</c:v>
                </c:pt>
                <c:pt idx="118">
                  <c:v>11.659999999999741</c:v>
                </c:pt>
                <c:pt idx="119">
                  <c:v>10.659999999999741</c:v>
                </c:pt>
                <c:pt idx="120">
                  <c:v>9.6599999999997408</c:v>
                </c:pt>
                <c:pt idx="121">
                  <c:v>8.6599999999997408</c:v>
                </c:pt>
                <c:pt idx="122">
                  <c:v>7.6599999999997408</c:v>
                </c:pt>
                <c:pt idx="123">
                  <c:v>6.6599999999997408</c:v>
                </c:pt>
                <c:pt idx="124">
                  <c:v>5.6599999999997408</c:v>
                </c:pt>
                <c:pt idx="125">
                  <c:v>9.4899999999997817</c:v>
                </c:pt>
                <c:pt idx="126">
                  <c:v>12.289999999999736</c:v>
                </c:pt>
                <c:pt idx="127">
                  <c:v>11.289999999999736</c:v>
                </c:pt>
                <c:pt idx="128">
                  <c:v>10.289999999999736</c:v>
                </c:pt>
                <c:pt idx="129">
                  <c:v>9.2899999999997362</c:v>
                </c:pt>
                <c:pt idx="130">
                  <c:v>8.2899999999997362</c:v>
                </c:pt>
                <c:pt idx="131">
                  <c:v>11.969999999999686</c:v>
                </c:pt>
                <c:pt idx="132">
                  <c:v>10.969999999999686</c:v>
                </c:pt>
                <c:pt idx="133">
                  <c:v>9.9699999999996862</c:v>
                </c:pt>
                <c:pt idx="134">
                  <c:v>11.839999999999691</c:v>
                </c:pt>
                <c:pt idx="135">
                  <c:v>10.839999999999691</c:v>
                </c:pt>
                <c:pt idx="136">
                  <c:v>9.8399999999996908</c:v>
                </c:pt>
                <c:pt idx="137">
                  <c:v>8.8399999999996908</c:v>
                </c:pt>
                <c:pt idx="138">
                  <c:v>12.919999999999732</c:v>
                </c:pt>
                <c:pt idx="139">
                  <c:v>14.479999999999677</c:v>
                </c:pt>
                <c:pt idx="140">
                  <c:v>16.839999999999691</c:v>
                </c:pt>
                <c:pt idx="141">
                  <c:v>15.839999999999691</c:v>
                </c:pt>
                <c:pt idx="142">
                  <c:v>14.839999999999691</c:v>
                </c:pt>
                <c:pt idx="143">
                  <c:v>13.839999999999691</c:v>
                </c:pt>
                <c:pt idx="144">
                  <c:v>12.839999999999691</c:v>
                </c:pt>
                <c:pt idx="145">
                  <c:v>11.839999999999691</c:v>
                </c:pt>
                <c:pt idx="146">
                  <c:v>10.839999999999691</c:v>
                </c:pt>
                <c:pt idx="147">
                  <c:v>9.8399999999996908</c:v>
                </c:pt>
                <c:pt idx="148">
                  <c:v>8.8399999999996908</c:v>
                </c:pt>
                <c:pt idx="149">
                  <c:v>7.8399999999996908</c:v>
                </c:pt>
                <c:pt idx="150">
                  <c:v>6.8399999999996908</c:v>
                </c:pt>
                <c:pt idx="151">
                  <c:v>9.819999999999709</c:v>
                </c:pt>
                <c:pt idx="152">
                  <c:v>12.189999999999714</c:v>
                </c:pt>
                <c:pt idx="153">
                  <c:v>11.189999999999714</c:v>
                </c:pt>
                <c:pt idx="154">
                  <c:v>12.249999999999659</c:v>
                </c:pt>
                <c:pt idx="155">
                  <c:v>11.249999999999659</c:v>
                </c:pt>
                <c:pt idx="156">
                  <c:v>10.249999999999659</c:v>
                </c:pt>
                <c:pt idx="157">
                  <c:v>14.859999999999673</c:v>
                </c:pt>
                <c:pt idx="158">
                  <c:v>18.179999999999723</c:v>
                </c:pt>
                <c:pt idx="159">
                  <c:v>17.179999999999723</c:v>
                </c:pt>
                <c:pt idx="160">
                  <c:v>16.179999999999723</c:v>
                </c:pt>
                <c:pt idx="161">
                  <c:v>15.179999999999723</c:v>
                </c:pt>
                <c:pt idx="162">
                  <c:v>18.869999999999777</c:v>
                </c:pt>
                <c:pt idx="163">
                  <c:v>17.869999999999777</c:v>
                </c:pt>
                <c:pt idx="164">
                  <c:v>16.869999999999777</c:v>
                </c:pt>
                <c:pt idx="165">
                  <c:v>15.869999999999777</c:v>
                </c:pt>
                <c:pt idx="166">
                  <c:v>14.869999999999777</c:v>
                </c:pt>
                <c:pt idx="167">
                  <c:v>13.869999999999777</c:v>
                </c:pt>
                <c:pt idx="168">
                  <c:v>12.869999999999777</c:v>
                </c:pt>
                <c:pt idx="169">
                  <c:v>11.869999999999777</c:v>
                </c:pt>
                <c:pt idx="170">
                  <c:v>10.869999999999777</c:v>
                </c:pt>
                <c:pt idx="171">
                  <c:v>9.8699999999997772</c:v>
                </c:pt>
                <c:pt idx="172">
                  <c:v>8.8699999999997772</c:v>
                </c:pt>
                <c:pt idx="173">
                  <c:v>10.109999999999786</c:v>
                </c:pt>
                <c:pt idx="174">
                  <c:v>9.1099999999997863</c:v>
                </c:pt>
                <c:pt idx="175">
                  <c:v>8.1099999999997863</c:v>
                </c:pt>
                <c:pt idx="176">
                  <c:v>12.909999999999741</c:v>
                </c:pt>
                <c:pt idx="177">
                  <c:v>11.909999999999741</c:v>
                </c:pt>
                <c:pt idx="178">
                  <c:v>15.64999999999975</c:v>
                </c:pt>
                <c:pt idx="179">
                  <c:v>14.64999999999975</c:v>
                </c:pt>
                <c:pt idx="180">
                  <c:v>13.64999999999975</c:v>
                </c:pt>
                <c:pt idx="181">
                  <c:v>12.64999999999975</c:v>
                </c:pt>
                <c:pt idx="182">
                  <c:v>11.64999999999975</c:v>
                </c:pt>
                <c:pt idx="183">
                  <c:v>16.249999999999773</c:v>
                </c:pt>
                <c:pt idx="184">
                  <c:v>18.049999999999727</c:v>
                </c:pt>
                <c:pt idx="185">
                  <c:v>19.859999999999673</c:v>
                </c:pt>
                <c:pt idx="186">
                  <c:v>18.859999999999673</c:v>
                </c:pt>
                <c:pt idx="187">
                  <c:v>20.029999999999632</c:v>
                </c:pt>
                <c:pt idx="188">
                  <c:v>19.029999999999632</c:v>
                </c:pt>
                <c:pt idx="189">
                  <c:v>18.029999999999632</c:v>
                </c:pt>
                <c:pt idx="190">
                  <c:v>17.029999999999632</c:v>
                </c:pt>
                <c:pt idx="191">
                  <c:v>16.029999999999632</c:v>
                </c:pt>
                <c:pt idx="192">
                  <c:v>15.029999999999632</c:v>
                </c:pt>
                <c:pt idx="193">
                  <c:v>14.029999999999632</c:v>
                </c:pt>
                <c:pt idx="194">
                  <c:v>13.029999999999632</c:v>
                </c:pt>
                <c:pt idx="195">
                  <c:v>12.029999999999632</c:v>
                </c:pt>
                <c:pt idx="196">
                  <c:v>16.6899999999996</c:v>
                </c:pt>
                <c:pt idx="197">
                  <c:v>19.219999999999573</c:v>
                </c:pt>
                <c:pt idx="198">
                  <c:v>21.879999999999541</c:v>
                </c:pt>
                <c:pt idx="199">
                  <c:v>20.879999999999541</c:v>
                </c:pt>
                <c:pt idx="200">
                  <c:v>22.019999999999527</c:v>
                </c:pt>
              </c:numCache>
            </c:numRef>
          </c:yVal>
          <c:smooth val="1"/>
        </c:ser>
        <c:axId val="114282496"/>
        <c:axId val="114280704"/>
      </c:scatterChart>
      <c:valAx>
        <c:axId val="114269184"/>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4279168"/>
        <c:crossesAt val="0"/>
        <c:crossBetween val="midCat"/>
        <c:majorUnit val="10"/>
      </c:valAx>
      <c:valAx>
        <c:axId val="114279168"/>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4269184"/>
        <c:crosses val="autoZero"/>
        <c:crossBetween val="midCat"/>
        <c:majorUnit val="10"/>
      </c:valAx>
      <c:valAx>
        <c:axId val="114280704"/>
        <c:scaling>
          <c:orientation val="minMax"/>
          <c:max val="100"/>
          <c:min val="-100"/>
        </c:scaling>
        <c:axPos val="r"/>
        <c:numFmt formatCode="General" sourceLinked="0"/>
        <c:tickLblPos val="nextTo"/>
        <c:txPr>
          <a:bodyPr/>
          <a:lstStyle/>
          <a:p>
            <a:pPr>
              <a:defRPr>
                <a:solidFill>
                  <a:srgbClr val="0000FF"/>
                </a:solidFill>
              </a:defRPr>
            </a:pPr>
            <a:endParaRPr lang="en-US"/>
          </a:p>
        </c:txPr>
        <c:crossAx val="114282496"/>
        <c:crosses val="max"/>
        <c:crossBetween val="midCat"/>
        <c:majorUnit val="10"/>
      </c:valAx>
      <c:valAx>
        <c:axId val="114282496"/>
        <c:scaling>
          <c:orientation val="minMax"/>
        </c:scaling>
        <c:delete val="1"/>
        <c:axPos val="b"/>
        <c:numFmt formatCode="General" sourceLinked="1"/>
        <c:tickLblPos val="none"/>
        <c:crossAx val="114280704"/>
        <c:crosses val="autoZero"/>
        <c:crossBetween val="midCat"/>
      </c:valAx>
    </c:plotArea>
    <c:plotVisOnly val="1"/>
    <c:dispBlanksAs val="gap"/>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u="none"/>
            </a:pPr>
            <a:r>
              <a:rPr lang="en-GB" u="none">
                <a:solidFill>
                  <a:sysClr val="windowText" lastClr="000000"/>
                </a:solidFill>
              </a:rPr>
              <a:t>Bet</a:t>
            </a:r>
            <a:r>
              <a:rPr lang="en-GB" u="none" baseline="0">
                <a:solidFill>
                  <a:sysClr val="windowText" lastClr="000000"/>
                </a:solidFill>
              </a:rPr>
              <a:t> Cycles 1 to 4</a:t>
            </a:r>
            <a:endParaRPr lang="en-GB" u="none">
              <a:solidFill>
                <a:sysClr val="windowText" lastClr="000000"/>
              </a:solidFill>
            </a:endParaRPr>
          </a:p>
        </c:rich>
      </c:tx>
      <c:layout>
        <c:manualLayout>
          <c:xMode val="edge"/>
          <c:yMode val="edge"/>
          <c:x val="0.1520045523355224"/>
          <c:y val="1.1287960821535679E-2"/>
        </c:manualLayout>
      </c:layout>
    </c:title>
    <c:plotArea>
      <c:layout>
        <c:manualLayout>
          <c:layoutTarget val="inner"/>
          <c:xMode val="edge"/>
          <c:yMode val="edge"/>
          <c:x val="9.4511495191733644E-2"/>
          <c:y val="8.0756475898917268E-2"/>
          <c:w val="0.88316833839753428"/>
          <c:h val="0.84810698323151035"/>
        </c:manualLayout>
      </c:layout>
      <c:scatterChart>
        <c:scatterStyle val="smoothMarker"/>
        <c:ser>
          <c:idx val="5"/>
          <c:order val="0"/>
          <c:tx>
            <c:v>Cycle 1 ROI</c:v>
          </c:tx>
          <c:marker>
            <c:symbol val="none"/>
          </c:marker>
          <c:xVal>
            <c:numRef>
              <c:f>'1'!$A$10:$A$210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'1'!$S$10:$S$210</c:f>
              <c:numCache>
                <c:formatCode>0.00_ ;[Red]\-0.00\ </c:formatCode>
                <c:ptCount val="201"/>
                <c:pt idx="0" formatCode="General">
                  <c:v>0</c:v>
                </c:pt>
                <c:pt idx="1">
                  <c:v>-100</c:v>
                </c:pt>
                <c:pt idx="2">
                  <c:v>80.500000000000682</c:v>
                </c:pt>
                <c:pt idx="3">
                  <c:v>20.333333333333783</c:v>
                </c:pt>
                <c:pt idx="4">
                  <c:v>45.750000000001023</c:v>
                </c:pt>
                <c:pt idx="5">
                  <c:v>120.19999999999982</c:v>
                </c:pt>
                <c:pt idx="6">
                  <c:v>83.499999999999829</c:v>
                </c:pt>
                <c:pt idx="7">
                  <c:v>57.285714285714164</c:v>
                </c:pt>
                <c:pt idx="8">
                  <c:v>37.624999999999886</c:v>
                </c:pt>
                <c:pt idx="9">
                  <c:v>22.333333333333229</c:v>
                </c:pt>
                <c:pt idx="10">
                  <c:v>10.099999999999909</c:v>
                </c:pt>
                <c:pt idx="11">
                  <c:v>40.545454545454874</c:v>
                </c:pt>
                <c:pt idx="12">
                  <c:v>28.833333333333655</c:v>
                </c:pt>
                <c:pt idx="13">
                  <c:v>53.230769230769795</c:v>
                </c:pt>
                <c:pt idx="14">
                  <c:v>42.285714285714818</c:v>
                </c:pt>
                <c:pt idx="15">
                  <c:v>32.800000000000495</c:v>
                </c:pt>
                <c:pt idx="16">
                  <c:v>49.687500000000284</c:v>
                </c:pt>
                <c:pt idx="17">
                  <c:v>40.882352941176748</c:v>
                </c:pt>
                <c:pt idx="18">
                  <c:v>33.055555555555827</c:v>
                </c:pt>
                <c:pt idx="19">
                  <c:v>26.052631578947612</c:v>
                </c:pt>
                <c:pt idx="20">
                  <c:v>19.750000000000227</c:v>
                </c:pt>
                <c:pt idx="21">
                  <c:v>14.047619047619264</c:v>
                </c:pt>
                <c:pt idx="22">
                  <c:v>8.8636363636365587</c:v>
                </c:pt>
                <c:pt idx="23">
                  <c:v>4.1304347826088872</c:v>
                </c:pt>
                <c:pt idx="24">
                  <c:v>-0.20833333333314386</c:v>
                </c:pt>
                <c:pt idx="25">
                  <c:v>5.0399999999999494</c:v>
                </c:pt>
                <c:pt idx="26">
                  <c:v>0.99999999999995737</c:v>
                </c:pt>
                <c:pt idx="27">
                  <c:v>9.5555555555557135</c:v>
                </c:pt>
                <c:pt idx="28">
                  <c:v>5.6428571428572809</c:v>
                </c:pt>
                <c:pt idx="29">
                  <c:v>2.0000000000001421</c:v>
                </c:pt>
                <c:pt idx="30">
                  <c:v>-1.3999999999998636</c:v>
                </c:pt>
                <c:pt idx="31">
                  <c:v>-4.5806451612901924</c:v>
                </c:pt>
                <c:pt idx="32">
                  <c:v>-7.5624999999998721</c:v>
                </c:pt>
                <c:pt idx="33">
                  <c:v>4.3333333333335275</c:v>
                </c:pt>
                <c:pt idx="34">
                  <c:v>1.2647058823531268</c:v>
                </c:pt>
                <c:pt idx="35">
                  <c:v>8.9428571428574486</c:v>
                </c:pt>
                <c:pt idx="36">
                  <c:v>5.9166666666669698</c:v>
                </c:pt>
                <c:pt idx="37">
                  <c:v>3.0540540540543475</c:v>
                </c:pt>
                <c:pt idx="38">
                  <c:v>0.34210526315818868</c:v>
                </c:pt>
                <c:pt idx="39">
                  <c:v>-2.2307692307689422</c:v>
                </c:pt>
                <c:pt idx="40">
                  <c:v>0.45000000000014495</c:v>
                </c:pt>
                <c:pt idx="41">
                  <c:v>-1.9999999999998437</c:v>
                </c:pt>
                <c:pt idx="42">
                  <c:v>-4.3333333333331723</c:v>
                </c:pt>
                <c:pt idx="43">
                  <c:v>-6.5581395348835798</c:v>
                </c:pt>
                <c:pt idx="44">
                  <c:v>-8.6818181818180307</c:v>
                </c:pt>
                <c:pt idx="45">
                  <c:v>-10.711111111110966</c:v>
                </c:pt>
                <c:pt idx="46">
                  <c:v>-7.4347826086955706</c:v>
                </c:pt>
                <c:pt idx="47">
                  <c:v>-9.4042553191488452</c:v>
                </c:pt>
                <c:pt idx="48">
                  <c:v>-11.291666666666572</c:v>
                </c:pt>
                <c:pt idx="49">
                  <c:v>-4.3469387755101963</c:v>
                </c:pt>
                <c:pt idx="50">
                  <c:v>3.0599999999999454</c:v>
                </c:pt>
                <c:pt idx="51">
                  <c:v>1.0392156862744457</c:v>
                </c:pt>
                <c:pt idx="52">
                  <c:v>-0.90384615384621725</c:v>
                </c:pt>
                <c:pt idx="53">
                  <c:v>-2.773584905660428</c:v>
                </c:pt>
                <c:pt idx="54">
                  <c:v>-4.5740740740741188</c:v>
                </c:pt>
                <c:pt idx="55">
                  <c:v>-6.309090909090969</c:v>
                </c:pt>
                <c:pt idx="56">
                  <c:v>-2.6428571428571814</c:v>
                </c:pt>
                <c:pt idx="57">
                  <c:v>-4.3508771929824803</c:v>
                </c:pt>
                <c:pt idx="58">
                  <c:v>-6.0000000000000284</c:v>
                </c:pt>
                <c:pt idx="59">
                  <c:v>-0.79661016949157215</c:v>
                </c:pt>
                <c:pt idx="60">
                  <c:v>-2.4500000000000455</c:v>
                </c:pt>
                <c:pt idx="61">
                  <c:v>-4.0491803278688963</c:v>
                </c:pt>
                <c:pt idx="62">
                  <c:v>-5.596774193548427</c:v>
                </c:pt>
                <c:pt idx="63">
                  <c:v>-3.4285714285715585</c:v>
                </c:pt>
                <c:pt idx="64">
                  <c:v>-4.9375000000001279</c:v>
                </c:pt>
                <c:pt idx="65">
                  <c:v>-6.4000000000001336</c:v>
                </c:pt>
                <c:pt idx="66">
                  <c:v>0.81818181818175617</c:v>
                </c:pt>
                <c:pt idx="67">
                  <c:v>-0.68656716417916641</c:v>
                </c:pt>
                <c:pt idx="68">
                  <c:v>2.2499999999999574</c:v>
                </c:pt>
                <c:pt idx="69">
                  <c:v>0.76811594202894184</c:v>
                </c:pt>
                <c:pt idx="70">
                  <c:v>-0.67142857142860635</c:v>
                </c:pt>
                <c:pt idx="71">
                  <c:v>2.6197183098591665</c:v>
                </c:pt>
                <c:pt idx="72">
                  <c:v>1.1944444444444571</c:v>
                </c:pt>
                <c:pt idx="73">
                  <c:v>5.3561643835615911</c:v>
                </c:pt>
                <c:pt idx="74">
                  <c:v>3.9324324324323925</c:v>
                </c:pt>
                <c:pt idx="75">
                  <c:v>2.5466666666666242</c:v>
                </c:pt>
                <c:pt idx="76">
                  <c:v>1.1973684210525732</c:v>
                </c:pt>
                <c:pt idx="77">
                  <c:v>-0.11688311688315878</c:v>
                </c:pt>
                <c:pt idx="78">
                  <c:v>-1.3974358974359404</c:v>
                </c:pt>
                <c:pt idx="79">
                  <c:v>-2.6455696202532124</c:v>
                </c:pt>
                <c:pt idx="80">
                  <c:v>-3.8625000000000398</c:v>
                </c:pt>
                <c:pt idx="81">
                  <c:v>-5.049382716049422</c:v>
                </c:pt>
                <c:pt idx="82">
                  <c:v>-6.2073170731707705</c:v>
                </c:pt>
                <c:pt idx="83">
                  <c:v>-7.3373493975904012</c:v>
                </c:pt>
                <c:pt idx="84">
                  <c:v>-8.4404761904762324</c:v>
                </c:pt>
                <c:pt idx="85">
                  <c:v>-9.5176470588235702</c:v>
                </c:pt>
                <c:pt idx="86">
                  <c:v>-10.569767441860506</c:v>
                </c:pt>
                <c:pt idx="87">
                  <c:v>-11.597701149425319</c:v>
                </c:pt>
                <c:pt idx="88">
                  <c:v>-12.602272727272762</c:v>
                </c:pt>
                <c:pt idx="89">
                  <c:v>-13.584269662921386</c:v>
                </c:pt>
                <c:pt idx="90">
                  <c:v>-14.54444444444448</c:v>
                </c:pt>
                <c:pt idx="91">
                  <c:v>-15.483516483516524</c:v>
                </c:pt>
                <c:pt idx="92">
                  <c:v>-16.402173913043512</c:v>
                </c:pt>
                <c:pt idx="93">
                  <c:v>-17.301075268817229</c:v>
                </c:pt>
                <c:pt idx="94">
                  <c:v>-12.872340425531931</c:v>
                </c:pt>
                <c:pt idx="95">
                  <c:v>-13.789473684210549</c:v>
                </c:pt>
                <c:pt idx="96">
                  <c:v>-10.718750000000071</c:v>
                </c:pt>
                <c:pt idx="97">
                  <c:v>-7.7835051546392435</c:v>
                </c:pt>
                <c:pt idx="98">
                  <c:v>-8.72448979591843</c:v>
                </c:pt>
                <c:pt idx="99">
                  <c:v>-6.7575757575758217</c:v>
                </c:pt>
                <c:pt idx="100">
                  <c:v>-7.6900000000000546</c:v>
                </c:pt>
                <c:pt idx="101">
                  <c:v>-8.6039603960396533</c:v>
                </c:pt>
                <c:pt idx="102">
                  <c:v>-6.911764705882419</c:v>
                </c:pt>
                <c:pt idx="103">
                  <c:v>-7.8155339805825861</c:v>
                </c:pt>
                <c:pt idx="104">
                  <c:v>-6.0769230769231228</c:v>
                </c:pt>
                <c:pt idx="105">
                  <c:v>-6.9714285714286177</c:v>
                </c:pt>
                <c:pt idx="106">
                  <c:v>-7.8490566037736329</c:v>
                </c:pt>
                <c:pt idx="107">
                  <c:v>-5.616822429906648</c:v>
                </c:pt>
                <c:pt idx="108">
                  <c:v>-6.4907407407408471</c:v>
                </c:pt>
                <c:pt idx="109">
                  <c:v>-7.3486238532110946</c:v>
                </c:pt>
                <c:pt idx="110">
                  <c:v>-8.1909090909091873</c:v>
                </c:pt>
                <c:pt idx="111">
                  <c:v>-9.0180180180181111</c:v>
                </c:pt>
                <c:pt idx="112">
                  <c:v>-9.8303571428572383</c:v>
                </c:pt>
                <c:pt idx="113">
                  <c:v>-10.628318584070882</c:v>
                </c:pt>
                <c:pt idx="114">
                  <c:v>-11.412280701754469</c:v>
                </c:pt>
                <c:pt idx="115">
                  <c:v>-12.182608695652263</c:v>
                </c:pt>
                <c:pt idx="116">
                  <c:v>-12.939655172413893</c:v>
                </c:pt>
                <c:pt idx="117">
                  <c:v>-13.683760683760767</c:v>
                </c:pt>
                <c:pt idx="118">
                  <c:v>-14.415254237288224</c:v>
                </c:pt>
                <c:pt idx="119">
                  <c:v>-15.13445378151269</c:v>
                </c:pt>
                <c:pt idx="120">
                  <c:v>-13.041666666666742</c:v>
                </c:pt>
                <c:pt idx="121">
                  <c:v>-13.760330578512466</c:v>
                </c:pt>
                <c:pt idx="122">
                  <c:v>-14.467213114754173</c:v>
                </c:pt>
                <c:pt idx="123">
                  <c:v>-15.16260162601634</c:v>
                </c:pt>
                <c:pt idx="124">
                  <c:v>-12.588709677419459</c:v>
                </c:pt>
                <c:pt idx="125">
                  <c:v>-13.288000000000096</c:v>
                </c:pt>
                <c:pt idx="126">
                  <c:v>-12.047619047619179</c:v>
                </c:pt>
                <c:pt idx="127">
                  <c:v>-12.740157480315091</c:v>
                </c:pt>
                <c:pt idx="128">
                  <c:v>-13.421875000000142</c:v>
                </c:pt>
                <c:pt idx="129">
                  <c:v>-14.093023255814089</c:v>
                </c:pt>
                <c:pt idx="130">
                  <c:v>-14.753846153846297</c:v>
                </c:pt>
                <c:pt idx="131">
                  <c:v>-15.404580152671883</c:v>
                </c:pt>
                <c:pt idx="132">
                  <c:v>-12.583333333333428</c:v>
                </c:pt>
                <c:pt idx="133">
                  <c:v>-13.240601503759493</c:v>
                </c:pt>
                <c:pt idx="134">
                  <c:v>-13.888059701492622</c:v>
                </c:pt>
                <c:pt idx="135">
                  <c:v>-14.525925925926018</c:v>
                </c:pt>
                <c:pt idx="136">
                  <c:v>-12.411764705882433</c:v>
                </c:pt>
                <c:pt idx="137">
                  <c:v>-13.051094890511024</c:v>
                </c:pt>
                <c:pt idx="138">
                  <c:v>-13.68115942028993</c:v>
                </c:pt>
                <c:pt idx="139">
                  <c:v>-11.719424460431711</c:v>
                </c:pt>
                <c:pt idx="140">
                  <c:v>-12.350000000000051</c:v>
                </c:pt>
                <c:pt idx="141">
                  <c:v>-12.971631205673816</c:v>
                </c:pt>
                <c:pt idx="142">
                  <c:v>-13.584507042253577</c:v>
                </c:pt>
                <c:pt idx="143">
                  <c:v>-14.188811188811243</c:v>
                </c:pt>
                <c:pt idx="144">
                  <c:v>-14.784722222222285</c:v>
                </c:pt>
                <c:pt idx="145">
                  <c:v>-13.227586206896589</c:v>
                </c:pt>
                <c:pt idx="146">
                  <c:v>-13.821917808219226</c:v>
                </c:pt>
                <c:pt idx="147">
                  <c:v>-14.408163265306158</c:v>
                </c:pt>
                <c:pt idx="148">
                  <c:v>-11.594594594594653</c:v>
                </c:pt>
                <c:pt idx="149">
                  <c:v>-9.0671140939598018</c:v>
                </c:pt>
                <c:pt idx="150">
                  <c:v>-9.6733333333334031</c:v>
                </c:pt>
                <c:pt idx="151">
                  <c:v>-10.271523178808025</c:v>
                </c:pt>
                <c:pt idx="152">
                  <c:v>-10.861842105263236</c:v>
                </c:pt>
                <c:pt idx="153">
                  <c:v>-11.444444444444514</c:v>
                </c:pt>
                <c:pt idx="154">
                  <c:v>-10.103896103896133</c:v>
                </c:pt>
                <c:pt idx="155">
                  <c:v>-10.683870967741967</c:v>
                </c:pt>
                <c:pt idx="156">
                  <c:v>-11.256410256410305</c:v>
                </c:pt>
                <c:pt idx="157">
                  <c:v>-11.821656050955454</c:v>
                </c:pt>
                <c:pt idx="158">
                  <c:v>-12.379746835443072</c:v>
                </c:pt>
                <c:pt idx="159">
                  <c:v>-12.930817610062931</c:v>
                </c:pt>
                <c:pt idx="160">
                  <c:v>-11.075000000000017</c:v>
                </c:pt>
                <c:pt idx="161">
                  <c:v>-11.627329192546597</c:v>
                </c:pt>
                <c:pt idx="162">
                  <c:v>-12.172839506172863</c:v>
                </c:pt>
                <c:pt idx="163">
                  <c:v>-9.2576687116564642</c:v>
                </c:pt>
                <c:pt idx="164">
                  <c:v>-9.8109756097561132</c:v>
                </c:pt>
                <c:pt idx="165">
                  <c:v>-10.357575757575773</c:v>
                </c:pt>
                <c:pt idx="166">
                  <c:v>-10.897590361445793</c:v>
                </c:pt>
                <c:pt idx="167">
                  <c:v>-11.431137724550922</c:v>
                </c:pt>
                <c:pt idx="168">
                  <c:v>-10.404761904761912</c:v>
                </c:pt>
                <c:pt idx="169">
                  <c:v>-10.934911242603562</c:v>
                </c:pt>
                <c:pt idx="170">
                  <c:v>-11.458823529411774</c:v>
                </c:pt>
                <c:pt idx="171">
                  <c:v>-11.976608187134516</c:v>
                </c:pt>
                <c:pt idx="172">
                  <c:v>-12.488372093023273</c:v>
                </c:pt>
                <c:pt idx="173">
                  <c:v>-11.72254335260115</c:v>
                </c:pt>
                <c:pt idx="174">
                  <c:v>-11.022988505747094</c:v>
                </c:pt>
                <c:pt idx="175">
                  <c:v>-9.7142857142857224</c:v>
                </c:pt>
                <c:pt idx="176">
                  <c:v>-10.227272727272734</c:v>
                </c:pt>
                <c:pt idx="177">
                  <c:v>-10.734463276836152</c:v>
                </c:pt>
                <c:pt idx="178">
                  <c:v>-11.235955056179776</c:v>
                </c:pt>
                <c:pt idx="179">
                  <c:v>-11.731843575418992</c:v>
                </c:pt>
                <c:pt idx="180">
                  <c:v>-12.222222222222229</c:v>
                </c:pt>
                <c:pt idx="181">
                  <c:v>-10.928176795580086</c:v>
                </c:pt>
                <c:pt idx="182">
                  <c:v>-11.417582417582409</c:v>
                </c:pt>
                <c:pt idx="183">
                  <c:v>-11.901639344262279</c:v>
                </c:pt>
                <c:pt idx="184">
                  <c:v>-11.228260869565204</c:v>
                </c:pt>
                <c:pt idx="185">
                  <c:v>-11.708108108108092</c:v>
                </c:pt>
                <c:pt idx="186">
                  <c:v>-9.3602150537634259</c:v>
                </c:pt>
                <c:pt idx="187">
                  <c:v>-8.2941176470588118</c:v>
                </c:pt>
                <c:pt idx="188">
                  <c:v>-8.7819148936170137</c:v>
                </c:pt>
                <c:pt idx="189">
                  <c:v>-9.264550264550266</c:v>
                </c:pt>
                <c:pt idx="190">
                  <c:v>-9.7421052631578817</c:v>
                </c:pt>
                <c:pt idx="191">
                  <c:v>-10.214659685863865</c:v>
                </c:pt>
                <c:pt idx="192">
                  <c:v>-10.682291666666671</c:v>
                </c:pt>
                <c:pt idx="193">
                  <c:v>-11.145077720207254</c:v>
                </c:pt>
                <c:pt idx="194">
                  <c:v>-11.603092783505147</c:v>
                </c:pt>
                <c:pt idx="195">
                  <c:v>-12.05641025641026</c:v>
                </c:pt>
                <c:pt idx="196">
                  <c:v>-12.505102040816325</c:v>
                </c:pt>
                <c:pt idx="197">
                  <c:v>-12.949238578680195</c:v>
                </c:pt>
                <c:pt idx="198">
                  <c:v>-13.388888888888886</c:v>
                </c:pt>
                <c:pt idx="199">
                  <c:v>-11.693467336683412</c:v>
                </c:pt>
                <c:pt idx="200">
                  <c:v>-12.134999999999991</c:v>
                </c:pt>
              </c:numCache>
            </c:numRef>
          </c:yVal>
          <c:smooth val="1"/>
        </c:ser>
        <c:ser>
          <c:idx val="0"/>
          <c:order val="1"/>
          <c:tx>
            <c:v>Cycle 2 ROI</c:v>
          </c:tx>
          <c:marker>
            <c:symbol val="none"/>
          </c:marker>
          <c:xVal>
            <c:numRef>
              <c:f>'2'!$A$10:$A$210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'2'!$S$10:$S$210</c:f>
              <c:numCache>
                <c:formatCode>0.00_ ;[Red]\-0.00\ </c:formatCode>
                <c:ptCount val="201"/>
                <c:pt idx="0" formatCode="General">
                  <c:v>0</c:v>
                </c:pt>
                <c:pt idx="1">
                  <c:v>333.00000000000409</c:v>
                </c:pt>
                <c:pt idx="2">
                  <c:v>381.99999999999932</c:v>
                </c:pt>
                <c:pt idx="3">
                  <c:v>221.33333333333292</c:v>
                </c:pt>
                <c:pt idx="4">
                  <c:v>140.99999999999966</c:v>
                </c:pt>
                <c:pt idx="5">
                  <c:v>92.799999999999727</c:v>
                </c:pt>
                <c:pt idx="6">
                  <c:v>60.666666666666458</c:v>
                </c:pt>
                <c:pt idx="7">
                  <c:v>37.714285714285523</c:v>
                </c:pt>
                <c:pt idx="8">
                  <c:v>20.499999999999829</c:v>
                </c:pt>
                <c:pt idx="9">
                  <c:v>7.1111111111109579</c:v>
                </c:pt>
                <c:pt idx="10">
                  <c:v>28.500000000000227</c:v>
                </c:pt>
                <c:pt idx="11">
                  <c:v>16.818181818182026</c:v>
                </c:pt>
                <c:pt idx="12">
                  <c:v>7.0833333333335275</c:v>
                </c:pt>
                <c:pt idx="13">
                  <c:v>37.692307692307509</c:v>
                </c:pt>
                <c:pt idx="14">
                  <c:v>49.642857142856656</c:v>
                </c:pt>
                <c:pt idx="15">
                  <c:v>62.333333333332718</c:v>
                </c:pt>
                <c:pt idx="16">
                  <c:v>78.312499999999119</c:v>
                </c:pt>
                <c:pt idx="17">
                  <c:v>67.823529411763872</c:v>
                </c:pt>
                <c:pt idx="18">
                  <c:v>85.166666666665634</c:v>
                </c:pt>
                <c:pt idx="19">
                  <c:v>75.421052631577965</c:v>
                </c:pt>
                <c:pt idx="20">
                  <c:v>66.649999999999068</c:v>
                </c:pt>
                <c:pt idx="21">
                  <c:v>58.714285714284841</c:v>
                </c:pt>
                <c:pt idx="22">
                  <c:v>51.499999999999147</c:v>
                </c:pt>
                <c:pt idx="23">
                  <c:v>44.91304347826005</c:v>
                </c:pt>
                <c:pt idx="24">
                  <c:v>38.874999999999204</c:v>
                </c:pt>
                <c:pt idx="25">
                  <c:v>43.8799999999992</c:v>
                </c:pt>
                <c:pt idx="26">
                  <c:v>38.346153846153072</c:v>
                </c:pt>
                <c:pt idx="27">
                  <c:v>48.296296296295736</c:v>
                </c:pt>
                <c:pt idx="28">
                  <c:v>42.99999999999946</c:v>
                </c:pt>
                <c:pt idx="29">
                  <c:v>38.068965517240855</c:v>
                </c:pt>
                <c:pt idx="30">
                  <c:v>41.7999999999995</c:v>
                </c:pt>
                <c:pt idx="31">
                  <c:v>37.225806451612414</c:v>
                </c:pt>
                <c:pt idx="32">
                  <c:v>32.937499999999545</c:v>
                </c:pt>
                <c:pt idx="33">
                  <c:v>28.909090909090452</c:v>
                </c:pt>
                <c:pt idx="34">
                  <c:v>31.882352941175895</c:v>
                </c:pt>
                <c:pt idx="35">
                  <c:v>28.11428571428516</c:v>
                </c:pt>
                <c:pt idx="36">
                  <c:v>24.555555555555017</c:v>
                </c:pt>
                <c:pt idx="37">
                  <c:v>33.513513513512834</c:v>
                </c:pt>
                <c:pt idx="38">
                  <c:v>29.999999999999346</c:v>
                </c:pt>
                <c:pt idx="39">
                  <c:v>32.307692307691781</c:v>
                </c:pt>
                <c:pt idx="40">
                  <c:v>28.999999999999488</c:v>
                </c:pt>
                <c:pt idx="41">
                  <c:v>25.853658536584859</c:v>
                </c:pt>
                <c:pt idx="42">
                  <c:v>22.857142857142378</c:v>
                </c:pt>
                <c:pt idx="43">
                  <c:v>30.465116279069292</c:v>
                </c:pt>
                <c:pt idx="44">
                  <c:v>35.636363636363257</c:v>
                </c:pt>
                <c:pt idx="45">
                  <c:v>41.555555555555145</c:v>
                </c:pt>
                <c:pt idx="46">
                  <c:v>38.478260869564821</c:v>
                </c:pt>
                <c:pt idx="47">
                  <c:v>42.148936170212409</c:v>
                </c:pt>
                <c:pt idx="48">
                  <c:v>46.520833333332945</c:v>
                </c:pt>
                <c:pt idx="49">
                  <c:v>43.530612244897583</c:v>
                </c:pt>
                <c:pt idx="50">
                  <c:v>40.659999999999627</c:v>
                </c:pt>
                <c:pt idx="51">
                  <c:v>37.90196078431336</c:v>
                </c:pt>
                <c:pt idx="52">
                  <c:v>35.249999999999659</c:v>
                </c:pt>
                <c:pt idx="53">
                  <c:v>32.698113207546811</c:v>
                </c:pt>
                <c:pt idx="54">
                  <c:v>30.240740740740392</c:v>
                </c:pt>
                <c:pt idx="55">
                  <c:v>27.872727272726934</c:v>
                </c:pt>
                <c:pt idx="56">
                  <c:v>25.589285714285381</c:v>
                </c:pt>
                <c:pt idx="57">
                  <c:v>27.228070175438361</c:v>
                </c:pt>
                <c:pt idx="58">
                  <c:v>25.034482758620456</c:v>
                </c:pt>
                <c:pt idx="59">
                  <c:v>22.915254237287911</c:v>
                </c:pt>
                <c:pt idx="60">
                  <c:v>20.866666666666461</c:v>
                </c:pt>
                <c:pt idx="61">
                  <c:v>27.754098360655476</c:v>
                </c:pt>
                <c:pt idx="62">
                  <c:v>25.693548387096527</c:v>
                </c:pt>
                <c:pt idx="63">
                  <c:v>29.222222222222001</c:v>
                </c:pt>
                <c:pt idx="64">
                  <c:v>27.203124999999773</c:v>
                </c:pt>
                <c:pt idx="65">
                  <c:v>25.246153846153632</c:v>
                </c:pt>
                <c:pt idx="66">
                  <c:v>29.74242424242405</c:v>
                </c:pt>
                <c:pt idx="67">
                  <c:v>27.80597014925354</c:v>
                </c:pt>
                <c:pt idx="68">
                  <c:v>25.926470588235119</c:v>
                </c:pt>
                <c:pt idx="69">
                  <c:v>28.086956521738955</c:v>
                </c:pt>
                <c:pt idx="70">
                  <c:v>26.257142857142696</c:v>
                </c:pt>
                <c:pt idx="71">
                  <c:v>30.014084507042014</c:v>
                </c:pt>
                <c:pt idx="72">
                  <c:v>28.208333333333115</c:v>
                </c:pt>
                <c:pt idx="73">
                  <c:v>26.452054794520308</c:v>
                </c:pt>
                <c:pt idx="74">
                  <c:v>24.743243243243015</c:v>
                </c:pt>
                <c:pt idx="75">
                  <c:v>23.079999999999771</c:v>
                </c:pt>
                <c:pt idx="76">
                  <c:v>21.460526315789252</c:v>
                </c:pt>
                <c:pt idx="77">
                  <c:v>19.883116883116656</c:v>
                </c:pt>
                <c:pt idx="78">
                  <c:v>18.346153846153641</c:v>
                </c:pt>
                <c:pt idx="79">
                  <c:v>16.848101265822564</c:v>
                </c:pt>
                <c:pt idx="80">
                  <c:v>18.187499999999801</c:v>
                </c:pt>
                <c:pt idx="81">
                  <c:v>16.728395061728207</c:v>
                </c:pt>
                <c:pt idx="82">
                  <c:v>15.304878048780296</c:v>
                </c:pt>
                <c:pt idx="83">
                  <c:v>18.698795180722726</c:v>
                </c:pt>
                <c:pt idx="84">
                  <c:v>17.285714285714121</c:v>
                </c:pt>
                <c:pt idx="85">
                  <c:v>15.90588235294102</c:v>
                </c:pt>
                <c:pt idx="86">
                  <c:v>14.558139534883566</c:v>
                </c:pt>
                <c:pt idx="87">
                  <c:v>13.241379310344684</c:v>
                </c:pt>
                <c:pt idx="88">
                  <c:v>11.954545454545311</c:v>
                </c:pt>
                <c:pt idx="89">
                  <c:v>14.865168539325737</c:v>
                </c:pt>
                <c:pt idx="90">
                  <c:v>13.588888888888789</c:v>
                </c:pt>
                <c:pt idx="91">
                  <c:v>12.340659340659244</c:v>
                </c:pt>
                <c:pt idx="92">
                  <c:v>16.902173913043427</c:v>
                </c:pt>
                <c:pt idx="93">
                  <c:v>15.645161290322534</c:v>
                </c:pt>
                <c:pt idx="94">
                  <c:v>14.414893617021221</c:v>
                </c:pt>
                <c:pt idx="95">
                  <c:v>13.210526315789423</c:v>
                </c:pt>
                <c:pt idx="96">
                  <c:v>12.031249999999957</c:v>
                </c:pt>
                <c:pt idx="97">
                  <c:v>10.876288659793772</c:v>
                </c:pt>
                <c:pt idx="98">
                  <c:v>9.744897959183632</c:v>
                </c:pt>
                <c:pt idx="99">
                  <c:v>12.585858585858503</c:v>
                </c:pt>
                <c:pt idx="100">
                  <c:v>11.459999999999908</c:v>
                </c:pt>
                <c:pt idx="101">
                  <c:v>10.356435643564282</c:v>
                </c:pt>
                <c:pt idx="102">
                  <c:v>9.2745098039214895</c:v>
                </c:pt>
                <c:pt idx="103">
                  <c:v>11.543689320388225</c:v>
                </c:pt>
                <c:pt idx="104">
                  <c:v>10.471153846153712</c:v>
                </c:pt>
                <c:pt idx="105">
                  <c:v>12.228571428571342</c:v>
                </c:pt>
                <c:pt idx="106">
                  <c:v>14.943396226415004</c:v>
                </c:pt>
                <c:pt idx="107">
                  <c:v>13.869158878504592</c:v>
                </c:pt>
                <c:pt idx="108">
                  <c:v>12.814814814814753</c:v>
                </c:pt>
                <c:pt idx="109">
                  <c:v>11.779816513761389</c:v>
                </c:pt>
                <c:pt idx="110">
                  <c:v>10.76363636363628</c:v>
                </c:pt>
                <c:pt idx="111">
                  <c:v>9.7657657657656927</c:v>
                </c:pt>
                <c:pt idx="112">
                  <c:v>8.7857142857142208</c:v>
                </c:pt>
                <c:pt idx="113">
                  <c:v>7.8230088495574392</c:v>
                </c:pt>
                <c:pt idx="114">
                  <c:v>6.8771929824560658</c:v>
                </c:pt>
                <c:pt idx="115">
                  <c:v>8.1652173913042532</c:v>
                </c:pt>
                <c:pt idx="116">
                  <c:v>7.2327586206895518</c:v>
                </c:pt>
                <c:pt idx="117">
                  <c:v>6.3162393162392192</c:v>
                </c:pt>
                <c:pt idx="118">
                  <c:v>5.415254237288039</c:v>
                </c:pt>
                <c:pt idx="119">
                  <c:v>4.5294117647057845</c:v>
                </c:pt>
                <c:pt idx="120">
                  <c:v>3.658333333333232</c:v>
                </c:pt>
                <c:pt idx="121">
                  <c:v>2.8016528925618616</c:v>
                </c:pt>
                <c:pt idx="122">
                  <c:v>4.4098360655736855</c:v>
                </c:pt>
                <c:pt idx="123">
                  <c:v>5.2682926829267416</c:v>
                </c:pt>
                <c:pt idx="124">
                  <c:v>4.4193548387096087</c:v>
                </c:pt>
                <c:pt idx="125">
                  <c:v>3.5839999999999179</c:v>
                </c:pt>
                <c:pt idx="126">
                  <c:v>2.7619047619046739</c:v>
                </c:pt>
                <c:pt idx="127">
                  <c:v>1.9527559055117365</c:v>
                </c:pt>
                <c:pt idx="128">
                  <c:v>5.0468749999999432</c:v>
                </c:pt>
                <c:pt idx="129">
                  <c:v>8.1705426356588902</c:v>
                </c:pt>
                <c:pt idx="130">
                  <c:v>7.3384615384615159</c:v>
                </c:pt>
                <c:pt idx="131">
                  <c:v>8.6106870229007342</c:v>
                </c:pt>
                <c:pt idx="132">
                  <c:v>7.7878787878787676</c:v>
                </c:pt>
                <c:pt idx="133">
                  <c:v>6.9774436090225294</c:v>
                </c:pt>
                <c:pt idx="134">
                  <c:v>6.1791044776119151</c:v>
                </c:pt>
                <c:pt idx="135">
                  <c:v>5.392592592592564</c:v>
                </c:pt>
                <c:pt idx="136">
                  <c:v>4.6176470588235077</c:v>
                </c:pt>
                <c:pt idx="137">
                  <c:v>3.8540145985401324</c:v>
                </c:pt>
                <c:pt idx="138">
                  <c:v>3.1014492753622847</c:v>
                </c:pt>
                <c:pt idx="139">
                  <c:v>2.3597122302158056</c:v>
                </c:pt>
                <c:pt idx="140">
                  <c:v>1.628571428571405</c:v>
                </c:pt>
                <c:pt idx="141">
                  <c:v>2.3262411347517542</c:v>
                </c:pt>
                <c:pt idx="142">
                  <c:v>3.0845070422535201</c:v>
                </c:pt>
                <c:pt idx="143">
                  <c:v>4.0839160839161224</c:v>
                </c:pt>
                <c:pt idx="144">
                  <c:v>3.3611111111111285</c:v>
                </c:pt>
                <c:pt idx="145">
                  <c:v>2.6482758620689992</c:v>
                </c:pt>
                <c:pt idx="146">
                  <c:v>4.7397260273973245</c:v>
                </c:pt>
                <c:pt idx="147">
                  <c:v>4.0272108843537779</c:v>
                </c:pt>
                <c:pt idx="148">
                  <c:v>3.3243243243243654</c:v>
                </c:pt>
                <c:pt idx="149">
                  <c:v>2.6308724832215375</c:v>
                </c:pt>
                <c:pt idx="150">
                  <c:v>1.9466666666667152</c:v>
                </c:pt>
                <c:pt idx="151">
                  <c:v>4.5033112582781882</c:v>
                </c:pt>
                <c:pt idx="152">
                  <c:v>3.8157894736842621</c:v>
                </c:pt>
                <c:pt idx="153">
                  <c:v>4.9281045751634451</c:v>
                </c:pt>
                <c:pt idx="154">
                  <c:v>4.2467532467533005</c:v>
                </c:pt>
                <c:pt idx="155">
                  <c:v>4.9741935483871345</c:v>
                </c:pt>
                <c:pt idx="156">
                  <c:v>4.3012820512820866</c:v>
                </c:pt>
                <c:pt idx="157">
                  <c:v>6.2356687898089689</c:v>
                </c:pt>
                <c:pt idx="158">
                  <c:v>5.5632911392405475</c:v>
                </c:pt>
                <c:pt idx="159">
                  <c:v>4.8993710691824361</c:v>
                </c:pt>
                <c:pt idx="160">
                  <c:v>4.2437500000000625</c:v>
                </c:pt>
                <c:pt idx="161">
                  <c:v>6.0062111801242821</c:v>
                </c:pt>
                <c:pt idx="162">
                  <c:v>5.3518518518518903</c:v>
                </c:pt>
                <c:pt idx="163">
                  <c:v>6.5276073619632484</c:v>
                </c:pt>
                <c:pt idx="164">
                  <c:v>8.8170731707317884</c:v>
                </c:pt>
                <c:pt idx="165">
                  <c:v>8.1575757575758558</c:v>
                </c:pt>
                <c:pt idx="166">
                  <c:v>7.5060240963856302</c:v>
                </c:pt>
                <c:pt idx="167">
                  <c:v>9.4491017964073052</c:v>
                </c:pt>
                <c:pt idx="168">
                  <c:v>8.7976190476191789</c:v>
                </c:pt>
                <c:pt idx="169">
                  <c:v>11.100591715976464</c:v>
                </c:pt>
                <c:pt idx="170">
                  <c:v>10.447058823529545</c:v>
                </c:pt>
                <c:pt idx="171">
                  <c:v>9.8011695906434113</c:v>
                </c:pt>
                <c:pt idx="172">
                  <c:v>9.1627906976745379</c:v>
                </c:pt>
                <c:pt idx="173">
                  <c:v>8.531791907514588</c:v>
                </c:pt>
                <c:pt idx="174">
                  <c:v>7.9080459770116249</c:v>
                </c:pt>
                <c:pt idx="175">
                  <c:v>7.2914285714287104</c:v>
                </c:pt>
                <c:pt idx="176">
                  <c:v>6.6818181818183007</c:v>
                </c:pt>
                <c:pt idx="177">
                  <c:v>6.0790960451978719</c:v>
                </c:pt>
                <c:pt idx="178">
                  <c:v>5.483146067415845</c:v>
                </c:pt>
                <c:pt idx="179">
                  <c:v>4.8938547486034594</c:v>
                </c:pt>
                <c:pt idx="180">
                  <c:v>4.311111111111245</c:v>
                </c:pt>
                <c:pt idx="181">
                  <c:v>3.7348066298343667</c:v>
                </c:pt>
                <c:pt idx="182">
                  <c:v>4.5054945054946387</c:v>
                </c:pt>
                <c:pt idx="183">
                  <c:v>3.9344262295083468</c:v>
                </c:pt>
                <c:pt idx="184">
                  <c:v>3.3695652173914397</c:v>
                </c:pt>
                <c:pt idx="185">
                  <c:v>2.8108108108109633</c:v>
                </c:pt>
                <c:pt idx="186">
                  <c:v>2.2580645161291812</c:v>
                </c:pt>
                <c:pt idx="187">
                  <c:v>1.7112299465242131</c:v>
                </c:pt>
                <c:pt idx="188">
                  <c:v>1.1702127659575865</c:v>
                </c:pt>
                <c:pt idx="189">
                  <c:v>0.63492063492078898</c:v>
                </c:pt>
                <c:pt idx="190">
                  <c:v>0.10526315789488194</c:v>
                </c:pt>
                <c:pt idx="191">
                  <c:v>-0.41884816753912446</c:v>
                </c:pt>
                <c:pt idx="192">
                  <c:v>-0.93749999999985789</c:v>
                </c:pt>
                <c:pt idx="193">
                  <c:v>0.24352331606229427</c:v>
                </c:pt>
                <c:pt idx="194">
                  <c:v>1.3865979381444902</c:v>
                </c:pt>
                <c:pt idx="195">
                  <c:v>0.86666666666681635</c:v>
                </c:pt>
                <c:pt idx="196">
                  <c:v>0.35204081632667794</c:v>
                </c:pt>
                <c:pt idx="197">
                  <c:v>1.8121827411168994</c:v>
                </c:pt>
                <c:pt idx="198">
                  <c:v>1.2979797979799486</c:v>
                </c:pt>
                <c:pt idx="199">
                  <c:v>0.7889447236182292</c:v>
                </c:pt>
                <c:pt idx="200">
                  <c:v>0.2850000000001387</c:v>
                </c:pt>
              </c:numCache>
            </c:numRef>
          </c:yVal>
          <c:smooth val="1"/>
        </c:ser>
        <c:ser>
          <c:idx val="2"/>
          <c:order val="3"/>
          <c:tx>
            <c:v>Cycle 4 ROI</c:v>
          </c:tx>
          <c:marker>
            <c:symbol val="none"/>
          </c:marker>
          <c:xVal>
            <c:numRef>
              <c:f>'4'!$A$10:$A$210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'4'!$S$10:$S$210</c:f>
              <c:numCache>
                <c:formatCode>0.00_ ;[Red]\-0.00\ </c:formatCode>
                <c:ptCount val="201"/>
                <c:pt idx="0" formatCode="General">
                  <c:v>0</c:v>
                </c:pt>
                <c:pt idx="1">
                  <c:v>-100</c:v>
                </c:pt>
                <c:pt idx="2">
                  <c:v>-100</c:v>
                </c:pt>
                <c:pt idx="3">
                  <c:v>58.999999999999375</c:v>
                </c:pt>
                <c:pt idx="4">
                  <c:v>19.249999999999545</c:v>
                </c:pt>
                <c:pt idx="5">
                  <c:v>-4.6000000000003638</c:v>
                </c:pt>
                <c:pt idx="6">
                  <c:v>-20.500000000000313</c:v>
                </c:pt>
                <c:pt idx="7">
                  <c:v>-31.857142857143117</c:v>
                </c:pt>
                <c:pt idx="8">
                  <c:v>-40.375000000000227</c:v>
                </c:pt>
                <c:pt idx="9">
                  <c:v>-47.000000000000199</c:v>
                </c:pt>
                <c:pt idx="10">
                  <c:v>-52.300000000000182</c:v>
                </c:pt>
                <c:pt idx="11">
                  <c:v>-27.272727272727266</c:v>
                </c:pt>
                <c:pt idx="12">
                  <c:v>-3.3333333333331439</c:v>
                </c:pt>
                <c:pt idx="13">
                  <c:v>17.461538461538325</c:v>
                </c:pt>
                <c:pt idx="14">
                  <c:v>9.0714285714284415</c:v>
                </c:pt>
                <c:pt idx="15">
                  <c:v>39.333333333333172</c:v>
                </c:pt>
                <c:pt idx="16">
                  <c:v>30.624999999999858</c:v>
                </c:pt>
                <c:pt idx="17">
                  <c:v>22.941176470588104</c:v>
                </c:pt>
                <c:pt idx="18">
                  <c:v>16.111111111110986</c:v>
                </c:pt>
                <c:pt idx="19">
                  <c:v>9.9999999999998721</c:v>
                </c:pt>
                <c:pt idx="20">
                  <c:v>4.4999999999998863</c:v>
                </c:pt>
                <c:pt idx="21">
                  <c:v>-0.47619047619058108</c:v>
                </c:pt>
                <c:pt idx="22">
                  <c:v>-5.0000000000000995</c:v>
                </c:pt>
                <c:pt idx="23">
                  <c:v>-9.1304347826088019</c:v>
                </c:pt>
                <c:pt idx="24">
                  <c:v>-2.1666666666666003</c:v>
                </c:pt>
                <c:pt idx="25">
                  <c:v>-6.0799999999999272</c:v>
                </c:pt>
                <c:pt idx="26">
                  <c:v>-9.6923076923076223</c:v>
                </c:pt>
                <c:pt idx="27">
                  <c:v>-13.037037037036967</c:v>
                </c:pt>
                <c:pt idx="28">
                  <c:v>-16.142857142857082</c:v>
                </c:pt>
                <c:pt idx="29">
                  <c:v>-19.034482758620626</c:v>
                </c:pt>
                <c:pt idx="30">
                  <c:v>-21.733333333333277</c:v>
                </c:pt>
                <c:pt idx="31">
                  <c:v>-14.677419354838563</c:v>
                </c:pt>
                <c:pt idx="32">
                  <c:v>-17.343749999999858</c:v>
                </c:pt>
                <c:pt idx="33">
                  <c:v>-19.848484848484716</c:v>
                </c:pt>
                <c:pt idx="34">
                  <c:v>-22.205882352941046</c:v>
                </c:pt>
                <c:pt idx="35">
                  <c:v>-13.914285714285725</c:v>
                </c:pt>
                <c:pt idx="36">
                  <c:v>-16.305555555555571</c:v>
                </c:pt>
                <c:pt idx="37">
                  <c:v>-12.486486486486498</c:v>
                </c:pt>
                <c:pt idx="38">
                  <c:v>-14.789473684210535</c:v>
                </c:pt>
                <c:pt idx="39">
                  <c:v>-16.974358974358978</c:v>
                </c:pt>
                <c:pt idx="40">
                  <c:v>-19.050000000000011</c:v>
                </c:pt>
                <c:pt idx="41">
                  <c:v>-21.024390243902445</c:v>
                </c:pt>
                <c:pt idx="42">
                  <c:v>-22.904761904761912</c:v>
                </c:pt>
                <c:pt idx="43">
                  <c:v>-24.697674418604663</c:v>
                </c:pt>
                <c:pt idx="44">
                  <c:v>-26.409090909090921</c:v>
                </c:pt>
                <c:pt idx="45">
                  <c:v>-19.46666666666664</c:v>
                </c:pt>
                <c:pt idx="46">
                  <c:v>-21.217391304347814</c:v>
                </c:pt>
                <c:pt idx="47">
                  <c:v>-22.893617021276583</c:v>
                </c:pt>
                <c:pt idx="48">
                  <c:v>-24.499999999999972</c:v>
                </c:pt>
                <c:pt idx="49">
                  <c:v>-26.040816326530589</c:v>
                </c:pt>
                <c:pt idx="50">
                  <c:v>-27.519999999999982</c:v>
                </c:pt>
                <c:pt idx="51">
                  <c:v>-22.294117647058826</c:v>
                </c:pt>
                <c:pt idx="52">
                  <c:v>-18.769230769230745</c:v>
                </c:pt>
                <c:pt idx="53">
                  <c:v>-20.301886792452819</c:v>
                </c:pt>
                <c:pt idx="54">
                  <c:v>-16.351851851851933</c:v>
                </c:pt>
                <c:pt idx="55">
                  <c:v>-17.872727272727346</c:v>
                </c:pt>
                <c:pt idx="56">
                  <c:v>-15.464285714285865</c:v>
                </c:pt>
                <c:pt idx="57">
                  <c:v>-6.9473684210526869</c:v>
                </c:pt>
                <c:pt idx="58">
                  <c:v>-8.5517241379310889</c:v>
                </c:pt>
                <c:pt idx="59">
                  <c:v>-5.0169491525424377</c:v>
                </c:pt>
                <c:pt idx="60">
                  <c:v>-6.6000000000000654</c:v>
                </c:pt>
                <c:pt idx="61">
                  <c:v>-2.1967213114754571</c:v>
                </c:pt>
                <c:pt idx="62">
                  <c:v>-3.7741935483871458</c:v>
                </c:pt>
                <c:pt idx="63">
                  <c:v>-5.3015873015873467</c:v>
                </c:pt>
                <c:pt idx="64">
                  <c:v>-6.7812500000000568</c:v>
                </c:pt>
                <c:pt idx="65">
                  <c:v>-8.2153846153846644</c:v>
                </c:pt>
                <c:pt idx="66">
                  <c:v>-9.6060606060606517</c:v>
                </c:pt>
                <c:pt idx="67">
                  <c:v>-10.95522388059706</c:v>
                </c:pt>
                <c:pt idx="68">
                  <c:v>-6.3970588235294485</c:v>
                </c:pt>
                <c:pt idx="69">
                  <c:v>-7.7536231884058395</c:v>
                </c:pt>
                <c:pt idx="70">
                  <c:v>-9.071428571428612</c:v>
                </c:pt>
                <c:pt idx="71">
                  <c:v>-3.9154929577464372</c:v>
                </c:pt>
                <c:pt idx="72">
                  <c:v>-0.68055555555557135</c:v>
                </c:pt>
                <c:pt idx="73">
                  <c:v>-2.0410958904109719</c:v>
                </c:pt>
                <c:pt idx="74">
                  <c:v>-3.3648648648648845</c:v>
                </c:pt>
                <c:pt idx="75">
                  <c:v>-4.653333333333336</c:v>
                </c:pt>
                <c:pt idx="76">
                  <c:v>-5.9078947368421098</c:v>
                </c:pt>
                <c:pt idx="77">
                  <c:v>-7.1298701298701417</c:v>
                </c:pt>
                <c:pt idx="78">
                  <c:v>-8.3205128205128318</c:v>
                </c:pt>
                <c:pt idx="79">
                  <c:v>-9.4810126582278542</c:v>
                </c:pt>
                <c:pt idx="80">
                  <c:v>-5.5375000000000796</c:v>
                </c:pt>
                <c:pt idx="81">
                  <c:v>-0.3209876543211152</c:v>
                </c:pt>
                <c:pt idx="82">
                  <c:v>-1.5365853658537816</c:v>
                </c:pt>
                <c:pt idx="83">
                  <c:v>1.1927710843372239</c:v>
                </c:pt>
                <c:pt idx="84">
                  <c:v>-1.1904761904887096E-2</c:v>
                </c:pt>
                <c:pt idx="85">
                  <c:v>1.6470588235292496</c:v>
                </c:pt>
                <c:pt idx="86">
                  <c:v>0.46511627906960484</c:v>
                </c:pt>
                <c:pt idx="87">
                  <c:v>-0.68965517241394991</c:v>
                </c:pt>
                <c:pt idx="88">
                  <c:v>-1.8181818181819693</c:v>
                </c:pt>
                <c:pt idx="89">
                  <c:v>1.6853932584268421</c:v>
                </c:pt>
                <c:pt idx="90">
                  <c:v>6.4888888888887948</c:v>
                </c:pt>
                <c:pt idx="91">
                  <c:v>9.5934065934064847</c:v>
                </c:pt>
                <c:pt idx="92">
                  <c:v>13.032608695652058</c:v>
                </c:pt>
                <c:pt idx="93">
                  <c:v>17.677419354838648</c:v>
                </c:pt>
                <c:pt idx="94">
                  <c:v>19.265957446808414</c:v>
                </c:pt>
                <c:pt idx="95">
                  <c:v>18.010526315789363</c:v>
                </c:pt>
                <c:pt idx="96">
                  <c:v>19.166666666666529</c:v>
                </c:pt>
                <c:pt idx="97">
                  <c:v>23.865979381443154</c:v>
                </c:pt>
                <c:pt idx="98">
                  <c:v>22.602040816326394</c:v>
                </c:pt>
                <c:pt idx="99">
                  <c:v>21.363636363636232</c:v>
                </c:pt>
                <c:pt idx="100">
                  <c:v>20.149999999999864</c:v>
                </c:pt>
                <c:pt idx="101">
                  <c:v>18.960396039603822</c:v>
                </c:pt>
                <c:pt idx="102">
                  <c:v>17.794117647058698</c:v>
                </c:pt>
                <c:pt idx="103">
                  <c:v>16.650485436893064</c:v>
                </c:pt>
                <c:pt idx="104">
                  <c:v>15.528846153846018</c:v>
                </c:pt>
                <c:pt idx="105">
                  <c:v>14.428571428571303</c:v>
                </c:pt>
                <c:pt idx="106">
                  <c:v>13.349056603773462</c:v>
                </c:pt>
                <c:pt idx="107">
                  <c:v>12.289719626168093</c:v>
                </c:pt>
                <c:pt idx="108">
                  <c:v>11.249999999999872</c:v>
                </c:pt>
                <c:pt idx="109">
                  <c:v>10.229357798165012</c:v>
                </c:pt>
                <c:pt idx="110">
                  <c:v>14.663636363636257</c:v>
                </c:pt>
                <c:pt idx="111">
                  <c:v>13.63063063063052</c:v>
                </c:pt>
                <c:pt idx="112">
                  <c:v>12.616071428571331</c:v>
                </c:pt>
                <c:pt idx="113">
                  <c:v>11.619469026548586</c:v>
                </c:pt>
                <c:pt idx="114">
                  <c:v>10.640350877192887</c:v>
                </c:pt>
                <c:pt idx="115">
                  <c:v>9.6782608695651078</c:v>
                </c:pt>
                <c:pt idx="116">
                  <c:v>8.732758620689566</c:v>
                </c:pt>
                <c:pt idx="117">
                  <c:v>10.205128205128062</c:v>
                </c:pt>
                <c:pt idx="118">
                  <c:v>12.576271186440508</c:v>
                </c:pt>
                <c:pt idx="119">
                  <c:v>13.689075630251963</c:v>
                </c:pt>
                <c:pt idx="120">
                  <c:v>17.141666666666524</c:v>
                </c:pt>
                <c:pt idx="121">
                  <c:v>16.173553719008126</c:v>
                </c:pt>
                <c:pt idx="122">
                  <c:v>19.131147540983434</c:v>
                </c:pt>
                <c:pt idx="123">
                  <c:v>20.138211382113624</c:v>
                </c:pt>
                <c:pt idx="124">
                  <c:v>19.169354838709467</c:v>
                </c:pt>
                <c:pt idx="125">
                  <c:v>18.215999999999809</c:v>
                </c:pt>
                <c:pt idx="126">
                  <c:v>17.277777777777587</c:v>
                </c:pt>
                <c:pt idx="127">
                  <c:v>18.527559055117919</c:v>
                </c:pt>
                <c:pt idx="128">
                  <c:v>17.601562499999801</c:v>
                </c:pt>
                <c:pt idx="129">
                  <c:v>16.689922480619956</c:v>
                </c:pt>
                <c:pt idx="130">
                  <c:v>15.792307692307503</c:v>
                </c:pt>
                <c:pt idx="131">
                  <c:v>14.908396946564693</c:v>
                </c:pt>
                <c:pt idx="132">
                  <c:v>15.787878787878554</c:v>
                </c:pt>
                <c:pt idx="133">
                  <c:v>14.917293233082489</c:v>
                </c:pt>
                <c:pt idx="134">
                  <c:v>14.059701492537073</c:v>
                </c:pt>
                <c:pt idx="135">
                  <c:v>13.214814814814588</c:v>
                </c:pt>
                <c:pt idx="136">
                  <c:v>12.382352941176251</c:v>
                </c:pt>
                <c:pt idx="137">
                  <c:v>11.562043795620198</c:v>
                </c:pt>
                <c:pt idx="138">
                  <c:v>10.753623188405584</c:v>
                </c:pt>
                <c:pt idx="139">
                  <c:v>9.9568345323738754</c:v>
                </c:pt>
                <c:pt idx="140">
                  <c:v>9.1714285714283363</c:v>
                </c:pt>
                <c:pt idx="141">
                  <c:v>8.3971631205671571</c:v>
                </c:pt>
                <c:pt idx="142">
                  <c:v>7.6338028169011807</c:v>
                </c:pt>
                <c:pt idx="143">
                  <c:v>9.986013986013802</c:v>
                </c:pt>
                <c:pt idx="144">
                  <c:v>9.2222222222220438</c:v>
                </c:pt>
                <c:pt idx="145">
                  <c:v>8.4689655172412159</c:v>
                </c:pt>
                <c:pt idx="146">
                  <c:v>11.801369863013548</c:v>
                </c:pt>
                <c:pt idx="147">
                  <c:v>11.040816326530461</c:v>
                </c:pt>
                <c:pt idx="148">
                  <c:v>10.290540540540391</c:v>
                </c:pt>
                <c:pt idx="149">
                  <c:v>9.5503355704696418</c:v>
                </c:pt>
                <c:pt idx="150">
                  <c:v>12.726666666666532</c:v>
                </c:pt>
                <c:pt idx="151">
                  <c:v>11.980132450330998</c:v>
                </c:pt>
                <c:pt idx="152">
                  <c:v>13.657894736841953</c:v>
                </c:pt>
                <c:pt idx="153">
                  <c:v>14.63398692810442</c:v>
                </c:pt>
                <c:pt idx="154">
                  <c:v>13.889610389610226</c:v>
                </c:pt>
                <c:pt idx="155">
                  <c:v>14.690322580645002</c:v>
                </c:pt>
                <c:pt idx="156">
                  <c:v>15.365384615384485</c:v>
                </c:pt>
                <c:pt idx="157">
                  <c:v>14.630573248407501</c:v>
                </c:pt>
                <c:pt idx="158">
                  <c:v>13.905063291139115</c:v>
                </c:pt>
                <c:pt idx="159">
                  <c:v>13.188679245282884</c:v>
                </c:pt>
                <c:pt idx="160">
                  <c:v>16.193749999999923</c:v>
                </c:pt>
                <c:pt idx="161">
                  <c:v>15.472049689440908</c:v>
                </c:pt>
                <c:pt idx="162">
                  <c:v>14.759259259259167</c:v>
                </c:pt>
                <c:pt idx="163">
                  <c:v>14.055214723926298</c:v>
                </c:pt>
                <c:pt idx="164">
                  <c:v>16.652439024390219</c:v>
                </c:pt>
                <c:pt idx="165">
                  <c:v>15.94545454545451</c:v>
                </c:pt>
                <c:pt idx="166">
                  <c:v>15.246987951807185</c:v>
                </c:pt>
                <c:pt idx="167">
                  <c:v>17.419161676646652</c:v>
                </c:pt>
                <c:pt idx="168">
                  <c:v>18.946428571428527</c:v>
                </c:pt>
                <c:pt idx="169">
                  <c:v>18.242603550295811</c:v>
                </c:pt>
                <c:pt idx="170">
                  <c:v>17.547058823529355</c:v>
                </c:pt>
                <c:pt idx="171">
                  <c:v>18.842105263157904</c:v>
                </c:pt>
                <c:pt idx="172">
                  <c:v>18.151162790697683</c:v>
                </c:pt>
                <c:pt idx="173">
                  <c:v>20.138728323699382</c:v>
                </c:pt>
                <c:pt idx="174">
                  <c:v>19.448275862068925</c:v>
                </c:pt>
                <c:pt idx="175">
                  <c:v>22.125714285714309</c:v>
                </c:pt>
                <c:pt idx="176">
                  <c:v>21.431818181818201</c:v>
                </c:pt>
                <c:pt idx="177">
                  <c:v>20.745762711864415</c:v>
                </c:pt>
                <c:pt idx="178">
                  <c:v>20.067415730337103</c:v>
                </c:pt>
                <c:pt idx="179">
                  <c:v>19.396648044692739</c:v>
                </c:pt>
                <c:pt idx="180">
                  <c:v>18.733333333333363</c:v>
                </c:pt>
                <c:pt idx="181">
                  <c:v>18.077348066298356</c:v>
                </c:pt>
                <c:pt idx="182">
                  <c:v>17.428571428571445</c:v>
                </c:pt>
                <c:pt idx="183">
                  <c:v>18.808743169398952</c:v>
                </c:pt>
                <c:pt idx="184">
                  <c:v>19.440217391304344</c:v>
                </c:pt>
                <c:pt idx="185">
                  <c:v>18.794594594594585</c:v>
                </c:pt>
                <c:pt idx="186">
                  <c:v>18.15591397849461</c:v>
                </c:pt>
                <c:pt idx="187">
                  <c:v>19.122994652406405</c:v>
                </c:pt>
                <c:pt idx="188">
                  <c:v>20.361702127659555</c:v>
                </c:pt>
                <c:pt idx="189">
                  <c:v>20.883597883597901</c:v>
                </c:pt>
                <c:pt idx="190">
                  <c:v>20.247368421052641</c:v>
                </c:pt>
                <c:pt idx="191">
                  <c:v>19.617801047120437</c:v>
                </c:pt>
                <c:pt idx="192">
                  <c:v>18.994791666666686</c:v>
                </c:pt>
                <c:pt idx="193">
                  <c:v>18.378238341968924</c:v>
                </c:pt>
                <c:pt idx="194">
                  <c:v>18.907216494845386</c:v>
                </c:pt>
                <c:pt idx="195">
                  <c:v>18.297435897435932</c:v>
                </c:pt>
                <c:pt idx="196">
                  <c:v>17.693877551020435</c:v>
                </c:pt>
                <c:pt idx="197">
                  <c:v>19.055837563451746</c:v>
                </c:pt>
                <c:pt idx="198">
                  <c:v>18.454545454545439</c:v>
                </c:pt>
                <c:pt idx="199">
                  <c:v>19.638190954773833</c:v>
                </c:pt>
                <c:pt idx="200">
                  <c:v>19.039999999999964</c:v>
                </c:pt>
              </c:numCache>
            </c:numRef>
          </c:yVal>
          <c:smooth val="1"/>
        </c:ser>
        <c:axId val="114311552"/>
        <c:axId val="114313088"/>
      </c:scatterChart>
      <c:scatterChart>
        <c:scatterStyle val="smoothMarker"/>
        <c:ser>
          <c:idx val="1"/>
          <c:order val="2"/>
          <c:tx>
            <c:v>Cycle 3 ROI</c:v>
          </c:tx>
          <c:marker>
            <c:symbol val="none"/>
          </c:marker>
          <c:xVal>
            <c:numRef>
              <c:f>'3'!$A$10:$A$210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'3'!$S$10:$S$210</c:f>
              <c:numCache>
                <c:formatCode>0.00_ ;[Red]\-0.00\ </c:formatCode>
                <c:ptCount val="201"/>
                <c:pt idx="0" formatCode="General">
                  <c:v>0</c:v>
                </c:pt>
                <c:pt idx="1">
                  <c:v>-100</c:v>
                </c:pt>
                <c:pt idx="2">
                  <c:v>-100</c:v>
                </c:pt>
                <c:pt idx="3">
                  <c:v>-100</c:v>
                </c:pt>
                <c:pt idx="4">
                  <c:v>-100</c:v>
                </c:pt>
                <c:pt idx="5">
                  <c:v>-0.7999999999992724</c:v>
                </c:pt>
                <c:pt idx="6">
                  <c:v>-17.333333333332718</c:v>
                </c:pt>
                <c:pt idx="7">
                  <c:v>-29.142857142856627</c:v>
                </c:pt>
                <c:pt idx="8">
                  <c:v>22.875000000000512</c:v>
                </c:pt>
                <c:pt idx="9">
                  <c:v>9.2222222222226833</c:v>
                </c:pt>
                <c:pt idx="10">
                  <c:v>-1.6999999999995907</c:v>
                </c:pt>
                <c:pt idx="11">
                  <c:v>-10.636363636363271</c:v>
                </c:pt>
                <c:pt idx="12">
                  <c:v>29.083333333333428</c:v>
                </c:pt>
                <c:pt idx="13">
                  <c:v>19.153846153846231</c:v>
                </c:pt>
                <c:pt idx="14">
                  <c:v>10.642857142857196</c:v>
                </c:pt>
                <c:pt idx="15">
                  <c:v>3.2666666666667226</c:v>
                </c:pt>
                <c:pt idx="16">
                  <c:v>-3.1874999999999432</c:v>
                </c:pt>
                <c:pt idx="17">
                  <c:v>-8.8823529411764213</c:v>
                </c:pt>
                <c:pt idx="18">
                  <c:v>6.8888888888889426</c:v>
                </c:pt>
                <c:pt idx="19">
                  <c:v>1.2631578947369064</c:v>
                </c:pt>
                <c:pt idx="20">
                  <c:v>-3.7999999999999545</c:v>
                </c:pt>
                <c:pt idx="21">
                  <c:v>8.9999999999999432</c:v>
                </c:pt>
                <c:pt idx="22">
                  <c:v>4.0454545454544899</c:v>
                </c:pt>
                <c:pt idx="23">
                  <c:v>-0.47826086956527547</c:v>
                </c:pt>
                <c:pt idx="24">
                  <c:v>-4.6250000000000568</c:v>
                </c:pt>
                <c:pt idx="25">
                  <c:v>-8.4400000000000546</c:v>
                </c:pt>
                <c:pt idx="26">
                  <c:v>2.9999999999998863</c:v>
                </c:pt>
                <c:pt idx="27">
                  <c:v>-0.81481481481490903</c:v>
                </c:pt>
                <c:pt idx="28">
                  <c:v>11.607142857142861</c:v>
                </c:pt>
                <c:pt idx="29">
                  <c:v>7.7586206896551886</c:v>
                </c:pt>
                <c:pt idx="30">
                  <c:v>20.466666666666612</c:v>
                </c:pt>
                <c:pt idx="31">
                  <c:v>16.580645161290278</c:v>
                </c:pt>
                <c:pt idx="32">
                  <c:v>12.937499999999957</c:v>
                </c:pt>
                <c:pt idx="33">
                  <c:v>17.636363636363455</c:v>
                </c:pt>
                <c:pt idx="34">
                  <c:v>14.176470588235105</c:v>
                </c:pt>
                <c:pt idx="35">
                  <c:v>10.914285714285541</c:v>
                </c:pt>
                <c:pt idx="36">
                  <c:v>7.8333333333331581</c:v>
                </c:pt>
                <c:pt idx="37">
                  <c:v>15.837837837837569</c:v>
                </c:pt>
                <c:pt idx="38">
                  <c:v>12.789473684210265</c:v>
                </c:pt>
                <c:pt idx="39">
                  <c:v>9.897435897435642</c:v>
                </c:pt>
                <c:pt idx="40">
                  <c:v>7.1499999999997499</c:v>
                </c:pt>
                <c:pt idx="41">
                  <c:v>4.5365853658534121</c:v>
                </c:pt>
                <c:pt idx="42">
                  <c:v>7.0476190476188521</c:v>
                </c:pt>
                <c:pt idx="43">
                  <c:v>4.5581395348835372</c:v>
                </c:pt>
                <c:pt idx="44">
                  <c:v>2.1818181818180022</c:v>
                </c:pt>
                <c:pt idx="45">
                  <c:v>-8.8888888889059103E-2</c:v>
                </c:pt>
                <c:pt idx="46">
                  <c:v>-2.2608695652175612</c:v>
                </c:pt>
                <c:pt idx="47">
                  <c:v>-4.3404255319150593</c:v>
                </c:pt>
                <c:pt idx="48">
                  <c:v>-1.1666666666667993</c:v>
                </c:pt>
                <c:pt idx="49">
                  <c:v>-3.1836734693878697</c:v>
                </c:pt>
                <c:pt idx="50">
                  <c:v>-5.1200000000001182</c:v>
                </c:pt>
                <c:pt idx="51">
                  <c:v>-1.0784313725491472</c:v>
                </c:pt>
                <c:pt idx="52">
                  <c:v>-2.9807692307693685</c:v>
                </c:pt>
                <c:pt idx="53">
                  <c:v>-4.8113207547171015</c:v>
                </c:pt>
                <c:pt idx="54">
                  <c:v>-6.5740740740742041</c:v>
                </c:pt>
                <c:pt idx="55">
                  <c:v>-8.2727272727273942</c:v>
                </c:pt>
                <c:pt idx="56">
                  <c:v>-9.9107142857144055</c:v>
                </c:pt>
                <c:pt idx="57">
                  <c:v>-6.5789473684212538</c:v>
                </c:pt>
                <c:pt idx="58">
                  <c:v>-1.7241379310346758</c:v>
                </c:pt>
                <c:pt idx="59">
                  <c:v>-3.3898305084747733</c:v>
                </c:pt>
                <c:pt idx="60">
                  <c:v>0.1999999999998181</c:v>
                </c:pt>
                <c:pt idx="61">
                  <c:v>-1.4426229508198531</c:v>
                </c:pt>
                <c:pt idx="62">
                  <c:v>-3.0322580645162986</c:v>
                </c:pt>
                <c:pt idx="63">
                  <c:v>-4.5714285714287541</c:v>
                </c:pt>
                <c:pt idx="64">
                  <c:v>-6.0625000000001705</c:v>
                </c:pt>
                <c:pt idx="65">
                  <c:v>-1.8153846153847155</c:v>
                </c:pt>
                <c:pt idx="66">
                  <c:v>-3.3030303030303969</c:v>
                </c:pt>
                <c:pt idx="67">
                  <c:v>-4.7462686567165093</c:v>
                </c:pt>
                <c:pt idx="68">
                  <c:v>-6.1470588235295054</c:v>
                </c:pt>
                <c:pt idx="69">
                  <c:v>-7.5072463768116791</c:v>
                </c:pt>
                <c:pt idx="70">
                  <c:v>-8.8285714285715216</c:v>
                </c:pt>
                <c:pt idx="71">
                  <c:v>-10.112676056338117</c:v>
                </c:pt>
                <c:pt idx="72">
                  <c:v>-8.2222222222223138</c:v>
                </c:pt>
                <c:pt idx="73">
                  <c:v>-9.4794520547946206</c:v>
                </c:pt>
                <c:pt idx="74">
                  <c:v>-10.702702702702808</c:v>
                </c:pt>
                <c:pt idx="75">
                  <c:v>-11.89333333333343</c:v>
                </c:pt>
                <c:pt idx="76">
                  <c:v>-8.7105263157896218</c:v>
                </c:pt>
                <c:pt idx="77">
                  <c:v>-9.8961038961040515</c:v>
                </c:pt>
                <c:pt idx="78">
                  <c:v>-11.051282051282215</c:v>
                </c:pt>
                <c:pt idx="79">
                  <c:v>-7.5696202531647145</c:v>
                </c:pt>
                <c:pt idx="80">
                  <c:v>-8.7250000000001648</c:v>
                </c:pt>
                <c:pt idx="81">
                  <c:v>-5.9012345679013407</c:v>
                </c:pt>
                <c:pt idx="82">
                  <c:v>-7.04878048780499</c:v>
                </c:pt>
                <c:pt idx="83">
                  <c:v>-8.1686746987952858</c:v>
                </c:pt>
                <c:pt idx="84">
                  <c:v>-9.2619047619048587</c:v>
                </c:pt>
                <c:pt idx="85">
                  <c:v>-10.329411764705981</c:v>
                </c:pt>
                <c:pt idx="86">
                  <c:v>-8.6279069767442707</c:v>
                </c:pt>
                <c:pt idx="87">
                  <c:v>-9.6781609195403178</c:v>
                </c:pt>
                <c:pt idx="88">
                  <c:v>-10.704545454545539</c:v>
                </c:pt>
                <c:pt idx="89">
                  <c:v>-11.707865168539414</c:v>
                </c:pt>
                <c:pt idx="90">
                  <c:v>-12.688888888888968</c:v>
                </c:pt>
                <c:pt idx="91">
                  <c:v>-13.648351648351735</c:v>
                </c:pt>
                <c:pt idx="92">
                  <c:v>-14.586956521739211</c:v>
                </c:pt>
                <c:pt idx="93">
                  <c:v>-15.505376344086102</c:v>
                </c:pt>
                <c:pt idx="94">
                  <c:v>-16.404255319149001</c:v>
                </c:pt>
                <c:pt idx="95">
                  <c:v>-14.336842105263287</c:v>
                </c:pt>
                <c:pt idx="96">
                  <c:v>-15.229166666666799</c:v>
                </c:pt>
                <c:pt idx="97">
                  <c:v>-16.103092783505275</c:v>
                </c:pt>
                <c:pt idx="98">
                  <c:v>-16.959183673469511</c:v>
                </c:pt>
                <c:pt idx="99">
                  <c:v>-17.797979797979906</c:v>
                </c:pt>
                <c:pt idx="100">
                  <c:v>-13.46000000000015</c:v>
                </c:pt>
                <c:pt idx="101">
                  <c:v>-14.316831683168459</c:v>
                </c:pt>
                <c:pt idx="102">
                  <c:v>-15.156862745098181</c:v>
                </c:pt>
                <c:pt idx="103">
                  <c:v>-15.980582524271995</c:v>
                </c:pt>
                <c:pt idx="104">
                  <c:v>-16.788461538461689</c:v>
                </c:pt>
                <c:pt idx="105">
                  <c:v>-17.580952380952525</c:v>
                </c:pt>
                <c:pt idx="106">
                  <c:v>-18.358490566037872</c:v>
                </c:pt>
                <c:pt idx="107">
                  <c:v>-19.121495327102949</c:v>
                </c:pt>
                <c:pt idx="108">
                  <c:v>-19.870370370370509</c:v>
                </c:pt>
                <c:pt idx="109">
                  <c:v>-20.605504587156105</c:v>
                </c:pt>
                <c:pt idx="110">
                  <c:v>-21.327272727272856</c:v>
                </c:pt>
                <c:pt idx="111">
                  <c:v>-22.036036036036165</c:v>
                </c:pt>
                <c:pt idx="112">
                  <c:v>-22.732142857142989</c:v>
                </c:pt>
                <c:pt idx="113">
                  <c:v>-23.41592920353996</c:v>
                </c:pt>
                <c:pt idx="114">
                  <c:v>-24.087719298245744</c:v>
                </c:pt>
                <c:pt idx="115">
                  <c:v>-24.74782608695665</c:v>
                </c:pt>
                <c:pt idx="116">
                  <c:v>-25.396551724138064</c:v>
                </c:pt>
                <c:pt idx="117">
                  <c:v>-26.034188034188162</c:v>
                </c:pt>
                <c:pt idx="118">
                  <c:v>-23.559322033898454</c:v>
                </c:pt>
                <c:pt idx="119">
                  <c:v>-24.201680672269063</c:v>
                </c:pt>
                <c:pt idx="120">
                  <c:v>-24.833333333333485</c:v>
                </c:pt>
                <c:pt idx="121">
                  <c:v>-25.45454545454561</c:v>
                </c:pt>
                <c:pt idx="122">
                  <c:v>-26.065573770491952</c:v>
                </c:pt>
                <c:pt idx="123">
                  <c:v>-26.666666666666814</c:v>
                </c:pt>
                <c:pt idx="124">
                  <c:v>-27.258064516129181</c:v>
                </c:pt>
                <c:pt idx="125">
                  <c:v>-27.840000000000146</c:v>
                </c:pt>
                <c:pt idx="126">
                  <c:v>-28.41269841269856</c:v>
                </c:pt>
                <c:pt idx="127">
                  <c:v>-28.976377952756053</c:v>
                </c:pt>
                <c:pt idx="128">
                  <c:v>-29.531250000000142</c:v>
                </c:pt>
                <c:pt idx="129">
                  <c:v>-30.0775193798451</c:v>
                </c:pt>
                <c:pt idx="130">
                  <c:v>-30.615384615384755</c:v>
                </c:pt>
                <c:pt idx="131">
                  <c:v>-28.931297709923825</c:v>
                </c:pt>
                <c:pt idx="132">
                  <c:v>-29.469696969697125</c:v>
                </c:pt>
                <c:pt idx="133">
                  <c:v>-30.000000000000142</c:v>
                </c:pt>
                <c:pt idx="134">
                  <c:v>-30.52238805970164</c:v>
                </c:pt>
                <c:pt idx="135">
                  <c:v>-29.31851851851863</c:v>
                </c:pt>
                <c:pt idx="136">
                  <c:v>-28.286764705882462</c:v>
                </c:pt>
                <c:pt idx="137">
                  <c:v>-24.452554744525628</c:v>
                </c:pt>
                <c:pt idx="138">
                  <c:v>-25.000000000000071</c:v>
                </c:pt>
                <c:pt idx="139">
                  <c:v>-25.539568345323829</c:v>
                </c:pt>
                <c:pt idx="140">
                  <c:v>-22.285714285714391</c:v>
                </c:pt>
                <c:pt idx="141">
                  <c:v>-22.836879432624229</c:v>
                </c:pt>
                <c:pt idx="142">
                  <c:v>-19.929577464788863</c:v>
                </c:pt>
                <c:pt idx="143">
                  <c:v>-18.566433566433687</c:v>
                </c:pt>
                <c:pt idx="144">
                  <c:v>-16.652777777777871</c:v>
                </c:pt>
                <c:pt idx="145">
                  <c:v>-15.268965517241455</c:v>
                </c:pt>
                <c:pt idx="146">
                  <c:v>-13.664383561643874</c:v>
                </c:pt>
                <c:pt idx="147">
                  <c:v>-11.680272108843596</c:v>
                </c:pt>
                <c:pt idx="148">
                  <c:v>-12.277027027027074</c:v>
                </c:pt>
                <c:pt idx="149">
                  <c:v>-10.335570469798711</c:v>
                </c:pt>
                <c:pt idx="150">
                  <c:v>-10.933333333333394</c:v>
                </c:pt>
                <c:pt idx="151">
                  <c:v>-11.523178807947076</c:v>
                </c:pt>
                <c:pt idx="152">
                  <c:v>-12.105263157894797</c:v>
                </c:pt>
                <c:pt idx="153">
                  <c:v>-12.679738562091558</c:v>
                </c:pt>
                <c:pt idx="154">
                  <c:v>-13.2467532467533</c:v>
                </c:pt>
                <c:pt idx="155">
                  <c:v>-11.735483870967784</c:v>
                </c:pt>
                <c:pt idx="156">
                  <c:v>-10.544871794871824</c:v>
                </c:pt>
                <c:pt idx="157">
                  <c:v>-11.114649681528689</c:v>
                </c:pt>
                <c:pt idx="158">
                  <c:v>-11.677215189873451</c:v>
                </c:pt>
                <c:pt idx="159">
                  <c:v>-9.6352201257861907</c:v>
                </c:pt>
                <c:pt idx="160">
                  <c:v>-10.200000000000031</c:v>
                </c:pt>
                <c:pt idx="161">
                  <c:v>-10.757763975155314</c:v>
                </c:pt>
                <c:pt idx="162">
                  <c:v>-11.308641975308674</c:v>
                </c:pt>
                <c:pt idx="163">
                  <c:v>-11.852760736196359</c:v>
                </c:pt>
                <c:pt idx="164">
                  <c:v>-12.390243902439053</c:v>
                </c:pt>
                <c:pt idx="165">
                  <c:v>-12.92121212121215</c:v>
                </c:pt>
                <c:pt idx="166">
                  <c:v>-13.445783132530153</c:v>
                </c:pt>
                <c:pt idx="167">
                  <c:v>-13.964071856287447</c:v>
                </c:pt>
                <c:pt idx="168">
                  <c:v>-14.47619047619051</c:v>
                </c:pt>
                <c:pt idx="169">
                  <c:v>-14.982248520710087</c:v>
                </c:pt>
                <c:pt idx="170">
                  <c:v>-13.270588235294156</c:v>
                </c:pt>
                <c:pt idx="171">
                  <c:v>-13.777777777777814</c:v>
                </c:pt>
                <c:pt idx="172">
                  <c:v>-14.279069767441896</c:v>
                </c:pt>
                <c:pt idx="173">
                  <c:v>-14.774566473988472</c:v>
                </c:pt>
                <c:pt idx="174">
                  <c:v>-15.26436781609199</c:v>
                </c:pt>
                <c:pt idx="175">
                  <c:v>-12.937142857142916</c:v>
                </c:pt>
                <c:pt idx="176">
                  <c:v>-13.43181818181823</c:v>
                </c:pt>
                <c:pt idx="177">
                  <c:v>-13.920903954802327</c:v>
                </c:pt>
                <c:pt idx="178">
                  <c:v>-12.264044943820309</c:v>
                </c:pt>
                <c:pt idx="179">
                  <c:v>-12.754189944134168</c:v>
                </c:pt>
                <c:pt idx="180">
                  <c:v>-11.872222222222291</c:v>
                </c:pt>
                <c:pt idx="181">
                  <c:v>-11.176795580110564</c:v>
                </c:pt>
                <c:pt idx="182">
                  <c:v>-11.664835164835239</c:v>
                </c:pt>
                <c:pt idx="183">
                  <c:v>-12.147540983606632</c:v>
                </c:pt>
                <c:pt idx="184">
                  <c:v>-11.489130434782666</c:v>
                </c:pt>
                <c:pt idx="185">
                  <c:v>-11.967567567567613</c:v>
                </c:pt>
                <c:pt idx="186">
                  <c:v>-12.440860215053817</c:v>
                </c:pt>
                <c:pt idx="187">
                  <c:v>-12.909090909090963</c:v>
                </c:pt>
                <c:pt idx="188">
                  <c:v>-13.372340425531974</c:v>
                </c:pt>
                <c:pt idx="189">
                  <c:v>-13.830687830687879</c:v>
                </c:pt>
                <c:pt idx="190">
                  <c:v>-14.284210526315846</c:v>
                </c:pt>
                <c:pt idx="191">
                  <c:v>-12.3141361256545</c:v>
                </c:pt>
                <c:pt idx="192">
                  <c:v>-12.770833333333385</c:v>
                </c:pt>
                <c:pt idx="193">
                  <c:v>-11.9067357512954</c:v>
                </c:pt>
                <c:pt idx="194">
                  <c:v>-12.360824742268107</c:v>
                </c:pt>
                <c:pt idx="195">
                  <c:v>-12.810256410256486</c:v>
                </c:pt>
                <c:pt idx="196">
                  <c:v>-13.255102040816396</c:v>
                </c:pt>
                <c:pt idx="197">
                  <c:v>-13.695431472081282</c:v>
                </c:pt>
                <c:pt idx="198">
                  <c:v>-14.131313131313192</c:v>
                </c:pt>
                <c:pt idx="199">
                  <c:v>-12.628140703517644</c:v>
                </c:pt>
                <c:pt idx="200">
                  <c:v>-10.47500000000008</c:v>
                </c:pt>
              </c:numCache>
            </c:numRef>
          </c:yVal>
          <c:smooth val="1"/>
        </c:ser>
        <c:axId val="114320512"/>
        <c:axId val="114314624"/>
      </c:scatterChart>
      <c:valAx>
        <c:axId val="114311552"/>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4313088"/>
        <c:crossesAt val="0"/>
        <c:crossBetween val="midCat"/>
        <c:majorUnit val="10"/>
        <c:minorUnit val="5"/>
      </c:valAx>
      <c:valAx>
        <c:axId val="114313088"/>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4311552"/>
        <c:crosses val="autoZero"/>
        <c:crossBetween val="midCat"/>
        <c:majorUnit val="5"/>
      </c:valAx>
      <c:valAx>
        <c:axId val="114314624"/>
        <c:scaling>
          <c:orientation val="minMax"/>
          <c:max val="100"/>
          <c:min val="-100"/>
        </c:scaling>
        <c:axPos val="r"/>
        <c:numFmt formatCode="General" sourceLinked="0"/>
        <c:tickLblPos val="nextTo"/>
        <c:txPr>
          <a:bodyPr/>
          <a:lstStyle/>
          <a:p>
            <a:pPr>
              <a:defRPr>
                <a:solidFill>
                  <a:srgbClr val="0000FF"/>
                </a:solidFill>
              </a:defRPr>
            </a:pPr>
            <a:endParaRPr lang="en-US"/>
          </a:p>
        </c:txPr>
        <c:crossAx val="114320512"/>
        <c:crosses val="max"/>
        <c:crossBetween val="midCat"/>
        <c:majorUnit val="5"/>
      </c:valAx>
      <c:valAx>
        <c:axId val="114320512"/>
        <c:scaling>
          <c:orientation val="minMax"/>
        </c:scaling>
        <c:delete val="1"/>
        <c:axPos val="b"/>
        <c:numFmt formatCode="General" sourceLinked="1"/>
        <c:tickLblPos val="none"/>
        <c:crossAx val="114314624"/>
        <c:crosses val="autoZero"/>
        <c:crossBetween val="midCat"/>
      </c:valAx>
    </c:plotArea>
    <c:plotVisOnly val="1"/>
    <c:dispBlanksAs val="gap"/>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u="none"/>
            </a:pPr>
            <a:r>
              <a:rPr lang="en-GB" u="none">
                <a:solidFill>
                  <a:sysClr val="windowText" lastClr="000000"/>
                </a:solidFill>
              </a:rPr>
              <a:t>Bet</a:t>
            </a:r>
            <a:r>
              <a:rPr lang="en-GB" u="none" baseline="0">
                <a:solidFill>
                  <a:sysClr val="windowText" lastClr="000000"/>
                </a:solidFill>
              </a:rPr>
              <a:t> Cycles 5 to 8</a:t>
            </a:r>
            <a:endParaRPr lang="en-GB" u="none">
              <a:solidFill>
                <a:sysClr val="windowText" lastClr="000000"/>
              </a:solidFill>
            </a:endParaRPr>
          </a:p>
        </c:rich>
      </c:tx>
      <c:layout>
        <c:manualLayout>
          <c:xMode val="edge"/>
          <c:yMode val="edge"/>
          <c:x val="0.1520045523355224"/>
          <c:y val="1.1287960821535679E-2"/>
        </c:manualLayout>
      </c:layout>
    </c:title>
    <c:plotArea>
      <c:layout>
        <c:manualLayout>
          <c:layoutTarget val="inner"/>
          <c:xMode val="edge"/>
          <c:yMode val="edge"/>
          <c:x val="9.4511495191733672E-2"/>
          <c:y val="8.0756475898917268E-2"/>
          <c:w val="0.88316833839753428"/>
          <c:h val="0.84810698323151035"/>
        </c:manualLayout>
      </c:layout>
      <c:scatterChart>
        <c:scatterStyle val="smoothMarker"/>
        <c:ser>
          <c:idx val="0"/>
          <c:order val="1"/>
          <c:tx>
            <c:v>Cycle 6 ROI</c:v>
          </c:tx>
          <c:marker>
            <c:symbol val="none"/>
          </c:marker>
          <c:xVal>
            <c:numRef>
              <c:f>'6'!$A$10:$A$210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'6'!$S$10:$S$210</c:f>
              <c:numCache>
                <c:formatCode>0.00_ ;[Red]\-0.00\ </c:formatCode>
                <c:ptCount val="201"/>
                <c:pt idx="0" formatCode="General">
                  <c:v>0</c:v>
                </c:pt>
                <c:pt idx="1">
                  <c:v>-100</c:v>
                </c:pt>
                <c:pt idx="2">
                  <c:v>-100</c:v>
                </c:pt>
                <c:pt idx="3">
                  <c:v>-100</c:v>
                </c:pt>
                <c:pt idx="4">
                  <c:v>-35.249999999999204</c:v>
                </c:pt>
                <c:pt idx="5">
                  <c:v>-48.199999999999363</c:v>
                </c:pt>
                <c:pt idx="6">
                  <c:v>-56.833333333332803</c:v>
                </c:pt>
                <c:pt idx="7">
                  <c:v>-62.999999999999545</c:v>
                </c:pt>
                <c:pt idx="8">
                  <c:v>-67.624999999999602</c:v>
                </c:pt>
                <c:pt idx="9">
                  <c:v>-44.777777777777473</c:v>
                </c:pt>
                <c:pt idx="10">
                  <c:v>-50.299999999999727</c:v>
                </c:pt>
                <c:pt idx="11">
                  <c:v>-54.818181818181571</c:v>
                </c:pt>
                <c:pt idx="12">
                  <c:v>-58.583333333333101</c:v>
                </c:pt>
                <c:pt idx="13">
                  <c:v>-26.076923076922981</c:v>
                </c:pt>
                <c:pt idx="14">
                  <c:v>-31.357142857142762</c:v>
                </c:pt>
                <c:pt idx="15">
                  <c:v>-10.33333333333303</c:v>
                </c:pt>
                <c:pt idx="16">
                  <c:v>-15.937499999999716</c:v>
                </c:pt>
                <c:pt idx="17">
                  <c:v>-20.882352941176208</c:v>
                </c:pt>
                <c:pt idx="18">
                  <c:v>-4.9444444444443718</c:v>
                </c:pt>
                <c:pt idx="19">
                  <c:v>2.7368421052630652</c:v>
                </c:pt>
                <c:pt idx="20">
                  <c:v>-2.4000000000000909</c:v>
                </c:pt>
                <c:pt idx="21">
                  <c:v>-7.0476190476191363</c:v>
                </c:pt>
                <c:pt idx="22">
                  <c:v>-11.272727272727352</c:v>
                </c:pt>
                <c:pt idx="23">
                  <c:v>-15.130434782608774</c:v>
                </c:pt>
                <c:pt idx="24">
                  <c:v>-3.7916666666665435</c:v>
                </c:pt>
                <c:pt idx="25">
                  <c:v>-7.6399999999998727</c:v>
                </c:pt>
                <c:pt idx="26">
                  <c:v>-11.192307692307566</c:v>
                </c:pt>
                <c:pt idx="27">
                  <c:v>1.3333333333333854</c:v>
                </c:pt>
                <c:pt idx="28">
                  <c:v>12.750000000000171</c:v>
                </c:pt>
                <c:pt idx="29">
                  <c:v>27.310344827586448</c:v>
                </c:pt>
                <c:pt idx="30">
                  <c:v>23.066666666666904</c:v>
                </c:pt>
                <c:pt idx="31">
                  <c:v>19.096774193548626</c:v>
                </c:pt>
                <c:pt idx="32">
                  <c:v>30.218750000000227</c:v>
                </c:pt>
                <c:pt idx="33">
                  <c:v>26.272727272727494</c:v>
                </c:pt>
                <c:pt idx="34">
                  <c:v>22.558823529411981</c:v>
                </c:pt>
                <c:pt idx="35">
                  <c:v>26.828571428571706</c:v>
                </c:pt>
                <c:pt idx="36">
                  <c:v>36.972222222222371</c:v>
                </c:pt>
                <c:pt idx="37">
                  <c:v>33.27027027027043</c:v>
                </c:pt>
                <c:pt idx="38">
                  <c:v>29.763157894736992</c:v>
                </c:pt>
                <c:pt idx="39">
                  <c:v>26.435897435897587</c:v>
                </c:pt>
                <c:pt idx="40">
                  <c:v>30.525000000000091</c:v>
                </c:pt>
                <c:pt idx="41">
                  <c:v>27.341463414634234</c:v>
                </c:pt>
                <c:pt idx="42">
                  <c:v>31.976190476190624</c:v>
                </c:pt>
                <c:pt idx="43">
                  <c:v>28.906976744186181</c:v>
                </c:pt>
                <c:pt idx="44">
                  <c:v>36.272727272727337</c:v>
                </c:pt>
                <c:pt idx="45">
                  <c:v>33.244444444444525</c:v>
                </c:pt>
                <c:pt idx="46">
                  <c:v>30.347826086956616</c:v>
                </c:pt>
                <c:pt idx="47">
                  <c:v>27.57446808510646</c:v>
                </c:pt>
                <c:pt idx="48">
                  <c:v>24.916666666666742</c:v>
                </c:pt>
                <c:pt idx="49">
                  <c:v>22.367346938775583</c:v>
                </c:pt>
                <c:pt idx="50">
                  <c:v>19.920000000000073</c:v>
                </c:pt>
                <c:pt idx="51">
                  <c:v>17.568627450980472</c:v>
                </c:pt>
                <c:pt idx="52">
                  <c:v>22.942307692307807</c:v>
                </c:pt>
                <c:pt idx="53">
                  <c:v>20.622641509434089</c:v>
                </c:pt>
                <c:pt idx="54">
                  <c:v>18.388888888889014</c:v>
                </c:pt>
                <c:pt idx="55">
                  <c:v>16.236363636363762</c:v>
                </c:pt>
                <c:pt idx="56">
                  <c:v>14.160714285714391</c:v>
                </c:pt>
                <c:pt idx="57">
                  <c:v>19.578947368421211</c:v>
                </c:pt>
                <c:pt idx="58">
                  <c:v>17.517241379310477</c:v>
                </c:pt>
                <c:pt idx="59">
                  <c:v>15.525423728813692</c:v>
                </c:pt>
                <c:pt idx="60">
                  <c:v>13.600000000000151</c:v>
                </c:pt>
                <c:pt idx="61">
                  <c:v>11.737704918032918</c:v>
                </c:pt>
                <c:pt idx="62">
                  <c:v>18.967741935484057</c:v>
                </c:pt>
                <c:pt idx="63">
                  <c:v>17.079365079365246</c:v>
                </c:pt>
                <c:pt idx="64">
                  <c:v>23.781250000000227</c:v>
                </c:pt>
                <c:pt idx="65">
                  <c:v>21.876923076923305</c:v>
                </c:pt>
                <c:pt idx="66">
                  <c:v>20.030303030303244</c:v>
                </c:pt>
                <c:pt idx="67">
                  <c:v>25.761194029850913</c:v>
                </c:pt>
                <c:pt idx="68">
                  <c:v>23.911764705882504</c:v>
                </c:pt>
                <c:pt idx="69">
                  <c:v>22.115942028985657</c:v>
                </c:pt>
                <c:pt idx="70">
                  <c:v>24.100000000000165</c:v>
                </c:pt>
                <c:pt idx="71">
                  <c:v>30.380281690141089</c:v>
                </c:pt>
                <c:pt idx="72">
                  <c:v>28.569444444444656</c:v>
                </c:pt>
                <c:pt idx="73">
                  <c:v>30.863013698630397</c:v>
                </c:pt>
                <c:pt idx="74">
                  <c:v>33.445945945946249</c:v>
                </c:pt>
                <c:pt idx="75">
                  <c:v>34.866666666667101</c:v>
                </c:pt>
                <c:pt idx="76">
                  <c:v>33.092105263158317</c:v>
                </c:pt>
                <c:pt idx="77">
                  <c:v>31.363636363636772</c:v>
                </c:pt>
                <c:pt idx="78">
                  <c:v>36.846153846154152</c:v>
                </c:pt>
                <c:pt idx="79">
                  <c:v>37.898734177215545</c:v>
                </c:pt>
                <c:pt idx="80">
                  <c:v>36.175000000000352</c:v>
                </c:pt>
                <c:pt idx="81">
                  <c:v>41.259259259259636</c:v>
                </c:pt>
                <c:pt idx="82">
                  <c:v>39.536585365854023</c:v>
                </c:pt>
                <c:pt idx="83">
                  <c:v>37.855421686747349</c:v>
                </c:pt>
                <c:pt idx="84">
                  <c:v>36.214285714286063</c:v>
                </c:pt>
                <c:pt idx="85">
                  <c:v>34.611764705882706</c:v>
                </c:pt>
                <c:pt idx="86">
                  <c:v>33.046511627907336</c:v>
                </c:pt>
                <c:pt idx="87">
                  <c:v>31.51724137931069</c:v>
                </c:pt>
                <c:pt idx="88">
                  <c:v>30.022727272727622</c:v>
                </c:pt>
                <c:pt idx="89">
                  <c:v>32.764044943820579</c:v>
                </c:pt>
                <c:pt idx="90">
                  <c:v>31.288888888889232</c:v>
                </c:pt>
                <c:pt idx="91">
                  <c:v>29.846153846154181</c:v>
                </c:pt>
                <c:pt idx="92">
                  <c:v>28.434782608695997</c:v>
                </c:pt>
                <c:pt idx="93">
                  <c:v>27.05376344086055</c:v>
                </c:pt>
                <c:pt idx="94">
                  <c:v>25.702127659574799</c:v>
                </c:pt>
                <c:pt idx="95">
                  <c:v>27.368421052631817</c:v>
                </c:pt>
                <c:pt idx="96">
                  <c:v>26.041666666666899</c:v>
                </c:pt>
                <c:pt idx="97">
                  <c:v>24.742268041237352</c:v>
                </c:pt>
                <c:pt idx="98">
                  <c:v>23.469387755102275</c:v>
                </c:pt>
                <c:pt idx="99">
                  <c:v>28.282828282828518</c:v>
                </c:pt>
                <c:pt idx="100">
                  <c:v>27.000000000000227</c:v>
                </c:pt>
                <c:pt idx="101">
                  <c:v>25.742574257425971</c:v>
                </c:pt>
                <c:pt idx="102">
                  <c:v>24.509803921568846</c:v>
                </c:pt>
                <c:pt idx="103">
                  <c:v>26.621359223301269</c:v>
                </c:pt>
                <c:pt idx="104">
                  <c:v>25.40384615384643</c:v>
                </c:pt>
                <c:pt idx="105">
                  <c:v>24.2095238095241</c:v>
                </c:pt>
                <c:pt idx="106">
                  <c:v>23.037735849056887</c:v>
                </c:pt>
                <c:pt idx="107">
                  <c:v>21.887850467290008</c:v>
                </c:pt>
                <c:pt idx="108">
                  <c:v>20.759259259259551</c:v>
                </c:pt>
                <c:pt idx="109">
                  <c:v>19.651376146789261</c:v>
                </c:pt>
                <c:pt idx="110">
                  <c:v>18.563636363636633</c:v>
                </c:pt>
                <c:pt idx="111">
                  <c:v>17.49549549549576</c:v>
                </c:pt>
                <c:pt idx="112">
                  <c:v>21.776785714286007</c:v>
                </c:pt>
                <c:pt idx="113">
                  <c:v>20.699115044248089</c:v>
                </c:pt>
                <c:pt idx="114">
                  <c:v>19.640350877193271</c:v>
                </c:pt>
                <c:pt idx="115">
                  <c:v>20.460869565217664</c:v>
                </c:pt>
                <c:pt idx="116">
                  <c:v>21.706896551724398</c:v>
                </c:pt>
                <c:pt idx="117">
                  <c:v>20.666666666666927</c:v>
                </c:pt>
                <c:pt idx="118">
                  <c:v>19.644067796610415</c:v>
                </c:pt>
                <c:pt idx="119">
                  <c:v>18.638655462185127</c:v>
                </c:pt>
                <c:pt idx="120">
                  <c:v>21.591666666666924</c:v>
                </c:pt>
                <c:pt idx="121">
                  <c:v>20.586776859504383</c:v>
                </c:pt>
                <c:pt idx="122">
                  <c:v>19.598360655737963</c:v>
                </c:pt>
                <c:pt idx="123">
                  <c:v>22.268292682927097</c:v>
                </c:pt>
                <c:pt idx="124">
                  <c:v>21.282258064516398</c:v>
                </c:pt>
                <c:pt idx="125">
                  <c:v>20.312000000000268</c:v>
                </c:pt>
                <c:pt idx="126">
                  <c:v>19.357142857143117</c:v>
                </c:pt>
                <c:pt idx="127">
                  <c:v>18.417322834645915</c:v>
                </c:pt>
                <c:pt idx="128">
                  <c:v>19.156250000000341</c:v>
                </c:pt>
                <c:pt idx="129">
                  <c:v>18.232558139535215</c:v>
                </c:pt>
                <c:pt idx="130">
                  <c:v>17.323076923077267</c:v>
                </c:pt>
                <c:pt idx="131">
                  <c:v>16.427480916030859</c:v>
                </c:pt>
                <c:pt idx="132">
                  <c:v>15.545454545454888</c:v>
                </c:pt>
                <c:pt idx="133">
                  <c:v>14.676691729323636</c:v>
                </c:pt>
                <c:pt idx="134">
                  <c:v>13.820895522388383</c:v>
                </c:pt>
                <c:pt idx="135">
                  <c:v>15.111111111111427</c:v>
                </c:pt>
                <c:pt idx="136">
                  <c:v>14.264705882353269</c:v>
                </c:pt>
                <c:pt idx="137">
                  <c:v>13.430656934306896</c:v>
                </c:pt>
                <c:pt idx="138">
                  <c:v>12.60869565217422</c:v>
                </c:pt>
                <c:pt idx="139">
                  <c:v>13.280575539568602</c:v>
                </c:pt>
                <c:pt idx="140">
                  <c:v>12.471428571428845</c:v>
                </c:pt>
                <c:pt idx="141">
                  <c:v>14.744680851064132</c:v>
                </c:pt>
                <c:pt idx="142">
                  <c:v>13.936619718310155</c:v>
                </c:pt>
                <c:pt idx="143">
                  <c:v>13.139860139860431</c:v>
                </c:pt>
                <c:pt idx="144">
                  <c:v>12.354166666666956</c:v>
                </c:pt>
                <c:pt idx="145">
                  <c:v>11.57931034482786</c:v>
                </c:pt>
                <c:pt idx="146">
                  <c:v>10.815068493150974</c:v>
                </c:pt>
                <c:pt idx="147">
                  <c:v>11.442176870748554</c:v>
                </c:pt>
                <c:pt idx="148">
                  <c:v>10.689189189189463</c:v>
                </c:pt>
                <c:pt idx="149">
                  <c:v>9.9463087248324911</c:v>
                </c:pt>
                <c:pt idx="150">
                  <c:v>9.2133333333335798</c:v>
                </c:pt>
                <c:pt idx="151">
                  <c:v>8.490066225165819</c:v>
                </c:pt>
                <c:pt idx="152">
                  <c:v>7.7763157894739265</c:v>
                </c:pt>
                <c:pt idx="153">
                  <c:v>7.0718954248368675</c:v>
                </c:pt>
                <c:pt idx="154">
                  <c:v>6.3766233766236411</c:v>
                </c:pt>
                <c:pt idx="155">
                  <c:v>5.6903225806454145</c:v>
                </c:pt>
                <c:pt idx="156">
                  <c:v>5.0128205128207668</c:v>
                </c:pt>
                <c:pt idx="157">
                  <c:v>4.343949044586239</c:v>
                </c:pt>
                <c:pt idx="158">
                  <c:v>5.6202531645571696</c:v>
                </c:pt>
                <c:pt idx="159">
                  <c:v>4.9559748427675032</c:v>
                </c:pt>
                <c:pt idx="160">
                  <c:v>4.3000000000002103</c:v>
                </c:pt>
                <c:pt idx="161">
                  <c:v>5.1925465838511542</c:v>
                </c:pt>
                <c:pt idx="162">
                  <c:v>4.5432098765434148</c:v>
                </c:pt>
                <c:pt idx="163">
                  <c:v>3.9018404907977526</c:v>
                </c:pt>
                <c:pt idx="164">
                  <c:v>3.2682926829270542</c:v>
                </c:pt>
                <c:pt idx="165">
                  <c:v>2.6424242424244682</c:v>
                </c:pt>
                <c:pt idx="166">
                  <c:v>2.0240963855423786</c:v>
                </c:pt>
                <c:pt idx="167">
                  <c:v>1.4131736526948231</c:v>
                </c:pt>
                <c:pt idx="168">
                  <c:v>2.3273809523811479</c:v>
                </c:pt>
                <c:pt idx="169">
                  <c:v>1.7218934911244332</c:v>
                </c:pt>
                <c:pt idx="170">
                  <c:v>1.1235294117648778</c:v>
                </c:pt>
                <c:pt idx="171">
                  <c:v>2.6491228070177186</c:v>
                </c:pt>
                <c:pt idx="172">
                  <c:v>3.7034883720932186</c:v>
                </c:pt>
                <c:pt idx="173">
                  <c:v>3.104046242774757</c:v>
                </c:pt>
                <c:pt idx="174">
                  <c:v>5.1436781609197624</c:v>
                </c:pt>
                <c:pt idx="175">
                  <c:v>4.5428571428573576</c:v>
                </c:pt>
                <c:pt idx="176">
                  <c:v>5.6818181818183717</c:v>
                </c:pt>
                <c:pt idx="177">
                  <c:v>5.0847457627120463</c:v>
                </c:pt>
                <c:pt idx="178">
                  <c:v>4.4943820224720952</c:v>
                </c:pt>
                <c:pt idx="179">
                  <c:v>3.9106145251398488</c:v>
                </c:pt>
                <c:pt idx="180">
                  <c:v>5.1333333333335247</c:v>
                </c:pt>
                <c:pt idx="181">
                  <c:v>6.276243093922858</c:v>
                </c:pt>
                <c:pt idx="182">
                  <c:v>5.6923076923078781</c:v>
                </c:pt>
                <c:pt idx="183">
                  <c:v>5.1147540983608337</c:v>
                </c:pt>
                <c:pt idx="184">
                  <c:v>5.9239130434784357</c:v>
                </c:pt>
                <c:pt idx="185">
                  <c:v>7.2432432432434126</c:v>
                </c:pt>
                <c:pt idx="186">
                  <c:v>8.7204301075270791</c:v>
                </c:pt>
                <c:pt idx="187">
                  <c:v>10.262032085561714</c:v>
                </c:pt>
                <c:pt idx="188">
                  <c:v>12.02127659574488</c:v>
                </c:pt>
                <c:pt idx="189">
                  <c:v>11.428571428571615</c:v>
                </c:pt>
                <c:pt idx="190">
                  <c:v>10.842105263158103</c:v>
                </c:pt>
                <c:pt idx="191">
                  <c:v>13.073298429319507</c:v>
                </c:pt>
                <c:pt idx="192">
                  <c:v>12.484375000000128</c:v>
                </c:pt>
                <c:pt idx="193">
                  <c:v>11.901554404145216</c:v>
                </c:pt>
                <c:pt idx="194">
                  <c:v>13.757731958763046</c:v>
                </c:pt>
                <c:pt idx="195">
                  <c:v>14.871794871795004</c:v>
                </c:pt>
                <c:pt idx="196">
                  <c:v>14.28571428571442</c:v>
                </c:pt>
                <c:pt idx="197">
                  <c:v>13.705583756345291</c:v>
                </c:pt>
                <c:pt idx="198">
                  <c:v>14.202020202020265</c:v>
                </c:pt>
                <c:pt idx="199">
                  <c:v>13.628140703517658</c:v>
                </c:pt>
                <c:pt idx="200">
                  <c:v>15.36999999999999</c:v>
                </c:pt>
              </c:numCache>
            </c:numRef>
          </c:yVal>
          <c:smooth val="1"/>
        </c:ser>
        <c:ser>
          <c:idx val="1"/>
          <c:order val="2"/>
          <c:tx>
            <c:v>Cycle 7 ROI</c:v>
          </c:tx>
          <c:marker>
            <c:symbol val="none"/>
          </c:marker>
          <c:xVal>
            <c:numRef>
              <c:f>'7'!$A$10:$A$210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'7'!$S$10:$S$210</c:f>
              <c:numCache>
                <c:formatCode>0.00_ ;[Red]\-0.00\ </c:formatCode>
                <c:ptCount val="201"/>
                <c:pt idx="0" formatCode="General">
                  <c:v>0</c:v>
                </c:pt>
                <c:pt idx="1">
                  <c:v>-100</c:v>
                </c:pt>
                <c:pt idx="2">
                  <c:v>-100</c:v>
                </c:pt>
                <c:pt idx="3">
                  <c:v>-100</c:v>
                </c:pt>
                <c:pt idx="4">
                  <c:v>-32.749999999998636</c:v>
                </c:pt>
                <c:pt idx="5">
                  <c:v>45</c:v>
                </c:pt>
                <c:pt idx="6">
                  <c:v>20.833333333333329</c:v>
                </c:pt>
                <c:pt idx="7">
                  <c:v>3.5714285714285836</c:v>
                </c:pt>
                <c:pt idx="8">
                  <c:v>-9.375</c:v>
                </c:pt>
                <c:pt idx="9">
                  <c:v>-19.444444444444443</c:v>
                </c:pt>
                <c:pt idx="10">
                  <c:v>8.8999999999998636</c:v>
                </c:pt>
                <c:pt idx="11">
                  <c:v>-1.0000000000001279</c:v>
                </c:pt>
                <c:pt idx="12">
                  <c:v>25.916666666666785</c:v>
                </c:pt>
                <c:pt idx="13">
                  <c:v>16.23076923076934</c:v>
                </c:pt>
                <c:pt idx="14">
                  <c:v>7.9285714285715301</c:v>
                </c:pt>
                <c:pt idx="15">
                  <c:v>0.73333333333343376</c:v>
                </c:pt>
                <c:pt idx="16">
                  <c:v>-5.5624999999999147</c:v>
                </c:pt>
                <c:pt idx="17">
                  <c:v>-11.117647058823451</c:v>
                </c:pt>
                <c:pt idx="18">
                  <c:v>-16.055555555555472</c:v>
                </c:pt>
                <c:pt idx="19">
                  <c:v>9.5789473684213107</c:v>
                </c:pt>
                <c:pt idx="20">
                  <c:v>4.1000000000002643</c:v>
                </c:pt>
                <c:pt idx="21">
                  <c:v>-0.85714285714261962</c:v>
                </c:pt>
                <c:pt idx="22">
                  <c:v>-5.3636363636361324</c:v>
                </c:pt>
                <c:pt idx="23">
                  <c:v>-9.4782608695650055</c:v>
                </c:pt>
                <c:pt idx="24">
                  <c:v>-13.249999999999801</c:v>
                </c:pt>
                <c:pt idx="25">
                  <c:v>3.1200000000003456</c:v>
                </c:pt>
                <c:pt idx="26">
                  <c:v>9.1153846153850822</c:v>
                </c:pt>
                <c:pt idx="27">
                  <c:v>5.0740740740745167</c:v>
                </c:pt>
                <c:pt idx="28">
                  <c:v>1.3214285714289815</c:v>
                </c:pt>
                <c:pt idx="29">
                  <c:v>-2.1724137931030469</c:v>
                </c:pt>
                <c:pt idx="30">
                  <c:v>11.300000000000338</c:v>
                </c:pt>
                <c:pt idx="31">
                  <c:v>7.7096774193551596</c:v>
                </c:pt>
                <c:pt idx="32">
                  <c:v>11.593750000000469</c:v>
                </c:pt>
                <c:pt idx="33">
                  <c:v>8.2121212121216729</c:v>
                </c:pt>
                <c:pt idx="34">
                  <c:v>5.0294117647063246</c:v>
                </c:pt>
                <c:pt idx="35">
                  <c:v>2.0285714285718655</c:v>
                </c:pt>
                <c:pt idx="36">
                  <c:v>7.0555555555560829</c:v>
                </c:pt>
                <c:pt idx="37">
                  <c:v>4.162162162162673</c:v>
                </c:pt>
                <c:pt idx="38">
                  <c:v>6.7631578947372759</c:v>
                </c:pt>
                <c:pt idx="39">
                  <c:v>4.0256410256414483</c:v>
                </c:pt>
                <c:pt idx="40">
                  <c:v>1.4250000000004093</c:v>
                </c:pt>
                <c:pt idx="41">
                  <c:v>-1.0487804878044784</c:v>
                </c:pt>
                <c:pt idx="42">
                  <c:v>8.5000000000003979</c:v>
                </c:pt>
                <c:pt idx="43">
                  <c:v>5.9767441860469006</c:v>
                </c:pt>
                <c:pt idx="44">
                  <c:v>3.5681818181821967</c:v>
                </c:pt>
                <c:pt idx="45">
                  <c:v>1.2666666666670352</c:v>
                </c:pt>
                <c:pt idx="46">
                  <c:v>-0.93478260869530061</c:v>
                </c:pt>
                <c:pt idx="47">
                  <c:v>-3.04255319148902</c:v>
                </c:pt>
                <c:pt idx="48">
                  <c:v>5.5208333333337549</c:v>
                </c:pt>
                <c:pt idx="49">
                  <c:v>3.3673469387759098</c:v>
                </c:pt>
                <c:pt idx="50">
                  <c:v>1.3000000000004093</c:v>
                </c:pt>
                <c:pt idx="51">
                  <c:v>10.23529411764757</c:v>
                </c:pt>
                <c:pt idx="52">
                  <c:v>8.1153846153850964</c:v>
                </c:pt>
                <c:pt idx="53">
                  <c:v>6.075471698113688</c:v>
                </c:pt>
                <c:pt idx="54">
                  <c:v>4.111111111111569</c:v>
                </c:pt>
                <c:pt idx="55">
                  <c:v>2.2181818181822734</c:v>
                </c:pt>
                <c:pt idx="56">
                  <c:v>0.39285714285759354</c:v>
                </c:pt>
                <c:pt idx="57">
                  <c:v>-1.3684210526311347</c:v>
                </c:pt>
                <c:pt idx="58">
                  <c:v>-3.0689655172409402</c:v>
                </c:pt>
                <c:pt idx="59">
                  <c:v>-4.7118644067792275</c:v>
                </c:pt>
                <c:pt idx="60">
                  <c:v>-6.2999999999995708</c:v>
                </c:pt>
                <c:pt idx="61">
                  <c:v>-1.4262295081963572</c:v>
                </c:pt>
                <c:pt idx="62">
                  <c:v>-3.0161290322577088</c:v>
                </c:pt>
                <c:pt idx="63">
                  <c:v>0.730158730159161</c:v>
                </c:pt>
                <c:pt idx="64">
                  <c:v>2.8437500000004263</c:v>
                </c:pt>
                <c:pt idx="65">
                  <c:v>1.2615384615388905</c:v>
                </c:pt>
                <c:pt idx="66">
                  <c:v>5.8030303030307095</c:v>
                </c:pt>
                <c:pt idx="67">
                  <c:v>10.552238805970561</c:v>
                </c:pt>
                <c:pt idx="68">
                  <c:v>15.529411764706296</c:v>
                </c:pt>
                <c:pt idx="69">
                  <c:v>13.855072463768536</c:v>
                </c:pt>
                <c:pt idx="70">
                  <c:v>12.228571428571826</c:v>
                </c:pt>
                <c:pt idx="71">
                  <c:v>10.647887323944062</c:v>
                </c:pt>
                <c:pt idx="72">
                  <c:v>9.1111111111115122</c:v>
                </c:pt>
                <c:pt idx="73">
                  <c:v>7.6164383561647639</c:v>
                </c:pt>
                <c:pt idx="74">
                  <c:v>6.1621621621625451</c:v>
                </c:pt>
                <c:pt idx="75">
                  <c:v>4.7466666666670534</c:v>
                </c:pt>
                <c:pt idx="76">
                  <c:v>3.3684210526319589</c:v>
                </c:pt>
                <c:pt idx="77">
                  <c:v>9.7012987012990379</c:v>
                </c:pt>
                <c:pt idx="78">
                  <c:v>8.2948717948721225</c:v>
                </c:pt>
                <c:pt idx="79">
                  <c:v>6.9240506329117011</c:v>
                </c:pt>
                <c:pt idx="80">
                  <c:v>5.5875000000003183</c:v>
                </c:pt>
                <c:pt idx="81">
                  <c:v>4.2839506172842619</c:v>
                </c:pt>
                <c:pt idx="82">
                  <c:v>5.7682926829271395</c:v>
                </c:pt>
                <c:pt idx="83">
                  <c:v>10.518072289156933</c:v>
                </c:pt>
                <c:pt idx="84">
                  <c:v>9.2023809523812332</c:v>
                </c:pt>
                <c:pt idx="85">
                  <c:v>7.9176470588238317</c:v>
                </c:pt>
                <c:pt idx="86">
                  <c:v>6.6627906976747084</c:v>
                </c:pt>
                <c:pt idx="87">
                  <c:v>5.4367816091956911</c:v>
                </c:pt>
                <c:pt idx="88">
                  <c:v>4.238636363636644</c:v>
                </c:pt>
                <c:pt idx="89">
                  <c:v>7.6292134831462874</c:v>
                </c:pt>
                <c:pt idx="90">
                  <c:v>9.8555555555558101</c:v>
                </c:pt>
                <c:pt idx="91">
                  <c:v>8.6483516483518912</c:v>
                </c:pt>
                <c:pt idx="92">
                  <c:v>7.4673913043480837</c:v>
                </c:pt>
                <c:pt idx="93">
                  <c:v>6.3118279569895037</c:v>
                </c:pt>
                <c:pt idx="94">
                  <c:v>11.308510638298117</c:v>
                </c:pt>
                <c:pt idx="95">
                  <c:v>15.968421052631768</c:v>
                </c:pt>
                <c:pt idx="96">
                  <c:v>14.760416666666856</c:v>
                </c:pt>
                <c:pt idx="97">
                  <c:v>16.185567010309441</c:v>
                </c:pt>
                <c:pt idx="98">
                  <c:v>15.000000000000171</c:v>
                </c:pt>
                <c:pt idx="99">
                  <c:v>16.080808080808268</c:v>
                </c:pt>
                <c:pt idx="100">
                  <c:v>17.520000000000209</c:v>
                </c:pt>
                <c:pt idx="101">
                  <c:v>16.356435643564566</c:v>
                </c:pt>
                <c:pt idx="102">
                  <c:v>20.156862745098209</c:v>
                </c:pt>
                <c:pt idx="103">
                  <c:v>22.42718446601954</c:v>
                </c:pt>
                <c:pt idx="104">
                  <c:v>21.250000000000128</c:v>
                </c:pt>
                <c:pt idx="105">
                  <c:v>22.914285714285882</c:v>
                </c:pt>
                <c:pt idx="106">
                  <c:v>21.754716981132248</c:v>
                </c:pt>
                <c:pt idx="107">
                  <c:v>20.616822429906705</c:v>
                </c:pt>
                <c:pt idx="108">
                  <c:v>19.500000000000156</c:v>
                </c:pt>
                <c:pt idx="109">
                  <c:v>20.504587155963435</c:v>
                </c:pt>
                <c:pt idx="110">
                  <c:v>19.409090909091049</c:v>
                </c:pt>
                <c:pt idx="111">
                  <c:v>22.189189189189278</c:v>
                </c:pt>
                <c:pt idx="112">
                  <c:v>21.098214285714391</c:v>
                </c:pt>
                <c:pt idx="113">
                  <c:v>20.026548672566463</c:v>
                </c:pt>
                <c:pt idx="114">
                  <c:v>22.20175438596506</c:v>
                </c:pt>
                <c:pt idx="115">
                  <c:v>21.139130434782743</c:v>
                </c:pt>
                <c:pt idx="116">
                  <c:v>20.094827586207046</c:v>
                </c:pt>
                <c:pt idx="117">
                  <c:v>21.085470085470149</c:v>
                </c:pt>
                <c:pt idx="118">
                  <c:v>20.059322033898368</c:v>
                </c:pt>
                <c:pt idx="119">
                  <c:v>19.050420168067291</c:v>
                </c:pt>
                <c:pt idx="120">
                  <c:v>20.908333333333459</c:v>
                </c:pt>
                <c:pt idx="121">
                  <c:v>24.677685950413334</c:v>
                </c:pt>
                <c:pt idx="122">
                  <c:v>23.655737704918138</c:v>
                </c:pt>
                <c:pt idx="123">
                  <c:v>22.650406504065131</c:v>
                </c:pt>
                <c:pt idx="124">
                  <c:v>25.572580645161324</c:v>
                </c:pt>
                <c:pt idx="125">
                  <c:v>24.56800000000004</c:v>
                </c:pt>
                <c:pt idx="126">
                  <c:v>28.206349206349159</c:v>
                </c:pt>
                <c:pt idx="127">
                  <c:v>27.196850393700771</c:v>
                </c:pt>
                <c:pt idx="128">
                  <c:v>30.2890625</c:v>
                </c:pt>
                <c:pt idx="129">
                  <c:v>32.302325581395394</c:v>
                </c:pt>
                <c:pt idx="130">
                  <c:v>31.284615384615449</c:v>
                </c:pt>
                <c:pt idx="131">
                  <c:v>30.282442748091654</c:v>
                </c:pt>
                <c:pt idx="132">
                  <c:v>29.295454545454589</c:v>
                </c:pt>
                <c:pt idx="133">
                  <c:v>28.323308270676762</c:v>
                </c:pt>
                <c:pt idx="134">
                  <c:v>27.365671641791096</c:v>
                </c:pt>
                <c:pt idx="135">
                  <c:v>26.422222222222274</c:v>
                </c:pt>
                <c:pt idx="136">
                  <c:v>27.301470588235375</c:v>
                </c:pt>
                <c:pt idx="137">
                  <c:v>26.37226277372271</c:v>
                </c:pt>
                <c:pt idx="138">
                  <c:v>25.456521739130508</c:v>
                </c:pt>
                <c:pt idx="139">
                  <c:v>26.366906474820212</c:v>
                </c:pt>
                <c:pt idx="140">
                  <c:v>25.464285714285779</c:v>
                </c:pt>
                <c:pt idx="141">
                  <c:v>24.574468085106432</c:v>
                </c:pt>
                <c:pt idx="142">
                  <c:v>23.697183098591609</c:v>
                </c:pt>
                <c:pt idx="143">
                  <c:v>22.832167832167897</c:v>
                </c:pt>
                <c:pt idx="144">
                  <c:v>21.979166666666728</c:v>
                </c:pt>
                <c:pt idx="145">
                  <c:v>21.137931034482833</c:v>
                </c:pt>
                <c:pt idx="146">
                  <c:v>20.308219178082254</c:v>
                </c:pt>
                <c:pt idx="147">
                  <c:v>19.48979591836742</c:v>
                </c:pt>
                <c:pt idx="148">
                  <c:v>18.682432432432478</c:v>
                </c:pt>
                <c:pt idx="149">
                  <c:v>21.503355704698123</c:v>
                </c:pt>
                <c:pt idx="150">
                  <c:v>20.693333333333456</c:v>
                </c:pt>
                <c:pt idx="151">
                  <c:v>19.894039735099469</c:v>
                </c:pt>
                <c:pt idx="152">
                  <c:v>21.598684210526415</c:v>
                </c:pt>
                <c:pt idx="153">
                  <c:v>20.803921568627558</c:v>
                </c:pt>
                <c:pt idx="154">
                  <c:v>20.019480519480609</c:v>
                </c:pt>
                <c:pt idx="155">
                  <c:v>21.48387096774205</c:v>
                </c:pt>
                <c:pt idx="156">
                  <c:v>20.705128205128332</c:v>
                </c:pt>
                <c:pt idx="157">
                  <c:v>21.210191082802666</c:v>
                </c:pt>
                <c:pt idx="158">
                  <c:v>23.101265822784953</c:v>
                </c:pt>
                <c:pt idx="159">
                  <c:v>22.327044025157377</c:v>
                </c:pt>
                <c:pt idx="160">
                  <c:v>24.375000000000142</c:v>
                </c:pt>
                <c:pt idx="161">
                  <c:v>23.602484472049824</c:v>
                </c:pt>
                <c:pt idx="162">
                  <c:v>22.839506172839648</c:v>
                </c:pt>
                <c:pt idx="163">
                  <c:v>24.815950920245555</c:v>
                </c:pt>
                <c:pt idx="164">
                  <c:v>26.914634146341655</c:v>
                </c:pt>
                <c:pt idx="165">
                  <c:v>26.14545454545474</c:v>
                </c:pt>
                <c:pt idx="166">
                  <c:v>25.385542168674903</c:v>
                </c:pt>
                <c:pt idx="167">
                  <c:v>24.634730538922355</c:v>
                </c:pt>
                <c:pt idx="168">
                  <c:v>25.476190476190723</c:v>
                </c:pt>
                <c:pt idx="169">
                  <c:v>24.733727810651132</c:v>
                </c:pt>
                <c:pt idx="170">
                  <c:v>24.000000000000242</c:v>
                </c:pt>
                <c:pt idx="171">
                  <c:v>23.274853801169826</c:v>
                </c:pt>
                <c:pt idx="172">
                  <c:v>22.558139534883964</c:v>
                </c:pt>
                <c:pt idx="173">
                  <c:v>21.849710982659204</c:v>
                </c:pt>
                <c:pt idx="174">
                  <c:v>24.120689655172683</c:v>
                </c:pt>
                <c:pt idx="175">
                  <c:v>23.411428571428843</c:v>
                </c:pt>
                <c:pt idx="176">
                  <c:v>22.71022727272755</c:v>
                </c:pt>
                <c:pt idx="177">
                  <c:v>22.016949152542637</c:v>
                </c:pt>
                <c:pt idx="178">
                  <c:v>21.331460674157569</c:v>
                </c:pt>
                <c:pt idx="179">
                  <c:v>20.653631284916457</c:v>
                </c:pt>
                <c:pt idx="180">
                  <c:v>21.11111111111137</c:v>
                </c:pt>
                <c:pt idx="181">
                  <c:v>20.441988950276496</c:v>
                </c:pt>
                <c:pt idx="182">
                  <c:v>21.664835164835438</c:v>
                </c:pt>
                <c:pt idx="183">
                  <c:v>21.000000000000284</c:v>
                </c:pt>
                <c:pt idx="184">
                  <c:v>20.342391304348112</c:v>
                </c:pt>
                <c:pt idx="185">
                  <c:v>19.691891891892183</c:v>
                </c:pt>
                <c:pt idx="186">
                  <c:v>19.048387096774476</c:v>
                </c:pt>
                <c:pt idx="187">
                  <c:v>18.411764705882632</c:v>
                </c:pt>
                <c:pt idx="188">
                  <c:v>17.781914893617284</c:v>
                </c:pt>
                <c:pt idx="189">
                  <c:v>17.158730158730435</c:v>
                </c:pt>
                <c:pt idx="190">
                  <c:v>16.542105263158163</c:v>
                </c:pt>
                <c:pt idx="191">
                  <c:v>15.93193717277515</c:v>
                </c:pt>
                <c:pt idx="192">
                  <c:v>16.58854166666697</c:v>
                </c:pt>
                <c:pt idx="193">
                  <c:v>15.984455958549532</c:v>
                </c:pt>
                <c:pt idx="194">
                  <c:v>15.386597938144632</c:v>
                </c:pt>
                <c:pt idx="195">
                  <c:v>14.794871794872094</c:v>
                </c:pt>
                <c:pt idx="196">
                  <c:v>16.448979591837087</c:v>
                </c:pt>
                <c:pt idx="197">
                  <c:v>15.857868020304906</c:v>
                </c:pt>
                <c:pt idx="198">
                  <c:v>15.272727272727622</c:v>
                </c:pt>
                <c:pt idx="199">
                  <c:v>14.693467336683767</c:v>
                </c:pt>
                <c:pt idx="200">
                  <c:v>15.695000000000391</c:v>
                </c:pt>
              </c:numCache>
            </c:numRef>
          </c:yVal>
          <c:smooth val="1"/>
        </c:ser>
        <c:ser>
          <c:idx val="2"/>
          <c:order val="3"/>
          <c:tx>
            <c:v>Cycle 8 ROI</c:v>
          </c:tx>
          <c:marker>
            <c:symbol val="none"/>
          </c:marker>
          <c:xVal>
            <c:numRef>
              <c:f>'8'!$A$10:$A$210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'8'!$S$10:$S$210</c:f>
              <c:numCache>
                <c:formatCode>0.00_ ;[Red]\-0.00\ </c:formatCode>
                <c:ptCount val="201"/>
                <c:pt idx="0" formatCode="General">
                  <c:v>0</c:v>
                </c:pt>
                <c:pt idx="1">
                  <c:v>149.00000000000091</c:v>
                </c:pt>
                <c:pt idx="2">
                  <c:v>24.500000000000455</c:v>
                </c:pt>
                <c:pt idx="3">
                  <c:v>-16.999999999999687</c:v>
                </c:pt>
                <c:pt idx="4">
                  <c:v>-37.749999999999773</c:v>
                </c:pt>
                <c:pt idx="5">
                  <c:v>-50.199999999999818</c:v>
                </c:pt>
                <c:pt idx="6">
                  <c:v>-17.666666666665748</c:v>
                </c:pt>
                <c:pt idx="7">
                  <c:v>-29.428571428570649</c:v>
                </c:pt>
                <c:pt idx="8">
                  <c:v>-38.249999999999318</c:v>
                </c:pt>
                <c:pt idx="9">
                  <c:v>-22.222222222222214</c:v>
                </c:pt>
                <c:pt idx="10">
                  <c:v>-30</c:v>
                </c:pt>
                <c:pt idx="11">
                  <c:v>13.727272727272648</c:v>
                </c:pt>
                <c:pt idx="12">
                  <c:v>4.2499999999999289</c:v>
                </c:pt>
                <c:pt idx="13">
                  <c:v>-3.7692307692308304</c:v>
                </c:pt>
                <c:pt idx="14">
                  <c:v>20.357142857143032</c:v>
                </c:pt>
                <c:pt idx="15">
                  <c:v>12.333333333333485</c:v>
                </c:pt>
                <c:pt idx="16">
                  <c:v>5.3125000000001421</c:v>
                </c:pt>
                <c:pt idx="17">
                  <c:v>-0.882352941176336</c:v>
                </c:pt>
                <c:pt idx="18">
                  <c:v>-6.388888888888772</c:v>
                </c:pt>
                <c:pt idx="19">
                  <c:v>-11.315789473684092</c:v>
                </c:pt>
                <c:pt idx="20">
                  <c:v>2.4500000000000455</c:v>
                </c:pt>
                <c:pt idx="21">
                  <c:v>-2.4285714285713738</c:v>
                </c:pt>
                <c:pt idx="22">
                  <c:v>-6.8636363636363313</c:v>
                </c:pt>
                <c:pt idx="23">
                  <c:v>8.782608695652101</c:v>
                </c:pt>
                <c:pt idx="24">
                  <c:v>4.2499999999999289</c:v>
                </c:pt>
                <c:pt idx="25">
                  <c:v>14.440000000000055</c:v>
                </c:pt>
                <c:pt idx="26">
                  <c:v>10.03846153846159</c:v>
                </c:pt>
                <c:pt idx="27">
                  <c:v>16.888888888889113</c:v>
                </c:pt>
                <c:pt idx="28">
                  <c:v>12.714285714285921</c:v>
                </c:pt>
                <c:pt idx="29">
                  <c:v>8.8275862068967683</c:v>
                </c:pt>
                <c:pt idx="30">
                  <c:v>5.2000000000002018</c:v>
                </c:pt>
                <c:pt idx="31">
                  <c:v>1.8064516129034303</c:v>
                </c:pt>
                <c:pt idx="32">
                  <c:v>7.4062500000000142</c:v>
                </c:pt>
                <c:pt idx="33">
                  <c:v>4.15151515151517</c:v>
                </c:pt>
                <c:pt idx="34">
                  <c:v>1.0882352941176521</c:v>
                </c:pt>
                <c:pt idx="35">
                  <c:v>12.199999999999946</c:v>
                </c:pt>
                <c:pt idx="36">
                  <c:v>9.083333333333286</c:v>
                </c:pt>
                <c:pt idx="37">
                  <c:v>6.1351351351350871</c:v>
                </c:pt>
                <c:pt idx="38">
                  <c:v>3.3421052631578618</c:v>
                </c:pt>
                <c:pt idx="39">
                  <c:v>7.4615384615383817</c:v>
                </c:pt>
                <c:pt idx="40">
                  <c:v>4.7749999999999346</c:v>
                </c:pt>
                <c:pt idx="41">
                  <c:v>2.2195121951218653</c:v>
                </c:pt>
                <c:pt idx="42">
                  <c:v>-0.21428571428579346</c:v>
                </c:pt>
                <c:pt idx="43">
                  <c:v>-2.5348837209303099</c:v>
                </c:pt>
                <c:pt idx="44">
                  <c:v>-4.7500000000000711</c:v>
                </c:pt>
                <c:pt idx="45">
                  <c:v>-6.8666666666667311</c:v>
                </c:pt>
                <c:pt idx="46">
                  <c:v>-8.89130434782615</c:v>
                </c:pt>
                <c:pt idx="47">
                  <c:v>-10.829787234042627</c:v>
                </c:pt>
                <c:pt idx="48">
                  <c:v>-12.687500000000057</c:v>
                </c:pt>
                <c:pt idx="49">
                  <c:v>-6.8367346938776024</c:v>
                </c:pt>
                <c:pt idx="50">
                  <c:v>-0.66000000000008185</c:v>
                </c:pt>
                <c:pt idx="51">
                  <c:v>4.5882352941174958</c:v>
                </c:pt>
                <c:pt idx="52">
                  <c:v>2.5769230769229239</c:v>
                </c:pt>
                <c:pt idx="53">
                  <c:v>5.377358490565868</c:v>
                </c:pt>
                <c:pt idx="54">
                  <c:v>3.4259259259257675</c:v>
                </c:pt>
                <c:pt idx="55">
                  <c:v>1.5454545454543904</c:v>
                </c:pt>
                <c:pt idx="56">
                  <c:v>-0.26785714285730933</c:v>
                </c:pt>
                <c:pt idx="57">
                  <c:v>6.5438596491226235</c:v>
                </c:pt>
                <c:pt idx="58">
                  <c:v>4.706896551723986</c:v>
                </c:pt>
                <c:pt idx="59">
                  <c:v>2.932203389830363</c:v>
                </c:pt>
                <c:pt idx="60">
                  <c:v>1.2166666666665122</c:v>
                </c:pt>
                <c:pt idx="61">
                  <c:v>-0.44262295081982472</c:v>
                </c:pt>
                <c:pt idx="62">
                  <c:v>1.4838709677418791</c:v>
                </c:pt>
                <c:pt idx="63">
                  <c:v>5.9841269841269593</c:v>
                </c:pt>
                <c:pt idx="64">
                  <c:v>4.3281249999999716</c:v>
                </c:pt>
                <c:pt idx="65">
                  <c:v>2.7230769230768885</c:v>
                </c:pt>
                <c:pt idx="66">
                  <c:v>1.166666666666643</c:v>
                </c:pt>
                <c:pt idx="67">
                  <c:v>-0.34328358208958321</c:v>
                </c:pt>
                <c:pt idx="68">
                  <c:v>-1.8088235294117965</c:v>
                </c:pt>
                <c:pt idx="69">
                  <c:v>-3.2318840579710439</c:v>
                </c:pt>
                <c:pt idx="70">
                  <c:v>-0.78571428571437707</c:v>
                </c:pt>
                <c:pt idx="71">
                  <c:v>0.80281690140834883</c:v>
                </c:pt>
                <c:pt idx="72">
                  <c:v>-0.5972222222223138</c:v>
                </c:pt>
                <c:pt idx="73">
                  <c:v>-1.9589041095891275</c:v>
                </c:pt>
                <c:pt idx="74">
                  <c:v>3.2972972972972201</c:v>
                </c:pt>
                <c:pt idx="75">
                  <c:v>6.1333333333332121</c:v>
                </c:pt>
                <c:pt idx="76">
                  <c:v>4.7368421052630367</c:v>
                </c:pt>
                <c:pt idx="77">
                  <c:v>3.3766233766232574</c:v>
                </c:pt>
                <c:pt idx="78">
                  <c:v>2.0512820512819303</c:v>
                </c:pt>
                <c:pt idx="79">
                  <c:v>0.75949367088597342</c:v>
                </c:pt>
                <c:pt idx="80">
                  <c:v>-0.50000000000011369</c:v>
                </c:pt>
                <c:pt idx="81">
                  <c:v>1.7407407407405486</c:v>
                </c:pt>
                <c:pt idx="82">
                  <c:v>0.49999999999981526</c:v>
                </c:pt>
                <c:pt idx="83">
                  <c:v>-0.71084337349415705</c:v>
                </c:pt>
                <c:pt idx="84">
                  <c:v>-1.8928571428573235</c:v>
                </c:pt>
                <c:pt idx="85">
                  <c:v>-3.0470588235295821</c:v>
                </c:pt>
                <c:pt idx="86">
                  <c:v>-4.1744186046513363</c:v>
                </c:pt>
                <c:pt idx="87">
                  <c:v>-2.1149425287357957</c:v>
                </c:pt>
                <c:pt idx="88">
                  <c:v>3.3181818181816425</c:v>
                </c:pt>
                <c:pt idx="89">
                  <c:v>2.1573033707863516</c:v>
                </c:pt>
                <c:pt idx="90">
                  <c:v>1.0222222222220552</c:v>
                </c:pt>
                <c:pt idx="91">
                  <c:v>4.6373626373624006</c:v>
                </c:pt>
                <c:pt idx="92">
                  <c:v>3.4999999999997868</c:v>
                </c:pt>
                <c:pt idx="93">
                  <c:v>2.3870967741933384</c:v>
                </c:pt>
                <c:pt idx="94">
                  <c:v>1.2978723404253145</c:v>
                </c:pt>
                <c:pt idx="95">
                  <c:v>2.357894736841871</c:v>
                </c:pt>
                <c:pt idx="96">
                  <c:v>7.06249999999973</c:v>
                </c:pt>
                <c:pt idx="97">
                  <c:v>9.1649484536080053</c:v>
                </c:pt>
                <c:pt idx="98">
                  <c:v>8.0510204081630121</c:v>
                </c:pt>
                <c:pt idx="99">
                  <c:v>6.9595959595957169</c:v>
                </c:pt>
                <c:pt idx="100">
                  <c:v>5.8899999999997448</c:v>
                </c:pt>
                <c:pt idx="101">
                  <c:v>4.8415841584155999</c:v>
                </c:pt>
                <c:pt idx="102">
                  <c:v>3.8137254901958499</c:v>
                </c:pt>
                <c:pt idx="103">
                  <c:v>2.805825242718214</c:v>
                </c:pt>
                <c:pt idx="104">
                  <c:v>1.8173076923074518</c:v>
                </c:pt>
                <c:pt idx="105">
                  <c:v>0.84761904761880658</c:v>
                </c:pt>
                <c:pt idx="106">
                  <c:v>1.9999999999997726</c:v>
                </c:pt>
                <c:pt idx="107">
                  <c:v>1.0467289719624091</c:v>
                </c:pt>
                <c:pt idx="108">
                  <c:v>0.11111111111090111</c:v>
                </c:pt>
                <c:pt idx="109">
                  <c:v>-0.8073394495414874</c:v>
                </c:pt>
                <c:pt idx="110">
                  <c:v>-1.7090909090911168</c:v>
                </c:pt>
                <c:pt idx="111">
                  <c:v>-2.5945945945947955</c:v>
                </c:pt>
                <c:pt idx="112">
                  <c:v>-0.79464285714304594</c:v>
                </c:pt>
                <c:pt idx="113">
                  <c:v>-1.6725663716816115</c:v>
                </c:pt>
                <c:pt idx="114">
                  <c:v>-2.5350877192984314</c:v>
                </c:pt>
                <c:pt idx="115">
                  <c:v>-0.86086956521759816</c:v>
                </c:pt>
                <c:pt idx="116">
                  <c:v>-1.7155172413795157</c:v>
                </c:pt>
                <c:pt idx="117">
                  <c:v>-2.5555555555557561</c:v>
                </c:pt>
                <c:pt idx="118">
                  <c:v>-3.38135593220359</c:v>
                </c:pt>
                <c:pt idx="119">
                  <c:v>-4.1932773109245716</c:v>
                </c:pt>
                <c:pt idx="120">
                  <c:v>-4.991666666666859</c:v>
                </c:pt>
                <c:pt idx="121">
                  <c:v>-5.7768595041324318</c:v>
                </c:pt>
                <c:pt idx="122">
                  <c:v>-6.5491803278690384</c:v>
                </c:pt>
                <c:pt idx="123">
                  <c:v>-7.3089430894310823</c:v>
                </c:pt>
                <c:pt idx="124">
                  <c:v>-8.056451612903416</c:v>
                </c:pt>
                <c:pt idx="125">
                  <c:v>-8.7920000000001863</c:v>
                </c:pt>
                <c:pt idx="126">
                  <c:v>-9.515873015873197</c:v>
                </c:pt>
                <c:pt idx="127">
                  <c:v>-7.8818897637796965</c:v>
                </c:pt>
                <c:pt idx="128">
                  <c:v>-8.6015625000001705</c:v>
                </c:pt>
                <c:pt idx="129">
                  <c:v>-9.310077519380016</c:v>
                </c:pt>
                <c:pt idx="130">
                  <c:v>-10.00769230769248</c:v>
                </c:pt>
                <c:pt idx="131">
                  <c:v>-10.694656488549782</c:v>
                </c:pt>
                <c:pt idx="132">
                  <c:v>-11.371212121212281</c:v>
                </c:pt>
                <c:pt idx="133">
                  <c:v>-12.037593984962569</c:v>
                </c:pt>
                <c:pt idx="134">
                  <c:v>-8.8134328358210183</c:v>
                </c:pt>
                <c:pt idx="135">
                  <c:v>-9.4888888888890079</c:v>
                </c:pt>
                <c:pt idx="136">
                  <c:v>-6.8455882352942439</c:v>
                </c:pt>
                <c:pt idx="137">
                  <c:v>-7.5255474452555973</c:v>
                </c:pt>
                <c:pt idx="138">
                  <c:v>-8.1956521739131745</c:v>
                </c:pt>
                <c:pt idx="139">
                  <c:v>-8.8561151079137943</c:v>
                </c:pt>
                <c:pt idx="140">
                  <c:v>-9.5071428571429806</c:v>
                </c:pt>
                <c:pt idx="141">
                  <c:v>-6.7588652482270959</c:v>
                </c:pt>
                <c:pt idx="142">
                  <c:v>-5.225352112676191</c:v>
                </c:pt>
                <c:pt idx="143">
                  <c:v>-3.6713286713288369</c:v>
                </c:pt>
                <c:pt idx="144">
                  <c:v>-4.3402777777779278</c:v>
                </c:pt>
                <c:pt idx="145">
                  <c:v>-5.0000000000001563</c:v>
                </c:pt>
                <c:pt idx="146">
                  <c:v>-4.2808219178083817</c:v>
                </c:pt>
                <c:pt idx="147">
                  <c:v>-4.9319727891158038</c:v>
                </c:pt>
                <c:pt idx="148">
                  <c:v>-5.5743243243244791</c:v>
                </c:pt>
                <c:pt idx="149">
                  <c:v>-4.2348993288591714</c:v>
                </c:pt>
                <c:pt idx="150">
                  <c:v>-4.8733333333334485</c:v>
                </c:pt>
                <c:pt idx="151">
                  <c:v>-3.5960264900663361</c:v>
                </c:pt>
                <c:pt idx="152">
                  <c:v>-4.2302631578948535</c:v>
                </c:pt>
                <c:pt idx="153">
                  <c:v>-3.1699346405229676</c:v>
                </c:pt>
                <c:pt idx="154">
                  <c:v>-3.7987012987013884</c:v>
                </c:pt>
                <c:pt idx="155">
                  <c:v>-4.419354838709765</c:v>
                </c:pt>
                <c:pt idx="156">
                  <c:v>-5.0320512820513699</c:v>
                </c:pt>
                <c:pt idx="157">
                  <c:v>-5.6369426751593181</c:v>
                </c:pt>
                <c:pt idx="158">
                  <c:v>-6.234177215189959</c:v>
                </c:pt>
                <c:pt idx="159">
                  <c:v>-6.8238993710692597</c:v>
                </c:pt>
                <c:pt idx="160">
                  <c:v>-5.6375000000000597</c:v>
                </c:pt>
                <c:pt idx="161">
                  <c:v>-6.2236024844721101</c:v>
                </c:pt>
                <c:pt idx="162">
                  <c:v>-6.8024691358025251</c:v>
                </c:pt>
                <c:pt idx="163">
                  <c:v>-4.7607361963190868</c:v>
                </c:pt>
                <c:pt idx="164">
                  <c:v>-5.3414634146342053</c:v>
                </c:pt>
                <c:pt idx="165">
                  <c:v>-5.9151515151515781</c:v>
                </c:pt>
                <c:pt idx="166">
                  <c:v>-6.4819277108434363</c:v>
                </c:pt>
                <c:pt idx="167">
                  <c:v>-7.0419161676647235</c:v>
                </c:pt>
                <c:pt idx="168">
                  <c:v>-7.5952380952381588</c:v>
                </c:pt>
                <c:pt idx="169">
                  <c:v>-6.6686390532544948</c:v>
                </c:pt>
                <c:pt idx="170">
                  <c:v>-4.9470588235294599</c:v>
                </c:pt>
                <c:pt idx="171">
                  <c:v>-5.5029239766082299</c:v>
                </c:pt>
                <c:pt idx="172">
                  <c:v>-2.9825581395349587</c:v>
                </c:pt>
                <c:pt idx="173">
                  <c:v>-3.5433526011561298</c:v>
                </c:pt>
                <c:pt idx="174">
                  <c:v>-4.0977011494253475</c:v>
                </c:pt>
                <c:pt idx="175">
                  <c:v>-3.4514285714286217</c:v>
                </c:pt>
                <c:pt idx="176">
                  <c:v>-4.0000000000000426</c:v>
                </c:pt>
                <c:pt idx="177">
                  <c:v>-4.5423728813559734</c:v>
                </c:pt>
                <c:pt idx="178">
                  <c:v>-3.8089887640449973</c:v>
                </c:pt>
                <c:pt idx="179">
                  <c:v>-2.4972067039106918</c:v>
                </c:pt>
                <c:pt idx="180">
                  <c:v>-0.4888888888889511</c:v>
                </c:pt>
                <c:pt idx="181">
                  <c:v>-1.0386740331492348</c:v>
                </c:pt>
                <c:pt idx="182">
                  <c:v>-1.5824175824176336</c:v>
                </c:pt>
                <c:pt idx="183">
                  <c:v>-2.1202185792350292</c:v>
                </c:pt>
                <c:pt idx="184">
                  <c:v>-2.6521739130435407</c:v>
                </c:pt>
                <c:pt idx="185">
                  <c:v>-3.1783783783784259</c:v>
                </c:pt>
                <c:pt idx="186">
                  <c:v>-3.6989247311828564</c:v>
                </c:pt>
                <c:pt idx="187">
                  <c:v>-4.2139037433155551</c:v>
                </c:pt>
                <c:pt idx="188">
                  <c:v>-1.70744680851071</c:v>
                </c:pt>
                <c:pt idx="189">
                  <c:v>8.4656084656003827E-2</c:v>
                </c:pt>
                <c:pt idx="190">
                  <c:v>1.1578947368419961</c:v>
                </c:pt>
                <c:pt idx="191">
                  <c:v>0.62827225130881459</c:v>
                </c:pt>
                <c:pt idx="192">
                  <c:v>0.10416666666657193</c:v>
                </c:pt>
                <c:pt idx="193">
                  <c:v>-0.41450777202082634</c:v>
                </c:pt>
                <c:pt idx="194">
                  <c:v>0.58762886597931185</c:v>
                </c:pt>
                <c:pt idx="195">
                  <c:v>7.1794871794807591E-2</c:v>
                </c:pt>
                <c:pt idx="196">
                  <c:v>-0.4387755102041524</c:v>
                </c:pt>
                <c:pt idx="197">
                  <c:v>1.0507614213197058</c:v>
                </c:pt>
                <c:pt idx="198">
                  <c:v>2.3636363636362745</c:v>
                </c:pt>
                <c:pt idx="199">
                  <c:v>1.8492462311557034</c:v>
                </c:pt>
                <c:pt idx="200">
                  <c:v>1.3399999999999181</c:v>
                </c:pt>
              </c:numCache>
            </c:numRef>
          </c:yVal>
          <c:smooth val="1"/>
        </c:ser>
        <c:axId val="116721152"/>
        <c:axId val="116722688"/>
      </c:scatterChart>
      <c:scatterChart>
        <c:scatterStyle val="smoothMarker"/>
        <c:ser>
          <c:idx val="5"/>
          <c:order val="0"/>
          <c:tx>
            <c:v>Cycle 5 ROI</c:v>
          </c:tx>
          <c:marker>
            <c:symbol val="none"/>
          </c:marker>
          <c:xVal>
            <c:numRef>
              <c:f>'5'!$A$10:$A$210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'5'!$S$10:$S$210</c:f>
              <c:numCache>
                <c:formatCode>0.00_ ;[Red]\-0.00\ </c:formatCode>
                <c:ptCount val="201"/>
                <c:pt idx="0" formatCode="General">
                  <c:v>0</c:v>
                </c:pt>
                <c:pt idx="1">
                  <c:v>-100</c:v>
                </c:pt>
                <c:pt idx="2">
                  <c:v>-100</c:v>
                </c:pt>
                <c:pt idx="3">
                  <c:v>-100</c:v>
                </c:pt>
                <c:pt idx="4">
                  <c:v>-100</c:v>
                </c:pt>
                <c:pt idx="5">
                  <c:v>-100</c:v>
                </c:pt>
                <c:pt idx="6">
                  <c:v>-100</c:v>
                </c:pt>
                <c:pt idx="7">
                  <c:v>-100</c:v>
                </c:pt>
                <c:pt idx="8">
                  <c:v>-58.249999999999602</c:v>
                </c:pt>
                <c:pt idx="9">
                  <c:v>0.88888888888934048</c:v>
                </c:pt>
                <c:pt idx="10">
                  <c:v>-9.1999999999995907</c:v>
                </c:pt>
                <c:pt idx="11">
                  <c:v>-17.454545454545084</c:v>
                </c:pt>
                <c:pt idx="12">
                  <c:v>-24.333333333333002</c:v>
                </c:pt>
                <c:pt idx="13">
                  <c:v>-30.153846153845848</c:v>
                </c:pt>
                <c:pt idx="14">
                  <c:v>-35.142857142856855</c:v>
                </c:pt>
                <c:pt idx="15">
                  <c:v>-25.33333333333303</c:v>
                </c:pt>
                <c:pt idx="16">
                  <c:v>-0.81249999999997158</c:v>
                </c:pt>
                <c:pt idx="17">
                  <c:v>11.117647058823451</c:v>
                </c:pt>
                <c:pt idx="18">
                  <c:v>4.9444444444443718</c:v>
                </c:pt>
                <c:pt idx="19">
                  <c:v>-0.57894736842112593</c:v>
                </c:pt>
                <c:pt idx="20">
                  <c:v>-5.5500000000000682</c:v>
                </c:pt>
                <c:pt idx="21">
                  <c:v>13.99999999999973</c:v>
                </c:pt>
                <c:pt idx="22">
                  <c:v>8.818181818181543</c:v>
                </c:pt>
                <c:pt idx="23">
                  <c:v>17.217391304347501</c:v>
                </c:pt>
                <c:pt idx="24">
                  <c:v>12.333333333333016</c:v>
                </c:pt>
                <c:pt idx="25">
                  <c:v>29.879999999999654</c:v>
                </c:pt>
                <c:pt idx="26">
                  <c:v>24.88461538461506</c:v>
                </c:pt>
                <c:pt idx="27">
                  <c:v>28.592592592592268</c:v>
                </c:pt>
                <c:pt idx="28">
                  <c:v>23.999999999999687</c:v>
                </c:pt>
                <c:pt idx="29">
                  <c:v>19.724137931034178</c:v>
                </c:pt>
                <c:pt idx="30">
                  <c:v>15.73333333333305</c:v>
                </c:pt>
                <c:pt idx="31">
                  <c:v>11.999999999999716</c:v>
                </c:pt>
                <c:pt idx="32">
                  <c:v>8.49999999999973</c:v>
                </c:pt>
                <c:pt idx="33">
                  <c:v>5.2121212121209624</c:v>
                </c:pt>
                <c:pt idx="34">
                  <c:v>17.411764705882234</c:v>
                </c:pt>
                <c:pt idx="35">
                  <c:v>14.05714285714275</c:v>
                </c:pt>
                <c:pt idx="36">
                  <c:v>19.277777777777615</c:v>
                </c:pt>
                <c:pt idx="37">
                  <c:v>16.054054054053893</c:v>
                </c:pt>
                <c:pt idx="38">
                  <c:v>24.552631578947185</c:v>
                </c:pt>
                <c:pt idx="39">
                  <c:v>28.282051282051214</c:v>
                </c:pt>
                <c:pt idx="40">
                  <c:v>25.074999999999932</c:v>
                </c:pt>
                <c:pt idx="41">
                  <c:v>22.024390243902374</c:v>
                </c:pt>
                <c:pt idx="42">
                  <c:v>19.119047619047549</c:v>
                </c:pt>
                <c:pt idx="43">
                  <c:v>16.348837209302275</c:v>
                </c:pt>
                <c:pt idx="44">
                  <c:v>13.704545454545396</c:v>
                </c:pt>
                <c:pt idx="45">
                  <c:v>11.177777777777706</c:v>
                </c:pt>
                <c:pt idx="46">
                  <c:v>8.7608695652173338</c:v>
                </c:pt>
                <c:pt idx="47">
                  <c:v>6.4468085106382347</c:v>
                </c:pt>
                <c:pt idx="48">
                  <c:v>4.2291666666666146</c:v>
                </c:pt>
                <c:pt idx="49">
                  <c:v>6.959183673469326</c:v>
                </c:pt>
                <c:pt idx="50">
                  <c:v>4.8199999999999363</c:v>
                </c:pt>
                <c:pt idx="51">
                  <c:v>13.882352941176322</c:v>
                </c:pt>
                <c:pt idx="52">
                  <c:v>16.865384615384585</c:v>
                </c:pt>
                <c:pt idx="53">
                  <c:v>19.056603773584953</c:v>
                </c:pt>
                <c:pt idx="54">
                  <c:v>21.351851851851805</c:v>
                </c:pt>
                <c:pt idx="55">
                  <c:v>19.145454545454484</c:v>
                </c:pt>
                <c:pt idx="56">
                  <c:v>17.017857142857082</c:v>
                </c:pt>
                <c:pt idx="57">
                  <c:v>14.964912280701711</c:v>
                </c:pt>
                <c:pt idx="58">
                  <c:v>20.879310344827616</c:v>
                </c:pt>
                <c:pt idx="59">
                  <c:v>18.830508474576305</c:v>
                </c:pt>
                <c:pt idx="60">
                  <c:v>20.616666666666688</c:v>
                </c:pt>
                <c:pt idx="61">
                  <c:v>18.639344262295097</c:v>
                </c:pt>
                <c:pt idx="62">
                  <c:v>16.725806451612897</c:v>
                </c:pt>
                <c:pt idx="63">
                  <c:v>14.873015873015888</c:v>
                </c:pt>
                <c:pt idx="64">
                  <c:v>13.078125</c:v>
                </c:pt>
                <c:pt idx="65">
                  <c:v>11.338461538461544</c:v>
                </c:pt>
                <c:pt idx="66">
                  <c:v>13.439393939393952</c:v>
                </c:pt>
                <c:pt idx="67">
                  <c:v>11.746268656716424</c:v>
                </c:pt>
                <c:pt idx="68">
                  <c:v>10.102941176470594</c:v>
                </c:pt>
                <c:pt idx="69">
                  <c:v>8.5072463768115938</c:v>
                </c:pt>
                <c:pt idx="70">
                  <c:v>6.9571428571428555</c:v>
                </c:pt>
                <c:pt idx="71">
                  <c:v>9.4366197183099132</c:v>
                </c:pt>
                <c:pt idx="72">
                  <c:v>7.9166666666667282</c:v>
                </c:pt>
                <c:pt idx="73">
                  <c:v>10.16438356164393</c:v>
                </c:pt>
                <c:pt idx="74">
                  <c:v>8.6756756756757767</c:v>
                </c:pt>
                <c:pt idx="75">
                  <c:v>13.013333333333478</c:v>
                </c:pt>
                <c:pt idx="76">
                  <c:v>14.355263157894839</c:v>
                </c:pt>
                <c:pt idx="77">
                  <c:v>12.870129870129986</c:v>
                </c:pt>
                <c:pt idx="78">
                  <c:v>11.423076923077019</c:v>
                </c:pt>
                <c:pt idx="79">
                  <c:v>10.012658227848206</c:v>
                </c:pt>
                <c:pt idx="80">
                  <c:v>8.6375000000001023</c:v>
                </c:pt>
                <c:pt idx="81">
                  <c:v>7.2962962962964042</c:v>
                </c:pt>
                <c:pt idx="82">
                  <c:v>5.9878048780488911</c:v>
                </c:pt>
                <c:pt idx="83">
                  <c:v>4.7108433734940718</c:v>
                </c:pt>
                <c:pt idx="84">
                  <c:v>8.4880952380953687</c:v>
                </c:pt>
                <c:pt idx="85">
                  <c:v>7.211764705882473</c:v>
                </c:pt>
                <c:pt idx="86">
                  <c:v>5.9651162790699033</c:v>
                </c:pt>
                <c:pt idx="87">
                  <c:v>4.7471264367817412</c:v>
                </c:pt>
                <c:pt idx="88">
                  <c:v>3.5568181818183007</c:v>
                </c:pt>
                <c:pt idx="89">
                  <c:v>2.3932584269664119</c:v>
                </c:pt>
                <c:pt idx="90">
                  <c:v>1.2555555555556737</c:v>
                </c:pt>
                <c:pt idx="91">
                  <c:v>0.14285714285726669</c:v>
                </c:pt>
                <c:pt idx="92">
                  <c:v>2.0652173913044578</c:v>
                </c:pt>
                <c:pt idx="93">
                  <c:v>0.96774193548397136</c:v>
                </c:pt>
                <c:pt idx="94">
                  <c:v>3.1276595744681401</c:v>
                </c:pt>
                <c:pt idx="95">
                  <c:v>4.1894736842105402</c:v>
                </c:pt>
                <c:pt idx="96">
                  <c:v>9.1145833333333286</c:v>
                </c:pt>
                <c:pt idx="97">
                  <c:v>7.989690721649481</c:v>
                </c:pt>
                <c:pt idx="98">
                  <c:v>6.8877551020408276</c:v>
                </c:pt>
                <c:pt idx="99">
                  <c:v>10.404040404040344</c:v>
                </c:pt>
                <c:pt idx="100">
                  <c:v>9.2999999999999545</c:v>
                </c:pt>
                <c:pt idx="101">
                  <c:v>12.386138613861377</c:v>
                </c:pt>
                <c:pt idx="102">
                  <c:v>11.284313725490193</c:v>
                </c:pt>
                <c:pt idx="103">
                  <c:v>12.378640776699029</c:v>
                </c:pt>
                <c:pt idx="104">
                  <c:v>11.29807692307692</c:v>
                </c:pt>
                <c:pt idx="105">
                  <c:v>10.238095238095241</c:v>
                </c:pt>
                <c:pt idx="106">
                  <c:v>13.273584905660414</c:v>
                </c:pt>
                <c:pt idx="107">
                  <c:v>12.214953271028079</c:v>
                </c:pt>
                <c:pt idx="108">
                  <c:v>11.175925925925981</c:v>
                </c:pt>
                <c:pt idx="109">
                  <c:v>10.15596330275234</c:v>
                </c:pt>
                <c:pt idx="110">
                  <c:v>11.463636363636382</c:v>
                </c:pt>
                <c:pt idx="111">
                  <c:v>10.459459459459481</c:v>
                </c:pt>
                <c:pt idx="112">
                  <c:v>9.473214285714306</c:v>
                </c:pt>
                <c:pt idx="113">
                  <c:v>8.5044247787610772</c:v>
                </c:pt>
                <c:pt idx="114">
                  <c:v>7.5526315789473841</c:v>
                </c:pt>
                <c:pt idx="115">
                  <c:v>6.6173913043478478</c:v>
                </c:pt>
                <c:pt idx="116">
                  <c:v>5.698275862068968</c:v>
                </c:pt>
                <c:pt idx="117">
                  <c:v>4.7948717948718098</c:v>
                </c:pt>
                <c:pt idx="118">
                  <c:v>3.9067796610169552</c:v>
                </c:pt>
                <c:pt idx="119">
                  <c:v>3.0336134453781654</c:v>
                </c:pt>
                <c:pt idx="120">
                  <c:v>5.6416666666666515</c:v>
                </c:pt>
                <c:pt idx="121">
                  <c:v>4.7685950413222997</c:v>
                </c:pt>
                <c:pt idx="122">
                  <c:v>6.8032786885245571</c:v>
                </c:pt>
                <c:pt idx="123">
                  <c:v>5.9349593495934556</c:v>
                </c:pt>
                <c:pt idx="124">
                  <c:v>5.0806451612902777</c:v>
                </c:pt>
                <c:pt idx="125">
                  <c:v>4.2399999999999523</c:v>
                </c:pt>
                <c:pt idx="126">
                  <c:v>3.4126984126983757</c:v>
                </c:pt>
                <c:pt idx="127">
                  <c:v>2.5984251968503571</c:v>
                </c:pt>
                <c:pt idx="128">
                  <c:v>1.7968749999999716</c:v>
                </c:pt>
                <c:pt idx="129">
                  <c:v>3.7364341085270922</c:v>
                </c:pt>
                <c:pt idx="130">
                  <c:v>4.7615384615384215</c:v>
                </c:pt>
                <c:pt idx="131">
                  <c:v>3.9618320610686624</c:v>
                </c:pt>
                <c:pt idx="132">
                  <c:v>4.9393939393939377</c:v>
                </c:pt>
                <c:pt idx="133">
                  <c:v>5.8872180451127178</c:v>
                </c:pt>
                <c:pt idx="134">
                  <c:v>5.0970149253730881</c:v>
                </c:pt>
                <c:pt idx="135">
                  <c:v>4.3185185185184594</c:v>
                </c:pt>
                <c:pt idx="136">
                  <c:v>3.5514705882352331</c:v>
                </c:pt>
                <c:pt idx="137">
                  <c:v>2.7956204379561598</c:v>
                </c:pt>
                <c:pt idx="138">
                  <c:v>3.818840579710141</c:v>
                </c:pt>
                <c:pt idx="139">
                  <c:v>3.0719424460431668</c:v>
                </c:pt>
                <c:pt idx="140">
                  <c:v>3.878571428571405</c:v>
                </c:pt>
                <c:pt idx="141">
                  <c:v>3.1418439716311752</c:v>
                </c:pt>
                <c:pt idx="142">
                  <c:v>2.4154929577464372</c:v>
                </c:pt>
                <c:pt idx="143">
                  <c:v>1.6993006993006645</c:v>
                </c:pt>
                <c:pt idx="144">
                  <c:v>2.395833333333286</c:v>
                </c:pt>
                <c:pt idx="145">
                  <c:v>4.0620689655172413</c:v>
                </c:pt>
                <c:pt idx="146">
                  <c:v>3.3493150684931408</c:v>
                </c:pt>
                <c:pt idx="147">
                  <c:v>2.6462585034013415</c:v>
                </c:pt>
                <c:pt idx="148">
                  <c:v>4.1621621621621472</c:v>
                </c:pt>
                <c:pt idx="149">
                  <c:v>3.4630872483221111</c:v>
                </c:pt>
                <c:pt idx="150">
                  <c:v>4.1999999999999602</c:v>
                </c:pt>
                <c:pt idx="151">
                  <c:v>3.5099337748344226</c:v>
                </c:pt>
                <c:pt idx="152">
                  <c:v>6.4671052631578618</c:v>
                </c:pt>
                <c:pt idx="153">
                  <c:v>5.7712418300653212</c:v>
                </c:pt>
                <c:pt idx="154">
                  <c:v>8.8116883116882576</c:v>
                </c:pt>
                <c:pt idx="155">
                  <c:v>8.1096774193547958</c:v>
                </c:pt>
                <c:pt idx="156">
                  <c:v>7.4166666666666288</c:v>
                </c:pt>
                <c:pt idx="157">
                  <c:v>9.2292993630572511</c:v>
                </c:pt>
                <c:pt idx="158">
                  <c:v>8.5379746835442489</c:v>
                </c:pt>
                <c:pt idx="159">
                  <c:v>7.8553459119496267</c:v>
                </c:pt>
                <c:pt idx="160">
                  <c:v>7.1812499999999346</c:v>
                </c:pt>
                <c:pt idx="161">
                  <c:v>9.2857142857142492</c:v>
                </c:pt>
                <c:pt idx="162">
                  <c:v>8.6111111111110574</c:v>
                </c:pt>
                <c:pt idx="163">
                  <c:v>7.9447852760735884</c:v>
                </c:pt>
                <c:pt idx="164">
                  <c:v>9.7378048780487205</c:v>
                </c:pt>
                <c:pt idx="165">
                  <c:v>9.0727272727272066</c:v>
                </c:pt>
                <c:pt idx="166">
                  <c:v>8.4156626506023571</c:v>
                </c:pt>
                <c:pt idx="167">
                  <c:v>7.7664670658682127</c:v>
                </c:pt>
                <c:pt idx="168">
                  <c:v>7.1249999999999574</c:v>
                </c:pt>
                <c:pt idx="169">
                  <c:v>6.4911242603549795</c:v>
                </c:pt>
                <c:pt idx="170">
                  <c:v>5.8647058823528795</c:v>
                </c:pt>
                <c:pt idx="171">
                  <c:v>5.2456140350876694</c:v>
                </c:pt>
                <c:pt idx="172">
                  <c:v>5.8372093023255616</c:v>
                </c:pt>
                <c:pt idx="173">
                  <c:v>7.6184971098265635</c:v>
                </c:pt>
                <c:pt idx="174">
                  <c:v>6.9999999999999574</c:v>
                </c:pt>
                <c:pt idx="175">
                  <c:v>6.3885714285714101</c:v>
                </c:pt>
                <c:pt idx="176">
                  <c:v>8.7613636363636118</c:v>
                </c:pt>
                <c:pt idx="177">
                  <c:v>10.52542372881355</c:v>
                </c:pt>
                <c:pt idx="178">
                  <c:v>9.9044943820224773</c:v>
                </c:pt>
                <c:pt idx="179">
                  <c:v>9.2905027932960849</c:v>
                </c:pt>
                <c:pt idx="180">
                  <c:v>8.6833333333333371</c:v>
                </c:pt>
                <c:pt idx="181">
                  <c:v>9.2651933701657327</c:v>
                </c:pt>
                <c:pt idx="182">
                  <c:v>11.10439560439562</c:v>
                </c:pt>
                <c:pt idx="183">
                  <c:v>13.661202185792348</c:v>
                </c:pt>
                <c:pt idx="184">
                  <c:v>13.043478260869563</c:v>
                </c:pt>
                <c:pt idx="185">
                  <c:v>12.432432432432435</c:v>
                </c:pt>
                <c:pt idx="186">
                  <c:v>11.827956989247298</c:v>
                </c:pt>
                <c:pt idx="187">
                  <c:v>13.363636363636374</c:v>
                </c:pt>
                <c:pt idx="188">
                  <c:v>12.760638297872347</c:v>
                </c:pt>
                <c:pt idx="189">
                  <c:v>12.164021164021179</c:v>
                </c:pt>
                <c:pt idx="190">
                  <c:v>11.573684210526309</c:v>
                </c:pt>
                <c:pt idx="191">
                  <c:v>10.989528795811523</c:v>
                </c:pt>
                <c:pt idx="192">
                  <c:v>12.244791666666657</c:v>
                </c:pt>
                <c:pt idx="193">
                  <c:v>11.663212435233163</c:v>
                </c:pt>
                <c:pt idx="194">
                  <c:v>12.350515463917546</c:v>
                </c:pt>
                <c:pt idx="195">
                  <c:v>13.55384615384618</c:v>
                </c:pt>
                <c:pt idx="196">
                  <c:v>14.428571428571416</c:v>
                </c:pt>
                <c:pt idx="197">
                  <c:v>13.847715736040598</c:v>
                </c:pt>
                <c:pt idx="198">
                  <c:v>13.272727272727252</c:v>
                </c:pt>
                <c:pt idx="199">
                  <c:v>12.703517587939686</c:v>
                </c:pt>
                <c:pt idx="200">
                  <c:v>14.009999999999991</c:v>
                </c:pt>
              </c:numCache>
            </c:numRef>
          </c:yVal>
          <c:smooth val="1"/>
        </c:ser>
        <c:axId val="116738304"/>
        <c:axId val="116736768"/>
      </c:scatterChart>
      <c:valAx>
        <c:axId val="116721152"/>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6722688"/>
        <c:crossesAt val="0"/>
        <c:crossBetween val="midCat"/>
        <c:majorUnit val="10"/>
        <c:minorUnit val="5"/>
      </c:valAx>
      <c:valAx>
        <c:axId val="116722688"/>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6721152"/>
        <c:crosses val="autoZero"/>
        <c:crossBetween val="midCat"/>
        <c:majorUnit val="5"/>
        <c:minorUnit val="1"/>
      </c:valAx>
      <c:valAx>
        <c:axId val="116736768"/>
        <c:scaling>
          <c:orientation val="minMax"/>
          <c:max val="100"/>
          <c:min val="-100"/>
        </c:scaling>
        <c:axPos val="r"/>
        <c:numFmt formatCode="General" sourceLinked="0"/>
        <c:tickLblPos val="nextTo"/>
        <c:txPr>
          <a:bodyPr/>
          <a:lstStyle/>
          <a:p>
            <a:pPr>
              <a:defRPr>
                <a:solidFill>
                  <a:srgbClr val="0000FF"/>
                </a:solidFill>
              </a:defRPr>
            </a:pPr>
            <a:endParaRPr lang="en-US"/>
          </a:p>
        </c:txPr>
        <c:crossAx val="116738304"/>
        <c:crosses val="max"/>
        <c:crossBetween val="midCat"/>
        <c:majorUnit val="5"/>
        <c:minorUnit val="1"/>
      </c:valAx>
      <c:valAx>
        <c:axId val="116738304"/>
        <c:scaling>
          <c:orientation val="minMax"/>
        </c:scaling>
        <c:delete val="1"/>
        <c:axPos val="b"/>
        <c:numFmt formatCode="General" sourceLinked="1"/>
        <c:tickLblPos val="none"/>
        <c:crossAx val="116736768"/>
        <c:crosses val="autoZero"/>
        <c:crossBetween val="midCat"/>
      </c:valAx>
    </c:plotArea>
    <c:plotVisOnly val="1"/>
    <c:dispBlanksAs val="gap"/>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u="none"/>
            </a:pPr>
            <a:r>
              <a:rPr lang="en-GB" u="none">
                <a:solidFill>
                  <a:sysClr val="windowText" lastClr="000000"/>
                </a:solidFill>
              </a:rPr>
              <a:t>Bet</a:t>
            </a:r>
            <a:r>
              <a:rPr lang="en-GB" u="none" baseline="0">
                <a:solidFill>
                  <a:sysClr val="windowText" lastClr="000000"/>
                </a:solidFill>
              </a:rPr>
              <a:t> Cycles 9 to 12</a:t>
            </a:r>
            <a:endParaRPr lang="en-GB" u="none">
              <a:solidFill>
                <a:sysClr val="windowText" lastClr="000000"/>
              </a:solidFill>
            </a:endParaRPr>
          </a:p>
        </c:rich>
      </c:tx>
      <c:layout>
        <c:manualLayout>
          <c:xMode val="edge"/>
          <c:yMode val="edge"/>
          <c:x val="0.1520045523355224"/>
          <c:y val="1.1287960821535679E-2"/>
        </c:manualLayout>
      </c:layout>
    </c:title>
    <c:plotArea>
      <c:layout>
        <c:manualLayout>
          <c:layoutTarget val="inner"/>
          <c:xMode val="edge"/>
          <c:yMode val="edge"/>
          <c:x val="9.4511495191733713E-2"/>
          <c:y val="8.0756475898917268E-2"/>
          <c:w val="0.88316833839753428"/>
          <c:h val="0.84810698323151035"/>
        </c:manualLayout>
      </c:layout>
      <c:scatterChart>
        <c:scatterStyle val="smoothMarker"/>
        <c:ser>
          <c:idx val="5"/>
          <c:order val="0"/>
          <c:tx>
            <c:v>Cycle 9 ROI</c:v>
          </c:tx>
          <c:marker>
            <c:symbol val="none"/>
          </c:marker>
          <c:xVal>
            <c:numRef>
              <c:f>'9'!$A$10:$A$210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'9'!$S$10:$S$210</c:f>
              <c:numCache>
                <c:formatCode>0.00_ ;[Red]\-0.00\ </c:formatCode>
                <c:ptCount val="201"/>
                <c:pt idx="0" formatCode="General">
                  <c:v>0</c:v>
                </c:pt>
                <c:pt idx="1">
                  <c:v>-100</c:v>
                </c:pt>
                <c:pt idx="2">
                  <c:v>31.999999999999318</c:v>
                </c:pt>
                <c:pt idx="3">
                  <c:v>-12.000000000000455</c:v>
                </c:pt>
                <c:pt idx="4">
                  <c:v>71.999999999999886</c:v>
                </c:pt>
                <c:pt idx="5">
                  <c:v>37.599999999999909</c:v>
                </c:pt>
                <c:pt idx="6">
                  <c:v>78.66666666666714</c:v>
                </c:pt>
                <c:pt idx="7">
                  <c:v>133.00000000000085</c:v>
                </c:pt>
                <c:pt idx="8">
                  <c:v>133.12500000000114</c:v>
                </c:pt>
                <c:pt idx="9">
                  <c:v>107.22222222222322</c:v>
                </c:pt>
                <c:pt idx="10">
                  <c:v>86.500000000000909</c:v>
                </c:pt>
                <c:pt idx="11">
                  <c:v>69.545454545455385</c:v>
                </c:pt>
                <c:pt idx="12">
                  <c:v>55.416666666667425</c:v>
                </c:pt>
                <c:pt idx="13">
                  <c:v>77.615384615385722</c:v>
                </c:pt>
                <c:pt idx="14">
                  <c:v>64.928571428572468</c:v>
                </c:pt>
                <c:pt idx="15">
                  <c:v>53.933333333334303</c:v>
                </c:pt>
                <c:pt idx="16">
                  <c:v>44.312500000000909</c:v>
                </c:pt>
                <c:pt idx="17">
                  <c:v>59.117647058824616</c:v>
                </c:pt>
                <c:pt idx="18">
                  <c:v>50.277777777778795</c:v>
                </c:pt>
                <c:pt idx="19">
                  <c:v>42.368421052632556</c:v>
                </c:pt>
                <c:pt idx="20">
                  <c:v>35.250000000000909</c:v>
                </c:pt>
                <c:pt idx="21">
                  <c:v>28.809523809524677</c:v>
                </c:pt>
                <c:pt idx="22">
                  <c:v>32.090909090909889</c:v>
                </c:pt>
                <c:pt idx="23">
                  <c:v>26.347826086957269</c:v>
                </c:pt>
                <c:pt idx="24">
                  <c:v>21.083333333334053</c:v>
                </c:pt>
                <c:pt idx="25">
                  <c:v>16.240000000000691</c:v>
                </c:pt>
                <c:pt idx="26">
                  <c:v>11.769230769231442</c:v>
                </c:pt>
                <c:pt idx="27">
                  <c:v>7.6296296296302728</c:v>
                </c:pt>
                <c:pt idx="28">
                  <c:v>3.7857142857149029</c:v>
                </c:pt>
                <c:pt idx="29">
                  <c:v>0.2068965517247392</c:v>
                </c:pt>
                <c:pt idx="30">
                  <c:v>6.2000000000004292</c:v>
                </c:pt>
                <c:pt idx="31">
                  <c:v>2.7741935483875011</c:v>
                </c:pt>
                <c:pt idx="32">
                  <c:v>9.0312500000003126</c:v>
                </c:pt>
                <c:pt idx="33">
                  <c:v>5.7272727272730322</c:v>
                </c:pt>
                <c:pt idx="34">
                  <c:v>14.117647058823721</c:v>
                </c:pt>
                <c:pt idx="35">
                  <c:v>10.85714285714306</c:v>
                </c:pt>
                <c:pt idx="36">
                  <c:v>7.7777777777779704</c:v>
                </c:pt>
                <c:pt idx="37">
                  <c:v>18.243243243243555</c:v>
                </c:pt>
                <c:pt idx="38">
                  <c:v>20.421052631579229</c:v>
                </c:pt>
                <c:pt idx="39">
                  <c:v>17.333333333333599</c:v>
                </c:pt>
                <c:pt idx="40">
                  <c:v>28.275000000000148</c:v>
                </c:pt>
                <c:pt idx="41">
                  <c:v>25.146341463414771</c:v>
                </c:pt>
                <c:pt idx="42">
                  <c:v>22.166666666666799</c:v>
                </c:pt>
                <c:pt idx="43">
                  <c:v>19.325581395348962</c:v>
                </c:pt>
                <c:pt idx="44">
                  <c:v>22.181818181818414</c:v>
                </c:pt>
                <c:pt idx="45">
                  <c:v>19.466666666666896</c:v>
                </c:pt>
                <c:pt idx="46">
                  <c:v>16.869565217391539</c:v>
                </c:pt>
                <c:pt idx="47">
                  <c:v>14.382978723404477</c:v>
                </c:pt>
                <c:pt idx="48">
                  <c:v>22.020833333333442</c:v>
                </c:pt>
                <c:pt idx="49">
                  <c:v>29.918367346938936</c:v>
                </c:pt>
                <c:pt idx="50">
                  <c:v>33.920000000000073</c:v>
                </c:pt>
                <c:pt idx="51">
                  <c:v>31.294117647058897</c:v>
                </c:pt>
                <c:pt idx="52">
                  <c:v>28.76923076923083</c:v>
                </c:pt>
                <c:pt idx="53">
                  <c:v>26.339622641509507</c:v>
                </c:pt>
                <c:pt idx="54">
                  <c:v>24.000000000000071</c:v>
                </c:pt>
                <c:pt idx="55">
                  <c:v>31.727272727272805</c:v>
                </c:pt>
                <c:pt idx="56">
                  <c:v>33.464285714285722</c:v>
                </c:pt>
                <c:pt idx="57">
                  <c:v>31.122807017543892</c:v>
                </c:pt>
                <c:pt idx="58">
                  <c:v>28.862068965517267</c:v>
                </c:pt>
                <c:pt idx="59">
                  <c:v>26.677966101694921</c:v>
                </c:pt>
                <c:pt idx="60">
                  <c:v>31.650000000000034</c:v>
                </c:pt>
                <c:pt idx="61">
                  <c:v>29.491803278688536</c:v>
                </c:pt>
                <c:pt idx="62">
                  <c:v>27.40322580645163</c:v>
                </c:pt>
                <c:pt idx="63">
                  <c:v>34.380952380952323</c:v>
                </c:pt>
                <c:pt idx="64">
                  <c:v>32.281249999999943</c:v>
                </c:pt>
                <c:pt idx="65">
                  <c:v>30.246153846153788</c:v>
                </c:pt>
                <c:pt idx="66">
                  <c:v>28.272727272727224</c:v>
                </c:pt>
                <c:pt idx="67">
                  <c:v>26.35820895522383</c:v>
                </c:pt>
                <c:pt idx="68">
                  <c:v>24.499999999999943</c:v>
                </c:pt>
                <c:pt idx="69">
                  <c:v>22.695652173913004</c:v>
                </c:pt>
                <c:pt idx="70">
                  <c:v>20.942857142857108</c:v>
                </c:pt>
                <c:pt idx="71">
                  <c:v>19.239436619718276</c:v>
                </c:pt>
                <c:pt idx="72">
                  <c:v>17.583333333333286</c:v>
                </c:pt>
                <c:pt idx="73">
                  <c:v>15.972602739725986</c:v>
                </c:pt>
                <c:pt idx="74">
                  <c:v>18.148648648648575</c:v>
                </c:pt>
                <c:pt idx="75">
                  <c:v>22.266666666666566</c:v>
                </c:pt>
                <c:pt idx="76">
                  <c:v>25.934210526315681</c:v>
                </c:pt>
                <c:pt idx="77">
                  <c:v>24.298701298701204</c:v>
                </c:pt>
                <c:pt idx="78">
                  <c:v>26.051282051281973</c:v>
                </c:pt>
                <c:pt idx="79">
                  <c:v>24.455696202531556</c:v>
                </c:pt>
                <c:pt idx="80">
                  <c:v>28.537499999999909</c:v>
                </c:pt>
                <c:pt idx="81">
                  <c:v>26.950617283950521</c:v>
                </c:pt>
                <c:pt idx="82">
                  <c:v>25.402439024390148</c:v>
                </c:pt>
                <c:pt idx="83">
                  <c:v>29.385542168674561</c:v>
                </c:pt>
                <c:pt idx="84">
                  <c:v>27.845238095237931</c:v>
                </c:pt>
                <c:pt idx="85">
                  <c:v>26.341176470588096</c:v>
                </c:pt>
                <c:pt idx="86">
                  <c:v>24.872093023255658</c:v>
                </c:pt>
                <c:pt idx="87">
                  <c:v>27.827586206896342</c:v>
                </c:pt>
                <c:pt idx="88">
                  <c:v>26.374999999999787</c:v>
                </c:pt>
                <c:pt idx="89">
                  <c:v>29.157303370786309</c:v>
                </c:pt>
                <c:pt idx="90">
                  <c:v>30.311111111110819</c:v>
                </c:pt>
                <c:pt idx="91">
                  <c:v>33.923076923076536</c:v>
                </c:pt>
                <c:pt idx="92">
                  <c:v>34.717391304347387</c:v>
                </c:pt>
                <c:pt idx="93">
                  <c:v>33.268817204300632</c:v>
                </c:pt>
                <c:pt idx="94">
                  <c:v>31.851063829786824</c:v>
                </c:pt>
                <c:pt idx="95">
                  <c:v>30.463157894736412</c:v>
                </c:pt>
                <c:pt idx="96">
                  <c:v>29.104166666666231</c:v>
                </c:pt>
                <c:pt idx="97">
                  <c:v>30.670103092783052</c:v>
                </c:pt>
                <c:pt idx="98">
                  <c:v>29.336734693877105</c:v>
                </c:pt>
                <c:pt idx="99">
                  <c:v>28.030303030302548</c:v>
                </c:pt>
                <c:pt idx="100">
                  <c:v>26.749999999999545</c:v>
                </c:pt>
                <c:pt idx="101">
                  <c:v>25.495049504950046</c:v>
                </c:pt>
                <c:pt idx="102">
                  <c:v>24.264705882352501</c:v>
                </c:pt>
                <c:pt idx="103">
                  <c:v>23.058252427184016</c:v>
                </c:pt>
                <c:pt idx="104">
                  <c:v>21.874999999999559</c:v>
                </c:pt>
                <c:pt idx="105">
                  <c:v>20.714285714285282</c:v>
                </c:pt>
                <c:pt idx="106">
                  <c:v>19.575471698112779</c:v>
                </c:pt>
                <c:pt idx="107">
                  <c:v>18.457943925233209</c:v>
                </c:pt>
                <c:pt idx="108">
                  <c:v>19.722222222221745</c:v>
                </c:pt>
                <c:pt idx="109">
                  <c:v>18.623853211008722</c:v>
                </c:pt>
                <c:pt idx="110">
                  <c:v>17.545454545454092</c:v>
                </c:pt>
                <c:pt idx="111">
                  <c:v>16.486486486486029</c:v>
                </c:pt>
                <c:pt idx="112">
                  <c:v>18.205357142856712</c:v>
                </c:pt>
                <c:pt idx="113">
                  <c:v>17.159292035397812</c:v>
                </c:pt>
                <c:pt idx="114">
                  <c:v>16.131578947368013</c:v>
                </c:pt>
                <c:pt idx="115">
                  <c:v>15.121739130434378</c:v>
                </c:pt>
                <c:pt idx="116">
                  <c:v>16.577586206896171</c:v>
                </c:pt>
                <c:pt idx="117">
                  <c:v>15.58119658119621</c:v>
                </c:pt>
                <c:pt idx="118">
                  <c:v>14.601694915253873</c:v>
                </c:pt>
                <c:pt idx="119">
                  <c:v>13.638655462184502</c:v>
                </c:pt>
                <c:pt idx="120">
                  <c:v>12.691666666666308</c:v>
                </c:pt>
                <c:pt idx="121">
                  <c:v>11.76033057851204</c:v>
                </c:pt>
                <c:pt idx="122">
                  <c:v>10.84426229508162</c:v>
                </c:pt>
                <c:pt idx="123">
                  <c:v>9.9430894308939486</c:v>
                </c:pt>
                <c:pt idx="124">
                  <c:v>9.056451612902876</c:v>
                </c:pt>
                <c:pt idx="125">
                  <c:v>8.1839999999996564</c:v>
                </c:pt>
                <c:pt idx="126">
                  <c:v>7.3253968253964814</c:v>
                </c:pt>
                <c:pt idx="127">
                  <c:v>11.181102362204399</c:v>
                </c:pt>
                <c:pt idx="128">
                  <c:v>10.312499999999687</c:v>
                </c:pt>
                <c:pt idx="129">
                  <c:v>9.4573643410849542</c:v>
                </c:pt>
                <c:pt idx="130">
                  <c:v>8.6153846153842863</c:v>
                </c:pt>
                <c:pt idx="131">
                  <c:v>11.488549618320306</c:v>
                </c:pt>
                <c:pt idx="132">
                  <c:v>10.643939393939107</c:v>
                </c:pt>
                <c:pt idx="133">
                  <c:v>12.601503759398241</c:v>
                </c:pt>
                <c:pt idx="134">
                  <c:v>11.761194029850472</c:v>
                </c:pt>
                <c:pt idx="135">
                  <c:v>10.933333333333081</c:v>
                </c:pt>
                <c:pt idx="136">
                  <c:v>10.11764705882328</c:v>
                </c:pt>
                <c:pt idx="137">
                  <c:v>9.3138686131384247</c:v>
                </c:pt>
                <c:pt idx="138">
                  <c:v>8.5217391304345256</c:v>
                </c:pt>
                <c:pt idx="139">
                  <c:v>10.431654676258745</c:v>
                </c:pt>
                <c:pt idx="140">
                  <c:v>9.6428571428569114</c:v>
                </c:pt>
                <c:pt idx="141">
                  <c:v>11.567375886524545</c:v>
                </c:pt>
                <c:pt idx="142">
                  <c:v>10.781690140844802</c:v>
                </c:pt>
                <c:pt idx="143">
                  <c:v>13.972027972027661</c:v>
                </c:pt>
                <c:pt idx="144">
                  <c:v>13.180555555555259</c:v>
                </c:pt>
                <c:pt idx="145">
                  <c:v>14.917241379310028</c:v>
                </c:pt>
                <c:pt idx="146">
                  <c:v>17.013698630136616</c:v>
                </c:pt>
                <c:pt idx="147">
                  <c:v>19.530612244897512</c:v>
                </c:pt>
                <c:pt idx="148">
                  <c:v>18.722972972972542</c:v>
                </c:pt>
                <c:pt idx="149">
                  <c:v>17.926174496643867</c:v>
                </c:pt>
                <c:pt idx="150">
                  <c:v>17.139999999999574</c:v>
                </c:pt>
                <c:pt idx="151">
                  <c:v>16.364238410595604</c:v>
                </c:pt>
                <c:pt idx="152">
                  <c:v>15.598684210525875</c:v>
                </c:pt>
                <c:pt idx="153">
                  <c:v>14.843137254901535</c:v>
                </c:pt>
                <c:pt idx="154">
                  <c:v>15.798701298700806</c:v>
                </c:pt>
                <c:pt idx="155">
                  <c:v>15.051612903225319</c:v>
                </c:pt>
                <c:pt idx="156">
                  <c:v>17.506410256409779</c:v>
                </c:pt>
                <c:pt idx="157">
                  <c:v>16.757961783439029</c:v>
                </c:pt>
                <c:pt idx="158">
                  <c:v>16.018987341771691</c:v>
                </c:pt>
                <c:pt idx="159">
                  <c:v>15.289308176100164</c:v>
                </c:pt>
                <c:pt idx="160">
                  <c:v>14.568749999999525</c:v>
                </c:pt>
                <c:pt idx="161">
                  <c:v>15.515527950310144</c:v>
                </c:pt>
                <c:pt idx="162">
                  <c:v>16.586419753086076</c:v>
                </c:pt>
                <c:pt idx="163">
                  <c:v>17.233128834355512</c:v>
                </c:pt>
                <c:pt idx="164">
                  <c:v>18.292682926829002</c:v>
                </c:pt>
                <c:pt idx="165">
                  <c:v>17.575757575757294</c:v>
                </c:pt>
                <c:pt idx="166">
                  <c:v>19.162650602409343</c:v>
                </c:pt>
                <c:pt idx="167">
                  <c:v>18.449101796406893</c:v>
                </c:pt>
                <c:pt idx="168">
                  <c:v>17.744047619047308</c:v>
                </c:pt>
                <c:pt idx="169">
                  <c:v>17.047337278106212</c:v>
                </c:pt>
                <c:pt idx="170">
                  <c:v>16.358823529411467</c:v>
                </c:pt>
                <c:pt idx="171">
                  <c:v>15.678362573099108</c:v>
                </c:pt>
                <c:pt idx="172">
                  <c:v>15.005813953488072</c:v>
                </c:pt>
                <c:pt idx="173">
                  <c:v>14.341040462427458</c:v>
                </c:pt>
                <c:pt idx="174">
                  <c:v>13.683908045976722</c:v>
                </c:pt>
                <c:pt idx="175">
                  <c:v>16.388571428571083</c:v>
                </c:pt>
                <c:pt idx="176">
                  <c:v>15.727272727272364</c:v>
                </c:pt>
                <c:pt idx="177">
                  <c:v>15.073446327683257</c:v>
                </c:pt>
                <c:pt idx="178">
                  <c:v>14.426966292134495</c:v>
                </c:pt>
                <c:pt idx="179">
                  <c:v>13.78770949720635</c:v>
                </c:pt>
                <c:pt idx="180">
                  <c:v>13.15555555555521</c:v>
                </c:pt>
                <c:pt idx="181">
                  <c:v>12.530386740331153</c:v>
                </c:pt>
                <c:pt idx="182">
                  <c:v>11.912087912087571</c:v>
                </c:pt>
                <c:pt idx="183">
                  <c:v>11.30054644808709</c:v>
                </c:pt>
                <c:pt idx="184">
                  <c:v>10.695652173912706</c:v>
                </c:pt>
                <c:pt idx="185">
                  <c:v>10.097297297296961</c:v>
                </c:pt>
                <c:pt idx="186">
                  <c:v>12.317204301074952</c:v>
                </c:pt>
                <c:pt idx="187">
                  <c:v>11.716577540106627</c:v>
                </c:pt>
                <c:pt idx="188">
                  <c:v>11.12234042553159</c:v>
                </c:pt>
                <c:pt idx="189">
                  <c:v>10.534391534391219</c:v>
                </c:pt>
                <c:pt idx="190">
                  <c:v>12.726315789473361</c:v>
                </c:pt>
                <c:pt idx="191">
                  <c:v>13.743455497381845</c:v>
                </c:pt>
                <c:pt idx="192">
                  <c:v>14.208333333332959</c:v>
                </c:pt>
                <c:pt idx="193">
                  <c:v>15.067357512952981</c:v>
                </c:pt>
                <c:pt idx="194">
                  <c:v>14.474226804123319</c:v>
                </c:pt>
                <c:pt idx="195">
                  <c:v>15.748717948717612</c:v>
                </c:pt>
                <c:pt idx="196">
                  <c:v>16.408163265305802</c:v>
                </c:pt>
                <c:pt idx="197">
                  <c:v>15.817258883248428</c:v>
                </c:pt>
                <c:pt idx="198">
                  <c:v>15.232323232322926</c:v>
                </c:pt>
                <c:pt idx="199">
                  <c:v>14.653266331658003</c:v>
                </c:pt>
                <c:pt idx="200">
                  <c:v>14.0799999999997</c:v>
                </c:pt>
              </c:numCache>
            </c:numRef>
          </c:yVal>
          <c:smooth val="1"/>
        </c:ser>
        <c:ser>
          <c:idx val="1"/>
          <c:order val="2"/>
          <c:tx>
            <c:v>Cycle 11 ROI</c:v>
          </c:tx>
          <c:marker>
            <c:symbol val="none"/>
          </c:marker>
          <c:xVal>
            <c:numRef>
              <c:f>'11'!$A$10:$A$210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'11'!$S$10:$S$210</c:f>
              <c:numCache>
                <c:formatCode>0.00_ ;[Red]\-0.00\ </c:formatCode>
                <c:ptCount val="201"/>
                <c:pt idx="0" formatCode="General">
                  <c:v>0</c:v>
                </c:pt>
                <c:pt idx="1">
                  <c:v>337.99999999999955</c:v>
                </c:pt>
                <c:pt idx="2">
                  <c:v>345.99999999999795</c:v>
                </c:pt>
                <c:pt idx="3">
                  <c:v>197.33333333333201</c:v>
                </c:pt>
                <c:pt idx="4">
                  <c:v>122.99999999999898</c:v>
                </c:pt>
                <c:pt idx="5">
                  <c:v>78.399999999999181</c:v>
                </c:pt>
                <c:pt idx="6">
                  <c:v>48.666666666666003</c:v>
                </c:pt>
                <c:pt idx="7">
                  <c:v>62.85714285714252</c:v>
                </c:pt>
                <c:pt idx="8">
                  <c:v>42.499999999999716</c:v>
                </c:pt>
                <c:pt idx="9">
                  <c:v>26.666666666666416</c:v>
                </c:pt>
                <c:pt idx="10">
                  <c:v>50.499999999999545</c:v>
                </c:pt>
                <c:pt idx="11">
                  <c:v>36.818181818181387</c:v>
                </c:pt>
                <c:pt idx="12">
                  <c:v>60.416666666666686</c:v>
                </c:pt>
                <c:pt idx="13">
                  <c:v>48.076923076923094</c:v>
                </c:pt>
                <c:pt idx="14">
                  <c:v>74.571428571428953</c:v>
                </c:pt>
                <c:pt idx="15">
                  <c:v>62.933333333333707</c:v>
                </c:pt>
                <c:pt idx="16">
                  <c:v>52.750000000000341</c:v>
                </c:pt>
                <c:pt idx="17">
                  <c:v>43.764705882353269</c:v>
                </c:pt>
                <c:pt idx="18">
                  <c:v>35.777777777778084</c:v>
                </c:pt>
                <c:pt idx="19">
                  <c:v>28.631578947368723</c:v>
                </c:pt>
                <c:pt idx="20">
                  <c:v>22.200000000000259</c:v>
                </c:pt>
                <c:pt idx="21">
                  <c:v>16.38095238095265</c:v>
                </c:pt>
                <c:pt idx="22">
                  <c:v>11.090909090909335</c:v>
                </c:pt>
                <c:pt idx="23">
                  <c:v>6.2608695652176323</c:v>
                </c:pt>
                <c:pt idx="24">
                  <c:v>1.833333333333556</c:v>
                </c:pt>
                <c:pt idx="25">
                  <c:v>-2.2399999999997817</c:v>
                </c:pt>
                <c:pt idx="26">
                  <c:v>-5.999999999999801</c:v>
                </c:pt>
                <c:pt idx="27">
                  <c:v>1.3333333333333854</c:v>
                </c:pt>
                <c:pt idx="28">
                  <c:v>-2.285714285714235</c:v>
                </c:pt>
                <c:pt idx="29">
                  <c:v>-5.6551724137930535</c:v>
                </c:pt>
                <c:pt idx="30">
                  <c:v>-8.7999999999999545</c:v>
                </c:pt>
                <c:pt idx="31">
                  <c:v>-11.741935483870918</c:v>
                </c:pt>
                <c:pt idx="32">
                  <c:v>-14.499999999999957</c:v>
                </c:pt>
                <c:pt idx="33">
                  <c:v>-17.090909090909051</c:v>
                </c:pt>
                <c:pt idx="34">
                  <c:v>-5.3823529411765918</c:v>
                </c:pt>
                <c:pt idx="35">
                  <c:v>-8.0857142857144026</c:v>
                </c:pt>
                <c:pt idx="36">
                  <c:v>-4.8611111111111143</c:v>
                </c:pt>
                <c:pt idx="37">
                  <c:v>-7.4324324324324351</c:v>
                </c:pt>
                <c:pt idx="38">
                  <c:v>-9.8684210526315752</c:v>
                </c:pt>
                <c:pt idx="39">
                  <c:v>-12.179487179487182</c:v>
                </c:pt>
                <c:pt idx="40">
                  <c:v>-14.375</c:v>
                </c:pt>
                <c:pt idx="41">
                  <c:v>-7.3170731707317032</c:v>
                </c:pt>
                <c:pt idx="42">
                  <c:v>-2.5476190476191647</c:v>
                </c:pt>
                <c:pt idx="43">
                  <c:v>-4.8139534883722206</c:v>
                </c:pt>
                <c:pt idx="44">
                  <c:v>2.0227272727272378</c:v>
                </c:pt>
                <c:pt idx="45">
                  <c:v>-0.24444444444446844</c:v>
                </c:pt>
                <c:pt idx="46">
                  <c:v>-2.4130434782609029</c:v>
                </c:pt>
                <c:pt idx="47">
                  <c:v>-4.4893617021276953</c:v>
                </c:pt>
                <c:pt idx="48">
                  <c:v>-6.4791666666666856</c:v>
                </c:pt>
                <c:pt idx="49">
                  <c:v>-8.3877551020408418</c:v>
                </c:pt>
                <c:pt idx="50">
                  <c:v>-3.8600000000001273</c:v>
                </c:pt>
                <c:pt idx="51">
                  <c:v>-5.7450980392158186</c:v>
                </c:pt>
                <c:pt idx="52">
                  <c:v>-2.5961538461538964</c:v>
                </c:pt>
                <c:pt idx="53">
                  <c:v>-4.4339622641509777</c:v>
                </c:pt>
                <c:pt idx="54">
                  <c:v>-2.462962962963033</c:v>
                </c:pt>
                <c:pt idx="55">
                  <c:v>-0.52727272727285879</c:v>
                </c:pt>
                <c:pt idx="56">
                  <c:v>7.3392857142855235</c:v>
                </c:pt>
                <c:pt idx="57">
                  <c:v>5.4561403508770212</c:v>
                </c:pt>
                <c:pt idx="58">
                  <c:v>7.9827586206894523</c:v>
                </c:pt>
                <c:pt idx="59">
                  <c:v>6.1525423728811575</c:v>
                </c:pt>
                <c:pt idx="60">
                  <c:v>4.383333333333141</c:v>
                </c:pt>
                <c:pt idx="61">
                  <c:v>2.6721311475407958</c:v>
                </c:pt>
                <c:pt idx="62">
                  <c:v>1.0161290322578793</c:v>
                </c:pt>
                <c:pt idx="63">
                  <c:v>-0.5873015873017664</c:v>
                </c:pt>
                <c:pt idx="64">
                  <c:v>-2.1406250000001847</c:v>
                </c:pt>
                <c:pt idx="65">
                  <c:v>4.6769230769228471</c:v>
                </c:pt>
                <c:pt idx="66">
                  <c:v>3.0909090909088519</c:v>
                </c:pt>
                <c:pt idx="67">
                  <c:v>1.5522388059699352</c:v>
                </c:pt>
                <c:pt idx="68">
                  <c:v>3.2205882352938602</c:v>
                </c:pt>
                <c:pt idx="69">
                  <c:v>1.7246376811591801</c:v>
                </c:pt>
                <c:pt idx="70">
                  <c:v>5.0999999999997527</c:v>
                </c:pt>
                <c:pt idx="71">
                  <c:v>3.6197183098588965</c:v>
                </c:pt>
                <c:pt idx="72">
                  <c:v>2.1805555555553156</c:v>
                </c:pt>
                <c:pt idx="73">
                  <c:v>0.78082191780796961</c:v>
                </c:pt>
                <c:pt idx="74">
                  <c:v>3.6351351351348882</c:v>
                </c:pt>
                <c:pt idx="75">
                  <c:v>2.2533333333331029</c:v>
                </c:pt>
                <c:pt idx="76">
                  <c:v>0.90789473684186817</c:v>
                </c:pt>
                <c:pt idx="77">
                  <c:v>-0.40259740259762111</c:v>
                </c:pt>
                <c:pt idx="78">
                  <c:v>-1.6794871794874098</c:v>
                </c:pt>
                <c:pt idx="79">
                  <c:v>1.3417721518985246</c:v>
                </c:pt>
                <c:pt idx="80">
                  <c:v>7.4999999999775468E-2</c:v>
                </c:pt>
                <c:pt idx="81">
                  <c:v>3.8888888888887152</c:v>
                </c:pt>
                <c:pt idx="82">
                  <c:v>2.6219512195120274</c:v>
                </c:pt>
                <c:pt idx="83">
                  <c:v>6.3975903614455802</c:v>
                </c:pt>
                <c:pt idx="84">
                  <c:v>9.8809523809521949</c:v>
                </c:pt>
                <c:pt idx="85">
                  <c:v>11.058823529411612</c:v>
                </c:pt>
                <c:pt idx="86">
                  <c:v>13.104651162790532</c:v>
                </c:pt>
                <c:pt idx="87">
                  <c:v>11.804597701149277</c:v>
                </c:pt>
                <c:pt idx="88">
                  <c:v>14.249999999999829</c:v>
                </c:pt>
                <c:pt idx="89">
                  <c:v>12.966292134831292</c:v>
                </c:pt>
                <c:pt idx="90">
                  <c:v>11.711111111110938</c:v>
                </c:pt>
                <c:pt idx="91">
                  <c:v>10.483516483516311</c:v>
                </c:pt>
                <c:pt idx="92">
                  <c:v>9.2826086956520015</c:v>
                </c:pt>
                <c:pt idx="93">
                  <c:v>13.354838709677267</c:v>
                </c:pt>
                <c:pt idx="94">
                  <c:v>12.148936170212593</c:v>
                </c:pt>
                <c:pt idx="95">
                  <c:v>10.968421052631399</c:v>
                </c:pt>
                <c:pt idx="96">
                  <c:v>12.520833333333201</c:v>
                </c:pt>
                <c:pt idx="97">
                  <c:v>17.25773195876279</c:v>
                </c:pt>
                <c:pt idx="98">
                  <c:v>20.224489795918316</c:v>
                </c:pt>
                <c:pt idx="99">
                  <c:v>19.010101010100939</c:v>
                </c:pt>
                <c:pt idx="100">
                  <c:v>20.39</c:v>
                </c:pt>
                <c:pt idx="101">
                  <c:v>19.198019801980195</c:v>
                </c:pt>
                <c:pt idx="102">
                  <c:v>21.078431372549005</c:v>
                </c:pt>
                <c:pt idx="103">
                  <c:v>19.902912621359221</c:v>
                </c:pt>
                <c:pt idx="104">
                  <c:v>22.076923076923109</c:v>
                </c:pt>
                <c:pt idx="105">
                  <c:v>20.914285714285754</c:v>
                </c:pt>
                <c:pt idx="106">
                  <c:v>19.773584905660414</c:v>
                </c:pt>
                <c:pt idx="107">
                  <c:v>18.654205607476655</c:v>
                </c:pt>
                <c:pt idx="108">
                  <c:v>17.555555555555586</c:v>
                </c:pt>
                <c:pt idx="109">
                  <c:v>16.477064220183507</c:v>
                </c:pt>
                <c:pt idx="110">
                  <c:v>15.418181818181836</c:v>
                </c:pt>
                <c:pt idx="111">
                  <c:v>14.378378378378414</c:v>
                </c:pt>
                <c:pt idx="112">
                  <c:v>16.330357142857224</c:v>
                </c:pt>
                <c:pt idx="113">
                  <c:v>17.955752212389456</c:v>
                </c:pt>
                <c:pt idx="114">
                  <c:v>16.921052631579016</c:v>
                </c:pt>
                <c:pt idx="115">
                  <c:v>15.904347826087033</c:v>
                </c:pt>
                <c:pt idx="116">
                  <c:v>14.905172413793167</c:v>
                </c:pt>
                <c:pt idx="117">
                  <c:v>13.923076923076991</c:v>
                </c:pt>
                <c:pt idx="118">
                  <c:v>12.95762711864414</c:v>
                </c:pt>
                <c:pt idx="119">
                  <c:v>12.008403361344605</c:v>
                </c:pt>
                <c:pt idx="120">
                  <c:v>14.625000000000071</c:v>
                </c:pt>
                <c:pt idx="121">
                  <c:v>13.677685950413277</c:v>
                </c:pt>
                <c:pt idx="122">
                  <c:v>12.745901639344325</c:v>
                </c:pt>
                <c:pt idx="123">
                  <c:v>11.829268292682983</c:v>
                </c:pt>
                <c:pt idx="124">
                  <c:v>10.927419354838761</c:v>
                </c:pt>
                <c:pt idx="125">
                  <c:v>12.11200000000008</c:v>
                </c:pt>
                <c:pt idx="126">
                  <c:v>11.222222222222314</c:v>
                </c:pt>
                <c:pt idx="127">
                  <c:v>10.346456692913478</c:v>
                </c:pt>
                <c:pt idx="128">
                  <c:v>9.4843750000000853</c:v>
                </c:pt>
                <c:pt idx="129">
                  <c:v>8.6356589147287508</c:v>
                </c:pt>
                <c:pt idx="130">
                  <c:v>7.8000000000000682</c:v>
                </c:pt>
                <c:pt idx="131">
                  <c:v>6.9770992366412941</c:v>
                </c:pt>
                <c:pt idx="132">
                  <c:v>8.2878787878788245</c:v>
                </c:pt>
                <c:pt idx="133">
                  <c:v>9.714285714285765</c:v>
                </c:pt>
                <c:pt idx="134">
                  <c:v>8.8955223880597458</c:v>
                </c:pt>
                <c:pt idx="135">
                  <c:v>8.0888888888889454</c:v>
                </c:pt>
                <c:pt idx="136">
                  <c:v>7.2941176470588687</c:v>
                </c:pt>
                <c:pt idx="137">
                  <c:v>6.5109489051095437</c:v>
                </c:pt>
                <c:pt idx="138">
                  <c:v>5.7391304347826662</c:v>
                </c:pt>
                <c:pt idx="139">
                  <c:v>4.9784172661871082</c:v>
                </c:pt>
                <c:pt idx="140">
                  <c:v>4.2285714285714704</c:v>
                </c:pt>
                <c:pt idx="141">
                  <c:v>3.4893617021276953</c:v>
                </c:pt>
                <c:pt idx="142">
                  <c:v>2.760563380281738</c:v>
                </c:pt>
                <c:pt idx="143">
                  <c:v>2.0419580419580967</c:v>
                </c:pt>
                <c:pt idx="144">
                  <c:v>3.055555555555614</c:v>
                </c:pt>
                <c:pt idx="145">
                  <c:v>2.3448275862069607</c:v>
                </c:pt>
                <c:pt idx="146">
                  <c:v>4.1095890410959726</c:v>
                </c:pt>
                <c:pt idx="147">
                  <c:v>6.6530612244898464</c:v>
                </c:pt>
                <c:pt idx="148">
                  <c:v>8.0067567567568432</c:v>
                </c:pt>
                <c:pt idx="149">
                  <c:v>9.0604026845638259</c:v>
                </c:pt>
                <c:pt idx="150">
                  <c:v>8.3333333333334139</c:v>
                </c:pt>
                <c:pt idx="151">
                  <c:v>9.9867549668875171</c:v>
                </c:pt>
                <c:pt idx="152">
                  <c:v>9.2631578947369491</c:v>
                </c:pt>
                <c:pt idx="153">
                  <c:v>12.163398692810532</c:v>
                </c:pt>
                <c:pt idx="154">
                  <c:v>11.435064935065014</c:v>
                </c:pt>
                <c:pt idx="155">
                  <c:v>10.716129032258138</c:v>
                </c:pt>
                <c:pt idx="156">
                  <c:v>10.006410256410334</c:v>
                </c:pt>
                <c:pt idx="157">
                  <c:v>9.3057324840765148</c:v>
                </c:pt>
                <c:pt idx="158">
                  <c:v>8.6139240506329884</c:v>
                </c:pt>
                <c:pt idx="159">
                  <c:v>7.9308176100629737</c:v>
                </c:pt>
                <c:pt idx="160">
                  <c:v>7.2562500000000796</c:v>
                </c:pt>
                <c:pt idx="161">
                  <c:v>6.5900621118013305</c:v>
                </c:pt>
                <c:pt idx="162">
                  <c:v>8.83950617283962</c:v>
                </c:pt>
                <c:pt idx="163">
                  <c:v>11.073619631901948</c:v>
                </c:pt>
                <c:pt idx="164">
                  <c:v>13.195121951219633</c:v>
                </c:pt>
                <c:pt idx="165">
                  <c:v>12.509090909091043</c:v>
                </c:pt>
                <c:pt idx="166">
                  <c:v>11.831325301204942</c:v>
                </c:pt>
                <c:pt idx="167">
                  <c:v>11.161676646706709</c:v>
                </c:pt>
                <c:pt idx="168">
                  <c:v>12.011904761904859</c:v>
                </c:pt>
                <c:pt idx="169">
                  <c:v>11.349112426035603</c:v>
                </c:pt>
                <c:pt idx="170">
                  <c:v>13.652941176470662</c:v>
                </c:pt>
                <c:pt idx="171">
                  <c:v>12.988304093567351</c:v>
                </c:pt>
                <c:pt idx="172">
                  <c:v>13.720930232558231</c:v>
                </c:pt>
                <c:pt idx="173">
                  <c:v>13.063583815028991</c:v>
                </c:pt>
                <c:pt idx="174">
                  <c:v>12.413793103448342</c:v>
                </c:pt>
                <c:pt idx="175">
                  <c:v>11.771428571428658</c:v>
                </c:pt>
                <c:pt idx="176">
                  <c:v>13.096590909091006</c:v>
                </c:pt>
                <c:pt idx="177">
                  <c:v>12.457627118644183</c:v>
                </c:pt>
                <c:pt idx="178">
                  <c:v>14.174157303370933</c:v>
                </c:pt>
                <c:pt idx="179">
                  <c:v>15.39106145251408</c:v>
                </c:pt>
                <c:pt idx="180">
                  <c:v>14.750000000000114</c:v>
                </c:pt>
                <c:pt idx="181">
                  <c:v>14.116022099447619</c:v>
                </c:pt>
                <c:pt idx="182">
                  <c:v>16.065934065934201</c:v>
                </c:pt>
                <c:pt idx="183">
                  <c:v>15.431693989071164</c:v>
                </c:pt>
                <c:pt idx="184">
                  <c:v>14.804347826087081</c:v>
                </c:pt>
                <c:pt idx="185">
                  <c:v>16.421621621621796</c:v>
                </c:pt>
                <c:pt idx="186">
                  <c:v>15.795698924731354</c:v>
                </c:pt>
                <c:pt idx="187">
                  <c:v>15.176470588235475</c:v>
                </c:pt>
                <c:pt idx="188">
                  <c:v>16.372340425532144</c:v>
                </c:pt>
                <c:pt idx="189">
                  <c:v>15.756613756613987</c:v>
                </c:pt>
                <c:pt idx="190">
                  <c:v>16.41578947368447</c:v>
                </c:pt>
                <c:pt idx="191">
                  <c:v>18.801047120419128</c:v>
                </c:pt>
                <c:pt idx="192">
                  <c:v>18.182291666666941</c:v>
                </c:pt>
                <c:pt idx="193">
                  <c:v>19.113989637305991</c:v>
                </c:pt>
                <c:pt idx="194">
                  <c:v>20.097938144330143</c:v>
                </c:pt>
                <c:pt idx="195">
                  <c:v>19.482051282051515</c:v>
                </c:pt>
                <c:pt idx="196">
                  <c:v>20.469387755102346</c:v>
                </c:pt>
                <c:pt idx="197">
                  <c:v>19.857868020304863</c:v>
                </c:pt>
                <c:pt idx="198">
                  <c:v>20.808080808081058</c:v>
                </c:pt>
                <c:pt idx="199">
                  <c:v>21.371859296482626</c:v>
                </c:pt>
                <c:pt idx="200">
                  <c:v>20.765000000000214</c:v>
                </c:pt>
              </c:numCache>
            </c:numRef>
          </c:yVal>
          <c:smooth val="1"/>
        </c:ser>
        <c:ser>
          <c:idx val="2"/>
          <c:order val="3"/>
          <c:tx>
            <c:v>Cycle 12 ROI</c:v>
          </c:tx>
          <c:marker>
            <c:symbol val="none"/>
          </c:marker>
          <c:xVal>
            <c:numRef>
              <c:f>'12'!$A$10:$A$210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'12'!$S$10:$S$210</c:f>
              <c:numCache>
                <c:formatCode>0.00_ ;[Red]\-0.00\ </c:formatCode>
                <c:ptCount val="201"/>
                <c:pt idx="0" formatCode="General">
                  <c:v>0</c:v>
                </c:pt>
                <c:pt idx="1">
                  <c:v>-100</c:v>
                </c:pt>
                <c:pt idx="2">
                  <c:v>-100</c:v>
                </c:pt>
                <c:pt idx="3">
                  <c:v>-100</c:v>
                </c:pt>
                <c:pt idx="4">
                  <c:v>-2.5000000000005684</c:v>
                </c:pt>
                <c:pt idx="5">
                  <c:v>-22.000000000000455</c:v>
                </c:pt>
                <c:pt idx="6">
                  <c:v>-35.000000000000369</c:v>
                </c:pt>
                <c:pt idx="7">
                  <c:v>-44.285714285714604</c:v>
                </c:pt>
                <c:pt idx="8">
                  <c:v>-25.500000000000966</c:v>
                </c:pt>
                <c:pt idx="9">
                  <c:v>-33.777777777778638</c:v>
                </c:pt>
                <c:pt idx="10">
                  <c:v>-16.000000000000227</c:v>
                </c:pt>
                <c:pt idx="11">
                  <c:v>-23.636363636363839</c:v>
                </c:pt>
                <c:pt idx="12">
                  <c:v>-7.333333333333286</c:v>
                </c:pt>
                <c:pt idx="13">
                  <c:v>-14.461538461538424</c:v>
                </c:pt>
                <c:pt idx="14">
                  <c:v>-20.571428571428541</c:v>
                </c:pt>
                <c:pt idx="15">
                  <c:v>-9.0000000000001563</c:v>
                </c:pt>
                <c:pt idx="16">
                  <c:v>6.2499999999943157E-2</c:v>
                </c:pt>
                <c:pt idx="17">
                  <c:v>-5.8235294117647669</c:v>
                </c:pt>
                <c:pt idx="18">
                  <c:v>12.722222222222015</c:v>
                </c:pt>
                <c:pt idx="19">
                  <c:v>6.7894736842103498</c:v>
                </c:pt>
                <c:pt idx="20">
                  <c:v>1.4499999999998181</c:v>
                </c:pt>
                <c:pt idx="21">
                  <c:v>-3.3809523809525501</c:v>
                </c:pt>
                <c:pt idx="22">
                  <c:v>-7.7727272727274368</c:v>
                </c:pt>
                <c:pt idx="23">
                  <c:v>-11.782608695652328</c:v>
                </c:pt>
                <c:pt idx="24">
                  <c:v>-15.458333333333485</c:v>
                </c:pt>
                <c:pt idx="25">
                  <c:v>-18.840000000000146</c:v>
                </c:pt>
                <c:pt idx="26">
                  <c:v>-21.961538461538595</c:v>
                </c:pt>
                <c:pt idx="27">
                  <c:v>-15.88888888888917</c:v>
                </c:pt>
                <c:pt idx="28">
                  <c:v>-7.3928571428573235</c:v>
                </c:pt>
                <c:pt idx="29">
                  <c:v>-10.5862068965519</c:v>
                </c:pt>
                <c:pt idx="30">
                  <c:v>-13.566666666666833</c:v>
                </c:pt>
                <c:pt idx="31">
                  <c:v>-16.35483870967758</c:v>
                </c:pt>
                <c:pt idx="32">
                  <c:v>-18.968750000000156</c:v>
                </c:pt>
                <c:pt idx="33">
                  <c:v>-21.424242424242578</c:v>
                </c:pt>
                <c:pt idx="34">
                  <c:v>-23.735294117647214</c:v>
                </c:pt>
                <c:pt idx="35">
                  <c:v>-19.457142857143026</c:v>
                </c:pt>
                <c:pt idx="36">
                  <c:v>-21.694444444444599</c:v>
                </c:pt>
                <c:pt idx="37">
                  <c:v>-23.810810810810963</c:v>
                </c:pt>
                <c:pt idx="38">
                  <c:v>-19.9736842105264</c:v>
                </c:pt>
                <c:pt idx="39">
                  <c:v>-22.025641025641107</c:v>
                </c:pt>
                <c:pt idx="40">
                  <c:v>-12.425000000000068</c:v>
                </c:pt>
                <c:pt idx="41">
                  <c:v>-8.5121951219512368</c:v>
                </c:pt>
                <c:pt idx="42">
                  <c:v>-10.690476190476218</c:v>
                </c:pt>
                <c:pt idx="43">
                  <c:v>-12.767441860465141</c:v>
                </c:pt>
                <c:pt idx="44">
                  <c:v>-14.750000000000014</c:v>
                </c:pt>
                <c:pt idx="45">
                  <c:v>-3.3999999999999346</c:v>
                </c:pt>
                <c:pt idx="46">
                  <c:v>-5.4999999999999432</c:v>
                </c:pt>
                <c:pt idx="47">
                  <c:v>-7.5106382978722905</c:v>
                </c:pt>
                <c:pt idx="48">
                  <c:v>-9.4374999999999432</c:v>
                </c:pt>
                <c:pt idx="49">
                  <c:v>-11.285714285714235</c:v>
                </c:pt>
                <c:pt idx="50">
                  <c:v>-13.059999999999945</c:v>
                </c:pt>
                <c:pt idx="51">
                  <c:v>-14.764705882352885</c:v>
                </c:pt>
                <c:pt idx="52">
                  <c:v>-16.403846153846104</c:v>
                </c:pt>
                <c:pt idx="53">
                  <c:v>-13.150943396226467</c:v>
                </c:pt>
                <c:pt idx="54">
                  <c:v>-14.759259259259309</c:v>
                </c:pt>
                <c:pt idx="55">
                  <c:v>-11.909090909091034</c:v>
                </c:pt>
                <c:pt idx="56">
                  <c:v>-8.8928571428571814</c:v>
                </c:pt>
                <c:pt idx="57">
                  <c:v>-10.491228070175467</c:v>
                </c:pt>
                <c:pt idx="58">
                  <c:v>-12.034482758620726</c:v>
                </c:pt>
                <c:pt idx="59">
                  <c:v>-13.525423728813593</c:v>
                </c:pt>
                <c:pt idx="60">
                  <c:v>-14.966666666666697</c:v>
                </c:pt>
                <c:pt idx="61">
                  <c:v>-16.360655737704946</c:v>
                </c:pt>
                <c:pt idx="62">
                  <c:v>-13.87096774193553</c:v>
                </c:pt>
                <c:pt idx="63">
                  <c:v>-15.238095238095269</c:v>
                </c:pt>
                <c:pt idx="64">
                  <c:v>-16.562500000000028</c:v>
                </c:pt>
                <c:pt idx="65">
                  <c:v>-17.846153846153882</c:v>
                </c:pt>
                <c:pt idx="66">
                  <c:v>-19.090909090909122</c:v>
                </c:pt>
                <c:pt idx="67">
                  <c:v>-12.388059701492637</c:v>
                </c:pt>
                <c:pt idx="68">
                  <c:v>-13.676470588235389</c:v>
                </c:pt>
                <c:pt idx="69">
                  <c:v>-14.927536231884147</c:v>
                </c:pt>
                <c:pt idx="70">
                  <c:v>-16.142857142857238</c:v>
                </c:pt>
                <c:pt idx="71">
                  <c:v>-17.323943661971924</c:v>
                </c:pt>
                <c:pt idx="72">
                  <c:v>-18.472222222222314</c:v>
                </c:pt>
                <c:pt idx="73">
                  <c:v>-19.589041095890508</c:v>
                </c:pt>
                <c:pt idx="74">
                  <c:v>-20.675675675675762</c:v>
                </c:pt>
                <c:pt idx="75">
                  <c:v>-21.733333333333434</c:v>
                </c:pt>
                <c:pt idx="76">
                  <c:v>-22.763157894736935</c:v>
                </c:pt>
                <c:pt idx="77">
                  <c:v>-16.766233766233867</c:v>
                </c:pt>
                <c:pt idx="78">
                  <c:v>-14.8333333333334</c:v>
                </c:pt>
                <c:pt idx="79">
                  <c:v>-15.911392405063353</c:v>
                </c:pt>
                <c:pt idx="80">
                  <c:v>-16.962500000000063</c:v>
                </c:pt>
                <c:pt idx="81">
                  <c:v>-12.925925925925966</c:v>
                </c:pt>
                <c:pt idx="82">
                  <c:v>-13.98780487804882</c:v>
                </c:pt>
                <c:pt idx="83">
                  <c:v>-15.024096385542194</c:v>
                </c:pt>
                <c:pt idx="84">
                  <c:v>-16.03571428571432</c:v>
                </c:pt>
                <c:pt idx="85">
                  <c:v>-9.9647058823529733</c:v>
                </c:pt>
                <c:pt idx="86">
                  <c:v>-11.01162790697677</c:v>
                </c:pt>
                <c:pt idx="87">
                  <c:v>-12.034482758620726</c:v>
                </c:pt>
                <c:pt idx="88">
                  <c:v>-13.034090909090949</c:v>
                </c:pt>
                <c:pt idx="89">
                  <c:v>-14.011235955056208</c:v>
                </c:pt>
                <c:pt idx="90">
                  <c:v>-14.966666666666697</c:v>
                </c:pt>
                <c:pt idx="91">
                  <c:v>-15.901098901098933</c:v>
                </c:pt>
                <c:pt idx="92">
                  <c:v>-16.815217391304387</c:v>
                </c:pt>
                <c:pt idx="93">
                  <c:v>-17.709677419354861</c:v>
                </c:pt>
                <c:pt idx="94">
                  <c:v>-18.585106382978751</c:v>
                </c:pt>
                <c:pt idx="95">
                  <c:v>-19.442105263157927</c:v>
                </c:pt>
                <c:pt idx="96">
                  <c:v>-20.281250000000028</c:v>
                </c:pt>
                <c:pt idx="97">
                  <c:v>-15.865979381443282</c:v>
                </c:pt>
                <c:pt idx="98">
                  <c:v>-16.724489795918345</c:v>
                </c:pt>
                <c:pt idx="99">
                  <c:v>-17.565656565656553</c:v>
                </c:pt>
                <c:pt idx="100">
                  <c:v>-18.389999999999986</c:v>
                </c:pt>
                <c:pt idx="101">
                  <c:v>-19.19801980198018</c:v>
                </c:pt>
                <c:pt idx="102">
                  <c:v>-19.990196078431353</c:v>
                </c:pt>
                <c:pt idx="103">
                  <c:v>-20.766990291262118</c:v>
                </c:pt>
                <c:pt idx="104">
                  <c:v>-21.528846153846132</c:v>
                </c:pt>
                <c:pt idx="105">
                  <c:v>-18.933333333333323</c:v>
                </c:pt>
                <c:pt idx="106">
                  <c:v>-15.632075471698158</c:v>
                </c:pt>
                <c:pt idx="107">
                  <c:v>-16.420560747663586</c:v>
                </c:pt>
                <c:pt idx="108">
                  <c:v>-17.194444444444485</c:v>
                </c:pt>
                <c:pt idx="109">
                  <c:v>-17.954128440367029</c:v>
                </c:pt>
                <c:pt idx="110">
                  <c:v>-18.700000000000045</c:v>
                </c:pt>
                <c:pt idx="111">
                  <c:v>-19.432432432432478</c:v>
                </c:pt>
                <c:pt idx="112">
                  <c:v>-16.767857142857224</c:v>
                </c:pt>
                <c:pt idx="113">
                  <c:v>-17.504424778761134</c:v>
                </c:pt>
                <c:pt idx="114">
                  <c:v>-18.228070175438674</c:v>
                </c:pt>
                <c:pt idx="115">
                  <c:v>-18.939130434782683</c:v>
                </c:pt>
                <c:pt idx="116">
                  <c:v>-19.637931034482833</c:v>
                </c:pt>
                <c:pt idx="117">
                  <c:v>-20.324786324786402</c:v>
                </c:pt>
                <c:pt idx="118">
                  <c:v>-21.000000000000071</c:v>
                </c:pt>
                <c:pt idx="119">
                  <c:v>-18.008403361344591</c:v>
                </c:pt>
                <c:pt idx="120">
                  <c:v>-18.69166666666672</c:v>
                </c:pt>
                <c:pt idx="121">
                  <c:v>-19.363636363636417</c:v>
                </c:pt>
                <c:pt idx="122">
                  <c:v>-20.024590163934477</c:v>
                </c:pt>
                <c:pt idx="123">
                  <c:v>-20.674796747967534</c:v>
                </c:pt>
                <c:pt idx="124">
                  <c:v>-21.314516129032313</c:v>
                </c:pt>
                <c:pt idx="125">
                  <c:v>-21.944000000000045</c:v>
                </c:pt>
                <c:pt idx="126">
                  <c:v>-22.56349206349212</c:v>
                </c:pt>
                <c:pt idx="127">
                  <c:v>-20.472440944881981</c:v>
                </c:pt>
                <c:pt idx="128">
                  <c:v>-21.093750000000085</c:v>
                </c:pt>
                <c:pt idx="129">
                  <c:v>-19.953488372093119</c:v>
                </c:pt>
                <c:pt idx="130">
                  <c:v>-20.569230769230856</c:v>
                </c:pt>
                <c:pt idx="131">
                  <c:v>-21.175572519084056</c:v>
                </c:pt>
                <c:pt idx="132">
                  <c:v>-21.772727272727366</c:v>
                </c:pt>
                <c:pt idx="133">
                  <c:v>-22.360902255639189</c:v>
                </c:pt>
                <c:pt idx="134">
                  <c:v>-21.238805970149372</c:v>
                </c:pt>
                <c:pt idx="135">
                  <c:v>-20.340740740740841</c:v>
                </c:pt>
                <c:pt idx="136">
                  <c:v>-20.926470588235404</c:v>
                </c:pt>
                <c:pt idx="137">
                  <c:v>-21.503649635036609</c:v>
                </c:pt>
                <c:pt idx="138">
                  <c:v>-22.072463768116052</c:v>
                </c:pt>
                <c:pt idx="139">
                  <c:v>-22.633093525179959</c:v>
                </c:pt>
                <c:pt idx="140">
                  <c:v>-23.185714285714397</c:v>
                </c:pt>
                <c:pt idx="141">
                  <c:v>-23.730496453900813</c:v>
                </c:pt>
                <c:pt idx="142">
                  <c:v>-24.26760563380293</c:v>
                </c:pt>
                <c:pt idx="143">
                  <c:v>-24.7972027972029</c:v>
                </c:pt>
                <c:pt idx="144">
                  <c:v>-25.319444444444557</c:v>
                </c:pt>
                <c:pt idx="145">
                  <c:v>-23.724137931034633</c:v>
                </c:pt>
                <c:pt idx="146">
                  <c:v>-24.246575342465889</c:v>
                </c:pt>
                <c:pt idx="147">
                  <c:v>-24.761904761904901</c:v>
                </c:pt>
                <c:pt idx="148">
                  <c:v>-25.270270270270416</c:v>
                </c:pt>
                <c:pt idx="149">
                  <c:v>-23.657718120805526</c:v>
                </c:pt>
                <c:pt idx="150">
                  <c:v>-21.826666666666824</c:v>
                </c:pt>
                <c:pt idx="151">
                  <c:v>-19.324503311258468</c:v>
                </c:pt>
                <c:pt idx="152">
                  <c:v>-19.855263157894925</c:v>
                </c:pt>
                <c:pt idx="153">
                  <c:v>-17.039215686274687</c:v>
                </c:pt>
                <c:pt idx="154">
                  <c:v>-15.889610389610553</c:v>
                </c:pt>
                <c:pt idx="155">
                  <c:v>-16.43225806451629</c:v>
                </c:pt>
                <c:pt idx="156">
                  <c:v>-16.967948717948872</c:v>
                </c:pt>
                <c:pt idx="157">
                  <c:v>-17.496815286624368</c:v>
                </c:pt>
                <c:pt idx="158">
                  <c:v>-18.018987341772302</c:v>
                </c:pt>
                <c:pt idx="159">
                  <c:v>-18.534591194968712</c:v>
                </c:pt>
                <c:pt idx="160">
                  <c:v>-19.043750000000159</c:v>
                </c:pt>
                <c:pt idx="161">
                  <c:v>-19.546583850931825</c:v>
                </c:pt>
                <c:pt idx="162">
                  <c:v>-20.043209876543372</c:v>
                </c:pt>
                <c:pt idx="163">
                  <c:v>-19.000000000000156</c:v>
                </c:pt>
                <c:pt idx="164">
                  <c:v>-17.048780487805033</c:v>
                </c:pt>
                <c:pt idx="165">
                  <c:v>-17.551515151515304</c:v>
                </c:pt>
                <c:pt idx="166">
                  <c:v>-18.048192771084487</c:v>
                </c:pt>
                <c:pt idx="167">
                  <c:v>-18.53892215568878</c:v>
                </c:pt>
                <c:pt idx="168">
                  <c:v>-15.523809523809689</c:v>
                </c:pt>
                <c:pt idx="169">
                  <c:v>-16.023668639053412</c:v>
                </c:pt>
                <c:pt idx="170">
                  <c:v>-14.84117647058838</c:v>
                </c:pt>
                <c:pt idx="171">
                  <c:v>-15.339181286549859</c:v>
                </c:pt>
                <c:pt idx="172">
                  <c:v>-15.831395348837347</c:v>
                </c:pt>
                <c:pt idx="173">
                  <c:v>-16.317919075144644</c:v>
                </c:pt>
                <c:pt idx="174">
                  <c:v>-16.798850574712787</c:v>
                </c:pt>
                <c:pt idx="175">
                  <c:v>-17.274285714285853</c:v>
                </c:pt>
                <c:pt idx="176">
                  <c:v>-15.000000000000114</c:v>
                </c:pt>
                <c:pt idx="177">
                  <c:v>-13.751412429378675</c:v>
                </c:pt>
                <c:pt idx="178">
                  <c:v>-14.235955056179918</c:v>
                </c:pt>
                <c:pt idx="179">
                  <c:v>-12.648044692737543</c:v>
                </c:pt>
                <c:pt idx="180">
                  <c:v>-11.122222222222334</c:v>
                </c:pt>
                <c:pt idx="181">
                  <c:v>-11.613259668508405</c:v>
                </c:pt>
                <c:pt idx="182">
                  <c:v>-12.098901098901223</c:v>
                </c:pt>
                <c:pt idx="183">
                  <c:v>-12.57923497267771</c:v>
                </c:pt>
                <c:pt idx="184">
                  <c:v>-11.657608695652257</c:v>
                </c:pt>
                <c:pt idx="185">
                  <c:v>-12.135135135135215</c:v>
                </c:pt>
                <c:pt idx="186">
                  <c:v>-12.607526881720517</c:v>
                </c:pt>
                <c:pt idx="187">
                  <c:v>-11.508021390374452</c:v>
                </c:pt>
                <c:pt idx="188">
                  <c:v>-10.803191489361794</c:v>
                </c:pt>
                <c:pt idx="189">
                  <c:v>-11.275132275132364</c:v>
                </c:pt>
                <c:pt idx="190">
                  <c:v>-11.742105263157981</c:v>
                </c:pt>
                <c:pt idx="191">
                  <c:v>-9.4921465968587597</c:v>
                </c:pt>
                <c:pt idx="192">
                  <c:v>-7.3020833333334423</c:v>
                </c:pt>
                <c:pt idx="193">
                  <c:v>-4.9170984455959825</c:v>
                </c:pt>
                <c:pt idx="194">
                  <c:v>-4.0412371134021896</c:v>
                </c:pt>
                <c:pt idx="195">
                  <c:v>-4.5333333333334735</c:v>
                </c:pt>
                <c:pt idx="196">
                  <c:v>-5.0204081632654294</c:v>
                </c:pt>
                <c:pt idx="197">
                  <c:v>-5.5025380710661267</c:v>
                </c:pt>
                <c:pt idx="198">
                  <c:v>-3.1616161616162799</c:v>
                </c:pt>
                <c:pt idx="199">
                  <c:v>-3.6482412060302494</c:v>
                </c:pt>
                <c:pt idx="200">
                  <c:v>-3.0850000000000932</c:v>
                </c:pt>
              </c:numCache>
            </c:numRef>
          </c:yVal>
          <c:smooth val="1"/>
        </c:ser>
        <c:axId val="116808320"/>
        <c:axId val="116822400"/>
      </c:scatterChart>
      <c:scatterChart>
        <c:scatterStyle val="smoothMarker"/>
        <c:ser>
          <c:idx val="0"/>
          <c:order val="1"/>
          <c:tx>
            <c:v>Cycle 10 ROI</c:v>
          </c:tx>
          <c:marker>
            <c:symbol val="none"/>
          </c:marker>
          <c:xVal>
            <c:numRef>
              <c:f>'10'!$A$10:$A$210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'10'!$S$10:$S$210</c:f>
              <c:numCache>
                <c:formatCode>0.00_ ;[Red]\-0.00\ </c:formatCode>
                <c:ptCount val="201"/>
                <c:pt idx="0" formatCode="General">
                  <c:v>0</c:v>
                </c:pt>
                <c:pt idx="1">
                  <c:v>-100</c:v>
                </c:pt>
                <c:pt idx="2">
                  <c:v>25</c:v>
                </c:pt>
                <c:pt idx="3">
                  <c:v>-16.666666666666657</c:v>
                </c:pt>
                <c:pt idx="4">
                  <c:v>-37.5</c:v>
                </c:pt>
                <c:pt idx="5">
                  <c:v>-50</c:v>
                </c:pt>
                <c:pt idx="6">
                  <c:v>25.33333333333303</c:v>
                </c:pt>
                <c:pt idx="7">
                  <c:v>7.4285714285711606</c:v>
                </c:pt>
                <c:pt idx="8">
                  <c:v>-6.0000000000002274</c:v>
                </c:pt>
                <c:pt idx="9">
                  <c:v>10.444444444443789</c:v>
                </c:pt>
                <c:pt idx="10">
                  <c:v>-0.60000000000059117</c:v>
                </c:pt>
                <c:pt idx="11">
                  <c:v>-9.6363636363641803</c:v>
                </c:pt>
                <c:pt idx="12">
                  <c:v>-17.166666666667169</c:v>
                </c:pt>
                <c:pt idx="13">
                  <c:v>-23.538461538462002</c:v>
                </c:pt>
                <c:pt idx="14">
                  <c:v>-29.000000000000426</c:v>
                </c:pt>
                <c:pt idx="15">
                  <c:v>-33.733333333333732</c:v>
                </c:pt>
                <c:pt idx="16">
                  <c:v>-19.000000000000483</c:v>
                </c:pt>
                <c:pt idx="17">
                  <c:v>-23.764705882353397</c:v>
                </c:pt>
                <c:pt idx="18">
                  <c:v>-28.000000000000426</c:v>
                </c:pt>
                <c:pt idx="19">
                  <c:v>-31.789473684210932</c:v>
                </c:pt>
                <c:pt idx="20">
                  <c:v>-11.850000000000591</c:v>
                </c:pt>
                <c:pt idx="21">
                  <c:v>9.3333333333329733</c:v>
                </c:pt>
                <c:pt idx="22">
                  <c:v>4.3636363636360187</c:v>
                </c:pt>
                <c:pt idx="23">
                  <c:v>10.347826086956019</c:v>
                </c:pt>
                <c:pt idx="24">
                  <c:v>16.208333333332803</c:v>
                </c:pt>
                <c:pt idx="25">
                  <c:v>11.559999999999476</c:v>
                </c:pt>
                <c:pt idx="26">
                  <c:v>7.2692307692302762</c:v>
                </c:pt>
                <c:pt idx="27">
                  <c:v>3.2962962962958215</c:v>
                </c:pt>
                <c:pt idx="28">
                  <c:v>-0.39285714285759354</c:v>
                </c:pt>
                <c:pt idx="29">
                  <c:v>11.689655172413353</c:v>
                </c:pt>
                <c:pt idx="30">
                  <c:v>7.966666666666228</c:v>
                </c:pt>
                <c:pt idx="31">
                  <c:v>13.774193548386677</c:v>
                </c:pt>
                <c:pt idx="32">
                  <c:v>10.218749999999588</c:v>
                </c:pt>
                <c:pt idx="33">
                  <c:v>18.727272727272236</c:v>
                </c:pt>
                <c:pt idx="34">
                  <c:v>31.705882352940762</c:v>
                </c:pt>
                <c:pt idx="35">
                  <c:v>27.942857142856738</c:v>
                </c:pt>
                <c:pt idx="36">
                  <c:v>24.388888888888502</c:v>
                </c:pt>
                <c:pt idx="37">
                  <c:v>21.027027027026662</c:v>
                </c:pt>
                <c:pt idx="38">
                  <c:v>17.842105263157521</c:v>
                </c:pt>
                <c:pt idx="39">
                  <c:v>14.820512820512462</c:v>
                </c:pt>
                <c:pt idx="40">
                  <c:v>11.949999999999633</c:v>
                </c:pt>
                <c:pt idx="41">
                  <c:v>15.512195121950967</c:v>
                </c:pt>
                <c:pt idx="42">
                  <c:v>20.523809523809263</c:v>
                </c:pt>
                <c:pt idx="43">
                  <c:v>17.72093023255789</c:v>
                </c:pt>
                <c:pt idx="44">
                  <c:v>15.045454545454291</c:v>
                </c:pt>
                <c:pt idx="45">
                  <c:v>12.488888888888638</c:v>
                </c:pt>
                <c:pt idx="46">
                  <c:v>18.434782608695443</c:v>
                </c:pt>
                <c:pt idx="47">
                  <c:v>15.914893617021079</c:v>
                </c:pt>
                <c:pt idx="48">
                  <c:v>13.499999999999801</c:v>
                </c:pt>
                <c:pt idx="49">
                  <c:v>15.959183673469269</c:v>
                </c:pt>
                <c:pt idx="50">
                  <c:v>13.639999999999873</c:v>
                </c:pt>
                <c:pt idx="51">
                  <c:v>11.411764705882234</c:v>
                </c:pt>
                <c:pt idx="52">
                  <c:v>9.2692307692306457</c:v>
                </c:pt>
                <c:pt idx="53">
                  <c:v>7.2075471698112068</c:v>
                </c:pt>
                <c:pt idx="54">
                  <c:v>12.499999999999801</c:v>
                </c:pt>
                <c:pt idx="55">
                  <c:v>18.054545454545163</c:v>
                </c:pt>
                <c:pt idx="56">
                  <c:v>15.946428571428271</c:v>
                </c:pt>
                <c:pt idx="57">
                  <c:v>18.175438596490849</c:v>
                </c:pt>
                <c:pt idx="58">
                  <c:v>16.137931034482406</c:v>
                </c:pt>
                <c:pt idx="59">
                  <c:v>14.169491525423368</c:v>
                </c:pt>
                <c:pt idx="60">
                  <c:v>12.26666666666631</c:v>
                </c:pt>
                <c:pt idx="61">
                  <c:v>18.803278688524273</c:v>
                </c:pt>
                <c:pt idx="62">
                  <c:v>16.887096774193225</c:v>
                </c:pt>
                <c:pt idx="63">
                  <c:v>15.031746031745712</c:v>
                </c:pt>
                <c:pt idx="64">
                  <c:v>22.109374999999602</c:v>
                </c:pt>
                <c:pt idx="65">
                  <c:v>20.230769230768857</c:v>
                </c:pt>
                <c:pt idx="66">
                  <c:v>18.409090909090537</c:v>
                </c:pt>
                <c:pt idx="67">
                  <c:v>16.641791044775744</c:v>
                </c:pt>
                <c:pt idx="68">
                  <c:v>22.176470588234849</c:v>
                </c:pt>
                <c:pt idx="69">
                  <c:v>20.405797101448826</c:v>
                </c:pt>
                <c:pt idx="70">
                  <c:v>18.685714285713857</c:v>
                </c:pt>
                <c:pt idx="71">
                  <c:v>17.014084507041829</c:v>
                </c:pt>
                <c:pt idx="72">
                  <c:v>18.361111111110674</c:v>
                </c:pt>
                <c:pt idx="73">
                  <c:v>16.739726027396841</c:v>
                </c:pt>
                <c:pt idx="74">
                  <c:v>15.162162162161735</c:v>
                </c:pt>
                <c:pt idx="75">
                  <c:v>16.679999999999538</c:v>
                </c:pt>
                <c:pt idx="76">
                  <c:v>20.605263157894242</c:v>
                </c:pt>
                <c:pt idx="77">
                  <c:v>26.220779220778695</c:v>
                </c:pt>
                <c:pt idx="78">
                  <c:v>32.243589743589268</c:v>
                </c:pt>
                <c:pt idx="79">
                  <c:v>30.569620253164089</c:v>
                </c:pt>
                <c:pt idx="80">
                  <c:v>28.937499999999545</c:v>
                </c:pt>
                <c:pt idx="81">
                  <c:v>27.345679012345244</c:v>
                </c:pt>
                <c:pt idx="82">
                  <c:v>29.951219512194768</c:v>
                </c:pt>
                <c:pt idx="83">
                  <c:v>32.457831325301015</c:v>
                </c:pt>
                <c:pt idx="84">
                  <c:v>35.273809523809376</c:v>
                </c:pt>
                <c:pt idx="85">
                  <c:v>33.682352941176333</c:v>
                </c:pt>
                <c:pt idx="86">
                  <c:v>32.127906976744072</c:v>
                </c:pt>
                <c:pt idx="87">
                  <c:v>35.057471264367564</c:v>
                </c:pt>
                <c:pt idx="88">
                  <c:v>33.522727272726996</c:v>
                </c:pt>
                <c:pt idx="89">
                  <c:v>36.179775280898667</c:v>
                </c:pt>
                <c:pt idx="90">
                  <c:v>37.599999999999909</c:v>
                </c:pt>
                <c:pt idx="91">
                  <c:v>36.087912087912002</c:v>
                </c:pt>
                <c:pt idx="92">
                  <c:v>34.608695652173822</c:v>
                </c:pt>
                <c:pt idx="93">
                  <c:v>36.720430107526738</c:v>
                </c:pt>
                <c:pt idx="94">
                  <c:v>35.265957446808358</c:v>
                </c:pt>
                <c:pt idx="95">
                  <c:v>33.842105263157748</c:v>
                </c:pt>
                <c:pt idx="96">
                  <c:v>32.447916666666544</c:v>
                </c:pt>
                <c:pt idx="97">
                  <c:v>34.298969072164709</c:v>
                </c:pt>
                <c:pt idx="98">
                  <c:v>32.928571428571161</c:v>
                </c:pt>
                <c:pt idx="99">
                  <c:v>33.797979797979593</c:v>
                </c:pt>
                <c:pt idx="100">
                  <c:v>32.459999999999809</c:v>
                </c:pt>
                <c:pt idx="101">
                  <c:v>31.148514851484947</c:v>
                </c:pt>
                <c:pt idx="102">
                  <c:v>29.862745098039028</c:v>
                </c:pt>
                <c:pt idx="103">
                  <c:v>28.601941747572624</c:v>
                </c:pt>
                <c:pt idx="104">
                  <c:v>27.365384615384428</c:v>
                </c:pt>
                <c:pt idx="105">
                  <c:v>26.152380952380767</c:v>
                </c:pt>
                <c:pt idx="106">
                  <c:v>24.962264150943227</c:v>
                </c:pt>
                <c:pt idx="107">
                  <c:v>26.028037383177491</c:v>
                </c:pt>
                <c:pt idx="108">
                  <c:v>24.861111111111029</c:v>
                </c:pt>
                <c:pt idx="109">
                  <c:v>28.990825688073329</c:v>
                </c:pt>
                <c:pt idx="110">
                  <c:v>27.818181818181742</c:v>
                </c:pt>
                <c:pt idx="111">
                  <c:v>28.963963963963835</c:v>
                </c:pt>
                <c:pt idx="112">
                  <c:v>27.812499999999886</c:v>
                </c:pt>
                <c:pt idx="113">
                  <c:v>26.681415929203411</c:v>
                </c:pt>
                <c:pt idx="114">
                  <c:v>27.464912280701711</c:v>
                </c:pt>
                <c:pt idx="115">
                  <c:v>26.356521739130386</c:v>
                </c:pt>
                <c:pt idx="116">
                  <c:v>25.267241379310292</c:v>
                </c:pt>
                <c:pt idx="117">
                  <c:v>24.19658119658115</c:v>
                </c:pt>
                <c:pt idx="118">
                  <c:v>26.313559322033854</c:v>
                </c:pt>
                <c:pt idx="119">
                  <c:v>25.252100840336084</c:v>
                </c:pt>
                <c:pt idx="120">
                  <c:v>24.2083333333333</c:v>
                </c:pt>
                <c:pt idx="121">
                  <c:v>25.107438016528832</c:v>
                </c:pt>
                <c:pt idx="122">
                  <c:v>27.729508196721241</c:v>
                </c:pt>
                <c:pt idx="123">
                  <c:v>26.69105691056906</c:v>
                </c:pt>
                <c:pt idx="124">
                  <c:v>25.669354838709623</c:v>
                </c:pt>
                <c:pt idx="125">
                  <c:v>24.663999999999959</c:v>
                </c:pt>
                <c:pt idx="126">
                  <c:v>23.674603174603121</c:v>
                </c:pt>
                <c:pt idx="127">
                  <c:v>26.700787401574686</c:v>
                </c:pt>
                <c:pt idx="128">
                  <c:v>25.710937499999886</c:v>
                </c:pt>
                <c:pt idx="129">
                  <c:v>26.286821705426249</c:v>
                </c:pt>
                <c:pt idx="130">
                  <c:v>25.315384615384488</c:v>
                </c:pt>
                <c:pt idx="131">
                  <c:v>27.473282442747916</c:v>
                </c:pt>
                <c:pt idx="132">
                  <c:v>26.50757575757558</c:v>
                </c:pt>
                <c:pt idx="133">
                  <c:v>25.556390977443442</c:v>
                </c:pt>
                <c:pt idx="134">
                  <c:v>24.619402985074458</c:v>
                </c:pt>
                <c:pt idx="135">
                  <c:v>23.696296296296126</c:v>
                </c:pt>
                <c:pt idx="136">
                  <c:v>22.786764705882192</c:v>
                </c:pt>
                <c:pt idx="137">
                  <c:v>21.890510948904947</c:v>
                </c:pt>
                <c:pt idx="138">
                  <c:v>21.007246376811437</c:v>
                </c:pt>
                <c:pt idx="139">
                  <c:v>20.136690647481842</c:v>
                </c:pt>
                <c:pt idx="140">
                  <c:v>19.278571428571283</c:v>
                </c:pt>
                <c:pt idx="141">
                  <c:v>18.432624113475015</c:v>
                </c:pt>
                <c:pt idx="142">
                  <c:v>19.894366197182947</c:v>
                </c:pt>
                <c:pt idx="143">
                  <c:v>20.734265734265648</c:v>
                </c:pt>
                <c:pt idx="144">
                  <c:v>19.895833333333243</c:v>
                </c:pt>
                <c:pt idx="145">
                  <c:v>19.068965517241281</c:v>
                </c:pt>
                <c:pt idx="146">
                  <c:v>18.25342465753414</c:v>
                </c:pt>
                <c:pt idx="147">
                  <c:v>17.448979591836647</c:v>
                </c:pt>
                <c:pt idx="148">
                  <c:v>16.655405405405304</c:v>
                </c:pt>
                <c:pt idx="149">
                  <c:v>17.56375838926165</c:v>
                </c:pt>
                <c:pt idx="150">
                  <c:v>20.386666666666613</c:v>
                </c:pt>
                <c:pt idx="151">
                  <c:v>19.589403973509874</c:v>
                </c:pt>
                <c:pt idx="152">
                  <c:v>18.802631578947327</c:v>
                </c:pt>
                <c:pt idx="153">
                  <c:v>19.522875816993391</c:v>
                </c:pt>
                <c:pt idx="154">
                  <c:v>18.746753246753173</c:v>
                </c:pt>
                <c:pt idx="155">
                  <c:v>17.980645161290255</c:v>
                </c:pt>
                <c:pt idx="156">
                  <c:v>17.224358974358893</c:v>
                </c:pt>
                <c:pt idx="157">
                  <c:v>17.904458598726052</c:v>
                </c:pt>
                <c:pt idx="158">
                  <c:v>20.221518987341653</c:v>
                </c:pt>
                <c:pt idx="159">
                  <c:v>20.830188679245225</c:v>
                </c:pt>
                <c:pt idx="160">
                  <c:v>20.074999999999932</c:v>
                </c:pt>
                <c:pt idx="161">
                  <c:v>19.329192546583783</c:v>
                </c:pt>
                <c:pt idx="162">
                  <c:v>21.296296296296305</c:v>
                </c:pt>
                <c:pt idx="163">
                  <c:v>22.662576687116598</c:v>
                </c:pt>
                <c:pt idx="164">
                  <c:v>21.914634146341498</c:v>
                </c:pt>
                <c:pt idx="165">
                  <c:v>21.175757575757601</c:v>
                </c:pt>
                <c:pt idx="166">
                  <c:v>20.445783132530153</c:v>
                </c:pt>
                <c:pt idx="167">
                  <c:v>21.616766467065943</c:v>
                </c:pt>
                <c:pt idx="168">
                  <c:v>22.994047619047691</c:v>
                </c:pt>
                <c:pt idx="169">
                  <c:v>22.266272189349181</c:v>
                </c:pt>
                <c:pt idx="170">
                  <c:v>21.547058823529468</c:v>
                </c:pt>
                <c:pt idx="171">
                  <c:v>20.836257309941587</c:v>
                </c:pt>
                <c:pt idx="172">
                  <c:v>20.133720930232627</c:v>
                </c:pt>
                <c:pt idx="173">
                  <c:v>19.439306358381558</c:v>
                </c:pt>
                <c:pt idx="174">
                  <c:v>21.264367816091962</c:v>
                </c:pt>
                <c:pt idx="175">
                  <c:v>20.571428571428569</c:v>
                </c:pt>
                <c:pt idx="176">
                  <c:v>19.88636363636364</c:v>
                </c:pt>
                <c:pt idx="177">
                  <c:v>22.079096045197687</c:v>
                </c:pt>
                <c:pt idx="178">
                  <c:v>21.393258426966241</c:v>
                </c:pt>
                <c:pt idx="179">
                  <c:v>22.837988826815575</c:v>
                </c:pt>
                <c:pt idx="180">
                  <c:v>22.15555555555548</c:v>
                </c:pt>
                <c:pt idx="181">
                  <c:v>21.480662983425347</c:v>
                </c:pt>
                <c:pt idx="182">
                  <c:v>20.813186813186761</c:v>
                </c:pt>
                <c:pt idx="183">
                  <c:v>21.69945355191247</c:v>
                </c:pt>
                <c:pt idx="184">
                  <c:v>21.038043478260775</c:v>
                </c:pt>
                <c:pt idx="185">
                  <c:v>20.38378378378367</c:v>
                </c:pt>
                <c:pt idx="186">
                  <c:v>19.736559139784845</c:v>
                </c:pt>
                <c:pt idx="187">
                  <c:v>19.096256684491891</c:v>
                </c:pt>
                <c:pt idx="188">
                  <c:v>18.46276595744672</c:v>
                </c:pt>
                <c:pt idx="189">
                  <c:v>19.687830687830569</c:v>
                </c:pt>
                <c:pt idx="190">
                  <c:v>19.057894736842002</c:v>
                </c:pt>
                <c:pt idx="191">
                  <c:v>18.434554973821889</c:v>
                </c:pt>
                <c:pt idx="192">
                  <c:v>17.817708333333229</c:v>
                </c:pt>
                <c:pt idx="193">
                  <c:v>17.20725388601025</c:v>
                </c:pt>
                <c:pt idx="194">
                  <c:v>18.546391752577222</c:v>
                </c:pt>
                <c:pt idx="195">
                  <c:v>19.394871794871648</c:v>
                </c:pt>
                <c:pt idx="196">
                  <c:v>21.454081632652915</c:v>
                </c:pt>
                <c:pt idx="197">
                  <c:v>20.837563451776518</c:v>
                </c:pt>
                <c:pt idx="198">
                  <c:v>22.878787878787747</c:v>
                </c:pt>
                <c:pt idx="199">
                  <c:v>23.844221105527552</c:v>
                </c:pt>
                <c:pt idx="200">
                  <c:v>23.224999999999923</c:v>
                </c:pt>
              </c:numCache>
            </c:numRef>
          </c:yVal>
          <c:smooth val="1"/>
        </c:ser>
        <c:axId val="116825472"/>
        <c:axId val="116823936"/>
      </c:scatterChart>
      <c:valAx>
        <c:axId val="116808320"/>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6822400"/>
        <c:crossesAt val="0"/>
        <c:crossBetween val="midCat"/>
        <c:majorUnit val="10"/>
        <c:minorUnit val="5"/>
      </c:valAx>
      <c:valAx>
        <c:axId val="116822400"/>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6808320"/>
        <c:crosses val="autoZero"/>
        <c:crossBetween val="midCat"/>
        <c:majorUnit val="5"/>
        <c:minorUnit val="1"/>
      </c:valAx>
      <c:valAx>
        <c:axId val="116823936"/>
        <c:scaling>
          <c:orientation val="minMax"/>
          <c:max val="100"/>
          <c:min val="-100"/>
        </c:scaling>
        <c:axPos val="r"/>
        <c:numFmt formatCode="General" sourceLinked="0"/>
        <c:tickLblPos val="nextTo"/>
        <c:txPr>
          <a:bodyPr/>
          <a:lstStyle/>
          <a:p>
            <a:pPr>
              <a:defRPr>
                <a:solidFill>
                  <a:srgbClr val="0000FF"/>
                </a:solidFill>
              </a:defRPr>
            </a:pPr>
            <a:endParaRPr lang="en-US"/>
          </a:p>
        </c:txPr>
        <c:crossAx val="116825472"/>
        <c:crosses val="max"/>
        <c:crossBetween val="midCat"/>
        <c:majorUnit val="5"/>
        <c:minorUnit val="1"/>
      </c:valAx>
      <c:valAx>
        <c:axId val="116825472"/>
        <c:scaling>
          <c:orientation val="minMax"/>
        </c:scaling>
        <c:delete val="1"/>
        <c:axPos val="b"/>
        <c:numFmt formatCode="General" sourceLinked="1"/>
        <c:tickLblPos val="none"/>
        <c:crossAx val="116823936"/>
        <c:crosses val="autoZero"/>
        <c:crossBetween val="midCat"/>
      </c:valAx>
    </c:plotArea>
    <c:plotVisOnly val="1"/>
    <c:dispBlanksAs val="gap"/>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u="none"/>
            </a:pPr>
            <a:r>
              <a:rPr lang="en-GB" u="none">
                <a:solidFill>
                  <a:sysClr val="windowText" lastClr="000000"/>
                </a:solidFill>
              </a:rPr>
              <a:t>Bet</a:t>
            </a:r>
            <a:r>
              <a:rPr lang="en-GB" u="none" baseline="0">
                <a:solidFill>
                  <a:sysClr val="windowText" lastClr="000000"/>
                </a:solidFill>
              </a:rPr>
              <a:t> Cycles 13 to 16</a:t>
            </a:r>
            <a:endParaRPr lang="en-GB" u="none">
              <a:solidFill>
                <a:sysClr val="windowText" lastClr="000000"/>
              </a:solidFill>
            </a:endParaRPr>
          </a:p>
        </c:rich>
      </c:tx>
      <c:layout>
        <c:manualLayout>
          <c:xMode val="edge"/>
          <c:yMode val="edge"/>
          <c:x val="0.1520045523355224"/>
          <c:y val="1.1287960821535679E-2"/>
        </c:manualLayout>
      </c:layout>
    </c:title>
    <c:plotArea>
      <c:layout>
        <c:manualLayout>
          <c:layoutTarget val="inner"/>
          <c:xMode val="edge"/>
          <c:yMode val="edge"/>
          <c:x val="9.4511495191733741E-2"/>
          <c:y val="8.0756475898917268E-2"/>
          <c:w val="0.88316833839753428"/>
          <c:h val="0.84810698323151035"/>
        </c:manualLayout>
      </c:layout>
      <c:scatterChart>
        <c:scatterStyle val="smoothMarker"/>
        <c:ser>
          <c:idx val="5"/>
          <c:order val="0"/>
          <c:tx>
            <c:v>Cycle 13 ROI</c:v>
          </c:tx>
          <c:marker>
            <c:symbol val="none"/>
          </c:marker>
          <c:xVal>
            <c:numRef>
              <c:f>'13'!$A$10:$A$210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'13'!$S$10:$S$210</c:f>
              <c:numCache>
                <c:formatCode>0.00_ ;[Red]\-0.00\ </c:formatCode>
                <c:ptCount val="201"/>
                <c:pt idx="0" formatCode="General">
                  <c:v>0</c:v>
                </c:pt>
                <c:pt idx="1">
                  <c:v>-100</c:v>
                </c:pt>
                <c:pt idx="2">
                  <c:v>29.500000000001592</c:v>
                </c:pt>
                <c:pt idx="3">
                  <c:v>-13.666666666665606</c:v>
                </c:pt>
                <c:pt idx="4">
                  <c:v>-35.249999999999204</c:v>
                </c:pt>
                <c:pt idx="5">
                  <c:v>-48.199999999999363</c:v>
                </c:pt>
                <c:pt idx="6">
                  <c:v>-56.833333333332803</c:v>
                </c:pt>
                <c:pt idx="7">
                  <c:v>-21.28571428571442</c:v>
                </c:pt>
                <c:pt idx="8">
                  <c:v>-5.5000000000006821</c:v>
                </c:pt>
                <c:pt idx="9">
                  <c:v>-16.000000000000597</c:v>
                </c:pt>
                <c:pt idx="10">
                  <c:v>-2.6000000000010459</c:v>
                </c:pt>
                <c:pt idx="11">
                  <c:v>19.363636363635294</c:v>
                </c:pt>
                <c:pt idx="12">
                  <c:v>33.083333333332632</c:v>
                </c:pt>
                <c:pt idx="13">
                  <c:v>22.846153846153186</c:v>
                </c:pt>
                <c:pt idx="14">
                  <c:v>52.428571428570848</c:v>
                </c:pt>
                <c:pt idx="15">
                  <c:v>56.199999999999676</c:v>
                </c:pt>
                <c:pt idx="16">
                  <c:v>68.937499999999829</c:v>
                </c:pt>
                <c:pt idx="17">
                  <c:v>58.999999999999829</c:v>
                </c:pt>
                <c:pt idx="18">
                  <c:v>50.166666666666515</c:v>
                </c:pt>
                <c:pt idx="19">
                  <c:v>42.263157894736679</c:v>
                </c:pt>
                <c:pt idx="20">
                  <c:v>46.549999999999727</c:v>
                </c:pt>
                <c:pt idx="21">
                  <c:v>62.999999999999545</c:v>
                </c:pt>
                <c:pt idx="22">
                  <c:v>71.772727272726598</c:v>
                </c:pt>
                <c:pt idx="23">
                  <c:v>64.304347826086286</c:v>
                </c:pt>
                <c:pt idx="24">
                  <c:v>57.458333333332689</c:v>
                </c:pt>
                <c:pt idx="25">
                  <c:v>72.759999999999309</c:v>
                </c:pt>
                <c:pt idx="26">
                  <c:v>80.192307692306883</c:v>
                </c:pt>
                <c:pt idx="27">
                  <c:v>73.518518518517766</c:v>
                </c:pt>
                <c:pt idx="28">
                  <c:v>76.85714285714198</c:v>
                </c:pt>
                <c:pt idx="29">
                  <c:v>70.758620689654322</c:v>
                </c:pt>
                <c:pt idx="30">
                  <c:v>83.16666666666606</c:v>
                </c:pt>
                <c:pt idx="31">
                  <c:v>94.1935483870962</c:v>
                </c:pt>
                <c:pt idx="32">
                  <c:v>96.906249999999261</c:v>
                </c:pt>
                <c:pt idx="33">
                  <c:v>90.939393939393227</c:v>
                </c:pt>
                <c:pt idx="34">
                  <c:v>85.323529411764014</c:v>
                </c:pt>
                <c:pt idx="35">
                  <c:v>80.028571428570757</c:v>
                </c:pt>
                <c:pt idx="36">
                  <c:v>75.027777777777118</c:v>
                </c:pt>
                <c:pt idx="37">
                  <c:v>80.972972972972457</c:v>
                </c:pt>
                <c:pt idx="38">
                  <c:v>76.210526315788968</c:v>
                </c:pt>
                <c:pt idx="39">
                  <c:v>84.641025641025038</c:v>
                </c:pt>
                <c:pt idx="40">
                  <c:v>80.024999999999409</c:v>
                </c:pt>
                <c:pt idx="41">
                  <c:v>75.634146341462838</c:v>
                </c:pt>
                <c:pt idx="42">
                  <c:v>71.452380952380366</c:v>
                </c:pt>
                <c:pt idx="43">
                  <c:v>80.511627906975974</c:v>
                </c:pt>
                <c:pt idx="44">
                  <c:v>76.409090909090139</c:v>
                </c:pt>
                <c:pt idx="45">
                  <c:v>72.488888888888141</c:v>
                </c:pt>
                <c:pt idx="46">
                  <c:v>68.739130434781885</c:v>
                </c:pt>
                <c:pt idx="47">
                  <c:v>71.425531914893014</c:v>
                </c:pt>
                <c:pt idx="48">
                  <c:v>77.354166666665947</c:v>
                </c:pt>
                <c:pt idx="49">
                  <c:v>73.734693877550313</c:v>
                </c:pt>
                <c:pt idx="50">
                  <c:v>75.539999999999509</c:v>
                </c:pt>
                <c:pt idx="51">
                  <c:v>72.098039215685787</c:v>
                </c:pt>
                <c:pt idx="52">
                  <c:v>68.788461538461064</c:v>
                </c:pt>
                <c:pt idx="53">
                  <c:v>75.075471698112693</c:v>
                </c:pt>
                <c:pt idx="54">
                  <c:v>71.833333333332831</c:v>
                </c:pt>
                <c:pt idx="55">
                  <c:v>68.709090909090435</c:v>
                </c:pt>
                <c:pt idx="56">
                  <c:v>65.6964285714281</c:v>
                </c:pt>
                <c:pt idx="57">
                  <c:v>62.789473684210066</c:v>
                </c:pt>
                <c:pt idx="58">
                  <c:v>59.982758620689197</c:v>
                </c:pt>
                <c:pt idx="59">
                  <c:v>57.271186440677525</c:v>
                </c:pt>
                <c:pt idx="60">
                  <c:v>59.716666666666185</c:v>
                </c:pt>
                <c:pt idx="61">
                  <c:v>57.098360655737224</c:v>
                </c:pt>
                <c:pt idx="62">
                  <c:v>54.564516129031773</c:v>
                </c:pt>
                <c:pt idx="63">
                  <c:v>56.507936507935995</c:v>
                </c:pt>
                <c:pt idx="64">
                  <c:v>62.453124999999318</c:v>
                </c:pt>
                <c:pt idx="65">
                  <c:v>59.95384615384549</c:v>
                </c:pt>
                <c:pt idx="66">
                  <c:v>65.212121212120479</c:v>
                </c:pt>
                <c:pt idx="67">
                  <c:v>66.492537313432109</c:v>
                </c:pt>
                <c:pt idx="68">
                  <c:v>64.044117647058073</c:v>
                </c:pt>
                <c:pt idx="69">
                  <c:v>61.666666666665947</c:v>
                </c:pt>
                <c:pt idx="70">
                  <c:v>59.357142857142151</c:v>
                </c:pt>
                <c:pt idx="71">
                  <c:v>57.112676056337307</c:v>
                </c:pt>
                <c:pt idx="72">
                  <c:v>60.972222222221404</c:v>
                </c:pt>
                <c:pt idx="73">
                  <c:v>58.767123287670415</c:v>
                </c:pt>
                <c:pt idx="74">
                  <c:v>56.621621621620818</c:v>
                </c:pt>
                <c:pt idx="75">
                  <c:v>57.999999999999091</c:v>
                </c:pt>
                <c:pt idx="76">
                  <c:v>55.92105263157805</c:v>
                </c:pt>
                <c:pt idx="77">
                  <c:v>53.896103896103028</c:v>
                </c:pt>
                <c:pt idx="78">
                  <c:v>51.923076923076053</c:v>
                </c:pt>
                <c:pt idx="79">
                  <c:v>49.999999999999147</c:v>
                </c:pt>
                <c:pt idx="80">
                  <c:v>52.937499999999034</c:v>
                </c:pt>
                <c:pt idx="81">
                  <c:v>57.209876543208935</c:v>
                </c:pt>
                <c:pt idx="82">
                  <c:v>55.292682926828348</c:v>
                </c:pt>
                <c:pt idx="83">
                  <c:v>53.421686746987035</c:v>
                </c:pt>
                <c:pt idx="84">
                  <c:v>51.595238095237193</c:v>
                </c:pt>
                <c:pt idx="85">
                  <c:v>52.188235294116737</c:v>
                </c:pt>
                <c:pt idx="86">
                  <c:v>50.418604651161871</c:v>
                </c:pt>
                <c:pt idx="87">
                  <c:v>48.689655172412898</c:v>
                </c:pt>
                <c:pt idx="88">
                  <c:v>46.999999999999119</c:v>
                </c:pt>
                <c:pt idx="89">
                  <c:v>50.921348314605893</c:v>
                </c:pt>
                <c:pt idx="90">
                  <c:v>49.244444444443616</c:v>
                </c:pt>
                <c:pt idx="91">
                  <c:v>47.604395604394767</c:v>
                </c:pt>
                <c:pt idx="92">
                  <c:v>45.999999999999204</c:v>
                </c:pt>
                <c:pt idx="93">
                  <c:v>44.430107526880931</c:v>
                </c:pt>
                <c:pt idx="94">
                  <c:v>42.893617021275816</c:v>
                </c:pt>
                <c:pt idx="95">
                  <c:v>41.389473684209719</c:v>
                </c:pt>
                <c:pt idx="96">
                  <c:v>39.91666666666589</c:v>
                </c:pt>
                <c:pt idx="97">
                  <c:v>38.474226804122935</c:v>
                </c:pt>
                <c:pt idx="98">
                  <c:v>37.061224489795165</c:v>
                </c:pt>
                <c:pt idx="99">
                  <c:v>38.343434343433699</c:v>
                </c:pt>
                <c:pt idx="100">
                  <c:v>36.959999999999354</c:v>
                </c:pt>
                <c:pt idx="101">
                  <c:v>38.019801980197428</c:v>
                </c:pt>
                <c:pt idx="102">
                  <c:v>42.029411764705344</c:v>
                </c:pt>
                <c:pt idx="103">
                  <c:v>40.650485436892637</c:v>
                </c:pt>
                <c:pt idx="104">
                  <c:v>39.298076923076394</c:v>
                </c:pt>
                <c:pt idx="105">
                  <c:v>40.257142857142412</c:v>
                </c:pt>
                <c:pt idx="106">
                  <c:v>42.452830188678831</c:v>
                </c:pt>
                <c:pt idx="107">
                  <c:v>41.121495327102394</c:v>
                </c:pt>
                <c:pt idx="108">
                  <c:v>39.814814814814383</c:v>
                </c:pt>
                <c:pt idx="109">
                  <c:v>38.532110091742709</c:v>
                </c:pt>
                <c:pt idx="110">
                  <c:v>42.036363636363234</c:v>
                </c:pt>
                <c:pt idx="111">
                  <c:v>40.756756756756374</c:v>
                </c:pt>
                <c:pt idx="112">
                  <c:v>39.499999999999602</c:v>
                </c:pt>
                <c:pt idx="113">
                  <c:v>38.265486725663322</c:v>
                </c:pt>
                <c:pt idx="114">
                  <c:v>39.552631578946915</c:v>
                </c:pt>
                <c:pt idx="115">
                  <c:v>38.339130434782135</c:v>
                </c:pt>
                <c:pt idx="116">
                  <c:v>37.146551724137481</c:v>
                </c:pt>
                <c:pt idx="117">
                  <c:v>35.974358974358523</c:v>
                </c:pt>
                <c:pt idx="118">
                  <c:v>34.822033898304625</c:v>
                </c:pt>
                <c:pt idx="119">
                  <c:v>33.689075630251665</c:v>
                </c:pt>
                <c:pt idx="120">
                  <c:v>32.574999999999562</c:v>
                </c:pt>
                <c:pt idx="121">
                  <c:v>31.479338842974755</c:v>
                </c:pt>
                <c:pt idx="122">
                  <c:v>32.483606557376589</c:v>
                </c:pt>
                <c:pt idx="123">
                  <c:v>31.406504065040167</c:v>
                </c:pt>
                <c:pt idx="124">
                  <c:v>30.34677419354793</c:v>
                </c:pt>
                <c:pt idx="125">
                  <c:v>32.23199999999963</c:v>
                </c:pt>
                <c:pt idx="126">
                  <c:v>31.1825396825393</c:v>
                </c:pt>
                <c:pt idx="127">
                  <c:v>30.149606299212223</c:v>
                </c:pt>
                <c:pt idx="128">
                  <c:v>29.132812499999602</c:v>
                </c:pt>
                <c:pt idx="129">
                  <c:v>28.131782945736063</c:v>
                </c:pt>
                <c:pt idx="130">
                  <c:v>27.146153846153467</c:v>
                </c:pt>
                <c:pt idx="131">
                  <c:v>26.175572519083602</c:v>
                </c:pt>
                <c:pt idx="132">
                  <c:v>28.507575757575324</c:v>
                </c:pt>
                <c:pt idx="133">
                  <c:v>27.541353383458215</c:v>
                </c:pt>
                <c:pt idx="134">
                  <c:v>28.126865671641326</c:v>
                </c:pt>
                <c:pt idx="135">
                  <c:v>27.177777777777322</c:v>
                </c:pt>
                <c:pt idx="136">
                  <c:v>26.242647058823067</c:v>
                </c:pt>
                <c:pt idx="137">
                  <c:v>25.321167883211217</c:v>
                </c:pt>
                <c:pt idx="138">
                  <c:v>26.666666666666146</c:v>
                </c:pt>
                <c:pt idx="139">
                  <c:v>25.755395683452704</c:v>
                </c:pt>
                <c:pt idx="140">
                  <c:v>24.857142857142335</c:v>
                </c:pt>
                <c:pt idx="141">
                  <c:v>25.581560283687409</c:v>
                </c:pt>
                <c:pt idx="142">
                  <c:v>27.309859154929072</c:v>
                </c:pt>
                <c:pt idx="143">
                  <c:v>26.41958041957993</c:v>
                </c:pt>
                <c:pt idx="144">
                  <c:v>25.541666666666174</c:v>
                </c:pt>
                <c:pt idx="145">
                  <c:v>24.675862068965031</c:v>
                </c:pt>
                <c:pt idx="146">
                  <c:v>23.8219178082187</c:v>
                </c:pt>
                <c:pt idx="147">
                  <c:v>22.979591836734215</c:v>
                </c:pt>
                <c:pt idx="148">
                  <c:v>22.148648648648162</c:v>
                </c:pt>
                <c:pt idx="149">
                  <c:v>21.328859060402209</c:v>
                </c:pt>
                <c:pt idx="150">
                  <c:v>20.519999999999513</c:v>
                </c:pt>
                <c:pt idx="151">
                  <c:v>19.721854304635286</c:v>
                </c:pt>
                <c:pt idx="152">
                  <c:v>18.934210526315326</c:v>
                </c:pt>
                <c:pt idx="153">
                  <c:v>20.934640522875341</c:v>
                </c:pt>
                <c:pt idx="154">
                  <c:v>20.149350649350197</c:v>
                </c:pt>
                <c:pt idx="155">
                  <c:v>19.374193548386629</c:v>
                </c:pt>
                <c:pt idx="156">
                  <c:v>18.60897435897391</c:v>
                </c:pt>
                <c:pt idx="157">
                  <c:v>17.85350318471292</c:v>
                </c:pt>
                <c:pt idx="158">
                  <c:v>17.107594936708409</c:v>
                </c:pt>
                <c:pt idx="159">
                  <c:v>16.37106918238949</c:v>
                </c:pt>
                <c:pt idx="160">
                  <c:v>15.643749999999557</c:v>
                </c:pt>
                <c:pt idx="161">
                  <c:v>14.92546583850887</c:v>
                </c:pt>
                <c:pt idx="162">
                  <c:v>14.21604938271561</c:v>
                </c:pt>
                <c:pt idx="163">
                  <c:v>13.515337423312459</c:v>
                </c:pt>
                <c:pt idx="164">
                  <c:v>12.823170731706895</c:v>
                </c:pt>
                <c:pt idx="165">
                  <c:v>13.818181818181372</c:v>
                </c:pt>
                <c:pt idx="166">
                  <c:v>16.650602409638068</c:v>
                </c:pt>
                <c:pt idx="167">
                  <c:v>15.952095808382751</c:v>
                </c:pt>
                <c:pt idx="168">
                  <c:v>15.261904761904276</c:v>
                </c:pt>
                <c:pt idx="169">
                  <c:v>14.579881656804261</c:v>
                </c:pt>
                <c:pt idx="170">
                  <c:v>13.905882352940708</c:v>
                </c:pt>
                <c:pt idx="171">
                  <c:v>13.239766081870869</c:v>
                </c:pt>
                <c:pt idx="172">
                  <c:v>14.058139534883225</c:v>
                </c:pt>
                <c:pt idx="173">
                  <c:v>15.855491329479278</c:v>
                </c:pt>
                <c:pt idx="174">
                  <c:v>16.689655172413254</c:v>
                </c:pt>
                <c:pt idx="175">
                  <c:v>16.022857142856608</c:v>
                </c:pt>
                <c:pt idx="176">
                  <c:v>15.36363636363582</c:v>
                </c:pt>
                <c:pt idx="177">
                  <c:v>17.129943502824304</c:v>
                </c:pt>
                <c:pt idx="178">
                  <c:v>16.471910112358998</c:v>
                </c:pt>
                <c:pt idx="179">
                  <c:v>15.821229050278788</c:v>
                </c:pt>
                <c:pt idx="180">
                  <c:v>17.744444444443857</c:v>
                </c:pt>
                <c:pt idx="181">
                  <c:v>19.077348066297702</c:v>
                </c:pt>
                <c:pt idx="182">
                  <c:v>18.42307692307628</c:v>
                </c:pt>
                <c:pt idx="183">
                  <c:v>17.775956284152358</c:v>
                </c:pt>
                <c:pt idx="184">
                  <c:v>17.135869565216751</c:v>
                </c:pt>
                <c:pt idx="185">
                  <c:v>16.502702702702067</c:v>
                </c:pt>
                <c:pt idx="186">
                  <c:v>17.069892473117676</c:v>
                </c:pt>
                <c:pt idx="187">
                  <c:v>16.443850267379062</c:v>
                </c:pt>
                <c:pt idx="188">
                  <c:v>15.824468085105778</c:v>
                </c:pt>
                <c:pt idx="189">
                  <c:v>15.211640211639605</c:v>
                </c:pt>
                <c:pt idx="190">
                  <c:v>17.157894736841456</c:v>
                </c:pt>
                <c:pt idx="191">
                  <c:v>18.628272251308275</c:v>
                </c:pt>
                <c:pt idx="192">
                  <c:v>18.010416666666032</c:v>
                </c:pt>
                <c:pt idx="193">
                  <c:v>17.398963730569335</c:v>
                </c:pt>
                <c:pt idx="194">
                  <c:v>16.793814432989066</c:v>
                </c:pt>
                <c:pt idx="195">
                  <c:v>16.194871794871176</c:v>
                </c:pt>
                <c:pt idx="196">
                  <c:v>16.76020408163204</c:v>
                </c:pt>
                <c:pt idx="197">
                  <c:v>16.167512690354698</c:v>
                </c:pt>
                <c:pt idx="198">
                  <c:v>15.580808080807458</c:v>
                </c:pt>
                <c:pt idx="199">
                  <c:v>14.999999999999389</c:v>
                </c:pt>
                <c:pt idx="200">
                  <c:v>15.929999999999382</c:v>
                </c:pt>
              </c:numCache>
            </c:numRef>
          </c:yVal>
          <c:smooth val="1"/>
        </c:ser>
        <c:ser>
          <c:idx val="0"/>
          <c:order val="1"/>
          <c:tx>
            <c:v>Cycle 14 ROI</c:v>
          </c:tx>
          <c:marker>
            <c:symbol val="none"/>
          </c:marker>
          <c:xVal>
            <c:numRef>
              <c:f>'14'!$A$10:$A$210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'14'!$S$10:$S$210</c:f>
              <c:numCache>
                <c:formatCode>0.00_ ;[Red]\-0.00\ </c:formatCode>
                <c:ptCount val="201"/>
                <c:pt idx="0" formatCode="General">
                  <c:v>0</c:v>
                </c:pt>
                <c:pt idx="1">
                  <c:v>-100</c:v>
                </c:pt>
                <c:pt idx="2">
                  <c:v>32.999999999998408</c:v>
                </c:pt>
                <c:pt idx="3">
                  <c:v>-11.333333333334394</c:v>
                </c:pt>
                <c:pt idx="4">
                  <c:v>-33.500000000000796</c:v>
                </c:pt>
                <c:pt idx="5">
                  <c:v>-46.800000000000644</c:v>
                </c:pt>
                <c:pt idx="6">
                  <c:v>-55.666666666667197</c:v>
                </c:pt>
                <c:pt idx="7">
                  <c:v>-62.000000000000455</c:v>
                </c:pt>
                <c:pt idx="8">
                  <c:v>-66.750000000000398</c:v>
                </c:pt>
                <c:pt idx="9">
                  <c:v>-34.666666666666714</c:v>
                </c:pt>
                <c:pt idx="10">
                  <c:v>8.6000000000001364</c:v>
                </c:pt>
                <c:pt idx="11">
                  <c:v>-1.2727272727271526</c:v>
                </c:pt>
                <c:pt idx="12">
                  <c:v>-9.4999999999998863</c:v>
                </c:pt>
                <c:pt idx="13">
                  <c:v>-16.461538461538368</c:v>
                </c:pt>
                <c:pt idx="14">
                  <c:v>-1.5714285714287684</c:v>
                </c:pt>
                <c:pt idx="15">
                  <c:v>-8.1333333333335105</c:v>
                </c:pt>
                <c:pt idx="16">
                  <c:v>-0.18749999999982947</c:v>
                </c:pt>
                <c:pt idx="17">
                  <c:v>8.2352941176469159</c:v>
                </c:pt>
                <c:pt idx="18">
                  <c:v>2.2222222222221006</c:v>
                </c:pt>
                <c:pt idx="19">
                  <c:v>-3.1578947368422234</c:v>
                </c:pt>
                <c:pt idx="20">
                  <c:v>12.350000000000122</c:v>
                </c:pt>
                <c:pt idx="21">
                  <c:v>7.0000000000001421</c:v>
                </c:pt>
                <c:pt idx="22">
                  <c:v>2.1363636363637539</c:v>
                </c:pt>
                <c:pt idx="23">
                  <c:v>-2.3043478260868397</c:v>
                </c:pt>
                <c:pt idx="24">
                  <c:v>3.7499999999999005</c:v>
                </c:pt>
                <c:pt idx="25">
                  <c:v>-0.40000000000009095</c:v>
                </c:pt>
                <c:pt idx="26">
                  <c:v>15.461538461538396</c:v>
                </c:pt>
                <c:pt idx="27">
                  <c:v>11.185185185185119</c:v>
                </c:pt>
                <c:pt idx="28">
                  <c:v>7.2142857142856371</c:v>
                </c:pt>
                <c:pt idx="29">
                  <c:v>3.5172413793102919</c:v>
                </c:pt>
                <c:pt idx="30">
                  <c:v>6.6666666666620245E-2</c:v>
                </c:pt>
                <c:pt idx="31">
                  <c:v>-3.1612903225806974</c:v>
                </c:pt>
                <c:pt idx="32">
                  <c:v>-6.1875000000000568</c:v>
                </c:pt>
                <c:pt idx="33">
                  <c:v>-9.030303030303088</c:v>
                </c:pt>
                <c:pt idx="34">
                  <c:v>-11.705882352941231</c:v>
                </c:pt>
                <c:pt idx="35">
                  <c:v>-0.7999999999999261</c:v>
                </c:pt>
                <c:pt idx="36">
                  <c:v>-3.5555555555554719</c:v>
                </c:pt>
                <c:pt idx="37">
                  <c:v>3.5405405405406896</c:v>
                </c:pt>
                <c:pt idx="38">
                  <c:v>14.526315789473941</c:v>
                </c:pt>
                <c:pt idx="39">
                  <c:v>11.589743589743833</c:v>
                </c:pt>
                <c:pt idx="40">
                  <c:v>8.8000000000002245</c:v>
                </c:pt>
                <c:pt idx="41">
                  <c:v>6.1463414634148563</c:v>
                </c:pt>
                <c:pt idx="42">
                  <c:v>3.6190476190478478</c:v>
                </c:pt>
                <c:pt idx="43">
                  <c:v>1.2093023255816036</c:v>
                </c:pt>
                <c:pt idx="44">
                  <c:v>7.9772727272729611</c:v>
                </c:pt>
                <c:pt idx="45">
                  <c:v>5.5777777777780102</c:v>
                </c:pt>
                <c:pt idx="46">
                  <c:v>3.2826086956523994</c:v>
                </c:pt>
                <c:pt idx="47">
                  <c:v>8.2553191489364082</c:v>
                </c:pt>
                <c:pt idx="48">
                  <c:v>6.0000000000002274</c:v>
                </c:pt>
                <c:pt idx="49">
                  <c:v>3.8367346938777729</c:v>
                </c:pt>
                <c:pt idx="50">
                  <c:v>1.7600000000002325</c:v>
                </c:pt>
                <c:pt idx="51">
                  <c:v>-0.23529411764684482</c:v>
                </c:pt>
                <c:pt idx="52">
                  <c:v>-2.153846153845933</c:v>
                </c:pt>
                <c:pt idx="53">
                  <c:v>-3.9999999999997868</c:v>
                </c:pt>
                <c:pt idx="54">
                  <c:v>-5.7777777777775725</c:v>
                </c:pt>
                <c:pt idx="55">
                  <c:v>-7.490909090908886</c:v>
                </c:pt>
                <c:pt idx="56">
                  <c:v>-9.1428571428569541</c:v>
                </c:pt>
                <c:pt idx="57">
                  <c:v>-10.736842105262966</c:v>
                </c:pt>
                <c:pt idx="58">
                  <c:v>-8.3103448275861069</c:v>
                </c:pt>
                <c:pt idx="59">
                  <c:v>-2.3050847457625423</c:v>
                </c:pt>
                <c:pt idx="60">
                  <c:v>2.6000000000000938</c:v>
                </c:pt>
                <c:pt idx="61">
                  <c:v>0.91803278688533396</c:v>
                </c:pt>
                <c:pt idx="62">
                  <c:v>-0.70967741935474749</c:v>
                </c:pt>
                <c:pt idx="63">
                  <c:v>2.2380952380953687</c:v>
                </c:pt>
                <c:pt idx="64">
                  <c:v>6.7031250000001137</c:v>
                </c:pt>
                <c:pt idx="65">
                  <c:v>13.723076923077031</c:v>
                </c:pt>
                <c:pt idx="66">
                  <c:v>12.000000000000099</c:v>
                </c:pt>
                <c:pt idx="67">
                  <c:v>10.328358208955322</c:v>
                </c:pt>
                <c:pt idx="68">
                  <c:v>14.19117647058836</c:v>
                </c:pt>
                <c:pt idx="69">
                  <c:v>12.536231884058097</c:v>
                </c:pt>
                <c:pt idx="70">
                  <c:v>10.928571428571558</c:v>
                </c:pt>
                <c:pt idx="71">
                  <c:v>9.3661971830987198</c:v>
                </c:pt>
                <c:pt idx="72">
                  <c:v>7.8472222222223422</c:v>
                </c:pt>
                <c:pt idx="73">
                  <c:v>6.3698630136987475</c:v>
                </c:pt>
                <c:pt idx="74">
                  <c:v>7.945945945946093</c:v>
                </c:pt>
                <c:pt idx="75">
                  <c:v>6.5066666666668169</c:v>
                </c:pt>
                <c:pt idx="76">
                  <c:v>8.5394736842106909</c:v>
                </c:pt>
                <c:pt idx="77">
                  <c:v>7.129870129870298</c:v>
                </c:pt>
                <c:pt idx="78">
                  <c:v>11.717948717948843</c:v>
                </c:pt>
                <c:pt idx="79">
                  <c:v>10.303797468354546</c:v>
                </c:pt>
                <c:pt idx="80">
                  <c:v>8.9250000000001108</c:v>
                </c:pt>
                <c:pt idx="81">
                  <c:v>10.222222222222328</c:v>
                </c:pt>
                <c:pt idx="82">
                  <c:v>8.8780487804879016</c:v>
                </c:pt>
                <c:pt idx="83">
                  <c:v>7.5662650602410793</c:v>
                </c:pt>
                <c:pt idx="84">
                  <c:v>6.2857142857143771</c:v>
                </c:pt>
                <c:pt idx="85">
                  <c:v>5.0352941176471546</c:v>
                </c:pt>
                <c:pt idx="86">
                  <c:v>3.8139534883721922</c:v>
                </c:pt>
                <c:pt idx="87">
                  <c:v>2.6206896551724981</c:v>
                </c:pt>
                <c:pt idx="88">
                  <c:v>1.4545454545455527</c:v>
                </c:pt>
                <c:pt idx="89">
                  <c:v>0.31460674157312951</c:v>
                </c:pt>
                <c:pt idx="90">
                  <c:v>-0.79999999999989768</c:v>
                </c:pt>
                <c:pt idx="91">
                  <c:v>2.6153846153847269</c:v>
                </c:pt>
                <c:pt idx="92">
                  <c:v>1.5000000000001279</c:v>
                </c:pt>
                <c:pt idx="93">
                  <c:v>0.40860215053774596</c:v>
                </c:pt>
                <c:pt idx="94">
                  <c:v>-0.65957446808498332</c:v>
                </c:pt>
                <c:pt idx="95">
                  <c:v>-1.7052631578946205</c:v>
                </c:pt>
                <c:pt idx="96">
                  <c:v>-2.7291666666665435</c:v>
                </c:pt>
                <c:pt idx="97">
                  <c:v>-3.7319587628864923</c:v>
                </c:pt>
                <c:pt idx="98">
                  <c:v>-4.7142857142856087</c:v>
                </c:pt>
                <c:pt idx="99">
                  <c:v>-5.6767676767675681</c:v>
                </c:pt>
                <c:pt idx="100">
                  <c:v>-4.0399999999998499</c:v>
                </c:pt>
                <c:pt idx="101">
                  <c:v>-1.6633663366335014</c:v>
                </c:pt>
                <c:pt idx="102">
                  <c:v>-2.6274509803919983</c:v>
                </c:pt>
                <c:pt idx="103">
                  <c:v>-0.9708737864076511</c:v>
                </c:pt>
                <c:pt idx="104">
                  <c:v>-1.9230769230768203</c:v>
                </c:pt>
                <c:pt idx="105">
                  <c:v>1.123809523809598</c:v>
                </c:pt>
                <c:pt idx="106">
                  <c:v>0.1698113207547749</c:v>
                </c:pt>
                <c:pt idx="107">
                  <c:v>1.6168224299065486</c:v>
                </c:pt>
                <c:pt idx="108">
                  <c:v>0.67592592592593803</c:v>
                </c:pt>
                <c:pt idx="109">
                  <c:v>-0.24770642201833937</c:v>
                </c:pt>
                <c:pt idx="110">
                  <c:v>-1.1545454545454419</c:v>
                </c:pt>
                <c:pt idx="111">
                  <c:v>-2.045045045045029</c:v>
                </c:pt>
                <c:pt idx="112">
                  <c:v>-2.919642857142847</c:v>
                </c:pt>
                <c:pt idx="113">
                  <c:v>-3.778761061946895</c:v>
                </c:pt>
                <c:pt idx="114">
                  <c:v>-4.6228070175438347</c:v>
                </c:pt>
                <c:pt idx="115">
                  <c:v>-5.4521739130434668</c:v>
                </c:pt>
                <c:pt idx="116">
                  <c:v>-3.8965517241379217</c:v>
                </c:pt>
                <c:pt idx="117">
                  <c:v>-4.7179487179487012</c:v>
                </c:pt>
                <c:pt idx="118">
                  <c:v>-0.8728813559321793</c:v>
                </c:pt>
                <c:pt idx="119">
                  <c:v>2.7983193277311358</c:v>
                </c:pt>
                <c:pt idx="120">
                  <c:v>1.9416666666667055</c:v>
                </c:pt>
                <c:pt idx="121">
                  <c:v>1.0991735537190408</c:v>
                </c:pt>
                <c:pt idx="122">
                  <c:v>0.27049180327871625</c:v>
                </c:pt>
                <c:pt idx="123">
                  <c:v>-0.54471544715444509</c:v>
                </c:pt>
                <c:pt idx="124">
                  <c:v>0.89516129032259073</c:v>
                </c:pt>
                <c:pt idx="125">
                  <c:v>8.8000000000022283E-2</c:v>
                </c:pt>
                <c:pt idx="126">
                  <c:v>-0.70634920634920206</c:v>
                </c:pt>
                <c:pt idx="127">
                  <c:v>-1.4881889763779412</c:v>
                </c:pt>
                <c:pt idx="128">
                  <c:v>-2.2578124999999858</c:v>
                </c:pt>
                <c:pt idx="129">
                  <c:v>-3.0155038759689887</c:v>
                </c:pt>
                <c:pt idx="130">
                  <c:v>-3.76153846153845</c:v>
                </c:pt>
                <c:pt idx="131">
                  <c:v>-4.4961832061068634</c:v>
                </c:pt>
                <c:pt idx="132">
                  <c:v>-2.0833333333333428</c:v>
                </c:pt>
                <c:pt idx="133">
                  <c:v>-0.64661654135339575</c:v>
                </c:pt>
                <c:pt idx="134">
                  <c:v>-1.3880597014925513</c:v>
                </c:pt>
                <c:pt idx="135">
                  <c:v>-2.1185185185185276</c:v>
                </c:pt>
                <c:pt idx="136">
                  <c:v>-2.8382352941176521</c:v>
                </c:pt>
                <c:pt idx="137">
                  <c:v>-3.5474452554744573</c:v>
                </c:pt>
                <c:pt idx="138">
                  <c:v>-4.2463768115942173</c:v>
                </c:pt>
                <c:pt idx="139">
                  <c:v>-4.9352517985611541</c:v>
                </c:pt>
                <c:pt idx="140">
                  <c:v>-5.6142857142857281</c:v>
                </c:pt>
                <c:pt idx="141">
                  <c:v>-3.4893617021276384</c:v>
                </c:pt>
                <c:pt idx="142">
                  <c:v>-4.1690140845070118</c:v>
                </c:pt>
                <c:pt idx="143">
                  <c:v>-1.0279720279719697</c:v>
                </c:pt>
                <c:pt idx="144">
                  <c:v>1.3958333333333997</c:v>
                </c:pt>
                <c:pt idx="145">
                  <c:v>0.69655172413800415</c:v>
                </c:pt>
                <c:pt idx="146">
                  <c:v>6.8493150685640103E-3</c:v>
                </c:pt>
                <c:pt idx="147">
                  <c:v>1.2108843537415481</c:v>
                </c:pt>
                <c:pt idx="148">
                  <c:v>0.52702702702708848</c:v>
                </c:pt>
                <c:pt idx="149">
                  <c:v>2.973154362416139</c:v>
                </c:pt>
                <c:pt idx="150">
                  <c:v>2.2866666666667044</c:v>
                </c:pt>
                <c:pt idx="151">
                  <c:v>1.6092715231788475</c:v>
                </c:pt>
                <c:pt idx="152">
                  <c:v>0.94078947368426213</c:v>
                </c:pt>
                <c:pt idx="153">
                  <c:v>0.28104575163403922</c:v>
                </c:pt>
                <c:pt idx="154">
                  <c:v>-0.3701298701298299</c:v>
                </c:pt>
                <c:pt idx="155">
                  <c:v>-1.0129032258064115</c:v>
                </c:pt>
                <c:pt idx="156">
                  <c:v>1.7820512820513272</c:v>
                </c:pt>
                <c:pt idx="157">
                  <c:v>1.1337579617835019</c:v>
                </c:pt>
                <c:pt idx="158">
                  <c:v>0.49367088607601772</c:v>
                </c:pt>
                <c:pt idx="159">
                  <c:v>-0.13836477987415208</c:v>
                </c:pt>
                <c:pt idx="160">
                  <c:v>-0.762499999999946</c:v>
                </c:pt>
                <c:pt idx="161">
                  <c:v>-1.3788819875775857</c:v>
                </c:pt>
                <c:pt idx="162">
                  <c:v>-1.9876543209876019</c:v>
                </c:pt>
                <c:pt idx="163">
                  <c:v>0.54601226993871421</c:v>
                </c:pt>
                <c:pt idx="164">
                  <c:v>2.4756097560975974</c:v>
                </c:pt>
                <c:pt idx="165">
                  <c:v>1.8545454545454874</c:v>
                </c:pt>
                <c:pt idx="166">
                  <c:v>1.2409638554217111</c:v>
                </c:pt>
                <c:pt idx="167">
                  <c:v>1.9281437125748653</c:v>
                </c:pt>
                <c:pt idx="168">
                  <c:v>4.0654761904762182</c:v>
                </c:pt>
                <c:pt idx="169">
                  <c:v>3.4497041420118677</c:v>
                </c:pt>
                <c:pt idx="170">
                  <c:v>2.8411764705882518</c:v>
                </c:pt>
                <c:pt idx="171">
                  <c:v>2.2397660818713803</c:v>
                </c:pt>
                <c:pt idx="172">
                  <c:v>1.6453488372093261</c:v>
                </c:pt>
                <c:pt idx="173">
                  <c:v>1.057803468208121</c:v>
                </c:pt>
                <c:pt idx="174">
                  <c:v>3.6264367816092289</c:v>
                </c:pt>
                <c:pt idx="175">
                  <c:v>3.034285714285744</c:v>
                </c:pt>
                <c:pt idx="176">
                  <c:v>2.4488636363636687</c:v>
                </c:pt>
                <c:pt idx="177">
                  <c:v>1.8700564971751703</c:v>
                </c:pt>
                <c:pt idx="178">
                  <c:v>1.297752808988804</c:v>
                </c:pt>
                <c:pt idx="179">
                  <c:v>0.73184357541902045</c:v>
                </c:pt>
                <c:pt idx="180">
                  <c:v>2.955555555555577</c:v>
                </c:pt>
                <c:pt idx="181">
                  <c:v>2.3867403314917368</c:v>
                </c:pt>
                <c:pt idx="182">
                  <c:v>1.824175824175839</c:v>
                </c:pt>
                <c:pt idx="183">
                  <c:v>1.2677595628415474</c:v>
                </c:pt>
                <c:pt idx="184">
                  <c:v>0.71739130434784215</c:v>
                </c:pt>
                <c:pt idx="185">
                  <c:v>2.172972972973028</c:v>
                </c:pt>
                <c:pt idx="186">
                  <c:v>1.6236559139785527</c:v>
                </c:pt>
                <c:pt idx="187">
                  <c:v>1.0802139037433705</c:v>
                </c:pt>
                <c:pt idx="188">
                  <c:v>0.54255319148941794</c:v>
                </c:pt>
                <c:pt idx="189">
                  <c:v>1.0582010582055545E-2</c:v>
                </c:pt>
                <c:pt idx="190">
                  <c:v>-0.51578947368415129</c:v>
                </c:pt>
                <c:pt idx="191">
                  <c:v>0.23560209424087475</c:v>
                </c:pt>
                <c:pt idx="192">
                  <c:v>-0.28645833333330017</c:v>
                </c:pt>
                <c:pt idx="193">
                  <c:v>-0.80310880829013342</c:v>
                </c:pt>
                <c:pt idx="194">
                  <c:v>-1.314432989690701</c:v>
                </c:pt>
                <c:pt idx="195">
                  <c:v>0.61025641025645427</c:v>
                </c:pt>
                <c:pt idx="196">
                  <c:v>2.0204081632653157</c:v>
                </c:pt>
                <c:pt idx="197">
                  <c:v>1.502538071066013</c:v>
                </c:pt>
                <c:pt idx="198">
                  <c:v>3.3484848484848442</c:v>
                </c:pt>
                <c:pt idx="199">
                  <c:v>2.829145728643212</c:v>
                </c:pt>
                <c:pt idx="200">
                  <c:v>2.3149999999999977</c:v>
                </c:pt>
              </c:numCache>
            </c:numRef>
          </c:yVal>
          <c:smooth val="1"/>
        </c:ser>
        <c:ser>
          <c:idx val="2"/>
          <c:order val="3"/>
          <c:tx>
            <c:v>Cycle 16 ROI</c:v>
          </c:tx>
          <c:marker>
            <c:symbol val="none"/>
          </c:marker>
          <c:xVal>
            <c:numRef>
              <c:f>'16'!$A$10:$A$210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'16'!$S$10:$S$210</c:f>
              <c:numCache>
                <c:formatCode>0.00_ ;[Red]\-0.00\ </c:formatCode>
                <c:ptCount val="201"/>
                <c:pt idx="0" formatCode="General">
                  <c:v>0</c:v>
                </c:pt>
                <c:pt idx="1">
                  <c:v>-100</c:v>
                </c:pt>
                <c:pt idx="2">
                  <c:v>-100</c:v>
                </c:pt>
                <c:pt idx="3">
                  <c:v>-100</c:v>
                </c:pt>
                <c:pt idx="4">
                  <c:v>-100</c:v>
                </c:pt>
                <c:pt idx="5">
                  <c:v>-100</c:v>
                </c:pt>
                <c:pt idx="6">
                  <c:v>-100</c:v>
                </c:pt>
                <c:pt idx="7">
                  <c:v>-100</c:v>
                </c:pt>
                <c:pt idx="8">
                  <c:v>-100</c:v>
                </c:pt>
                <c:pt idx="9">
                  <c:v>-72.333333333333229</c:v>
                </c:pt>
                <c:pt idx="10">
                  <c:v>-75.099999999999909</c:v>
                </c:pt>
                <c:pt idx="11">
                  <c:v>-77.363636363636289</c:v>
                </c:pt>
                <c:pt idx="12">
                  <c:v>-79.249999999999915</c:v>
                </c:pt>
                <c:pt idx="13">
                  <c:v>-80.846153846153783</c:v>
                </c:pt>
                <c:pt idx="14">
                  <c:v>-82.214285714285651</c:v>
                </c:pt>
                <c:pt idx="15">
                  <c:v>-83.399999999999935</c:v>
                </c:pt>
                <c:pt idx="16">
                  <c:v>-71.187499999999915</c:v>
                </c:pt>
                <c:pt idx="17">
                  <c:v>-72.882352941176393</c:v>
                </c:pt>
                <c:pt idx="18">
                  <c:v>-74.388888888888815</c:v>
                </c:pt>
                <c:pt idx="19">
                  <c:v>-57.631578947368062</c:v>
                </c:pt>
                <c:pt idx="20">
                  <c:v>-59.749999999999659</c:v>
                </c:pt>
                <c:pt idx="21">
                  <c:v>-61.666666666666345</c:v>
                </c:pt>
                <c:pt idx="22">
                  <c:v>-41.636363636363491</c:v>
                </c:pt>
                <c:pt idx="23">
                  <c:v>-44.173913043478116</c:v>
                </c:pt>
                <c:pt idx="24">
                  <c:v>-46.499999999999865</c:v>
                </c:pt>
                <c:pt idx="25">
                  <c:v>-30.159999999999854</c:v>
                </c:pt>
                <c:pt idx="26">
                  <c:v>-20.65384615384616</c:v>
                </c:pt>
                <c:pt idx="27">
                  <c:v>-23.592592592592609</c:v>
                </c:pt>
                <c:pt idx="28">
                  <c:v>-26.321428571428584</c:v>
                </c:pt>
                <c:pt idx="29">
                  <c:v>-15.931034482758633</c:v>
                </c:pt>
                <c:pt idx="30">
                  <c:v>-18.733333333333348</c:v>
                </c:pt>
                <c:pt idx="31">
                  <c:v>-14.516129032258064</c:v>
                </c:pt>
                <c:pt idx="32">
                  <c:v>-3.7500000000001421</c:v>
                </c:pt>
                <c:pt idx="33">
                  <c:v>-6.6666666666668135</c:v>
                </c:pt>
                <c:pt idx="34">
                  <c:v>-9.41176470588249</c:v>
                </c:pt>
                <c:pt idx="35">
                  <c:v>-12.000000000000128</c:v>
                </c:pt>
                <c:pt idx="36">
                  <c:v>-14.444444444444571</c:v>
                </c:pt>
                <c:pt idx="37">
                  <c:v>-16.756756756756872</c:v>
                </c:pt>
                <c:pt idx="38">
                  <c:v>-18.947368421052744</c:v>
                </c:pt>
                <c:pt idx="39">
                  <c:v>-21.025641025641136</c:v>
                </c:pt>
                <c:pt idx="40">
                  <c:v>-13.47500000000025</c:v>
                </c:pt>
                <c:pt idx="41">
                  <c:v>-15.585365853658786</c:v>
                </c:pt>
                <c:pt idx="42">
                  <c:v>-17.595238095238329</c:v>
                </c:pt>
                <c:pt idx="43">
                  <c:v>-19.511627906976983</c:v>
                </c:pt>
                <c:pt idx="44">
                  <c:v>-21.340909090909321</c:v>
                </c:pt>
                <c:pt idx="45">
                  <c:v>-16.622222222222518</c:v>
                </c:pt>
                <c:pt idx="46">
                  <c:v>-18.43478260869594</c:v>
                </c:pt>
                <c:pt idx="47">
                  <c:v>-20.170212765957729</c:v>
                </c:pt>
                <c:pt idx="48">
                  <c:v>-21.833333333333599</c:v>
                </c:pt>
                <c:pt idx="49">
                  <c:v>-23.428571428571701</c:v>
                </c:pt>
                <c:pt idx="50">
                  <c:v>-24.960000000000264</c:v>
                </c:pt>
                <c:pt idx="51">
                  <c:v>-26.431372549019869</c:v>
                </c:pt>
                <c:pt idx="52">
                  <c:v>-27.846153846154095</c:v>
                </c:pt>
                <c:pt idx="53">
                  <c:v>-24.433962264151248</c:v>
                </c:pt>
                <c:pt idx="54">
                  <c:v>-25.833333333333627</c:v>
                </c:pt>
                <c:pt idx="55">
                  <c:v>-27.181818181818471</c:v>
                </c:pt>
                <c:pt idx="56">
                  <c:v>-20.160714285714633</c:v>
                </c:pt>
                <c:pt idx="57">
                  <c:v>-21.561403508772273</c:v>
                </c:pt>
                <c:pt idx="58">
                  <c:v>-14.413793103448697</c:v>
                </c:pt>
                <c:pt idx="59">
                  <c:v>-15.864406779661422</c:v>
                </c:pt>
                <c:pt idx="60">
                  <c:v>-11.600000000000449</c:v>
                </c:pt>
                <c:pt idx="61">
                  <c:v>-13.04918032786928</c:v>
                </c:pt>
                <c:pt idx="62">
                  <c:v>-10.741935483871472</c:v>
                </c:pt>
                <c:pt idx="63">
                  <c:v>-12.158730158730648</c:v>
                </c:pt>
                <c:pt idx="64">
                  <c:v>-13.531250000000483</c:v>
                </c:pt>
                <c:pt idx="65">
                  <c:v>-14.861538461538942</c:v>
                </c:pt>
                <c:pt idx="66">
                  <c:v>-11.136363636364194</c:v>
                </c:pt>
                <c:pt idx="67">
                  <c:v>-12.462686567164724</c:v>
                </c:pt>
                <c:pt idx="68">
                  <c:v>-13.75000000000054</c:v>
                </c:pt>
                <c:pt idx="69">
                  <c:v>-15.000000000000526</c:v>
                </c:pt>
                <c:pt idx="70">
                  <c:v>-16.214285714286234</c:v>
                </c:pt>
                <c:pt idx="71">
                  <c:v>-17.394366197183615</c:v>
                </c:pt>
                <c:pt idx="72">
                  <c:v>-18.541666666667169</c:v>
                </c:pt>
                <c:pt idx="73">
                  <c:v>-19.657534246575835</c:v>
                </c:pt>
                <c:pt idx="74">
                  <c:v>-20.743243243243739</c:v>
                </c:pt>
                <c:pt idx="75">
                  <c:v>-21.80000000000048</c:v>
                </c:pt>
                <c:pt idx="76">
                  <c:v>-22.828947368421524</c:v>
                </c:pt>
                <c:pt idx="77">
                  <c:v>-23.831168831169308</c:v>
                </c:pt>
                <c:pt idx="78">
                  <c:v>-24.807692307692776</c:v>
                </c:pt>
                <c:pt idx="79">
                  <c:v>-25.759493670886542</c:v>
                </c:pt>
                <c:pt idx="80">
                  <c:v>-22.562500000000512</c:v>
                </c:pt>
                <c:pt idx="81">
                  <c:v>-16.222222222222769</c:v>
                </c:pt>
                <c:pt idx="82">
                  <c:v>-17.243902439024922</c:v>
                </c:pt>
                <c:pt idx="83">
                  <c:v>-18.240963855422223</c:v>
                </c:pt>
                <c:pt idx="84">
                  <c:v>-19.214285714286234</c:v>
                </c:pt>
                <c:pt idx="85">
                  <c:v>-20.164705882353459</c:v>
                </c:pt>
                <c:pt idx="86">
                  <c:v>-21.093023255814472</c:v>
                </c:pt>
                <c:pt idx="87">
                  <c:v>-22.000000000000512</c:v>
                </c:pt>
                <c:pt idx="88">
                  <c:v>-17.500000000000497</c:v>
                </c:pt>
                <c:pt idx="89">
                  <c:v>-18.426966292135319</c:v>
                </c:pt>
                <c:pt idx="90">
                  <c:v>-19.333333333333812</c:v>
                </c:pt>
                <c:pt idx="91">
                  <c:v>-20.219780219780688</c:v>
                </c:pt>
                <c:pt idx="92">
                  <c:v>-21.086956521739594</c:v>
                </c:pt>
                <c:pt idx="93">
                  <c:v>-21.935483870968213</c:v>
                </c:pt>
                <c:pt idx="94">
                  <c:v>-19.71276595744726</c:v>
                </c:pt>
                <c:pt idx="95">
                  <c:v>-20.557894736842556</c:v>
                </c:pt>
                <c:pt idx="96">
                  <c:v>-18.979166666667169</c:v>
                </c:pt>
                <c:pt idx="97">
                  <c:v>-19.814432989691227</c:v>
                </c:pt>
                <c:pt idx="98">
                  <c:v>-20.632653061224985</c:v>
                </c:pt>
                <c:pt idx="99">
                  <c:v>-17.929292929293382</c:v>
                </c:pt>
                <c:pt idx="100">
                  <c:v>-18.750000000000455</c:v>
                </c:pt>
                <c:pt idx="101">
                  <c:v>-19.554455445545003</c:v>
                </c:pt>
                <c:pt idx="102">
                  <c:v>-20.343137254902416</c:v>
                </c:pt>
                <c:pt idx="103">
                  <c:v>-16.388349514563544</c:v>
                </c:pt>
                <c:pt idx="104">
                  <c:v>-17.192307692308134</c:v>
                </c:pt>
                <c:pt idx="105">
                  <c:v>-15.84761904761946</c:v>
                </c:pt>
                <c:pt idx="106">
                  <c:v>-13.943396226415501</c:v>
                </c:pt>
                <c:pt idx="107">
                  <c:v>-14.747663551402269</c:v>
                </c:pt>
                <c:pt idx="108">
                  <c:v>-15.537037037037436</c:v>
                </c:pt>
                <c:pt idx="109">
                  <c:v>-16.311926605504979</c:v>
                </c:pt>
                <c:pt idx="110">
                  <c:v>-13.572727272727633</c:v>
                </c:pt>
                <c:pt idx="111">
                  <c:v>-12.378378378378699</c:v>
                </c:pt>
                <c:pt idx="112">
                  <c:v>-10.080357142857409</c:v>
                </c:pt>
                <c:pt idx="113">
                  <c:v>-5.6902654867259201</c:v>
                </c:pt>
                <c:pt idx="114">
                  <c:v>-6.5175438596493791</c:v>
                </c:pt>
                <c:pt idx="115">
                  <c:v>-7.3304347826089469</c:v>
                </c:pt>
                <c:pt idx="116">
                  <c:v>-8.1293103448278288</c:v>
                </c:pt>
                <c:pt idx="117">
                  <c:v>-8.9145299145301635</c:v>
                </c:pt>
                <c:pt idx="118">
                  <c:v>-9.6864406779663454</c:v>
                </c:pt>
                <c:pt idx="119">
                  <c:v>-10.445378151260755</c:v>
                </c:pt>
                <c:pt idx="120">
                  <c:v>-11.191666666666904</c:v>
                </c:pt>
                <c:pt idx="121">
                  <c:v>-11.925619834710986</c:v>
                </c:pt>
                <c:pt idx="122">
                  <c:v>-12.647540983606802</c:v>
                </c:pt>
                <c:pt idx="123">
                  <c:v>-13.357723577236015</c:v>
                </c:pt>
                <c:pt idx="124">
                  <c:v>-14.056451612903459</c:v>
                </c:pt>
                <c:pt idx="125">
                  <c:v>-11.22400000000026</c:v>
                </c:pt>
                <c:pt idx="126">
                  <c:v>-11.928571428571672</c:v>
                </c:pt>
                <c:pt idx="127">
                  <c:v>-12.62204724409473</c:v>
                </c:pt>
                <c:pt idx="128">
                  <c:v>-9.4218750000002274</c:v>
                </c:pt>
                <c:pt idx="129">
                  <c:v>-8.3488372093025731</c:v>
                </c:pt>
                <c:pt idx="130">
                  <c:v>-9.0538461538464077</c:v>
                </c:pt>
                <c:pt idx="131">
                  <c:v>-6.106870229007896</c:v>
                </c:pt>
                <c:pt idx="132">
                  <c:v>-6.818181818182083</c:v>
                </c:pt>
                <c:pt idx="133">
                  <c:v>-5.6240601503762093</c:v>
                </c:pt>
                <c:pt idx="134">
                  <c:v>-6.3283582089554926</c:v>
                </c:pt>
                <c:pt idx="135">
                  <c:v>-7.0222222222224815</c:v>
                </c:pt>
                <c:pt idx="136">
                  <c:v>-7.705882352941444</c:v>
                </c:pt>
                <c:pt idx="137">
                  <c:v>-8.379562043795886</c:v>
                </c:pt>
                <c:pt idx="138">
                  <c:v>-9.0434782608698328</c:v>
                </c:pt>
                <c:pt idx="139">
                  <c:v>-9.6978417266189609</c:v>
                </c:pt>
                <c:pt idx="140">
                  <c:v>-7.8357142857145448</c:v>
                </c:pt>
                <c:pt idx="141">
                  <c:v>-8.4893617021279226</c:v>
                </c:pt>
                <c:pt idx="142">
                  <c:v>-6.880281690141075</c:v>
                </c:pt>
                <c:pt idx="143">
                  <c:v>-7.5314685314687608</c:v>
                </c:pt>
                <c:pt idx="144">
                  <c:v>-8.1736111111113274</c:v>
                </c:pt>
                <c:pt idx="145">
                  <c:v>-8.806896551724364</c:v>
                </c:pt>
                <c:pt idx="146">
                  <c:v>-9.4315068493152836</c:v>
                </c:pt>
                <c:pt idx="147">
                  <c:v>-10.047619047619278</c:v>
                </c:pt>
                <c:pt idx="148">
                  <c:v>-10.655405405405631</c:v>
                </c:pt>
                <c:pt idx="149">
                  <c:v>-11.255033557047199</c:v>
                </c:pt>
                <c:pt idx="150">
                  <c:v>-11.846666666666877</c:v>
                </c:pt>
                <c:pt idx="151">
                  <c:v>-12.430463576159156</c:v>
                </c:pt>
                <c:pt idx="152">
                  <c:v>-13.006578947368624</c:v>
                </c:pt>
                <c:pt idx="153">
                  <c:v>-13.575163398693022</c:v>
                </c:pt>
                <c:pt idx="154">
                  <c:v>-14.136363636363853</c:v>
                </c:pt>
                <c:pt idx="155">
                  <c:v>-14.690322580645372</c:v>
                </c:pt>
                <c:pt idx="156">
                  <c:v>-15.237179487179702</c:v>
                </c:pt>
                <c:pt idx="157">
                  <c:v>-15.777070063694481</c:v>
                </c:pt>
                <c:pt idx="158">
                  <c:v>-16.310126582278684</c:v>
                </c:pt>
                <c:pt idx="159">
                  <c:v>-16.836477987421588</c:v>
                </c:pt>
                <c:pt idx="160">
                  <c:v>-17.356250000000202</c:v>
                </c:pt>
                <c:pt idx="161">
                  <c:v>-17.869565217391497</c:v>
                </c:pt>
                <c:pt idx="162">
                  <c:v>-16.987654320987858</c:v>
                </c:pt>
                <c:pt idx="163">
                  <c:v>-15.846625766871327</c:v>
                </c:pt>
                <c:pt idx="164">
                  <c:v>-16.359756097561146</c:v>
                </c:pt>
                <c:pt idx="165">
                  <c:v>-16.866666666666831</c:v>
                </c:pt>
                <c:pt idx="166">
                  <c:v>-17.367469879518239</c:v>
                </c:pt>
                <c:pt idx="167">
                  <c:v>-17.862275449101958</c:v>
                </c:pt>
                <c:pt idx="168">
                  <c:v>-18.351190476190638</c:v>
                </c:pt>
                <c:pt idx="169">
                  <c:v>-16.491124260355178</c:v>
                </c:pt>
                <c:pt idx="170">
                  <c:v>-16.9823529411766</c:v>
                </c:pt>
                <c:pt idx="171">
                  <c:v>-17.467836257310083</c:v>
                </c:pt>
                <c:pt idx="172">
                  <c:v>-17.947674418604791</c:v>
                </c:pt>
                <c:pt idx="173">
                  <c:v>-18.421965317919202</c:v>
                </c:pt>
                <c:pt idx="174">
                  <c:v>-15.902298850574823</c:v>
                </c:pt>
                <c:pt idx="175">
                  <c:v>-16.382857142857262</c:v>
                </c:pt>
                <c:pt idx="176">
                  <c:v>-16.85795454545466</c:v>
                </c:pt>
                <c:pt idx="177">
                  <c:v>-17.327683615819311</c:v>
                </c:pt>
                <c:pt idx="178">
                  <c:v>-17.792134831460785</c:v>
                </c:pt>
                <c:pt idx="179">
                  <c:v>-18.251396648044789</c:v>
                </c:pt>
                <c:pt idx="180">
                  <c:v>-17.411111111111182</c:v>
                </c:pt>
                <c:pt idx="181">
                  <c:v>-16.701657458563616</c:v>
                </c:pt>
                <c:pt idx="182">
                  <c:v>-17.159340659340728</c:v>
                </c:pt>
                <c:pt idx="183">
                  <c:v>-17.612021857923565</c:v>
                </c:pt>
                <c:pt idx="184">
                  <c:v>-18.059782608695727</c:v>
                </c:pt>
                <c:pt idx="185">
                  <c:v>-18.502702702702777</c:v>
                </c:pt>
                <c:pt idx="186">
                  <c:v>-18.940860215053831</c:v>
                </c:pt>
                <c:pt idx="187">
                  <c:v>-19.374331550802211</c:v>
                </c:pt>
                <c:pt idx="188">
                  <c:v>-19.803191489361765</c:v>
                </c:pt>
                <c:pt idx="189">
                  <c:v>-17.772486772486857</c:v>
                </c:pt>
                <c:pt idx="190">
                  <c:v>-18.205263157894819</c:v>
                </c:pt>
                <c:pt idx="191">
                  <c:v>-18.633507853403216</c:v>
                </c:pt>
                <c:pt idx="192">
                  <c:v>-19.057291666666742</c:v>
                </c:pt>
                <c:pt idx="193">
                  <c:v>-19.476683937823907</c:v>
                </c:pt>
                <c:pt idx="194">
                  <c:v>-18.345360824742343</c:v>
                </c:pt>
                <c:pt idx="195">
                  <c:v>-15.907692307692358</c:v>
                </c:pt>
                <c:pt idx="196">
                  <c:v>-16.336734693877602</c:v>
                </c:pt>
                <c:pt idx="197">
                  <c:v>-16.761421319796995</c:v>
                </c:pt>
                <c:pt idx="198">
                  <c:v>-17.18181818181823</c:v>
                </c:pt>
                <c:pt idx="199">
                  <c:v>-17.597989949748793</c:v>
                </c:pt>
                <c:pt idx="200">
                  <c:v>-15.460000000000036</c:v>
                </c:pt>
              </c:numCache>
            </c:numRef>
          </c:yVal>
          <c:smooth val="1"/>
        </c:ser>
        <c:axId val="117067776"/>
        <c:axId val="117069312"/>
      </c:scatterChart>
      <c:scatterChart>
        <c:scatterStyle val="smoothMarker"/>
        <c:ser>
          <c:idx val="1"/>
          <c:order val="2"/>
          <c:tx>
            <c:v>Cycle 15 ROI</c:v>
          </c:tx>
          <c:marker>
            <c:symbol val="none"/>
          </c:marker>
          <c:xVal>
            <c:numRef>
              <c:f>'15'!$A$10:$A$210</c:f>
              <c:numCache>
                <c:formatCode>General</c:formatCode>
                <c:ptCount val="2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numCache>
            </c:numRef>
          </c:xVal>
          <c:yVal>
            <c:numRef>
              <c:f>'15'!$S$10:$S$210</c:f>
              <c:numCache>
                <c:formatCode>0.00_ ;[Red]\-0.00\ </c:formatCode>
                <c:ptCount val="201"/>
                <c:pt idx="0" formatCode="General">
                  <c:v>0</c:v>
                </c:pt>
                <c:pt idx="1">
                  <c:v>-100</c:v>
                </c:pt>
                <c:pt idx="2">
                  <c:v>63.499999999999091</c:v>
                </c:pt>
                <c:pt idx="3">
                  <c:v>8.9999999999993889</c:v>
                </c:pt>
                <c:pt idx="4">
                  <c:v>-18.250000000000455</c:v>
                </c:pt>
                <c:pt idx="5">
                  <c:v>-34.600000000000364</c:v>
                </c:pt>
                <c:pt idx="6">
                  <c:v>-45.500000000000306</c:v>
                </c:pt>
                <c:pt idx="7">
                  <c:v>-53.285714285714548</c:v>
                </c:pt>
                <c:pt idx="8">
                  <c:v>-32.000000000000739</c:v>
                </c:pt>
                <c:pt idx="9">
                  <c:v>-39.555555555556211</c:v>
                </c:pt>
                <c:pt idx="10">
                  <c:v>-45.600000000000598</c:v>
                </c:pt>
                <c:pt idx="11">
                  <c:v>-50.54545454545508</c:v>
                </c:pt>
                <c:pt idx="12">
                  <c:v>-54.666666666667155</c:v>
                </c:pt>
                <c:pt idx="13">
                  <c:v>-58.153846153846608</c:v>
                </c:pt>
                <c:pt idx="14">
                  <c:v>-61.142857142857565</c:v>
                </c:pt>
                <c:pt idx="15">
                  <c:v>-63.733333333333725</c:v>
                </c:pt>
                <c:pt idx="16">
                  <c:v>-66.000000000000369</c:v>
                </c:pt>
                <c:pt idx="17">
                  <c:v>-55.82352941176476</c:v>
                </c:pt>
                <c:pt idx="18">
                  <c:v>-58.277777777777828</c:v>
                </c:pt>
                <c:pt idx="19">
                  <c:v>-49.15789473684228</c:v>
                </c:pt>
                <c:pt idx="20">
                  <c:v>-39.050000000000296</c:v>
                </c:pt>
                <c:pt idx="21">
                  <c:v>-41.952380952381233</c:v>
                </c:pt>
                <c:pt idx="22">
                  <c:v>-44.590909090909356</c:v>
                </c:pt>
                <c:pt idx="23">
                  <c:v>-47.000000000000256</c:v>
                </c:pt>
                <c:pt idx="24">
                  <c:v>-49.208333333333577</c:v>
                </c:pt>
                <c:pt idx="25">
                  <c:v>-43.120000000000346</c:v>
                </c:pt>
                <c:pt idx="26">
                  <c:v>-45.307692307692641</c:v>
                </c:pt>
                <c:pt idx="27">
                  <c:v>-47.333333333333648</c:v>
                </c:pt>
                <c:pt idx="28">
                  <c:v>-49.214285714286021</c:v>
                </c:pt>
                <c:pt idx="29">
                  <c:v>-50.965517241379608</c:v>
                </c:pt>
                <c:pt idx="30">
                  <c:v>-52.600000000000286</c:v>
                </c:pt>
                <c:pt idx="31">
                  <c:v>-35.677419354838904</c:v>
                </c:pt>
                <c:pt idx="32">
                  <c:v>-37.687500000000185</c:v>
                </c:pt>
                <c:pt idx="33">
                  <c:v>-39.575757575757756</c:v>
                </c:pt>
                <c:pt idx="34">
                  <c:v>-41.352941176470758</c:v>
                </c:pt>
                <c:pt idx="35">
                  <c:v>-43.028571428571595</c:v>
                </c:pt>
                <c:pt idx="36">
                  <c:v>-36.555555555555785</c:v>
                </c:pt>
                <c:pt idx="37">
                  <c:v>-38.270270270270487</c:v>
                </c:pt>
                <c:pt idx="38">
                  <c:v>-30.131578947368538</c:v>
                </c:pt>
                <c:pt idx="39">
                  <c:v>-26.7179487179489</c:v>
                </c:pt>
                <c:pt idx="40">
                  <c:v>-22.250000000000227</c:v>
                </c:pt>
                <c:pt idx="41">
                  <c:v>-17.292682926829627</c:v>
                </c:pt>
                <c:pt idx="42">
                  <c:v>-19.261904761905114</c:v>
                </c:pt>
                <c:pt idx="43">
                  <c:v>-7.3953488372097098</c:v>
                </c:pt>
                <c:pt idx="44">
                  <c:v>-9.5000000000004121</c:v>
                </c:pt>
                <c:pt idx="45">
                  <c:v>-11.511111111111504</c:v>
                </c:pt>
                <c:pt idx="46">
                  <c:v>-8.0217391304351509</c:v>
                </c:pt>
                <c:pt idx="47">
                  <c:v>-9.9787234042556747</c:v>
                </c:pt>
                <c:pt idx="48">
                  <c:v>-5.2916666666670551</c:v>
                </c:pt>
                <c:pt idx="49">
                  <c:v>-7.2244897959187568</c:v>
                </c:pt>
                <c:pt idx="50">
                  <c:v>-9.080000000000382</c:v>
                </c:pt>
                <c:pt idx="51">
                  <c:v>-10.862745098039596</c:v>
                </c:pt>
                <c:pt idx="52">
                  <c:v>-12.576923076923435</c:v>
                </c:pt>
                <c:pt idx="53">
                  <c:v>-14.226415094339984</c:v>
                </c:pt>
                <c:pt idx="54">
                  <c:v>-10.351851851852118</c:v>
                </c:pt>
                <c:pt idx="55">
                  <c:v>-11.981818181818454</c:v>
                </c:pt>
                <c:pt idx="56">
                  <c:v>-13.553571428571686</c:v>
                </c:pt>
                <c:pt idx="57">
                  <c:v>-15.070175438596749</c:v>
                </c:pt>
                <c:pt idx="58">
                  <c:v>-16.534482758620939</c:v>
                </c:pt>
                <c:pt idx="59">
                  <c:v>-17.949152542373128</c:v>
                </c:pt>
                <c:pt idx="60">
                  <c:v>-19.316666666666904</c:v>
                </c:pt>
                <c:pt idx="61">
                  <c:v>-20.639344262295324</c:v>
                </c:pt>
                <c:pt idx="62">
                  <c:v>-21.919354838709921</c:v>
                </c:pt>
                <c:pt idx="63">
                  <c:v>-17.190476190476431</c:v>
                </c:pt>
                <c:pt idx="64">
                  <c:v>-18.484375000000242</c:v>
                </c:pt>
                <c:pt idx="65">
                  <c:v>-19.738461538461777</c:v>
                </c:pt>
                <c:pt idx="66">
                  <c:v>-12.303030303030482</c:v>
                </c:pt>
                <c:pt idx="67">
                  <c:v>-13.611940298507648</c:v>
                </c:pt>
                <c:pt idx="68">
                  <c:v>-14.882352941176649</c:v>
                </c:pt>
                <c:pt idx="69">
                  <c:v>-16.115942028985671</c:v>
                </c:pt>
                <c:pt idx="70">
                  <c:v>-17.314285714285887</c:v>
                </c:pt>
                <c:pt idx="71">
                  <c:v>-12.267605633803029</c:v>
                </c:pt>
                <c:pt idx="72">
                  <c:v>-13.486111111111327</c:v>
                </c:pt>
                <c:pt idx="73">
                  <c:v>-14.671232876712537</c:v>
                </c:pt>
                <c:pt idx="74">
                  <c:v>-15.824324324324522</c:v>
                </c:pt>
                <c:pt idx="75">
                  <c:v>-16.946666666666871</c:v>
                </c:pt>
                <c:pt idx="76">
                  <c:v>-10.657894736842294</c:v>
                </c:pt>
                <c:pt idx="77">
                  <c:v>-11.818181818181998</c:v>
                </c:pt>
                <c:pt idx="78">
                  <c:v>-12.948717948718127</c:v>
                </c:pt>
                <c:pt idx="79">
                  <c:v>-14.050632911392583</c:v>
                </c:pt>
                <c:pt idx="80">
                  <c:v>-15.125000000000171</c:v>
                </c:pt>
                <c:pt idx="81">
                  <c:v>-16.172839506173005</c:v>
                </c:pt>
                <c:pt idx="82">
                  <c:v>-13.231707317073344</c:v>
                </c:pt>
                <c:pt idx="83">
                  <c:v>-14.277108433735108</c:v>
                </c:pt>
                <c:pt idx="84">
                  <c:v>-15.297619047619222</c:v>
                </c:pt>
                <c:pt idx="85">
                  <c:v>-16.294117647058982</c:v>
                </c:pt>
                <c:pt idx="86">
                  <c:v>-17.267441860465269</c:v>
                </c:pt>
                <c:pt idx="87">
                  <c:v>-18.21839080459786</c:v>
                </c:pt>
                <c:pt idx="88">
                  <c:v>-14.568181818181998</c:v>
                </c:pt>
                <c:pt idx="89">
                  <c:v>-15.528089887640633</c:v>
                </c:pt>
                <c:pt idx="90">
                  <c:v>-16.466666666666853</c:v>
                </c:pt>
                <c:pt idx="91">
                  <c:v>-13.505494505494724</c:v>
                </c:pt>
                <c:pt idx="92">
                  <c:v>-14.445652173913246</c:v>
                </c:pt>
                <c:pt idx="93">
                  <c:v>-15.36559139784967</c:v>
                </c:pt>
                <c:pt idx="94">
                  <c:v>-16.265957446808713</c:v>
                </c:pt>
                <c:pt idx="95">
                  <c:v>-17.147368421052832</c:v>
                </c:pt>
                <c:pt idx="96">
                  <c:v>-13.260416666666913</c:v>
                </c:pt>
                <c:pt idx="97">
                  <c:v>-14.154639175257984</c:v>
                </c:pt>
                <c:pt idx="98">
                  <c:v>-12.571428571428854</c:v>
                </c:pt>
                <c:pt idx="99">
                  <c:v>-13.454545454545723</c:v>
                </c:pt>
                <c:pt idx="100">
                  <c:v>-14.320000000000277</c:v>
                </c:pt>
                <c:pt idx="101">
                  <c:v>-11.990099009901229</c:v>
                </c:pt>
                <c:pt idx="102">
                  <c:v>-9.0000000000002842</c:v>
                </c:pt>
                <c:pt idx="103">
                  <c:v>-5.6019417475731217</c:v>
                </c:pt>
                <c:pt idx="104">
                  <c:v>-4.5192307692310294</c:v>
                </c:pt>
                <c:pt idx="105">
                  <c:v>-5.4285714285717006</c:v>
                </c:pt>
                <c:pt idx="106">
                  <c:v>-6.3207547169813978</c:v>
                </c:pt>
                <c:pt idx="107">
                  <c:v>-7.1962616822432466</c:v>
                </c:pt>
                <c:pt idx="108">
                  <c:v>-8.0555555555557987</c:v>
                </c:pt>
                <c:pt idx="109">
                  <c:v>-8.8990825688075859</c:v>
                </c:pt>
                <c:pt idx="110">
                  <c:v>-9.7272727272729753</c:v>
                </c:pt>
                <c:pt idx="111">
                  <c:v>-10.540540540540789</c:v>
                </c:pt>
                <c:pt idx="112">
                  <c:v>-11.339285714285964</c:v>
                </c:pt>
                <c:pt idx="113">
                  <c:v>-12.123893805309976</c:v>
                </c:pt>
                <c:pt idx="114">
                  <c:v>-12.894736842105502</c:v>
                </c:pt>
                <c:pt idx="115">
                  <c:v>-13.652173913043725</c:v>
                </c:pt>
                <c:pt idx="116">
                  <c:v>-14.396551724138163</c:v>
                </c:pt>
                <c:pt idx="117">
                  <c:v>-15.128205128205366</c:v>
                </c:pt>
                <c:pt idx="118">
                  <c:v>-15.847457627118871</c:v>
                </c:pt>
                <c:pt idx="119">
                  <c:v>-16.554621848739728</c:v>
                </c:pt>
                <c:pt idx="120">
                  <c:v>-17.250000000000227</c:v>
                </c:pt>
                <c:pt idx="121">
                  <c:v>-13.148760330578767</c:v>
                </c:pt>
                <c:pt idx="122">
                  <c:v>-13.860655737705173</c:v>
                </c:pt>
                <c:pt idx="123">
                  <c:v>-14.560975609756341</c:v>
                </c:pt>
                <c:pt idx="124">
                  <c:v>-12.758064516129252</c:v>
                </c:pt>
                <c:pt idx="125">
                  <c:v>-9.94400000000023</c:v>
                </c:pt>
                <c:pt idx="126">
                  <c:v>-10.658730158730393</c:v>
                </c:pt>
                <c:pt idx="127">
                  <c:v>-11.362204724409679</c:v>
                </c:pt>
                <c:pt idx="128">
                  <c:v>-12.054687500000227</c:v>
                </c:pt>
                <c:pt idx="129">
                  <c:v>-12.736434108527362</c:v>
                </c:pt>
                <c:pt idx="130">
                  <c:v>-13.407692307692528</c:v>
                </c:pt>
                <c:pt idx="131">
                  <c:v>-11.618320610687221</c:v>
                </c:pt>
                <c:pt idx="132">
                  <c:v>-12.287878787878981</c:v>
                </c:pt>
                <c:pt idx="133">
                  <c:v>-12.947368421052815</c:v>
                </c:pt>
                <c:pt idx="134">
                  <c:v>-13.59701492537333</c:v>
                </c:pt>
                <c:pt idx="135">
                  <c:v>-11.940740740740907</c:v>
                </c:pt>
                <c:pt idx="136">
                  <c:v>-12.588235294117823</c:v>
                </c:pt>
                <c:pt idx="137">
                  <c:v>-11.291970802919892</c:v>
                </c:pt>
                <c:pt idx="138">
                  <c:v>-11.934782608695841</c:v>
                </c:pt>
                <c:pt idx="139">
                  <c:v>-12.568345323741198</c:v>
                </c:pt>
                <c:pt idx="140">
                  <c:v>-13.192857142857335</c:v>
                </c:pt>
                <c:pt idx="141">
                  <c:v>-13.80851063829806</c:v>
                </c:pt>
                <c:pt idx="142">
                  <c:v>-14.41549295774665</c:v>
                </c:pt>
                <c:pt idx="143">
                  <c:v>-15.013986013986198</c:v>
                </c:pt>
                <c:pt idx="144">
                  <c:v>-15.604166666666842</c:v>
                </c:pt>
                <c:pt idx="145">
                  <c:v>-13.862068965517409</c:v>
                </c:pt>
                <c:pt idx="146">
                  <c:v>-14.45205479452072</c:v>
                </c:pt>
                <c:pt idx="147">
                  <c:v>-15.03401360544234</c:v>
                </c:pt>
                <c:pt idx="148">
                  <c:v>-12.209459459459651</c:v>
                </c:pt>
                <c:pt idx="149">
                  <c:v>-12.798657718120992</c:v>
                </c:pt>
                <c:pt idx="150">
                  <c:v>-13.38000000000018</c:v>
                </c:pt>
                <c:pt idx="151">
                  <c:v>-13.953642384106146</c:v>
                </c:pt>
                <c:pt idx="152">
                  <c:v>-14.519736842105445</c:v>
                </c:pt>
                <c:pt idx="153">
                  <c:v>-15.078431372549204</c:v>
                </c:pt>
                <c:pt idx="154">
                  <c:v>-15.629870129870298</c:v>
                </c:pt>
                <c:pt idx="155">
                  <c:v>-16.174193548387279</c:v>
                </c:pt>
                <c:pt idx="156">
                  <c:v>-14.538461538461718</c:v>
                </c:pt>
                <c:pt idx="157">
                  <c:v>-13.726114649681719</c:v>
                </c:pt>
                <c:pt idx="158">
                  <c:v>-14.272151898734364</c:v>
                </c:pt>
                <c:pt idx="159">
                  <c:v>-14.811320754717173</c:v>
                </c:pt>
                <c:pt idx="160">
                  <c:v>-13.168750000000173</c:v>
                </c:pt>
                <c:pt idx="161">
                  <c:v>-13.708074534161668</c:v>
                </c:pt>
                <c:pt idx="162">
                  <c:v>-14.240740740740904</c:v>
                </c:pt>
                <c:pt idx="163">
                  <c:v>-11.460122699386673</c:v>
                </c:pt>
                <c:pt idx="164">
                  <c:v>-8.4695121951221495</c:v>
                </c:pt>
                <c:pt idx="165">
                  <c:v>-9.0242424242426296</c:v>
                </c:pt>
                <c:pt idx="166">
                  <c:v>-9.5722891566266952</c:v>
                </c:pt>
                <c:pt idx="167">
                  <c:v>-10.113772455090015</c:v>
                </c:pt>
                <c:pt idx="168">
                  <c:v>-10.648809523809717</c:v>
                </c:pt>
                <c:pt idx="169">
                  <c:v>-11.177514792899601</c:v>
                </c:pt>
                <c:pt idx="170">
                  <c:v>-9.9705882352942723</c:v>
                </c:pt>
                <c:pt idx="171">
                  <c:v>-10.497076023391969</c:v>
                </c:pt>
                <c:pt idx="172">
                  <c:v>-11.017441860465269</c:v>
                </c:pt>
                <c:pt idx="173">
                  <c:v>-11.531791907514616</c:v>
                </c:pt>
                <c:pt idx="174">
                  <c:v>-12.040229885057627</c:v>
                </c:pt>
                <c:pt idx="175">
                  <c:v>-12.542857142857301</c:v>
                </c:pt>
                <c:pt idx="176">
                  <c:v>-13.039772727272876</c:v>
                </c:pt>
                <c:pt idx="177">
                  <c:v>-13.531073446327838</c:v>
                </c:pt>
                <c:pt idx="178">
                  <c:v>-14.016853932584425</c:v>
                </c:pt>
                <c:pt idx="179">
                  <c:v>-14.497206703910763</c:v>
                </c:pt>
                <c:pt idx="180">
                  <c:v>-14.972222222222371</c:v>
                </c:pt>
                <c:pt idx="181">
                  <c:v>-15.441988950276397</c:v>
                </c:pt>
                <c:pt idx="182">
                  <c:v>-15.906593406593558</c:v>
                </c:pt>
                <c:pt idx="183">
                  <c:v>-16.366120218579383</c:v>
                </c:pt>
                <c:pt idx="184">
                  <c:v>-16.820652173913189</c:v>
                </c:pt>
                <c:pt idx="185">
                  <c:v>-17.270270270270416</c:v>
                </c:pt>
                <c:pt idx="186">
                  <c:v>-17.715053763441006</c:v>
                </c:pt>
                <c:pt idx="187">
                  <c:v>-18.155080213903886</c:v>
                </c:pt>
                <c:pt idx="188">
                  <c:v>-18.590425531915031</c:v>
                </c:pt>
                <c:pt idx="189">
                  <c:v>-17.544973544973715</c:v>
                </c:pt>
                <c:pt idx="190">
                  <c:v>-17.978947368421217</c:v>
                </c:pt>
                <c:pt idx="191">
                  <c:v>-18.408376963350946</c:v>
                </c:pt>
                <c:pt idx="192">
                  <c:v>-18.833333333333485</c:v>
                </c:pt>
                <c:pt idx="193">
                  <c:v>-19.253886010362848</c:v>
                </c:pt>
                <c:pt idx="194">
                  <c:v>-19.670103092783663</c:v>
                </c:pt>
                <c:pt idx="195">
                  <c:v>-18.830769230769363</c:v>
                </c:pt>
                <c:pt idx="196">
                  <c:v>-19.244897959183803</c:v>
                </c:pt>
                <c:pt idx="197">
                  <c:v>-19.654822335025514</c:v>
                </c:pt>
                <c:pt idx="198">
                  <c:v>-20.06060606060619</c:v>
                </c:pt>
                <c:pt idx="199">
                  <c:v>-20.462311557789064</c:v>
                </c:pt>
                <c:pt idx="200">
                  <c:v>-18.660000000000139</c:v>
                </c:pt>
              </c:numCache>
            </c:numRef>
          </c:yVal>
          <c:smooth val="1"/>
        </c:ser>
        <c:axId val="117080832"/>
        <c:axId val="117070848"/>
      </c:scatterChart>
      <c:valAx>
        <c:axId val="117067776"/>
        <c:scaling>
          <c:orientation val="minMax"/>
          <c:max val="200"/>
          <c:min val="0"/>
        </c:scaling>
        <c:axPos val="b"/>
        <c:majorGridlines/>
        <c:numFmt formatCode="General" sourceLinked="1"/>
        <c:tickLblPos val="nextTo"/>
        <c:spPr>
          <a:ln>
            <a:solidFill>
              <a:srgbClr val="FF0000"/>
            </a:solidFill>
          </a:ln>
        </c:spPr>
        <c:txPr>
          <a:bodyPr rot="0" vert="horz"/>
          <a:lstStyle/>
          <a:p>
            <a:pPr>
              <a:defRPr>
                <a:solidFill>
                  <a:srgbClr val="0000FF"/>
                </a:solidFill>
              </a:defRPr>
            </a:pPr>
            <a:endParaRPr lang="en-US"/>
          </a:p>
        </c:txPr>
        <c:crossAx val="117069312"/>
        <c:crossesAt val="0"/>
        <c:crossBetween val="midCat"/>
        <c:majorUnit val="10"/>
        <c:minorUnit val="5"/>
      </c:valAx>
      <c:valAx>
        <c:axId val="117069312"/>
        <c:scaling>
          <c:orientation val="minMax"/>
          <c:max val="100"/>
          <c:min val="-100"/>
        </c:scaling>
        <c:axPos val="l"/>
        <c:majorGridlines/>
        <c:minorGridlines/>
        <c:numFmt formatCode="General" sourceLinked="0"/>
        <c:tickLblPos val="nextTo"/>
        <c:spPr>
          <a:ln w="9525">
            <a:solidFill>
              <a:srgbClr val="FF0000"/>
            </a:solidFill>
          </a:ln>
        </c:spPr>
        <c:txPr>
          <a:bodyPr rot="0" vert="horz"/>
          <a:lstStyle/>
          <a:p>
            <a:pPr>
              <a:defRPr>
                <a:solidFill>
                  <a:srgbClr val="0000FF"/>
                </a:solidFill>
              </a:defRPr>
            </a:pPr>
            <a:endParaRPr lang="en-US"/>
          </a:p>
        </c:txPr>
        <c:crossAx val="117067776"/>
        <c:crosses val="autoZero"/>
        <c:crossBetween val="midCat"/>
        <c:majorUnit val="5"/>
        <c:minorUnit val="1"/>
      </c:valAx>
      <c:valAx>
        <c:axId val="117070848"/>
        <c:scaling>
          <c:orientation val="minMax"/>
          <c:max val="100"/>
          <c:min val="-100"/>
        </c:scaling>
        <c:axPos val="r"/>
        <c:numFmt formatCode="General" sourceLinked="0"/>
        <c:tickLblPos val="nextTo"/>
        <c:txPr>
          <a:bodyPr/>
          <a:lstStyle/>
          <a:p>
            <a:pPr>
              <a:defRPr>
                <a:solidFill>
                  <a:srgbClr val="0000FF"/>
                </a:solidFill>
              </a:defRPr>
            </a:pPr>
            <a:endParaRPr lang="en-US"/>
          </a:p>
        </c:txPr>
        <c:crossAx val="117080832"/>
        <c:crosses val="max"/>
        <c:crossBetween val="midCat"/>
        <c:majorUnit val="5"/>
        <c:minorUnit val="1"/>
      </c:valAx>
      <c:valAx>
        <c:axId val="117080832"/>
        <c:scaling>
          <c:orientation val="minMax"/>
        </c:scaling>
        <c:delete val="1"/>
        <c:axPos val="b"/>
        <c:numFmt formatCode="General" sourceLinked="1"/>
        <c:tickLblPos val="none"/>
        <c:crossAx val="117070848"/>
        <c:crosses val="autoZero"/>
        <c:crossBetween val="midCat"/>
      </c:valAx>
    </c:plotArea>
    <c:plotVisOnly val="1"/>
    <c:dispBlanksAs val="gap"/>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sheetPr>
    <tabColor rgb="FFFFCCFF"/>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10.xml><?xml version="1.0" encoding="utf-8"?>
<chartsheet xmlns="http://schemas.openxmlformats.org/spreadsheetml/2006/main" xmlns:r="http://schemas.openxmlformats.org/officeDocument/2006/relationships">
  <sheetPr>
    <tabColor rgb="FFFFC000"/>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11.xml><?xml version="1.0" encoding="utf-8"?>
<chartsheet xmlns="http://schemas.openxmlformats.org/spreadsheetml/2006/main" xmlns:r="http://schemas.openxmlformats.org/officeDocument/2006/relationships">
  <sheetPr>
    <tabColor rgb="FF0000FF"/>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12.xml><?xml version="1.0" encoding="utf-8"?>
<chartsheet xmlns="http://schemas.openxmlformats.org/spreadsheetml/2006/main" xmlns:r="http://schemas.openxmlformats.org/officeDocument/2006/relationships">
  <sheetPr>
    <tabColor rgb="FF0000FF"/>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13.xml><?xml version="1.0" encoding="utf-8"?>
<chartsheet xmlns="http://schemas.openxmlformats.org/spreadsheetml/2006/main" xmlns:r="http://schemas.openxmlformats.org/officeDocument/2006/relationships">
  <sheetPr>
    <tabColor rgb="FF0000FF"/>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2.xml><?xml version="1.0" encoding="utf-8"?>
<chartsheet xmlns="http://schemas.openxmlformats.org/spreadsheetml/2006/main" xmlns:r="http://schemas.openxmlformats.org/officeDocument/2006/relationships">
  <sheetPr>
    <tabColor rgb="FFFFCCFF"/>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3.xml><?xml version="1.0" encoding="utf-8"?>
<chartsheet xmlns="http://schemas.openxmlformats.org/spreadsheetml/2006/main" xmlns:r="http://schemas.openxmlformats.org/officeDocument/2006/relationships">
  <sheetPr>
    <tabColor rgb="FFFFCCFF"/>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4.xml><?xml version="1.0" encoding="utf-8"?>
<chartsheet xmlns="http://schemas.openxmlformats.org/spreadsheetml/2006/main" xmlns:r="http://schemas.openxmlformats.org/officeDocument/2006/relationships">
  <sheetPr>
    <tabColor rgb="FFFFCCFF"/>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5.xml><?xml version="1.0" encoding="utf-8"?>
<chartsheet xmlns="http://schemas.openxmlformats.org/spreadsheetml/2006/main" xmlns:r="http://schemas.openxmlformats.org/officeDocument/2006/relationships">
  <sheetPr>
    <tabColor rgb="FFFFCCFF"/>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6.xml><?xml version="1.0" encoding="utf-8"?>
<chartsheet xmlns="http://schemas.openxmlformats.org/spreadsheetml/2006/main" xmlns:r="http://schemas.openxmlformats.org/officeDocument/2006/relationships">
  <sheetPr>
    <tabColor rgb="FFFFC000"/>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7.xml><?xml version="1.0" encoding="utf-8"?>
<chartsheet xmlns="http://schemas.openxmlformats.org/spreadsheetml/2006/main" xmlns:r="http://schemas.openxmlformats.org/officeDocument/2006/relationships">
  <sheetPr>
    <tabColor rgb="FFFFC000"/>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8.xml><?xml version="1.0" encoding="utf-8"?>
<chartsheet xmlns="http://schemas.openxmlformats.org/spreadsheetml/2006/main" xmlns:r="http://schemas.openxmlformats.org/officeDocument/2006/relationships">
  <sheetPr>
    <tabColor rgb="FFFFC000"/>
  </sheetPr>
  <sheetViews>
    <sheetView workbookViewId="0"/>
  </sheetViews>
  <pageMargins left="0.75" right="0.75" top="1" bottom="1" header="0.5" footer="0.5"/>
  <pageSetup paperSize="9" orientation="landscape" horizontalDpi="360" verticalDpi="360" r:id="rId1"/>
  <headerFooter alignWithMargins="0"/>
  <drawing r:id="rId2"/>
</chartsheet>
</file>

<file path=xl/chartsheets/sheet9.xml><?xml version="1.0" encoding="utf-8"?>
<chartsheet xmlns="http://schemas.openxmlformats.org/spreadsheetml/2006/main" xmlns:r="http://schemas.openxmlformats.org/officeDocument/2006/relationships">
  <sheetPr>
    <tabColor rgb="FFFFC000"/>
  </sheetPr>
  <sheetViews>
    <sheetView workbookViewId="0"/>
  </sheetViews>
  <pageMargins left="0.75" right="0.75" top="1" bottom="1" header="0.5" footer="0.5"/>
  <pageSetup paperSize="9" orientation="landscape" horizontalDpi="360" verticalDpi="36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hyperlink" Target="http://www.winabobatoo.co.uk"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28575</xdr:colOff>
      <xdr:row>4</xdr:row>
      <xdr:rowOff>104775</xdr:rowOff>
    </xdr:from>
    <xdr:to>
      <xdr:col>11</xdr:col>
      <xdr:colOff>76200</xdr:colOff>
      <xdr:row>7</xdr:row>
      <xdr:rowOff>285750</xdr:rowOff>
    </xdr:to>
    <xdr:sp macro="" textlink="">
      <xdr:nvSpPr>
        <xdr:cNvPr id="2" name="TextBox 1"/>
        <xdr:cNvSpPr txBox="1"/>
      </xdr:nvSpPr>
      <xdr:spPr>
        <a:xfrm>
          <a:off x="3781425" y="771525"/>
          <a:ext cx="2486025"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THIS IS A FREE PUBLICATION!</a:t>
          </a:r>
        </a:p>
        <a:p>
          <a:endParaRPr lang="en-US" sz="1200"/>
        </a:p>
        <a:p>
          <a:r>
            <a:rPr lang="en-US" sz="1200"/>
            <a:t>WHILST</a:t>
          </a:r>
          <a:r>
            <a:rPr lang="en-US" sz="1200" baseline="0"/>
            <a:t> I OWN THE COPYRIGHT, PLEASE FEEL FREE TO PASS THIS GUIDE ONTO YOUR FRIENDS!</a:t>
          </a:r>
          <a:endParaRPr lang="en-US" sz="1200"/>
        </a:p>
      </xdr:txBody>
    </xdr:sp>
    <xdr:clientData/>
  </xdr:twoCellAnchor>
  <xdr:twoCellAnchor>
    <xdr:from>
      <xdr:col>1</xdr:col>
      <xdr:colOff>28574</xdr:colOff>
      <xdr:row>2</xdr:row>
      <xdr:rowOff>28575</xdr:rowOff>
    </xdr:from>
    <xdr:to>
      <xdr:col>11</xdr:col>
      <xdr:colOff>590549</xdr:colOff>
      <xdr:row>16</xdr:row>
      <xdr:rowOff>171450</xdr:rowOff>
    </xdr:to>
    <xdr:sp macro="" textlink="">
      <xdr:nvSpPr>
        <xdr:cNvPr id="3" name="TextBox 2"/>
        <xdr:cNvSpPr txBox="1"/>
      </xdr:nvSpPr>
      <xdr:spPr>
        <a:xfrm>
          <a:off x="123824" y="314325"/>
          <a:ext cx="6657975" cy="3743325"/>
        </a:xfrm>
        <a:prstGeom prst="rect">
          <a:avLst/>
        </a:prstGeom>
        <a:solidFill>
          <a:schemeClr val="bg2">
            <a:lumMod val="9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prstTxWarp prst="textDeflate">
            <a:avLst/>
          </a:prstTxWarp>
        </a:bodyPr>
        <a:lstStyle/>
        <a:p>
          <a:r>
            <a:rPr lang="en-US" sz="3600" b="1" i="0" u="none" strike="noStrike" cap="none" spc="0">
              <a:ln w="12700">
                <a:solidFill>
                  <a:schemeClr val="tx2">
                    <a:satMod val="155000"/>
                  </a:schemeClr>
                </a:solidFill>
                <a:prstDash val="solid"/>
              </a:ln>
              <a:solidFill>
                <a:schemeClr val="accent2">
                  <a:lumMod val="60000"/>
                  <a:lumOff val="40000"/>
                </a:schemeClr>
              </a:solidFill>
              <a:effectLst>
                <a:innerShdw blurRad="63500" dist="50800">
                  <a:prstClr val="black">
                    <a:alpha val="50000"/>
                  </a:prstClr>
                </a:innerShdw>
              </a:effectLst>
              <a:latin typeface="+mn-lt"/>
              <a:ea typeface="+mn-ea"/>
              <a:cs typeface="+mn-cs"/>
            </a:rPr>
            <a:t>THE ULTIMATE</a:t>
          </a:r>
          <a:r>
            <a:rPr lang="en-US" sz="3600">
              <a:solidFill>
                <a:schemeClr val="accent2">
                  <a:lumMod val="60000"/>
                  <a:lumOff val="40000"/>
                </a:schemeClr>
              </a:solidFill>
              <a:effectLst>
                <a:innerShdw blurRad="63500" dist="50800">
                  <a:prstClr val="black">
                    <a:alpha val="50000"/>
                  </a:prstClr>
                </a:innerShdw>
              </a:effectLst>
            </a:rPr>
            <a:t> </a:t>
          </a:r>
          <a:endParaRPr lang="en-US" sz="3600" b="1" i="0" u="none" strike="noStrike" cap="none" spc="0">
            <a:ln w="12700">
              <a:solidFill>
                <a:schemeClr val="tx2">
                  <a:satMod val="155000"/>
                </a:schemeClr>
              </a:solidFill>
              <a:prstDash val="solid"/>
            </a:ln>
            <a:solidFill>
              <a:schemeClr val="accent2">
                <a:lumMod val="60000"/>
                <a:lumOff val="40000"/>
              </a:schemeClr>
            </a:solidFill>
            <a:effectLst>
              <a:innerShdw blurRad="63500" dist="50800">
                <a:prstClr val="black">
                  <a:alpha val="50000"/>
                </a:prstClr>
              </a:innerShdw>
            </a:effectLst>
            <a:latin typeface="+mn-lt"/>
            <a:ea typeface="+mn-ea"/>
            <a:cs typeface="+mn-cs"/>
          </a:endParaRPr>
        </a:p>
        <a:p>
          <a:r>
            <a:rPr lang="en-US" sz="3600" b="1" i="0" u="none" strike="noStrike" cap="none" spc="0">
              <a:ln w="12700">
                <a:solidFill>
                  <a:schemeClr val="tx2">
                    <a:satMod val="155000"/>
                  </a:schemeClr>
                </a:solidFill>
                <a:prstDash val="solid"/>
              </a:ln>
              <a:solidFill>
                <a:schemeClr val="accent2">
                  <a:lumMod val="60000"/>
                  <a:lumOff val="40000"/>
                </a:schemeClr>
              </a:solidFill>
              <a:effectLst>
                <a:innerShdw blurRad="63500" dist="50800">
                  <a:prstClr val="black">
                    <a:alpha val="50000"/>
                  </a:prstClr>
                </a:innerShdw>
              </a:effectLst>
              <a:latin typeface="+mn-lt"/>
              <a:ea typeface="+mn-ea"/>
              <a:cs typeface="+mn-cs"/>
            </a:rPr>
            <a:t>INTERACTIVE</a:t>
          </a:r>
          <a:r>
            <a:rPr lang="en-US" sz="3600" b="1" cap="none" spc="0">
              <a:ln w="12700">
                <a:solidFill>
                  <a:schemeClr val="tx2">
                    <a:satMod val="155000"/>
                  </a:schemeClr>
                </a:solidFill>
                <a:prstDash val="solid"/>
              </a:ln>
              <a:solidFill>
                <a:schemeClr val="accent2">
                  <a:lumMod val="60000"/>
                  <a:lumOff val="40000"/>
                </a:schemeClr>
              </a:solidFill>
              <a:effectLst>
                <a:innerShdw blurRad="63500" dist="50800">
                  <a:prstClr val="black">
                    <a:alpha val="50000"/>
                  </a:prstClr>
                </a:innerShdw>
              </a:effectLst>
            </a:rPr>
            <a:t> </a:t>
          </a:r>
        </a:p>
        <a:p>
          <a:r>
            <a:rPr lang="en-US" sz="3600" b="1" i="0" u="none" strike="noStrike" cap="none" spc="0">
              <a:ln w="12700">
                <a:solidFill>
                  <a:schemeClr val="tx2">
                    <a:satMod val="155000"/>
                  </a:schemeClr>
                </a:solidFill>
                <a:prstDash val="solid"/>
              </a:ln>
              <a:solidFill>
                <a:schemeClr val="accent2">
                  <a:lumMod val="60000"/>
                  <a:lumOff val="40000"/>
                </a:schemeClr>
              </a:solidFill>
              <a:effectLst>
                <a:innerShdw blurRad="63500" dist="50800">
                  <a:prstClr val="black">
                    <a:alpha val="50000"/>
                  </a:prstClr>
                </a:innerShdw>
              </a:effectLst>
              <a:latin typeface="+mn-lt"/>
              <a:ea typeface="+mn-ea"/>
              <a:cs typeface="+mn-cs"/>
            </a:rPr>
            <a:t>BANKROLL &amp; STAKING</a:t>
          </a:r>
          <a:r>
            <a:rPr lang="en-US" sz="3600" b="1" cap="none" spc="0">
              <a:ln w="12700">
                <a:solidFill>
                  <a:schemeClr val="tx2">
                    <a:satMod val="155000"/>
                  </a:schemeClr>
                </a:solidFill>
                <a:prstDash val="solid"/>
              </a:ln>
              <a:solidFill>
                <a:schemeClr val="accent2">
                  <a:lumMod val="60000"/>
                  <a:lumOff val="40000"/>
                </a:schemeClr>
              </a:solidFill>
              <a:effectLst>
                <a:innerShdw blurRad="63500" dist="50800">
                  <a:prstClr val="black">
                    <a:alpha val="50000"/>
                  </a:prstClr>
                </a:innerShdw>
              </a:effectLst>
            </a:rPr>
            <a:t> </a:t>
          </a:r>
        </a:p>
        <a:p>
          <a:r>
            <a:rPr lang="en-US" sz="3600" b="1" i="0" u="none" strike="noStrike" cap="none" spc="0">
              <a:ln w="12700">
                <a:solidFill>
                  <a:schemeClr val="tx2">
                    <a:satMod val="155000"/>
                  </a:schemeClr>
                </a:solidFill>
                <a:prstDash val="solid"/>
              </a:ln>
              <a:solidFill>
                <a:schemeClr val="accent2">
                  <a:lumMod val="60000"/>
                  <a:lumOff val="40000"/>
                </a:schemeClr>
              </a:solidFill>
              <a:effectLst>
                <a:innerShdw blurRad="63500" dist="50800">
                  <a:prstClr val="black">
                    <a:alpha val="50000"/>
                  </a:prstClr>
                </a:innerShdw>
              </a:effectLst>
              <a:latin typeface="+mn-lt"/>
              <a:ea typeface="+mn-ea"/>
              <a:cs typeface="+mn-cs"/>
            </a:rPr>
            <a:t>GUIDE</a:t>
          </a:r>
          <a:r>
            <a:rPr lang="en-US">
              <a:solidFill>
                <a:schemeClr val="accent2">
                  <a:lumMod val="60000"/>
                  <a:lumOff val="40000"/>
                </a:schemeClr>
              </a:solidFill>
              <a:effectLst>
                <a:innerShdw blurRad="63500" dist="50800">
                  <a:prstClr val="black">
                    <a:alpha val="50000"/>
                  </a:prstClr>
                </a:innerShdw>
              </a:effectLst>
            </a:rPr>
            <a:t> </a:t>
          </a:r>
        </a:p>
        <a:p>
          <a:endParaRPr lang="en-US" sz="1100">
            <a:effectLst>
              <a:innerShdw blurRad="63500" dist="50800">
                <a:prstClr val="black">
                  <a:alpha val="50000"/>
                </a:prstClr>
              </a:innerShdw>
            </a:effectLst>
          </a:endParaRPr>
        </a:p>
      </xdr:txBody>
    </xdr:sp>
    <xdr:clientData/>
  </xdr:twoCellAnchor>
  <xdr:oneCellAnchor>
    <xdr:from>
      <xdr:col>5</xdr:col>
      <xdr:colOff>361949</xdr:colOff>
      <xdr:row>2</xdr:row>
      <xdr:rowOff>57149</xdr:rowOff>
    </xdr:from>
    <xdr:ext cx="3838575" cy="1800226"/>
    <xdr:sp macro="" textlink="">
      <xdr:nvSpPr>
        <xdr:cNvPr id="4" name="TextBox 3"/>
        <xdr:cNvSpPr txBox="1"/>
      </xdr:nvSpPr>
      <xdr:spPr>
        <a:xfrm>
          <a:off x="2895599" y="342899"/>
          <a:ext cx="3838575" cy="1800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2400" b="1" cap="none" spc="0">
              <a:ln w="12700">
                <a:solidFill>
                  <a:schemeClr val="tx2">
                    <a:satMod val="155000"/>
                  </a:schemeClr>
                </a:solidFill>
                <a:prstDash val="solid"/>
              </a:ln>
              <a:solidFill>
                <a:schemeClr val="bg2">
                  <a:tint val="85000"/>
                  <a:satMod val="155000"/>
                </a:schemeClr>
              </a:solidFill>
              <a:effectLst>
                <a:glow rad="63500">
                  <a:schemeClr val="accent1">
                    <a:satMod val="175000"/>
                    <a:alpha val="40000"/>
                  </a:schemeClr>
                </a:glow>
                <a:outerShdw blurRad="41275" dist="20320" dir="1800000" algn="tl" rotWithShape="0">
                  <a:srgbClr val="000000">
                    <a:alpha val="40000"/>
                  </a:srgbClr>
                </a:outerShdw>
              </a:effectLst>
            </a:rPr>
            <a:t>This</a:t>
          </a:r>
          <a:r>
            <a:rPr lang="en-US" sz="2400" b="1" cap="none" spc="0" baseline="0">
              <a:ln w="12700">
                <a:solidFill>
                  <a:schemeClr val="tx2">
                    <a:satMod val="155000"/>
                  </a:schemeClr>
                </a:solidFill>
                <a:prstDash val="solid"/>
              </a:ln>
              <a:solidFill>
                <a:schemeClr val="bg2">
                  <a:tint val="85000"/>
                  <a:satMod val="155000"/>
                </a:schemeClr>
              </a:solidFill>
              <a:effectLst>
                <a:glow rad="63500">
                  <a:schemeClr val="accent1">
                    <a:satMod val="175000"/>
                    <a:alpha val="40000"/>
                  </a:schemeClr>
                </a:glow>
                <a:outerShdw blurRad="41275" dist="20320" dir="1800000" algn="tl" rotWithShape="0">
                  <a:srgbClr val="000000">
                    <a:alpha val="40000"/>
                  </a:srgbClr>
                </a:outerShdw>
              </a:effectLst>
            </a:rPr>
            <a:t> is a FREE Publication!</a:t>
          </a:r>
        </a:p>
        <a:p>
          <a:r>
            <a:rPr lang="en-US" sz="2400" b="1" cap="none" spc="0" baseline="0">
              <a:ln w="12700">
                <a:solidFill>
                  <a:schemeClr val="tx2">
                    <a:satMod val="155000"/>
                  </a:schemeClr>
                </a:solidFill>
                <a:prstDash val="solid"/>
              </a:ln>
              <a:solidFill>
                <a:schemeClr val="bg2">
                  <a:tint val="85000"/>
                  <a:satMod val="155000"/>
                </a:schemeClr>
              </a:solidFill>
              <a:effectLst>
                <a:glow rad="101600">
                  <a:srgbClr val="C00000">
                    <a:alpha val="60000"/>
                  </a:srgbClr>
                </a:glow>
                <a:outerShdw blurRad="41275" dist="20320" dir="1800000" algn="tl" rotWithShape="0">
                  <a:srgbClr val="000000">
                    <a:alpha val="40000"/>
                  </a:srgbClr>
                </a:outerShdw>
              </a:effectLst>
            </a:rPr>
            <a:t>                          </a:t>
          </a:r>
          <a:r>
            <a:rPr lang="en-US"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Please tell your</a:t>
          </a:r>
        </a:p>
        <a:p>
          <a:r>
            <a:rPr lang="en-US"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friends to</a:t>
          </a:r>
        </a:p>
        <a:p>
          <a:r>
            <a:rPr lang="en-US"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visit the website and              </a:t>
          </a:r>
        </a:p>
        <a:p>
          <a:r>
            <a:rPr lang="en-US"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download a copy!                                             </a:t>
          </a:r>
        </a:p>
        <a:p>
          <a:endParaRPr lang="en-US" sz="2000" b="1" cap="none" spc="0">
            <a:ln w="12700">
              <a:solidFill>
                <a:schemeClr val="tx2">
                  <a:satMod val="155000"/>
                </a:schemeClr>
              </a:solidFill>
              <a:prstDash val="solid"/>
            </a:ln>
            <a:solidFill>
              <a:schemeClr val="bg2">
                <a:tint val="85000"/>
                <a:satMod val="155000"/>
              </a:schemeClr>
            </a:solidFill>
            <a:effectLst>
              <a:glow rad="101600">
                <a:srgbClr val="C00000">
                  <a:alpha val="60000"/>
                </a:srgbClr>
              </a:glow>
              <a:outerShdw blurRad="41275" dist="20320" dir="1800000" algn="tl" rotWithShape="0">
                <a:srgbClr val="000000">
                  <a:alpha val="40000"/>
                </a:srgbClr>
              </a:outerShdw>
            </a:effectLst>
          </a:endParaRPr>
        </a:p>
      </xdr:txBody>
    </xdr:sp>
    <xdr:clientData/>
  </xdr:oneCellAnchor>
  <xdr:twoCellAnchor>
    <xdr:from>
      <xdr:col>4</xdr:col>
      <xdr:colOff>333376</xdr:colOff>
      <xdr:row>14</xdr:row>
      <xdr:rowOff>76200</xdr:rowOff>
    </xdr:from>
    <xdr:to>
      <xdr:col>11</xdr:col>
      <xdr:colOff>542926</xdr:colOff>
      <xdr:row>16</xdr:row>
      <xdr:rowOff>47625</xdr:rowOff>
    </xdr:to>
    <xdr:sp macro="" textlink="">
      <xdr:nvSpPr>
        <xdr:cNvPr id="5" name="TextBox 4">
          <a:hlinkClick xmlns:r="http://schemas.openxmlformats.org/officeDocument/2006/relationships" r:id="rId1"/>
        </xdr:cNvPr>
        <xdr:cNvSpPr txBox="1"/>
      </xdr:nvSpPr>
      <xdr:spPr>
        <a:xfrm>
          <a:off x="2257426" y="3581400"/>
          <a:ext cx="4476750"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aseline="0">
              <a:solidFill>
                <a:srgbClr val="0000FF"/>
              </a:solidFill>
            </a:rPr>
            <a:t>www.winabobatoo.co.uk </a:t>
          </a:r>
          <a:r>
            <a:rPr lang="en-US" sz="1400" baseline="0"/>
            <a:t>    </a:t>
          </a:r>
          <a:r>
            <a:rPr lang="en-US" sz="1800" baseline="0"/>
            <a:t>Written by Mike Lindley</a:t>
          </a:r>
          <a:r>
            <a:rPr lang="en-US" sz="1400" baseline="0"/>
            <a:t>   </a:t>
          </a:r>
          <a:endParaRPr lang="en-US" sz="1200"/>
        </a:p>
      </xdr:txBody>
    </xdr:sp>
    <xdr:clientData/>
  </xdr:twoCellAnchor>
  <xdr:twoCellAnchor>
    <xdr:from>
      <xdr:col>1</xdr:col>
      <xdr:colOff>104776</xdr:colOff>
      <xdr:row>14</xdr:row>
      <xdr:rowOff>152401</xdr:rowOff>
    </xdr:from>
    <xdr:to>
      <xdr:col>4</xdr:col>
      <xdr:colOff>219076</xdr:colOff>
      <xdr:row>16</xdr:row>
      <xdr:rowOff>76201</xdr:rowOff>
    </xdr:to>
    <xdr:sp macro="" textlink="">
      <xdr:nvSpPr>
        <xdr:cNvPr id="6" name="TextBox 5"/>
        <xdr:cNvSpPr txBox="1"/>
      </xdr:nvSpPr>
      <xdr:spPr>
        <a:xfrm>
          <a:off x="200026" y="3657601"/>
          <a:ext cx="19431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aseline="0">
              <a:solidFill>
                <a:schemeClr val="dk1"/>
              </a:solidFill>
              <a:latin typeface="+mn-lt"/>
              <a:ea typeface="+mn-ea"/>
              <a:cs typeface="+mn-cs"/>
            </a:rPr>
            <a:t>Published 1st July 2022 v 1.0</a:t>
          </a:r>
          <a:endParaRPr lang="en-US" sz="1100"/>
        </a:p>
      </xdr:txBody>
    </xdr:sp>
    <xdr:clientData/>
  </xdr:twoCellAnchor>
  <xdr:twoCellAnchor>
    <xdr:from>
      <xdr:col>6</xdr:col>
      <xdr:colOff>503238</xdr:colOff>
      <xdr:row>12</xdr:row>
      <xdr:rowOff>74613</xdr:rowOff>
    </xdr:from>
    <xdr:to>
      <xdr:col>10</xdr:col>
      <xdr:colOff>404812</xdr:colOff>
      <xdr:row>13</xdr:row>
      <xdr:rowOff>265113</xdr:rowOff>
    </xdr:to>
    <xdr:sp macro="" textlink="">
      <xdr:nvSpPr>
        <xdr:cNvPr id="7" name="TextBox 6"/>
        <xdr:cNvSpPr txBox="1"/>
      </xdr:nvSpPr>
      <xdr:spPr>
        <a:xfrm>
          <a:off x="3654426" y="2979738"/>
          <a:ext cx="2346324" cy="38100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800" b="1" cap="none" spc="0">
              <a:ln w="12700">
                <a:solidFill>
                  <a:schemeClr val="tx2">
                    <a:satMod val="155000"/>
                  </a:schemeClr>
                </a:solidFill>
                <a:prstDash val="solid"/>
              </a:ln>
              <a:solidFill>
                <a:srgbClr val="0000FF"/>
              </a:solidFill>
              <a:effectLst/>
            </a:rPr>
            <a:t>Level Stakes: 200 Bets</a:t>
          </a:r>
        </a:p>
      </xdr:txBody>
    </xdr:sp>
    <xdr:clientData/>
  </xdr:twoCellAnchor>
  <xdr:oneCellAnchor>
    <xdr:from>
      <xdr:col>4</xdr:col>
      <xdr:colOff>295275</xdr:colOff>
      <xdr:row>12</xdr:row>
      <xdr:rowOff>76200</xdr:rowOff>
    </xdr:from>
    <xdr:ext cx="981075" cy="264560"/>
    <xdr:sp macro="" textlink="">
      <xdr:nvSpPr>
        <xdr:cNvPr id="8" name="TextBox 7"/>
        <xdr:cNvSpPr txBox="1"/>
      </xdr:nvSpPr>
      <xdr:spPr>
        <a:xfrm>
          <a:off x="2219325" y="2990850"/>
          <a:ext cx="9810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a:t>Part Three</a:t>
          </a:r>
        </a:p>
      </xdr:txBody>
    </xdr:sp>
    <xdr:clientData/>
  </xdr:oneCellAnchor>
</xdr:wsDr>
</file>

<file path=xl/drawings/drawing10.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0.00726</cdr:x>
      <cdr:y>0.34907</cdr:y>
    </cdr:from>
    <cdr:to>
      <cdr:x>0.10869</cdr:x>
      <cdr:y>0.63128</cdr:y>
    </cdr:to>
    <cdr:sp macro="" textlink="">
      <cdr:nvSpPr>
        <cdr:cNvPr id="7" name="TextBox 6"/>
        <cdr:cNvSpPr txBox="1"/>
      </cdr:nvSpPr>
      <cdr:spPr>
        <a:xfrm xmlns:a="http://schemas.openxmlformats.org/drawingml/2006/main" rot="16200000">
          <a:off x="-259263" y="2284322"/>
          <a:ext cx="1583262" cy="931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Profit/Loss</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chemeClr val="accent6">
            <a:lumMod val="60000"/>
            <a:lumOff val="40000"/>
          </a:schemeClr>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pPr algn="ctr"/>
          <a:r>
            <a:rPr lang="en-US" sz="1400"/>
            <a:t>CYCLE</a:t>
          </a:r>
          <a:r>
            <a:rPr lang="en-US" sz="1100"/>
            <a:t> </a:t>
          </a:r>
          <a:r>
            <a:rPr lang="en-US" sz="1400"/>
            <a:t>17</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18</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19</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20</a:t>
          </a:r>
        </a:p>
      </cdr:txBody>
    </cdr:sp>
  </cdr:relSizeAnchor>
</c:userShapes>
</file>

<file path=xl/drawings/drawing12.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0.00081</cdr:x>
      <cdr:y>0.34907</cdr:y>
    </cdr:from>
    <cdr:to>
      <cdr:x>0.11492</cdr:x>
      <cdr:y>0.63128</cdr:y>
    </cdr:to>
    <cdr:sp macro="" textlink="">
      <cdr:nvSpPr>
        <cdr:cNvPr id="7" name="TextBox 6"/>
        <cdr:cNvSpPr txBox="1"/>
      </cdr:nvSpPr>
      <cdr:spPr>
        <a:xfrm xmlns:a="http://schemas.openxmlformats.org/drawingml/2006/main" rot="16200000">
          <a:off x="-260333" y="2226102"/>
          <a:ext cx="1583262" cy="10477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Return On Investment</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chemeClr val="accent6">
            <a:lumMod val="60000"/>
            <a:lumOff val="40000"/>
          </a:schemeClr>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r>
            <a:rPr lang="en-US" sz="1400"/>
            <a:t>CYCLE</a:t>
          </a:r>
          <a:r>
            <a:rPr lang="en-US" sz="1100"/>
            <a:t> </a:t>
          </a:r>
          <a:r>
            <a:rPr lang="en-US" sz="1400"/>
            <a:t>1</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2</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3</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4</a:t>
          </a:r>
        </a:p>
      </cdr:txBody>
    </cdr:sp>
  </cdr:relSizeAnchor>
</c:userShapes>
</file>

<file path=xl/drawings/drawing14.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2.50487E-6</cdr:x>
      <cdr:y>0.34907</cdr:y>
    </cdr:from>
    <cdr:to>
      <cdr:x>0.10143</cdr:x>
      <cdr:y>0.63128</cdr:y>
    </cdr:to>
    <cdr:sp macro="" textlink="">
      <cdr:nvSpPr>
        <cdr:cNvPr id="7" name="TextBox 6"/>
        <cdr:cNvSpPr txBox="1"/>
      </cdr:nvSpPr>
      <cdr:spPr>
        <a:xfrm xmlns:a="http://schemas.openxmlformats.org/drawingml/2006/main" rot="16200000">
          <a:off x="-325938" y="2284322"/>
          <a:ext cx="1583262" cy="931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Return On Investment</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chemeClr val="accent6">
            <a:lumMod val="60000"/>
            <a:lumOff val="40000"/>
          </a:schemeClr>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r>
            <a:rPr lang="en-US" sz="1400"/>
            <a:t>CYCLE</a:t>
          </a:r>
          <a:r>
            <a:rPr lang="en-US" sz="1100"/>
            <a:t> </a:t>
          </a:r>
          <a:r>
            <a:rPr lang="en-US" sz="1400"/>
            <a:t>5</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6</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7</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8</a:t>
          </a:r>
        </a:p>
      </cdr:txBody>
    </cdr:sp>
  </cdr:relSizeAnchor>
</c:userShapes>
</file>

<file path=xl/drawings/drawing16.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0.34737</cdr:y>
    </cdr:from>
    <cdr:to>
      <cdr:x>0.10143</cdr:x>
      <cdr:y>0.62958</cdr:y>
    </cdr:to>
    <cdr:sp macro="" textlink="">
      <cdr:nvSpPr>
        <cdr:cNvPr id="7" name="TextBox 6"/>
        <cdr:cNvSpPr txBox="1"/>
      </cdr:nvSpPr>
      <cdr:spPr>
        <a:xfrm xmlns:a="http://schemas.openxmlformats.org/drawingml/2006/main" rot="16200000">
          <a:off x="-335463" y="2274797"/>
          <a:ext cx="1583262" cy="931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Return On Investment</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chemeClr val="accent6">
            <a:lumMod val="60000"/>
            <a:lumOff val="40000"/>
          </a:schemeClr>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pPr algn="ctr"/>
          <a:r>
            <a:rPr lang="en-US" sz="1400"/>
            <a:t>CYCLE</a:t>
          </a:r>
          <a:r>
            <a:rPr lang="en-US" sz="1100"/>
            <a:t> </a:t>
          </a:r>
          <a:r>
            <a:rPr lang="en-US" sz="1400"/>
            <a:t>9</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10</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11</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12</a:t>
          </a:r>
        </a:p>
      </cdr:txBody>
    </cdr:sp>
  </cdr:relSizeAnchor>
</c:userShapes>
</file>

<file path=xl/drawings/drawing18.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0.00104</cdr:x>
      <cdr:y>0.34907</cdr:y>
    </cdr:from>
    <cdr:to>
      <cdr:x>0.10247</cdr:x>
      <cdr:y>0.63128</cdr:y>
    </cdr:to>
    <cdr:sp macro="" textlink="">
      <cdr:nvSpPr>
        <cdr:cNvPr id="7" name="TextBox 6"/>
        <cdr:cNvSpPr txBox="1"/>
      </cdr:nvSpPr>
      <cdr:spPr>
        <a:xfrm xmlns:a="http://schemas.openxmlformats.org/drawingml/2006/main" rot="16200000">
          <a:off x="-316413" y="2284322"/>
          <a:ext cx="1583262" cy="931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Return On Investment</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chemeClr val="accent6">
            <a:lumMod val="60000"/>
            <a:lumOff val="40000"/>
          </a:schemeClr>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pPr algn="ctr"/>
          <a:r>
            <a:rPr lang="en-US" sz="1400"/>
            <a:t>CYCLE</a:t>
          </a:r>
          <a:r>
            <a:rPr lang="en-US" sz="1100"/>
            <a:t> </a:t>
          </a:r>
          <a:r>
            <a:rPr lang="en-US" sz="1400"/>
            <a:t>13</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14</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15</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16</a:t>
          </a:r>
        </a:p>
      </cdr:txBody>
    </cdr:sp>
  </cdr:relSizeAnchor>
</c:userShapes>
</file>

<file path=xl/drawings/drawing2.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0.00208</cdr:x>
      <cdr:y>0.34907</cdr:y>
    </cdr:from>
    <cdr:to>
      <cdr:x>0.10351</cdr:x>
      <cdr:y>0.63128</cdr:y>
    </cdr:to>
    <cdr:sp macro="" textlink="">
      <cdr:nvSpPr>
        <cdr:cNvPr id="7" name="TextBox 6"/>
        <cdr:cNvSpPr txBox="1"/>
      </cdr:nvSpPr>
      <cdr:spPr>
        <a:xfrm xmlns:a="http://schemas.openxmlformats.org/drawingml/2006/main" rot="16200000">
          <a:off x="-306888" y="2284322"/>
          <a:ext cx="1583262" cy="931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Return On Investment</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chemeClr val="accent6">
            <a:lumMod val="60000"/>
            <a:lumOff val="40000"/>
          </a:schemeClr>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pPr algn="ctr"/>
          <a:r>
            <a:rPr lang="en-US" sz="1400"/>
            <a:t>CYCLE</a:t>
          </a:r>
          <a:r>
            <a:rPr lang="en-US" sz="1100"/>
            <a:t> </a:t>
          </a:r>
          <a:r>
            <a:rPr lang="en-US" sz="1400"/>
            <a:t>17</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18</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19</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20</a:t>
          </a:r>
        </a:p>
        <a:p xmlns:a="http://schemas.openxmlformats.org/drawingml/2006/main">
          <a:pPr algn="ctr"/>
          <a:endParaRPr lang="en-US" sz="1400"/>
        </a:p>
      </cdr:txBody>
    </cdr:sp>
  </cdr:relSizeAnchor>
</c:userShapes>
</file>

<file path=xl/drawings/drawing22.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0.00184</cdr:x>
      <cdr:y>0.34907</cdr:y>
    </cdr:from>
    <cdr:to>
      <cdr:x>0.04645</cdr:x>
      <cdr:y>0.63128</cdr:y>
    </cdr:to>
    <cdr:sp macro="" textlink="">
      <cdr:nvSpPr>
        <cdr:cNvPr id="7" name="TextBox 6"/>
        <cdr:cNvSpPr txBox="1"/>
      </cdr:nvSpPr>
      <cdr:spPr>
        <a:xfrm xmlns:a="http://schemas.openxmlformats.org/drawingml/2006/main" rot="16200000">
          <a:off x="-569909" y="2545203"/>
          <a:ext cx="1583262" cy="4095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Profit/Loss</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0.00599</cdr:x>
      <cdr:y>0.34907</cdr:y>
    </cdr:from>
    <cdr:to>
      <cdr:x>0.05994</cdr:x>
      <cdr:y>0.63128</cdr:y>
    </cdr:to>
    <cdr:sp macro="" textlink="">
      <cdr:nvSpPr>
        <cdr:cNvPr id="7" name="TextBox 6"/>
        <cdr:cNvSpPr txBox="1"/>
      </cdr:nvSpPr>
      <cdr:spPr>
        <a:xfrm xmlns:a="http://schemas.openxmlformats.org/drawingml/2006/main" rot="16200000">
          <a:off x="-488948" y="2502342"/>
          <a:ext cx="1583262" cy="4953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Return On Investment</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26.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0.00184</cdr:x>
      <cdr:y>0.34907</cdr:y>
    </cdr:from>
    <cdr:to>
      <cdr:x>0.04645</cdr:x>
      <cdr:y>0.63128</cdr:y>
    </cdr:to>
    <cdr:sp macro="" textlink="">
      <cdr:nvSpPr>
        <cdr:cNvPr id="7" name="TextBox 6"/>
        <cdr:cNvSpPr txBox="1"/>
      </cdr:nvSpPr>
      <cdr:spPr>
        <a:xfrm xmlns:a="http://schemas.openxmlformats.org/drawingml/2006/main" rot="16200000">
          <a:off x="-569909" y="2545203"/>
          <a:ext cx="1583262" cy="4095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Profit/Loss</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0.54541</cdr:x>
      <cdr:y>0.01585</cdr:y>
    </cdr:from>
    <cdr:to>
      <cdr:x>0.72072</cdr:x>
      <cdr:y>0.06718</cdr:y>
    </cdr:to>
    <cdr:sp macro="" textlink="">
      <cdr:nvSpPr>
        <cdr:cNvPr id="9" name="TextBox 8"/>
        <cdr:cNvSpPr txBox="1"/>
      </cdr:nvSpPr>
      <cdr:spPr>
        <a:xfrm xmlns:a="http://schemas.openxmlformats.org/drawingml/2006/main">
          <a:off x="5008033" y="88900"/>
          <a:ext cx="1609725" cy="288000"/>
        </a:xfrm>
        <a:prstGeom xmlns:a="http://schemas.openxmlformats.org/drawingml/2006/main" prst="rect">
          <a:avLst/>
        </a:prstGeom>
        <a:solidFill xmlns:a="http://schemas.openxmlformats.org/drawingml/2006/main">
          <a:srgbClr val="0070C0"/>
        </a:solidFill>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none" rtlCol="0"/>
        <a:lstStyle xmlns:a="http://schemas.openxmlformats.org/drawingml/2006/main"/>
        <a:p xmlns:a="http://schemas.openxmlformats.org/drawingml/2006/main">
          <a:r>
            <a:rPr lang="en-US" sz="1100">
              <a:solidFill>
                <a:schemeClr val="bg1"/>
              </a:solidFill>
            </a:rPr>
            <a:t>Points Profit  (Left Y Axis)</a:t>
          </a:r>
        </a:p>
      </cdr:txBody>
    </cdr:sp>
  </cdr:relSizeAnchor>
  <cdr:relSizeAnchor xmlns:cdr="http://schemas.openxmlformats.org/drawingml/2006/chartDrawing">
    <cdr:from>
      <cdr:x>0.78504</cdr:x>
      <cdr:y>0.01754</cdr:y>
    </cdr:from>
    <cdr:to>
      <cdr:x>0.93027</cdr:x>
      <cdr:y>0.06888</cdr:y>
    </cdr:to>
    <cdr:sp macro="" textlink="">
      <cdr:nvSpPr>
        <cdr:cNvPr id="10" name="TextBox 9"/>
        <cdr:cNvSpPr txBox="1"/>
      </cdr:nvSpPr>
      <cdr:spPr>
        <a:xfrm xmlns:a="http://schemas.openxmlformats.org/drawingml/2006/main">
          <a:off x="7208307" y="98426"/>
          <a:ext cx="1333501" cy="288000"/>
        </a:xfrm>
        <a:prstGeom xmlns:a="http://schemas.openxmlformats.org/drawingml/2006/main" prst="rect">
          <a:avLst/>
        </a:prstGeom>
        <a:solidFill xmlns:a="http://schemas.openxmlformats.org/drawingml/2006/main">
          <a:srgbClr val="FFC000"/>
        </a:solidFill>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wrap="square" rtlCol="0"/>
        <a:lstStyle xmlns:a="http://schemas.openxmlformats.org/drawingml/2006/main"/>
        <a:p xmlns:a="http://schemas.openxmlformats.org/drawingml/2006/main">
          <a:pPr algn="ctr"/>
          <a:r>
            <a:rPr lang="en-US" sz="1100"/>
            <a:t>ROI  (Right Y Axix)</a:t>
          </a:r>
        </a:p>
        <a:p xmlns:a="http://schemas.openxmlformats.org/drawingml/2006/main">
          <a:pPr algn="ct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0.00623</cdr:x>
      <cdr:y>0.34907</cdr:y>
    </cdr:from>
    <cdr:to>
      <cdr:x>0.10766</cdr:x>
      <cdr:y>0.63128</cdr:y>
    </cdr:to>
    <cdr:sp macro="" textlink="">
      <cdr:nvSpPr>
        <cdr:cNvPr id="7" name="TextBox 6"/>
        <cdr:cNvSpPr txBox="1"/>
      </cdr:nvSpPr>
      <cdr:spPr>
        <a:xfrm xmlns:a="http://schemas.openxmlformats.org/drawingml/2006/main" rot="16200000">
          <a:off x="-268788" y="2284322"/>
          <a:ext cx="1583262" cy="931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Profit/Loss</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chemeClr val="accent6">
            <a:lumMod val="60000"/>
            <a:lumOff val="40000"/>
          </a:schemeClr>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r>
            <a:rPr lang="en-US" sz="1400"/>
            <a:t>CYCLE</a:t>
          </a:r>
          <a:r>
            <a:rPr lang="en-US" sz="1100"/>
            <a:t> </a:t>
          </a:r>
          <a:r>
            <a:rPr lang="en-US" sz="1400"/>
            <a:t>1</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2</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3</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4</a:t>
          </a:r>
        </a:p>
      </cdr:txBody>
    </cdr:sp>
  </cdr:relSizeAnchor>
</c:userShapes>
</file>

<file path=xl/drawings/drawing4.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0.0083</cdr:x>
      <cdr:y>0.34737</cdr:y>
    </cdr:from>
    <cdr:to>
      <cdr:x>0.10973</cdr:x>
      <cdr:y>0.62958</cdr:y>
    </cdr:to>
    <cdr:sp macro="" textlink="">
      <cdr:nvSpPr>
        <cdr:cNvPr id="7" name="TextBox 6"/>
        <cdr:cNvSpPr txBox="1"/>
      </cdr:nvSpPr>
      <cdr:spPr>
        <a:xfrm xmlns:a="http://schemas.openxmlformats.org/drawingml/2006/main" rot="16200000">
          <a:off x="-249738" y="2274797"/>
          <a:ext cx="1583262" cy="931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Profit/Loss</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chemeClr val="accent4">
            <a:lumMod val="60000"/>
            <a:lumOff val="40000"/>
          </a:schemeClr>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r>
            <a:rPr lang="en-US" sz="1400"/>
            <a:t>CYCLE</a:t>
          </a:r>
          <a:r>
            <a:rPr lang="en-US" sz="1100"/>
            <a:t> </a:t>
          </a:r>
          <a:r>
            <a:rPr lang="en-US" sz="1400"/>
            <a:t>5</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6</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 7</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n-US" sz="1400"/>
            <a:t>CYCLE</a:t>
          </a:r>
          <a:r>
            <a:rPr lang="en-US" sz="1400" baseline="0"/>
            <a:t> 8</a:t>
          </a:r>
          <a:endParaRPr lang="en-US" sz="1400"/>
        </a:p>
      </cdr:txBody>
    </cdr:sp>
  </cdr:relSizeAnchor>
</c:userShapes>
</file>

<file path=xl/drawings/drawing6.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0.0083</cdr:x>
      <cdr:y>0.34907</cdr:y>
    </cdr:from>
    <cdr:to>
      <cdr:x>0.10973</cdr:x>
      <cdr:y>0.63128</cdr:y>
    </cdr:to>
    <cdr:sp macro="" textlink="">
      <cdr:nvSpPr>
        <cdr:cNvPr id="7" name="TextBox 6"/>
        <cdr:cNvSpPr txBox="1"/>
      </cdr:nvSpPr>
      <cdr:spPr>
        <a:xfrm xmlns:a="http://schemas.openxmlformats.org/drawingml/2006/main" rot="16200000">
          <a:off x="-249738" y="2284322"/>
          <a:ext cx="1583262" cy="931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Profit/Loss</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r>
            <a:rPr lang="en-US" sz="1400"/>
            <a:t>CYCLE</a:t>
          </a:r>
          <a:r>
            <a:rPr lang="en-US" sz="1100"/>
            <a:t> </a:t>
          </a:r>
          <a:r>
            <a:rPr lang="en-US" sz="1400"/>
            <a:t>9</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10</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11</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4">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a:t>
          </a:r>
          <a:r>
            <a:rPr lang="en-US" sz="1400" baseline="0"/>
            <a:t> 12</a:t>
          </a:r>
          <a:endParaRPr lang="en-US" sz="1400"/>
        </a:p>
      </cdr:txBody>
    </cdr:sp>
  </cdr:relSizeAnchor>
</c:userShapes>
</file>

<file path=xl/drawings/drawing8.xml><?xml version="1.0" encoding="utf-8"?>
<xdr:wsDr xmlns:xdr="http://schemas.openxmlformats.org/drawingml/2006/spreadsheetDrawing" xmlns:a="http://schemas.openxmlformats.org/drawingml/2006/main">
  <xdr:absoluteAnchor>
    <xdr:pos x="-16933" y="-31750"/>
    <xdr:ext cx="9182100" cy="56102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0.349</cdr:x>
      <cdr:y>0.9675</cdr:y>
    </cdr:from>
    <cdr:to>
      <cdr:x>0.56275</cdr:x>
      <cdr:y>1</cdr:y>
    </cdr:to>
    <cdr:sp macro="" textlink="">
      <cdr:nvSpPr>
        <cdr:cNvPr id="40961" name="Text Box 1"/>
        <cdr:cNvSpPr txBox="1">
          <a:spLocks xmlns:a="http://schemas.openxmlformats.org/drawingml/2006/main" noChangeArrowheads="1"/>
        </cdr:cNvSpPr>
      </cdr:nvSpPr>
      <cdr:spPr bwMode="auto">
        <a:xfrm xmlns:a="http://schemas.openxmlformats.org/drawingml/2006/main">
          <a:off x="3214526" y="5437108"/>
          <a:ext cx="1968781" cy="18264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endParaRPr lang="en-GB" sz="1000" b="0" i="0" strike="noStrike">
            <a:solidFill>
              <a:srgbClr val="000000"/>
            </a:solidFill>
            <a:latin typeface="Arial"/>
            <a:cs typeface="Arial"/>
          </a:endParaRPr>
        </a:p>
        <a:p xmlns:a="http://schemas.openxmlformats.org/drawingml/2006/main">
          <a:pPr algn="ctr" rtl="0">
            <a:defRPr sz="1000"/>
          </a:pPr>
          <a:endParaRPr lang="en-GB" sz="1000" b="0" i="0" strike="noStrike">
            <a:solidFill>
              <a:srgbClr val="000000"/>
            </a:solidFill>
            <a:latin typeface="Arial"/>
            <a:cs typeface="Arial"/>
          </a:endParaRPr>
        </a:p>
      </cdr:txBody>
    </cdr:sp>
  </cdr:relSizeAnchor>
  <cdr:relSizeAnchor xmlns:cdr="http://schemas.openxmlformats.org/drawingml/2006/chartDrawing">
    <cdr:from>
      <cdr:x>0.10972</cdr:x>
      <cdr:y>0.88933</cdr:y>
    </cdr:from>
    <cdr:to>
      <cdr:x>0.3694</cdr:x>
      <cdr:y>0.98106</cdr:y>
    </cdr:to>
    <cdr:sp macro="" textlink="">
      <cdr:nvSpPr>
        <cdr:cNvPr id="3" name="TextBox 2"/>
        <cdr:cNvSpPr txBox="1"/>
      </cdr:nvSpPr>
      <cdr:spPr>
        <a:xfrm xmlns:a="http://schemas.openxmlformats.org/drawingml/2006/main">
          <a:off x="1008529" y="4997824"/>
          <a:ext cx="2386853" cy="5154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0.39057</cdr:x>
      <cdr:y>0.93247</cdr:y>
    </cdr:from>
    <cdr:to>
      <cdr:x>0.54316</cdr:x>
      <cdr:y>0.98717</cdr:y>
    </cdr:to>
    <cdr:sp macro="" textlink="">
      <cdr:nvSpPr>
        <cdr:cNvPr id="4" name="TextBox 3"/>
        <cdr:cNvSpPr txBox="1"/>
      </cdr:nvSpPr>
      <cdr:spPr>
        <a:xfrm xmlns:a="http://schemas.openxmlformats.org/drawingml/2006/main">
          <a:off x="3586253" y="5231342"/>
          <a:ext cx="1401096" cy="306916"/>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vertOverflow="clip" wrap="square" rtlCol="0">
          <a:noAutofit/>
        </a:bodyPr>
        <a:lstStyle xmlns:a="http://schemas.openxmlformats.org/drawingml/2006/main"/>
        <a:p xmlns:a="http://schemas.openxmlformats.org/drawingml/2006/main">
          <a:pPr algn="ctr"/>
          <a:r>
            <a:rPr lang="en-GB" sz="1800" b="1" i="0" u="none" baseline="0">
              <a:solidFill>
                <a:schemeClr val="tx1"/>
              </a:solidFill>
            </a:rPr>
            <a:t>Bet Number</a:t>
          </a:r>
        </a:p>
        <a:p xmlns:a="http://schemas.openxmlformats.org/drawingml/2006/main">
          <a:endParaRPr lang="en-GB" sz="1600" b="1" i="0" baseline="0">
            <a:solidFill>
              <a:srgbClr val="0000FF"/>
            </a:solidFill>
          </a:endParaRPr>
        </a:p>
      </cdr:txBody>
    </cdr:sp>
  </cdr:relSizeAnchor>
  <cdr:relSizeAnchor xmlns:cdr="http://schemas.openxmlformats.org/drawingml/2006/chartDrawing">
    <cdr:from>
      <cdr:x>0</cdr:x>
      <cdr:y>0</cdr:y>
    </cdr:from>
    <cdr:to>
      <cdr:x>0.00266</cdr:x>
      <cdr:y>0.00435</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0.00726</cdr:x>
      <cdr:y>0.34907</cdr:y>
    </cdr:from>
    <cdr:to>
      <cdr:x>0.10869</cdr:x>
      <cdr:y>0.63128</cdr:y>
    </cdr:to>
    <cdr:sp macro="" textlink="">
      <cdr:nvSpPr>
        <cdr:cNvPr id="7" name="TextBox 6"/>
        <cdr:cNvSpPr txBox="1"/>
      </cdr:nvSpPr>
      <cdr:spPr>
        <a:xfrm xmlns:a="http://schemas.openxmlformats.org/drawingml/2006/main" rot="16200000">
          <a:off x="-259263" y="2284322"/>
          <a:ext cx="1583262" cy="9313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1" u="none" baseline="0"/>
            <a:t> Profit/Loss</a:t>
          </a:r>
          <a:endParaRPr lang="en-US" sz="2000" b="1" u="none"/>
        </a:p>
      </cdr:txBody>
    </cdr:sp>
  </cdr:relSizeAnchor>
  <cdr:relSizeAnchor xmlns:cdr="http://schemas.openxmlformats.org/drawingml/2006/chartDrawing">
    <cdr:from>
      <cdr:x>3.26723E-7</cdr:x>
      <cdr:y>0.39976</cdr:y>
    </cdr:from>
    <cdr:to>
      <cdr:x>3.26723E-7</cdr:x>
      <cdr:y>0.39976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 y="2242725"/>
          <a:ext cx="0" cy="0"/>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0.37437</cdr:x>
      <cdr:y>0.00811</cdr:y>
    </cdr:from>
    <cdr:to>
      <cdr:x>0.45278</cdr:x>
      <cdr:y>0.07228</cdr:y>
    </cdr:to>
    <cdr:sp macro="" textlink="">
      <cdr:nvSpPr>
        <cdr:cNvPr id="15" name="TextBox 14"/>
        <cdr:cNvSpPr txBox="1"/>
      </cdr:nvSpPr>
      <cdr:spPr>
        <a:xfrm xmlns:a="http://schemas.openxmlformats.org/drawingml/2006/main">
          <a:off x="3437466" y="45508"/>
          <a:ext cx="720000" cy="360000"/>
        </a:xfrm>
        <a:prstGeom xmlns:a="http://schemas.openxmlformats.org/drawingml/2006/main" prst="rect">
          <a:avLst/>
        </a:prstGeom>
        <a:solidFill xmlns:a="http://schemas.openxmlformats.org/drawingml/2006/main">
          <a:schemeClr val="accent6">
            <a:lumMod val="60000"/>
            <a:lumOff val="40000"/>
          </a:schemeClr>
        </a:solidFill>
        <a:ln xmlns:a="http://schemas.openxmlformats.org/drawingml/2006/main">
          <a:solidFill>
            <a:schemeClr val="tx1"/>
          </a:solidFill>
        </a:ln>
      </cdr:spPr>
      <cdr:txBody>
        <a:bodyPr xmlns:a="http://schemas.openxmlformats.org/drawingml/2006/main" vertOverflow="clip" wrap="none" tIns="46800" rtlCol="0"/>
        <a:lstStyle xmlns:a="http://schemas.openxmlformats.org/drawingml/2006/main"/>
        <a:p xmlns:a="http://schemas.openxmlformats.org/drawingml/2006/main">
          <a:pPr algn="ctr"/>
          <a:r>
            <a:rPr lang="en-US" sz="1400"/>
            <a:t>CYCLE</a:t>
          </a:r>
          <a:r>
            <a:rPr lang="en-US" sz="1100"/>
            <a:t> </a:t>
          </a:r>
          <a:r>
            <a:rPr lang="en-US" sz="1400"/>
            <a:t>13</a:t>
          </a:r>
          <a:endParaRPr lang="en-US" sz="1100"/>
        </a:p>
      </cdr:txBody>
    </cdr:sp>
  </cdr:relSizeAnchor>
  <cdr:relSizeAnchor xmlns:cdr="http://schemas.openxmlformats.org/drawingml/2006/chartDrawing">
    <cdr:from>
      <cdr:x>0</cdr:x>
      <cdr:y>0</cdr:y>
    </cdr:from>
    <cdr:to>
      <cdr:x>0.00266</cdr:x>
      <cdr:y>0.00435</cdr:y>
    </cdr:to>
    <cdr:pic>
      <cdr:nvPicPr>
        <cdr:cNvPr id="1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0.46335</cdr:x>
      <cdr:y>0.00773</cdr:y>
    </cdr:from>
    <cdr:to>
      <cdr:x>0.54176</cdr:x>
      <cdr:y>0.0719</cdr:y>
    </cdr:to>
    <cdr:sp macro="" textlink="">
      <cdr:nvSpPr>
        <cdr:cNvPr id="17" name="TextBox 16"/>
        <cdr:cNvSpPr txBox="1"/>
      </cdr:nvSpPr>
      <cdr:spPr>
        <a:xfrm xmlns:a="http://schemas.openxmlformats.org/drawingml/2006/main">
          <a:off x="4254499" y="43393"/>
          <a:ext cx="720000" cy="360000"/>
        </a:xfrm>
        <a:prstGeom xmlns:a="http://schemas.openxmlformats.org/drawingml/2006/main" prst="rect">
          <a:avLst/>
        </a:prstGeom>
        <a:solidFill xmlns:a="http://schemas.openxmlformats.org/drawingml/2006/main">
          <a:schemeClr val="accent1">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14</a:t>
          </a:r>
        </a:p>
      </cdr:txBody>
    </cdr:sp>
  </cdr:relSizeAnchor>
  <cdr:relSizeAnchor xmlns:cdr="http://schemas.openxmlformats.org/drawingml/2006/chartDrawing">
    <cdr:from>
      <cdr:x>0.5536</cdr:x>
      <cdr:y>0.00849</cdr:y>
    </cdr:from>
    <cdr:to>
      <cdr:x>0.63201</cdr:x>
      <cdr:y>0.07266</cdr:y>
    </cdr:to>
    <cdr:sp macro="" textlink="">
      <cdr:nvSpPr>
        <cdr:cNvPr id="18" name="TextBox 17"/>
        <cdr:cNvSpPr txBox="1"/>
      </cdr:nvSpPr>
      <cdr:spPr>
        <a:xfrm xmlns:a="http://schemas.openxmlformats.org/drawingml/2006/main">
          <a:off x="5083175" y="47624"/>
          <a:ext cx="720000" cy="360000"/>
        </a:xfrm>
        <a:prstGeom xmlns:a="http://schemas.openxmlformats.org/drawingml/2006/main" prst="rect">
          <a:avLst/>
        </a:prstGeom>
        <a:solidFill xmlns:a="http://schemas.openxmlformats.org/drawingml/2006/main">
          <a:srgbClr val="996600"/>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 15</a:t>
          </a:r>
        </a:p>
      </cdr:txBody>
    </cdr:sp>
  </cdr:relSizeAnchor>
  <cdr:relSizeAnchor xmlns:cdr="http://schemas.openxmlformats.org/drawingml/2006/chartDrawing">
    <cdr:from>
      <cdr:x>0.64431</cdr:x>
      <cdr:y>0.00773</cdr:y>
    </cdr:from>
    <cdr:to>
      <cdr:x>0.72272</cdr:x>
      <cdr:y>0.0719</cdr:y>
    </cdr:to>
    <cdr:sp macro="" textlink="">
      <cdr:nvSpPr>
        <cdr:cNvPr id="19" name="TextBox 18"/>
        <cdr:cNvSpPr txBox="1"/>
      </cdr:nvSpPr>
      <cdr:spPr>
        <a:xfrm xmlns:a="http://schemas.openxmlformats.org/drawingml/2006/main">
          <a:off x="5916083" y="43391"/>
          <a:ext cx="720000" cy="360000"/>
        </a:xfrm>
        <a:prstGeom xmlns:a="http://schemas.openxmlformats.org/drawingml/2006/main" prst="rect">
          <a:avLst/>
        </a:prstGeom>
        <a:solidFill xmlns:a="http://schemas.openxmlformats.org/drawingml/2006/main">
          <a:schemeClr val="accent3">
            <a:lumMod val="60000"/>
            <a:lumOff val="40000"/>
          </a:schemeClr>
        </a:solidFill>
        <a:ln xmlns:a="http://schemas.openxmlformats.org/drawingml/2006/main">
          <a:solidFill>
            <a:schemeClr val="tx1"/>
          </a:solidFill>
        </a:ln>
      </cdr:spPr>
      <cdr:txBody>
        <a:bodyPr xmlns:a="http://schemas.openxmlformats.org/drawingml/2006/main" vertOverflow="clip" wrap="none" rtlCol="0"/>
        <a:lstStyle xmlns:a="http://schemas.openxmlformats.org/drawingml/2006/main"/>
        <a:p xmlns:a="http://schemas.openxmlformats.org/drawingml/2006/main">
          <a:pPr algn="ctr"/>
          <a:r>
            <a:rPr lang="en-US" sz="1400"/>
            <a:t>CYCLE</a:t>
          </a:r>
          <a:r>
            <a:rPr lang="en-US" sz="1400" baseline="0"/>
            <a:t> 16</a:t>
          </a:r>
          <a:endParaRPr lang="en-US" sz="14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winabobatoo.co.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winabobatoo.com/free-downloads.html" TargetMode="External"/><Relationship Id="rId1" Type="http://schemas.openxmlformats.org/officeDocument/2006/relationships/hyperlink" Target="http://www.winabobatoo.com/free-download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B1:L19"/>
  <sheetViews>
    <sheetView showGridLines="0" showRowColHeaders="0" tabSelected="1" zoomScale="120" zoomScaleNormal="120" workbookViewId="0">
      <selection activeCell="B40" sqref="B40"/>
    </sheetView>
  </sheetViews>
  <sheetFormatPr defaultRowHeight="15"/>
  <cols>
    <col min="1" max="1" width="1.42578125" style="16" customWidth="1"/>
    <col min="2" max="16384" width="9.140625" style="16"/>
  </cols>
  <sheetData>
    <row r="1" spans="2:12" ht="6" customHeight="1" thickBot="1"/>
    <row r="2" spans="2:12" ht="17.25" thickTop="1" thickBot="1">
      <c r="B2" s="90" t="s">
        <v>40</v>
      </c>
      <c r="C2" s="91"/>
      <c r="D2" s="91"/>
      <c r="E2" s="91"/>
      <c r="F2" s="91"/>
      <c r="G2" s="91"/>
      <c r="H2" s="91"/>
      <c r="I2" s="91"/>
      <c r="J2" s="91"/>
      <c r="K2" s="91"/>
      <c r="L2" s="92"/>
    </row>
    <row r="3" spans="2:12" ht="15.75" thickTop="1">
      <c r="B3" s="67"/>
      <c r="C3" s="68"/>
      <c r="D3" s="68"/>
      <c r="E3" s="68"/>
      <c r="F3" s="68"/>
      <c r="G3" s="68"/>
      <c r="H3" s="68"/>
      <c r="I3" s="68"/>
      <c r="J3" s="68"/>
      <c r="K3" s="68"/>
      <c r="L3" s="69"/>
    </row>
    <row r="4" spans="2:12">
      <c r="B4" s="67"/>
      <c r="C4" s="68"/>
      <c r="D4" s="68"/>
      <c r="E4" s="68"/>
      <c r="F4" s="68"/>
      <c r="G4" s="68"/>
      <c r="H4" s="68"/>
      <c r="I4" s="68"/>
      <c r="J4" s="68"/>
      <c r="K4" s="68"/>
      <c r="L4" s="69"/>
    </row>
    <row r="5" spans="2:12" ht="31.5">
      <c r="B5" s="67"/>
      <c r="C5" s="70" t="s">
        <v>61</v>
      </c>
      <c r="D5" s="68"/>
      <c r="E5" s="68"/>
      <c r="F5" s="68"/>
      <c r="G5" s="68"/>
      <c r="H5" s="71"/>
      <c r="I5" s="71"/>
      <c r="J5" s="71"/>
      <c r="K5" s="71"/>
      <c r="L5" s="69"/>
    </row>
    <row r="6" spans="2:12" ht="18.75">
      <c r="B6" s="67"/>
      <c r="C6" s="68"/>
      <c r="D6" s="68"/>
      <c r="E6" s="68"/>
      <c r="F6" s="68"/>
      <c r="G6" s="68"/>
      <c r="H6" s="71"/>
      <c r="I6" s="71"/>
      <c r="J6" s="71"/>
      <c r="K6" s="71"/>
      <c r="L6" s="69"/>
    </row>
    <row r="7" spans="2:12" ht="18.75">
      <c r="B7" s="67"/>
      <c r="C7" s="68"/>
      <c r="D7" s="68"/>
      <c r="E7" s="68"/>
      <c r="F7" s="68"/>
      <c r="G7" s="68"/>
      <c r="H7" s="71"/>
      <c r="I7" s="71"/>
      <c r="J7" s="71"/>
      <c r="K7" s="71"/>
      <c r="L7" s="69"/>
    </row>
    <row r="8" spans="2:12" ht="31.5">
      <c r="B8" s="67"/>
      <c r="C8" s="70" t="s">
        <v>62</v>
      </c>
      <c r="D8" s="68"/>
      <c r="E8" s="68"/>
      <c r="F8" s="68"/>
      <c r="G8" s="68"/>
      <c r="H8" s="72"/>
      <c r="I8" s="68"/>
      <c r="J8" s="68"/>
      <c r="K8" s="68"/>
      <c r="L8" s="69"/>
    </row>
    <row r="9" spans="2:12">
      <c r="B9" s="67"/>
      <c r="C9" s="68"/>
      <c r="D9" s="68"/>
      <c r="E9" s="68"/>
      <c r="F9" s="68"/>
      <c r="G9" s="68"/>
      <c r="H9" s="68"/>
      <c r="I9" s="68"/>
      <c r="J9" s="68"/>
      <c r="K9" s="68"/>
      <c r="L9" s="69"/>
    </row>
    <row r="10" spans="2:12">
      <c r="B10" s="67"/>
      <c r="C10" s="68"/>
      <c r="D10" s="68"/>
      <c r="E10" s="68"/>
      <c r="F10" s="68"/>
      <c r="G10" s="68"/>
      <c r="H10" s="68"/>
      <c r="I10" s="68"/>
      <c r="J10" s="68"/>
      <c r="K10" s="68"/>
      <c r="L10" s="69"/>
    </row>
    <row r="11" spans="2:12" ht="31.5">
      <c r="B11" s="67"/>
      <c r="C11" s="70" t="s">
        <v>63</v>
      </c>
      <c r="D11" s="68"/>
      <c r="E11" s="68"/>
      <c r="F11" s="68"/>
      <c r="G11" s="68"/>
      <c r="H11" s="68"/>
      <c r="I11" s="68"/>
      <c r="J11" s="68"/>
      <c r="K11" s="68"/>
      <c r="L11" s="69"/>
    </row>
    <row r="12" spans="2:12">
      <c r="B12" s="67"/>
      <c r="C12" s="68"/>
      <c r="D12" s="68"/>
      <c r="E12" s="68"/>
      <c r="F12" s="68"/>
      <c r="G12" s="68"/>
      <c r="H12" s="68"/>
      <c r="I12" s="68"/>
      <c r="J12" s="68"/>
      <c r="K12" s="68"/>
      <c r="L12" s="69"/>
    </row>
    <row r="13" spans="2:12">
      <c r="B13" s="67"/>
      <c r="C13" s="68"/>
      <c r="D13" s="68"/>
      <c r="E13" s="68"/>
      <c r="F13" s="68"/>
      <c r="G13" s="68"/>
      <c r="H13" s="68"/>
      <c r="I13" s="68"/>
      <c r="J13" s="68"/>
      <c r="K13" s="68"/>
      <c r="L13" s="69"/>
    </row>
    <row r="14" spans="2:12" ht="31.5">
      <c r="B14" s="67"/>
      <c r="C14" s="70" t="s">
        <v>64</v>
      </c>
      <c r="D14" s="68"/>
      <c r="E14" s="68"/>
      <c r="F14" s="68"/>
      <c r="G14" s="73"/>
      <c r="H14" s="73" t="s">
        <v>65</v>
      </c>
      <c r="I14" s="68"/>
      <c r="J14" s="68"/>
      <c r="K14" s="68"/>
      <c r="L14" s="69"/>
    </row>
    <row r="15" spans="2:12">
      <c r="B15" s="67"/>
      <c r="C15" s="68"/>
      <c r="D15" s="68"/>
      <c r="E15" s="68"/>
      <c r="F15" s="68"/>
      <c r="G15" s="68"/>
      <c r="H15" s="68"/>
      <c r="I15" s="68"/>
      <c r="J15" s="68"/>
      <c r="K15" s="68"/>
      <c r="L15" s="69"/>
    </row>
    <row r="16" spans="2:12">
      <c r="B16" s="67"/>
      <c r="C16" s="74" t="s">
        <v>66</v>
      </c>
      <c r="D16" s="68"/>
      <c r="E16" s="68"/>
      <c r="F16" s="68"/>
      <c r="G16" s="68"/>
      <c r="H16" s="68" t="s">
        <v>67</v>
      </c>
      <c r="I16" s="68"/>
      <c r="J16" s="68"/>
      <c r="K16" s="68"/>
      <c r="L16" s="69"/>
    </row>
    <row r="17" spans="2:12" ht="15.75" thickBot="1">
      <c r="B17" s="67"/>
      <c r="C17" s="74"/>
      <c r="D17" s="68"/>
      <c r="E17" s="68"/>
      <c r="F17" s="68"/>
      <c r="G17" s="68"/>
      <c r="H17" s="68"/>
      <c r="I17" s="68"/>
      <c r="J17" s="68"/>
      <c r="K17" s="68"/>
      <c r="L17" s="69"/>
    </row>
    <row r="18" spans="2:12" ht="17.25" thickTop="1" thickBot="1">
      <c r="B18" s="90" t="s">
        <v>40</v>
      </c>
      <c r="C18" s="91"/>
      <c r="D18" s="91"/>
      <c r="E18" s="91"/>
      <c r="F18" s="91"/>
      <c r="G18" s="91"/>
      <c r="H18" s="91"/>
      <c r="I18" s="91"/>
      <c r="J18" s="91"/>
      <c r="K18" s="91"/>
      <c r="L18" s="92"/>
    </row>
    <row r="19" spans="2:12" ht="15.75" thickTop="1"/>
  </sheetData>
  <mergeCells count="2">
    <mergeCell ref="B2:L2"/>
    <mergeCell ref="B18:L18"/>
  </mergeCells>
  <hyperlinks>
    <hyperlink ref="C16"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dimension ref="A1:T251"/>
  <sheetViews>
    <sheetView topLeftCell="A10" workbookViewId="0">
      <selection activeCell="S10" sqref="S10"/>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2.08</v>
      </c>
      <c r="C11" s="16">
        <f t="shared" ref="C11:C74" ca="1" si="2">$C$5*(1/B11)</f>
        <v>0.50480769230769229</v>
      </c>
      <c r="D11" s="16">
        <f t="shared" ref="D11:D74" ca="1" si="3">RAND()</f>
        <v>0.60826082170650708</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5.16</v>
      </c>
      <c r="C12" s="16">
        <f t="shared" ca="1" si="2"/>
        <v>0.20348837209302326</v>
      </c>
      <c r="D12" s="16">
        <f t="shared" ca="1" si="3"/>
        <v>0.7156023928633668</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4.22</v>
      </c>
      <c r="C13" s="16">
        <f t="shared" ca="1" si="2"/>
        <v>0.24881516587677727</v>
      </c>
      <c r="D13" s="16">
        <f t="shared" ca="1" si="3"/>
        <v>0.58260382387477527</v>
      </c>
      <c r="E13" s="16">
        <f t="shared" ca="1" si="4"/>
        <v>0</v>
      </c>
      <c r="F13" s="16">
        <f t="shared" ca="1" si="13"/>
        <v>0</v>
      </c>
      <c r="G13" s="16">
        <f t="shared" ca="1" si="14"/>
        <v>3</v>
      </c>
      <c r="H13" s="18">
        <f t="shared" ca="1" si="5"/>
        <v>0</v>
      </c>
      <c r="I13" s="21">
        <f t="shared" ca="1" si="6"/>
        <v>-1</v>
      </c>
      <c r="J13" s="3">
        <f t="shared" ca="1" si="15"/>
        <v>0</v>
      </c>
      <c r="K13" s="17">
        <f t="shared" ca="1" si="7"/>
        <v>997</v>
      </c>
      <c r="L13" s="17">
        <f t="shared" ca="1" si="0"/>
        <v>1000</v>
      </c>
      <c r="M13" s="16">
        <f t="shared" ca="1" si="8"/>
        <v>-3</v>
      </c>
      <c r="O13" s="16">
        <f t="shared" si="16"/>
        <v>3</v>
      </c>
      <c r="P13" s="17">
        <f t="shared" ca="1" si="9"/>
        <v>-3</v>
      </c>
      <c r="R13" s="16">
        <f t="shared" si="17"/>
        <v>3</v>
      </c>
      <c r="S13" s="17">
        <f t="shared" ca="1" si="10"/>
        <v>-100</v>
      </c>
      <c r="T13" s="17">
        <f t="shared" ca="1" si="11"/>
        <v>-3</v>
      </c>
    </row>
    <row r="14" spans="1:20">
      <c r="A14" s="16">
        <f t="shared" si="12"/>
        <v>4</v>
      </c>
      <c r="B14" s="16">
        <f t="shared" ca="1" si="1"/>
        <v>3.31</v>
      </c>
      <c r="C14" s="16">
        <f t="shared" ca="1" si="2"/>
        <v>0.31722054380664649</v>
      </c>
      <c r="D14" s="16">
        <f t="shared" ca="1" si="3"/>
        <v>0.77834835691207727</v>
      </c>
      <c r="E14" s="16">
        <f t="shared" ca="1" si="4"/>
        <v>0</v>
      </c>
      <c r="F14" s="16">
        <f t="shared" ca="1" si="13"/>
        <v>0</v>
      </c>
      <c r="G14" s="16">
        <f t="shared" ca="1" si="14"/>
        <v>4</v>
      </c>
      <c r="H14" s="18">
        <f t="shared" ca="1" si="5"/>
        <v>0</v>
      </c>
      <c r="I14" s="21">
        <f t="shared" ca="1" si="6"/>
        <v>-1</v>
      </c>
      <c r="J14" s="3">
        <f t="shared" ca="1" si="15"/>
        <v>0</v>
      </c>
      <c r="K14" s="17">
        <f t="shared" ca="1" si="7"/>
        <v>996</v>
      </c>
      <c r="L14" s="17">
        <f t="shared" ca="1" si="0"/>
        <v>1000</v>
      </c>
      <c r="M14" s="16">
        <f t="shared" ca="1" si="8"/>
        <v>-4</v>
      </c>
      <c r="O14" s="16">
        <f t="shared" si="16"/>
        <v>4</v>
      </c>
      <c r="P14" s="17">
        <f t="shared" ca="1" si="9"/>
        <v>-4</v>
      </c>
      <c r="R14" s="16">
        <f t="shared" si="17"/>
        <v>4</v>
      </c>
      <c r="S14" s="17">
        <f t="shared" ca="1" si="10"/>
        <v>-100</v>
      </c>
      <c r="T14" s="17">
        <f t="shared" ca="1" si="11"/>
        <v>-4</v>
      </c>
    </row>
    <row r="15" spans="1:20">
      <c r="A15" s="16">
        <f t="shared" si="12"/>
        <v>5</v>
      </c>
      <c r="B15" s="16">
        <f t="shared" ca="1" si="1"/>
        <v>4.18</v>
      </c>
      <c r="C15" s="16">
        <f t="shared" ca="1" si="2"/>
        <v>0.25119617224880386</v>
      </c>
      <c r="D15" s="16">
        <f t="shared" ca="1" si="3"/>
        <v>0.34094982074483848</v>
      </c>
      <c r="E15" s="16">
        <f t="shared" ca="1" si="4"/>
        <v>0</v>
      </c>
      <c r="F15" s="16">
        <f t="shared" ca="1" si="13"/>
        <v>0</v>
      </c>
      <c r="G15" s="16">
        <f t="shared" ca="1" si="14"/>
        <v>5</v>
      </c>
      <c r="H15" s="18">
        <f t="shared" ca="1" si="5"/>
        <v>0</v>
      </c>
      <c r="I15" s="21">
        <f t="shared" ca="1" si="6"/>
        <v>-1</v>
      </c>
      <c r="J15" s="3">
        <f t="shared" ca="1" si="15"/>
        <v>0</v>
      </c>
      <c r="K15" s="17">
        <f t="shared" ca="1" si="7"/>
        <v>995</v>
      </c>
      <c r="L15" s="17">
        <f t="shared" ca="1" si="0"/>
        <v>1000</v>
      </c>
      <c r="M15" s="16">
        <f t="shared" ca="1" si="8"/>
        <v>-5</v>
      </c>
      <c r="O15" s="16">
        <f t="shared" si="16"/>
        <v>5</v>
      </c>
      <c r="P15" s="17">
        <f t="shared" ca="1" si="9"/>
        <v>-5</v>
      </c>
      <c r="R15" s="16">
        <f t="shared" si="17"/>
        <v>5</v>
      </c>
      <c r="S15" s="17">
        <f t="shared" ca="1" si="10"/>
        <v>-100</v>
      </c>
      <c r="T15" s="17">
        <f t="shared" ca="1" si="11"/>
        <v>-5</v>
      </c>
    </row>
    <row r="16" spans="1:20">
      <c r="A16" s="16">
        <f t="shared" si="12"/>
        <v>6</v>
      </c>
      <c r="B16" s="16">
        <f t="shared" ca="1" si="1"/>
        <v>4.33</v>
      </c>
      <c r="C16" s="16">
        <f t="shared" ca="1" si="2"/>
        <v>0.24249422632794457</v>
      </c>
      <c r="D16" s="16">
        <f t="shared" ca="1" si="3"/>
        <v>0.88938207515135281</v>
      </c>
      <c r="E16" s="16">
        <f t="shared" ca="1" si="4"/>
        <v>0</v>
      </c>
      <c r="F16" s="16">
        <f t="shared" ca="1" si="13"/>
        <v>0</v>
      </c>
      <c r="G16" s="16">
        <f t="shared" ca="1" si="14"/>
        <v>6</v>
      </c>
      <c r="H16" s="18">
        <f t="shared" ca="1" si="5"/>
        <v>0</v>
      </c>
      <c r="I16" s="21">
        <f t="shared" ca="1" si="6"/>
        <v>-1</v>
      </c>
      <c r="J16" s="3">
        <f t="shared" ca="1" si="15"/>
        <v>0</v>
      </c>
      <c r="K16" s="17">
        <f t="shared" ca="1" si="7"/>
        <v>994</v>
      </c>
      <c r="L16" s="17">
        <f t="shared" ca="1" si="0"/>
        <v>1000</v>
      </c>
      <c r="M16" s="16">
        <f t="shared" ca="1" si="8"/>
        <v>-6</v>
      </c>
      <c r="O16" s="16">
        <f t="shared" si="16"/>
        <v>6</v>
      </c>
      <c r="P16" s="17">
        <f t="shared" ca="1" si="9"/>
        <v>-6</v>
      </c>
      <c r="R16" s="16">
        <f t="shared" si="17"/>
        <v>6</v>
      </c>
      <c r="S16" s="17">
        <f t="shared" ca="1" si="10"/>
        <v>-100</v>
      </c>
      <c r="T16" s="17">
        <f t="shared" ca="1" si="11"/>
        <v>-6</v>
      </c>
    </row>
    <row r="17" spans="1:20">
      <c r="A17" s="16">
        <f t="shared" si="12"/>
        <v>7</v>
      </c>
      <c r="B17" s="16">
        <f t="shared" ca="1" si="1"/>
        <v>3.25</v>
      </c>
      <c r="C17" s="16">
        <f t="shared" ca="1" si="2"/>
        <v>0.32307692307692309</v>
      </c>
      <c r="D17" s="16">
        <f t="shared" ca="1" si="3"/>
        <v>0.36524802063450879</v>
      </c>
      <c r="E17" s="16">
        <f t="shared" ca="1" si="4"/>
        <v>0</v>
      </c>
      <c r="F17" s="16">
        <f t="shared" ca="1" si="13"/>
        <v>0</v>
      </c>
      <c r="G17" s="16">
        <f t="shared" ca="1" si="14"/>
        <v>7</v>
      </c>
      <c r="H17" s="18">
        <f t="shared" ca="1" si="5"/>
        <v>0</v>
      </c>
      <c r="I17" s="21">
        <f t="shared" ca="1" si="6"/>
        <v>-1</v>
      </c>
      <c r="J17" s="3">
        <f t="shared" ca="1" si="15"/>
        <v>0</v>
      </c>
      <c r="K17" s="17">
        <f t="shared" ca="1" si="7"/>
        <v>993</v>
      </c>
      <c r="L17" s="17">
        <f t="shared" ca="1" si="0"/>
        <v>1000</v>
      </c>
      <c r="M17" s="16">
        <f t="shared" ca="1" si="8"/>
        <v>-7</v>
      </c>
      <c r="O17" s="16">
        <f t="shared" si="16"/>
        <v>7</v>
      </c>
      <c r="P17" s="17">
        <f t="shared" ca="1" si="9"/>
        <v>-7</v>
      </c>
      <c r="R17" s="16">
        <f t="shared" si="17"/>
        <v>7</v>
      </c>
      <c r="S17" s="17">
        <f t="shared" ca="1" si="10"/>
        <v>-100</v>
      </c>
      <c r="T17" s="17">
        <f t="shared" ca="1" si="11"/>
        <v>-7</v>
      </c>
    </row>
    <row r="18" spans="1:20">
      <c r="A18" s="16">
        <f t="shared" si="12"/>
        <v>8</v>
      </c>
      <c r="B18" s="16">
        <f t="shared" ca="1" si="1"/>
        <v>3.34</v>
      </c>
      <c r="C18" s="16">
        <f t="shared" ca="1" si="2"/>
        <v>0.31437125748502998</v>
      </c>
      <c r="D18" s="16">
        <f t="shared" ca="1" si="3"/>
        <v>0.18514294587149038</v>
      </c>
      <c r="E18" s="16">
        <f t="shared" ca="1" si="4"/>
        <v>1</v>
      </c>
      <c r="F18" s="16">
        <f t="shared" ca="1" si="13"/>
        <v>1</v>
      </c>
      <c r="G18" s="16">
        <f t="shared" ca="1" si="14"/>
        <v>0</v>
      </c>
      <c r="H18" s="18">
        <f t="shared" ca="1" si="5"/>
        <v>3.34</v>
      </c>
      <c r="I18" s="21">
        <f t="shared" ca="1" si="6"/>
        <v>2.34</v>
      </c>
      <c r="J18" s="3">
        <f t="shared" ca="1" si="15"/>
        <v>3.34</v>
      </c>
      <c r="K18" s="17">
        <f t="shared" ca="1" si="7"/>
        <v>995.34</v>
      </c>
      <c r="L18" s="17">
        <f t="shared" ca="1" si="0"/>
        <v>1000</v>
      </c>
      <c r="M18" s="16">
        <f t="shared" ca="1" si="8"/>
        <v>-4.6599999999999682</v>
      </c>
      <c r="O18" s="16">
        <f t="shared" si="16"/>
        <v>8</v>
      </c>
      <c r="P18" s="17">
        <f t="shared" ca="1" si="9"/>
        <v>-4.6599999999999682</v>
      </c>
      <c r="R18" s="16">
        <f t="shared" si="17"/>
        <v>8</v>
      </c>
      <c r="S18" s="17">
        <f t="shared" ca="1" si="10"/>
        <v>-58.249999999999602</v>
      </c>
      <c r="T18" s="17">
        <f t="shared" ca="1" si="11"/>
        <v>-4.6599999999999682</v>
      </c>
    </row>
    <row r="19" spans="1:20">
      <c r="A19" s="16">
        <f t="shared" si="12"/>
        <v>9</v>
      </c>
      <c r="B19" s="16">
        <f t="shared" ca="1" si="1"/>
        <v>5.74</v>
      </c>
      <c r="C19" s="16">
        <f t="shared" ca="1" si="2"/>
        <v>0.18292682926829268</v>
      </c>
      <c r="D19" s="16">
        <f t="shared" ca="1" si="3"/>
        <v>0.13794576989106488</v>
      </c>
      <c r="E19" s="16">
        <f t="shared" ca="1" si="4"/>
        <v>1</v>
      </c>
      <c r="F19" s="16">
        <f t="shared" ca="1" si="13"/>
        <v>2</v>
      </c>
      <c r="G19" s="16">
        <f t="shared" ca="1" si="14"/>
        <v>0</v>
      </c>
      <c r="H19" s="18">
        <f t="shared" ca="1" si="5"/>
        <v>5.74</v>
      </c>
      <c r="I19" s="21">
        <f t="shared" ca="1" si="6"/>
        <v>4.74</v>
      </c>
      <c r="J19" s="3">
        <f t="shared" ca="1" si="15"/>
        <v>9.08</v>
      </c>
      <c r="K19" s="17">
        <f t="shared" ca="1" si="7"/>
        <v>1000.08</v>
      </c>
      <c r="L19" s="17">
        <f t="shared" ca="1" si="0"/>
        <v>1000.08</v>
      </c>
      <c r="M19" s="16" t="str">
        <f t="shared" ca="1" si="8"/>
        <v/>
      </c>
      <c r="O19" s="16">
        <f t="shared" si="16"/>
        <v>9</v>
      </c>
      <c r="P19" s="17">
        <f t="shared" ca="1" si="9"/>
        <v>8.0000000000040927E-2</v>
      </c>
      <c r="R19" s="16">
        <f t="shared" si="17"/>
        <v>9</v>
      </c>
      <c r="S19" s="17">
        <f t="shared" ca="1" si="10"/>
        <v>0.88888888888934048</v>
      </c>
      <c r="T19" s="17">
        <f t="shared" ca="1" si="11"/>
        <v>8.0000000000040927E-2</v>
      </c>
    </row>
    <row r="20" spans="1:20">
      <c r="A20" s="16">
        <f t="shared" si="12"/>
        <v>10</v>
      </c>
      <c r="B20" s="16">
        <f t="shared" ca="1" si="1"/>
        <v>4.66</v>
      </c>
      <c r="C20" s="16">
        <f t="shared" ca="1" si="2"/>
        <v>0.2253218884120172</v>
      </c>
      <c r="D20" s="16">
        <f t="shared" ca="1" si="3"/>
        <v>0.53653998811190329</v>
      </c>
      <c r="E20" s="16">
        <f t="shared" ca="1" si="4"/>
        <v>0</v>
      </c>
      <c r="F20" s="16">
        <f t="shared" ca="1" si="13"/>
        <v>0</v>
      </c>
      <c r="G20" s="16">
        <f t="shared" ca="1" si="14"/>
        <v>1</v>
      </c>
      <c r="H20" s="18">
        <f t="shared" ca="1" si="5"/>
        <v>0</v>
      </c>
      <c r="I20" s="21">
        <f t="shared" ca="1" si="6"/>
        <v>-1</v>
      </c>
      <c r="J20" s="3">
        <f t="shared" ca="1" si="15"/>
        <v>9.08</v>
      </c>
      <c r="K20" s="17">
        <f t="shared" ca="1" si="7"/>
        <v>999.08</v>
      </c>
      <c r="L20" s="17">
        <f t="shared" ca="1" si="0"/>
        <v>1000.08</v>
      </c>
      <c r="M20" s="16">
        <f t="shared" ca="1" si="8"/>
        <v>-1</v>
      </c>
      <c r="O20" s="16">
        <f t="shared" si="16"/>
        <v>10</v>
      </c>
      <c r="P20" s="17">
        <f t="shared" ca="1" si="9"/>
        <v>-0.91999999999995907</v>
      </c>
      <c r="R20" s="16">
        <f t="shared" si="17"/>
        <v>10</v>
      </c>
      <c r="S20" s="17">
        <f t="shared" ca="1" si="10"/>
        <v>-9.1999999999995907</v>
      </c>
      <c r="T20" s="17">
        <f t="shared" ca="1" si="11"/>
        <v>-0.91999999999995907</v>
      </c>
    </row>
    <row r="21" spans="1:20">
      <c r="A21" s="16">
        <f t="shared" si="12"/>
        <v>11</v>
      </c>
      <c r="B21" s="16">
        <f t="shared" ca="1" si="1"/>
        <v>3.72</v>
      </c>
      <c r="C21" s="16">
        <f t="shared" ca="1" si="2"/>
        <v>0.282258064516129</v>
      </c>
      <c r="D21" s="16">
        <f t="shared" ca="1" si="3"/>
        <v>0.57320336963408036</v>
      </c>
      <c r="E21" s="16">
        <f t="shared" ca="1" si="4"/>
        <v>0</v>
      </c>
      <c r="F21" s="16">
        <f t="shared" ca="1" si="13"/>
        <v>0</v>
      </c>
      <c r="G21" s="16">
        <f t="shared" ca="1" si="14"/>
        <v>2</v>
      </c>
      <c r="H21" s="18">
        <f t="shared" ca="1" si="5"/>
        <v>0</v>
      </c>
      <c r="I21" s="21">
        <f t="shared" ca="1" si="6"/>
        <v>-1</v>
      </c>
      <c r="J21" s="3">
        <f t="shared" ca="1" si="15"/>
        <v>9.08</v>
      </c>
      <c r="K21" s="17">
        <f t="shared" ca="1" si="7"/>
        <v>998.08</v>
      </c>
      <c r="L21" s="17">
        <f t="shared" ca="1" si="0"/>
        <v>1000.08</v>
      </c>
      <c r="M21" s="16">
        <f t="shared" ca="1" si="8"/>
        <v>-2</v>
      </c>
      <c r="O21" s="16">
        <f t="shared" si="16"/>
        <v>11</v>
      </c>
      <c r="P21" s="17">
        <f t="shared" ca="1" si="9"/>
        <v>-1.9199999999999591</v>
      </c>
      <c r="R21" s="16">
        <f t="shared" si="17"/>
        <v>11</v>
      </c>
      <c r="S21" s="17">
        <f t="shared" ca="1" si="10"/>
        <v>-17.454545454545084</v>
      </c>
      <c r="T21" s="17">
        <f t="shared" ca="1" si="11"/>
        <v>-1.9199999999999591</v>
      </c>
    </row>
    <row r="22" spans="1:20">
      <c r="A22" s="16">
        <f t="shared" si="12"/>
        <v>12</v>
      </c>
      <c r="B22" s="16">
        <f t="shared" ca="1" si="1"/>
        <v>5.48</v>
      </c>
      <c r="C22" s="16">
        <f t="shared" ca="1" si="2"/>
        <v>0.19160583941605841</v>
      </c>
      <c r="D22" s="16">
        <f t="shared" ca="1" si="3"/>
        <v>0.8112369314639083</v>
      </c>
      <c r="E22" s="16">
        <f t="shared" ca="1" si="4"/>
        <v>0</v>
      </c>
      <c r="F22" s="16">
        <f t="shared" ca="1" si="13"/>
        <v>0</v>
      </c>
      <c r="G22" s="16">
        <f t="shared" ca="1" si="14"/>
        <v>3</v>
      </c>
      <c r="H22" s="18">
        <f t="shared" ca="1" si="5"/>
        <v>0</v>
      </c>
      <c r="I22" s="21">
        <f t="shared" ca="1" si="6"/>
        <v>-1</v>
      </c>
      <c r="J22" s="3">
        <f t="shared" ca="1" si="15"/>
        <v>9.08</v>
      </c>
      <c r="K22" s="17">
        <f t="shared" ca="1" si="7"/>
        <v>997.08</v>
      </c>
      <c r="L22" s="17">
        <f t="shared" ca="1" si="0"/>
        <v>1000.08</v>
      </c>
      <c r="M22" s="16">
        <f t="shared" ca="1" si="8"/>
        <v>-3</v>
      </c>
      <c r="O22" s="16">
        <f t="shared" si="16"/>
        <v>12</v>
      </c>
      <c r="P22" s="17">
        <f t="shared" ca="1" si="9"/>
        <v>-2.9199999999999591</v>
      </c>
      <c r="R22" s="16">
        <f t="shared" si="17"/>
        <v>12</v>
      </c>
      <c r="S22" s="17">
        <f t="shared" ca="1" si="10"/>
        <v>-24.333333333333002</v>
      </c>
      <c r="T22" s="17">
        <f t="shared" ca="1" si="11"/>
        <v>-2.9199999999999591</v>
      </c>
    </row>
    <row r="23" spans="1:20">
      <c r="A23" s="16">
        <f t="shared" si="12"/>
        <v>13</v>
      </c>
      <c r="B23" s="16">
        <f t="shared" ca="1" si="1"/>
        <v>3.89</v>
      </c>
      <c r="C23" s="16">
        <f t="shared" ca="1" si="2"/>
        <v>0.26992287917737789</v>
      </c>
      <c r="D23" s="16">
        <f t="shared" ca="1" si="3"/>
        <v>0.41558149430401325</v>
      </c>
      <c r="E23" s="16">
        <f t="shared" ca="1" si="4"/>
        <v>0</v>
      </c>
      <c r="F23" s="16">
        <f t="shared" ca="1" si="13"/>
        <v>0</v>
      </c>
      <c r="G23" s="16">
        <f t="shared" ca="1" si="14"/>
        <v>4</v>
      </c>
      <c r="H23" s="18">
        <f t="shared" ca="1" si="5"/>
        <v>0</v>
      </c>
      <c r="I23" s="21">
        <f t="shared" ca="1" si="6"/>
        <v>-1</v>
      </c>
      <c r="J23" s="3">
        <f t="shared" ca="1" si="15"/>
        <v>9.08</v>
      </c>
      <c r="K23" s="17">
        <f t="shared" ca="1" si="7"/>
        <v>996.08</v>
      </c>
      <c r="L23" s="17">
        <f t="shared" ca="1" si="0"/>
        <v>1000.08</v>
      </c>
      <c r="M23" s="16">
        <f t="shared" ca="1" si="8"/>
        <v>-4</v>
      </c>
      <c r="O23" s="16">
        <f t="shared" si="16"/>
        <v>13</v>
      </c>
      <c r="P23" s="17">
        <f t="shared" ca="1" si="9"/>
        <v>-3.9199999999999591</v>
      </c>
      <c r="R23" s="16">
        <f t="shared" si="17"/>
        <v>13</v>
      </c>
      <c r="S23" s="17">
        <f t="shared" ca="1" si="10"/>
        <v>-30.153846153845848</v>
      </c>
      <c r="T23" s="17">
        <f t="shared" ca="1" si="11"/>
        <v>-3.9199999999999591</v>
      </c>
    </row>
    <row r="24" spans="1:20">
      <c r="A24" s="16">
        <f t="shared" si="12"/>
        <v>14</v>
      </c>
      <c r="B24" s="16">
        <f t="shared" ca="1" si="1"/>
        <v>4.2</v>
      </c>
      <c r="C24" s="16">
        <f t="shared" ca="1" si="2"/>
        <v>0.25</v>
      </c>
      <c r="D24" s="16">
        <f t="shared" ca="1" si="3"/>
        <v>0.53021344365960887</v>
      </c>
      <c r="E24" s="16">
        <f t="shared" ca="1" si="4"/>
        <v>0</v>
      </c>
      <c r="F24" s="16">
        <f t="shared" ca="1" si="13"/>
        <v>0</v>
      </c>
      <c r="G24" s="16">
        <f t="shared" ca="1" si="14"/>
        <v>5</v>
      </c>
      <c r="H24" s="18">
        <f t="shared" ca="1" si="5"/>
        <v>0</v>
      </c>
      <c r="I24" s="21">
        <f t="shared" ca="1" si="6"/>
        <v>-1</v>
      </c>
      <c r="J24" s="3">
        <f t="shared" ca="1" si="15"/>
        <v>9.08</v>
      </c>
      <c r="K24" s="17">
        <f t="shared" ca="1" si="7"/>
        <v>995.08</v>
      </c>
      <c r="L24" s="17">
        <f t="shared" ca="1" si="0"/>
        <v>1000.08</v>
      </c>
      <c r="M24" s="16">
        <f t="shared" ca="1" si="8"/>
        <v>-5</v>
      </c>
      <c r="O24" s="16">
        <f t="shared" si="16"/>
        <v>14</v>
      </c>
      <c r="P24" s="17">
        <f t="shared" ca="1" si="9"/>
        <v>-4.9199999999999591</v>
      </c>
      <c r="R24" s="16">
        <f t="shared" si="17"/>
        <v>14</v>
      </c>
      <c r="S24" s="17">
        <f t="shared" ca="1" si="10"/>
        <v>-35.142857142856855</v>
      </c>
      <c r="T24" s="17">
        <f t="shared" ca="1" si="11"/>
        <v>-4.9199999999999591</v>
      </c>
    </row>
    <row r="25" spans="1:20">
      <c r="A25" s="16">
        <f t="shared" si="12"/>
        <v>15</v>
      </c>
      <c r="B25" s="16">
        <f t="shared" ca="1" si="1"/>
        <v>2.12</v>
      </c>
      <c r="C25" s="16">
        <f t="shared" ca="1" si="2"/>
        <v>0.49528301886792447</v>
      </c>
      <c r="D25" s="16">
        <f t="shared" ca="1" si="3"/>
        <v>0.23756332464252683</v>
      </c>
      <c r="E25" s="16">
        <f t="shared" ca="1" si="4"/>
        <v>1</v>
      </c>
      <c r="F25" s="16">
        <f t="shared" ca="1" si="13"/>
        <v>1</v>
      </c>
      <c r="G25" s="16">
        <f t="shared" ca="1" si="14"/>
        <v>0</v>
      </c>
      <c r="H25" s="18">
        <f t="shared" ca="1" si="5"/>
        <v>2.12</v>
      </c>
      <c r="I25" s="21">
        <f t="shared" ca="1" si="6"/>
        <v>1.1200000000000001</v>
      </c>
      <c r="J25" s="3">
        <f t="shared" ca="1" si="15"/>
        <v>11.2</v>
      </c>
      <c r="K25" s="17">
        <f t="shared" ca="1" si="7"/>
        <v>996.2</v>
      </c>
      <c r="L25" s="17">
        <f t="shared" ca="1" si="0"/>
        <v>1000.08</v>
      </c>
      <c r="M25" s="16">
        <f t="shared" ca="1" si="8"/>
        <v>-3.8799999999999955</v>
      </c>
      <c r="O25" s="16">
        <f t="shared" si="16"/>
        <v>15</v>
      </c>
      <c r="P25" s="17">
        <f t="shared" ca="1" si="9"/>
        <v>-3.7999999999999545</v>
      </c>
      <c r="R25" s="16">
        <f t="shared" si="17"/>
        <v>15</v>
      </c>
      <c r="S25" s="17">
        <f t="shared" ca="1" si="10"/>
        <v>-25.33333333333303</v>
      </c>
      <c r="T25" s="17">
        <f t="shared" ca="1" si="11"/>
        <v>-3.7999999999999545</v>
      </c>
    </row>
    <row r="26" spans="1:20">
      <c r="A26" s="16">
        <f t="shared" si="12"/>
        <v>16</v>
      </c>
      <c r="B26" s="16">
        <f t="shared" ca="1" si="1"/>
        <v>4.67</v>
      </c>
      <c r="C26" s="16">
        <f t="shared" ca="1" si="2"/>
        <v>0.22483940042826553</v>
      </c>
      <c r="D26" s="16">
        <f t="shared" ca="1" si="3"/>
        <v>0.18662885336837043</v>
      </c>
      <c r="E26" s="16">
        <f t="shared" ca="1" si="4"/>
        <v>1</v>
      </c>
      <c r="F26" s="16">
        <f t="shared" ca="1" si="13"/>
        <v>2</v>
      </c>
      <c r="G26" s="16">
        <f t="shared" ca="1" si="14"/>
        <v>0</v>
      </c>
      <c r="H26" s="18">
        <f t="shared" ca="1" si="5"/>
        <v>4.67</v>
      </c>
      <c r="I26" s="21">
        <f t="shared" ca="1" si="6"/>
        <v>3.67</v>
      </c>
      <c r="J26" s="3">
        <f t="shared" ca="1" si="15"/>
        <v>15.87</v>
      </c>
      <c r="K26" s="17">
        <f t="shared" ca="1" si="7"/>
        <v>999.87</v>
      </c>
      <c r="L26" s="17">
        <f t="shared" ca="1" si="0"/>
        <v>1000.08</v>
      </c>
      <c r="M26" s="16">
        <f t="shared" ca="1" si="8"/>
        <v>-0.21000000000003638</v>
      </c>
      <c r="O26" s="16">
        <f t="shared" si="16"/>
        <v>16</v>
      </c>
      <c r="P26" s="17">
        <f t="shared" ca="1" si="9"/>
        <v>-0.12999999999999545</v>
      </c>
      <c r="R26" s="16">
        <f t="shared" si="17"/>
        <v>16</v>
      </c>
      <c r="S26" s="17">
        <f t="shared" ca="1" si="10"/>
        <v>-0.81249999999997158</v>
      </c>
      <c r="T26" s="17">
        <f t="shared" ca="1" si="11"/>
        <v>-0.12999999999999545</v>
      </c>
    </row>
    <row r="27" spans="1:20">
      <c r="A27" s="16">
        <f t="shared" si="12"/>
        <v>17</v>
      </c>
      <c r="B27" s="16">
        <f t="shared" ca="1" si="1"/>
        <v>3.02</v>
      </c>
      <c r="C27" s="16">
        <f t="shared" ca="1" si="2"/>
        <v>0.34768211920529807</v>
      </c>
      <c r="D27" s="16">
        <f t="shared" ca="1" si="3"/>
        <v>0.32870446919204532</v>
      </c>
      <c r="E27" s="16">
        <f t="shared" ca="1" si="4"/>
        <v>1</v>
      </c>
      <c r="F27" s="16">
        <f t="shared" ca="1" si="13"/>
        <v>3</v>
      </c>
      <c r="G27" s="16">
        <f t="shared" ca="1" si="14"/>
        <v>0</v>
      </c>
      <c r="H27" s="18">
        <f t="shared" ca="1" si="5"/>
        <v>3.02</v>
      </c>
      <c r="I27" s="21">
        <f t="shared" ca="1" si="6"/>
        <v>2.02</v>
      </c>
      <c r="J27" s="3">
        <f t="shared" ca="1" si="15"/>
        <v>18.89</v>
      </c>
      <c r="K27" s="17">
        <f t="shared" ca="1" si="7"/>
        <v>1001.89</v>
      </c>
      <c r="L27" s="17">
        <f t="shared" ca="1" si="0"/>
        <v>1001.89</v>
      </c>
      <c r="M27" s="16" t="str">
        <f t="shared" ca="1" si="8"/>
        <v/>
      </c>
      <c r="O27" s="16">
        <f t="shared" si="16"/>
        <v>17</v>
      </c>
      <c r="P27" s="17">
        <f t="shared" ca="1" si="9"/>
        <v>1.8899999999999864</v>
      </c>
      <c r="R27" s="16">
        <f t="shared" si="17"/>
        <v>17</v>
      </c>
      <c r="S27" s="17">
        <f t="shared" ca="1" si="10"/>
        <v>11.117647058823451</v>
      </c>
      <c r="T27" s="17">
        <f t="shared" ca="1" si="11"/>
        <v>1.8899999999999864</v>
      </c>
    </row>
    <row r="28" spans="1:20">
      <c r="A28" s="16">
        <f t="shared" si="12"/>
        <v>18</v>
      </c>
      <c r="B28" s="16">
        <f t="shared" ca="1" si="1"/>
        <v>4.53</v>
      </c>
      <c r="C28" s="16">
        <f t="shared" ca="1" si="2"/>
        <v>0.23178807947019867</v>
      </c>
      <c r="D28" s="16">
        <f t="shared" ca="1" si="3"/>
        <v>0.40354275145073282</v>
      </c>
      <c r="E28" s="16">
        <f t="shared" ca="1" si="4"/>
        <v>0</v>
      </c>
      <c r="F28" s="16">
        <f t="shared" ca="1" si="13"/>
        <v>0</v>
      </c>
      <c r="G28" s="16">
        <f t="shared" ca="1" si="14"/>
        <v>1</v>
      </c>
      <c r="H28" s="18">
        <f t="shared" ca="1" si="5"/>
        <v>0</v>
      </c>
      <c r="I28" s="21">
        <f t="shared" ca="1" si="6"/>
        <v>-1</v>
      </c>
      <c r="J28" s="3">
        <f t="shared" ca="1" si="15"/>
        <v>18.89</v>
      </c>
      <c r="K28" s="17">
        <f t="shared" ca="1" si="7"/>
        <v>1000.89</v>
      </c>
      <c r="L28" s="17">
        <f t="shared" ca="1" si="0"/>
        <v>1001.89</v>
      </c>
      <c r="M28" s="16">
        <f t="shared" ca="1" si="8"/>
        <v>-1</v>
      </c>
      <c r="O28" s="16">
        <f t="shared" si="16"/>
        <v>18</v>
      </c>
      <c r="P28" s="17">
        <f t="shared" ca="1" si="9"/>
        <v>0.88999999999998636</v>
      </c>
      <c r="R28" s="16">
        <f t="shared" si="17"/>
        <v>18</v>
      </c>
      <c r="S28" s="17">
        <f t="shared" ca="1" si="10"/>
        <v>4.9444444444443718</v>
      </c>
      <c r="T28" s="17">
        <f t="shared" ca="1" si="11"/>
        <v>0.88999999999998636</v>
      </c>
    </row>
    <row r="29" spans="1:20">
      <c r="A29" s="16">
        <f t="shared" si="12"/>
        <v>19</v>
      </c>
      <c r="B29" s="16">
        <f t="shared" ca="1" si="1"/>
        <v>4.13</v>
      </c>
      <c r="C29" s="16">
        <f t="shared" ca="1" si="2"/>
        <v>0.25423728813559321</v>
      </c>
      <c r="D29" s="16">
        <f t="shared" ca="1" si="3"/>
        <v>0.79549633848674373</v>
      </c>
      <c r="E29" s="16">
        <f t="shared" ca="1" si="4"/>
        <v>0</v>
      </c>
      <c r="F29" s="16">
        <f t="shared" ca="1" si="13"/>
        <v>0</v>
      </c>
      <c r="G29" s="16">
        <f t="shared" ca="1" si="14"/>
        <v>2</v>
      </c>
      <c r="H29" s="18">
        <f t="shared" ca="1" si="5"/>
        <v>0</v>
      </c>
      <c r="I29" s="21">
        <f t="shared" ca="1" si="6"/>
        <v>-1</v>
      </c>
      <c r="J29" s="3">
        <f t="shared" ca="1" si="15"/>
        <v>18.89</v>
      </c>
      <c r="K29" s="17">
        <f t="shared" ca="1" si="7"/>
        <v>999.89</v>
      </c>
      <c r="L29" s="17">
        <f t="shared" ca="1" si="0"/>
        <v>1001.89</v>
      </c>
      <c r="M29" s="16">
        <f t="shared" ca="1" si="8"/>
        <v>-2</v>
      </c>
      <c r="O29" s="16">
        <f t="shared" si="16"/>
        <v>19</v>
      </c>
      <c r="P29" s="17">
        <f t="shared" ca="1" si="9"/>
        <v>-0.11000000000001364</v>
      </c>
      <c r="R29" s="16">
        <f t="shared" si="17"/>
        <v>19</v>
      </c>
      <c r="S29" s="17">
        <f t="shared" ca="1" si="10"/>
        <v>-0.57894736842112593</v>
      </c>
      <c r="T29" s="17">
        <f t="shared" ca="1" si="11"/>
        <v>-0.11000000000001364</v>
      </c>
    </row>
    <row r="30" spans="1:20">
      <c r="A30" s="16">
        <f t="shared" si="12"/>
        <v>20</v>
      </c>
      <c r="B30" s="16">
        <f t="shared" ca="1" si="1"/>
        <v>2.61</v>
      </c>
      <c r="C30" s="16">
        <f t="shared" ca="1" si="2"/>
        <v>0.40229885057471265</v>
      </c>
      <c r="D30" s="16">
        <f t="shared" ca="1" si="3"/>
        <v>0.99546954143328237</v>
      </c>
      <c r="E30" s="16">
        <f t="shared" ca="1" si="4"/>
        <v>0</v>
      </c>
      <c r="F30" s="16">
        <f t="shared" ca="1" si="13"/>
        <v>0</v>
      </c>
      <c r="G30" s="16">
        <f t="shared" ca="1" si="14"/>
        <v>3</v>
      </c>
      <c r="H30" s="18">
        <f t="shared" ca="1" si="5"/>
        <v>0</v>
      </c>
      <c r="I30" s="21">
        <f t="shared" ca="1" si="6"/>
        <v>-1</v>
      </c>
      <c r="J30" s="3">
        <f t="shared" ca="1" si="15"/>
        <v>18.89</v>
      </c>
      <c r="K30" s="17">
        <f t="shared" ca="1" si="7"/>
        <v>998.89</v>
      </c>
      <c r="L30" s="17">
        <f t="shared" ca="1" si="0"/>
        <v>1001.89</v>
      </c>
      <c r="M30" s="16">
        <f t="shared" ca="1" si="8"/>
        <v>-3</v>
      </c>
      <c r="O30" s="16">
        <f t="shared" si="16"/>
        <v>20</v>
      </c>
      <c r="P30" s="17">
        <f t="shared" ca="1" si="9"/>
        <v>-1.1100000000000136</v>
      </c>
      <c r="R30" s="16">
        <f t="shared" si="17"/>
        <v>20</v>
      </c>
      <c r="S30" s="17">
        <f t="shared" ca="1" si="10"/>
        <v>-5.5500000000000682</v>
      </c>
      <c r="T30" s="17">
        <f t="shared" ca="1" si="11"/>
        <v>-1.1100000000000136</v>
      </c>
    </row>
    <row r="31" spans="1:20">
      <c r="A31" s="16">
        <f t="shared" si="12"/>
        <v>21</v>
      </c>
      <c r="B31" s="16">
        <f t="shared" ca="1" si="1"/>
        <v>5.05</v>
      </c>
      <c r="C31" s="16">
        <f t="shared" ca="1" si="2"/>
        <v>0.20792079207920794</v>
      </c>
      <c r="D31" s="16">
        <f t="shared" ca="1" si="3"/>
        <v>0.14258179267623117</v>
      </c>
      <c r="E31" s="16">
        <f t="shared" ca="1" si="4"/>
        <v>1</v>
      </c>
      <c r="F31" s="16">
        <f t="shared" ca="1" si="13"/>
        <v>1</v>
      </c>
      <c r="G31" s="16">
        <f t="shared" ca="1" si="14"/>
        <v>0</v>
      </c>
      <c r="H31" s="18">
        <f t="shared" ca="1" si="5"/>
        <v>5.05</v>
      </c>
      <c r="I31" s="21">
        <f t="shared" ca="1" si="6"/>
        <v>4.05</v>
      </c>
      <c r="J31" s="3">
        <f t="shared" ca="1" si="15"/>
        <v>23.94</v>
      </c>
      <c r="K31" s="17">
        <f t="shared" ca="1" si="7"/>
        <v>1002.9399999999999</v>
      </c>
      <c r="L31" s="17">
        <f t="shared" ca="1" si="0"/>
        <v>1002.9399999999999</v>
      </c>
      <c r="M31" s="16" t="str">
        <f t="shared" ca="1" si="8"/>
        <v/>
      </c>
      <c r="O31" s="16">
        <f t="shared" si="16"/>
        <v>21</v>
      </c>
      <c r="P31" s="17">
        <f t="shared" ca="1" si="9"/>
        <v>2.9399999999999409</v>
      </c>
      <c r="R31" s="16">
        <f t="shared" si="17"/>
        <v>21</v>
      </c>
      <c r="S31" s="17">
        <f t="shared" ca="1" si="10"/>
        <v>13.99999999999973</v>
      </c>
      <c r="T31" s="17">
        <f t="shared" ca="1" si="11"/>
        <v>2.9399999999999409</v>
      </c>
    </row>
    <row r="32" spans="1:20">
      <c r="A32" s="16">
        <f t="shared" si="12"/>
        <v>22</v>
      </c>
      <c r="B32" s="16">
        <f t="shared" ca="1" si="1"/>
        <v>3.19</v>
      </c>
      <c r="C32" s="16">
        <f t="shared" ca="1" si="2"/>
        <v>0.32915360501567403</v>
      </c>
      <c r="D32" s="16">
        <f t="shared" ca="1" si="3"/>
        <v>0.73914377392801711</v>
      </c>
      <c r="E32" s="16">
        <f t="shared" ca="1" si="4"/>
        <v>0</v>
      </c>
      <c r="F32" s="16">
        <f t="shared" ca="1" si="13"/>
        <v>0</v>
      </c>
      <c r="G32" s="16">
        <f t="shared" ca="1" si="14"/>
        <v>1</v>
      </c>
      <c r="H32" s="18">
        <f t="shared" ca="1" si="5"/>
        <v>0</v>
      </c>
      <c r="I32" s="21">
        <f t="shared" ca="1" si="6"/>
        <v>-1</v>
      </c>
      <c r="J32" s="3">
        <f t="shared" ca="1" si="15"/>
        <v>23.94</v>
      </c>
      <c r="K32" s="17">
        <f t="shared" ca="1" si="7"/>
        <v>1001.9399999999999</v>
      </c>
      <c r="L32" s="17">
        <f t="shared" ca="1" si="0"/>
        <v>1002.9399999999999</v>
      </c>
      <c r="M32" s="16">
        <f t="shared" ca="1" si="8"/>
        <v>-1</v>
      </c>
      <c r="O32" s="16">
        <f t="shared" si="16"/>
        <v>22</v>
      </c>
      <c r="P32" s="17">
        <f t="shared" ca="1" si="9"/>
        <v>1.9399999999999409</v>
      </c>
      <c r="R32" s="16">
        <f t="shared" si="17"/>
        <v>22</v>
      </c>
      <c r="S32" s="17">
        <f t="shared" ca="1" si="10"/>
        <v>8.818181818181543</v>
      </c>
      <c r="T32" s="17">
        <f t="shared" ca="1" si="11"/>
        <v>1.9399999999999409</v>
      </c>
    </row>
    <row r="33" spans="1:20">
      <c r="A33" s="16">
        <f t="shared" si="12"/>
        <v>23</v>
      </c>
      <c r="B33" s="16">
        <f t="shared" ca="1" si="1"/>
        <v>3.02</v>
      </c>
      <c r="C33" s="16">
        <f t="shared" ca="1" si="2"/>
        <v>0.34768211920529807</v>
      </c>
      <c r="D33" s="16">
        <f t="shared" ca="1" si="3"/>
        <v>9.106038368117364E-2</v>
      </c>
      <c r="E33" s="16">
        <f t="shared" ca="1" si="4"/>
        <v>1</v>
      </c>
      <c r="F33" s="16">
        <f t="shared" ca="1" si="13"/>
        <v>1</v>
      </c>
      <c r="G33" s="16">
        <f t="shared" ca="1" si="14"/>
        <v>0</v>
      </c>
      <c r="H33" s="18">
        <f t="shared" ca="1" si="5"/>
        <v>3.02</v>
      </c>
      <c r="I33" s="21">
        <f t="shared" ca="1" si="6"/>
        <v>2.02</v>
      </c>
      <c r="J33" s="3">
        <f t="shared" ca="1" si="15"/>
        <v>26.96</v>
      </c>
      <c r="K33" s="17">
        <f t="shared" ca="1" si="7"/>
        <v>1003.9599999999999</v>
      </c>
      <c r="L33" s="17">
        <f t="shared" ca="1" si="0"/>
        <v>1003.9599999999999</v>
      </c>
      <c r="M33" s="16" t="str">
        <f t="shared" ca="1" si="8"/>
        <v/>
      </c>
      <c r="O33" s="16">
        <f t="shared" si="16"/>
        <v>23</v>
      </c>
      <c r="P33" s="17">
        <f t="shared" ca="1" si="9"/>
        <v>3.9599999999999227</v>
      </c>
      <c r="R33" s="16">
        <f t="shared" si="17"/>
        <v>23</v>
      </c>
      <c r="S33" s="17">
        <f t="shared" ca="1" si="10"/>
        <v>17.217391304347501</v>
      </c>
      <c r="T33" s="17">
        <f t="shared" ca="1" si="11"/>
        <v>3.9599999999999227</v>
      </c>
    </row>
    <row r="34" spans="1:20">
      <c r="A34" s="16">
        <f t="shared" si="12"/>
        <v>24</v>
      </c>
      <c r="B34" s="16">
        <f t="shared" ca="1" si="1"/>
        <v>3.05</v>
      </c>
      <c r="C34" s="16">
        <f t="shared" ca="1" si="2"/>
        <v>0.34426229508196726</v>
      </c>
      <c r="D34" s="16">
        <f t="shared" ca="1" si="3"/>
        <v>0.50230343990906068</v>
      </c>
      <c r="E34" s="16">
        <f t="shared" ca="1" si="4"/>
        <v>0</v>
      </c>
      <c r="F34" s="16">
        <f t="shared" ca="1" si="13"/>
        <v>0</v>
      </c>
      <c r="G34" s="16">
        <f t="shared" ca="1" si="14"/>
        <v>1</v>
      </c>
      <c r="H34" s="18">
        <f t="shared" ca="1" si="5"/>
        <v>0</v>
      </c>
      <c r="I34" s="21">
        <f t="shared" ca="1" si="6"/>
        <v>-1</v>
      </c>
      <c r="J34" s="3">
        <f t="shared" ca="1" si="15"/>
        <v>26.96</v>
      </c>
      <c r="K34" s="17">
        <f t="shared" ca="1" si="7"/>
        <v>1002.9599999999999</v>
      </c>
      <c r="L34" s="17">
        <f t="shared" ca="1" si="0"/>
        <v>1003.9599999999999</v>
      </c>
      <c r="M34" s="16">
        <f t="shared" ca="1" si="8"/>
        <v>-1</v>
      </c>
      <c r="O34" s="16">
        <f t="shared" si="16"/>
        <v>24</v>
      </c>
      <c r="P34" s="17">
        <f t="shared" ca="1" si="9"/>
        <v>2.9599999999999227</v>
      </c>
      <c r="R34" s="16">
        <f t="shared" si="17"/>
        <v>24</v>
      </c>
      <c r="S34" s="17">
        <f t="shared" ca="1" si="10"/>
        <v>12.333333333333016</v>
      </c>
      <c r="T34" s="17">
        <f t="shared" ca="1" si="11"/>
        <v>2.9599999999999227</v>
      </c>
    </row>
    <row r="35" spans="1:20">
      <c r="A35" s="16">
        <f t="shared" si="12"/>
        <v>25</v>
      </c>
      <c r="B35" s="16">
        <f t="shared" ca="1" si="1"/>
        <v>5.51</v>
      </c>
      <c r="C35" s="16">
        <f t="shared" ca="1" si="2"/>
        <v>0.19056261343012706</v>
      </c>
      <c r="D35" s="16">
        <f t="shared" ca="1" si="3"/>
        <v>8.3836848832330446E-3</v>
      </c>
      <c r="E35" s="16">
        <f t="shared" ca="1" si="4"/>
        <v>1</v>
      </c>
      <c r="F35" s="16">
        <f t="shared" ca="1" si="13"/>
        <v>1</v>
      </c>
      <c r="G35" s="16">
        <f t="shared" ca="1" si="14"/>
        <v>0</v>
      </c>
      <c r="H35" s="18">
        <f t="shared" ca="1" si="5"/>
        <v>5.51</v>
      </c>
      <c r="I35" s="21">
        <f t="shared" ca="1" si="6"/>
        <v>4.51</v>
      </c>
      <c r="J35" s="3">
        <f t="shared" ca="1" si="15"/>
        <v>32.47</v>
      </c>
      <c r="K35" s="17">
        <f t="shared" ca="1" si="7"/>
        <v>1007.4699999999999</v>
      </c>
      <c r="L35" s="17">
        <f t="shared" ca="1" si="0"/>
        <v>1007.4699999999999</v>
      </c>
      <c r="M35" s="16" t="str">
        <f t="shared" ca="1" si="8"/>
        <v/>
      </c>
      <c r="O35" s="16">
        <f t="shared" si="16"/>
        <v>25</v>
      </c>
      <c r="P35" s="17">
        <f t="shared" ca="1" si="9"/>
        <v>7.4699999999999136</v>
      </c>
      <c r="R35" s="16">
        <f t="shared" si="17"/>
        <v>25</v>
      </c>
      <c r="S35" s="17">
        <f t="shared" ca="1" si="10"/>
        <v>29.879999999999654</v>
      </c>
      <c r="T35" s="17">
        <f t="shared" ca="1" si="11"/>
        <v>7.4699999999999136</v>
      </c>
    </row>
    <row r="36" spans="1:20">
      <c r="A36" s="16">
        <f t="shared" si="12"/>
        <v>26</v>
      </c>
      <c r="B36" s="16">
        <f t="shared" ca="1" si="1"/>
        <v>3.15</v>
      </c>
      <c r="C36" s="16">
        <f t="shared" ca="1" si="2"/>
        <v>0.33333333333333331</v>
      </c>
      <c r="D36" s="16">
        <f t="shared" ca="1" si="3"/>
        <v>0.83005572904961489</v>
      </c>
      <c r="E36" s="16">
        <f t="shared" ca="1" si="4"/>
        <v>0</v>
      </c>
      <c r="F36" s="16">
        <f t="shared" ca="1" si="13"/>
        <v>0</v>
      </c>
      <c r="G36" s="16">
        <f t="shared" ca="1" si="14"/>
        <v>1</v>
      </c>
      <c r="H36" s="18">
        <f t="shared" ca="1" si="5"/>
        <v>0</v>
      </c>
      <c r="I36" s="21">
        <f t="shared" ca="1" si="6"/>
        <v>-1</v>
      </c>
      <c r="J36" s="3">
        <f t="shared" ca="1" si="15"/>
        <v>32.47</v>
      </c>
      <c r="K36" s="17">
        <f t="shared" ca="1" si="7"/>
        <v>1006.4699999999999</v>
      </c>
      <c r="L36" s="17">
        <f t="shared" ca="1" si="0"/>
        <v>1007.4699999999999</v>
      </c>
      <c r="M36" s="16">
        <f t="shared" ca="1" si="8"/>
        <v>-1</v>
      </c>
      <c r="O36" s="16">
        <f t="shared" si="16"/>
        <v>26</v>
      </c>
      <c r="P36" s="17">
        <f t="shared" ca="1" si="9"/>
        <v>6.4699999999999136</v>
      </c>
      <c r="R36" s="16">
        <f t="shared" si="17"/>
        <v>26</v>
      </c>
      <c r="S36" s="17">
        <f t="shared" ca="1" si="10"/>
        <v>24.88461538461506</v>
      </c>
      <c r="T36" s="17">
        <f t="shared" ca="1" si="11"/>
        <v>6.4699999999999136</v>
      </c>
    </row>
    <row r="37" spans="1:20">
      <c r="A37" s="16">
        <f t="shared" si="12"/>
        <v>27</v>
      </c>
      <c r="B37" s="16">
        <f t="shared" ca="1" si="1"/>
        <v>2.25</v>
      </c>
      <c r="C37" s="16">
        <f t="shared" ca="1" si="2"/>
        <v>0.46666666666666667</v>
      </c>
      <c r="D37" s="16">
        <f t="shared" ca="1" si="3"/>
        <v>3.5807847841997642E-2</v>
      </c>
      <c r="E37" s="16">
        <f t="shared" ca="1" si="4"/>
        <v>1</v>
      </c>
      <c r="F37" s="16">
        <f t="shared" ca="1" si="13"/>
        <v>1</v>
      </c>
      <c r="G37" s="16">
        <f t="shared" ca="1" si="14"/>
        <v>0</v>
      </c>
      <c r="H37" s="18">
        <f t="shared" ca="1" si="5"/>
        <v>2.25</v>
      </c>
      <c r="I37" s="21">
        <f t="shared" ca="1" si="6"/>
        <v>1.25</v>
      </c>
      <c r="J37" s="3">
        <f t="shared" ca="1" si="15"/>
        <v>34.72</v>
      </c>
      <c r="K37" s="17">
        <f t="shared" ca="1" si="7"/>
        <v>1007.7199999999999</v>
      </c>
      <c r="L37" s="17">
        <f t="shared" ca="1" si="0"/>
        <v>1007.7199999999999</v>
      </c>
      <c r="M37" s="16" t="str">
        <f t="shared" ca="1" si="8"/>
        <v/>
      </c>
      <c r="O37" s="16">
        <f t="shared" si="16"/>
        <v>27</v>
      </c>
      <c r="P37" s="17">
        <f t="shared" ca="1" si="9"/>
        <v>7.7199999999999136</v>
      </c>
      <c r="R37" s="16">
        <f t="shared" si="17"/>
        <v>27</v>
      </c>
      <c r="S37" s="17">
        <f t="shared" ca="1" si="10"/>
        <v>28.592592592592268</v>
      </c>
      <c r="T37" s="17">
        <f t="shared" ca="1" si="11"/>
        <v>7.7199999999999136</v>
      </c>
    </row>
    <row r="38" spans="1:20">
      <c r="A38" s="16">
        <f t="shared" si="12"/>
        <v>28</v>
      </c>
      <c r="B38" s="16">
        <f t="shared" ca="1" si="1"/>
        <v>2.95</v>
      </c>
      <c r="C38" s="16">
        <f t="shared" ca="1" si="2"/>
        <v>0.3559322033898305</v>
      </c>
      <c r="D38" s="16">
        <f t="shared" ca="1" si="3"/>
        <v>0.36780245510933574</v>
      </c>
      <c r="E38" s="16">
        <f t="shared" ca="1" si="4"/>
        <v>0</v>
      </c>
      <c r="F38" s="16">
        <f t="shared" ca="1" si="13"/>
        <v>0</v>
      </c>
      <c r="G38" s="16">
        <f t="shared" ca="1" si="14"/>
        <v>1</v>
      </c>
      <c r="H38" s="18">
        <f t="shared" ca="1" si="5"/>
        <v>0</v>
      </c>
      <c r="I38" s="21">
        <f t="shared" ca="1" si="6"/>
        <v>-1</v>
      </c>
      <c r="J38" s="3">
        <f t="shared" ca="1" si="15"/>
        <v>34.72</v>
      </c>
      <c r="K38" s="17">
        <f t="shared" ca="1" si="7"/>
        <v>1006.7199999999999</v>
      </c>
      <c r="L38" s="17">
        <f t="shared" ca="1" si="0"/>
        <v>1007.7199999999999</v>
      </c>
      <c r="M38" s="16">
        <f t="shared" ca="1" si="8"/>
        <v>-1</v>
      </c>
      <c r="O38" s="16">
        <f t="shared" si="16"/>
        <v>28</v>
      </c>
      <c r="P38" s="17">
        <f t="shared" ca="1" si="9"/>
        <v>6.7199999999999136</v>
      </c>
      <c r="R38" s="16">
        <f t="shared" si="17"/>
        <v>28</v>
      </c>
      <c r="S38" s="17">
        <f t="shared" ca="1" si="10"/>
        <v>23.999999999999687</v>
      </c>
      <c r="T38" s="17">
        <f t="shared" ca="1" si="11"/>
        <v>6.7199999999999136</v>
      </c>
    </row>
    <row r="39" spans="1:20">
      <c r="A39" s="16">
        <f t="shared" si="12"/>
        <v>29</v>
      </c>
      <c r="B39" s="16">
        <f t="shared" ca="1" si="1"/>
        <v>2.73</v>
      </c>
      <c r="C39" s="16">
        <f t="shared" ca="1" si="2"/>
        <v>0.38461538461538458</v>
      </c>
      <c r="D39" s="16">
        <f t="shared" ca="1" si="3"/>
        <v>0.79011092915419678</v>
      </c>
      <c r="E39" s="16">
        <f t="shared" ca="1" si="4"/>
        <v>0</v>
      </c>
      <c r="F39" s="16">
        <f t="shared" ca="1" si="13"/>
        <v>0</v>
      </c>
      <c r="G39" s="16">
        <f t="shared" ca="1" si="14"/>
        <v>2</v>
      </c>
      <c r="H39" s="18">
        <f t="shared" ca="1" si="5"/>
        <v>0</v>
      </c>
      <c r="I39" s="21">
        <f t="shared" ca="1" si="6"/>
        <v>-1</v>
      </c>
      <c r="J39" s="3">
        <f t="shared" ca="1" si="15"/>
        <v>34.72</v>
      </c>
      <c r="K39" s="17">
        <f t="shared" ca="1" si="7"/>
        <v>1005.7199999999999</v>
      </c>
      <c r="L39" s="17">
        <f t="shared" ca="1" si="0"/>
        <v>1007.7199999999999</v>
      </c>
      <c r="M39" s="16">
        <f t="shared" ca="1" si="8"/>
        <v>-2</v>
      </c>
      <c r="O39" s="16">
        <f t="shared" si="16"/>
        <v>29</v>
      </c>
      <c r="P39" s="17">
        <f t="shared" ca="1" si="9"/>
        <v>5.7199999999999136</v>
      </c>
      <c r="R39" s="16">
        <f t="shared" si="17"/>
        <v>29</v>
      </c>
      <c r="S39" s="17">
        <f t="shared" ca="1" si="10"/>
        <v>19.724137931034178</v>
      </c>
      <c r="T39" s="17">
        <f t="shared" ca="1" si="11"/>
        <v>5.7199999999999136</v>
      </c>
    </row>
    <row r="40" spans="1:20">
      <c r="A40" s="16">
        <f t="shared" si="12"/>
        <v>30</v>
      </c>
      <c r="B40" s="16">
        <f t="shared" ca="1" si="1"/>
        <v>4.3899999999999997</v>
      </c>
      <c r="C40" s="16">
        <f t="shared" ca="1" si="2"/>
        <v>0.23917995444191348</v>
      </c>
      <c r="D40" s="16">
        <f t="shared" ca="1" si="3"/>
        <v>0.49535513126952857</v>
      </c>
      <c r="E40" s="16">
        <f t="shared" ca="1" si="4"/>
        <v>0</v>
      </c>
      <c r="F40" s="16">
        <f t="shared" ca="1" si="13"/>
        <v>0</v>
      </c>
      <c r="G40" s="16">
        <f t="shared" ca="1" si="14"/>
        <v>3</v>
      </c>
      <c r="H40" s="18">
        <f t="shared" ca="1" si="5"/>
        <v>0</v>
      </c>
      <c r="I40" s="21">
        <f t="shared" ca="1" si="6"/>
        <v>-1</v>
      </c>
      <c r="J40" s="3">
        <f t="shared" ca="1" si="15"/>
        <v>34.72</v>
      </c>
      <c r="K40" s="17">
        <f t="shared" ca="1" si="7"/>
        <v>1004.7199999999999</v>
      </c>
      <c r="L40" s="17">
        <f t="shared" ca="1" si="0"/>
        <v>1007.7199999999999</v>
      </c>
      <c r="M40" s="16">
        <f t="shared" ca="1" si="8"/>
        <v>-3</v>
      </c>
      <c r="O40" s="16">
        <f t="shared" si="16"/>
        <v>30</v>
      </c>
      <c r="P40" s="17">
        <f t="shared" ca="1" si="9"/>
        <v>4.7199999999999136</v>
      </c>
      <c r="R40" s="16">
        <f t="shared" si="17"/>
        <v>30</v>
      </c>
      <c r="S40" s="17">
        <f t="shared" ca="1" si="10"/>
        <v>15.73333333333305</v>
      </c>
      <c r="T40" s="17">
        <f t="shared" ca="1" si="11"/>
        <v>4.7199999999999136</v>
      </c>
    </row>
    <row r="41" spans="1:20">
      <c r="A41" s="16">
        <f t="shared" si="12"/>
        <v>31</v>
      </c>
      <c r="B41" s="16">
        <f t="shared" ca="1" si="1"/>
        <v>2.74</v>
      </c>
      <c r="C41" s="16">
        <f t="shared" ca="1" si="2"/>
        <v>0.38321167883211682</v>
      </c>
      <c r="D41" s="16">
        <f t="shared" ca="1" si="3"/>
        <v>0.65835921525625363</v>
      </c>
      <c r="E41" s="16">
        <f t="shared" ca="1" si="4"/>
        <v>0</v>
      </c>
      <c r="F41" s="16">
        <f t="shared" ca="1" si="13"/>
        <v>0</v>
      </c>
      <c r="G41" s="16">
        <f t="shared" ca="1" si="14"/>
        <v>4</v>
      </c>
      <c r="H41" s="18">
        <f t="shared" ca="1" si="5"/>
        <v>0</v>
      </c>
      <c r="I41" s="21">
        <f t="shared" ca="1" si="6"/>
        <v>-1</v>
      </c>
      <c r="J41" s="3">
        <f t="shared" ca="1" si="15"/>
        <v>34.72</v>
      </c>
      <c r="K41" s="17">
        <f t="shared" ca="1" si="7"/>
        <v>1003.7199999999999</v>
      </c>
      <c r="L41" s="17">
        <f t="shared" ca="1" si="0"/>
        <v>1007.7199999999999</v>
      </c>
      <c r="M41" s="16">
        <f t="shared" ca="1" si="8"/>
        <v>-4</v>
      </c>
      <c r="O41" s="16">
        <f t="shared" si="16"/>
        <v>31</v>
      </c>
      <c r="P41" s="17">
        <f t="shared" ca="1" si="9"/>
        <v>3.7199999999999136</v>
      </c>
      <c r="R41" s="16">
        <f t="shared" si="17"/>
        <v>31</v>
      </c>
      <c r="S41" s="17">
        <f t="shared" ca="1" si="10"/>
        <v>11.999999999999716</v>
      </c>
      <c r="T41" s="17">
        <f t="shared" ca="1" si="11"/>
        <v>3.7199999999999136</v>
      </c>
    </row>
    <row r="42" spans="1:20">
      <c r="A42" s="16">
        <f t="shared" si="12"/>
        <v>32</v>
      </c>
      <c r="B42" s="16">
        <f t="shared" ca="1" si="1"/>
        <v>3.25</v>
      </c>
      <c r="C42" s="16">
        <f t="shared" ca="1" si="2"/>
        <v>0.32307692307692309</v>
      </c>
      <c r="D42" s="16">
        <f t="shared" ca="1" si="3"/>
        <v>0.73157446045611829</v>
      </c>
      <c r="E42" s="16">
        <f t="shared" ca="1" si="4"/>
        <v>0</v>
      </c>
      <c r="F42" s="16">
        <f t="shared" ca="1" si="13"/>
        <v>0</v>
      </c>
      <c r="G42" s="16">
        <f t="shared" ca="1" si="14"/>
        <v>5</v>
      </c>
      <c r="H42" s="18">
        <f t="shared" ca="1" si="5"/>
        <v>0</v>
      </c>
      <c r="I42" s="21">
        <f t="shared" ca="1" si="6"/>
        <v>-1</v>
      </c>
      <c r="J42" s="3">
        <f t="shared" ca="1" si="15"/>
        <v>34.72</v>
      </c>
      <c r="K42" s="17">
        <f t="shared" ca="1" si="7"/>
        <v>1002.7199999999999</v>
      </c>
      <c r="L42" s="17">
        <f t="shared" ca="1" si="0"/>
        <v>1007.7199999999999</v>
      </c>
      <c r="M42" s="16">
        <f t="shared" ca="1" si="8"/>
        <v>-5</v>
      </c>
      <c r="O42" s="16">
        <f t="shared" si="16"/>
        <v>32</v>
      </c>
      <c r="P42" s="17">
        <f t="shared" ca="1" si="9"/>
        <v>2.7199999999999136</v>
      </c>
      <c r="R42" s="16">
        <f t="shared" si="17"/>
        <v>32</v>
      </c>
      <c r="S42" s="17">
        <f t="shared" ca="1" si="10"/>
        <v>8.49999999999973</v>
      </c>
      <c r="T42" s="17">
        <f t="shared" ca="1" si="11"/>
        <v>2.7199999999999136</v>
      </c>
    </row>
    <row r="43" spans="1:20">
      <c r="A43" s="16">
        <f t="shared" si="12"/>
        <v>33</v>
      </c>
      <c r="B43" s="16">
        <f t="shared" ca="1" si="1"/>
        <v>4.1500000000000004</v>
      </c>
      <c r="C43" s="16">
        <f t="shared" ca="1" si="2"/>
        <v>0.25301204819277107</v>
      </c>
      <c r="D43" s="16">
        <f t="shared" ca="1" si="3"/>
        <v>0.57198607454273986</v>
      </c>
      <c r="E43" s="16">
        <f t="shared" ca="1" si="4"/>
        <v>0</v>
      </c>
      <c r="F43" s="16">
        <f t="shared" ca="1" si="13"/>
        <v>0</v>
      </c>
      <c r="G43" s="16">
        <f t="shared" ca="1" si="14"/>
        <v>6</v>
      </c>
      <c r="H43" s="18">
        <f t="shared" ca="1" si="5"/>
        <v>0</v>
      </c>
      <c r="I43" s="21">
        <f t="shared" ca="1" si="6"/>
        <v>-1</v>
      </c>
      <c r="J43" s="3">
        <f t="shared" ca="1" si="15"/>
        <v>34.72</v>
      </c>
      <c r="K43" s="17">
        <f t="shared" ca="1" si="7"/>
        <v>1001.7199999999999</v>
      </c>
      <c r="L43" s="17">
        <f t="shared" ca="1" si="0"/>
        <v>1007.7199999999999</v>
      </c>
      <c r="M43" s="16">
        <f t="shared" ca="1" si="8"/>
        <v>-6</v>
      </c>
      <c r="O43" s="16">
        <f t="shared" si="16"/>
        <v>33</v>
      </c>
      <c r="P43" s="17">
        <f t="shared" ca="1" si="9"/>
        <v>1.7199999999999136</v>
      </c>
      <c r="R43" s="16">
        <f t="shared" si="17"/>
        <v>33</v>
      </c>
      <c r="S43" s="17">
        <f t="shared" ca="1" si="10"/>
        <v>5.2121212121209624</v>
      </c>
      <c r="T43" s="17">
        <f t="shared" ca="1" si="11"/>
        <v>1.7199999999999136</v>
      </c>
    </row>
    <row r="44" spans="1:20">
      <c r="A44" s="16">
        <f t="shared" si="12"/>
        <v>34</v>
      </c>
      <c r="B44" s="16">
        <f t="shared" ca="1" si="1"/>
        <v>5.2</v>
      </c>
      <c r="C44" s="16">
        <f t="shared" ca="1" si="2"/>
        <v>0.20192307692307693</v>
      </c>
      <c r="D44" s="16">
        <f t="shared" ca="1" si="3"/>
        <v>0.10256680030697929</v>
      </c>
      <c r="E44" s="16">
        <f t="shared" ca="1" si="4"/>
        <v>1</v>
      </c>
      <c r="F44" s="16">
        <f t="shared" ca="1" si="13"/>
        <v>1</v>
      </c>
      <c r="G44" s="16">
        <f t="shared" ca="1" si="14"/>
        <v>0</v>
      </c>
      <c r="H44" s="18">
        <f t="shared" ca="1" si="5"/>
        <v>5.2</v>
      </c>
      <c r="I44" s="21">
        <f t="shared" ca="1" si="6"/>
        <v>4.2</v>
      </c>
      <c r="J44" s="3">
        <f t="shared" ca="1" si="15"/>
        <v>39.92</v>
      </c>
      <c r="K44" s="17">
        <f t="shared" ca="1" si="7"/>
        <v>1005.92</v>
      </c>
      <c r="L44" s="17">
        <f t="shared" ca="1" si="0"/>
        <v>1007.7199999999999</v>
      </c>
      <c r="M44" s="16">
        <f t="shared" ca="1" si="8"/>
        <v>-1.7999999999999545</v>
      </c>
      <c r="O44" s="16">
        <f t="shared" si="16"/>
        <v>34</v>
      </c>
      <c r="P44" s="17">
        <f t="shared" ca="1" si="9"/>
        <v>5.9199999999999591</v>
      </c>
      <c r="R44" s="16">
        <f t="shared" si="17"/>
        <v>34</v>
      </c>
      <c r="S44" s="17">
        <f t="shared" ca="1" si="10"/>
        <v>17.411764705882234</v>
      </c>
      <c r="T44" s="17">
        <f t="shared" ca="1" si="11"/>
        <v>5.9199999999999591</v>
      </c>
    </row>
    <row r="45" spans="1:20">
      <c r="A45" s="16">
        <f t="shared" si="12"/>
        <v>35</v>
      </c>
      <c r="B45" s="16">
        <f t="shared" ca="1" si="1"/>
        <v>5.59</v>
      </c>
      <c r="C45" s="16">
        <f t="shared" ca="1" si="2"/>
        <v>0.18783542039355994</v>
      </c>
      <c r="D45" s="16">
        <f t="shared" ca="1" si="3"/>
        <v>0.40854640232362804</v>
      </c>
      <c r="E45" s="16">
        <f t="shared" ca="1" si="4"/>
        <v>0</v>
      </c>
      <c r="F45" s="16">
        <f t="shared" ca="1" si="13"/>
        <v>0</v>
      </c>
      <c r="G45" s="16">
        <f t="shared" ca="1" si="14"/>
        <v>1</v>
      </c>
      <c r="H45" s="18">
        <f t="shared" ca="1" si="5"/>
        <v>0</v>
      </c>
      <c r="I45" s="21">
        <f t="shared" ca="1" si="6"/>
        <v>-1</v>
      </c>
      <c r="J45" s="3">
        <f t="shared" ca="1" si="15"/>
        <v>39.92</v>
      </c>
      <c r="K45" s="17">
        <f t="shared" ca="1" si="7"/>
        <v>1004.92</v>
      </c>
      <c r="L45" s="17">
        <f t="shared" ca="1" si="0"/>
        <v>1007.7199999999999</v>
      </c>
      <c r="M45" s="16">
        <f t="shared" ca="1" si="8"/>
        <v>-2.7999999999999545</v>
      </c>
      <c r="O45" s="16">
        <f t="shared" si="16"/>
        <v>35</v>
      </c>
      <c r="P45" s="17">
        <f t="shared" ca="1" si="9"/>
        <v>4.9199999999999591</v>
      </c>
      <c r="R45" s="16">
        <f t="shared" si="17"/>
        <v>35</v>
      </c>
      <c r="S45" s="17">
        <f t="shared" ca="1" si="10"/>
        <v>14.05714285714275</v>
      </c>
      <c r="T45" s="17">
        <f t="shared" ca="1" si="11"/>
        <v>4.9199999999999591</v>
      </c>
    </row>
    <row r="46" spans="1:20">
      <c r="A46" s="16">
        <f t="shared" si="12"/>
        <v>36</v>
      </c>
      <c r="B46" s="16">
        <f t="shared" ca="1" si="1"/>
        <v>3.02</v>
      </c>
      <c r="C46" s="16">
        <f t="shared" ca="1" si="2"/>
        <v>0.34768211920529807</v>
      </c>
      <c r="D46" s="16">
        <f t="shared" ca="1" si="3"/>
        <v>6.5258614648715074E-2</v>
      </c>
      <c r="E46" s="16">
        <f t="shared" ca="1" si="4"/>
        <v>1</v>
      </c>
      <c r="F46" s="16">
        <f t="shared" ca="1" si="13"/>
        <v>1</v>
      </c>
      <c r="G46" s="16">
        <f t="shared" ca="1" si="14"/>
        <v>0</v>
      </c>
      <c r="H46" s="18">
        <f t="shared" ca="1" si="5"/>
        <v>3.02</v>
      </c>
      <c r="I46" s="21">
        <f t="shared" ca="1" si="6"/>
        <v>2.02</v>
      </c>
      <c r="J46" s="3">
        <f t="shared" ca="1" si="15"/>
        <v>42.940000000000005</v>
      </c>
      <c r="K46" s="17">
        <f t="shared" ca="1" si="7"/>
        <v>1006.9399999999999</v>
      </c>
      <c r="L46" s="17">
        <f t="shared" ca="1" si="0"/>
        <v>1007.7199999999999</v>
      </c>
      <c r="M46" s="16">
        <f t="shared" ca="1" si="8"/>
        <v>-0.77999999999997272</v>
      </c>
      <c r="O46" s="16">
        <f t="shared" si="16"/>
        <v>36</v>
      </c>
      <c r="P46" s="17">
        <f t="shared" ca="1" si="9"/>
        <v>6.9399999999999409</v>
      </c>
      <c r="R46" s="16">
        <f t="shared" si="17"/>
        <v>36</v>
      </c>
      <c r="S46" s="17">
        <f t="shared" ca="1" si="10"/>
        <v>19.277777777777615</v>
      </c>
      <c r="T46" s="17">
        <f t="shared" ca="1" si="11"/>
        <v>6.9399999999999409</v>
      </c>
    </row>
    <row r="47" spans="1:20">
      <c r="A47" s="16">
        <f t="shared" si="12"/>
        <v>37</v>
      </c>
      <c r="B47" s="16">
        <f t="shared" ca="1" si="1"/>
        <v>4.33</v>
      </c>
      <c r="C47" s="16">
        <f t="shared" ca="1" si="2"/>
        <v>0.24249422632794457</v>
      </c>
      <c r="D47" s="16">
        <f t="shared" ca="1" si="3"/>
        <v>0.78132011070557295</v>
      </c>
      <c r="E47" s="16">
        <f t="shared" ca="1" si="4"/>
        <v>0</v>
      </c>
      <c r="F47" s="16">
        <f t="shared" ca="1" si="13"/>
        <v>0</v>
      </c>
      <c r="G47" s="16">
        <f t="shared" ca="1" si="14"/>
        <v>1</v>
      </c>
      <c r="H47" s="18">
        <f t="shared" ca="1" si="5"/>
        <v>0</v>
      </c>
      <c r="I47" s="21">
        <f t="shared" ca="1" si="6"/>
        <v>-1</v>
      </c>
      <c r="J47" s="3">
        <f t="shared" ca="1" si="15"/>
        <v>42.940000000000005</v>
      </c>
      <c r="K47" s="17">
        <f t="shared" ca="1" si="7"/>
        <v>1005.9399999999999</v>
      </c>
      <c r="L47" s="17">
        <f t="shared" ca="1" si="0"/>
        <v>1007.7199999999999</v>
      </c>
      <c r="M47" s="16">
        <f t="shared" ca="1" si="8"/>
        <v>-1.7799999999999727</v>
      </c>
      <c r="O47" s="16">
        <f t="shared" si="16"/>
        <v>37</v>
      </c>
      <c r="P47" s="17">
        <f t="shared" ca="1" si="9"/>
        <v>5.9399999999999409</v>
      </c>
      <c r="R47" s="16">
        <f t="shared" si="17"/>
        <v>37</v>
      </c>
      <c r="S47" s="17">
        <f t="shared" ca="1" si="10"/>
        <v>16.054054054053893</v>
      </c>
      <c r="T47" s="17">
        <f t="shared" ca="1" si="11"/>
        <v>5.9399999999999409</v>
      </c>
    </row>
    <row r="48" spans="1:20">
      <c r="A48" s="16">
        <f t="shared" si="12"/>
        <v>38</v>
      </c>
      <c r="B48" s="16">
        <f t="shared" ca="1" si="1"/>
        <v>4.3899999999999997</v>
      </c>
      <c r="C48" s="16">
        <f t="shared" ca="1" si="2"/>
        <v>0.23917995444191348</v>
      </c>
      <c r="D48" s="16">
        <f t="shared" ca="1" si="3"/>
        <v>0.14875968858320499</v>
      </c>
      <c r="E48" s="16">
        <f t="shared" ca="1" si="4"/>
        <v>1</v>
      </c>
      <c r="F48" s="16">
        <f t="shared" ca="1" si="13"/>
        <v>1</v>
      </c>
      <c r="G48" s="16">
        <f t="shared" ca="1" si="14"/>
        <v>0</v>
      </c>
      <c r="H48" s="18">
        <f t="shared" ca="1" si="5"/>
        <v>4.3899999999999997</v>
      </c>
      <c r="I48" s="21">
        <f t="shared" ca="1" si="6"/>
        <v>3.3899999999999997</v>
      </c>
      <c r="J48" s="3">
        <f t="shared" ca="1" si="15"/>
        <v>47.330000000000005</v>
      </c>
      <c r="K48" s="17">
        <f t="shared" ca="1" si="7"/>
        <v>1009.3299999999999</v>
      </c>
      <c r="L48" s="17">
        <f t="shared" ca="1" si="0"/>
        <v>1009.3299999999999</v>
      </c>
      <c r="M48" s="16" t="str">
        <f t="shared" ca="1" si="8"/>
        <v/>
      </c>
      <c r="O48" s="16">
        <f t="shared" si="16"/>
        <v>38</v>
      </c>
      <c r="P48" s="17">
        <f t="shared" ca="1" si="9"/>
        <v>9.3299999999999272</v>
      </c>
      <c r="R48" s="16">
        <f t="shared" si="17"/>
        <v>38</v>
      </c>
      <c r="S48" s="17">
        <f t="shared" ca="1" si="10"/>
        <v>24.552631578947185</v>
      </c>
      <c r="T48" s="17">
        <f t="shared" ca="1" si="11"/>
        <v>9.3299999999999272</v>
      </c>
    </row>
    <row r="49" spans="1:20">
      <c r="A49" s="16">
        <f t="shared" si="12"/>
        <v>39</v>
      </c>
      <c r="B49" s="16">
        <f t="shared" ca="1" si="1"/>
        <v>2.7</v>
      </c>
      <c r="C49" s="16">
        <f t="shared" ca="1" si="2"/>
        <v>0.3888888888888889</v>
      </c>
      <c r="D49" s="16">
        <f t="shared" ca="1" si="3"/>
        <v>0.20591147104809648</v>
      </c>
      <c r="E49" s="16">
        <f t="shared" ca="1" si="4"/>
        <v>1</v>
      </c>
      <c r="F49" s="16">
        <f t="shared" ca="1" si="13"/>
        <v>2</v>
      </c>
      <c r="G49" s="16">
        <f t="shared" ca="1" si="14"/>
        <v>0</v>
      </c>
      <c r="H49" s="18">
        <f t="shared" ca="1" si="5"/>
        <v>2.7</v>
      </c>
      <c r="I49" s="21">
        <f t="shared" ca="1" si="6"/>
        <v>1.7000000000000002</v>
      </c>
      <c r="J49" s="3">
        <f t="shared" ca="1" si="15"/>
        <v>50.030000000000008</v>
      </c>
      <c r="K49" s="17">
        <f t="shared" ca="1" si="7"/>
        <v>1011.03</v>
      </c>
      <c r="L49" s="17">
        <f t="shared" ca="1" si="0"/>
        <v>1011.03</v>
      </c>
      <c r="M49" s="16" t="str">
        <f t="shared" ca="1" si="8"/>
        <v/>
      </c>
      <c r="O49" s="16">
        <f t="shared" si="16"/>
        <v>39</v>
      </c>
      <c r="P49" s="17">
        <f t="shared" ca="1" si="9"/>
        <v>11.029999999999973</v>
      </c>
      <c r="R49" s="16">
        <f t="shared" si="17"/>
        <v>39</v>
      </c>
      <c r="S49" s="17">
        <f t="shared" ca="1" si="10"/>
        <v>28.282051282051214</v>
      </c>
      <c r="T49" s="17">
        <f t="shared" ca="1" si="11"/>
        <v>11.029999999999973</v>
      </c>
    </row>
    <row r="50" spans="1:20">
      <c r="A50" s="16">
        <f t="shared" si="12"/>
        <v>40</v>
      </c>
      <c r="B50" s="16">
        <f t="shared" ca="1" si="1"/>
        <v>4.7300000000000004</v>
      </c>
      <c r="C50" s="16">
        <f t="shared" ca="1" si="2"/>
        <v>0.22198731501057081</v>
      </c>
      <c r="D50" s="16">
        <f t="shared" ca="1" si="3"/>
        <v>0.88623445359256503</v>
      </c>
      <c r="E50" s="16">
        <f t="shared" ca="1" si="4"/>
        <v>0</v>
      </c>
      <c r="F50" s="16">
        <f t="shared" ca="1" si="13"/>
        <v>0</v>
      </c>
      <c r="G50" s="16">
        <f t="shared" ca="1" si="14"/>
        <v>1</v>
      </c>
      <c r="H50" s="18">
        <f t="shared" ca="1" si="5"/>
        <v>0</v>
      </c>
      <c r="I50" s="21">
        <f t="shared" ca="1" si="6"/>
        <v>-1</v>
      </c>
      <c r="J50" s="3">
        <f t="shared" ca="1" si="15"/>
        <v>50.030000000000008</v>
      </c>
      <c r="K50" s="17">
        <f t="shared" ca="1" si="7"/>
        <v>1010.03</v>
      </c>
      <c r="L50" s="17">
        <f t="shared" ca="1" si="0"/>
        <v>1011.03</v>
      </c>
      <c r="M50" s="16">
        <f t="shared" ca="1" si="8"/>
        <v>-1</v>
      </c>
      <c r="O50" s="16">
        <f t="shared" si="16"/>
        <v>40</v>
      </c>
      <c r="P50" s="17">
        <f t="shared" ca="1" si="9"/>
        <v>10.029999999999973</v>
      </c>
      <c r="R50" s="16">
        <f t="shared" si="17"/>
        <v>40</v>
      </c>
      <c r="S50" s="17">
        <f t="shared" ca="1" si="10"/>
        <v>25.074999999999932</v>
      </c>
      <c r="T50" s="17">
        <f t="shared" ca="1" si="11"/>
        <v>10.029999999999973</v>
      </c>
    </row>
    <row r="51" spans="1:20">
      <c r="A51" s="16">
        <f t="shared" si="12"/>
        <v>41</v>
      </c>
      <c r="B51" s="16">
        <f t="shared" ca="1" si="1"/>
        <v>3.79</v>
      </c>
      <c r="C51" s="16">
        <f t="shared" ca="1" si="2"/>
        <v>0.27704485488126651</v>
      </c>
      <c r="D51" s="16">
        <f t="shared" ca="1" si="3"/>
        <v>0.36578862596810935</v>
      </c>
      <c r="E51" s="16">
        <f t="shared" ca="1" si="4"/>
        <v>0</v>
      </c>
      <c r="F51" s="16">
        <f t="shared" ca="1" si="13"/>
        <v>0</v>
      </c>
      <c r="G51" s="16">
        <f t="shared" ca="1" si="14"/>
        <v>2</v>
      </c>
      <c r="H51" s="18">
        <f t="shared" ca="1" si="5"/>
        <v>0</v>
      </c>
      <c r="I51" s="21">
        <f t="shared" ca="1" si="6"/>
        <v>-1</v>
      </c>
      <c r="J51" s="3">
        <f t="shared" ca="1" si="15"/>
        <v>50.030000000000008</v>
      </c>
      <c r="K51" s="17">
        <f t="shared" ca="1" si="7"/>
        <v>1009.03</v>
      </c>
      <c r="L51" s="17">
        <f t="shared" ca="1" si="0"/>
        <v>1011.03</v>
      </c>
      <c r="M51" s="16">
        <f t="shared" ca="1" si="8"/>
        <v>-2</v>
      </c>
      <c r="O51" s="16">
        <f t="shared" si="16"/>
        <v>41</v>
      </c>
      <c r="P51" s="17">
        <f t="shared" ca="1" si="9"/>
        <v>9.0299999999999727</v>
      </c>
      <c r="R51" s="16">
        <f t="shared" si="17"/>
        <v>41</v>
      </c>
      <c r="S51" s="17">
        <f t="shared" ca="1" si="10"/>
        <v>22.024390243902374</v>
      </c>
      <c r="T51" s="17">
        <f t="shared" ca="1" si="11"/>
        <v>9.0299999999999727</v>
      </c>
    </row>
    <row r="52" spans="1:20">
      <c r="A52" s="16">
        <f t="shared" si="12"/>
        <v>42</v>
      </c>
      <c r="B52" s="16">
        <f t="shared" ca="1" si="1"/>
        <v>3.45</v>
      </c>
      <c r="C52" s="16">
        <f t="shared" ca="1" si="2"/>
        <v>0.30434782608695654</v>
      </c>
      <c r="D52" s="16">
        <f t="shared" ca="1" si="3"/>
        <v>0.62255813826787421</v>
      </c>
      <c r="E52" s="16">
        <f t="shared" ca="1" si="4"/>
        <v>0</v>
      </c>
      <c r="F52" s="16">
        <f t="shared" ca="1" si="13"/>
        <v>0</v>
      </c>
      <c r="G52" s="16">
        <f t="shared" ca="1" si="14"/>
        <v>3</v>
      </c>
      <c r="H52" s="18">
        <f t="shared" ca="1" si="5"/>
        <v>0</v>
      </c>
      <c r="I52" s="21">
        <f t="shared" ca="1" si="6"/>
        <v>-1</v>
      </c>
      <c r="J52" s="3">
        <f t="shared" ca="1" si="15"/>
        <v>50.030000000000008</v>
      </c>
      <c r="K52" s="17">
        <f t="shared" ca="1" si="7"/>
        <v>1008.03</v>
      </c>
      <c r="L52" s="17">
        <f t="shared" ca="1" si="0"/>
        <v>1011.03</v>
      </c>
      <c r="M52" s="16">
        <f t="shared" ca="1" si="8"/>
        <v>-3</v>
      </c>
      <c r="O52" s="16">
        <f t="shared" si="16"/>
        <v>42</v>
      </c>
      <c r="P52" s="17">
        <f t="shared" ca="1" si="9"/>
        <v>8.0299999999999727</v>
      </c>
      <c r="R52" s="16">
        <f t="shared" si="17"/>
        <v>42</v>
      </c>
      <c r="S52" s="17">
        <f t="shared" ca="1" si="10"/>
        <v>19.119047619047549</v>
      </c>
      <c r="T52" s="17">
        <f t="shared" ca="1" si="11"/>
        <v>8.0299999999999727</v>
      </c>
    </row>
    <row r="53" spans="1:20">
      <c r="A53" s="16">
        <f t="shared" si="12"/>
        <v>43</v>
      </c>
      <c r="B53" s="16">
        <f t="shared" ca="1" si="1"/>
        <v>3.89</v>
      </c>
      <c r="C53" s="16">
        <f t="shared" ca="1" si="2"/>
        <v>0.26992287917737789</v>
      </c>
      <c r="D53" s="16">
        <f t="shared" ca="1" si="3"/>
        <v>0.37063660697286416</v>
      </c>
      <c r="E53" s="16">
        <f t="shared" ca="1" si="4"/>
        <v>0</v>
      </c>
      <c r="F53" s="16">
        <f t="shared" ca="1" si="13"/>
        <v>0</v>
      </c>
      <c r="G53" s="16">
        <f t="shared" ca="1" si="14"/>
        <v>4</v>
      </c>
      <c r="H53" s="18">
        <f t="shared" ca="1" si="5"/>
        <v>0</v>
      </c>
      <c r="I53" s="21">
        <f t="shared" ca="1" si="6"/>
        <v>-1</v>
      </c>
      <c r="J53" s="3">
        <f t="shared" ca="1" si="15"/>
        <v>50.030000000000008</v>
      </c>
      <c r="K53" s="17">
        <f t="shared" ca="1" si="7"/>
        <v>1007.03</v>
      </c>
      <c r="L53" s="17">
        <f t="shared" ca="1" si="0"/>
        <v>1011.03</v>
      </c>
      <c r="M53" s="16">
        <f t="shared" ca="1" si="8"/>
        <v>-4</v>
      </c>
      <c r="O53" s="16">
        <f t="shared" si="16"/>
        <v>43</v>
      </c>
      <c r="P53" s="17">
        <f t="shared" ca="1" si="9"/>
        <v>7.0299999999999727</v>
      </c>
      <c r="R53" s="16">
        <f t="shared" si="17"/>
        <v>43</v>
      </c>
      <c r="S53" s="17">
        <f t="shared" ca="1" si="10"/>
        <v>16.348837209302275</v>
      </c>
      <c r="T53" s="17">
        <f t="shared" ca="1" si="11"/>
        <v>7.0299999999999727</v>
      </c>
    </row>
    <row r="54" spans="1:20">
      <c r="A54" s="16">
        <f t="shared" si="12"/>
        <v>44</v>
      </c>
      <c r="B54" s="16">
        <f t="shared" ca="1" si="1"/>
        <v>3.48</v>
      </c>
      <c r="C54" s="16">
        <f t="shared" ca="1" si="2"/>
        <v>0.30172413793103448</v>
      </c>
      <c r="D54" s="16">
        <f t="shared" ca="1" si="3"/>
        <v>0.34809565996095504</v>
      </c>
      <c r="E54" s="16">
        <f t="shared" ca="1" si="4"/>
        <v>0</v>
      </c>
      <c r="F54" s="16">
        <f t="shared" ca="1" si="13"/>
        <v>0</v>
      </c>
      <c r="G54" s="16">
        <f t="shared" ca="1" si="14"/>
        <v>5</v>
      </c>
      <c r="H54" s="18">
        <f t="shared" ca="1" si="5"/>
        <v>0</v>
      </c>
      <c r="I54" s="21">
        <f t="shared" ca="1" si="6"/>
        <v>-1</v>
      </c>
      <c r="J54" s="3">
        <f t="shared" ca="1" si="15"/>
        <v>50.030000000000008</v>
      </c>
      <c r="K54" s="17">
        <f t="shared" ca="1" si="7"/>
        <v>1006.03</v>
      </c>
      <c r="L54" s="17">
        <f t="shared" ca="1" si="0"/>
        <v>1011.03</v>
      </c>
      <c r="M54" s="16">
        <f t="shared" ca="1" si="8"/>
        <v>-5</v>
      </c>
      <c r="O54" s="16">
        <f t="shared" si="16"/>
        <v>44</v>
      </c>
      <c r="P54" s="17">
        <f t="shared" ca="1" si="9"/>
        <v>6.0299999999999727</v>
      </c>
      <c r="R54" s="16">
        <f t="shared" si="17"/>
        <v>44</v>
      </c>
      <c r="S54" s="17">
        <f t="shared" ca="1" si="10"/>
        <v>13.704545454545396</v>
      </c>
      <c r="T54" s="17">
        <f t="shared" ca="1" si="11"/>
        <v>6.0299999999999727</v>
      </c>
    </row>
    <row r="55" spans="1:20">
      <c r="A55" s="16">
        <f t="shared" si="12"/>
        <v>45</v>
      </c>
      <c r="B55" s="16">
        <f t="shared" ca="1" si="1"/>
        <v>4.72</v>
      </c>
      <c r="C55" s="16">
        <f t="shared" ca="1" si="2"/>
        <v>0.22245762711864409</v>
      </c>
      <c r="D55" s="16">
        <f t="shared" ca="1" si="3"/>
        <v>0.76650620236494271</v>
      </c>
      <c r="E55" s="16">
        <f t="shared" ca="1" si="4"/>
        <v>0</v>
      </c>
      <c r="F55" s="16">
        <f t="shared" ca="1" si="13"/>
        <v>0</v>
      </c>
      <c r="G55" s="16">
        <f t="shared" ca="1" si="14"/>
        <v>6</v>
      </c>
      <c r="H55" s="18">
        <f t="shared" ca="1" si="5"/>
        <v>0</v>
      </c>
      <c r="I55" s="21">
        <f t="shared" ca="1" si="6"/>
        <v>-1</v>
      </c>
      <c r="J55" s="3">
        <f t="shared" ca="1" si="15"/>
        <v>50.030000000000008</v>
      </c>
      <c r="K55" s="17">
        <f t="shared" ca="1" si="7"/>
        <v>1005.03</v>
      </c>
      <c r="L55" s="17">
        <f t="shared" ca="1" si="0"/>
        <v>1011.03</v>
      </c>
      <c r="M55" s="16">
        <f t="shared" ca="1" si="8"/>
        <v>-6</v>
      </c>
      <c r="O55" s="16">
        <f t="shared" si="16"/>
        <v>45</v>
      </c>
      <c r="P55" s="17">
        <f t="shared" ca="1" si="9"/>
        <v>5.0299999999999727</v>
      </c>
      <c r="R55" s="16">
        <f t="shared" si="17"/>
        <v>45</v>
      </c>
      <c r="S55" s="17">
        <f t="shared" ca="1" si="10"/>
        <v>11.177777777777706</v>
      </c>
      <c r="T55" s="17">
        <f t="shared" ca="1" si="11"/>
        <v>5.0299999999999727</v>
      </c>
    </row>
    <row r="56" spans="1:20">
      <c r="A56" s="16">
        <f t="shared" si="12"/>
        <v>46</v>
      </c>
      <c r="B56" s="16">
        <f t="shared" ca="1" si="1"/>
        <v>2.57</v>
      </c>
      <c r="C56" s="16">
        <f t="shared" ca="1" si="2"/>
        <v>0.40856031128404674</v>
      </c>
      <c r="D56" s="16">
        <f t="shared" ca="1" si="3"/>
        <v>0.72817170689477018</v>
      </c>
      <c r="E56" s="16">
        <f t="shared" ca="1" si="4"/>
        <v>0</v>
      </c>
      <c r="F56" s="16">
        <f t="shared" ca="1" si="13"/>
        <v>0</v>
      </c>
      <c r="G56" s="16">
        <f t="shared" ca="1" si="14"/>
        <v>7</v>
      </c>
      <c r="H56" s="18">
        <f t="shared" ca="1" si="5"/>
        <v>0</v>
      </c>
      <c r="I56" s="21">
        <f t="shared" ca="1" si="6"/>
        <v>-1</v>
      </c>
      <c r="J56" s="3">
        <f t="shared" ca="1" si="15"/>
        <v>50.030000000000008</v>
      </c>
      <c r="K56" s="17">
        <f t="shared" ca="1" si="7"/>
        <v>1004.03</v>
      </c>
      <c r="L56" s="17">
        <f t="shared" ca="1" si="0"/>
        <v>1011.03</v>
      </c>
      <c r="M56" s="16">
        <f t="shared" ca="1" si="8"/>
        <v>-7</v>
      </c>
      <c r="O56" s="16">
        <f t="shared" si="16"/>
        <v>46</v>
      </c>
      <c r="P56" s="17">
        <f t="shared" ca="1" si="9"/>
        <v>4.0299999999999727</v>
      </c>
      <c r="R56" s="16">
        <f t="shared" si="17"/>
        <v>46</v>
      </c>
      <c r="S56" s="17">
        <f t="shared" ca="1" si="10"/>
        <v>8.7608695652173338</v>
      </c>
      <c r="T56" s="17">
        <f t="shared" ca="1" si="11"/>
        <v>4.0299999999999727</v>
      </c>
    </row>
    <row r="57" spans="1:20">
      <c r="A57" s="16">
        <f t="shared" si="12"/>
        <v>47</v>
      </c>
      <c r="B57" s="16">
        <f t="shared" ca="1" si="1"/>
        <v>4.93</v>
      </c>
      <c r="C57" s="16">
        <f t="shared" ca="1" si="2"/>
        <v>0.21298174442190673</v>
      </c>
      <c r="D57" s="16">
        <f t="shared" ca="1" si="3"/>
        <v>0.56597725239127894</v>
      </c>
      <c r="E57" s="16">
        <f t="shared" ca="1" si="4"/>
        <v>0</v>
      </c>
      <c r="F57" s="16">
        <f t="shared" ca="1" si="13"/>
        <v>0</v>
      </c>
      <c r="G57" s="16">
        <f t="shared" ca="1" si="14"/>
        <v>8</v>
      </c>
      <c r="H57" s="18">
        <f t="shared" ca="1" si="5"/>
        <v>0</v>
      </c>
      <c r="I57" s="21">
        <f t="shared" ca="1" si="6"/>
        <v>-1</v>
      </c>
      <c r="J57" s="3">
        <f t="shared" ca="1" si="15"/>
        <v>50.030000000000008</v>
      </c>
      <c r="K57" s="17">
        <f t="shared" ca="1" si="7"/>
        <v>1003.03</v>
      </c>
      <c r="L57" s="17">
        <f t="shared" ca="1" si="0"/>
        <v>1011.03</v>
      </c>
      <c r="M57" s="16">
        <f t="shared" ca="1" si="8"/>
        <v>-8</v>
      </c>
      <c r="O57" s="16">
        <f t="shared" si="16"/>
        <v>47</v>
      </c>
      <c r="P57" s="17">
        <f t="shared" ca="1" si="9"/>
        <v>3.0299999999999727</v>
      </c>
      <c r="R57" s="16">
        <f t="shared" si="17"/>
        <v>47</v>
      </c>
      <c r="S57" s="17">
        <f t="shared" ca="1" si="10"/>
        <v>6.4468085106382347</v>
      </c>
      <c r="T57" s="17">
        <f t="shared" ca="1" si="11"/>
        <v>3.0299999999999727</v>
      </c>
    </row>
    <row r="58" spans="1:20">
      <c r="A58" s="16">
        <f t="shared" si="12"/>
        <v>48</v>
      </c>
      <c r="B58" s="16">
        <f t="shared" ca="1" si="1"/>
        <v>4.84</v>
      </c>
      <c r="C58" s="16">
        <f t="shared" ca="1" si="2"/>
        <v>0.21694214876033061</v>
      </c>
      <c r="D58" s="16">
        <f t="shared" ca="1" si="3"/>
        <v>0.41738178452490793</v>
      </c>
      <c r="E58" s="16">
        <f t="shared" ca="1" si="4"/>
        <v>0</v>
      </c>
      <c r="F58" s="16">
        <f t="shared" ca="1" si="13"/>
        <v>0</v>
      </c>
      <c r="G58" s="16">
        <f t="shared" ca="1" si="14"/>
        <v>9</v>
      </c>
      <c r="H58" s="18">
        <f t="shared" ca="1" si="5"/>
        <v>0</v>
      </c>
      <c r="I58" s="21">
        <f t="shared" ca="1" si="6"/>
        <v>-1</v>
      </c>
      <c r="J58" s="3">
        <f t="shared" ca="1" si="15"/>
        <v>50.030000000000008</v>
      </c>
      <c r="K58" s="17">
        <f t="shared" ca="1" si="7"/>
        <v>1002.03</v>
      </c>
      <c r="L58" s="17">
        <f t="shared" ca="1" si="0"/>
        <v>1011.03</v>
      </c>
      <c r="M58" s="16">
        <f t="shared" ca="1" si="8"/>
        <v>-9</v>
      </c>
      <c r="O58" s="16">
        <f t="shared" si="16"/>
        <v>48</v>
      </c>
      <c r="P58" s="17">
        <f t="shared" ca="1" si="9"/>
        <v>2.0299999999999727</v>
      </c>
      <c r="R58" s="16">
        <f t="shared" si="17"/>
        <v>48</v>
      </c>
      <c r="S58" s="17">
        <f t="shared" ca="1" si="10"/>
        <v>4.2291666666666146</v>
      </c>
      <c r="T58" s="17">
        <f t="shared" ca="1" si="11"/>
        <v>2.0299999999999727</v>
      </c>
    </row>
    <row r="59" spans="1:20">
      <c r="A59" s="16">
        <f t="shared" si="12"/>
        <v>49</v>
      </c>
      <c r="B59" s="16">
        <f t="shared" ca="1" si="1"/>
        <v>2.38</v>
      </c>
      <c r="C59" s="16">
        <f t="shared" ca="1" si="2"/>
        <v>0.44117647058823534</v>
      </c>
      <c r="D59" s="16">
        <f t="shared" ca="1" si="3"/>
        <v>4.5650906330158669E-2</v>
      </c>
      <c r="E59" s="16">
        <f t="shared" ca="1" si="4"/>
        <v>1</v>
      </c>
      <c r="F59" s="16">
        <f t="shared" ca="1" si="13"/>
        <v>1</v>
      </c>
      <c r="G59" s="16">
        <f t="shared" ca="1" si="14"/>
        <v>0</v>
      </c>
      <c r="H59" s="18">
        <f t="shared" ca="1" si="5"/>
        <v>2.38</v>
      </c>
      <c r="I59" s="21">
        <f t="shared" ca="1" si="6"/>
        <v>1.38</v>
      </c>
      <c r="J59" s="3">
        <f t="shared" ca="1" si="15"/>
        <v>52.410000000000011</v>
      </c>
      <c r="K59" s="17">
        <f t="shared" ca="1" si="7"/>
        <v>1003.41</v>
      </c>
      <c r="L59" s="17">
        <f t="shared" ca="1" si="0"/>
        <v>1011.03</v>
      </c>
      <c r="M59" s="16">
        <f t="shared" ca="1" si="8"/>
        <v>-7.6200000000000045</v>
      </c>
      <c r="O59" s="16">
        <f t="shared" si="16"/>
        <v>49</v>
      </c>
      <c r="P59" s="17">
        <f t="shared" ca="1" si="9"/>
        <v>3.4099999999999682</v>
      </c>
      <c r="R59" s="16">
        <f t="shared" si="17"/>
        <v>49</v>
      </c>
      <c r="S59" s="17">
        <f t="shared" ca="1" si="10"/>
        <v>6.959183673469326</v>
      </c>
      <c r="T59" s="17">
        <f t="shared" ca="1" si="11"/>
        <v>3.4099999999999682</v>
      </c>
    </row>
    <row r="60" spans="1:20">
      <c r="A60" s="16">
        <f t="shared" si="12"/>
        <v>50</v>
      </c>
      <c r="B60" s="16">
        <f t="shared" ca="1" si="1"/>
        <v>5.85</v>
      </c>
      <c r="C60" s="16">
        <f t="shared" ca="1" si="2"/>
        <v>0.17948717948717949</v>
      </c>
      <c r="D60" s="16">
        <f t="shared" ca="1" si="3"/>
        <v>0.44130453111628842</v>
      </c>
      <c r="E60" s="16">
        <f t="shared" ca="1" si="4"/>
        <v>0</v>
      </c>
      <c r="F60" s="16">
        <f t="shared" ca="1" si="13"/>
        <v>0</v>
      </c>
      <c r="G60" s="16">
        <f t="shared" ca="1" si="14"/>
        <v>1</v>
      </c>
      <c r="H60" s="18">
        <f t="shared" ca="1" si="5"/>
        <v>0</v>
      </c>
      <c r="I60" s="21">
        <f t="shared" ca="1" si="6"/>
        <v>-1</v>
      </c>
      <c r="J60" s="3">
        <f t="shared" ca="1" si="15"/>
        <v>52.410000000000011</v>
      </c>
      <c r="K60" s="17">
        <f t="shared" ca="1" si="7"/>
        <v>1002.41</v>
      </c>
      <c r="L60" s="17">
        <f t="shared" ca="1" si="0"/>
        <v>1011.03</v>
      </c>
      <c r="M60" s="16">
        <f t="shared" ca="1" si="8"/>
        <v>-8.6200000000000045</v>
      </c>
      <c r="O60" s="16">
        <f t="shared" si="16"/>
        <v>50</v>
      </c>
      <c r="P60" s="17">
        <f t="shared" ca="1" si="9"/>
        <v>2.4099999999999682</v>
      </c>
      <c r="R60" s="16">
        <f t="shared" si="17"/>
        <v>50</v>
      </c>
      <c r="S60" s="17">
        <f t="shared" ca="1" si="10"/>
        <v>4.8199999999999363</v>
      </c>
      <c r="T60" s="17">
        <f t="shared" ca="1" si="11"/>
        <v>2.4099999999999682</v>
      </c>
    </row>
    <row r="61" spans="1:20">
      <c r="A61" s="16">
        <f t="shared" si="12"/>
        <v>51</v>
      </c>
      <c r="B61" s="16">
        <f t="shared" ca="1" si="1"/>
        <v>5.67</v>
      </c>
      <c r="C61" s="16">
        <f t="shared" ca="1" si="2"/>
        <v>0.18518518518518517</v>
      </c>
      <c r="D61" s="16">
        <f t="shared" ca="1" si="3"/>
        <v>3.3990457155706588E-2</v>
      </c>
      <c r="E61" s="16">
        <f t="shared" ca="1" si="4"/>
        <v>1</v>
      </c>
      <c r="F61" s="16">
        <f t="shared" ca="1" si="13"/>
        <v>1</v>
      </c>
      <c r="G61" s="16">
        <f t="shared" ca="1" si="14"/>
        <v>0</v>
      </c>
      <c r="H61" s="18">
        <f t="shared" ca="1" si="5"/>
        <v>5.67</v>
      </c>
      <c r="I61" s="21">
        <f t="shared" ca="1" si="6"/>
        <v>4.67</v>
      </c>
      <c r="J61" s="3">
        <f t="shared" ca="1" si="15"/>
        <v>58.080000000000013</v>
      </c>
      <c r="K61" s="17">
        <f t="shared" ca="1" si="7"/>
        <v>1007.0799999999999</v>
      </c>
      <c r="L61" s="17">
        <f t="shared" ca="1" si="0"/>
        <v>1011.03</v>
      </c>
      <c r="M61" s="16">
        <f t="shared" ca="1" si="8"/>
        <v>-3.9500000000000455</v>
      </c>
      <c r="O61" s="16">
        <f t="shared" si="16"/>
        <v>51</v>
      </c>
      <c r="P61" s="17">
        <f t="shared" ca="1" si="9"/>
        <v>7.0799999999999272</v>
      </c>
      <c r="R61" s="16">
        <f t="shared" si="17"/>
        <v>51</v>
      </c>
      <c r="S61" s="17">
        <f t="shared" ca="1" si="10"/>
        <v>13.882352941176322</v>
      </c>
      <c r="T61" s="17">
        <f t="shared" ca="1" si="11"/>
        <v>7.0799999999999272</v>
      </c>
    </row>
    <row r="62" spans="1:20">
      <c r="A62" s="16">
        <f t="shared" si="12"/>
        <v>52</v>
      </c>
      <c r="B62" s="16">
        <f t="shared" ca="1" si="1"/>
        <v>2.69</v>
      </c>
      <c r="C62" s="16">
        <f t="shared" ca="1" si="2"/>
        <v>0.39033457249070636</v>
      </c>
      <c r="D62" s="16">
        <f t="shared" ca="1" si="3"/>
        <v>1.2408813694428478E-2</v>
      </c>
      <c r="E62" s="16">
        <f t="shared" ca="1" si="4"/>
        <v>1</v>
      </c>
      <c r="F62" s="16">
        <f t="shared" ca="1" si="13"/>
        <v>2</v>
      </c>
      <c r="G62" s="16">
        <f t="shared" ca="1" si="14"/>
        <v>0</v>
      </c>
      <c r="H62" s="18">
        <f t="shared" ca="1" si="5"/>
        <v>2.69</v>
      </c>
      <c r="I62" s="21">
        <f t="shared" ca="1" si="6"/>
        <v>1.69</v>
      </c>
      <c r="J62" s="3">
        <f t="shared" ca="1" si="15"/>
        <v>60.77000000000001</v>
      </c>
      <c r="K62" s="17">
        <f t="shared" ca="1" si="7"/>
        <v>1008.77</v>
      </c>
      <c r="L62" s="17">
        <f t="shared" ca="1" si="0"/>
        <v>1011.03</v>
      </c>
      <c r="M62" s="16">
        <f t="shared" ca="1" si="8"/>
        <v>-2.2599999999999909</v>
      </c>
      <c r="O62" s="16">
        <f t="shared" si="16"/>
        <v>52</v>
      </c>
      <c r="P62" s="17">
        <f t="shared" ca="1" si="9"/>
        <v>8.7699999999999818</v>
      </c>
      <c r="R62" s="16">
        <f t="shared" si="17"/>
        <v>52</v>
      </c>
      <c r="S62" s="17">
        <f t="shared" ca="1" si="10"/>
        <v>16.865384615384585</v>
      </c>
      <c r="T62" s="17">
        <f t="shared" ca="1" si="11"/>
        <v>8.7699999999999818</v>
      </c>
    </row>
    <row r="63" spans="1:20">
      <c r="A63" s="16">
        <f t="shared" si="12"/>
        <v>53</v>
      </c>
      <c r="B63" s="16">
        <f t="shared" ca="1" si="1"/>
        <v>2.33</v>
      </c>
      <c r="C63" s="16">
        <f t="shared" ca="1" si="2"/>
        <v>0.45064377682403439</v>
      </c>
      <c r="D63" s="16">
        <f t="shared" ca="1" si="3"/>
        <v>0.40420074931539851</v>
      </c>
      <c r="E63" s="16">
        <f t="shared" ca="1" si="4"/>
        <v>1</v>
      </c>
      <c r="F63" s="16">
        <f t="shared" ca="1" si="13"/>
        <v>3</v>
      </c>
      <c r="G63" s="16">
        <f t="shared" ca="1" si="14"/>
        <v>0</v>
      </c>
      <c r="H63" s="18">
        <f t="shared" ca="1" si="5"/>
        <v>2.33</v>
      </c>
      <c r="I63" s="21">
        <f t="shared" ca="1" si="6"/>
        <v>1.33</v>
      </c>
      <c r="J63" s="3">
        <f t="shared" ca="1" si="15"/>
        <v>63.100000000000009</v>
      </c>
      <c r="K63" s="17">
        <f t="shared" ca="1" si="7"/>
        <v>1010.1</v>
      </c>
      <c r="L63" s="17">
        <f t="shared" ca="1" si="0"/>
        <v>1011.03</v>
      </c>
      <c r="M63" s="16">
        <f t="shared" ca="1" si="8"/>
        <v>-0.92999999999994998</v>
      </c>
      <c r="O63" s="16">
        <f t="shared" si="16"/>
        <v>53</v>
      </c>
      <c r="P63" s="17">
        <f t="shared" ca="1" si="9"/>
        <v>10.100000000000023</v>
      </c>
      <c r="R63" s="16">
        <f t="shared" si="17"/>
        <v>53</v>
      </c>
      <c r="S63" s="17">
        <f t="shared" ca="1" si="10"/>
        <v>19.056603773584953</v>
      </c>
      <c r="T63" s="17">
        <f t="shared" ca="1" si="11"/>
        <v>10.100000000000023</v>
      </c>
    </row>
    <row r="64" spans="1:20">
      <c r="A64" s="16">
        <f t="shared" si="12"/>
        <v>54</v>
      </c>
      <c r="B64" s="16">
        <f t="shared" ca="1" si="1"/>
        <v>2.4300000000000002</v>
      </c>
      <c r="C64" s="16">
        <f t="shared" ca="1" si="2"/>
        <v>0.43209876543209874</v>
      </c>
      <c r="D64" s="16">
        <f t="shared" ca="1" si="3"/>
        <v>0.2339351152097251</v>
      </c>
      <c r="E64" s="16">
        <f t="shared" ca="1" si="4"/>
        <v>1</v>
      </c>
      <c r="F64" s="16">
        <f t="shared" ca="1" si="13"/>
        <v>4</v>
      </c>
      <c r="G64" s="16">
        <f t="shared" ca="1" si="14"/>
        <v>0</v>
      </c>
      <c r="H64" s="18">
        <f t="shared" ca="1" si="5"/>
        <v>2.4300000000000002</v>
      </c>
      <c r="I64" s="21">
        <f t="shared" ca="1" si="6"/>
        <v>1.4300000000000002</v>
      </c>
      <c r="J64" s="3">
        <f t="shared" ca="1" si="15"/>
        <v>65.530000000000015</v>
      </c>
      <c r="K64" s="17">
        <f t="shared" ca="1" si="7"/>
        <v>1011.53</v>
      </c>
      <c r="L64" s="17">
        <f t="shared" ca="1" si="0"/>
        <v>1011.53</v>
      </c>
      <c r="M64" s="16" t="str">
        <f t="shared" ca="1" si="8"/>
        <v/>
      </c>
      <c r="O64" s="16">
        <f t="shared" si="16"/>
        <v>54</v>
      </c>
      <c r="P64" s="17">
        <f t="shared" ca="1" si="9"/>
        <v>11.529999999999973</v>
      </c>
      <c r="R64" s="16">
        <f t="shared" si="17"/>
        <v>54</v>
      </c>
      <c r="S64" s="17">
        <f t="shared" ca="1" si="10"/>
        <v>21.351851851851805</v>
      </c>
      <c r="T64" s="17">
        <f t="shared" ca="1" si="11"/>
        <v>11.529999999999973</v>
      </c>
    </row>
    <row r="65" spans="1:20">
      <c r="A65" s="16">
        <f t="shared" si="12"/>
        <v>55</v>
      </c>
      <c r="B65" s="16">
        <f t="shared" ca="1" si="1"/>
        <v>4.7</v>
      </c>
      <c r="C65" s="16">
        <f t="shared" ca="1" si="2"/>
        <v>0.22340425531914895</v>
      </c>
      <c r="D65" s="16">
        <f t="shared" ca="1" si="3"/>
        <v>0.77659051800181689</v>
      </c>
      <c r="E65" s="16">
        <f t="shared" ca="1" si="4"/>
        <v>0</v>
      </c>
      <c r="F65" s="16">
        <f t="shared" ca="1" si="13"/>
        <v>0</v>
      </c>
      <c r="G65" s="16">
        <f t="shared" ca="1" si="14"/>
        <v>1</v>
      </c>
      <c r="H65" s="18">
        <f t="shared" ca="1" si="5"/>
        <v>0</v>
      </c>
      <c r="I65" s="21">
        <f t="shared" ca="1" si="6"/>
        <v>-1</v>
      </c>
      <c r="J65" s="3">
        <f t="shared" ca="1" si="15"/>
        <v>65.530000000000015</v>
      </c>
      <c r="K65" s="17">
        <f t="shared" ca="1" si="7"/>
        <v>1010.53</v>
      </c>
      <c r="L65" s="17">
        <f t="shared" ca="1" si="0"/>
        <v>1011.53</v>
      </c>
      <c r="M65" s="16">
        <f t="shared" ca="1" si="8"/>
        <v>-1</v>
      </c>
      <c r="O65" s="16">
        <f t="shared" si="16"/>
        <v>55</v>
      </c>
      <c r="P65" s="17">
        <f t="shared" ca="1" si="9"/>
        <v>10.529999999999973</v>
      </c>
      <c r="R65" s="16">
        <f t="shared" si="17"/>
        <v>55</v>
      </c>
      <c r="S65" s="17">
        <f t="shared" ca="1" si="10"/>
        <v>19.145454545454484</v>
      </c>
      <c r="T65" s="17">
        <f t="shared" ca="1" si="11"/>
        <v>10.529999999999973</v>
      </c>
    </row>
    <row r="66" spans="1:20">
      <c r="A66" s="16">
        <f t="shared" si="12"/>
        <v>56</v>
      </c>
      <c r="B66" s="16">
        <f t="shared" ca="1" si="1"/>
        <v>3.54</v>
      </c>
      <c r="C66" s="16">
        <f t="shared" ca="1" si="2"/>
        <v>0.29661016949152547</v>
      </c>
      <c r="D66" s="16">
        <f t="shared" ca="1" si="3"/>
        <v>0.59849868729353828</v>
      </c>
      <c r="E66" s="16">
        <f t="shared" ca="1" si="4"/>
        <v>0</v>
      </c>
      <c r="F66" s="16">
        <f t="shared" ca="1" si="13"/>
        <v>0</v>
      </c>
      <c r="G66" s="16">
        <f t="shared" ca="1" si="14"/>
        <v>2</v>
      </c>
      <c r="H66" s="18">
        <f t="shared" ca="1" si="5"/>
        <v>0</v>
      </c>
      <c r="I66" s="21">
        <f t="shared" ca="1" si="6"/>
        <v>-1</v>
      </c>
      <c r="J66" s="3">
        <f t="shared" ca="1" si="15"/>
        <v>65.530000000000015</v>
      </c>
      <c r="K66" s="17">
        <f t="shared" ca="1" si="7"/>
        <v>1009.53</v>
      </c>
      <c r="L66" s="17">
        <f t="shared" ca="1" si="0"/>
        <v>1011.53</v>
      </c>
      <c r="M66" s="16">
        <f t="shared" ca="1" si="8"/>
        <v>-2</v>
      </c>
      <c r="O66" s="16">
        <f t="shared" si="16"/>
        <v>56</v>
      </c>
      <c r="P66" s="17">
        <f t="shared" ca="1" si="9"/>
        <v>9.5299999999999727</v>
      </c>
      <c r="R66" s="16">
        <f t="shared" si="17"/>
        <v>56</v>
      </c>
      <c r="S66" s="17">
        <f t="shared" ca="1" si="10"/>
        <v>17.017857142857082</v>
      </c>
      <c r="T66" s="17">
        <f t="shared" ca="1" si="11"/>
        <v>9.5299999999999727</v>
      </c>
    </row>
    <row r="67" spans="1:20">
      <c r="A67" s="16">
        <f t="shared" si="12"/>
        <v>57</v>
      </c>
      <c r="B67" s="16">
        <f t="shared" ca="1" si="1"/>
        <v>2.2200000000000002</v>
      </c>
      <c r="C67" s="16">
        <f t="shared" ca="1" si="2"/>
        <v>0.47297297297297292</v>
      </c>
      <c r="D67" s="16">
        <f t="shared" ca="1" si="3"/>
        <v>0.66108779095463621</v>
      </c>
      <c r="E67" s="16">
        <f t="shared" ca="1" si="4"/>
        <v>0</v>
      </c>
      <c r="F67" s="16">
        <f t="shared" ca="1" si="13"/>
        <v>0</v>
      </c>
      <c r="G67" s="16">
        <f t="shared" ca="1" si="14"/>
        <v>3</v>
      </c>
      <c r="H67" s="18">
        <f t="shared" ca="1" si="5"/>
        <v>0</v>
      </c>
      <c r="I67" s="21">
        <f t="shared" ca="1" si="6"/>
        <v>-1</v>
      </c>
      <c r="J67" s="3">
        <f t="shared" ca="1" si="15"/>
        <v>65.530000000000015</v>
      </c>
      <c r="K67" s="17">
        <f t="shared" ca="1" si="7"/>
        <v>1008.53</v>
      </c>
      <c r="L67" s="17">
        <f t="shared" ca="1" si="0"/>
        <v>1011.53</v>
      </c>
      <c r="M67" s="16">
        <f t="shared" ca="1" si="8"/>
        <v>-3</v>
      </c>
      <c r="O67" s="16">
        <f t="shared" si="16"/>
        <v>57</v>
      </c>
      <c r="P67" s="17">
        <f t="shared" ca="1" si="9"/>
        <v>8.5299999999999727</v>
      </c>
      <c r="R67" s="16">
        <f t="shared" si="17"/>
        <v>57</v>
      </c>
      <c r="S67" s="17">
        <f t="shared" ca="1" si="10"/>
        <v>14.964912280701711</v>
      </c>
      <c r="T67" s="17">
        <f t="shared" ca="1" si="11"/>
        <v>8.5299999999999727</v>
      </c>
    </row>
    <row r="68" spans="1:20">
      <c r="A68" s="16">
        <f t="shared" si="12"/>
        <v>58</v>
      </c>
      <c r="B68" s="16">
        <f t="shared" ca="1" si="1"/>
        <v>4.58</v>
      </c>
      <c r="C68" s="16">
        <f t="shared" ca="1" si="2"/>
        <v>0.22925764192139739</v>
      </c>
      <c r="D68" s="16">
        <f t="shared" ca="1" si="3"/>
        <v>6.0088015312288467E-2</v>
      </c>
      <c r="E68" s="16">
        <f t="shared" ca="1" si="4"/>
        <v>1</v>
      </c>
      <c r="F68" s="16">
        <f t="shared" ca="1" si="13"/>
        <v>1</v>
      </c>
      <c r="G68" s="16">
        <f t="shared" ca="1" si="14"/>
        <v>0</v>
      </c>
      <c r="H68" s="18">
        <f t="shared" ca="1" si="5"/>
        <v>4.58</v>
      </c>
      <c r="I68" s="21">
        <f t="shared" ca="1" si="6"/>
        <v>3.58</v>
      </c>
      <c r="J68" s="3">
        <f t="shared" ca="1" si="15"/>
        <v>70.110000000000014</v>
      </c>
      <c r="K68" s="17">
        <f t="shared" ca="1" si="7"/>
        <v>1012.11</v>
      </c>
      <c r="L68" s="17">
        <f t="shared" ca="1" si="0"/>
        <v>1012.11</v>
      </c>
      <c r="M68" s="16" t="str">
        <f t="shared" ca="1" si="8"/>
        <v/>
      </c>
      <c r="O68" s="16">
        <f t="shared" si="16"/>
        <v>58</v>
      </c>
      <c r="P68" s="17">
        <f t="shared" ca="1" si="9"/>
        <v>12.110000000000014</v>
      </c>
      <c r="R68" s="16">
        <f t="shared" si="17"/>
        <v>58</v>
      </c>
      <c r="S68" s="17">
        <f t="shared" ca="1" si="10"/>
        <v>20.879310344827616</v>
      </c>
      <c r="T68" s="17">
        <f t="shared" ca="1" si="11"/>
        <v>12.110000000000014</v>
      </c>
    </row>
    <row r="69" spans="1:20">
      <c r="A69" s="16">
        <f t="shared" si="12"/>
        <v>59</v>
      </c>
      <c r="B69" s="16">
        <f t="shared" ca="1" si="1"/>
        <v>4.32</v>
      </c>
      <c r="C69" s="16">
        <f t="shared" ca="1" si="2"/>
        <v>0.24305555555555552</v>
      </c>
      <c r="D69" s="16">
        <f t="shared" ca="1" si="3"/>
        <v>0.9121261460759309</v>
      </c>
      <c r="E69" s="16">
        <f t="shared" ca="1" si="4"/>
        <v>0</v>
      </c>
      <c r="F69" s="16">
        <f t="shared" ca="1" si="13"/>
        <v>0</v>
      </c>
      <c r="G69" s="16">
        <f t="shared" ca="1" si="14"/>
        <v>1</v>
      </c>
      <c r="H69" s="18">
        <f t="shared" ca="1" si="5"/>
        <v>0</v>
      </c>
      <c r="I69" s="21">
        <f t="shared" ca="1" si="6"/>
        <v>-1</v>
      </c>
      <c r="J69" s="3">
        <f t="shared" ca="1" si="15"/>
        <v>70.110000000000014</v>
      </c>
      <c r="K69" s="17">
        <f t="shared" ca="1" si="7"/>
        <v>1011.11</v>
      </c>
      <c r="L69" s="17">
        <f t="shared" ca="1" si="0"/>
        <v>1012.11</v>
      </c>
      <c r="M69" s="16">
        <f t="shared" ca="1" si="8"/>
        <v>-1</v>
      </c>
      <c r="O69" s="16">
        <f t="shared" si="16"/>
        <v>59</v>
      </c>
      <c r="P69" s="17">
        <f t="shared" ca="1" si="9"/>
        <v>11.110000000000014</v>
      </c>
      <c r="R69" s="16">
        <f t="shared" si="17"/>
        <v>59</v>
      </c>
      <c r="S69" s="17">
        <f t="shared" ca="1" si="10"/>
        <v>18.830508474576305</v>
      </c>
      <c r="T69" s="17">
        <f t="shared" ca="1" si="11"/>
        <v>11.110000000000014</v>
      </c>
    </row>
    <row r="70" spans="1:20">
      <c r="A70" s="16">
        <f t="shared" si="12"/>
        <v>60</v>
      </c>
      <c r="B70" s="16">
        <f t="shared" ca="1" si="1"/>
        <v>2.2599999999999998</v>
      </c>
      <c r="C70" s="16">
        <f t="shared" ca="1" si="2"/>
        <v>0.46460176991150448</v>
      </c>
      <c r="D70" s="16">
        <f t="shared" ca="1" si="3"/>
        <v>9.5685295762799605E-2</v>
      </c>
      <c r="E70" s="16">
        <f t="shared" ca="1" si="4"/>
        <v>1</v>
      </c>
      <c r="F70" s="16">
        <f t="shared" ca="1" si="13"/>
        <v>1</v>
      </c>
      <c r="G70" s="16">
        <f t="shared" ca="1" si="14"/>
        <v>0</v>
      </c>
      <c r="H70" s="18">
        <f t="shared" ca="1" si="5"/>
        <v>2.2599999999999998</v>
      </c>
      <c r="I70" s="21">
        <f t="shared" ca="1" si="6"/>
        <v>1.2599999999999998</v>
      </c>
      <c r="J70" s="3">
        <f t="shared" ca="1" si="15"/>
        <v>72.370000000000019</v>
      </c>
      <c r="K70" s="17">
        <f t="shared" ca="1" si="7"/>
        <v>1012.37</v>
      </c>
      <c r="L70" s="17">
        <f t="shared" ca="1" si="0"/>
        <v>1012.37</v>
      </c>
      <c r="M70" s="16" t="str">
        <f t="shared" ca="1" si="8"/>
        <v/>
      </c>
      <c r="O70" s="16">
        <f t="shared" si="16"/>
        <v>60</v>
      </c>
      <c r="P70" s="17">
        <f t="shared" ca="1" si="9"/>
        <v>12.370000000000005</v>
      </c>
      <c r="R70" s="16">
        <f t="shared" si="17"/>
        <v>60</v>
      </c>
      <c r="S70" s="17">
        <f t="shared" ca="1" si="10"/>
        <v>20.616666666666688</v>
      </c>
      <c r="T70" s="17">
        <f t="shared" ca="1" si="11"/>
        <v>12.370000000000005</v>
      </c>
    </row>
    <row r="71" spans="1:20">
      <c r="A71" s="16">
        <f t="shared" si="12"/>
        <v>61</v>
      </c>
      <c r="B71" s="16">
        <f t="shared" ca="1" si="1"/>
        <v>3.12</v>
      </c>
      <c r="C71" s="16">
        <f t="shared" ca="1" si="2"/>
        <v>0.33653846153846151</v>
      </c>
      <c r="D71" s="16">
        <f t="shared" ca="1" si="3"/>
        <v>0.4039162762165005</v>
      </c>
      <c r="E71" s="16">
        <f t="shared" ca="1" si="4"/>
        <v>0</v>
      </c>
      <c r="F71" s="16">
        <f t="shared" ca="1" si="13"/>
        <v>0</v>
      </c>
      <c r="G71" s="16">
        <f t="shared" ca="1" si="14"/>
        <v>1</v>
      </c>
      <c r="H71" s="18">
        <f t="shared" ca="1" si="5"/>
        <v>0</v>
      </c>
      <c r="I71" s="21">
        <f t="shared" ca="1" si="6"/>
        <v>-1</v>
      </c>
      <c r="J71" s="3">
        <f t="shared" ca="1" si="15"/>
        <v>72.370000000000019</v>
      </c>
      <c r="K71" s="17">
        <f t="shared" ca="1" si="7"/>
        <v>1011.37</v>
      </c>
      <c r="L71" s="17">
        <f t="shared" ca="1" si="0"/>
        <v>1012.37</v>
      </c>
      <c r="M71" s="16">
        <f t="shared" ca="1" si="8"/>
        <v>-1</v>
      </c>
      <c r="O71" s="16">
        <f t="shared" si="16"/>
        <v>61</v>
      </c>
      <c r="P71" s="17">
        <f t="shared" ca="1" si="9"/>
        <v>11.370000000000005</v>
      </c>
      <c r="R71" s="16">
        <f t="shared" si="17"/>
        <v>61</v>
      </c>
      <c r="S71" s="17">
        <f t="shared" ca="1" si="10"/>
        <v>18.639344262295097</v>
      </c>
      <c r="T71" s="17">
        <f t="shared" ca="1" si="11"/>
        <v>11.370000000000005</v>
      </c>
    </row>
    <row r="72" spans="1:20">
      <c r="A72" s="16">
        <f t="shared" si="12"/>
        <v>62</v>
      </c>
      <c r="B72" s="16">
        <f t="shared" ca="1" si="1"/>
        <v>2.34</v>
      </c>
      <c r="C72" s="16">
        <f t="shared" ca="1" si="2"/>
        <v>0.44871794871794879</v>
      </c>
      <c r="D72" s="16">
        <f t="shared" ca="1" si="3"/>
        <v>0.86905389423360413</v>
      </c>
      <c r="E72" s="16">
        <f t="shared" ca="1" si="4"/>
        <v>0</v>
      </c>
      <c r="F72" s="16">
        <f t="shared" ca="1" si="13"/>
        <v>0</v>
      </c>
      <c r="G72" s="16">
        <f t="shared" ca="1" si="14"/>
        <v>2</v>
      </c>
      <c r="H72" s="18">
        <f t="shared" ca="1" si="5"/>
        <v>0</v>
      </c>
      <c r="I72" s="21">
        <f t="shared" ca="1" si="6"/>
        <v>-1</v>
      </c>
      <c r="J72" s="3">
        <f t="shared" ca="1" si="15"/>
        <v>72.370000000000019</v>
      </c>
      <c r="K72" s="17">
        <f t="shared" ca="1" si="7"/>
        <v>1010.37</v>
      </c>
      <c r="L72" s="17">
        <f t="shared" ca="1" si="0"/>
        <v>1012.37</v>
      </c>
      <c r="M72" s="16">
        <f t="shared" ca="1" si="8"/>
        <v>-2</v>
      </c>
      <c r="O72" s="16">
        <f t="shared" si="16"/>
        <v>62</v>
      </c>
      <c r="P72" s="17">
        <f t="shared" ca="1" si="9"/>
        <v>10.370000000000005</v>
      </c>
      <c r="R72" s="16">
        <f t="shared" si="17"/>
        <v>62</v>
      </c>
      <c r="S72" s="17">
        <f t="shared" ca="1" si="10"/>
        <v>16.725806451612897</v>
      </c>
      <c r="T72" s="17">
        <f t="shared" ca="1" si="11"/>
        <v>10.370000000000005</v>
      </c>
    </row>
    <row r="73" spans="1:20">
      <c r="A73" s="16">
        <f t="shared" si="12"/>
        <v>63</v>
      </c>
      <c r="B73" s="16">
        <f t="shared" ca="1" si="1"/>
        <v>2.29</v>
      </c>
      <c r="C73" s="16">
        <f t="shared" ca="1" si="2"/>
        <v>0.45851528384279477</v>
      </c>
      <c r="D73" s="16">
        <f t="shared" ca="1" si="3"/>
        <v>0.97007188935426103</v>
      </c>
      <c r="E73" s="16">
        <f t="shared" ca="1" si="4"/>
        <v>0</v>
      </c>
      <c r="F73" s="16">
        <f t="shared" ca="1" si="13"/>
        <v>0</v>
      </c>
      <c r="G73" s="16">
        <f t="shared" ca="1" si="14"/>
        <v>3</v>
      </c>
      <c r="H73" s="18">
        <f t="shared" ca="1" si="5"/>
        <v>0</v>
      </c>
      <c r="I73" s="21">
        <f t="shared" ca="1" si="6"/>
        <v>-1</v>
      </c>
      <c r="J73" s="3">
        <f t="shared" ca="1" si="15"/>
        <v>72.370000000000019</v>
      </c>
      <c r="K73" s="17">
        <f t="shared" ca="1" si="7"/>
        <v>1009.37</v>
      </c>
      <c r="L73" s="17">
        <f t="shared" ca="1" si="0"/>
        <v>1012.37</v>
      </c>
      <c r="M73" s="16">
        <f t="shared" ca="1" si="8"/>
        <v>-3</v>
      </c>
      <c r="O73" s="16">
        <f t="shared" si="16"/>
        <v>63</v>
      </c>
      <c r="P73" s="17">
        <f t="shared" ca="1" si="9"/>
        <v>9.3700000000000045</v>
      </c>
      <c r="R73" s="16">
        <f t="shared" si="17"/>
        <v>63</v>
      </c>
      <c r="S73" s="17">
        <f t="shared" ca="1" si="10"/>
        <v>14.873015873015888</v>
      </c>
      <c r="T73" s="17">
        <f t="shared" ca="1" si="11"/>
        <v>9.3700000000000045</v>
      </c>
    </row>
    <row r="74" spans="1:20">
      <c r="A74" s="16">
        <f t="shared" si="12"/>
        <v>64</v>
      </c>
      <c r="B74" s="16">
        <f t="shared" ca="1" si="1"/>
        <v>5.0199999999999996</v>
      </c>
      <c r="C74" s="16">
        <f t="shared" ca="1" si="2"/>
        <v>0.20916334661354585</v>
      </c>
      <c r="D74" s="16">
        <f t="shared" ca="1" si="3"/>
        <v>0.59254373621786183</v>
      </c>
      <c r="E74" s="16">
        <f t="shared" ca="1" si="4"/>
        <v>0</v>
      </c>
      <c r="F74" s="16">
        <f t="shared" ca="1" si="13"/>
        <v>0</v>
      </c>
      <c r="G74" s="16">
        <f t="shared" ca="1" si="14"/>
        <v>4</v>
      </c>
      <c r="H74" s="18">
        <f t="shared" ca="1" si="5"/>
        <v>0</v>
      </c>
      <c r="I74" s="21">
        <f t="shared" ca="1" si="6"/>
        <v>-1</v>
      </c>
      <c r="J74" s="3">
        <f t="shared" ca="1" si="15"/>
        <v>72.370000000000019</v>
      </c>
      <c r="K74" s="17">
        <f t="shared" ca="1" si="7"/>
        <v>1008.37</v>
      </c>
      <c r="L74" s="17">
        <f t="shared" ref="L74:L137" ca="1" si="18">MAX(K74,L73)</f>
        <v>1012.37</v>
      </c>
      <c r="M74" s="16">
        <f t="shared" ca="1" si="8"/>
        <v>-4</v>
      </c>
      <c r="O74" s="16">
        <f t="shared" si="16"/>
        <v>64</v>
      </c>
      <c r="P74" s="17">
        <f t="shared" ca="1" si="9"/>
        <v>8.3700000000000045</v>
      </c>
      <c r="R74" s="16">
        <f t="shared" si="17"/>
        <v>64</v>
      </c>
      <c r="S74" s="17">
        <f t="shared" ca="1" si="10"/>
        <v>13.078125</v>
      </c>
      <c r="T74" s="17">
        <f t="shared" ca="1" si="11"/>
        <v>8.3700000000000045</v>
      </c>
    </row>
    <row r="75" spans="1:20">
      <c r="A75" s="16">
        <f t="shared" si="12"/>
        <v>65</v>
      </c>
      <c r="B75" s="16">
        <f t="shared" ref="B75:B138" ca="1" si="19">RANDBETWEEN($A$5,$B$5)/100</f>
        <v>4.8899999999999997</v>
      </c>
      <c r="C75" s="16">
        <f t="shared" ref="C75:C138" ca="1" si="20">$C$5*(1/B75)</f>
        <v>0.21472392638036811</v>
      </c>
      <c r="D75" s="16">
        <f t="shared" ref="D75:D138" ca="1" si="21">RAND()</f>
        <v>0.3837767478996712</v>
      </c>
      <c r="E75" s="16">
        <f t="shared" ref="E75:E138" ca="1" si="22">IF(D75&lt;=C75,1,0)</f>
        <v>0</v>
      </c>
      <c r="F75" s="16">
        <f t="shared" ca="1" si="13"/>
        <v>0</v>
      </c>
      <c r="G75" s="16">
        <f t="shared" ca="1" si="14"/>
        <v>5</v>
      </c>
      <c r="H75" s="18">
        <f t="shared" ref="H75:H138" ca="1" si="23">IF(E75=0,0,B75)</f>
        <v>0</v>
      </c>
      <c r="I75" s="21">
        <f t="shared" ref="I75:I138" ca="1" si="24">IF(E75=0,-1,H75-1)</f>
        <v>-1</v>
      </c>
      <c r="J75" s="3">
        <f t="shared" ca="1" si="15"/>
        <v>72.370000000000019</v>
      </c>
      <c r="K75" s="17">
        <f t="shared" ref="K75" ca="1" si="25">K74+I75</f>
        <v>1007.37</v>
      </c>
      <c r="L75" s="17">
        <f t="shared" ca="1" si="18"/>
        <v>1012.37</v>
      </c>
      <c r="M75" s="16">
        <f t="shared" ref="M75:M138" ca="1" si="26">IF(K75&lt;N(L75),K75-L74,"")</f>
        <v>-5</v>
      </c>
      <c r="O75" s="16">
        <f t="shared" si="16"/>
        <v>65</v>
      </c>
      <c r="P75" s="17">
        <f t="shared" ref="P75:P138" ca="1" si="27">K75-1000</f>
        <v>7.3700000000000045</v>
      </c>
      <c r="R75" s="16">
        <f t="shared" si="17"/>
        <v>65</v>
      </c>
      <c r="S75" s="17">
        <f t="shared" ref="S75:S138" ca="1" si="28">((R75+T75)/R75*100)-100</f>
        <v>11.338461538461544</v>
      </c>
      <c r="T75" s="17">
        <f t="shared" ref="T75:T138" ca="1" si="29">K75-1000</f>
        <v>7.3700000000000045</v>
      </c>
    </row>
    <row r="76" spans="1:20">
      <c r="A76" s="16">
        <f t="shared" ref="A76:A139" si="30">A75+1</f>
        <v>66</v>
      </c>
      <c r="B76" s="16">
        <f t="shared" ca="1" si="19"/>
        <v>2.5</v>
      </c>
      <c r="C76" s="16">
        <f t="shared" ca="1" si="20"/>
        <v>0.42000000000000004</v>
      </c>
      <c r="D76" s="16">
        <f t="shared" ca="1" si="21"/>
        <v>0.40089335941227766</v>
      </c>
      <c r="E76" s="16">
        <f t="shared" ca="1" si="22"/>
        <v>1</v>
      </c>
      <c r="F76" s="16">
        <f t="shared" ref="F76:F139" ca="1" si="31">IF(E76=1,F75+1,0)</f>
        <v>1</v>
      </c>
      <c r="G76" s="16">
        <f t="shared" ref="G76:G139" ca="1" si="32">IF(E76=0,G75+1,0)</f>
        <v>0</v>
      </c>
      <c r="H76" s="18">
        <f t="shared" ca="1" si="23"/>
        <v>2.5</v>
      </c>
      <c r="I76" s="21">
        <f t="shared" ca="1" si="24"/>
        <v>1.5</v>
      </c>
      <c r="J76" s="3">
        <f t="shared" ref="J76:J139" ca="1" si="33">J75+H76</f>
        <v>74.870000000000019</v>
      </c>
      <c r="K76" s="17">
        <f t="shared" ref="K76:K91" ca="1" si="34">K75+I76</f>
        <v>1008.87</v>
      </c>
      <c r="L76" s="17">
        <f t="shared" ca="1" si="18"/>
        <v>1012.37</v>
      </c>
      <c r="M76" s="16">
        <f t="shared" ca="1" si="26"/>
        <v>-3.5</v>
      </c>
      <c r="O76" s="16">
        <f t="shared" ref="O76:O139" si="35">O75+1</f>
        <v>66</v>
      </c>
      <c r="P76" s="17">
        <f t="shared" ca="1" si="27"/>
        <v>8.8700000000000045</v>
      </c>
      <c r="R76" s="16">
        <f t="shared" ref="R76:R139" si="36">R75+1</f>
        <v>66</v>
      </c>
      <c r="S76" s="17">
        <f t="shared" ca="1" si="28"/>
        <v>13.439393939393952</v>
      </c>
      <c r="T76" s="17">
        <f t="shared" ca="1" si="29"/>
        <v>8.8700000000000045</v>
      </c>
    </row>
    <row r="77" spans="1:20">
      <c r="A77" s="16">
        <f t="shared" si="30"/>
        <v>67</v>
      </c>
      <c r="B77" s="16">
        <f t="shared" ca="1" si="19"/>
        <v>5.53</v>
      </c>
      <c r="C77" s="16">
        <f t="shared" ca="1" si="20"/>
        <v>0.189873417721519</v>
      </c>
      <c r="D77" s="16">
        <f t="shared" ca="1" si="21"/>
        <v>0.61388857779609696</v>
      </c>
      <c r="E77" s="16">
        <f t="shared" ca="1" si="22"/>
        <v>0</v>
      </c>
      <c r="F77" s="16">
        <f t="shared" ca="1" si="31"/>
        <v>0</v>
      </c>
      <c r="G77" s="16">
        <f t="shared" ca="1" si="32"/>
        <v>1</v>
      </c>
      <c r="H77" s="18">
        <f t="shared" ca="1" si="23"/>
        <v>0</v>
      </c>
      <c r="I77" s="21">
        <f t="shared" ca="1" si="24"/>
        <v>-1</v>
      </c>
      <c r="J77" s="3">
        <f t="shared" ca="1" si="33"/>
        <v>74.870000000000019</v>
      </c>
      <c r="K77" s="17">
        <f t="shared" ca="1" si="34"/>
        <v>1007.87</v>
      </c>
      <c r="L77" s="17">
        <f t="shared" ca="1" si="18"/>
        <v>1012.37</v>
      </c>
      <c r="M77" s="16">
        <f t="shared" ca="1" si="26"/>
        <v>-4.5</v>
      </c>
      <c r="O77" s="16">
        <f t="shared" si="35"/>
        <v>67</v>
      </c>
      <c r="P77" s="17">
        <f t="shared" ca="1" si="27"/>
        <v>7.8700000000000045</v>
      </c>
      <c r="R77" s="16">
        <f t="shared" si="36"/>
        <v>67</v>
      </c>
      <c r="S77" s="17">
        <f t="shared" ca="1" si="28"/>
        <v>11.746268656716424</v>
      </c>
      <c r="T77" s="17">
        <f t="shared" ca="1" si="29"/>
        <v>7.8700000000000045</v>
      </c>
    </row>
    <row r="78" spans="1:20">
      <c r="A78" s="16">
        <f t="shared" si="30"/>
        <v>68</v>
      </c>
      <c r="B78" s="16">
        <f t="shared" ca="1" si="19"/>
        <v>3.77</v>
      </c>
      <c r="C78" s="16">
        <f t="shared" ca="1" si="20"/>
        <v>0.27851458885941649</v>
      </c>
      <c r="D78" s="16">
        <f t="shared" ca="1" si="21"/>
        <v>0.46594915220427913</v>
      </c>
      <c r="E78" s="16">
        <f t="shared" ca="1" si="22"/>
        <v>0</v>
      </c>
      <c r="F78" s="16">
        <f t="shared" ca="1" si="31"/>
        <v>0</v>
      </c>
      <c r="G78" s="16">
        <f t="shared" ca="1" si="32"/>
        <v>2</v>
      </c>
      <c r="H78" s="18">
        <f t="shared" ca="1" si="23"/>
        <v>0</v>
      </c>
      <c r="I78" s="21">
        <f t="shared" ca="1" si="24"/>
        <v>-1</v>
      </c>
      <c r="J78" s="3">
        <f t="shared" ca="1" si="33"/>
        <v>74.870000000000019</v>
      </c>
      <c r="K78" s="17">
        <f t="shared" ca="1" si="34"/>
        <v>1006.87</v>
      </c>
      <c r="L78" s="17">
        <f t="shared" ca="1" si="18"/>
        <v>1012.37</v>
      </c>
      <c r="M78" s="16">
        <f t="shared" ca="1" si="26"/>
        <v>-5.5</v>
      </c>
      <c r="O78" s="16">
        <f t="shared" si="35"/>
        <v>68</v>
      </c>
      <c r="P78" s="17">
        <f t="shared" ca="1" si="27"/>
        <v>6.8700000000000045</v>
      </c>
      <c r="R78" s="16">
        <f t="shared" si="36"/>
        <v>68</v>
      </c>
      <c r="S78" s="17">
        <f t="shared" ca="1" si="28"/>
        <v>10.102941176470594</v>
      </c>
      <c r="T78" s="17">
        <f t="shared" ca="1" si="29"/>
        <v>6.8700000000000045</v>
      </c>
    </row>
    <row r="79" spans="1:20">
      <c r="A79" s="16">
        <f t="shared" si="30"/>
        <v>69</v>
      </c>
      <c r="B79" s="16">
        <f t="shared" ca="1" si="19"/>
        <v>5.43</v>
      </c>
      <c r="C79" s="16">
        <f t="shared" ca="1" si="20"/>
        <v>0.19337016574585636</v>
      </c>
      <c r="D79" s="16">
        <f t="shared" ca="1" si="21"/>
        <v>0.3080907854940782</v>
      </c>
      <c r="E79" s="16">
        <f t="shared" ca="1" si="22"/>
        <v>0</v>
      </c>
      <c r="F79" s="16">
        <f t="shared" ca="1" si="31"/>
        <v>0</v>
      </c>
      <c r="G79" s="16">
        <f t="shared" ca="1" si="32"/>
        <v>3</v>
      </c>
      <c r="H79" s="18">
        <f t="shared" ca="1" si="23"/>
        <v>0</v>
      </c>
      <c r="I79" s="21">
        <f t="shared" ca="1" si="24"/>
        <v>-1</v>
      </c>
      <c r="J79" s="3">
        <f t="shared" ca="1" si="33"/>
        <v>74.870000000000019</v>
      </c>
      <c r="K79" s="17">
        <f t="shared" ca="1" si="34"/>
        <v>1005.87</v>
      </c>
      <c r="L79" s="17">
        <f t="shared" ca="1" si="18"/>
        <v>1012.37</v>
      </c>
      <c r="M79" s="16">
        <f t="shared" ca="1" si="26"/>
        <v>-6.5</v>
      </c>
      <c r="O79" s="16">
        <f t="shared" si="35"/>
        <v>69</v>
      </c>
      <c r="P79" s="17">
        <f t="shared" ca="1" si="27"/>
        <v>5.8700000000000045</v>
      </c>
      <c r="R79" s="16">
        <f t="shared" si="36"/>
        <v>69</v>
      </c>
      <c r="S79" s="17">
        <f t="shared" ca="1" si="28"/>
        <v>8.5072463768115938</v>
      </c>
      <c r="T79" s="17">
        <f t="shared" ca="1" si="29"/>
        <v>5.8700000000000045</v>
      </c>
    </row>
    <row r="80" spans="1:20">
      <c r="A80" s="16">
        <f t="shared" si="30"/>
        <v>70</v>
      </c>
      <c r="B80" s="16">
        <f t="shared" ca="1" si="19"/>
        <v>5.01</v>
      </c>
      <c r="C80" s="16">
        <f t="shared" ca="1" si="20"/>
        <v>0.20958083832335331</v>
      </c>
      <c r="D80" s="16">
        <f t="shared" ca="1" si="21"/>
        <v>0.64843612770105197</v>
      </c>
      <c r="E80" s="16">
        <f t="shared" ca="1" si="22"/>
        <v>0</v>
      </c>
      <c r="F80" s="16">
        <f t="shared" ca="1" si="31"/>
        <v>0</v>
      </c>
      <c r="G80" s="16">
        <f t="shared" ca="1" si="32"/>
        <v>4</v>
      </c>
      <c r="H80" s="18">
        <f t="shared" ca="1" si="23"/>
        <v>0</v>
      </c>
      <c r="I80" s="21">
        <f t="shared" ca="1" si="24"/>
        <v>-1</v>
      </c>
      <c r="J80" s="3">
        <f t="shared" ca="1" si="33"/>
        <v>74.870000000000019</v>
      </c>
      <c r="K80" s="17">
        <f t="shared" ca="1" si="34"/>
        <v>1004.87</v>
      </c>
      <c r="L80" s="17">
        <f t="shared" ca="1" si="18"/>
        <v>1012.37</v>
      </c>
      <c r="M80" s="16">
        <f t="shared" ca="1" si="26"/>
        <v>-7.5</v>
      </c>
      <c r="O80" s="16">
        <f t="shared" si="35"/>
        <v>70</v>
      </c>
      <c r="P80" s="17">
        <f t="shared" ca="1" si="27"/>
        <v>4.8700000000000045</v>
      </c>
      <c r="R80" s="16">
        <f t="shared" si="36"/>
        <v>70</v>
      </c>
      <c r="S80" s="17">
        <f t="shared" ca="1" si="28"/>
        <v>6.9571428571428555</v>
      </c>
      <c r="T80" s="17">
        <f t="shared" ca="1" si="29"/>
        <v>4.8700000000000045</v>
      </c>
    </row>
    <row r="81" spans="1:20">
      <c r="A81" s="16">
        <f t="shared" si="30"/>
        <v>71</v>
      </c>
      <c r="B81" s="16">
        <f t="shared" ca="1" si="19"/>
        <v>2.83</v>
      </c>
      <c r="C81" s="16">
        <f t="shared" ca="1" si="20"/>
        <v>0.37102473498233218</v>
      </c>
      <c r="D81" s="16">
        <f t="shared" ca="1" si="21"/>
        <v>0.30581142578101783</v>
      </c>
      <c r="E81" s="16">
        <f t="shared" ca="1" si="22"/>
        <v>1</v>
      </c>
      <c r="F81" s="16">
        <f t="shared" ca="1" si="31"/>
        <v>1</v>
      </c>
      <c r="G81" s="16">
        <f t="shared" ca="1" si="32"/>
        <v>0</v>
      </c>
      <c r="H81" s="18">
        <f t="shared" ca="1" si="23"/>
        <v>2.83</v>
      </c>
      <c r="I81" s="21">
        <f t="shared" ca="1" si="24"/>
        <v>1.83</v>
      </c>
      <c r="J81" s="3">
        <f t="shared" ca="1" si="33"/>
        <v>77.700000000000017</v>
      </c>
      <c r="K81" s="17">
        <f t="shared" ca="1" si="34"/>
        <v>1006.7</v>
      </c>
      <c r="L81" s="17">
        <f t="shared" ca="1" si="18"/>
        <v>1012.37</v>
      </c>
      <c r="M81" s="16">
        <f t="shared" ca="1" si="26"/>
        <v>-5.6699999999999591</v>
      </c>
      <c r="O81" s="16">
        <f t="shared" si="35"/>
        <v>71</v>
      </c>
      <c r="P81" s="17">
        <f t="shared" ca="1" si="27"/>
        <v>6.7000000000000455</v>
      </c>
      <c r="R81" s="16">
        <f t="shared" si="36"/>
        <v>71</v>
      </c>
      <c r="S81" s="17">
        <f t="shared" ca="1" si="28"/>
        <v>9.4366197183099132</v>
      </c>
      <c r="T81" s="17">
        <f t="shared" ca="1" si="29"/>
        <v>6.7000000000000455</v>
      </c>
    </row>
    <row r="82" spans="1:20">
      <c r="A82" s="16">
        <f t="shared" si="30"/>
        <v>72</v>
      </c>
      <c r="B82" s="16">
        <f t="shared" ca="1" si="19"/>
        <v>4.25</v>
      </c>
      <c r="C82" s="16">
        <f t="shared" ca="1" si="20"/>
        <v>0.24705882352941178</v>
      </c>
      <c r="D82" s="16">
        <f t="shared" ca="1" si="21"/>
        <v>0.35755298648475686</v>
      </c>
      <c r="E82" s="16">
        <f t="shared" ca="1" si="22"/>
        <v>0</v>
      </c>
      <c r="F82" s="16">
        <f t="shared" ca="1" si="31"/>
        <v>0</v>
      </c>
      <c r="G82" s="16">
        <f t="shared" ca="1" si="32"/>
        <v>1</v>
      </c>
      <c r="H82" s="18">
        <f t="shared" ca="1" si="23"/>
        <v>0</v>
      </c>
      <c r="I82" s="21">
        <f t="shared" ca="1" si="24"/>
        <v>-1</v>
      </c>
      <c r="J82" s="3">
        <f t="shared" ca="1" si="33"/>
        <v>77.700000000000017</v>
      </c>
      <c r="K82" s="17">
        <f t="shared" ca="1" si="34"/>
        <v>1005.7</v>
      </c>
      <c r="L82" s="17">
        <f t="shared" ca="1" si="18"/>
        <v>1012.37</v>
      </c>
      <c r="M82" s="16">
        <f t="shared" ca="1" si="26"/>
        <v>-6.6699999999999591</v>
      </c>
      <c r="O82" s="16">
        <f t="shared" si="35"/>
        <v>72</v>
      </c>
      <c r="P82" s="17">
        <f t="shared" ca="1" si="27"/>
        <v>5.7000000000000455</v>
      </c>
      <c r="R82" s="16">
        <f t="shared" si="36"/>
        <v>72</v>
      </c>
      <c r="S82" s="17">
        <f t="shared" ca="1" si="28"/>
        <v>7.9166666666667282</v>
      </c>
      <c r="T82" s="17">
        <f t="shared" ca="1" si="29"/>
        <v>5.7000000000000455</v>
      </c>
    </row>
    <row r="83" spans="1:20">
      <c r="A83" s="16">
        <f t="shared" si="30"/>
        <v>73</v>
      </c>
      <c r="B83" s="16">
        <f t="shared" ca="1" si="19"/>
        <v>2.72</v>
      </c>
      <c r="C83" s="16">
        <f t="shared" ca="1" si="20"/>
        <v>0.38602941176470584</v>
      </c>
      <c r="D83" s="16">
        <f t="shared" ca="1" si="21"/>
        <v>0.28270564819465305</v>
      </c>
      <c r="E83" s="16">
        <f t="shared" ca="1" si="22"/>
        <v>1</v>
      </c>
      <c r="F83" s="16">
        <f t="shared" ca="1" si="31"/>
        <v>1</v>
      </c>
      <c r="G83" s="16">
        <f t="shared" ca="1" si="32"/>
        <v>0</v>
      </c>
      <c r="H83" s="18">
        <f t="shared" ca="1" si="23"/>
        <v>2.72</v>
      </c>
      <c r="I83" s="21">
        <f t="shared" ca="1" si="24"/>
        <v>1.7200000000000002</v>
      </c>
      <c r="J83" s="3">
        <f t="shared" ca="1" si="33"/>
        <v>80.420000000000016</v>
      </c>
      <c r="K83" s="17">
        <f t="shared" ca="1" si="34"/>
        <v>1007.4200000000001</v>
      </c>
      <c r="L83" s="17">
        <f t="shared" ca="1" si="18"/>
        <v>1012.37</v>
      </c>
      <c r="M83" s="16">
        <f t="shared" ca="1" si="26"/>
        <v>-4.9499999999999318</v>
      </c>
      <c r="O83" s="16">
        <f t="shared" si="35"/>
        <v>73</v>
      </c>
      <c r="P83" s="17">
        <f t="shared" ca="1" si="27"/>
        <v>7.4200000000000728</v>
      </c>
      <c r="R83" s="16">
        <f t="shared" si="36"/>
        <v>73</v>
      </c>
      <c r="S83" s="17">
        <f t="shared" ca="1" si="28"/>
        <v>10.16438356164393</v>
      </c>
      <c r="T83" s="17">
        <f t="shared" ca="1" si="29"/>
        <v>7.4200000000000728</v>
      </c>
    </row>
    <row r="84" spans="1:20">
      <c r="A84" s="16">
        <f t="shared" si="30"/>
        <v>74</v>
      </c>
      <c r="B84" s="16">
        <f t="shared" ca="1" si="19"/>
        <v>5.91</v>
      </c>
      <c r="C84" s="16">
        <f t="shared" ca="1" si="20"/>
        <v>0.17766497461928935</v>
      </c>
      <c r="D84" s="16">
        <f t="shared" ca="1" si="21"/>
        <v>0.32083716582143684</v>
      </c>
      <c r="E84" s="16">
        <f t="shared" ca="1" si="22"/>
        <v>0</v>
      </c>
      <c r="F84" s="16">
        <f t="shared" ca="1" si="31"/>
        <v>0</v>
      </c>
      <c r="G84" s="16">
        <f t="shared" ca="1" si="32"/>
        <v>1</v>
      </c>
      <c r="H84" s="18">
        <f t="shared" ca="1" si="23"/>
        <v>0</v>
      </c>
      <c r="I84" s="21">
        <f t="shared" ca="1" si="24"/>
        <v>-1</v>
      </c>
      <c r="J84" s="3">
        <f t="shared" ca="1" si="33"/>
        <v>80.420000000000016</v>
      </c>
      <c r="K84" s="17">
        <f t="shared" ca="1" si="34"/>
        <v>1006.4200000000001</v>
      </c>
      <c r="L84" s="17">
        <f t="shared" ca="1" si="18"/>
        <v>1012.37</v>
      </c>
      <c r="M84" s="16">
        <f t="shared" ca="1" si="26"/>
        <v>-5.9499999999999318</v>
      </c>
      <c r="O84" s="16">
        <f t="shared" si="35"/>
        <v>74</v>
      </c>
      <c r="P84" s="17">
        <f t="shared" ca="1" si="27"/>
        <v>6.4200000000000728</v>
      </c>
      <c r="R84" s="16">
        <f t="shared" si="36"/>
        <v>74</v>
      </c>
      <c r="S84" s="17">
        <f t="shared" ca="1" si="28"/>
        <v>8.6756756756757767</v>
      </c>
      <c r="T84" s="17">
        <f t="shared" ca="1" si="29"/>
        <v>6.4200000000000728</v>
      </c>
    </row>
    <row r="85" spans="1:20">
      <c r="A85" s="16">
        <f t="shared" si="30"/>
        <v>75</v>
      </c>
      <c r="B85" s="16">
        <f t="shared" ca="1" si="19"/>
        <v>4.34</v>
      </c>
      <c r="C85" s="16">
        <f t="shared" ca="1" si="20"/>
        <v>0.24193548387096775</v>
      </c>
      <c r="D85" s="16">
        <f t="shared" ca="1" si="21"/>
        <v>0.12821034490016037</v>
      </c>
      <c r="E85" s="16">
        <f t="shared" ca="1" si="22"/>
        <v>1</v>
      </c>
      <c r="F85" s="16">
        <f t="shared" ca="1" si="31"/>
        <v>1</v>
      </c>
      <c r="G85" s="16">
        <f t="shared" ca="1" si="32"/>
        <v>0</v>
      </c>
      <c r="H85" s="18">
        <f t="shared" ca="1" si="23"/>
        <v>4.34</v>
      </c>
      <c r="I85" s="21">
        <f t="shared" ca="1" si="24"/>
        <v>3.34</v>
      </c>
      <c r="J85" s="3">
        <f t="shared" ca="1" si="33"/>
        <v>84.760000000000019</v>
      </c>
      <c r="K85" s="17">
        <f t="shared" ca="1" si="34"/>
        <v>1009.7600000000001</v>
      </c>
      <c r="L85" s="17">
        <f t="shared" ca="1" si="18"/>
        <v>1012.37</v>
      </c>
      <c r="M85" s="16">
        <f t="shared" ca="1" si="26"/>
        <v>-2.6099999999999</v>
      </c>
      <c r="O85" s="16">
        <f t="shared" si="35"/>
        <v>75</v>
      </c>
      <c r="P85" s="17">
        <f t="shared" ca="1" si="27"/>
        <v>9.7600000000001046</v>
      </c>
      <c r="R85" s="16">
        <f t="shared" si="36"/>
        <v>75</v>
      </c>
      <c r="S85" s="17">
        <f t="shared" ca="1" si="28"/>
        <v>13.013333333333478</v>
      </c>
      <c r="T85" s="17">
        <f t="shared" ca="1" si="29"/>
        <v>9.7600000000001046</v>
      </c>
    </row>
    <row r="86" spans="1:20">
      <c r="A86" s="16">
        <f t="shared" si="30"/>
        <v>76</v>
      </c>
      <c r="B86" s="16">
        <f t="shared" ca="1" si="19"/>
        <v>2.15</v>
      </c>
      <c r="C86" s="16">
        <f t="shared" ca="1" si="20"/>
        <v>0.48837209302325585</v>
      </c>
      <c r="D86" s="16">
        <f t="shared" ca="1" si="21"/>
        <v>9.1312911495550431E-2</v>
      </c>
      <c r="E86" s="16">
        <f t="shared" ca="1" si="22"/>
        <v>1</v>
      </c>
      <c r="F86" s="16">
        <f t="shared" ca="1" si="31"/>
        <v>2</v>
      </c>
      <c r="G86" s="16">
        <f t="shared" ca="1" si="32"/>
        <v>0</v>
      </c>
      <c r="H86" s="18">
        <f t="shared" ca="1" si="23"/>
        <v>2.15</v>
      </c>
      <c r="I86" s="21">
        <f t="shared" ca="1" si="24"/>
        <v>1.1499999999999999</v>
      </c>
      <c r="J86" s="3">
        <f t="shared" ca="1" si="33"/>
        <v>86.910000000000025</v>
      </c>
      <c r="K86" s="17">
        <f t="shared" ca="1" si="34"/>
        <v>1010.9100000000001</v>
      </c>
      <c r="L86" s="17">
        <f t="shared" ca="1" si="18"/>
        <v>1012.37</v>
      </c>
      <c r="M86" s="16">
        <f t="shared" ca="1" si="26"/>
        <v>-1.4599999999999227</v>
      </c>
      <c r="O86" s="16">
        <f t="shared" si="35"/>
        <v>76</v>
      </c>
      <c r="P86" s="17">
        <f t="shared" ca="1" si="27"/>
        <v>10.910000000000082</v>
      </c>
      <c r="R86" s="16">
        <f t="shared" si="36"/>
        <v>76</v>
      </c>
      <c r="S86" s="17">
        <f t="shared" ca="1" si="28"/>
        <v>14.355263157894839</v>
      </c>
      <c r="T86" s="17">
        <f t="shared" ca="1" si="29"/>
        <v>10.910000000000082</v>
      </c>
    </row>
    <row r="87" spans="1:20">
      <c r="A87" s="16">
        <f t="shared" si="30"/>
        <v>77</v>
      </c>
      <c r="B87" s="16">
        <f t="shared" ca="1" si="19"/>
        <v>2.68</v>
      </c>
      <c r="C87" s="16">
        <f t="shared" ca="1" si="20"/>
        <v>0.39179104477611937</v>
      </c>
      <c r="D87" s="16">
        <f t="shared" ca="1" si="21"/>
        <v>0.43525800429675154</v>
      </c>
      <c r="E87" s="16">
        <f t="shared" ca="1" si="22"/>
        <v>0</v>
      </c>
      <c r="F87" s="16">
        <f t="shared" ca="1" si="31"/>
        <v>0</v>
      </c>
      <c r="G87" s="16">
        <f t="shared" ca="1" si="32"/>
        <v>1</v>
      </c>
      <c r="H87" s="18">
        <f t="shared" ca="1" si="23"/>
        <v>0</v>
      </c>
      <c r="I87" s="21">
        <f t="shared" ca="1" si="24"/>
        <v>-1</v>
      </c>
      <c r="J87" s="3">
        <f t="shared" ca="1" si="33"/>
        <v>86.910000000000025</v>
      </c>
      <c r="K87" s="17">
        <f t="shared" ca="1" si="34"/>
        <v>1009.9100000000001</v>
      </c>
      <c r="L87" s="17">
        <f t="shared" ca="1" si="18"/>
        <v>1012.37</v>
      </c>
      <c r="M87" s="16">
        <f t="shared" ca="1" si="26"/>
        <v>-2.4599999999999227</v>
      </c>
      <c r="O87" s="16">
        <f t="shared" si="35"/>
        <v>77</v>
      </c>
      <c r="P87" s="17">
        <f t="shared" ca="1" si="27"/>
        <v>9.9100000000000819</v>
      </c>
      <c r="R87" s="16">
        <f t="shared" si="36"/>
        <v>77</v>
      </c>
      <c r="S87" s="17">
        <f t="shared" ca="1" si="28"/>
        <v>12.870129870129986</v>
      </c>
      <c r="T87" s="17">
        <f t="shared" ca="1" si="29"/>
        <v>9.9100000000000819</v>
      </c>
    </row>
    <row r="88" spans="1:20">
      <c r="A88" s="16">
        <f t="shared" si="30"/>
        <v>78</v>
      </c>
      <c r="B88" s="16">
        <f t="shared" ca="1" si="19"/>
        <v>2.73</v>
      </c>
      <c r="C88" s="16">
        <f t="shared" ca="1" si="20"/>
        <v>0.38461538461538458</v>
      </c>
      <c r="D88" s="16">
        <f t="shared" ca="1" si="21"/>
        <v>0.76429336180051921</v>
      </c>
      <c r="E88" s="16">
        <f t="shared" ca="1" si="22"/>
        <v>0</v>
      </c>
      <c r="F88" s="16">
        <f t="shared" ca="1" si="31"/>
        <v>0</v>
      </c>
      <c r="G88" s="16">
        <f t="shared" ca="1" si="32"/>
        <v>2</v>
      </c>
      <c r="H88" s="18">
        <f t="shared" ca="1" si="23"/>
        <v>0</v>
      </c>
      <c r="I88" s="21">
        <f t="shared" ca="1" si="24"/>
        <v>-1</v>
      </c>
      <c r="J88" s="3">
        <f t="shared" ca="1" si="33"/>
        <v>86.910000000000025</v>
      </c>
      <c r="K88" s="17">
        <f t="shared" ca="1" si="34"/>
        <v>1008.9100000000001</v>
      </c>
      <c r="L88" s="17">
        <f t="shared" ca="1" si="18"/>
        <v>1012.37</v>
      </c>
      <c r="M88" s="16">
        <f t="shared" ca="1" si="26"/>
        <v>-3.4599999999999227</v>
      </c>
      <c r="O88" s="16">
        <f t="shared" si="35"/>
        <v>78</v>
      </c>
      <c r="P88" s="17">
        <f t="shared" ca="1" si="27"/>
        <v>8.9100000000000819</v>
      </c>
      <c r="R88" s="16">
        <f t="shared" si="36"/>
        <v>78</v>
      </c>
      <c r="S88" s="17">
        <f t="shared" ca="1" si="28"/>
        <v>11.423076923077019</v>
      </c>
      <c r="T88" s="17">
        <f t="shared" ca="1" si="29"/>
        <v>8.9100000000000819</v>
      </c>
    </row>
    <row r="89" spans="1:20">
      <c r="A89" s="16">
        <f t="shared" si="30"/>
        <v>79</v>
      </c>
      <c r="B89" s="16">
        <f t="shared" ca="1" si="19"/>
        <v>4.43</v>
      </c>
      <c r="C89" s="16">
        <f t="shared" ca="1" si="20"/>
        <v>0.23702031602708806</v>
      </c>
      <c r="D89" s="16">
        <f t="shared" ca="1" si="21"/>
        <v>0.50832896418741069</v>
      </c>
      <c r="E89" s="16">
        <f t="shared" ca="1" si="22"/>
        <v>0</v>
      </c>
      <c r="F89" s="16">
        <f t="shared" ca="1" si="31"/>
        <v>0</v>
      </c>
      <c r="G89" s="16">
        <f t="shared" ca="1" si="32"/>
        <v>3</v>
      </c>
      <c r="H89" s="18">
        <f t="shared" ca="1" si="23"/>
        <v>0</v>
      </c>
      <c r="I89" s="21">
        <f t="shared" ca="1" si="24"/>
        <v>-1</v>
      </c>
      <c r="J89" s="3">
        <f t="shared" ca="1" si="33"/>
        <v>86.910000000000025</v>
      </c>
      <c r="K89" s="17">
        <f t="shared" ca="1" si="34"/>
        <v>1007.9100000000001</v>
      </c>
      <c r="L89" s="17">
        <f t="shared" ca="1" si="18"/>
        <v>1012.37</v>
      </c>
      <c r="M89" s="16">
        <f t="shared" ca="1" si="26"/>
        <v>-4.4599999999999227</v>
      </c>
      <c r="O89" s="16">
        <f t="shared" si="35"/>
        <v>79</v>
      </c>
      <c r="P89" s="17">
        <f t="shared" ca="1" si="27"/>
        <v>7.9100000000000819</v>
      </c>
      <c r="R89" s="16">
        <f t="shared" si="36"/>
        <v>79</v>
      </c>
      <c r="S89" s="17">
        <f t="shared" ca="1" si="28"/>
        <v>10.012658227848206</v>
      </c>
      <c r="T89" s="17">
        <f t="shared" ca="1" si="29"/>
        <v>7.9100000000000819</v>
      </c>
    </row>
    <row r="90" spans="1:20">
      <c r="A90" s="16">
        <f t="shared" si="30"/>
        <v>80</v>
      </c>
      <c r="B90" s="16">
        <f t="shared" ca="1" si="19"/>
        <v>4.04</v>
      </c>
      <c r="C90" s="16">
        <f t="shared" ca="1" si="20"/>
        <v>0.25990099009900991</v>
      </c>
      <c r="D90" s="16">
        <f t="shared" ca="1" si="21"/>
        <v>0.36864764652471038</v>
      </c>
      <c r="E90" s="16">
        <f t="shared" ca="1" si="22"/>
        <v>0</v>
      </c>
      <c r="F90" s="16">
        <f t="shared" ca="1" si="31"/>
        <v>0</v>
      </c>
      <c r="G90" s="16">
        <f t="shared" ca="1" si="32"/>
        <v>4</v>
      </c>
      <c r="H90" s="18">
        <f t="shared" ca="1" si="23"/>
        <v>0</v>
      </c>
      <c r="I90" s="21">
        <f t="shared" ca="1" si="24"/>
        <v>-1</v>
      </c>
      <c r="J90" s="3">
        <f t="shared" ca="1" si="33"/>
        <v>86.910000000000025</v>
      </c>
      <c r="K90" s="17">
        <f t="shared" ca="1" si="34"/>
        <v>1006.9100000000001</v>
      </c>
      <c r="L90" s="17">
        <f t="shared" ca="1" si="18"/>
        <v>1012.37</v>
      </c>
      <c r="M90" s="16">
        <f t="shared" ca="1" si="26"/>
        <v>-5.4599999999999227</v>
      </c>
      <c r="O90" s="16">
        <f t="shared" si="35"/>
        <v>80</v>
      </c>
      <c r="P90" s="17">
        <f t="shared" ca="1" si="27"/>
        <v>6.9100000000000819</v>
      </c>
      <c r="R90" s="16">
        <f t="shared" si="36"/>
        <v>80</v>
      </c>
      <c r="S90" s="17">
        <f t="shared" ca="1" si="28"/>
        <v>8.6375000000001023</v>
      </c>
      <c r="T90" s="17">
        <f t="shared" ca="1" si="29"/>
        <v>6.9100000000000819</v>
      </c>
    </row>
    <row r="91" spans="1:20">
      <c r="A91" s="16">
        <f t="shared" si="30"/>
        <v>81</v>
      </c>
      <c r="B91" s="16">
        <f t="shared" ca="1" si="19"/>
        <v>2.61</v>
      </c>
      <c r="C91" s="16">
        <f t="shared" ca="1" si="20"/>
        <v>0.40229885057471265</v>
      </c>
      <c r="D91" s="16">
        <f t="shared" ca="1" si="21"/>
        <v>0.72055252166258654</v>
      </c>
      <c r="E91" s="16">
        <f t="shared" ca="1" si="22"/>
        <v>0</v>
      </c>
      <c r="F91" s="16">
        <f t="shared" ca="1" si="31"/>
        <v>0</v>
      </c>
      <c r="G91" s="16">
        <f t="shared" ca="1" si="32"/>
        <v>5</v>
      </c>
      <c r="H91" s="18">
        <f t="shared" ca="1" si="23"/>
        <v>0</v>
      </c>
      <c r="I91" s="21">
        <f t="shared" ca="1" si="24"/>
        <v>-1</v>
      </c>
      <c r="J91" s="3">
        <f t="shared" ca="1" si="33"/>
        <v>86.910000000000025</v>
      </c>
      <c r="K91" s="17">
        <f t="shared" ca="1" si="34"/>
        <v>1005.9100000000001</v>
      </c>
      <c r="L91" s="17">
        <f t="shared" ca="1" si="18"/>
        <v>1012.37</v>
      </c>
      <c r="M91" s="16">
        <f t="shared" ca="1" si="26"/>
        <v>-6.4599999999999227</v>
      </c>
      <c r="O91" s="16">
        <f t="shared" si="35"/>
        <v>81</v>
      </c>
      <c r="P91" s="17">
        <f t="shared" ca="1" si="27"/>
        <v>5.9100000000000819</v>
      </c>
      <c r="R91" s="16">
        <f t="shared" si="36"/>
        <v>81</v>
      </c>
      <c r="S91" s="17">
        <f t="shared" ca="1" si="28"/>
        <v>7.2962962962964042</v>
      </c>
      <c r="T91" s="17">
        <f t="shared" ca="1" si="29"/>
        <v>5.9100000000000819</v>
      </c>
    </row>
    <row r="92" spans="1:20">
      <c r="A92" s="16">
        <f t="shared" si="30"/>
        <v>82</v>
      </c>
      <c r="B92" s="16">
        <f t="shared" ca="1" si="19"/>
        <v>4.05</v>
      </c>
      <c r="C92" s="16">
        <f t="shared" ca="1" si="20"/>
        <v>0.2592592592592593</v>
      </c>
      <c r="D92" s="16">
        <f t="shared" ca="1" si="21"/>
        <v>0.93401138805611716</v>
      </c>
      <c r="E92" s="16">
        <f t="shared" ca="1" si="22"/>
        <v>0</v>
      </c>
      <c r="F92" s="16">
        <f t="shared" ca="1" si="31"/>
        <v>0</v>
      </c>
      <c r="G92" s="16">
        <f t="shared" ca="1" si="32"/>
        <v>6</v>
      </c>
      <c r="H92" s="18">
        <f t="shared" ca="1" si="23"/>
        <v>0</v>
      </c>
      <c r="I92" s="21">
        <f t="shared" ca="1" si="24"/>
        <v>-1</v>
      </c>
      <c r="J92" s="3">
        <f t="shared" ca="1" si="33"/>
        <v>86.910000000000025</v>
      </c>
      <c r="K92" s="17">
        <f t="shared" ref="K92:K114" ca="1" si="37">K91+I92</f>
        <v>1004.9100000000001</v>
      </c>
      <c r="L92" s="17">
        <f t="shared" ca="1" si="18"/>
        <v>1012.37</v>
      </c>
      <c r="M92" s="16">
        <f t="shared" ca="1" si="26"/>
        <v>-7.4599999999999227</v>
      </c>
      <c r="O92" s="16">
        <f t="shared" si="35"/>
        <v>82</v>
      </c>
      <c r="P92" s="17">
        <f t="shared" ca="1" si="27"/>
        <v>4.9100000000000819</v>
      </c>
      <c r="R92" s="16">
        <f t="shared" si="36"/>
        <v>82</v>
      </c>
      <c r="S92" s="17">
        <f t="shared" ca="1" si="28"/>
        <v>5.9878048780488911</v>
      </c>
      <c r="T92" s="17">
        <f t="shared" ca="1" si="29"/>
        <v>4.9100000000000819</v>
      </c>
    </row>
    <row r="93" spans="1:20">
      <c r="A93" s="16">
        <f t="shared" si="30"/>
        <v>83</v>
      </c>
      <c r="B93" s="16">
        <f t="shared" ca="1" si="19"/>
        <v>5.2</v>
      </c>
      <c r="C93" s="16">
        <f t="shared" ca="1" si="20"/>
        <v>0.20192307692307693</v>
      </c>
      <c r="D93" s="16">
        <f t="shared" ca="1" si="21"/>
        <v>0.70477594959782164</v>
      </c>
      <c r="E93" s="16">
        <f t="shared" ca="1" si="22"/>
        <v>0</v>
      </c>
      <c r="F93" s="16">
        <f t="shared" ca="1" si="31"/>
        <v>0</v>
      </c>
      <c r="G93" s="16">
        <f t="shared" ca="1" si="32"/>
        <v>7</v>
      </c>
      <c r="H93" s="18">
        <f t="shared" ca="1" si="23"/>
        <v>0</v>
      </c>
      <c r="I93" s="21">
        <f t="shared" ca="1" si="24"/>
        <v>-1</v>
      </c>
      <c r="J93" s="3">
        <f t="shared" ca="1" si="33"/>
        <v>86.910000000000025</v>
      </c>
      <c r="K93" s="17">
        <f t="shared" ca="1" si="37"/>
        <v>1003.9100000000001</v>
      </c>
      <c r="L93" s="17">
        <f t="shared" ca="1" si="18"/>
        <v>1012.37</v>
      </c>
      <c r="M93" s="16">
        <f t="shared" ca="1" si="26"/>
        <v>-8.4599999999999227</v>
      </c>
      <c r="O93" s="16">
        <f t="shared" si="35"/>
        <v>83</v>
      </c>
      <c r="P93" s="17">
        <f t="shared" ca="1" si="27"/>
        <v>3.9100000000000819</v>
      </c>
      <c r="R93" s="16">
        <f t="shared" si="36"/>
        <v>83</v>
      </c>
      <c r="S93" s="17">
        <f t="shared" ca="1" si="28"/>
        <v>4.7108433734940718</v>
      </c>
      <c r="T93" s="17">
        <f t="shared" ca="1" si="29"/>
        <v>3.9100000000000819</v>
      </c>
    </row>
    <row r="94" spans="1:20">
      <c r="A94" s="16">
        <f t="shared" si="30"/>
        <v>84</v>
      </c>
      <c r="B94" s="16">
        <f t="shared" ca="1" si="19"/>
        <v>4.22</v>
      </c>
      <c r="C94" s="16">
        <f t="shared" ca="1" si="20"/>
        <v>0.24881516587677727</v>
      </c>
      <c r="D94" s="16">
        <f t="shared" ca="1" si="21"/>
        <v>0.22068176309582865</v>
      </c>
      <c r="E94" s="16">
        <f t="shared" ca="1" si="22"/>
        <v>1</v>
      </c>
      <c r="F94" s="16">
        <f t="shared" ca="1" si="31"/>
        <v>1</v>
      </c>
      <c r="G94" s="16">
        <f t="shared" ca="1" si="32"/>
        <v>0</v>
      </c>
      <c r="H94" s="18">
        <f t="shared" ca="1" si="23"/>
        <v>4.22</v>
      </c>
      <c r="I94" s="21">
        <f t="shared" ca="1" si="24"/>
        <v>3.2199999999999998</v>
      </c>
      <c r="J94" s="3">
        <f t="shared" ca="1" si="33"/>
        <v>91.130000000000024</v>
      </c>
      <c r="K94" s="17">
        <f t="shared" ca="1" si="37"/>
        <v>1007.1300000000001</v>
      </c>
      <c r="L94" s="17">
        <f t="shared" ca="1" si="18"/>
        <v>1012.37</v>
      </c>
      <c r="M94" s="16">
        <f t="shared" ca="1" si="26"/>
        <v>-5.2399999999998954</v>
      </c>
      <c r="O94" s="16">
        <f t="shared" si="35"/>
        <v>84</v>
      </c>
      <c r="P94" s="17">
        <f t="shared" ca="1" si="27"/>
        <v>7.1300000000001091</v>
      </c>
      <c r="R94" s="16">
        <f t="shared" si="36"/>
        <v>84</v>
      </c>
      <c r="S94" s="17">
        <f t="shared" ca="1" si="28"/>
        <v>8.4880952380953687</v>
      </c>
      <c r="T94" s="17">
        <f t="shared" ca="1" si="29"/>
        <v>7.1300000000001091</v>
      </c>
    </row>
    <row r="95" spans="1:20">
      <c r="A95" s="16">
        <f t="shared" si="30"/>
        <v>85</v>
      </c>
      <c r="B95" s="16">
        <f t="shared" ca="1" si="19"/>
        <v>3.46</v>
      </c>
      <c r="C95" s="16">
        <f t="shared" ca="1" si="20"/>
        <v>0.30346820809248559</v>
      </c>
      <c r="D95" s="16">
        <f t="shared" ca="1" si="21"/>
        <v>0.72739864305816759</v>
      </c>
      <c r="E95" s="16">
        <f t="shared" ca="1" si="22"/>
        <v>0</v>
      </c>
      <c r="F95" s="16">
        <f t="shared" ca="1" si="31"/>
        <v>0</v>
      </c>
      <c r="G95" s="16">
        <f t="shared" ca="1" si="32"/>
        <v>1</v>
      </c>
      <c r="H95" s="18">
        <f t="shared" ca="1" si="23"/>
        <v>0</v>
      </c>
      <c r="I95" s="21">
        <f t="shared" ca="1" si="24"/>
        <v>-1</v>
      </c>
      <c r="J95" s="3">
        <f t="shared" ca="1" si="33"/>
        <v>91.130000000000024</v>
      </c>
      <c r="K95" s="17">
        <f t="shared" ca="1" si="37"/>
        <v>1006.1300000000001</v>
      </c>
      <c r="L95" s="17">
        <f t="shared" ca="1" si="18"/>
        <v>1012.37</v>
      </c>
      <c r="M95" s="16">
        <f t="shared" ca="1" si="26"/>
        <v>-6.2399999999998954</v>
      </c>
      <c r="O95" s="16">
        <f t="shared" si="35"/>
        <v>85</v>
      </c>
      <c r="P95" s="17">
        <f t="shared" ca="1" si="27"/>
        <v>6.1300000000001091</v>
      </c>
      <c r="R95" s="16">
        <f t="shared" si="36"/>
        <v>85</v>
      </c>
      <c r="S95" s="17">
        <f t="shared" ca="1" si="28"/>
        <v>7.211764705882473</v>
      </c>
      <c r="T95" s="17">
        <f t="shared" ca="1" si="29"/>
        <v>6.1300000000001091</v>
      </c>
    </row>
    <row r="96" spans="1:20">
      <c r="A96" s="16">
        <f t="shared" si="30"/>
        <v>86</v>
      </c>
      <c r="B96" s="16">
        <f t="shared" ca="1" si="19"/>
        <v>3.68</v>
      </c>
      <c r="C96" s="16">
        <f t="shared" ca="1" si="20"/>
        <v>0.28532608695652173</v>
      </c>
      <c r="D96" s="16">
        <f t="shared" ca="1" si="21"/>
        <v>0.6193120850373548</v>
      </c>
      <c r="E96" s="16">
        <f t="shared" ca="1" si="22"/>
        <v>0</v>
      </c>
      <c r="F96" s="16">
        <f t="shared" ca="1" si="31"/>
        <v>0</v>
      </c>
      <c r="G96" s="16">
        <f t="shared" ca="1" si="32"/>
        <v>2</v>
      </c>
      <c r="H96" s="18">
        <f t="shared" ca="1" si="23"/>
        <v>0</v>
      </c>
      <c r="I96" s="21">
        <f t="shared" ca="1" si="24"/>
        <v>-1</v>
      </c>
      <c r="J96" s="3">
        <f t="shared" ca="1" si="33"/>
        <v>91.130000000000024</v>
      </c>
      <c r="K96" s="17">
        <f t="shared" ca="1" si="37"/>
        <v>1005.1300000000001</v>
      </c>
      <c r="L96" s="17">
        <f t="shared" ca="1" si="18"/>
        <v>1012.37</v>
      </c>
      <c r="M96" s="16">
        <f t="shared" ca="1" si="26"/>
        <v>-7.2399999999998954</v>
      </c>
      <c r="O96" s="16">
        <f t="shared" si="35"/>
        <v>86</v>
      </c>
      <c r="P96" s="17">
        <f t="shared" ca="1" si="27"/>
        <v>5.1300000000001091</v>
      </c>
      <c r="R96" s="16">
        <f t="shared" si="36"/>
        <v>86</v>
      </c>
      <c r="S96" s="17">
        <f t="shared" ca="1" si="28"/>
        <v>5.9651162790699033</v>
      </c>
      <c r="T96" s="17">
        <f t="shared" ca="1" si="29"/>
        <v>5.1300000000001091</v>
      </c>
    </row>
    <row r="97" spans="1:20">
      <c r="A97" s="16">
        <f t="shared" si="30"/>
        <v>87</v>
      </c>
      <c r="B97" s="16">
        <f t="shared" ca="1" si="19"/>
        <v>4.2699999999999996</v>
      </c>
      <c r="C97" s="16">
        <f t="shared" ca="1" si="20"/>
        <v>0.24590163934426232</v>
      </c>
      <c r="D97" s="16">
        <f t="shared" ca="1" si="21"/>
        <v>0.92143719727226148</v>
      </c>
      <c r="E97" s="16">
        <f t="shared" ca="1" si="22"/>
        <v>0</v>
      </c>
      <c r="F97" s="16">
        <f t="shared" ca="1" si="31"/>
        <v>0</v>
      </c>
      <c r="G97" s="16">
        <f t="shared" ca="1" si="32"/>
        <v>3</v>
      </c>
      <c r="H97" s="18">
        <f t="shared" ca="1" si="23"/>
        <v>0</v>
      </c>
      <c r="I97" s="21">
        <f t="shared" ca="1" si="24"/>
        <v>-1</v>
      </c>
      <c r="J97" s="3">
        <f t="shared" ca="1" si="33"/>
        <v>91.130000000000024</v>
      </c>
      <c r="K97" s="17">
        <f t="shared" ca="1" si="37"/>
        <v>1004.1300000000001</v>
      </c>
      <c r="L97" s="17">
        <f t="shared" ca="1" si="18"/>
        <v>1012.37</v>
      </c>
      <c r="M97" s="16">
        <f t="shared" ca="1" si="26"/>
        <v>-8.2399999999998954</v>
      </c>
      <c r="O97" s="16">
        <f t="shared" si="35"/>
        <v>87</v>
      </c>
      <c r="P97" s="17">
        <f t="shared" ca="1" si="27"/>
        <v>4.1300000000001091</v>
      </c>
      <c r="R97" s="16">
        <f t="shared" si="36"/>
        <v>87</v>
      </c>
      <c r="S97" s="17">
        <f t="shared" ca="1" si="28"/>
        <v>4.7471264367817412</v>
      </c>
      <c r="T97" s="17">
        <f t="shared" ca="1" si="29"/>
        <v>4.1300000000001091</v>
      </c>
    </row>
    <row r="98" spans="1:20">
      <c r="A98" s="16">
        <f t="shared" si="30"/>
        <v>88</v>
      </c>
      <c r="B98" s="16">
        <f t="shared" ca="1" si="19"/>
        <v>3.14</v>
      </c>
      <c r="C98" s="16">
        <f t="shared" ca="1" si="20"/>
        <v>0.33439490445859871</v>
      </c>
      <c r="D98" s="16">
        <f t="shared" ca="1" si="21"/>
        <v>0.94640192375378174</v>
      </c>
      <c r="E98" s="16">
        <f t="shared" ca="1" si="22"/>
        <v>0</v>
      </c>
      <c r="F98" s="16">
        <f t="shared" ca="1" si="31"/>
        <v>0</v>
      </c>
      <c r="G98" s="16">
        <f t="shared" ca="1" si="32"/>
        <v>4</v>
      </c>
      <c r="H98" s="18">
        <f t="shared" ca="1" si="23"/>
        <v>0</v>
      </c>
      <c r="I98" s="21">
        <f t="shared" ca="1" si="24"/>
        <v>-1</v>
      </c>
      <c r="J98" s="3">
        <f t="shared" ca="1" si="33"/>
        <v>91.130000000000024</v>
      </c>
      <c r="K98" s="17">
        <f t="shared" ca="1" si="37"/>
        <v>1003.1300000000001</v>
      </c>
      <c r="L98" s="17">
        <f t="shared" ca="1" si="18"/>
        <v>1012.37</v>
      </c>
      <c r="M98" s="16">
        <f t="shared" ca="1" si="26"/>
        <v>-9.2399999999998954</v>
      </c>
      <c r="O98" s="16">
        <f t="shared" si="35"/>
        <v>88</v>
      </c>
      <c r="P98" s="17">
        <f t="shared" ca="1" si="27"/>
        <v>3.1300000000001091</v>
      </c>
      <c r="R98" s="16">
        <f t="shared" si="36"/>
        <v>88</v>
      </c>
      <c r="S98" s="17">
        <f t="shared" ca="1" si="28"/>
        <v>3.5568181818183007</v>
      </c>
      <c r="T98" s="17">
        <f t="shared" ca="1" si="29"/>
        <v>3.1300000000001091</v>
      </c>
    </row>
    <row r="99" spans="1:20">
      <c r="A99" s="16">
        <f t="shared" si="30"/>
        <v>89</v>
      </c>
      <c r="B99" s="16">
        <f t="shared" ca="1" si="19"/>
        <v>4.5</v>
      </c>
      <c r="C99" s="16">
        <f t="shared" ca="1" si="20"/>
        <v>0.23333333333333334</v>
      </c>
      <c r="D99" s="16">
        <f t="shared" ca="1" si="21"/>
        <v>0.74937159350182969</v>
      </c>
      <c r="E99" s="16">
        <f t="shared" ca="1" si="22"/>
        <v>0</v>
      </c>
      <c r="F99" s="16">
        <f t="shared" ca="1" si="31"/>
        <v>0</v>
      </c>
      <c r="G99" s="16">
        <f t="shared" ca="1" si="32"/>
        <v>5</v>
      </c>
      <c r="H99" s="18">
        <f t="shared" ca="1" si="23"/>
        <v>0</v>
      </c>
      <c r="I99" s="21">
        <f t="shared" ca="1" si="24"/>
        <v>-1</v>
      </c>
      <c r="J99" s="3">
        <f t="shared" ca="1" si="33"/>
        <v>91.130000000000024</v>
      </c>
      <c r="K99" s="17">
        <f t="shared" ca="1" si="37"/>
        <v>1002.1300000000001</v>
      </c>
      <c r="L99" s="17">
        <f t="shared" ca="1" si="18"/>
        <v>1012.37</v>
      </c>
      <c r="M99" s="16">
        <f t="shared" ca="1" si="26"/>
        <v>-10.239999999999895</v>
      </c>
      <c r="O99" s="16">
        <f t="shared" si="35"/>
        <v>89</v>
      </c>
      <c r="P99" s="17">
        <f t="shared" ca="1" si="27"/>
        <v>2.1300000000001091</v>
      </c>
      <c r="R99" s="16">
        <f t="shared" si="36"/>
        <v>89</v>
      </c>
      <c r="S99" s="17">
        <f t="shared" ca="1" si="28"/>
        <v>2.3932584269664119</v>
      </c>
      <c r="T99" s="17">
        <f t="shared" ca="1" si="29"/>
        <v>2.1300000000001091</v>
      </c>
    </row>
    <row r="100" spans="1:20">
      <c r="A100" s="16">
        <f t="shared" si="30"/>
        <v>90</v>
      </c>
      <c r="B100" s="16">
        <f t="shared" ca="1" si="19"/>
        <v>4.97</v>
      </c>
      <c r="C100" s="16">
        <f t="shared" ca="1" si="20"/>
        <v>0.21126760563380284</v>
      </c>
      <c r="D100" s="16">
        <f t="shared" ca="1" si="21"/>
        <v>0.76155087178757452</v>
      </c>
      <c r="E100" s="16">
        <f t="shared" ca="1" si="22"/>
        <v>0</v>
      </c>
      <c r="F100" s="16">
        <f t="shared" ca="1" si="31"/>
        <v>0</v>
      </c>
      <c r="G100" s="16">
        <f t="shared" ca="1" si="32"/>
        <v>6</v>
      </c>
      <c r="H100" s="18">
        <f t="shared" ca="1" si="23"/>
        <v>0</v>
      </c>
      <c r="I100" s="21">
        <f t="shared" ca="1" si="24"/>
        <v>-1</v>
      </c>
      <c r="J100" s="3">
        <f t="shared" ca="1" si="33"/>
        <v>91.130000000000024</v>
      </c>
      <c r="K100" s="17">
        <f t="shared" ca="1" si="37"/>
        <v>1001.1300000000001</v>
      </c>
      <c r="L100" s="17">
        <f t="shared" ca="1" si="18"/>
        <v>1012.37</v>
      </c>
      <c r="M100" s="16">
        <f t="shared" ca="1" si="26"/>
        <v>-11.239999999999895</v>
      </c>
      <c r="O100" s="16">
        <f t="shared" si="35"/>
        <v>90</v>
      </c>
      <c r="P100" s="17">
        <f t="shared" ca="1" si="27"/>
        <v>1.1300000000001091</v>
      </c>
      <c r="R100" s="16">
        <f t="shared" si="36"/>
        <v>90</v>
      </c>
      <c r="S100" s="17">
        <f t="shared" ca="1" si="28"/>
        <v>1.2555555555556737</v>
      </c>
      <c r="T100" s="17">
        <f t="shared" ca="1" si="29"/>
        <v>1.1300000000001091</v>
      </c>
    </row>
    <row r="101" spans="1:20">
      <c r="A101" s="16">
        <f t="shared" si="30"/>
        <v>91</v>
      </c>
      <c r="B101" s="16">
        <f t="shared" ca="1" si="19"/>
        <v>2.5299999999999998</v>
      </c>
      <c r="C101" s="16">
        <f t="shared" ca="1" si="20"/>
        <v>0.41501976284584985</v>
      </c>
      <c r="D101" s="16">
        <f t="shared" ca="1" si="21"/>
        <v>0.81670327617325023</v>
      </c>
      <c r="E101" s="16">
        <f t="shared" ca="1" si="22"/>
        <v>0</v>
      </c>
      <c r="F101" s="16">
        <f t="shared" ca="1" si="31"/>
        <v>0</v>
      </c>
      <c r="G101" s="16">
        <f t="shared" ca="1" si="32"/>
        <v>7</v>
      </c>
      <c r="H101" s="18">
        <f t="shared" ca="1" si="23"/>
        <v>0</v>
      </c>
      <c r="I101" s="21">
        <f t="shared" ca="1" si="24"/>
        <v>-1</v>
      </c>
      <c r="J101" s="3">
        <f t="shared" ca="1" si="33"/>
        <v>91.130000000000024</v>
      </c>
      <c r="K101" s="17">
        <f t="shared" ca="1" si="37"/>
        <v>1000.1300000000001</v>
      </c>
      <c r="L101" s="17">
        <f t="shared" ca="1" si="18"/>
        <v>1012.37</v>
      </c>
      <c r="M101" s="16">
        <f t="shared" ca="1" si="26"/>
        <v>-12.239999999999895</v>
      </c>
      <c r="O101" s="16">
        <f t="shared" si="35"/>
        <v>91</v>
      </c>
      <c r="P101" s="17">
        <f t="shared" ca="1" si="27"/>
        <v>0.13000000000010914</v>
      </c>
      <c r="R101" s="16">
        <f t="shared" si="36"/>
        <v>91</v>
      </c>
      <c r="S101" s="17">
        <f t="shared" ca="1" si="28"/>
        <v>0.14285714285726669</v>
      </c>
      <c r="T101" s="17">
        <f t="shared" ca="1" si="29"/>
        <v>0.13000000000010914</v>
      </c>
    </row>
    <row r="102" spans="1:20">
      <c r="A102" s="16">
        <f t="shared" si="30"/>
        <v>92</v>
      </c>
      <c r="B102" s="16">
        <f t="shared" ca="1" si="19"/>
        <v>2.77</v>
      </c>
      <c r="C102" s="16">
        <f t="shared" ca="1" si="20"/>
        <v>0.37906137184115529</v>
      </c>
      <c r="D102" s="16">
        <f t="shared" ca="1" si="21"/>
        <v>8.4336327423080393E-2</v>
      </c>
      <c r="E102" s="16">
        <f t="shared" ca="1" si="22"/>
        <v>1</v>
      </c>
      <c r="F102" s="16">
        <f t="shared" ca="1" si="31"/>
        <v>1</v>
      </c>
      <c r="G102" s="16">
        <f t="shared" ca="1" si="32"/>
        <v>0</v>
      </c>
      <c r="H102" s="18">
        <f t="shared" ca="1" si="23"/>
        <v>2.77</v>
      </c>
      <c r="I102" s="21">
        <f t="shared" ca="1" si="24"/>
        <v>1.77</v>
      </c>
      <c r="J102" s="3">
        <f t="shared" ca="1" si="33"/>
        <v>93.90000000000002</v>
      </c>
      <c r="K102" s="17">
        <f t="shared" ca="1" si="37"/>
        <v>1001.9000000000001</v>
      </c>
      <c r="L102" s="17">
        <f t="shared" ca="1" si="18"/>
        <v>1012.37</v>
      </c>
      <c r="M102" s="16">
        <f t="shared" ca="1" si="26"/>
        <v>-10.469999999999914</v>
      </c>
      <c r="O102" s="16">
        <f t="shared" si="35"/>
        <v>92</v>
      </c>
      <c r="P102" s="17">
        <f t="shared" ca="1" si="27"/>
        <v>1.9000000000000909</v>
      </c>
      <c r="R102" s="16">
        <f t="shared" si="36"/>
        <v>92</v>
      </c>
      <c r="S102" s="17">
        <f t="shared" ca="1" si="28"/>
        <v>2.0652173913044578</v>
      </c>
      <c r="T102" s="17">
        <f t="shared" ca="1" si="29"/>
        <v>1.9000000000000909</v>
      </c>
    </row>
    <row r="103" spans="1:20">
      <c r="A103" s="16">
        <f t="shared" si="30"/>
        <v>93</v>
      </c>
      <c r="B103" s="16">
        <f t="shared" ca="1" si="19"/>
        <v>5.38</v>
      </c>
      <c r="C103" s="16">
        <f t="shared" ca="1" si="20"/>
        <v>0.19516728624535318</v>
      </c>
      <c r="D103" s="16">
        <f t="shared" ca="1" si="21"/>
        <v>0.29853868461533678</v>
      </c>
      <c r="E103" s="16">
        <f t="shared" ca="1" si="22"/>
        <v>0</v>
      </c>
      <c r="F103" s="16">
        <f t="shared" ca="1" si="31"/>
        <v>0</v>
      </c>
      <c r="G103" s="16">
        <f t="shared" ca="1" si="32"/>
        <v>1</v>
      </c>
      <c r="H103" s="18">
        <f t="shared" ca="1" si="23"/>
        <v>0</v>
      </c>
      <c r="I103" s="21">
        <f t="shared" ca="1" si="24"/>
        <v>-1</v>
      </c>
      <c r="J103" s="3">
        <f t="shared" ca="1" si="33"/>
        <v>93.90000000000002</v>
      </c>
      <c r="K103" s="17">
        <f t="shared" ca="1" si="37"/>
        <v>1000.9000000000001</v>
      </c>
      <c r="L103" s="17">
        <f t="shared" ca="1" si="18"/>
        <v>1012.37</v>
      </c>
      <c r="M103" s="16">
        <f t="shared" ca="1" si="26"/>
        <v>-11.469999999999914</v>
      </c>
      <c r="O103" s="16">
        <f t="shared" si="35"/>
        <v>93</v>
      </c>
      <c r="P103" s="17">
        <f t="shared" ca="1" si="27"/>
        <v>0.90000000000009095</v>
      </c>
      <c r="R103" s="16">
        <f t="shared" si="36"/>
        <v>93</v>
      </c>
      <c r="S103" s="17">
        <f t="shared" ca="1" si="28"/>
        <v>0.96774193548397136</v>
      </c>
      <c r="T103" s="17">
        <f t="shared" ca="1" si="29"/>
        <v>0.90000000000009095</v>
      </c>
    </row>
    <row r="104" spans="1:20">
      <c r="A104" s="16">
        <f t="shared" si="30"/>
        <v>94</v>
      </c>
      <c r="B104" s="16">
        <f t="shared" ca="1" si="19"/>
        <v>3.04</v>
      </c>
      <c r="C104" s="16">
        <f t="shared" ca="1" si="20"/>
        <v>0.34539473684210531</v>
      </c>
      <c r="D104" s="16">
        <f t="shared" ca="1" si="21"/>
        <v>0.11739511874847253</v>
      </c>
      <c r="E104" s="16">
        <f t="shared" ca="1" si="22"/>
        <v>1</v>
      </c>
      <c r="F104" s="16">
        <f t="shared" ca="1" si="31"/>
        <v>1</v>
      </c>
      <c r="G104" s="16">
        <f t="shared" ca="1" si="32"/>
        <v>0</v>
      </c>
      <c r="H104" s="18">
        <f t="shared" ca="1" si="23"/>
        <v>3.04</v>
      </c>
      <c r="I104" s="21">
        <f t="shared" ca="1" si="24"/>
        <v>2.04</v>
      </c>
      <c r="J104" s="3">
        <f t="shared" ca="1" si="33"/>
        <v>96.940000000000026</v>
      </c>
      <c r="K104" s="17">
        <f t="shared" ca="1" si="37"/>
        <v>1002.94</v>
      </c>
      <c r="L104" s="17">
        <f t="shared" ca="1" si="18"/>
        <v>1012.37</v>
      </c>
      <c r="M104" s="16">
        <f t="shared" ca="1" si="26"/>
        <v>-9.42999999999995</v>
      </c>
      <c r="O104" s="16">
        <f t="shared" si="35"/>
        <v>94</v>
      </c>
      <c r="P104" s="17">
        <f t="shared" ca="1" si="27"/>
        <v>2.9400000000000546</v>
      </c>
      <c r="R104" s="16">
        <f t="shared" si="36"/>
        <v>94</v>
      </c>
      <c r="S104" s="17">
        <f t="shared" ca="1" si="28"/>
        <v>3.1276595744681401</v>
      </c>
      <c r="T104" s="17">
        <f t="shared" ca="1" si="29"/>
        <v>2.9400000000000546</v>
      </c>
    </row>
    <row r="105" spans="1:20">
      <c r="A105" s="16">
        <f t="shared" si="30"/>
        <v>95</v>
      </c>
      <c r="B105" s="16">
        <f t="shared" ca="1" si="19"/>
        <v>2.04</v>
      </c>
      <c r="C105" s="16">
        <f t="shared" ca="1" si="20"/>
        <v>0.51470588235294112</v>
      </c>
      <c r="D105" s="16">
        <f t="shared" ca="1" si="21"/>
        <v>0.30093654403230863</v>
      </c>
      <c r="E105" s="16">
        <f t="shared" ca="1" si="22"/>
        <v>1</v>
      </c>
      <c r="F105" s="16">
        <f t="shared" ca="1" si="31"/>
        <v>2</v>
      </c>
      <c r="G105" s="16">
        <f t="shared" ca="1" si="32"/>
        <v>0</v>
      </c>
      <c r="H105" s="18">
        <f t="shared" ca="1" si="23"/>
        <v>2.04</v>
      </c>
      <c r="I105" s="21">
        <f t="shared" ca="1" si="24"/>
        <v>1.04</v>
      </c>
      <c r="J105" s="3">
        <f t="shared" ca="1" si="33"/>
        <v>98.980000000000032</v>
      </c>
      <c r="K105" s="17">
        <f t="shared" ca="1" si="37"/>
        <v>1003.98</v>
      </c>
      <c r="L105" s="17">
        <f t="shared" ca="1" si="18"/>
        <v>1012.37</v>
      </c>
      <c r="M105" s="16">
        <f t="shared" ca="1" si="26"/>
        <v>-8.3899999999999864</v>
      </c>
      <c r="O105" s="16">
        <f t="shared" si="35"/>
        <v>95</v>
      </c>
      <c r="P105" s="17">
        <f t="shared" ca="1" si="27"/>
        <v>3.9800000000000182</v>
      </c>
      <c r="R105" s="16">
        <f t="shared" si="36"/>
        <v>95</v>
      </c>
      <c r="S105" s="17">
        <f t="shared" ca="1" si="28"/>
        <v>4.1894736842105402</v>
      </c>
      <c r="T105" s="17">
        <f t="shared" ca="1" si="29"/>
        <v>3.9800000000000182</v>
      </c>
    </row>
    <row r="106" spans="1:20">
      <c r="A106" s="16">
        <f t="shared" si="30"/>
        <v>96</v>
      </c>
      <c r="B106" s="16">
        <f t="shared" ca="1" si="19"/>
        <v>5.77</v>
      </c>
      <c r="C106" s="16">
        <f t="shared" ca="1" si="20"/>
        <v>0.18197573656845756</v>
      </c>
      <c r="D106" s="16">
        <f t="shared" ca="1" si="21"/>
        <v>0.16885118595831905</v>
      </c>
      <c r="E106" s="16">
        <f t="shared" ca="1" si="22"/>
        <v>1</v>
      </c>
      <c r="F106" s="16">
        <f t="shared" ca="1" si="31"/>
        <v>3</v>
      </c>
      <c r="G106" s="16">
        <f t="shared" ca="1" si="32"/>
        <v>0</v>
      </c>
      <c r="H106" s="18">
        <f t="shared" ca="1" si="23"/>
        <v>5.77</v>
      </c>
      <c r="I106" s="21">
        <f t="shared" ca="1" si="24"/>
        <v>4.7699999999999996</v>
      </c>
      <c r="J106" s="3">
        <f t="shared" ca="1" si="33"/>
        <v>104.75000000000003</v>
      </c>
      <c r="K106" s="17">
        <f t="shared" ca="1" si="37"/>
        <v>1008.75</v>
      </c>
      <c r="L106" s="17">
        <f t="shared" ca="1" si="18"/>
        <v>1012.37</v>
      </c>
      <c r="M106" s="16">
        <f t="shared" ca="1" si="26"/>
        <v>-3.6200000000000045</v>
      </c>
      <c r="O106" s="16">
        <f t="shared" si="35"/>
        <v>96</v>
      </c>
      <c r="P106" s="17">
        <f t="shared" ca="1" si="27"/>
        <v>8.75</v>
      </c>
      <c r="R106" s="16">
        <f t="shared" si="36"/>
        <v>96</v>
      </c>
      <c r="S106" s="17">
        <f t="shared" ca="1" si="28"/>
        <v>9.1145833333333286</v>
      </c>
      <c r="T106" s="17">
        <f t="shared" ca="1" si="29"/>
        <v>8.75</v>
      </c>
    </row>
    <row r="107" spans="1:20">
      <c r="A107" s="16">
        <f t="shared" si="30"/>
        <v>97</v>
      </c>
      <c r="B107" s="16">
        <f t="shared" ca="1" si="19"/>
        <v>5.46</v>
      </c>
      <c r="C107" s="16">
        <f t="shared" ca="1" si="20"/>
        <v>0.19230769230769229</v>
      </c>
      <c r="D107" s="16">
        <f t="shared" ca="1" si="21"/>
        <v>0.22818028171881455</v>
      </c>
      <c r="E107" s="16">
        <f t="shared" ca="1" si="22"/>
        <v>0</v>
      </c>
      <c r="F107" s="16">
        <f t="shared" ca="1" si="31"/>
        <v>0</v>
      </c>
      <c r="G107" s="16">
        <f t="shared" ca="1" si="32"/>
        <v>1</v>
      </c>
      <c r="H107" s="18">
        <f t="shared" ca="1" si="23"/>
        <v>0</v>
      </c>
      <c r="I107" s="21">
        <f t="shared" ca="1" si="24"/>
        <v>-1</v>
      </c>
      <c r="J107" s="3">
        <f t="shared" ca="1" si="33"/>
        <v>104.75000000000003</v>
      </c>
      <c r="K107" s="17">
        <f t="shared" ca="1" si="37"/>
        <v>1007.75</v>
      </c>
      <c r="L107" s="17">
        <f t="shared" ca="1" si="18"/>
        <v>1012.37</v>
      </c>
      <c r="M107" s="16">
        <f t="shared" ca="1" si="26"/>
        <v>-4.6200000000000045</v>
      </c>
      <c r="O107" s="16">
        <f t="shared" si="35"/>
        <v>97</v>
      </c>
      <c r="P107" s="17">
        <f t="shared" ca="1" si="27"/>
        <v>7.75</v>
      </c>
      <c r="R107" s="16">
        <f t="shared" si="36"/>
        <v>97</v>
      </c>
      <c r="S107" s="17">
        <f t="shared" ca="1" si="28"/>
        <v>7.989690721649481</v>
      </c>
      <c r="T107" s="17">
        <f t="shared" ca="1" si="29"/>
        <v>7.75</v>
      </c>
    </row>
    <row r="108" spans="1:20">
      <c r="A108" s="16">
        <f t="shared" si="30"/>
        <v>98</v>
      </c>
      <c r="B108" s="16">
        <f t="shared" ca="1" si="19"/>
        <v>2.39</v>
      </c>
      <c r="C108" s="16">
        <f t="shared" ca="1" si="20"/>
        <v>0.43933054393305437</v>
      </c>
      <c r="D108" s="16">
        <f t="shared" ca="1" si="21"/>
        <v>0.95748669630265582</v>
      </c>
      <c r="E108" s="16">
        <f t="shared" ca="1" si="22"/>
        <v>0</v>
      </c>
      <c r="F108" s="16">
        <f t="shared" ca="1" si="31"/>
        <v>0</v>
      </c>
      <c r="G108" s="16">
        <f t="shared" ca="1" si="32"/>
        <v>2</v>
      </c>
      <c r="H108" s="18">
        <f t="shared" ca="1" si="23"/>
        <v>0</v>
      </c>
      <c r="I108" s="21">
        <f t="shared" ca="1" si="24"/>
        <v>-1</v>
      </c>
      <c r="J108" s="3">
        <f t="shared" ca="1" si="33"/>
        <v>104.75000000000003</v>
      </c>
      <c r="K108" s="17">
        <f t="shared" ca="1" si="37"/>
        <v>1006.75</v>
      </c>
      <c r="L108" s="17">
        <f t="shared" ca="1" si="18"/>
        <v>1012.37</v>
      </c>
      <c r="M108" s="16">
        <f t="shared" ca="1" si="26"/>
        <v>-5.6200000000000045</v>
      </c>
      <c r="O108" s="16">
        <f t="shared" si="35"/>
        <v>98</v>
      </c>
      <c r="P108" s="17">
        <f t="shared" ca="1" si="27"/>
        <v>6.75</v>
      </c>
      <c r="R108" s="16">
        <f t="shared" si="36"/>
        <v>98</v>
      </c>
      <c r="S108" s="17">
        <f t="shared" ca="1" si="28"/>
        <v>6.8877551020408276</v>
      </c>
      <c r="T108" s="17">
        <f t="shared" ca="1" si="29"/>
        <v>6.75</v>
      </c>
    </row>
    <row r="109" spans="1:20">
      <c r="A109" s="16">
        <f t="shared" si="30"/>
        <v>99</v>
      </c>
      <c r="B109" s="16">
        <f t="shared" ca="1" si="19"/>
        <v>4.55</v>
      </c>
      <c r="C109" s="16">
        <f t="shared" ca="1" si="20"/>
        <v>0.23076923076923078</v>
      </c>
      <c r="D109" s="16">
        <f t="shared" ca="1" si="21"/>
        <v>3.6203012246396327E-3</v>
      </c>
      <c r="E109" s="16">
        <f t="shared" ca="1" si="22"/>
        <v>1</v>
      </c>
      <c r="F109" s="16">
        <f t="shared" ca="1" si="31"/>
        <v>1</v>
      </c>
      <c r="G109" s="16">
        <f t="shared" ca="1" si="32"/>
        <v>0</v>
      </c>
      <c r="H109" s="18">
        <f t="shared" ca="1" si="23"/>
        <v>4.55</v>
      </c>
      <c r="I109" s="21">
        <f t="shared" ca="1" si="24"/>
        <v>3.55</v>
      </c>
      <c r="J109" s="3">
        <f t="shared" ca="1" si="33"/>
        <v>109.30000000000003</v>
      </c>
      <c r="K109" s="17">
        <f t="shared" ca="1" si="37"/>
        <v>1010.3</v>
      </c>
      <c r="L109" s="17">
        <f t="shared" ca="1" si="18"/>
        <v>1012.37</v>
      </c>
      <c r="M109" s="16">
        <f t="shared" ca="1" si="26"/>
        <v>-2.07000000000005</v>
      </c>
      <c r="O109" s="16">
        <f t="shared" si="35"/>
        <v>99</v>
      </c>
      <c r="P109" s="17">
        <f t="shared" ca="1" si="27"/>
        <v>10.299999999999955</v>
      </c>
      <c r="R109" s="16">
        <f t="shared" si="36"/>
        <v>99</v>
      </c>
      <c r="S109" s="17">
        <f t="shared" ca="1" si="28"/>
        <v>10.404040404040344</v>
      </c>
      <c r="T109" s="17">
        <f t="shared" ca="1" si="29"/>
        <v>10.299999999999955</v>
      </c>
    </row>
    <row r="110" spans="1:20">
      <c r="A110" s="16">
        <f t="shared" si="30"/>
        <v>100</v>
      </c>
      <c r="B110" s="16">
        <f t="shared" ca="1" si="19"/>
        <v>4.22</v>
      </c>
      <c r="C110" s="16">
        <f t="shared" ca="1" si="20"/>
        <v>0.24881516587677727</v>
      </c>
      <c r="D110" s="16">
        <f t="shared" ca="1" si="21"/>
        <v>0.83980955985923922</v>
      </c>
      <c r="E110" s="16">
        <f t="shared" ca="1" si="22"/>
        <v>0</v>
      </c>
      <c r="F110" s="16">
        <f t="shared" ca="1" si="31"/>
        <v>0</v>
      </c>
      <c r="G110" s="16">
        <f t="shared" ca="1" si="32"/>
        <v>1</v>
      </c>
      <c r="H110" s="18">
        <f t="shared" ca="1" si="23"/>
        <v>0</v>
      </c>
      <c r="I110" s="21">
        <f t="shared" ca="1" si="24"/>
        <v>-1</v>
      </c>
      <c r="J110" s="3">
        <f t="shared" ca="1" si="33"/>
        <v>109.30000000000003</v>
      </c>
      <c r="K110" s="17">
        <f t="shared" ca="1" si="37"/>
        <v>1009.3</v>
      </c>
      <c r="L110" s="17">
        <f t="shared" ca="1" si="18"/>
        <v>1012.37</v>
      </c>
      <c r="M110" s="16">
        <f t="shared" ca="1" si="26"/>
        <v>-3.07000000000005</v>
      </c>
      <c r="O110" s="16">
        <f t="shared" si="35"/>
        <v>100</v>
      </c>
      <c r="P110" s="17">
        <f t="shared" ca="1" si="27"/>
        <v>9.2999999999999545</v>
      </c>
      <c r="R110" s="16">
        <f t="shared" si="36"/>
        <v>100</v>
      </c>
      <c r="S110" s="17">
        <f t="shared" ca="1" si="28"/>
        <v>9.2999999999999545</v>
      </c>
      <c r="T110" s="17">
        <f t="shared" ca="1" si="29"/>
        <v>9.2999999999999545</v>
      </c>
    </row>
    <row r="111" spans="1:20">
      <c r="A111" s="16">
        <f t="shared" si="30"/>
        <v>101</v>
      </c>
      <c r="B111" s="16">
        <f t="shared" ca="1" si="19"/>
        <v>4.21</v>
      </c>
      <c r="C111" s="16">
        <f t="shared" ca="1" si="20"/>
        <v>0.24940617577197152</v>
      </c>
      <c r="D111" s="16">
        <f t="shared" ca="1" si="21"/>
        <v>0.11144018127502808</v>
      </c>
      <c r="E111" s="16">
        <f t="shared" ca="1" si="22"/>
        <v>1</v>
      </c>
      <c r="F111" s="16">
        <f t="shared" ca="1" si="31"/>
        <v>1</v>
      </c>
      <c r="G111" s="16">
        <f t="shared" ca="1" si="32"/>
        <v>0</v>
      </c>
      <c r="H111" s="18">
        <f t="shared" ca="1" si="23"/>
        <v>4.21</v>
      </c>
      <c r="I111" s="21">
        <f t="shared" ca="1" si="24"/>
        <v>3.21</v>
      </c>
      <c r="J111" s="3">
        <f t="shared" ca="1" si="33"/>
        <v>113.51000000000002</v>
      </c>
      <c r="K111" s="17">
        <f t="shared" ca="1" si="37"/>
        <v>1012.51</v>
      </c>
      <c r="L111" s="17">
        <f t="shared" ca="1" si="18"/>
        <v>1012.51</v>
      </c>
      <c r="M111" s="16" t="str">
        <f t="shared" ca="1" si="26"/>
        <v/>
      </c>
      <c r="O111" s="16">
        <f t="shared" si="35"/>
        <v>101</v>
      </c>
      <c r="P111" s="17">
        <f t="shared" ca="1" si="27"/>
        <v>12.509999999999991</v>
      </c>
      <c r="R111" s="16">
        <f t="shared" si="36"/>
        <v>101</v>
      </c>
      <c r="S111" s="17">
        <f t="shared" ca="1" si="28"/>
        <v>12.386138613861377</v>
      </c>
      <c r="T111" s="17">
        <f t="shared" ca="1" si="29"/>
        <v>12.509999999999991</v>
      </c>
    </row>
    <row r="112" spans="1:20">
      <c r="A112" s="16">
        <f t="shared" si="30"/>
        <v>102</v>
      </c>
      <c r="B112" s="16">
        <f t="shared" ca="1" si="19"/>
        <v>5.13</v>
      </c>
      <c r="C112" s="16">
        <f t="shared" ca="1" si="20"/>
        <v>0.20467836257309943</v>
      </c>
      <c r="D112" s="16">
        <f t="shared" ca="1" si="21"/>
        <v>0.66499149617026898</v>
      </c>
      <c r="E112" s="16">
        <f t="shared" ca="1" si="22"/>
        <v>0</v>
      </c>
      <c r="F112" s="16">
        <f t="shared" ca="1" si="31"/>
        <v>0</v>
      </c>
      <c r="G112" s="16">
        <f t="shared" ca="1" si="32"/>
        <v>1</v>
      </c>
      <c r="H112" s="18">
        <f t="shared" ca="1" si="23"/>
        <v>0</v>
      </c>
      <c r="I112" s="21">
        <f t="shared" ca="1" si="24"/>
        <v>-1</v>
      </c>
      <c r="J112" s="3">
        <f t="shared" ca="1" si="33"/>
        <v>113.51000000000002</v>
      </c>
      <c r="K112" s="17">
        <f t="shared" ca="1" si="37"/>
        <v>1011.51</v>
      </c>
      <c r="L112" s="17">
        <f t="shared" ca="1" si="18"/>
        <v>1012.51</v>
      </c>
      <c r="M112" s="16">
        <f t="shared" ca="1" si="26"/>
        <v>-1</v>
      </c>
      <c r="O112" s="16">
        <f t="shared" si="35"/>
        <v>102</v>
      </c>
      <c r="P112" s="17">
        <f t="shared" ca="1" si="27"/>
        <v>11.509999999999991</v>
      </c>
      <c r="R112" s="16">
        <f t="shared" si="36"/>
        <v>102</v>
      </c>
      <c r="S112" s="17">
        <f t="shared" ca="1" si="28"/>
        <v>11.284313725490193</v>
      </c>
      <c r="T112" s="17">
        <f t="shared" ca="1" si="29"/>
        <v>11.509999999999991</v>
      </c>
    </row>
    <row r="113" spans="1:20">
      <c r="A113" s="16">
        <f t="shared" si="30"/>
        <v>103</v>
      </c>
      <c r="B113" s="16">
        <f t="shared" ca="1" si="19"/>
        <v>2.2400000000000002</v>
      </c>
      <c r="C113" s="16">
        <f t="shared" ca="1" si="20"/>
        <v>0.46875</v>
      </c>
      <c r="D113" s="16">
        <f t="shared" ca="1" si="21"/>
        <v>0.3460635757572994</v>
      </c>
      <c r="E113" s="16">
        <f t="shared" ca="1" si="22"/>
        <v>1</v>
      </c>
      <c r="F113" s="16">
        <f t="shared" ca="1" si="31"/>
        <v>1</v>
      </c>
      <c r="G113" s="16">
        <f t="shared" ca="1" si="32"/>
        <v>0</v>
      </c>
      <c r="H113" s="18">
        <f t="shared" ca="1" si="23"/>
        <v>2.2400000000000002</v>
      </c>
      <c r="I113" s="21">
        <f t="shared" ca="1" si="24"/>
        <v>1.2400000000000002</v>
      </c>
      <c r="J113" s="3">
        <f t="shared" ca="1" si="33"/>
        <v>115.75000000000001</v>
      </c>
      <c r="K113" s="17">
        <f t="shared" ca="1" si="37"/>
        <v>1012.75</v>
      </c>
      <c r="L113" s="17">
        <f t="shared" ca="1" si="18"/>
        <v>1012.75</v>
      </c>
      <c r="M113" s="16" t="str">
        <f t="shared" ca="1" si="26"/>
        <v/>
      </c>
      <c r="O113" s="16">
        <f t="shared" si="35"/>
        <v>103</v>
      </c>
      <c r="P113" s="17">
        <f t="shared" ca="1" si="27"/>
        <v>12.75</v>
      </c>
      <c r="R113" s="16">
        <f t="shared" si="36"/>
        <v>103</v>
      </c>
      <c r="S113" s="17">
        <f t="shared" ca="1" si="28"/>
        <v>12.378640776699029</v>
      </c>
      <c r="T113" s="17">
        <f t="shared" ca="1" si="29"/>
        <v>12.75</v>
      </c>
    </row>
    <row r="114" spans="1:20">
      <c r="A114" s="16">
        <f t="shared" si="30"/>
        <v>104</v>
      </c>
      <c r="B114" s="16">
        <f t="shared" ca="1" si="19"/>
        <v>5.68</v>
      </c>
      <c r="C114" s="16">
        <f t="shared" ca="1" si="20"/>
        <v>0.1848591549295775</v>
      </c>
      <c r="D114" s="16">
        <f t="shared" ca="1" si="21"/>
        <v>0.94788640375839339</v>
      </c>
      <c r="E114" s="16">
        <f t="shared" ca="1" si="22"/>
        <v>0</v>
      </c>
      <c r="F114" s="16">
        <f t="shared" ca="1" si="31"/>
        <v>0</v>
      </c>
      <c r="G114" s="16">
        <f t="shared" ca="1" si="32"/>
        <v>1</v>
      </c>
      <c r="H114" s="18">
        <f t="shared" ca="1" si="23"/>
        <v>0</v>
      </c>
      <c r="I114" s="21">
        <f t="shared" ca="1" si="24"/>
        <v>-1</v>
      </c>
      <c r="J114" s="3">
        <f t="shared" ca="1" si="33"/>
        <v>115.75000000000001</v>
      </c>
      <c r="K114" s="17">
        <f t="shared" ca="1" si="37"/>
        <v>1011.75</v>
      </c>
      <c r="L114" s="17">
        <f t="shared" ca="1" si="18"/>
        <v>1012.75</v>
      </c>
      <c r="M114" s="16">
        <f t="shared" ca="1" si="26"/>
        <v>-1</v>
      </c>
      <c r="O114" s="16">
        <f t="shared" si="35"/>
        <v>104</v>
      </c>
      <c r="P114" s="17">
        <f t="shared" ca="1" si="27"/>
        <v>11.75</v>
      </c>
      <c r="R114" s="16">
        <f t="shared" si="36"/>
        <v>104</v>
      </c>
      <c r="S114" s="17">
        <f t="shared" ca="1" si="28"/>
        <v>11.29807692307692</v>
      </c>
      <c r="T114" s="17">
        <f t="shared" ca="1" si="29"/>
        <v>11.75</v>
      </c>
    </row>
    <row r="115" spans="1:20">
      <c r="A115" s="16">
        <f t="shared" si="30"/>
        <v>105</v>
      </c>
      <c r="B115" s="16">
        <f t="shared" ca="1" si="19"/>
        <v>3.94</v>
      </c>
      <c r="C115" s="16">
        <f t="shared" ca="1" si="20"/>
        <v>0.26649746192893403</v>
      </c>
      <c r="D115" s="16">
        <f t="shared" ca="1" si="21"/>
        <v>0.44399520919499214</v>
      </c>
      <c r="E115" s="16">
        <f t="shared" ca="1" si="22"/>
        <v>0</v>
      </c>
      <c r="F115" s="16">
        <f t="shared" ca="1" si="31"/>
        <v>0</v>
      </c>
      <c r="G115" s="16">
        <f t="shared" ca="1" si="32"/>
        <v>2</v>
      </c>
      <c r="H115" s="18">
        <f t="shared" ca="1" si="23"/>
        <v>0</v>
      </c>
      <c r="I115" s="21">
        <f t="shared" ca="1" si="24"/>
        <v>-1</v>
      </c>
      <c r="J115" s="3">
        <f t="shared" ca="1" si="33"/>
        <v>115.75000000000001</v>
      </c>
      <c r="K115" s="17">
        <f t="shared" ref="K115:K137" ca="1" si="38">K114+I115</f>
        <v>1010.75</v>
      </c>
      <c r="L115" s="17">
        <f t="shared" ca="1" si="18"/>
        <v>1012.75</v>
      </c>
      <c r="M115" s="16">
        <f t="shared" ca="1" si="26"/>
        <v>-2</v>
      </c>
      <c r="O115" s="16">
        <f t="shared" si="35"/>
        <v>105</v>
      </c>
      <c r="P115" s="17">
        <f t="shared" ca="1" si="27"/>
        <v>10.75</v>
      </c>
      <c r="R115" s="16">
        <f t="shared" si="36"/>
        <v>105</v>
      </c>
      <c r="S115" s="17">
        <f t="shared" ca="1" si="28"/>
        <v>10.238095238095241</v>
      </c>
      <c r="T115" s="17">
        <f t="shared" ca="1" si="29"/>
        <v>10.75</v>
      </c>
    </row>
    <row r="116" spans="1:20">
      <c r="A116" s="16">
        <f t="shared" si="30"/>
        <v>106</v>
      </c>
      <c r="B116" s="16">
        <f t="shared" ca="1" si="19"/>
        <v>4.32</v>
      </c>
      <c r="C116" s="16">
        <f t="shared" ca="1" si="20"/>
        <v>0.24305555555555552</v>
      </c>
      <c r="D116" s="16">
        <f t="shared" ca="1" si="21"/>
        <v>7.2785009045912119E-2</v>
      </c>
      <c r="E116" s="16">
        <f t="shared" ca="1" si="22"/>
        <v>1</v>
      </c>
      <c r="F116" s="16">
        <f t="shared" ca="1" si="31"/>
        <v>1</v>
      </c>
      <c r="G116" s="16">
        <f t="shared" ca="1" si="32"/>
        <v>0</v>
      </c>
      <c r="H116" s="18">
        <f t="shared" ca="1" si="23"/>
        <v>4.32</v>
      </c>
      <c r="I116" s="21">
        <f t="shared" ca="1" si="24"/>
        <v>3.3200000000000003</v>
      </c>
      <c r="J116" s="3">
        <f t="shared" ca="1" si="33"/>
        <v>120.07000000000002</v>
      </c>
      <c r="K116" s="17">
        <f t="shared" ca="1" si="38"/>
        <v>1014.07</v>
      </c>
      <c r="L116" s="17">
        <f t="shared" ca="1" si="18"/>
        <v>1014.07</v>
      </c>
      <c r="M116" s="16" t="str">
        <f t="shared" ca="1" si="26"/>
        <v/>
      </c>
      <c r="O116" s="16">
        <f t="shared" si="35"/>
        <v>106</v>
      </c>
      <c r="P116" s="17">
        <f t="shared" ca="1" si="27"/>
        <v>14.07000000000005</v>
      </c>
      <c r="R116" s="16">
        <f t="shared" si="36"/>
        <v>106</v>
      </c>
      <c r="S116" s="17">
        <f t="shared" ca="1" si="28"/>
        <v>13.273584905660414</v>
      </c>
      <c r="T116" s="17">
        <f t="shared" ca="1" si="29"/>
        <v>14.07000000000005</v>
      </c>
    </row>
    <row r="117" spans="1:20">
      <c r="A117" s="16">
        <f t="shared" si="30"/>
        <v>107</v>
      </c>
      <c r="B117" s="16">
        <f t="shared" ca="1" si="19"/>
        <v>2.1800000000000002</v>
      </c>
      <c r="C117" s="16">
        <f t="shared" ca="1" si="20"/>
        <v>0.48165137614678899</v>
      </c>
      <c r="D117" s="16">
        <f t="shared" ca="1" si="21"/>
        <v>0.50566616827223854</v>
      </c>
      <c r="E117" s="16">
        <f t="shared" ca="1" si="22"/>
        <v>0</v>
      </c>
      <c r="F117" s="16">
        <f t="shared" ca="1" si="31"/>
        <v>0</v>
      </c>
      <c r="G117" s="16">
        <f t="shared" ca="1" si="32"/>
        <v>1</v>
      </c>
      <c r="H117" s="18">
        <f t="shared" ca="1" si="23"/>
        <v>0</v>
      </c>
      <c r="I117" s="21">
        <f t="shared" ca="1" si="24"/>
        <v>-1</v>
      </c>
      <c r="J117" s="3">
        <f t="shared" ca="1" si="33"/>
        <v>120.07000000000002</v>
      </c>
      <c r="K117" s="17">
        <f t="shared" ca="1" si="38"/>
        <v>1013.07</v>
      </c>
      <c r="L117" s="17">
        <f t="shared" ca="1" si="18"/>
        <v>1014.07</v>
      </c>
      <c r="M117" s="16">
        <f t="shared" ca="1" si="26"/>
        <v>-1</v>
      </c>
      <c r="O117" s="16">
        <f t="shared" si="35"/>
        <v>107</v>
      </c>
      <c r="P117" s="17">
        <f t="shared" ca="1" si="27"/>
        <v>13.07000000000005</v>
      </c>
      <c r="R117" s="16">
        <f t="shared" si="36"/>
        <v>107</v>
      </c>
      <c r="S117" s="17">
        <f t="shared" ca="1" si="28"/>
        <v>12.214953271028079</v>
      </c>
      <c r="T117" s="17">
        <f t="shared" ca="1" si="29"/>
        <v>13.07000000000005</v>
      </c>
    </row>
    <row r="118" spans="1:20">
      <c r="A118" s="16">
        <f t="shared" si="30"/>
        <v>108</v>
      </c>
      <c r="B118" s="16">
        <f t="shared" ca="1" si="19"/>
        <v>5.73</v>
      </c>
      <c r="C118" s="16">
        <f t="shared" ca="1" si="20"/>
        <v>0.18324607329842932</v>
      </c>
      <c r="D118" s="16">
        <f t="shared" ca="1" si="21"/>
        <v>0.23755499198171748</v>
      </c>
      <c r="E118" s="16">
        <f t="shared" ca="1" si="22"/>
        <v>0</v>
      </c>
      <c r="F118" s="16">
        <f t="shared" ca="1" si="31"/>
        <v>0</v>
      </c>
      <c r="G118" s="16">
        <f t="shared" ca="1" si="32"/>
        <v>2</v>
      </c>
      <c r="H118" s="18">
        <f t="shared" ca="1" si="23"/>
        <v>0</v>
      </c>
      <c r="I118" s="21">
        <f t="shared" ca="1" si="24"/>
        <v>-1</v>
      </c>
      <c r="J118" s="3">
        <f t="shared" ca="1" si="33"/>
        <v>120.07000000000002</v>
      </c>
      <c r="K118" s="17">
        <f t="shared" ca="1" si="38"/>
        <v>1012.07</v>
      </c>
      <c r="L118" s="17">
        <f t="shared" ca="1" si="18"/>
        <v>1014.07</v>
      </c>
      <c r="M118" s="16">
        <f t="shared" ca="1" si="26"/>
        <v>-2</v>
      </c>
      <c r="O118" s="16">
        <f t="shared" si="35"/>
        <v>108</v>
      </c>
      <c r="P118" s="17">
        <f t="shared" ca="1" si="27"/>
        <v>12.07000000000005</v>
      </c>
      <c r="R118" s="16">
        <f t="shared" si="36"/>
        <v>108</v>
      </c>
      <c r="S118" s="17">
        <f t="shared" ca="1" si="28"/>
        <v>11.175925925925981</v>
      </c>
      <c r="T118" s="17">
        <f t="shared" ca="1" si="29"/>
        <v>12.07000000000005</v>
      </c>
    </row>
    <row r="119" spans="1:20">
      <c r="A119" s="16">
        <f t="shared" si="30"/>
        <v>109</v>
      </c>
      <c r="B119" s="16">
        <f t="shared" ca="1" si="19"/>
        <v>5.32</v>
      </c>
      <c r="C119" s="16">
        <f t="shared" ca="1" si="20"/>
        <v>0.19736842105263158</v>
      </c>
      <c r="D119" s="16">
        <f t="shared" ca="1" si="21"/>
        <v>0.5058581503350541</v>
      </c>
      <c r="E119" s="16">
        <f t="shared" ca="1" si="22"/>
        <v>0</v>
      </c>
      <c r="F119" s="16">
        <f t="shared" ca="1" si="31"/>
        <v>0</v>
      </c>
      <c r="G119" s="16">
        <f t="shared" ca="1" si="32"/>
        <v>3</v>
      </c>
      <c r="H119" s="18">
        <f t="shared" ca="1" si="23"/>
        <v>0</v>
      </c>
      <c r="I119" s="21">
        <f t="shared" ca="1" si="24"/>
        <v>-1</v>
      </c>
      <c r="J119" s="3">
        <f t="shared" ca="1" si="33"/>
        <v>120.07000000000002</v>
      </c>
      <c r="K119" s="17">
        <f t="shared" ca="1" si="38"/>
        <v>1011.07</v>
      </c>
      <c r="L119" s="17">
        <f t="shared" ca="1" si="18"/>
        <v>1014.07</v>
      </c>
      <c r="M119" s="16">
        <f t="shared" ca="1" si="26"/>
        <v>-3</v>
      </c>
      <c r="O119" s="16">
        <f t="shared" si="35"/>
        <v>109</v>
      </c>
      <c r="P119" s="17">
        <f t="shared" ca="1" si="27"/>
        <v>11.07000000000005</v>
      </c>
      <c r="R119" s="16">
        <f t="shared" si="36"/>
        <v>109</v>
      </c>
      <c r="S119" s="17">
        <f t="shared" ca="1" si="28"/>
        <v>10.15596330275234</v>
      </c>
      <c r="T119" s="17">
        <f t="shared" ca="1" si="29"/>
        <v>11.07000000000005</v>
      </c>
    </row>
    <row r="120" spans="1:20">
      <c r="A120" s="16">
        <f t="shared" si="30"/>
        <v>110</v>
      </c>
      <c r="B120" s="16">
        <f t="shared" ca="1" si="19"/>
        <v>2.54</v>
      </c>
      <c r="C120" s="16">
        <f t="shared" ca="1" si="20"/>
        <v>0.41338582677165353</v>
      </c>
      <c r="D120" s="16">
        <f t="shared" ca="1" si="21"/>
        <v>0.39684480020675927</v>
      </c>
      <c r="E120" s="16">
        <f t="shared" ca="1" si="22"/>
        <v>1</v>
      </c>
      <c r="F120" s="16">
        <f t="shared" ca="1" si="31"/>
        <v>1</v>
      </c>
      <c r="G120" s="16">
        <f t="shared" ca="1" si="32"/>
        <v>0</v>
      </c>
      <c r="H120" s="18">
        <f t="shared" ca="1" si="23"/>
        <v>2.54</v>
      </c>
      <c r="I120" s="21">
        <f t="shared" ca="1" si="24"/>
        <v>1.54</v>
      </c>
      <c r="J120" s="3">
        <f t="shared" ca="1" si="33"/>
        <v>122.61000000000003</v>
      </c>
      <c r="K120" s="17">
        <f t="shared" ca="1" si="38"/>
        <v>1012.61</v>
      </c>
      <c r="L120" s="17">
        <f t="shared" ca="1" si="18"/>
        <v>1014.07</v>
      </c>
      <c r="M120" s="16">
        <f t="shared" ca="1" si="26"/>
        <v>-1.4600000000000364</v>
      </c>
      <c r="O120" s="16">
        <f t="shared" si="35"/>
        <v>110</v>
      </c>
      <c r="P120" s="17">
        <f t="shared" ca="1" si="27"/>
        <v>12.610000000000014</v>
      </c>
      <c r="R120" s="16">
        <f t="shared" si="36"/>
        <v>110</v>
      </c>
      <c r="S120" s="17">
        <f t="shared" ca="1" si="28"/>
        <v>11.463636363636382</v>
      </c>
      <c r="T120" s="17">
        <f t="shared" ca="1" si="29"/>
        <v>12.610000000000014</v>
      </c>
    </row>
    <row r="121" spans="1:20">
      <c r="A121" s="16">
        <f t="shared" si="30"/>
        <v>111</v>
      </c>
      <c r="B121" s="16">
        <f t="shared" ca="1" si="19"/>
        <v>2.6</v>
      </c>
      <c r="C121" s="16">
        <f t="shared" ca="1" si="20"/>
        <v>0.40384615384615385</v>
      </c>
      <c r="D121" s="16">
        <f t="shared" ca="1" si="21"/>
        <v>0.972022352325699</v>
      </c>
      <c r="E121" s="16">
        <f t="shared" ca="1" si="22"/>
        <v>0</v>
      </c>
      <c r="F121" s="16">
        <f t="shared" ca="1" si="31"/>
        <v>0</v>
      </c>
      <c r="G121" s="16">
        <f t="shared" ca="1" si="32"/>
        <v>1</v>
      </c>
      <c r="H121" s="18">
        <f t="shared" ca="1" si="23"/>
        <v>0</v>
      </c>
      <c r="I121" s="21">
        <f t="shared" ca="1" si="24"/>
        <v>-1</v>
      </c>
      <c r="J121" s="3">
        <f t="shared" ca="1" si="33"/>
        <v>122.61000000000003</v>
      </c>
      <c r="K121" s="17">
        <f t="shared" ca="1" si="38"/>
        <v>1011.61</v>
      </c>
      <c r="L121" s="17">
        <f t="shared" ca="1" si="18"/>
        <v>1014.07</v>
      </c>
      <c r="M121" s="16">
        <f t="shared" ca="1" si="26"/>
        <v>-2.4600000000000364</v>
      </c>
      <c r="O121" s="16">
        <f t="shared" si="35"/>
        <v>111</v>
      </c>
      <c r="P121" s="17">
        <f t="shared" ca="1" si="27"/>
        <v>11.610000000000014</v>
      </c>
      <c r="R121" s="16">
        <f t="shared" si="36"/>
        <v>111</v>
      </c>
      <c r="S121" s="17">
        <f t="shared" ca="1" si="28"/>
        <v>10.459459459459481</v>
      </c>
      <c r="T121" s="17">
        <f t="shared" ca="1" si="29"/>
        <v>11.610000000000014</v>
      </c>
    </row>
    <row r="122" spans="1:20">
      <c r="A122" s="16">
        <f t="shared" si="30"/>
        <v>112</v>
      </c>
      <c r="B122" s="16">
        <f t="shared" ca="1" si="19"/>
        <v>5.99</v>
      </c>
      <c r="C122" s="16">
        <f t="shared" ca="1" si="20"/>
        <v>0.17529215358931552</v>
      </c>
      <c r="D122" s="16">
        <f t="shared" ca="1" si="21"/>
        <v>0.75147619046436454</v>
      </c>
      <c r="E122" s="16">
        <f t="shared" ca="1" si="22"/>
        <v>0</v>
      </c>
      <c r="F122" s="16">
        <f t="shared" ca="1" si="31"/>
        <v>0</v>
      </c>
      <c r="G122" s="16">
        <f t="shared" ca="1" si="32"/>
        <v>2</v>
      </c>
      <c r="H122" s="18">
        <f t="shared" ca="1" si="23"/>
        <v>0</v>
      </c>
      <c r="I122" s="21">
        <f t="shared" ca="1" si="24"/>
        <v>-1</v>
      </c>
      <c r="J122" s="3">
        <f t="shared" ca="1" si="33"/>
        <v>122.61000000000003</v>
      </c>
      <c r="K122" s="17">
        <f t="shared" ca="1" si="38"/>
        <v>1010.61</v>
      </c>
      <c r="L122" s="17">
        <f t="shared" ca="1" si="18"/>
        <v>1014.07</v>
      </c>
      <c r="M122" s="16">
        <f t="shared" ca="1" si="26"/>
        <v>-3.4600000000000364</v>
      </c>
      <c r="O122" s="16">
        <f t="shared" si="35"/>
        <v>112</v>
      </c>
      <c r="P122" s="17">
        <f t="shared" ca="1" si="27"/>
        <v>10.610000000000014</v>
      </c>
      <c r="R122" s="16">
        <f t="shared" si="36"/>
        <v>112</v>
      </c>
      <c r="S122" s="17">
        <f t="shared" ca="1" si="28"/>
        <v>9.473214285714306</v>
      </c>
      <c r="T122" s="17">
        <f t="shared" ca="1" si="29"/>
        <v>10.610000000000014</v>
      </c>
    </row>
    <row r="123" spans="1:20">
      <c r="A123" s="16">
        <f t="shared" si="30"/>
        <v>113</v>
      </c>
      <c r="B123" s="16">
        <f t="shared" ca="1" si="19"/>
        <v>3.71</v>
      </c>
      <c r="C123" s="16">
        <f t="shared" ca="1" si="20"/>
        <v>0.28301886792452829</v>
      </c>
      <c r="D123" s="16">
        <f t="shared" ca="1" si="21"/>
        <v>0.47997482958255677</v>
      </c>
      <c r="E123" s="16">
        <f t="shared" ca="1" si="22"/>
        <v>0</v>
      </c>
      <c r="F123" s="16">
        <f t="shared" ca="1" si="31"/>
        <v>0</v>
      </c>
      <c r="G123" s="16">
        <f t="shared" ca="1" si="32"/>
        <v>3</v>
      </c>
      <c r="H123" s="18">
        <f t="shared" ca="1" si="23"/>
        <v>0</v>
      </c>
      <c r="I123" s="21">
        <f t="shared" ca="1" si="24"/>
        <v>-1</v>
      </c>
      <c r="J123" s="3">
        <f t="shared" ca="1" si="33"/>
        <v>122.61000000000003</v>
      </c>
      <c r="K123" s="17">
        <f t="shared" ca="1" si="38"/>
        <v>1009.61</v>
      </c>
      <c r="L123" s="17">
        <f t="shared" ca="1" si="18"/>
        <v>1014.07</v>
      </c>
      <c r="M123" s="16">
        <f t="shared" ca="1" si="26"/>
        <v>-4.4600000000000364</v>
      </c>
      <c r="O123" s="16">
        <f t="shared" si="35"/>
        <v>113</v>
      </c>
      <c r="P123" s="17">
        <f t="shared" ca="1" si="27"/>
        <v>9.6100000000000136</v>
      </c>
      <c r="R123" s="16">
        <f t="shared" si="36"/>
        <v>113</v>
      </c>
      <c r="S123" s="17">
        <f t="shared" ca="1" si="28"/>
        <v>8.5044247787610772</v>
      </c>
      <c r="T123" s="17">
        <f t="shared" ca="1" si="29"/>
        <v>9.6100000000000136</v>
      </c>
    </row>
    <row r="124" spans="1:20">
      <c r="A124" s="16">
        <f t="shared" si="30"/>
        <v>114</v>
      </c>
      <c r="B124" s="16">
        <f t="shared" ca="1" si="19"/>
        <v>5.69</v>
      </c>
      <c r="C124" s="16">
        <f t="shared" ca="1" si="20"/>
        <v>0.18453427065026362</v>
      </c>
      <c r="D124" s="16">
        <f t="shared" ca="1" si="21"/>
        <v>0.85783338844816459</v>
      </c>
      <c r="E124" s="16">
        <f t="shared" ca="1" si="22"/>
        <v>0</v>
      </c>
      <c r="F124" s="16">
        <f t="shared" ca="1" si="31"/>
        <v>0</v>
      </c>
      <c r="G124" s="16">
        <f t="shared" ca="1" si="32"/>
        <v>4</v>
      </c>
      <c r="H124" s="18">
        <f t="shared" ca="1" si="23"/>
        <v>0</v>
      </c>
      <c r="I124" s="21">
        <f t="shared" ca="1" si="24"/>
        <v>-1</v>
      </c>
      <c r="J124" s="3">
        <f t="shared" ca="1" si="33"/>
        <v>122.61000000000003</v>
      </c>
      <c r="K124" s="17">
        <f t="shared" ca="1" si="38"/>
        <v>1008.61</v>
      </c>
      <c r="L124" s="17">
        <f t="shared" ca="1" si="18"/>
        <v>1014.07</v>
      </c>
      <c r="M124" s="16">
        <f t="shared" ca="1" si="26"/>
        <v>-5.4600000000000364</v>
      </c>
      <c r="O124" s="16">
        <f t="shared" si="35"/>
        <v>114</v>
      </c>
      <c r="P124" s="17">
        <f t="shared" ca="1" si="27"/>
        <v>8.6100000000000136</v>
      </c>
      <c r="R124" s="16">
        <f t="shared" si="36"/>
        <v>114</v>
      </c>
      <c r="S124" s="17">
        <f t="shared" ca="1" si="28"/>
        <v>7.5526315789473841</v>
      </c>
      <c r="T124" s="17">
        <f t="shared" ca="1" si="29"/>
        <v>8.6100000000000136</v>
      </c>
    </row>
    <row r="125" spans="1:20">
      <c r="A125" s="16">
        <f t="shared" si="30"/>
        <v>115</v>
      </c>
      <c r="B125" s="16">
        <f t="shared" ca="1" si="19"/>
        <v>5.37</v>
      </c>
      <c r="C125" s="16">
        <f t="shared" ca="1" si="20"/>
        <v>0.19553072625698326</v>
      </c>
      <c r="D125" s="16">
        <f t="shared" ca="1" si="21"/>
        <v>0.92933935598367623</v>
      </c>
      <c r="E125" s="16">
        <f t="shared" ca="1" si="22"/>
        <v>0</v>
      </c>
      <c r="F125" s="16">
        <f t="shared" ca="1" si="31"/>
        <v>0</v>
      </c>
      <c r="G125" s="16">
        <f t="shared" ca="1" si="32"/>
        <v>5</v>
      </c>
      <c r="H125" s="18">
        <f t="shared" ca="1" si="23"/>
        <v>0</v>
      </c>
      <c r="I125" s="21">
        <f t="shared" ca="1" si="24"/>
        <v>-1</v>
      </c>
      <c r="J125" s="3">
        <f t="shared" ca="1" si="33"/>
        <v>122.61000000000003</v>
      </c>
      <c r="K125" s="17">
        <f t="shared" ca="1" si="38"/>
        <v>1007.61</v>
      </c>
      <c r="L125" s="17">
        <f t="shared" ca="1" si="18"/>
        <v>1014.07</v>
      </c>
      <c r="M125" s="16">
        <f t="shared" ca="1" si="26"/>
        <v>-6.4600000000000364</v>
      </c>
      <c r="O125" s="16">
        <f t="shared" si="35"/>
        <v>115</v>
      </c>
      <c r="P125" s="17">
        <f t="shared" ca="1" si="27"/>
        <v>7.6100000000000136</v>
      </c>
      <c r="R125" s="16">
        <f t="shared" si="36"/>
        <v>115</v>
      </c>
      <c r="S125" s="17">
        <f t="shared" ca="1" si="28"/>
        <v>6.6173913043478478</v>
      </c>
      <c r="T125" s="17">
        <f t="shared" ca="1" si="29"/>
        <v>7.6100000000000136</v>
      </c>
    </row>
    <row r="126" spans="1:20">
      <c r="A126" s="16">
        <f t="shared" si="30"/>
        <v>116</v>
      </c>
      <c r="B126" s="16">
        <f t="shared" ca="1" si="19"/>
        <v>2.82</v>
      </c>
      <c r="C126" s="16">
        <f t="shared" ca="1" si="20"/>
        <v>0.37234042553191493</v>
      </c>
      <c r="D126" s="16">
        <f t="shared" ca="1" si="21"/>
        <v>0.43521079093095505</v>
      </c>
      <c r="E126" s="16">
        <f t="shared" ca="1" si="22"/>
        <v>0</v>
      </c>
      <c r="F126" s="16">
        <f t="shared" ca="1" si="31"/>
        <v>0</v>
      </c>
      <c r="G126" s="16">
        <f t="shared" ca="1" si="32"/>
        <v>6</v>
      </c>
      <c r="H126" s="18">
        <f t="shared" ca="1" si="23"/>
        <v>0</v>
      </c>
      <c r="I126" s="21">
        <f t="shared" ca="1" si="24"/>
        <v>-1</v>
      </c>
      <c r="J126" s="3">
        <f t="shared" ca="1" si="33"/>
        <v>122.61000000000003</v>
      </c>
      <c r="K126" s="17">
        <f t="shared" ca="1" si="38"/>
        <v>1006.61</v>
      </c>
      <c r="L126" s="17">
        <f t="shared" ca="1" si="18"/>
        <v>1014.07</v>
      </c>
      <c r="M126" s="16">
        <f t="shared" ca="1" si="26"/>
        <v>-7.4600000000000364</v>
      </c>
      <c r="O126" s="16">
        <f t="shared" si="35"/>
        <v>116</v>
      </c>
      <c r="P126" s="17">
        <f t="shared" ca="1" si="27"/>
        <v>6.6100000000000136</v>
      </c>
      <c r="R126" s="16">
        <f t="shared" si="36"/>
        <v>116</v>
      </c>
      <c r="S126" s="17">
        <f t="shared" ca="1" si="28"/>
        <v>5.698275862068968</v>
      </c>
      <c r="T126" s="17">
        <f t="shared" ca="1" si="29"/>
        <v>6.6100000000000136</v>
      </c>
    </row>
    <row r="127" spans="1:20">
      <c r="A127" s="16">
        <f t="shared" si="30"/>
        <v>117</v>
      </c>
      <c r="B127" s="16">
        <f t="shared" ca="1" si="19"/>
        <v>5.58</v>
      </c>
      <c r="C127" s="16">
        <f t="shared" ca="1" si="20"/>
        <v>0.18817204301075269</v>
      </c>
      <c r="D127" s="16">
        <f t="shared" ca="1" si="21"/>
        <v>0.90793003529080307</v>
      </c>
      <c r="E127" s="16">
        <f t="shared" ca="1" si="22"/>
        <v>0</v>
      </c>
      <c r="F127" s="16">
        <f t="shared" ca="1" si="31"/>
        <v>0</v>
      </c>
      <c r="G127" s="16">
        <f t="shared" ca="1" si="32"/>
        <v>7</v>
      </c>
      <c r="H127" s="18">
        <f t="shared" ca="1" si="23"/>
        <v>0</v>
      </c>
      <c r="I127" s="21">
        <f t="shared" ca="1" si="24"/>
        <v>-1</v>
      </c>
      <c r="J127" s="3">
        <f t="shared" ca="1" si="33"/>
        <v>122.61000000000003</v>
      </c>
      <c r="K127" s="17">
        <f t="shared" ca="1" si="38"/>
        <v>1005.61</v>
      </c>
      <c r="L127" s="17">
        <f t="shared" ca="1" si="18"/>
        <v>1014.07</v>
      </c>
      <c r="M127" s="16">
        <f t="shared" ca="1" si="26"/>
        <v>-8.4600000000000364</v>
      </c>
      <c r="O127" s="16">
        <f t="shared" si="35"/>
        <v>117</v>
      </c>
      <c r="P127" s="17">
        <f t="shared" ca="1" si="27"/>
        <v>5.6100000000000136</v>
      </c>
      <c r="R127" s="16">
        <f t="shared" si="36"/>
        <v>117</v>
      </c>
      <c r="S127" s="17">
        <f t="shared" ca="1" si="28"/>
        <v>4.7948717948718098</v>
      </c>
      <c r="T127" s="17">
        <f t="shared" ca="1" si="29"/>
        <v>5.6100000000000136</v>
      </c>
    </row>
    <row r="128" spans="1:20">
      <c r="A128" s="16">
        <f t="shared" si="30"/>
        <v>118</v>
      </c>
      <c r="B128" s="16">
        <f t="shared" ca="1" si="19"/>
        <v>5.1100000000000003</v>
      </c>
      <c r="C128" s="16">
        <f t="shared" ca="1" si="20"/>
        <v>0.20547945205479451</v>
      </c>
      <c r="D128" s="16">
        <f t="shared" ca="1" si="21"/>
        <v>0.94614601887878735</v>
      </c>
      <c r="E128" s="16">
        <f t="shared" ca="1" si="22"/>
        <v>0</v>
      </c>
      <c r="F128" s="16">
        <f t="shared" ca="1" si="31"/>
        <v>0</v>
      </c>
      <c r="G128" s="16">
        <f t="shared" ca="1" si="32"/>
        <v>8</v>
      </c>
      <c r="H128" s="18">
        <f t="shared" ca="1" si="23"/>
        <v>0</v>
      </c>
      <c r="I128" s="21">
        <f t="shared" ca="1" si="24"/>
        <v>-1</v>
      </c>
      <c r="J128" s="3">
        <f t="shared" ca="1" si="33"/>
        <v>122.61000000000003</v>
      </c>
      <c r="K128" s="17">
        <f t="shared" ca="1" si="38"/>
        <v>1004.61</v>
      </c>
      <c r="L128" s="17">
        <f t="shared" ca="1" si="18"/>
        <v>1014.07</v>
      </c>
      <c r="M128" s="16">
        <f t="shared" ca="1" si="26"/>
        <v>-9.4600000000000364</v>
      </c>
      <c r="O128" s="16">
        <f t="shared" si="35"/>
        <v>118</v>
      </c>
      <c r="P128" s="17">
        <f t="shared" ca="1" si="27"/>
        <v>4.6100000000000136</v>
      </c>
      <c r="R128" s="16">
        <f t="shared" si="36"/>
        <v>118</v>
      </c>
      <c r="S128" s="17">
        <f t="shared" ca="1" si="28"/>
        <v>3.9067796610169552</v>
      </c>
      <c r="T128" s="17">
        <f t="shared" ca="1" si="29"/>
        <v>4.6100000000000136</v>
      </c>
    </row>
    <row r="129" spans="1:20">
      <c r="A129" s="16">
        <f t="shared" si="30"/>
        <v>119</v>
      </c>
      <c r="B129" s="16">
        <f t="shared" ca="1" si="19"/>
        <v>2.76</v>
      </c>
      <c r="C129" s="16">
        <f t="shared" ca="1" si="20"/>
        <v>0.38043478260869573</v>
      </c>
      <c r="D129" s="16">
        <f t="shared" ca="1" si="21"/>
        <v>0.42715710296943077</v>
      </c>
      <c r="E129" s="16">
        <f t="shared" ca="1" si="22"/>
        <v>0</v>
      </c>
      <c r="F129" s="16">
        <f t="shared" ca="1" si="31"/>
        <v>0</v>
      </c>
      <c r="G129" s="16">
        <f t="shared" ca="1" si="32"/>
        <v>9</v>
      </c>
      <c r="H129" s="18">
        <f t="shared" ca="1" si="23"/>
        <v>0</v>
      </c>
      <c r="I129" s="21">
        <f t="shared" ca="1" si="24"/>
        <v>-1</v>
      </c>
      <c r="J129" s="3">
        <f t="shared" ca="1" si="33"/>
        <v>122.61000000000003</v>
      </c>
      <c r="K129" s="17">
        <f t="shared" ca="1" si="38"/>
        <v>1003.61</v>
      </c>
      <c r="L129" s="17">
        <f t="shared" ca="1" si="18"/>
        <v>1014.07</v>
      </c>
      <c r="M129" s="16">
        <f t="shared" ca="1" si="26"/>
        <v>-10.460000000000036</v>
      </c>
      <c r="O129" s="16">
        <f t="shared" si="35"/>
        <v>119</v>
      </c>
      <c r="P129" s="17">
        <f t="shared" ca="1" si="27"/>
        <v>3.6100000000000136</v>
      </c>
      <c r="R129" s="16">
        <f t="shared" si="36"/>
        <v>119</v>
      </c>
      <c r="S129" s="17">
        <f t="shared" ca="1" si="28"/>
        <v>3.0336134453781654</v>
      </c>
      <c r="T129" s="17">
        <f t="shared" ca="1" si="29"/>
        <v>3.6100000000000136</v>
      </c>
    </row>
    <row r="130" spans="1:20">
      <c r="A130" s="16">
        <f t="shared" si="30"/>
        <v>120</v>
      </c>
      <c r="B130" s="16">
        <f t="shared" ca="1" si="19"/>
        <v>4.16</v>
      </c>
      <c r="C130" s="16">
        <f t="shared" ca="1" si="20"/>
        <v>0.25240384615384615</v>
      </c>
      <c r="D130" s="16">
        <f t="shared" ca="1" si="21"/>
        <v>0.101468259245304</v>
      </c>
      <c r="E130" s="16">
        <f t="shared" ca="1" si="22"/>
        <v>1</v>
      </c>
      <c r="F130" s="16">
        <f t="shared" ca="1" si="31"/>
        <v>1</v>
      </c>
      <c r="G130" s="16">
        <f t="shared" ca="1" si="32"/>
        <v>0</v>
      </c>
      <c r="H130" s="18">
        <f t="shared" ca="1" si="23"/>
        <v>4.16</v>
      </c>
      <c r="I130" s="21">
        <f t="shared" ca="1" si="24"/>
        <v>3.16</v>
      </c>
      <c r="J130" s="3">
        <f t="shared" ca="1" si="33"/>
        <v>126.77000000000002</v>
      </c>
      <c r="K130" s="17">
        <f t="shared" ca="1" si="38"/>
        <v>1006.77</v>
      </c>
      <c r="L130" s="17">
        <f t="shared" ca="1" si="18"/>
        <v>1014.07</v>
      </c>
      <c r="M130" s="16">
        <f t="shared" ca="1" si="26"/>
        <v>-7.3000000000000682</v>
      </c>
      <c r="O130" s="16">
        <f t="shared" si="35"/>
        <v>120</v>
      </c>
      <c r="P130" s="17">
        <f t="shared" ca="1" si="27"/>
        <v>6.7699999999999818</v>
      </c>
      <c r="R130" s="16">
        <f t="shared" si="36"/>
        <v>120</v>
      </c>
      <c r="S130" s="17">
        <f t="shared" ca="1" si="28"/>
        <v>5.6416666666666515</v>
      </c>
      <c r="T130" s="17">
        <f t="shared" ca="1" si="29"/>
        <v>6.7699999999999818</v>
      </c>
    </row>
    <row r="131" spans="1:20">
      <c r="A131" s="16">
        <f t="shared" si="30"/>
        <v>121</v>
      </c>
      <c r="B131" s="16">
        <f t="shared" ca="1" si="19"/>
        <v>5.01</v>
      </c>
      <c r="C131" s="16">
        <f t="shared" ca="1" si="20"/>
        <v>0.20958083832335331</v>
      </c>
      <c r="D131" s="16">
        <f t="shared" ca="1" si="21"/>
        <v>0.22427022197296687</v>
      </c>
      <c r="E131" s="16">
        <f t="shared" ca="1" si="22"/>
        <v>0</v>
      </c>
      <c r="F131" s="16">
        <f t="shared" ca="1" si="31"/>
        <v>0</v>
      </c>
      <c r="G131" s="16">
        <f t="shared" ca="1" si="32"/>
        <v>1</v>
      </c>
      <c r="H131" s="18">
        <f t="shared" ca="1" si="23"/>
        <v>0</v>
      </c>
      <c r="I131" s="21">
        <f t="shared" ca="1" si="24"/>
        <v>-1</v>
      </c>
      <c r="J131" s="3">
        <f t="shared" ca="1" si="33"/>
        <v>126.77000000000002</v>
      </c>
      <c r="K131" s="17">
        <f t="shared" ca="1" si="38"/>
        <v>1005.77</v>
      </c>
      <c r="L131" s="17">
        <f t="shared" ca="1" si="18"/>
        <v>1014.07</v>
      </c>
      <c r="M131" s="16">
        <f t="shared" ca="1" si="26"/>
        <v>-8.3000000000000682</v>
      </c>
      <c r="O131" s="16">
        <f t="shared" si="35"/>
        <v>121</v>
      </c>
      <c r="P131" s="17">
        <f t="shared" ca="1" si="27"/>
        <v>5.7699999999999818</v>
      </c>
      <c r="R131" s="16">
        <f t="shared" si="36"/>
        <v>121</v>
      </c>
      <c r="S131" s="17">
        <f t="shared" ca="1" si="28"/>
        <v>4.7685950413222997</v>
      </c>
      <c r="T131" s="17">
        <f t="shared" ca="1" si="29"/>
        <v>5.7699999999999818</v>
      </c>
    </row>
    <row r="132" spans="1:20">
      <c r="A132" s="16">
        <f t="shared" si="30"/>
        <v>122</v>
      </c>
      <c r="B132" s="16">
        <f t="shared" ca="1" si="19"/>
        <v>3.53</v>
      </c>
      <c r="C132" s="16">
        <f t="shared" ca="1" si="20"/>
        <v>0.2974504249291785</v>
      </c>
      <c r="D132" s="16">
        <f t="shared" ca="1" si="21"/>
        <v>2.3819789990085383E-2</v>
      </c>
      <c r="E132" s="16">
        <f t="shared" ca="1" si="22"/>
        <v>1</v>
      </c>
      <c r="F132" s="16">
        <f t="shared" ca="1" si="31"/>
        <v>1</v>
      </c>
      <c r="G132" s="16">
        <f t="shared" ca="1" si="32"/>
        <v>0</v>
      </c>
      <c r="H132" s="18">
        <f t="shared" ca="1" si="23"/>
        <v>3.53</v>
      </c>
      <c r="I132" s="21">
        <f t="shared" ca="1" si="24"/>
        <v>2.5299999999999998</v>
      </c>
      <c r="J132" s="3">
        <f t="shared" ca="1" si="33"/>
        <v>130.30000000000001</v>
      </c>
      <c r="K132" s="17">
        <f t="shared" ca="1" si="38"/>
        <v>1008.3</v>
      </c>
      <c r="L132" s="17">
        <f t="shared" ca="1" si="18"/>
        <v>1014.07</v>
      </c>
      <c r="M132" s="16">
        <f t="shared" ca="1" si="26"/>
        <v>-5.7700000000000955</v>
      </c>
      <c r="O132" s="16">
        <f t="shared" si="35"/>
        <v>122</v>
      </c>
      <c r="P132" s="17">
        <f t="shared" ca="1" si="27"/>
        <v>8.2999999999999545</v>
      </c>
      <c r="R132" s="16">
        <f t="shared" si="36"/>
        <v>122</v>
      </c>
      <c r="S132" s="17">
        <f t="shared" ca="1" si="28"/>
        <v>6.8032786885245571</v>
      </c>
      <c r="T132" s="17">
        <f t="shared" ca="1" si="29"/>
        <v>8.2999999999999545</v>
      </c>
    </row>
    <row r="133" spans="1:20">
      <c r="A133" s="16">
        <f t="shared" si="30"/>
        <v>123</v>
      </c>
      <c r="B133" s="16">
        <f t="shared" ca="1" si="19"/>
        <v>5.01</v>
      </c>
      <c r="C133" s="16">
        <f t="shared" ca="1" si="20"/>
        <v>0.20958083832335331</v>
      </c>
      <c r="D133" s="16">
        <f t="shared" ca="1" si="21"/>
        <v>0.49569251821471849</v>
      </c>
      <c r="E133" s="16">
        <f t="shared" ca="1" si="22"/>
        <v>0</v>
      </c>
      <c r="F133" s="16">
        <f t="shared" ca="1" si="31"/>
        <v>0</v>
      </c>
      <c r="G133" s="16">
        <f t="shared" ca="1" si="32"/>
        <v>1</v>
      </c>
      <c r="H133" s="18">
        <f t="shared" ca="1" si="23"/>
        <v>0</v>
      </c>
      <c r="I133" s="21">
        <f t="shared" ca="1" si="24"/>
        <v>-1</v>
      </c>
      <c r="J133" s="3">
        <f t="shared" ca="1" si="33"/>
        <v>130.30000000000001</v>
      </c>
      <c r="K133" s="17">
        <f t="shared" ca="1" si="38"/>
        <v>1007.3</v>
      </c>
      <c r="L133" s="17">
        <f t="shared" ca="1" si="18"/>
        <v>1014.07</v>
      </c>
      <c r="M133" s="16">
        <f t="shared" ca="1" si="26"/>
        <v>-6.7700000000000955</v>
      </c>
      <c r="O133" s="16">
        <f t="shared" si="35"/>
        <v>123</v>
      </c>
      <c r="P133" s="17">
        <f t="shared" ca="1" si="27"/>
        <v>7.2999999999999545</v>
      </c>
      <c r="R133" s="16">
        <f t="shared" si="36"/>
        <v>123</v>
      </c>
      <c r="S133" s="17">
        <f t="shared" ca="1" si="28"/>
        <v>5.9349593495934556</v>
      </c>
      <c r="T133" s="17">
        <f t="shared" ca="1" si="29"/>
        <v>7.2999999999999545</v>
      </c>
    </row>
    <row r="134" spans="1:20">
      <c r="A134" s="16">
        <f t="shared" si="30"/>
        <v>124</v>
      </c>
      <c r="B134" s="16">
        <f t="shared" ca="1" si="19"/>
        <v>2.2000000000000002</v>
      </c>
      <c r="C134" s="16">
        <f t="shared" ca="1" si="20"/>
        <v>0.47727272727272729</v>
      </c>
      <c r="D134" s="16">
        <f t="shared" ca="1" si="21"/>
        <v>0.56203148237252964</v>
      </c>
      <c r="E134" s="16">
        <f t="shared" ca="1" si="22"/>
        <v>0</v>
      </c>
      <c r="F134" s="16">
        <f t="shared" ca="1" si="31"/>
        <v>0</v>
      </c>
      <c r="G134" s="16">
        <f t="shared" ca="1" si="32"/>
        <v>2</v>
      </c>
      <c r="H134" s="18">
        <f t="shared" ca="1" si="23"/>
        <v>0</v>
      </c>
      <c r="I134" s="21">
        <f t="shared" ca="1" si="24"/>
        <v>-1</v>
      </c>
      <c r="J134" s="3">
        <f t="shared" ca="1" si="33"/>
        <v>130.30000000000001</v>
      </c>
      <c r="K134" s="17">
        <f t="shared" ca="1" si="38"/>
        <v>1006.3</v>
      </c>
      <c r="L134" s="17">
        <f t="shared" ca="1" si="18"/>
        <v>1014.07</v>
      </c>
      <c r="M134" s="16">
        <f t="shared" ca="1" si="26"/>
        <v>-7.7700000000000955</v>
      </c>
      <c r="O134" s="16">
        <f t="shared" si="35"/>
        <v>124</v>
      </c>
      <c r="P134" s="17">
        <f t="shared" ca="1" si="27"/>
        <v>6.2999999999999545</v>
      </c>
      <c r="R134" s="16">
        <f t="shared" si="36"/>
        <v>124</v>
      </c>
      <c r="S134" s="17">
        <f t="shared" ca="1" si="28"/>
        <v>5.0806451612902777</v>
      </c>
      <c r="T134" s="17">
        <f t="shared" ca="1" si="29"/>
        <v>6.2999999999999545</v>
      </c>
    </row>
    <row r="135" spans="1:20">
      <c r="A135" s="16">
        <f t="shared" si="30"/>
        <v>125</v>
      </c>
      <c r="B135" s="16">
        <f t="shared" ca="1" si="19"/>
        <v>3.35</v>
      </c>
      <c r="C135" s="16">
        <f t="shared" ca="1" si="20"/>
        <v>0.31343283582089548</v>
      </c>
      <c r="D135" s="16">
        <f t="shared" ca="1" si="21"/>
        <v>0.9161544082355384</v>
      </c>
      <c r="E135" s="16">
        <f t="shared" ca="1" si="22"/>
        <v>0</v>
      </c>
      <c r="F135" s="16">
        <f t="shared" ca="1" si="31"/>
        <v>0</v>
      </c>
      <c r="G135" s="16">
        <f t="shared" ca="1" si="32"/>
        <v>3</v>
      </c>
      <c r="H135" s="18">
        <f t="shared" ca="1" si="23"/>
        <v>0</v>
      </c>
      <c r="I135" s="21">
        <f t="shared" ca="1" si="24"/>
        <v>-1</v>
      </c>
      <c r="J135" s="3">
        <f t="shared" ca="1" si="33"/>
        <v>130.30000000000001</v>
      </c>
      <c r="K135" s="17">
        <f t="shared" ca="1" si="38"/>
        <v>1005.3</v>
      </c>
      <c r="L135" s="17">
        <f t="shared" ca="1" si="18"/>
        <v>1014.07</v>
      </c>
      <c r="M135" s="16">
        <f t="shared" ca="1" si="26"/>
        <v>-8.7700000000000955</v>
      </c>
      <c r="O135" s="16">
        <f t="shared" si="35"/>
        <v>125</v>
      </c>
      <c r="P135" s="17">
        <f t="shared" ca="1" si="27"/>
        <v>5.2999999999999545</v>
      </c>
      <c r="R135" s="16">
        <f t="shared" si="36"/>
        <v>125</v>
      </c>
      <c r="S135" s="17">
        <f t="shared" ca="1" si="28"/>
        <v>4.2399999999999523</v>
      </c>
      <c r="T135" s="17">
        <f t="shared" ca="1" si="29"/>
        <v>5.2999999999999545</v>
      </c>
    </row>
    <row r="136" spans="1:20">
      <c r="A136" s="16">
        <f t="shared" si="30"/>
        <v>126</v>
      </c>
      <c r="B136" s="16">
        <f t="shared" ca="1" si="19"/>
        <v>4.57</v>
      </c>
      <c r="C136" s="16">
        <f t="shared" ca="1" si="20"/>
        <v>0.22975929978118162</v>
      </c>
      <c r="D136" s="16">
        <f t="shared" ca="1" si="21"/>
        <v>0.71395940378241818</v>
      </c>
      <c r="E136" s="16">
        <f t="shared" ca="1" si="22"/>
        <v>0</v>
      </c>
      <c r="F136" s="16">
        <f t="shared" ca="1" si="31"/>
        <v>0</v>
      </c>
      <c r="G136" s="16">
        <f t="shared" ca="1" si="32"/>
        <v>4</v>
      </c>
      <c r="H136" s="18">
        <f t="shared" ca="1" si="23"/>
        <v>0</v>
      </c>
      <c r="I136" s="21">
        <f t="shared" ca="1" si="24"/>
        <v>-1</v>
      </c>
      <c r="J136" s="3">
        <f t="shared" ca="1" si="33"/>
        <v>130.30000000000001</v>
      </c>
      <c r="K136" s="17">
        <f t="shared" ca="1" si="38"/>
        <v>1004.3</v>
      </c>
      <c r="L136" s="17">
        <f t="shared" ca="1" si="18"/>
        <v>1014.07</v>
      </c>
      <c r="M136" s="16">
        <f t="shared" ca="1" si="26"/>
        <v>-9.7700000000000955</v>
      </c>
      <c r="O136" s="16">
        <f t="shared" si="35"/>
        <v>126</v>
      </c>
      <c r="P136" s="17">
        <f t="shared" ca="1" si="27"/>
        <v>4.2999999999999545</v>
      </c>
      <c r="R136" s="16">
        <f t="shared" si="36"/>
        <v>126</v>
      </c>
      <c r="S136" s="17">
        <f t="shared" ca="1" si="28"/>
        <v>3.4126984126983757</v>
      </c>
      <c r="T136" s="17">
        <f t="shared" ca="1" si="29"/>
        <v>4.2999999999999545</v>
      </c>
    </row>
    <row r="137" spans="1:20">
      <c r="A137" s="16">
        <f t="shared" si="30"/>
        <v>127</v>
      </c>
      <c r="B137" s="16">
        <f t="shared" ca="1" si="19"/>
        <v>5.46</v>
      </c>
      <c r="C137" s="16">
        <f t="shared" ca="1" si="20"/>
        <v>0.19230769230769229</v>
      </c>
      <c r="D137" s="16">
        <f t="shared" ca="1" si="21"/>
        <v>0.85822903043715848</v>
      </c>
      <c r="E137" s="16">
        <f t="shared" ca="1" si="22"/>
        <v>0</v>
      </c>
      <c r="F137" s="16">
        <f t="shared" ca="1" si="31"/>
        <v>0</v>
      </c>
      <c r="G137" s="16">
        <f t="shared" ca="1" si="32"/>
        <v>5</v>
      </c>
      <c r="H137" s="18">
        <f t="shared" ca="1" si="23"/>
        <v>0</v>
      </c>
      <c r="I137" s="21">
        <f t="shared" ca="1" si="24"/>
        <v>-1</v>
      </c>
      <c r="J137" s="3">
        <f t="shared" ca="1" si="33"/>
        <v>130.30000000000001</v>
      </c>
      <c r="K137" s="17">
        <f t="shared" ca="1" si="38"/>
        <v>1003.3</v>
      </c>
      <c r="L137" s="17">
        <f t="shared" ca="1" si="18"/>
        <v>1014.07</v>
      </c>
      <c r="M137" s="16">
        <f t="shared" ca="1" si="26"/>
        <v>-10.770000000000095</v>
      </c>
      <c r="O137" s="16">
        <f t="shared" si="35"/>
        <v>127</v>
      </c>
      <c r="P137" s="17">
        <f t="shared" ca="1" si="27"/>
        <v>3.2999999999999545</v>
      </c>
      <c r="R137" s="16">
        <f t="shared" si="36"/>
        <v>127</v>
      </c>
      <c r="S137" s="17">
        <f t="shared" ca="1" si="28"/>
        <v>2.5984251968503571</v>
      </c>
      <c r="T137" s="17">
        <f t="shared" ca="1" si="29"/>
        <v>3.2999999999999545</v>
      </c>
    </row>
    <row r="138" spans="1:20">
      <c r="A138" s="16">
        <f t="shared" si="30"/>
        <v>128</v>
      </c>
      <c r="B138" s="16">
        <f t="shared" ca="1" si="19"/>
        <v>2.56</v>
      </c>
      <c r="C138" s="16">
        <f t="shared" ca="1" si="20"/>
        <v>0.41015625</v>
      </c>
      <c r="D138" s="16">
        <f t="shared" ca="1" si="21"/>
        <v>0.88665605755748644</v>
      </c>
      <c r="E138" s="16">
        <f t="shared" ca="1" si="22"/>
        <v>0</v>
      </c>
      <c r="F138" s="16">
        <f t="shared" ca="1" si="31"/>
        <v>0</v>
      </c>
      <c r="G138" s="16">
        <f t="shared" ca="1" si="32"/>
        <v>6</v>
      </c>
      <c r="H138" s="18">
        <f t="shared" ca="1" si="23"/>
        <v>0</v>
      </c>
      <c r="I138" s="21">
        <f t="shared" ca="1" si="24"/>
        <v>-1</v>
      </c>
      <c r="J138" s="3">
        <f t="shared" ca="1" si="33"/>
        <v>130.30000000000001</v>
      </c>
      <c r="K138" s="17">
        <f t="shared" ref="K138:K140" ca="1" si="39">K137+I138</f>
        <v>1002.3</v>
      </c>
      <c r="L138" s="17">
        <f t="shared" ref="L138:L201" ca="1" si="40">MAX(K138,L137)</f>
        <v>1014.07</v>
      </c>
      <c r="M138" s="16">
        <f t="shared" ca="1" si="26"/>
        <v>-11.770000000000095</v>
      </c>
      <c r="O138" s="16">
        <f t="shared" si="35"/>
        <v>128</v>
      </c>
      <c r="P138" s="17">
        <f t="shared" ca="1" si="27"/>
        <v>2.2999999999999545</v>
      </c>
      <c r="R138" s="16">
        <f t="shared" si="36"/>
        <v>128</v>
      </c>
      <c r="S138" s="17">
        <f t="shared" ca="1" si="28"/>
        <v>1.7968749999999716</v>
      </c>
      <c r="T138" s="17">
        <f t="shared" ca="1" si="29"/>
        <v>2.2999999999999545</v>
      </c>
    </row>
    <row r="139" spans="1:20">
      <c r="A139" s="16">
        <f t="shared" si="30"/>
        <v>129</v>
      </c>
      <c r="B139" s="16">
        <f t="shared" ref="B139:B202" ca="1" si="41">RANDBETWEEN($A$5,$B$5)/100</f>
        <v>3.52</v>
      </c>
      <c r="C139" s="16">
        <f t="shared" ref="C139:C202" ca="1" si="42">$C$5*(1/B139)</f>
        <v>0.29829545454545459</v>
      </c>
      <c r="D139" s="16">
        <f t="shared" ref="D139:D202" ca="1" si="43">RAND()</f>
        <v>0.13744280819906685</v>
      </c>
      <c r="E139" s="16">
        <f t="shared" ref="E139:E202" ca="1" si="44">IF(D139&lt;=C139,1,0)</f>
        <v>1</v>
      </c>
      <c r="F139" s="16">
        <f t="shared" ca="1" si="31"/>
        <v>1</v>
      </c>
      <c r="G139" s="16">
        <f t="shared" ca="1" si="32"/>
        <v>0</v>
      </c>
      <c r="H139" s="18">
        <f t="shared" ref="H139:H202" ca="1" si="45">IF(E139=0,0,B139)</f>
        <v>3.52</v>
      </c>
      <c r="I139" s="21">
        <f t="shared" ref="I139:I202" ca="1" si="46">IF(E139=0,-1,H139-1)</f>
        <v>2.52</v>
      </c>
      <c r="J139" s="3">
        <f t="shared" ca="1" si="33"/>
        <v>133.82000000000002</v>
      </c>
      <c r="K139" s="17">
        <f t="shared" ca="1" si="39"/>
        <v>1004.8199999999999</v>
      </c>
      <c r="L139" s="17">
        <f t="shared" ca="1" si="40"/>
        <v>1014.07</v>
      </c>
      <c r="M139" s="16">
        <f t="shared" ref="M139:M202" ca="1" si="47">IF(K139&lt;N(L139),K139-L138,"")</f>
        <v>-9.2500000000001137</v>
      </c>
      <c r="O139" s="16">
        <f t="shared" si="35"/>
        <v>129</v>
      </c>
      <c r="P139" s="17">
        <f t="shared" ref="P139:P202" ca="1" si="48">K139-1000</f>
        <v>4.8199999999999363</v>
      </c>
      <c r="R139" s="16">
        <f t="shared" si="36"/>
        <v>129</v>
      </c>
      <c r="S139" s="17">
        <f t="shared" ref="S139:S202" ca="1" si="49">((R139+T139)/R139*100)-100</f>
        <v>3.7364341085270922</v>
      </c>
      <c r="T139" s="17">
        <f t="shared" ref="T139:T202" ca="1" si="50">K139-1000</f>
        <v>4.8199999999999363</v>
      </c>
    </row>
    <row r="140" spans="1:20">
      <c r="A140" s="16">
        <f t="shared" ref="A140:A203" si="51">A139+1</f>
        <v>130</v>
      </c>
      <c r="B140" s="16">
        <f t="shared" ca="1" si="41"/>
        <v>2.37</v>
      </c>
      <c r="C140" s="16">
        <f t="shared" ca="1" si="42"/>
        <v>0.44303797468354428</v>
      </c>
      <c r="D140" s="16">
        <f t="shared" ca="1" si="43"/>
        <v>0.30349437060235118</v>
      </c>
      <c r="E140" s="16">
        <f t="shared" ca="1" si="44"/>
        <v>1</v>
      </c>
      <c r="F140" s="16">
        <f t="shared" ref="F140:F203" ca="1" si="52">IF(E140=1,F139+1,0)</f>
        <v>2</v>
      </c>
      <c r="G140" s="16">
        <f t="shared" ref="G140:G203" ca="1" si="53">IF(E140=0,G139+1,0)</f>
        <v>0</v>
      </c>
      <c r="H140" s="18">
        <f t="shared" ca="1" si="45"/>
        <v>2.37</v>
      </c>
      <c r="I140" s="21">
        <f t="shared" ca="1" si="46"/>
        <v>1.37</v>
      </c>
      <c r="J140" s="3">
        <f t="shared" ref="J140:J203" ca="1" si="54">J139+H140</f>
        <v>136.19000000000003</v>
      </c>
      <c r="K140" s="17">
        <f t="shared" ca="1" si="39"/>
        <v>1006.1899999999999</v>
      </c>
      <c r="L140" s="17">
        <f t="shared" ca="1" si="40"/>
        <v>1014.07</v>
      </c>
      <c r="M140" s="16">
        <f t="shared" ca="1" si="47"/>
        <v>-7.8800000000001091</v>
      </c>
      <c r="O140" s="16">
        <f t="shared" ref="O140:O203" si="55">O139+1</f>
        <v>130</v>
      </c>
      <c r="P140" s="17">
        <f t="shared" ca="1" si="48"/>
        <v>6.1899999999999409</v>
      </c>
      <c r="R140" s="16">
        <f t="shared" ref="R140:R203" si="56">R139+1</f>
        <v>130</v>
      </c>
      <c r="S140" s="17">
        <f t="shared" ca="1" si="49"/>
        <v>4.7615384615384215</v>
      </c>
      <c r="T140" s="17">
        <f t="shared" ca="1" si="50"/>
        <v>6.1899999999999409</v>
      </c>
    </row>
    <row r="141" spans="1:20">
      <c r="A141" s="16">
        <f t="shared" si="51"/>
        <v>131</v>
      </c>
      <c r="B141" s="16">
        <f t="shared" ca="1" si="41"/>
        <v>5.86</v>
      </c>
      <c r="C141" s="16">
        <f t="shared" ca="1" si="42"/>
        <v>0.17918088737201365</v>
      </c>
      <c r="D141" s="16">
        <f t="shared" ca="1" si="43"/>
        <v>0.57967204255268445</v>
      </c>
      <c r="E141" s="16">
        <f t="shared" ca="1" si="44"/>
        <v>0</v>
      </c>
      <c r="F141" s="16">
        <f t="shared" ca="1" si="52"/>
        <v>0</v>
      </c>
      <c r="G141" s="16">
        <f t="shared" ca="1" si="53"/>
        <v>1</v>
      </c>
      <c r="H141" s="18">
        <f t="shared" ca="1" si="45"/>
        <v>0</v>
      </c>
      <c r="I141" s="21">
        <f t="shared" ca="1" si="46"/>
        <v>-1</v>
      </c>
      <c r="J141" s="3">
        <f t="shared" ca="1" si="54"/>
        <v>136.19000000000003</v>
      </c>
      <c r="K141" s="17">
        <f t="shared" ref="K141:K204" ca="1" si="57">K140+I141</f>
        <v>1005.1899999999999</v>
      </c>
      <c r="L141" s="17">
        <f t="shared" ca="1" si="40"/>
        <v>1014.07</v>
      </c>
      <c r="M141" s="16">
        <f t="shared" ca="1" si="47"/>
        <v>-8.8800000000001091</v>
      </c>
      <c r="O141" s="16">
        <f t="shared" si="55"/>
        <v>131</v>
      </c>
      <c r="P141" s="17">
        <f t="shared" ca="1" si="48"/>
        <v>5.1899999999999409</v>
      </c>
      <c r="R141" s="16">
        <f t="shared" si="56"/>
        <v>131</v>
      </c>
      <c r="S141" s="17">
        <f t="shared" ca="1" si="49"/>
        <v>3.9618320610686624</v>
      </c>
      <c r="T141" s="17">
        <f t="shared" ca="1" si="50"/>
        <v>5.1899999999999409</v>
      </c>
    </row>
    <row r="142" spans="1:20">
      <c r="A142" s="16">
        <f t="shared" si="51"/>
        <v>132</v>
      </c>
      <c r="B142" s="16">
        <f t="shared" ca="1" si="41"/>
        <v>2.33</v>
      </c>
      <c r="C142" s="16">
        <f t="shared" ca="1" si="42"/>
        <v>0.45064377682403439</v>
      </c>
      <c r="D142" s="16">
        <f t="shared" ca="1" si="43"/>
        <v>0.10459735214489818</v>
      </c>
      <c r="E142" s="16">
        <f t="shared" ca="1" si="44"/>
        <v>1</v>
      </c>
      <c r="F142" s="16">
        <f t="shared" ca="1" si="52"/>
        <v>1</v>
      </c>
      <c r="G142" s="16">
        <f t="shared" ca="1" si="53"/>
        <v>0</v>
      </c>
      <c r="H142" s="18">
        <f t="shared" ca="1" si="45"/>
        <v>2.33</v>
      </c>
      <c r="I142" s="21">
        <f t="shared" ca="1" si="46"/>
        <v>1.33</v>
      </c>
      <c r="J142" s="3">
        <f t="shared" ca="1" si="54"/>
        <v>138.52000000000004</v>
      </c>
      <c r="K142" s="17">
        <f t="shared" ca="1" si="57"/>
        <v>1006.52</v>
      </c>
      <c r="L142" s="17">
        <f t="shared" ca="1" si="40"/>
        <v>1014.07</v>
      </c>
      <c r="M142" s="16">
        <f t="shared" ca="1" si="47"/>
        <v>-7.5500000000000682</v>
      </c>
      <c r="O142" s="16">
        <f t="shared" si="55"/>
        <v>132</v>
      </c>
      <c r="P142" s="17">
        <f t="shared" ca="1" si="48"/>
        <v>6.5199999999999818</v>
      </c>
      <c r="R142" s="16">
        <f t="shared" si="56"/>
        <v>132</v>
      </c>
      <c r="S142" s="17">
        <f t="shared" ca="1" si="49"/>
        <v>4.9393939393939377</v>
      </c>
      <c r="T142" s="17">
        <f t="shared" ca="1" si="50"/>
        <v>6.5199999999999818</v>
      </c>
    </row>
    <row r="143" spans="1:20">
      <c r="A143" s="16">
        <f t="shared" si="51"/>
        <v>133</v>
      </c>
      <c r="B143" s="16">
        <f t="shared" ca="1" si="41"/>
        <v>2.31</v>
      </c>
      <c r="C143" s="16">
        <f t="shared" ca="1" si="42"/>
        <v>0.45454545454545459</v>
      </c>
      <c r="D143" s="16">
        <f t="shared" ca="1" si="43"/>
        <v>0.31523177879748321</v>
      </c>
      <c r="E143" s="16">
        <f t="shared" ca="1" si="44"/>
        <v>1</v>
      </c>
      <c r="F143" s="16">
        <f t="shared" ca="1" si="52"/>
        <v>2</v>
      </c>
      <c r="G143" s="16">
        <f t="shared" ca="1" si="53"/>
        <v>0</v>
      </c>
      <c r="H143" s="18">
        <f t="shared" ca="1" si="45"/>
        <v>2.31</v>
      </c>
      <c r="I143" s="21">
        <f t="shared" ca="1" si="46"/>
        <v>1.31</v>
      </c>
      <c r="J143" s="3">
        <f t="shared" ca="1" si="54"/>
        <v>140.83000000000004</v>
      </c>
      <c r="K143" s="17">
        <f t="shared" ca="1" si="57"/>
        <v>1007.8299999999999</v>
      </c>
      <c r="L143" s="17">
        <f t="shared" ca="1" si="40"/>
        <v>1014.07</v>
      </c>
      <c r="M143" s="16">
        <f t="shared" ca="1" si="47"/>
        <v>-6.2400000000001228</v>
      </c>
      <c r="O143" s="16">
        <f t="shared" si="55"/>
        <v>133</v>
      </c>
      <c r="P143" s="17">
        <f t="shared" ca="1" si="48"/>
        <v>7.8299999999999272</v>
      </c>
      <c r="R143" s="16">
        <f t="shared" si="56"/>
        <v>133</v>
      </c>
      <c r="S143" s="17">
        <f t="shared" ca="1" si="49"/>
        <v>5.8872180451127178</v>
      </c>
      <c r="T143" s="17">
        <f t="shared" ca="1" si="50"/>
        <v>7.8299999999999272</v>
      </c>
    </row>
    <row r="144" spans="1:20">
      <c r="A144" s="16">
        <f t="shared" si="51"/>
        <v>134</v>
      </c>
      <c r="B144" s="16">
        <f t="shared" ca="1" si="41"/>
        <v>2.11</v>
      </c>
      <c r="C144" s="16">
        <f t="shared" ca="1" si="42"/>
        <v>0.49763033175355453</v>
      </c>
      <c r="D144" s="16">
        <f t="shared" ca="1" si="43"/>
        <v>0.6535093777350971</v>
      </c>
      <c r="E144" s="16">
        <f t="shared" ca="1" si="44"/>
        <v>0</v>
      </c>
      <c r="F144" s="16">
        <f t="shared" ca="1" si="52"/>
        <v>0</v>
      </c>
      <c r="G144" s="16">
        <f t="shared" ca="1" si="53"/>
        <v>1</v>
      </c>
      <c r="H144" s="18">
        <f t="shared" ca="1" si="45"/>
        <v>0</v>
      </c>
      <c r="I144" s="21">
        <f t="shared" ca="1" si="46"/>
        <v>-1</v>
      </c>
      <c r="J144" s="3">
        <f t="shared" ca="1" si="54"/>
        <v>140.83000000000004</v>
      </c>
      <c r="K144" s="17">
        <f t="shared" ca="1" si="57"/>
        <v>1006.8299999999999</v>
      </c>
      <c r="L144" s="17">
        <f t="shared" ca="1" si="40"/>
        <v>1014.07</v>
      </c>
      <c r="M144" s="16">
        <f t="shared" ca="1" si="47"/>
        <v>-7.2400000000001228</v>
      </c>
      <c r="O144" s="16">
        <f t="shared" si="55"/>
        <v>134</v>
      </c>
      <c r="P144" s="17">
        <f t="shared" ca="1" si="48"/>
        <v>6.8299999999999272</v>
      </c>
      <c r="R144" s="16">
        <f t="shared" si="56"/>
        <v>134</v>
      </c>
      <c r="S144" s="17">
        <f t="shared" ca="1" si="49"/>
        <v>5.0970149253730881</v>
      </c>
      <c r="T144" s="17">
        <f t="shared" ca="1" si="50"/>
        <v>6.8299999999999272</v>
      </c>
    </row>
    <row r="145" spans="1:20">
      <c r="A145" s="16">
        <f t="shared" si="51"/>
        <v>135</v>
      </c>
      <c r="B145" s="16">
        <f t="shared" ca="1" si="41"/>
        <v>5.42</v>
      </c>
      <c r="C145" s="16">
        <f t="shared" ca="1" si="42"/>
        <v>0.19372693726937271</v>
      </c>
      <c r="D145" s="16">
        <f t="shared" ca="1" si="43"/>
        <v>0.62830531953662838</v>
      </c>
      <c r="E145" s="16">
        <f t="shared" ca="1" si="44"/>
        <v>0</v>
      </c>
      <c r="F145" s="16">
        <f t="shared" ca="1" si="52"/>
        <v>0</v>
      </c>
      <c r="G145" s="16">
        <f t="shared" ca="1" si="53"/>
        <v>2</v>
      </c>
      <c r="H145" s="18">
        <f t="shared" ca="1" si="45"/>
        <v>0</v>
      </c>
      <c r="I145" s="21">
        <f t="shared" ca="1" si="46"/>
        <v>-1</v>
      </c>
      <c r="J145" s="3">
        <f t="shared" ca="1" si="54"/>
        <v>140.83000000000004</v>
      </c>
      <c r="K145" s="17">
        <f t="shared" ca="1" si="57"/>
        <v>1005.8299999999999</v>
      </c>
      <c r="L145" s="17">
        <f t="shared" ca="1" si="40"/>
        <v>1014.07</v>
      </c>
      <c r="M145" s="16">
        <f t="shared" ca="1" si="47"/>
        <v>-8.2400000000001228</v>
      </c>
      <c r="O145" s="16">
        <f t="shared" si="55"/>
        <v>135</v>
      </c>
      <c r="P145" s="17">
        <f t="shared" ca="1" si="48"/>
        <v>5.8299999999999272</v>
      </c>
      <c r="R145" s="16">
        <f t="shared" si="56"/>
        <v>135</v>
      </c>
      <c r="S145" s="17">
        <f t="shared" ca="1" si="49"/>
        <v>4.3185185185184594</v>
      </c>
      <c r="T145" s="17">
        <f t="shared" ca="1" si="50"/>
        <v>5.8299999999999272</v>
      </c>
    </row>
    <row r="146" spans="1:20">
      <c r="A146" s="16">
        <f t="shared" si="51"/>
        <v>136</v>
      </c>
      <c r="B146" s="16">
        <f t="shared" ca="1" si="41"/>
        <v>4.5599999999999996</v>
      </c>
      <c r="C146" s="16">
        <f t="shared" ca="1" si="42"/>
        <v>0.23026315789473686</v>
      </c>
      <c r="D146" s="16">
        <f t="shared" ca="1" si="43"/>
        <v>0.54946786659505431</v>
      </c>
      <c r="E146" s="16">
        <f t="shared" ca="1" si="44"/>
        <v>0</v>
      </c>
      <c r="F146" s="16">
        <f t="shared" ca="1" si="52"/>
        <v>0</v>
      </c>
      <c r="G146" s="16">
        <f t="shared" ca="1" si="53"/>
        <v>3</v>
      </c>
      <c r="H146" s="18">
        <f t="shared" ca="1" si="45"/>
        <v>0</v>
      </c>
      <c r="I146" s="21">
        <f t="shared" ca="1" si="46"/>
        <v>-1</v>
      </c>
      <c r="J146" s="3">
        <f t="shared" ca="1" si="54"/>
        <v>140.83000000000004</v>
      </c>
      <c r="K146" s="17">
        <f t="shared" ca="1" si="57"/>
        <v>1004.8299999999999</v>
      </c>
      <c r="L146" s="17">
        <f t="shared" ca="1" si="40"/>
        <v>1014.07</v>
      </c>
      <c r="M146" s="16">
        <f t="shared" ca="1" si="47"/>
        <v>-9.2400000000001228</v>
      </c>
      <c r="O146" s="16">
        <f t="shared" si="55"/>
        <v>136</v>
      </c>
      <c r="P146" s="17">
        <f t="shared" ca="1" si="48"/>
        <v>4.8299999999999272</v>
      </c>
      <c r="R146" s="16">
        <f t="shared" si="56"/>
        <v>136</v>
      </c>
      <c r="S146" s="17">
        <f t="shared" ca="1" si="49"/>
        <v>3.5514705882352331</v>
      </c>
      <c r="T146" s="17">
        <f t="shared" ca="1" si="50"/>
        <v>4.8299999999999272</v>
      </c>
    </row>
    <row r="147" spans="1:20">
      <c r="A147" s="16">
        <f t="shared" si="51"/>
        <v>137</v>
      </c>
      <c r="B147" s="16">
        <f t="shared" ca="1" si="41"/>
        <v>5.87</v>
      </c>
      <c r="C147" s="16">
        <f t="shared" ca="1" si="42"/>
        <v>0.17887563884156729</v>
      </c>
      <c r="D147" s="16">
        <f t="shared" ca="1" si="43"/>
        <v>0.55675963884228175</v>
      </c>
      <c r="E147" s="16">
        <f t="shared" ca="1" si="44"/>
        <v>0</v>
      </c>
      <c r="F147" s="16">
        <f t="shared" ca="1" si="52"/>
        <v>0</v>
      </c>
      <c r="G147" s="16">
        <f t="shared" ca="1" si="53"/>
        <v>4</v>
      </c>
      <c r="H147" s="18">
        <f t="shared" ca="1" si="45"/>
        <v>0</v>
      </c>
      <c r="I147" s="21">
        <f t="shared" ca="1" si="46"/>
        <v>-1</v>
      </c>
      <c r="J147" s="3">
        <f t="shared" ca="1" si="54"/>
        <v>140.83000000000004</v>
      </c>
      <c r="K147" s="17">
        <f t="shared" ca="1" si="57"/>
        <v>1003.8299999999999</v>
      </c>
      <c r="L147" s="17">
        <f t="shared" ca="1" si="40"/>
        <v>1014.07</v>
      </c>
      <c r="M147" s="16">
        <f t="shared" ca="1" si="47"/>
        <v>-10.240000000000123</v>
      </c>
      <c r="O147" s="16">
        <f t="shared" si="55"/>
        <v>137</v>
      </c>
      <c r="P147" s="17">
        <f t="shared" ca="1" si="48"/>
        <v>3.8299999999999272</v>
      </c>
      <c r="R147" s="16">
        <f t="shared" si="56"/>
        <v>137</v>
      </c>
      <c r="S147" s="17">
        <f t="shared" ca="1" si="49"/>
        <v>2.7956204379561598</v>
      </c>
      <c r="T147" s="17">
        <f t="shared" ca="1" si="50"/>
        <v>3.8299999999999272</v>
      </c>
    </row>
    <row r="148" spans="1:20">
      <c r="A148" s="16">
        <f t="shared" si="51"/>
        <v>138</v>
      </c>
      <c r="B148" s="16">
        <f t="shared" ca="1" si="41"/>
        <v>2.44</v>
      </c>
      <c r="C148" s="16">
        <f t="shared" ca="1" si="42"/>
        <v>0.43032786885245905</v>
      </c>
      <c r="D148" s="16">
        <f t="shared" ca="1" si="43"/>
        <v>0.37450452549714353</v>
      </c>
      <c r="E148" s="16">
        <f t="shared" ca="1" si="44"/>
        <v>1</v>
      </c>
      <c r="F148" s="16">
        <f t="shared" ca="1" si="52"/>
        <v>1</v>
      </c>
      <c r="G148" s="16">
        <f t="shared" ca="1" si="53"/>
        <v>0</v>
      </c>
      <c r="H148" s="18">
        <f t="shared" ca="1" si="45"/>
        <v>2.44</v>
      </c>
      <c r="I148" s="21">
        <f t="shared" ca="1" si="46"/>
        <v>1.44</v>
      </c>
      <c r="J148" s="3">
        <f t="shared" ca="1" si="54"/>
        <v>143.27000000000004</v>
      </c>
      <c r="K148" s="17">
        <f t="shared" ca="1" si="57"/>
        <v>1005.27</v>
      </c>
      <c r="L148" s="17">
        <f t="shared" ca="1" si="40"/>
        <v>1014.07</v>
      </c>
      <c r="M148" s="16">
        <f t="shared" ca="1" si="47"/>
        <v>-8.8000000000000682</v>
      </c>
      <c r="O148" s="16">
        <f t="shared" si="55"/>
        <v>138</v>
      </c>
      <c r="P148" s="17">
        <f t="shared" ca="1" si="48"/>
        <v>5.2699999999999818</v>
      </c>
      <c r="R148" s="16">
        <f t="shared" si="56"/>
        <v>138</v>
      </c>
      <c r="S148" s="17">
        <f t="shared" ca="1" si="49"/>
        <v>3.818840579710141</v>
      </c>
      <c r="T148" s="17">
        <f t="shared" ca="1" si="50"/>
        <v>5.2699999999999818</v>
      </c>
    </row>
    <row r="149" spans="1:20">
      <c r="A149" s="16">
        <f t="shared" si="51"/>
        <v>139</v>
      </c>
      <c r="B149" s="16">
        <f t="shared" ca="1" si="41"/>
        <v>4.0199999999999996</v>
      </c>
      <c r="C149" s="16">
        <f t="shared" ca="1" si="42"/>
        <v>0.2611940298507463</v>
      </c>
      <c r="D149" s="16">
        <f t="shared" ca="1" si="43"/>
        <v>0.58978577208327998</v>
      </c>
      <c r="E149" s="16">
        <f t="shared" ca="1" si="44"/>
        <v>0</v>
      </c>
      <c r="F149" s="16">
        <f t="shared" ca="1" si="52"/>
        <v>0</v>
      </c>
      <c r="G149" s="16">
        <f t="shared" ca="1" si="53"/>
        <v>1</v>
      </c>
      <c r="H149" s="18">
        <f t="shared" ca="1" si="45"/>
        <v>0</v>
      </c>
      <c r="I149" s="21">
        <f t="shared" ca="1" si="46"/>
        <v>-1</v>
      </c>
      <c r="J149" s="3">
        <f t="shared" ca="1" si="54"/>
        <v>143.27000000000004</v>
      </c>
      <c r="K149" s="17">
        <f t="shared" ca="1" si="57"/>
        <v>1004.27</v>
      </c>
      <c r="L149" s="17">
        <f t="shared" ca="1" si="40"/>
        <v>1014.07</v>
      </c>
      <c r="M149" s="16">
        <f t="shared" ca="1" si="47"/>
        <v>-9.8000000000000682</v>
      </c>
      <c r="O149" s="16">
        <f t="shared" si="55"/>
        <v>139</v>
      </c>
      <c r="P149" s="17">
        <f t="shared" ca="1" si="48"/>
        <v>4.2699999999999818</v>
      </c>
      <c r="R149" s="16">
        <f t="shared" si="56"/>
        <v>139</v>
      </c>
      <c r="S149" s="17">
        <f t="shared" ca="1" si="49"/>
        <v>3.0719424460431668</v>
      </c>
      <c r="T149" s="17">
        <f t="shared" ca="1" si="50"/>
        <v>4.2699999999999818</v>
      </c>
    </row>
    <row r="150" spans="1:20">
      <c r="A150" s="16">
        <f t="shared" si="51"/>
        <v>140</v>
      </c>
      <c r="B150" s="16">
        <f t="shared" ca="1" si="41"/>
        <v>2.16</v>
      </c>
      <c r="C150" s="16">
        <f t="shared" ca="1" si="42"/>
        <v>0.48611111111111105</v>
      </c>
      <c r="D150" s="16">
        <f t="shared" ca="1" si="43"/>
        <v>0.34206785764463721</v>
      </c>
      <c r="E150" s="16">
        <f t="shared" ca="1" si="44"/>
        <v>1</v>
      </c>
      <c r="F150" s="16">
        <f t="shared" ca="1" si="52"/>
        <v>1</v>
      </c>
      <c r="G150" s="16">
        <f t="shared" ca="1" si="53"/>
        <v>0</v>
      </c>
      <c r="H150" s="18">
        <f t="shared" ca="1" si="45"/>
        <v>2.16</v>
      </c>
      <c r="I150" s="21">
        <f t="shared" ca="1" si="46"/>
        <v>1.1600000000000001</v>
      </c>
      <c r="J150" s="3">
        <f t="shared" ca="1" si="54"/>
        <v>145.43000000000004</v>
      </c>
      <c r="K150" s="17">
        <f t="shared" ca="1" si="57"/>
        <v>1005.43</v>
      </c>
      <c r="L150" s="17">
        <f t="shared" ca="1" si="40"/>
        <v>1014.07</v>
      </c>
      <c r="M150" s="16">
        <f t="shared" ca="1" si="47"/>
        <v>-8.6400000000001</v>
      </c>
      <c r="O150" s="16">
        <f t="shared" si="55"/>
        <v>140</v>
      </c>
      <c r="P150" s="17">
        <f t="shared" ca="1" si="48"/>
        <v>5.42999999999995</v>
      </c>
      <c r="R150" s="16">
        <f t="shared" si="56"/>
        <v>140</v>
      </c>
      <c r="S150" s="17">
        <f t="shared" ca="1" si="49"/>
        <v>3.878571428571405</v>
      </c>
      <c r="T150" s="17">
        <f t="shared" ca="1" si="50"/>
        <v>5.42999999999995</v>
      </c>
    </row>
    <row r="151" spans="1:20">
      <c r="A151" s="16">
        <f t="shared" si="51"/>
        <v>141</v>
      </c>
      <c r="B151" s="16">
        <f t="shared" ca="1" si="41"/>
        <v>4.76</v>
      </c>
      <c r="C151" s="16">
        <f t="shared" ca="1" si="42"/>
        <v>0.22058823529411767</v>
      </c>
      <c r="D151" s="16">
        <f t="shared" ca="1" si="43"/>
        <v>0.61722281884320651</v>
      </c>
      <c r="E151" s="16">
        <f t="shared" ca="1" si="44"/>
        <v>0</v>
      </c>
      <c r="F151" s="16">
        <f t="shared" ca="1" si="52"/>
        <v>0</v>
      </c>
      <c r="G151" s="16">
        <f t="shared" ca="1" si="53"/>
        <v>1</v>
      </c>
      <c r="H151" s="18">
        <f t="shared" ca="1" si="45"/>
        <v>0</v>
      </c>
      <c r="I151" s="21">
        <f t="shared" ca="1" si="46"/>
        <v>-1</v>
      </c>
      <c r="J151" s="3">
        <f t="shared" ca="1" si="54"/>
        <v>145.43000000000004</v>
      </c>
      <c r="K151" s="17">
        <f t="shared" ca="1" si="57"/>
        <v>1004.43</v>
      </c>
      <c r="L151" s="17">
        <f t="shared" ca="1" si="40"/>
        <v>1014.07</v>
      </c>
      <c r="M151" s="16">
        <f t="shared" ca="1" si="47"/>
        <v>-9.6400000000001</v>
      </c>
      <c r="O151" s="16">
        <f t="shared" si="55"/>
        <v>141</v>
      </c>
      <c r="P151" s="17">
        <f t="shared" ca="1" si="48"/>
        <v>4.42999999999995</v>
      </c>
      <c r="R151" s="16">
        <f t="shared" si="56"/>
        <v>141</v>
      </c>
      <c r="S151" s="17">
        <f t="shared" ca="1" si="49"/>
        <v>3.1418439716311752</v>
      </c>
      <c r="T151" s="17">
        <f t="shared" ca="1" si="50"/>
        <v>4.42999999999995</v>
      </c>
    </row>
    <row r="152" spans="1:20">
      <c r="A152" s="16">
        <f t="shared" si="51"/>
        <v>142</v>
      </c>
      <c r="B152" s="16">
        <f t="shared" ca="1" si="41"/>
        <v>5.63</v>
      </c>
      <c r="C152" s="16">
        <f t="shared" ca="1" si="42"/>
        <v>0.18650088809946716</v>
      </c>
      <c r="D152" s="16">
        <f t="shared" ca="1" si="43"/>
        <v>0.26178505122697393</v>
      </c>
      <c r="E152" s="16">
        <f t="shared" ca="1" si="44"/>
        <v>0</v>
      </c>
      <c r="F152" s="16">
        <f t="shared" ca="1" si="52"/>
        <v>0</v>
      </c>
      <c r="G152" s="16">
        <f t="shared" ca="1" si="53"/>
        <v>2</v>
      </c>
      <c r="H152" s="18">
        <f t="shared" ca="1" si="45"/>
        <v>0</v>
      </c>
      <c r="I152" s="21">
        <f t="shared" ca="1" si="46"/>
        <v>-1</v>
      </c>
      <c r="J152" s="3">
        <f t="shared" ca="1" si="54"/>
        <v>145.43000000000004</v>
      </c>
      <c r="K152" s="17">
        <f t="shared" ca="1" si="57"/>
        <v>1003.43</v>
      </c>
      <c r="L152" s="17">
        <f t="shared" ca="1" si="40"/>
        <v>1014.07</v>
      </c>
      <c r="M152" s="16">
        <f t="shared" ca="1" si="47"/>
        <v>-10.6400000000001</v>
      </c>
      <c r="O152" s="16">
        <f t="shared" si="55"/>
        <v>142</v>
      </c>
      <c r="P152" s="17">
        <f t="shared" ca="1" si="48"/>
        <v>3.42999999999995</v>
      </c>
      <c r="R152" s="16">
        <f t="shared" si="56"/>
        <v>142</v>
      </c>
      <c r="S152" s="17">
        <f t="shared" ca="1" si="49"/>
        <v>2.4154929577464372</v>
      </c>
      <c r="T152" s="17">
        <f t="shared" ca="1" si="50"/>
        <v>3.42999999999995</v>
      </c>
    </row>
    <row r="153" spans="1:20">
      <c r="A153" s="16">
        <f t="shared" si="51"/>
        <v>143</v>
      </c>
      <c r="B153" s="16">
        <f t="shared" ca="1" si="41"/>
        <v>4.96</v>
      </c>
      <c r="C153" s="16">
        <f t="shared" ca="1" si="42"/>
        <v>0.21169354838709681</v>
      </c>
      <c r="D153" s="16">
        <f t="shared" ca="1" si="43"/>
        <v>0.33345537210670795</v>
      </c>
      <c r="E153" s="16">
        <f t="shared" ca="1" si="44"/>
        <v>0</v>
      </c>
      <c r="F153" s="16">
        <f t="shared" ca="1" si="52"/>
        <v>0</v>
      </c>
      <c r="G153" s="16">
        <f t="shared" ca="1" si="53"/>
        <v>3</v>
      </c>
      <c r="H153" s="18">
        <f t="shared" ca="1" si="45"/>
        <v>0</v>
      </c>
      <c r="I153" s="21">
        <f t="shared" ca="1" si="46"/>
        <v>-1</v>
      </c>
      <c r="J153" s="3">
        <f t="shared" ca="1" si="54"/>
        <v>145.43000000000004</v>
      </c>
      <c r="K153" s="17">
        <f t="shared" ca="1" si="57"/>
        <v>1002.43</v>
      </c>
      <c r="L153" s="17">
        <f t="shared" ca="1" si="40"/>
        <v>1014.07</v>
      </c>
      <c r="M153" s="16">
        <f t="shared" ca="1" si="47"/>
        <v>-11.6400000000001</v>
      </c>
      <c r="O153" s="16">
        <f t="shared" si="55"/>
        <v>143</v>
      </c>
      <c r="P153" s="17">
        <f t="shared" ca="1" si="48"/>
        <v>2.42999999999995</v>
      </c>
      <c r="R153" s="16">
        <f t="shared" si="56"/>
        <v>143</v>
      </c>
      <c r="S153" s="17">
        <f t="shared" ca="1" si="49"/>
        <v>1.6993006993006645</v>
      </c>
      <c r="T153" s="17">
        <f t="shared" ca="1" si="50"/>
        <v>2.42999999999995</v>
      </c>
    </row>
    <row r="154" spans="1:20">
      <c r="A154" s="16">
        <f t="shared" si="51"/>
        <v>144</v>
      </c>
      <c r="B154" s="16">
        <f t="shared" ca="1" si="41"/>
        <v>2.02</v>
      </c>
      <c r="C154" s="16">
        <f t="shared" ca="1" si="42"/>
        <v>0.51980198019801982</v>
      </c>
      <c r="D154" s="16">
        <f t="shared" ca="1" si="43"/>
        <v>0.2813955918225528</v>
      </c>
      <c r="E154" s="16">
        <f t="shared" ca="1" si="44"/>
        <v>1</v>
      </c>
      <c r="F154" s="16">
        <f t="shared" ca="1" si="52"/>
        <v>1</v>
      </c>
      <c r="G154" s="16">
        <f t="shared" ca="1" si="53"/>
        <v>0</v>
      </c>
      <c r="H154" s="18">
        <f t="shared" ca="1" si="45"/>
        <v>2.02</v>
      </c>
      <c r="I154" s="21">
        <f t="shared" ca="1" si="46"/>
        <v>1.02</v>
      </c>
      <c r="J154" s="3">
        <f t="shared" ca="1" si="54"/>
        <v>147.45000000000005</v>
      </c>
      <c r="K154" s="17">
        <f t="shared" ca="1" si="57"/>
        <v>1003.4499999999999</v>
      </c>
      <c r="L154" s="17">
        <f t="shared" ca="1" si="40"/>
        <v>1014.07</v>
      </c>
      <c r="M154" s="16">
        <f t="shared" ca="1" si="47"/>
        <v>-10.620000000000118</v>
      </c>
      <c r="O154" s="16">
        <f t="shared" si="55"/>
        <v>144</v>
      </c>
      <c r="P154" s="17">
        <f t="shared" ca="1" si="48"/>
        <v>3.4499999999999318</v>
      </c>
      <c r="R154" s="16">
        <f t="shared" si="56"/>
        <v>144</v>
      </c>
      <c r="S154" s="17">
        <f t="shared" ca="1" si="49"/>
        <v>2.395833333333286</v>
      </c>
      <c r="T154" s="17">
        <f t="shared" ca="1" si="50"/>
        <v>3.4499999999999318</v>
      </c>
    </row>
    <row r="155" spans="1:20">
      <c r="A155" s="16">
        <f t="shared" si="51"/>
        <v>145</v>
      </c>
      <c r="B155" s="16">
        <f t="shared" ca="1" si="41"/>
        <v>3.44</v>
      </c>
      <c r="C155" s="16">
        <f t="shared" ca="1" si="42"/>
        <v>0.30523255813953493</v>
      </c>
      <c r="D155" s="16">
        <f t="shared" ca="1" si="43"/>
        <v>5.8356310047846804E-3</v>
      </c>
      <c r="E155" s="16">
        <f t="shared" ca="1" si="44"/>
        <v>1</v>
      </c>
      <c r="F155" s="16">
        <f t="shared" ca="1" si="52"/>
        <v>2</v>
      </c>
      <c r="G155" s="16">
        <f t="shared" ca="1" si="53"/>
        <v>0</v>
      </c>
      <c r="H155" s="18">
        <f t="shared" ca="1" si="45"/>
        <v>3.44</v>
      </c>
      <c r="I155" s="21">
        <f t="shared" ca="1" si="46"/>
        <v>2.44</v>
      </c>
      <c r="J155" s="3">
        <f t="shared" ca="1" si="54"/>
        <v>150.89000000000004</v>
      </c>
      <c r="K155" s="17">
        <f t="shared" ca="1" si="57"/>
        <v>1005.89</v>
      </c>
      <c r="L155" s="17">
        <f t="shared" ca="1" si="40"/>
        <v>1014.07</v>
      </c>
      <c r="M155" s="16">
        <f t="shared" ca="1" si="47"/>
        <v>-8.1800000000000637</v>
      </c>
      <c r="O155" s="16">
        <f t="shared" si="55"/>
        <v>145</v>
      </c>
      <c r="P155" s="17">
        <f t="shared" ca="1" si="48"/>
        <v>5.8899999999999864</v>
      </c>
      <c r="R155" s="16">
        <f t="shared" si="56"/>
        <v>145</v>
      </c>
      <c r="S155" s="17">
        <f t="shared" ca="1" si="49"/>
        <v>4.0620689655172413</v>
      </c>
      <c r="T155" s="17">
        <f t="shared" ca="1" si="50"/>
        <v>5.8899999999999864</v>
      </c>
    </row>
    <row r="156" spans="1:20">
      <c r="A156" s="16">
        <f t="shared" si="51"/>
        <v>146</v>
      </c>
      <c r="B156" s="16">
        <f t="shared" ca="1" si="41"/>
        <v>3.46</v>
      </c>
      <c r="C156" s="16">
        <f t="shared" ca="1" si="42"/>
        <v>0.30346820809248559</v>
      </c>
      <c r="D156" s="16">
        <f t="shared" ca="1" si="43"/>
        <v>0.31370364770051218</v>
      </c>
      <c r="E156" s="16">
        <f t="shared" ca="1" si="44"/>
        <v>0</v>
      </c>
      <c r="F156" s="16">
        <f t="shared" ca="1" si="52"/>
        <v>0</v>
      </c>
      <c r="G156" s="16">
        <f t="shared" ca="1" si="53"/>
        <v>1</v>
      </c>
      <c r="H156" s="18">
        <f t="shared" ca="1" si="45"/>
        <v>0</v>
      </c>
      <c r="I156" s="21">
        <f t="shared" ca="1" si="46"/>
        <v>-1</v>
      </c>
      <c r="J156" s="3">
        <f t="shared" ca="1" si="54"/>
        <v>150.89000000000004</v>
      </c>
      <c r="K156" s="17">
        <f t="shared" ca="1" si="57"/>
        <v>1004.89</v>
      </c>
      <c r="L156" s="17">
        <f t="shared" ca="1" si="40"/>
        <v>1014.07</v>
      </c>
      <c r="M156" s="16">
        <f t="shared" ca="1" si="47"/>
        <v>-9.1800000000000637</v>
      </c>
      <c r="O156" s="16">
        <f t="shared" si="55"/>
        <v>146</v>
      </c>
      <c r="P156" s="17">
        <f t="shared" ca="1" si="48"/>
        <v>4.8899999999999864</v>
      </c>
      <c r="R156" s="16">
        <f t="shared" si="56"/>
        <v>146</v>
      </c>
      <c r="S156" s="17">
        <f t="shared" ca="1" si="49"/>
        <v>3.3493150684931408</v>
      </c>
      <c r="T156" s="17">
        <f t="shared" ca="1" si="50"/>
        <v>4.8899999999999864</v>
      </c>
    </row>
    <row r="157" spans="1:20">
      <c r="A157" s="16">
        <f t="shared" si="51"/>
        <v>147</v>
      </c>
      <c r="B157" s="16">
        <f t="shared" ca="1" si="41"/>
        <v>5.12</v>
      </c>
      <c r="C157" s="16">
        <f t="shared" ca="1" si="42"/>
        <v>0.205078125</v>
      </c>
      <c r="D157" s="16">
        <f t="shared" ca="1" si="43"/>
        <v>0.62402551848760357</v>
      </c>
      <c r="E157" s="16">
        <f t="shared" ca="1" si="44"/>
        <v>0</v>
      </c>
      <c r="F157" s="16">
        <f t="shared" ca="1" si="52"/>
        <v>0</v>
      </c>
      <c r="G157" s="16">
        <f t="shared" ca="1" si="53"/>
        <v>2</v>
      </c>
      <c r="H157" s="18">
        <f t="shared" ca="1" si="45"/>
        <v>0</v>
      </c>
      <c r="I157" s="21">
        <f t="shared" ca="1" si="46"/>
        <v>-1</v>
      </c>
      <c r="J157" s="3">
        <f t="shared" ca="1" si="54"/>
        <v>150.89000000000004</v>
      </c>
      <c r="K157" s="17">
        <f t="shared" ca="1" si="57"/>
        <v>1003.89</v>
      </c>
      <c r="L157" s="17">
        <f t="shared" ca="1" si="40"/>
        <v>1014.07</v>
      </c>
      <c r="M157" s="16">
        <f t="shared" ca="1" si="47"/>
        <v>-10.180000000000064</v>
      </c>
      <c r="O157" s="16">
        <f t="shared" si="55"/>
        <v>147</v>
      </c>
      <c r="P157" s="17">
        <f t="shared" ca="1" si="48"/>
        <v>3.8899999999999864</v>
      </c>
      <c r="R157" s="16">
        <f t="shared" si="56"/>
        <v>147</v>
      </c>
      <c r="S157" s="17">
        <f t="shared" ca="1" si="49"/>
        <v>2.6462585034013415</v>
      </c>
      <c r="T157" s="17">
        <f t="shared" ca="1" si="50"/>
        <v>3.8899999999999864</v>
      </c>
    </row>
    <row r="158" spans="1:20">
      <c r="A158" s="16">
        <f t="shared" si="51"/>
        <v>148</v>
      </c>
      <c r="B158" s="16">
        <f t="shared" ca="1" si="41"/>
        <v>3.27</v>
      </c>
      <c r="C158" s="16">
        <f t="shared" ca="1" si="42"/>
        <v>0.32110091743119268</v>
      </c>
      <c r="D158" s="16">
        <f t="shared" ca="1" si="43"/>
        <v>0.13834385441926145</v>
      </c>
      <c r="E158" s="16">
        <f t="shared" ca="1" si="44"/>
        <v>1</v>
      </c>
      <c r="F158" s="16">
        <f t="shared" ca="1" si="52"/>
        <v>1</v>
      </c>
      <c r="G158" s="16">
        <f t="shared" ca="1" si="53"/>
        <v>0</v>
      </c>
      <c r="H158" s="18">
        <f t="shared" ca="1" si="45"/>
        <v>3.27</v>
      </c>
      <c r="I158" s="21">
        <f t="shared" ca="1" si="46"/>
        <v>2.27</v>
      </c>
      <c r="J158" s="3">
        <f t="shared" ca="1" si="54"/>
        <v>154.16000000000005</v>
      </c>
      <c r="K158" s="17">
        <f t="shared" ca="1" si="57"/>
        <v>1006.16</v>
      </c>
      <c r="L158" s="17">
        <f t="shared" ca="1" si="40"/>
        <v>1014.07</v>
      </c>
      <c r="M158" s="16">
        <f t="shared" ca="1" si="47"/>
        <v>-7.9100000000000819</v>
      </c>
      <c r="O158" s="16">
        <f t="shared" si="55"/>
        <v>148</v>
      </c>
      <c r="P158" s="17">
        <f t="shared" ca="1" si="48"/>
        <v>6.1599999999999682</v>
      </c>
      <c r="R158" s="16">
        <f t="shared" si="56"/>
        <v>148</v>
      </c>
      <c r="S158" s="17">
        <f t="shared" ca="1" si="49"/>
        <v>4.1621621621621472</v>
      </c>
      <c r="T158" s="17">
        <f t="shared" ca="1" si="50"/>
        <v>6.1599999999999682</v>
      </c>
    </row>
    <row r="159" spans="1:20">
      <c r="A159" s="16">
        <f t="shared" si="51"/>
        <v>149</v>
      </c>
      <c r="B159" s="16">
        <f t="shared" ca="1" si="41"/>
        <v>4.72</v>
      </c>
      <c r="C159" s="16">
        <f t="shared" ca="1" si="42"/>
        <v>0.22245762711864409</v>
      </c>
      <c r="D159" s="16">
        <f t="shared" ca="1" si="43"/>
        <v>0.46553593493492684</v>
      </c>
      <c r="E159" s="16">
        <f t="shared" ca="1" si="44"/>
        <v>0</v>
      </c>
      <c r="F159" s="16">
        <f t="shared" ca="1" si="52"/>
        <v>0</v>
      </c>
      <c r="G159" s="16">
        <f t="shared" ca="1" si="53"/>
        <v>1</v>
      </c>
      <c r="H159" s="18">
        <f t="shared" ca="1" si="45"/>
        <v>0</v>
      </c>
      <c r="I159" s="21">
        <f t="shared" ca="1" si="46"/>
        <v>-1</v>
      </c>
      <c r="J159" s="3">
        <f t="shared" ca="1" si="54"/>
        <v>154.16000000000005</v>
      </c>
      <c r="K159" s="17">
        <f t="shared" ca="1" si="57"/>
        <v>1005.16</v>
      </c>
      <c r="L159" s="17">
        <f t="shared" ca="1" si="40"/>
        <v>1014.07</v>
      </c>
      <c r="M159" s="16">
        <f t="shared" ca="1" si="47"/>
        <v>-8.9100000000000819</v>
      </c>
      <c r="O159" s="16">
        <f t="shared" si="55"/>
        <v>149</v>
      </c>
      <c r="P159" s="17">
        <f t="shared" ca="1" si="48"/>
        <v>5.1599999999999682</v>
      </c>
      <c r="R159" s="16">
        <f t="shared" si="56"/>
        <v>149</v>
      </c>
      <c r="S159" s="17">
        <f t="shared" ca="1" si="49"/>
        <v>3.4630872483221111</v>
      </c>
      <c r="T159" s="17">
        <f t="shared" ca="1" si="50"/>
        <v>5.1599999999999682</v>
      </c>
    </row>
    <row r="160" spans="1:20">
      <c r="A160" s="16">
        <f t="shared" si="51"/>
        <v>150</v>
      </c>
      <c r="B160" s="16">
        <f t="shared" ca="1" si="41"/>
        <v>2.14</v>
      </c>
      <c r="C160" s="16">
        <f t="shared" ca="1" si="42"/>
        <v>0.49065420560747663</v>
      </c>
      <c r="D160" s="16">
        <f t="shared" ca="1" si="43"/>
        <v>0.2267635519004596</v>
      </c>
      <c r="E160" s="16">
        <f t="shared" ca="1" si="44"/>
        <v>1</v>
      </c>
      <c r="F160" s="16">
        <f t="shared" ca="1" si="52"/>
        <v>1</v>
      </c>
      <c r="G160" s="16">
        <f t="shared" ca="1" si="53"/>
        <v>0</v>
      </c>
      <c r="H160" s="18">
        <f t="shared" ca="1" si="45"/>
        <v>2.14</v>
      </c>
      <c r="I160" s="21">
        <f t="shared" ca="1" si="46"/>
        <v>1.1400000000000001</v>
      </c>
      <c r="J160" s="3">
        <f t="shared" ca="1" si="54"/>
        <v>156.30000000000004</v>
      </c>
      <c r="K160" s="17">
        <f t="shared" ca="1" si="57"/>
        <v>1006.3</v>
      </c>
      <c r="L160" s="17">
        <f t="shared" ca="1" si="40"/>
        <v>1014.07</v>
      </c>
      <c r="M160" s="16">
        <f t="shared" ca="1" si="47"/>
        <v>-7.7700000000000955</v>
      </c>
      <c r="O160" s="16">
        <f t="shared" si="55"/>
        <v>150</v>
      </c>
      <c r="P160" s="17">
        <f t="shared" ca="1" si="48"/>
        <v>6.2999999999999545</v>
      </c>
      <c r="R160" s="16">
        <f t="shared" si="56"/>
        <v>150</v>
      </c>
      <c r="S160" s="17">
        <f t="shared" ca="1" si="49"/>
        <v>4.1999999999999602</v>
      </c>
      <c r="T160" s="17">
        <f t="shared" ca="1" si="50"/>
        <v>6.2999999999999545</v>
      </c>
    </row>
    <row r="161" spans="1:20">
      <c r="A161" s="16">
        <f t="shared" si="51"/>
        <v>151</v>
      </c>
      <c r="B161" s="16">
        <f t="shared" ca="1" si="41"/>
        <v>3.31</v>
      </c>
      <c r="C161" s="16">
        <f t="shared" ca="1" si="42"/>
        <v>0.31722054380664649</v>
      </c>
      <c r="D161" s="16">
        <f t="shared" ca="1" si="43"/>
        <v>0.74506923642759304</v>
      </c>
      <c r="E161" s="16">
        <f t="shared" ca="1" si="44"/>
        <v>0</v>
      </c>
      <c r="F161" s="16">
        <f t="shared" ca="1" si="52"/>
        <v>0</v>
      </c>
      <c r="G161" s="16">
        <f t="shared" ca="1" si="53"/>
        <v>1</v>
      </c>
      <c r="H161" s="18">
        <f t="shared" ca="1" si="45"/>
        <v>0</v>
      </c>
      <c r="I161" s="21">
        <f t="shared" ca="1" si="46"/>
        <v>-1</v>
      </c>
      <c r="J161" s="3">
        <f t="shared" ca="1" si="54"/>
        <v>156.30000000000004</v>
      </c>
      <c r="K161" s="17">
        <f t="shared" ca="1" si="57"/>
        <v>1005.3</v>
      </c>
      <c r="L161" s="17">
        <f t="shared" ca="1" si="40"/>
        <v>1014.07</v>
      </c>
      <c r="M161" s="16">
        <f t="shared" ca="1" si="47"/>
        <v>-8.7700000000000955</v>
      </c>
      <c r="O161" s="16">
        <f t="shared" si="55"/>
        <v>151</v>
      </c>
      <c r="P161" s="17">
        <f t="shared" ca="1" si="48"/>
        <v>5.2999999999999545</v>
      </c>
      <c r="R161" s="16">
        <f t="shared" si="56"/>
        <v>151</v>
      </c>
      <c r="S161" s="17">
        <f t="shared" ca="1" si="49"/>
        <v>3.5099337748344226</v>
      </c>
      <c r="T161" s="17">
        <f t="shared" ca="1" si="50"/>
        <v>5.2999999999999545</v>
      </c>
    </row>
    <row r="162" spans="1:20">
      <c r="A162" s="16">
        <f t="shared" si="51"/>
        <v>152</v>
      </c>
      <c r="B162" s="16">
        <f t="shared" ca="1" si="41"/>
        <v>5.53</v>
      </c>
      <c r="C162" s="16">
        <f t="shared" ca="1" si="42"/>
        <v>0.189873417721519</v>
      </c>
      <c r="D162" s="16">
        <f t="shared" ca="1" si="43"/>
        <v>2.1186972339505949E-2</v>
      </c>
      <c r="E162" s="16">
        <f t="shared" ca="1" si="44"/>
        <v>1</v>
      </c>
      <c r="F162" s="16">
        <f t="shared" ca="1" si="52"/>
        <v>1</v>
      </c>
      <c r="G162" s="16">
        <f t="shared" ca="1" si="53"/>
        <v>0</v>
      </c>
      <c r="H162" s="18">
        <f t="shared" ca="1" si="45"/>
        <v>5.53</v>
      </c>
      <c r="I162" s="21">
        <f t="shared" ca="1" si="46"/>
        <v>4.53</v>
      </c>
      <c r="J162" s="3">
        <f t="shared" ca="1" si="54"/>
        <v>161.83000000000004</v>
      </c>
      <c r="K162" s="17">
        <f t="shared" ca="1" si="57"/>
        <v>1009.8299999999999</v>
      </c>
      <c r="L162" s="17">
        <f t="shared" ca="1" si="40"/>
        <v>1014.07</v>
      </c>
      <c r="M162" s="16">
        <f t="shared" ca="1" si="47"/>
        <v>-4.2400000000001228</v>
      </c>
      <c r="O162" s="16">
        <f t="shared" si="55"/>
        <v>152</v>
      </c>
      <c r="P162" s="17">
        <f t="shared" ca="1" si="48"/>
        <v>9.8299999999999272</v>
      </c>
      <c r="R162" s="16">
        <f t="shared" si="56"/>
        <v>152</v>
      </c>
      <c r="S162" s="17">
        <f t="shared" ca="1" si="49"/>
        <v>6.4671052631578618</v>
      </c>
      <c r="T162" s="17">
        <f t="shared" ca="1" si="50"/>
        <v>9.8299999999999272</v>
      </c>
    </row>
    <row r="163" spans="1:20">
      <c r="A163" s="16">
        <f t="shared" si="51"/>
        <v>153</v>
      </c>
      <c r="B163" s="16">
        <f t="shared" ca="1" si="41"/>
        <v>5.98</v>
      </c>
      <c r="C163" s="16">
        <f t="shared" ca="1" si="42"/>
        <v>0.17558528428093645</v>
      </c>
      <c r="D163" s="16">
        <f t="shared" ca="1" si="43"/>
        <v>0.56768875180872325</v>
      </c>
      <c r="E163" s="16">
        <f t="shared" ca="1" si="44"/>
        <v>0</v>
      </c>
      <c r="F163" s="16">
        <f t="shared" ca="1" si="52"/>
        <v>0</v>
      </c>
      <c r="G163" s="16">
        <f t="shared" ca="1" si="53"/>
        <v>1</v>
      </c>
      <c r="H163" s="18">
        <f t="shared" ca="1" si="45"/>
        <v>0</v>
      </c>
      <c r="I163" s="21">
        <f t="shared" ca="1" si="46"/>
        <v>-1</v>
      </c>
      <c r="J163" s="3">
        <f t="shared" ca="1" si="54"/>
        <v>161.83000000000004</v>
      </c>
      <c r="K163" s="17">
        <f t="shared" ca="1" si="57"/>
        <v>1008.8299999999999</v>
      </c>
      <c r="L163" s="17">
        <f t="shared" ca="1" si="40"/>
        <v>1014.07</v>
      </c>
      <c r="M163" s="16">
        <f t="shared" ca="1" si="47"/>
        <v>-5.2400000000001228</v>
      </c>
      <c r="O163" s="16">
        <f t="shared" si="55"/>
        <v>153</v>
      </c>
      <c r="P163" s="17">
        <f t="shared" ca="1" si="48"/>
        <v>8.8299999999999272</v>
      </c>
      <c r="R163" s="16">
        <f t="shared" si="56"/>
        <v>153</v>
      </c>
      <c r="S163" s="17">
        <f t="shared" ca="1" si="49"/>
        <v>5.7712418300653212</v>
      </c>
      <c r="T163" s="17">
        <f t="shared" ca="1" si="50"/>
        <v>8.8299999999999272</v>
      </c>
    </row>
    <row r="164" spans="1:20">
      <c r="A164" s="16">
        <f t="shared" si="51"/>
        <v>154</v>
      </c>
      <c r="B164" s="16">
        <f t="shared" ca="1" si="41"/>
        <v>5.74</v>
      </c>
      <c r="C164" s="16">
        <f t="shared" ca="1" si="42"/>
        <v>0.18292682926829268</v>
      </c>
      <c r="D164" s="16">
        <f t="shared" ca="1" si="43"/>
        <v>6.6715389204312636E-3</v>
      </c>
      <c r="E164" s="16">
        <f t="shared" ca="1" si="44"/>
        <v>1</v>
      </c>
      <c r="F164" s="16">
        <f t="shared" ca="1" si="52"/>
        <v>1</v>
      </c>
      <c r="G164" s="16">
        <f t="shared" ca="1" si="53"/>
        <v>0</v>
      </c>
      <c r="H164" s="18">
        <f t="shared" ca="1" si="45"/>
        <v>5.74</v>
      </c>
      <c r="I164" s="21">
        <f t="shared" ca="1" si="46"/>
        <v>4.74</v>
      </c>
      <c r="J164" s="3">
        <f t="shared" ca="1" si="54"/>
        <v>167.57000000000005</v>
      </c>
      <c r="K164" s="17">
        <f t="shared" ca="1" si="57"/>
        <v>1013.5699999999999</v>
      </c>
      <c r="L164" s="17">
        <f t="shared" ca="1" si="40"/>
        <v>1014.07</v>
      </c>
      <c r="M164" s="16">
        <f t="shared" ca="1" si="47"/>
        <v>-0.50000000000011369</v>
      </c>
      <c r="O164" s="16">
        <f t="shared" si="55"/>
        <v>154</v>
      </c>
      <c r="P164" s="17">
        <f t="shared" ca="1" si="48"/>
        <v>13.569999999999936</v>
      </c>
      <c r="R164" s="16">
        <f t="shared" si="56"/>
        <v>154</v>
      </c>
      <c r="S164" s="17">
        <f t="shared" ca="1" si="49"/>
        <v>8.8116883116882576</v>
      </c>
      <c r="T164" s="17">
        <f t="shared" ca="1" si="50"/>
        <v>13.569999999999936</v>
      </c>
    </row>
    <row r="165" spans="1:20">
      <c r="A165" s="16">
        <f t="shared" si="51"/>
        <v>155</v>
      </c>
      <c r="B165" s="16">
        <f t="shared" ca="1" si="41"/>
        <v>3.83</v>
      </c>
      <c r="C165" s="16">
        <f t="shared" ca="1" si="42"/>
        <v>0.27415143603133157</v>
      </c>
      <c r="D165" s="16">
        <f t="shared" ca="1" si="43"/>
        <v>0.74458684803819231</v>
      </c>
      <c r="E165" s="16">
        <f t="shared" ca="1" si="44"/>
        <v>0</v>
      </c>
      <c r="F165" s="16">
        <f t="shared" ca="1" si="52"/>
        <v>0</v>
      </c>
      <c r="G165" s="16">
        <f t="shared" ca="1" si="53"/>
        <v>1</v>
      </c>
      <c r="H165" s="18">
        <f t="shared" ca="1" si="45"/>
        <v>0</v>
      </c>
      <c r="I165" s="21">
        <f t="shared" ca="1" si="46"/>
        <v>-1</v>
      </c>
      <c r="J165" s="3">
        <f t="shared" ca="1" si="54"/>
        <v>167.57000000000005</v>
      </c>
      <c r="K165" s="17">
        <f t="shared" ca="1" si="57"/>
        <v>1012.5699999999999</v>
      </c>
      <c r="L165" s="17">
        <f t="shared" ca="1" si="40"/>
        <v>1014.07</v>
      </c>
      <c r="M165" s="16">
        <f t="shared" ca="1" si="47"/>
        <v>-1.5000000000001137</v>
      </c>
      <c r="O165" s="16">
        <f t="shared" si="55"/>
        <v>155</v>
      </c>
      <c r="P165" s="17">
        <f t="shared" ca="1" si="48"/>
        <v>12.569999999999936</v>
      </c>
      <c r="R165" s="16">
        <f t="shared" si="56"/>
        <v>155</v>
      </c>
      <c r="S165" s="17">
        <f t="shared" ca="1" si="49"/>
        <v>8.1096774193547958</v>
      </c>
      <c r="T165" s="17">
        <f t="shared" ca="1" si="50"/>
        <v>12.569999999999936</v>
      </c>
    </row>
    <row r="166" spans="1:20">
      <c r="A166" s="16">
        <f t="shared" si="51"/>
        <v>156</v>
      </c>
      <c r="B166" s="16">
        <f t="shared" ca="1" si="41"/>
        <v>3.55</v>
      </c>
      <c r="C166" s="16">
        <f t="shared" ca="1" si="42"/>
        <v>0.29577464788732399</v>
      </c>
      <c r="D166" s="16">
        <f t="shared" ca="1" si="43"/>
        <v>0.98563218167504996</v>
      </c>
      <c r="E166" s="16">
        <f t="shared" ca="1" si="44"/>
        <v>0</v>
      </c>
      <c r="F166" s="16">
        <f t="shared" ca="1" si="52"/>
        <v>0</v>
      </c>
      <c r="G166" s="16">
        <f t="shared" ca="1" si="53"/>
        <v>2</v>
      </c>
      <c r="H166" s="18">
        <f t="shared" ca="1" si="45"/>
        <v>0</v>
      </c>
      <c r="I166" s="21">
        <f t="shared" ca="1" si="46"/>
        <v>-1</v>
      </c>
      <c r="J166" s="3">
        <f t="shared" ca="1" si="54"/>
        <v>167.57000000000005</v>
      </c>
      <c r="K166" s="17">
        <f t="shared" ca="1" si="57"/>
        <v>1011.5699999999999</v>
      </c>
      <c r="L166" s="17">
        <f t="shared" ca="1" si="40"/>
        <v>1014.07</v>
      </c>
      <c r="M166" s="16">
        <f t="shared" ca="1" si="47"/>
        <v>-2.5000000000001137</v>
      </c>
      <c r="O166" s="16">
        <f t="shared" si="55"/>
        <v>156</v>
      </c>
      <c r="P166" s="17">
        <f t="shared" ca="1" si="48"/>
        <v>11.569999999999936</v>
      </c>
      <c r="R166" s="16">
        <f t="shared" si="56"/>
        <v>156</v>
      </c>
      <c r="S166" s="17">
        <f t="shared" ca="1" si="49"/>
        <v>7.4166666666666288</v>
      </c>
      <c r="T166" s="17">
        <f t="shared" ca="1" si="50"/>
        <v>11.569999999999936</v>
      </c>
    </row>
    <row r="167" spans="1:20">
      <c r="A167" s="16">
        <f t="shared" si="51"/>
        <v>157</v>
      </c>
      <c r="B167" s="16">
        <f t="shared" ca="1" si="41"/>
        <v>3.92</v>
      </c>
      <c r="C167" s="16">
        <f t="shared" ca="1" si="42"/>
        <v>0.26785714285714285</v>
      </c>
      <c r="D167" s="16">
        <f t="shared" ca="1" si="43"/>
        <v>0.15464400282429569</v>
      </c>
      <c r="E167" s="16">
        <f t="shared" ca="1" si="44"/>
        <v>1</v>
      </c>
      <c r="F167" s="16">
        <f t="shared" ca="1" si="52"/>
        <v>1</v>
      </c>
      <c r="G167" s="16">
        <f t="shared" ca="1" si="53"/>
        <v>0</v>
      </c>
      <c r="H167" s="18">
        <f t="shared" ca="1" si="45"/>
        <v>3.92</v>
      </c>
      <c r="I167" s="21">
        <f t="shared" ca="1" si="46"/>
        <v>2.92</v>
      </c>
      <c r="J167" s="3">
        <f t="shared" ca="1" si="54"/>
        <v>171.49000000000004</v>
      </c>
      <c r="K167" s="17">
        <f t="shared" ca="1" si="57"/>
        <v>1014.4899999999999</v>
      </c>
      <c r="L167" s="17">
        <f t="shared" ca="1" si="40"/>
        <v>1014.4899999999999</v>
      </c>
      <c r="M167" s="16" t="str">
        <f t="shared" ca="1" si="47"/>
        <v/>
      </c>
      <c r="O167" s="16">
        <f t="shared" si="55"/>
        <v>157</v>
      </c>
      <c r="P167" s="17">
        <f t="shared" ca="1" si="48"/>
        <v>14.489999999999895</v>
      </c>
      <c r="R167" s="16">
        <f t="shared" si="56"/>
        <v>157</v>
      </c>
      <c r="S167" s="17">
        <f t="shared" ca="1" si="49"/>
        <v>9.2292993630572511</v>
      </c>
      <c r="T167" s="17">
        <f t="shared" ca="1" si="50"/>
        <v>14.489999999999895</v>
      </c>
    </row>
    <row r="168" spans="1:20">
      <c r="A168" s="16">
        <f t="shared" si="51"/>
        <v>158</v>
      </c>
      <c r="B168" s="16">
        <f t="shared" ca="1" si="41"/>
        <v>3.87</v>
      </c>
      <c r="C168" s="16">
        <f t="shared" ca="1" si="42"/>
        <v>0.27131782945736432</v>
      </c>
      <c r="D168" s="16">
        <f t="shared" ca="1" si="43"/>
        <v>0.27782317002322454</v>
      </c>
      <c r="E168" s="16">
        <f t="shared" ca="1" si="44"/>
        <v>0</v>
      </c>
      <c r="F168" s="16">
        <f t="shared" ca="1" si="52"/>
        <v>0</v>
      </c>
      <c r="G168" s="16">
        <f t="shared" ca="1" si="53"/>
        <v>1</v>
      </c>
      <c r="H168" s="18">
        <f t="shared" ca="1" si="45"/>
        <v>0</v>
      </c>
      <c r="I168" s="21">
        <f t="shared" ca="1" si="46"/>
        <v>-1</v>
      </c>
      <c r="J168" s="3">
        <f t="shared" ca="1" si="54"/>
        <v>171.49000000000004</v>
      </c>
      <c r="K168" s="17">
        <f t="shared" ca="1" si="57"/>
        <v>1013.4899999999999</v>
      </c>
      <c r="L168" s="17">
        <f t="shared" ca="1" si="40"/>
        <v>1014.4899999999999</v>
      </c>
      <c r="M168" s="16">
        <f t="shared" ca="1" si="47"/>
        <v>-1</v>
      </c>
      <c r="O168" s="16">
        <f t="shared" si="55"/>
        <v>158</v>
      </c>
      <c r="P168" s="17">
        <f t="shared" ca="1" si="48"/>
        <v>13.489999999999895</v>
      </c>
      <c r="R168" s="16">
        <f t="shared" si="56"/>
        <v>158</v>
      </c>
      <c r="S168" s="17">
        <f t="shared" ca="1" si="49"/>
        <v>8.5379746835442489</v>
      </c>
      <c r="T168" s="17">
        <f t="shared" ca="1" si="50"/>
        <v>13.489999999999895</v>
      </c>
    </row>
    <row r="169" spans="1:20">
      <c r="A169" s="16">
        <f t="shared" si="51"/>
        <v>159</v>
      </c>
      <c r="B169" s="16">
        <f t="shared" ca="1" si="41"/>
        <v>4.6399999999999997</v>
      </c>
      <c r="C169" s="16">
        <f t="shared" ca="1" si="42"/>
        <v>0.22629310344827588</v>
      </c>
      <c r="D169" s="16">
        <f t="shared" ca="1" si="43"/>
        <v>0.32110237563985677</v>
      </c>
      <c r="E169" s="16">
        <f t="shared" ca="1" si="44"/>
        <v>0</v>
      </c>
      <c r="F169" s="16">
        <f t="shared" ca="1" si="52"/>
        <v>0</v>
      </c>
      <c r="G169" s="16">
        <f t="shared" ca="1" si="53"/>
        <v>2</v>
      </c>
      <c r="H169" s="18">
        <f t="shared" ca="1" si="45"/>
        <v>0</v>
      </c>
      <c r="I169" s="21">
        <f t="shared" ca="1" si="46"/>
        <v>-1</v>
      </c>
      <c r="J169" s="3">
        <f t="shared" ca="1" si="54"/>
        <v>171.49000000000004</v>
      </c>
      <c r="K169" s="17">
        <f t="shared" ca="1" si="57"/>
        <v>1012.4899999999999</v>
      </c>
      <c r="L169" s="17">
        <f t="shared" ca="1" si="40"/>
        <v>1014.4899999999999</v>
      </c>
      <c r="M169" s="16">
        <f t="shared" ca="1" si="47"/>
        <v>-2</v>
      </c>
      <c r="O169" s="16">
        <f t="shared" si="55"/>
        <v>159</v>
      </c>
      <c r="P169" s="17">
        <f t="shared" ca="1" si="48"/>
        <v>12.489999999999895</v>
      </c>
      <c r="R169" s="16">
        <f t="shared" si="56"/>
        <v>159</v>
      </c>
      <c r="S169" s="17">
        <f t="shared" ca="1" si="49"/>
        <v>7.8553459119496267</v>
      </c>
      <c r="T169" s="17">
        <f t="shared" ca="1" si="50"/>
        <v>12.489999999999895</v>
      </c>
    </row>
    <row r="170" spans="1:20">
      <c r="A170" s="16">
        <f t="shared" si="51"/>
        <v>160</v>
      </c>
      <c r="B170" s="16">
        <f t="shared" ca="1" si="41"/>
        <v>5.55</v>
      </c>
      <c r="C170" s="16">
        <f t="shared" ca="1" si="42"/>
        <v>0.18918918918918923</v>
      </c>
      <c r="D170" s="16">
        <f t="shared" ca="1" si="43"/>
        <v>0.25827373162854039</v>
      </c>
      <c r="E170" s="16">
        <f t="shared" ca="1" si="44"/>
        <v>0</v>
      </c>
      <c r="F170" s="16">
        <f t="shared" ca="1" si="52"/>
        <v>0</v>
      </c>
      <c r="G170" s="16">
        <f t="shared" ca="1" si="53"/>
        <v>3</v>
      </c>
      <c r="H170" s="18">
        <f t="shared" ca="1" si="45"/>
        <v>0</v>
      </c>
      <c r="I170" s="21">
        <f t="shared" ca="1" si="46"/>
        <v>-1</v>
      </c>
      <c r="J170" s="3">
        <f t="shared" ca="1" si="54"/>
        <v>171.49000000000004</v>
      </c>
      <c r="K170" s="17">
        <f t="shared" ca="1" si="57"/>
        <v>1011.4899999999999</v>
      </c>
      <c r="L170" s="17">
        <f t="shared" ca="1" si="40"/>
        <v>1014.4899999999999</v>
      </c>
      <c r="M170" s="16">
        <f t="shared" ca="1" si="47"/>
        <v>-3</v>
      </c>
      <c r="O170" s="16">
        <f t="shared" si="55"/>
        <v>160</v>
      </c>
      <c r="P170" s="17">
        <f t="shared" ca="1" si="48"/>
        <v>11.489999999999895</v>
      </c>
      <c r="R170" s="16">
        <f t="shared" si="56"/>
        <v>160</v>
      </c>
      <c r="S170" s="17">
        <f t="shared" ca="1" si="49"/>
        <v>7.1812499999999346</v>
      </c>
      <c r="T170" s="17">
        <f t="shared" ca="1" si="50"/>
        <v>11.489999999999895</v>
      </c>
    </row>
    <row r="171" spans="1:20">
      <c r="A171" s="16">
        <f t="shared" si="51"/>
        <v>161</v>
      </c>
      <c r="B171" s="16">
        <f t="shared" ca="1" si="41"/>
        <v>4.46</v>
      </c>
      <c r="C171" s="16">
        <f t="shared" ca="1" si="42"/>
        <v>0.23542600896860988</v>
      </c>
      <c r="D171" s="16">
        <f t="shared" ca="1" si="43"/>
        <v>0.16827267358088926</v>
      </c>
      <c r="E171" s="16">
        <f t="shared" ca="1" si="44"/>
        <v>1</v>
      </c>
      <c r="F171" s="16">
        <f t="shared" ca="1" si="52"/>
        <v>1</v>
      </c>
      <c r="G171" s="16">
        <f t="shared" ca="1" si="53"/>
        <v>0</v>
      </c>
      <c r="H171" s="18">
        <f t="shared" ca="1" si="45"/>
        <v>4.46</v>
      </c>
      <c r="I171" s="21">
        <f t="shared" ca="1" si="46"/>
        <v>3.46</v>
      </c>
      <c r="J171" s="3">
        <f t="shared" ca="1" si="54"/>
        <v>175.95000000000005</v>
      </c>
      <c r="K171" s="17">
        <f t="shared" ca="1" si="57"/>
        <v>1014.9499999999999</v>
      </c>
      <c r="L171" s="17">
        <f t="shared" ca="1" si="40"/>
        <v>1014.9499999999999</v>
      </c>
      <c r="M171" s="16" t="str">
        <f t="shared" ca="1" si="47"/>
        <v/>
      </c>
      <c r="O171" s="16">
        <f t="shared" si="55"/>
        <v>161</v>
      </c>
      <c r="P171" s="17">
        <f t="shared" ca="1" si="48"/>
        <v>14.949999999999932</v>
      </c>
      <c r="R171" s="16">
        <f t="shared" si="56"/>
        <v>161</v>
      </c>
      <c r="S171" s="17">
        <f t="shared" ca="1" si="49"/>
        <v>9.2857142857142492</v>
      </c>
      <c r="T171" s="17">
        <f t="shared" ca="1" si="50"/>
        <v>14.949999999999932</v>
      </c>
    </row>
    <row r="172" spans="1:20">
      <c r="A172" s="16">
        <f t="shared" si="51"/>
        <v>162</v>
      </c>
      <c r="B172" s="16">
        <f t="shared" ca="1" si="41"/>
        <v>2.81</v>
      </c>
      <c r="C172" s="16">
        <f t="shared" ca="1" si="42"/>
        <v>0.37366548042704628</v>
      </c>
      <c r="D172" s="16">
        <f t="shared" ca="1" si="43"/>
        <v>0.98966563724190237</v>
      </c>
      <c r="E172" s="16">
        <f t="shared" ca="1" si="44"/>
        <v>0</v>
      </c>
      <c r="F172" s="16">
        <f t="shared" ca="1" si="52"/>
        <v>0</v>
      </c>
      <c r="G172" s="16">
        <f t="shared" ca="1" si="53"/>
        <v>1</v>
      </c>
      <c r="H172" s="18">
        <f t="shared" ca="1" si="45"/>
        <v>0</v>
      </c>
      <c r="I172" s="21">
        <f t="shared" ca="1" si="46"/>
        <v>-1</v>
      </c>
      <c r="J172" s="3">
        <f t="shared" ca="1" si="54"/>
        <v>175.95000000000005</v>
      </c>
      <c r="K172" s="17">
        <f t="shared" ca="1" si="57"/>
        <v>1013.9499999999999</v>
      </c>
      <c r="L172" s="17">
        <f t="shared" ca="1" si="40"/>
        <v>1014.9499999999999</v>
      </c>
      <c r="M172" s="16">
        <f t="shared" ca="1" si="47"/>
        <v>-1</v>
      </c>
      <c r="O172" s="16">
        <f t="shared" si="55"/>
        <v>162</v>
      </c>
      <c r="P172" s="17">
        <f t="shared" ca="1" si="48"/>
        <v>13.949999999999932</v>
      </c>
      <c r="R172" s="16">
        <f t="shared" si="56"/>
        <v>162</v>
      </c>
      <c r="S172" s="17">
        <f t="shared" ca="1" si="49"/>
        <v>8.6111111111110574</v>
      </c>
      <c r="T172" s="17">
        <f t="shared" ca="1" si="50"/>
        <v>13.949999999999932</v>
      </c>
    </row>
    <row r="173" spans="1:20">
      <c r="A173" s="16">
        <f t="shared" si="51"/>
        <v>163</v>
      </c>
      <c r="B173" s="16">
        <f t="shared" ca="1" si="41"/>
        <v>5.69</v>
      </c>
      <c r="C173" s="16">
        <f t="shared" ca="1" si="42"/>
        <v>0.18453427065026362</v>
      </c>
      <c r="D173" s="16">
        <f t="shared" ca="1" si="43"/>
        <v>0.36818068547808203</v>
      </c>
      <c r="E173" s="16">
        <f t="shared" ca="1" si="44"/>
        <v>0</v>
      </c>
      <c r="F173" s="16">
        <f t="shared" ca="1" si="52"/>
        <v>0</v>
      </c>
      <c r="G173" s="16">
        <f t="shared" ca="1" si="53"/>
        <v>2</v>
      </c>
      <c r="H173" s="18">
        <f t="shared" ca="1" si="45"/>
        <v>0</v>
      </c>
      <c r="I173" s="21">
        <f t="shared" ca="1" si="46"/>
        <v>-1</v>
      </c>
      <c r="J173" s="3">
        <f t="shared" ca="1" si="54"/>
        <v>175.95000000000005</v>
      </c>
      <c r="K173" s="17">
        <f t="shared" ca="1" si="57"/>
        <v>1012.9499999999999</v>
      </c>
      <c r="L173" s="17">
        <f t="shared" ca="1" si="40"/>
        <v>1014.9499999999999</v>
      </c>
      <c r="M173" s="16">
        <f t="shared" ca="1" si="47"/>
        <v>-2</v>
      </c>
      <c r="O173" s="16">
        <f t="shared" si="55"/>
        <v>163</v>
      </c>
      <c r="P173" s="17">
        <f t="shared" ca="1" si="48"/>
        <v>12.949999999999932</v>
      </c>
      <c r="R173" s="16">
        <f t="shared" si="56"/>
        <v>163</v>
      </c>
      <c r="S173" s="17">
        <f t="shared" ca="1" si="49"/>
        <v>7.9447852760735884</v>
      </c>
      <c r="T173" s="17">
        <f t="shared" ca="1" si="50"/>
        <v>12.949999999999932</v>
      </c>
    </row>
    <row r="174" spans="1:20">
      <c r="A174" s="16">
        <f t="shared" si="51"/>
        <v>164</v>
      </c>
      <c r="B174" s="16">
        <f t="shared" ca="1" si="41"/>
        <v>4.0199999999999996</v>
      </c>
      <c r="C174" s="16">
        <f t="shared" ca="1" si="42"/>
        <v>0.2611940298507463</v>
      </c>
      <c r="D174" s="16">
        <f t="shared" ca="1" si="43"/>
        <v>5.1241210080322341E-2</v>
      </c>
      <c r="E174" s="16">
        <f t="shared" ca="1" si="44"/>
        <v>1</v>
      </c>
      <c r="F174" s="16">
        <f t="shared" ca="1" si="52"/>
        <v>1</v>
      </c>
      <c r="G174" s="16">
        <f t="shared" ca="1" si="53"/>
        <v>0</v>
      </c>
      <c r="H174" s="18">
        <f t="shared" ca="1" si="45"/>
        <v>4.0199999999999996</v>
      </c>
      <c r="I174" s="21">
        <f t="shared" ca="1" si="46"/>
        <v>3.0199999999999996</v>
      </c>
      <c r="J174" s="3">
        <f t="shared" ca="1" si="54"/>
        <v>179.97000000000006</v>
      </c>
      <c r="K174" s="17">
        <f t="shared" ca="1" si="57"/>
        <v>1015.9699999999999</v>
      </c>
      <c r="L174" s="17">
        <f t="shared" ca="1" si="40"/>
        <v>1015.9699999999999</v>
      </c>
      <c r="M174" s="16" t="str">
        <f t="shared" ca="1" si="47"/>
        <v/>
      </c>
      <c r="O174" s="16">
        <f t="shared" si="55"/>
        <v>164</v>
      </c>
      <c r="P174" s="17">
        <f t="shared" ca="1" si="48"/>
        <v>15.969999999999914</v>
      </c>
      <c r="R174" s="16">
        <f t="shared" si="56"/>
        <v>164</v>
      </c>
      <c r="S174" s="17">
        <f t="shared" ca="1" si="49"/>
        <v>9.7378048780487205</v>
      </c>
      <c r="T174" s="17">
        <f t="shared" ca="1" si="50"/>
        <v>15.969999999999914</v>
      </c>
    </row>
    <row r="175" spans="1:20">
      <c r="A175" s="16">
        <f t="shared" si="51"/>
        <v>165</v>
      </c>
      <c r="B175" s="16">
        <f t="shared" ca="1" si="41"/>
        <v>4.59</v>
      </c>
      <c r="C175" s="16">
        <f t="shared" ca="1" si="42"/>
        <v>0.22875816993464054</v>
      </c>
      <c r="D175" s="16">
        <f t="shared" ca="1" si="43"/>
        <v>0.88455734594673863</v>
      </c>
      <c r="E175" s="16">
        <f t="shared" ca="1" si="44"/>
        <v>0</v>
      </c>
      <c r="F175" s="16">
        <f t="shared" ca="1" si="52"/>
        <v>0</v>
      </c>
      <c r="G175" s="16">
        <f t="shared" ca="1" si="53"/>
        <v>1</v>
      </c>
      <c r="H175" s="18">
        <f t="shared" ca="1" si="45"/>
        <v>0</v>
      </c>
      <c r="I175" s="21">
        <f t="shared" ca="1" si="46"/>
        <v>-1</v>
      </c>
      <c r="J175" s="3">
        <f t="shared" ca="1" si="54"/>
        <v>179.97000000000006</v>
      </c>
      <c r="K175" s="17">
        <f t="shared" ca="1" si="57"/>
        <v>1014.9699999999999</v>
      </c>
      <c r="L175" s="17">
        <f t="shared" ca="1" si="40"/>
        <v>1015.9699999999999</v>
      </c>
      <c r="M175" s="16">
        <f t="shared" ca="1" si="47"/>
        <v>-1</v>
      </c>
      <c r="O175" s="16">
        <f t="shared" si="55"/>
        <v>165</v>
      </c>
      <c r="P175" s="17">
        <f t="shared" ca="1" si="48"/>
        <v>14.969999999999914</v>
      </c>
      <c r="R175" s="16">
        <f t="shared" si="56"/>
        <v>165</v>
      </c>
      <c r="S175" s="17">
        <f t="shared" ca="1" si="49"/>
        <v>9.0727272727272066</v>
      </c>
      <c r="T175" s="17">
        <f t="shared" ca="1" si="50"/>
        <v>14.969999999999914</v>
      </c>
    </row>
    <row r="176" spans="1:20">
      <c r="A176" s="16">
        <f t="shared" si="51"/>
        <v>166</v>
      </c>
      <c r="B176" s="16">
        <f t="shared" ca="1" si="41"/>
        <v>5.99</v>
      </c>
      <c r="C176" s="16">
        <f t="shared" ca="1" si="42"/>
        <v>0.17529215358931552</v>
      </c>
      <c r="D176" s="16">
        <f t="shared" ca="1" si="43"/>
        <v>0.87324857136958833</v>
      </c>
      <c r="E176" s="16">
        <f t="shared" ca="1" si="44"/>
        <v>0</v>
      </c>
      <c r="F176" s="16">
        <f t="shared" ca="1" si="52"/>
        <v>0</v>
      </c>
      <c r="G176" s="16">
        <f t="shared" ca="1" si="53"/>
        <v>2</v>
      </c>
      <c r="H176" s="18">
        <f t="shared" ca="1" si="45"/>
        <v>0</v>
      </c>
      <c r="I176" s="21">
        <f t="shared" ca="1" si="46"/>
        <v>-1</v>
      </c>
      <c r="J176" s="3">
        <f t="shared" ca="1" si="54"/>
        <v>179.97000000000006</v>
      </c>
      <c r="K176" s="17">
        <f t="shared" ca="1" si="57"/>
        <v>1013.9699999999999</v>
      </c>
      <c r="L176" s="17">
        <f t="shared" ca="1" si="40"/>
        <v>1015.9699999999999</v>
      </c>
      <c r="M176" s="16">
        <f t="shared" ca="1" si="47"/>
        <v>-2</v>
      </c>
      <c r="O176" s="16">
        <f t="shared" si="55"/>
        <v>166</v>
      </c>
      <c r="P176" s="17">
        <f t="shared" ca="1" si="48"/>
        <v>13.969999999999914</v>
      </c>
      <c r="R176" s="16">
        <f t="shared" si="56"/>
        <v>166</v>
      </c>
      <c r="S176" s="17">
        <f t="shared" ca="1" si="49"/>
        <v>8.4156626506023571</v>
      </c>
      <c r="T176" s="17">
        <f t="shared" ca="1" si="50"/>
        <v>13.969999999999914</v>
      </c>
    </row>
    <row r="177" spans="1:20">
      <c r="A177" s="16">
        <f t="shared" si="51"/>
        <v>167</v>
      </c>
      <c r="B177" s="16">
        <f t="shared" ca="1" si="41"/>
        <v>2.86</v>
      </c>
      <c r="C177" s="16">
        <f t="shared" ca="1" si="42"/>
        <v>0.36713286713286719</v>
      </c>
      <c r="D177" s="16">
        <f t="shared" ca="1" si="43"/>
        <v>0.70783492064166453</v>
      </c>
      <c r="E177" s="16">
        <f t="shared" ca="1" si="44"/>
        <v>0</v>
      </c>
      <c r="F177" s="16">
        <f t="shared" ca="1" si="52"/>
        <v>0</v>
      </c>
      <c r="G177" s="16">
        <f t="shared" ca="1" si="53"/>
        <v>3</v>
      </c>
      <c r="H177" s="18">
        <f t="shared" ca="1" si="45"/>
        <v>0</v>
      </c>
      <c r="I177" s="21">
        <f t="shared" ca="1" si="46"/>
        <v>-1</v>
      </c>
      <c r="J177" s="3">
        <f t="shared" ca="1" si="54"/>
        <v>179.97000000000006</v>
      </c>
      <c r="K177" s="17">
        <f t="shared" ca="1" si="57"/>
        <v>1012.9699999999999</v>
      </c>
      <c r="L177" s="17">
        <f t="shared" ca="1" si="40"/>
        <v>1015.9699999999999</v>
      </c>
      <c r="M177" s="16">
        <f t="shared" ca="1" si="47"/>
        <v>-3</v>
      </c>
      <c r="O177" s="16">
        <f t="shared" si="55"/>
        <v>167</v>
      </c>
      <c r="P177" s="17">
        <f t="shared" ca="1" si="48"/>
        <v>12.969999999999914</v>
      </c>
      <c r="R177" s="16">
        <f t="shared" si="56"/>
        <v>167</v>
      </c>
      <c r="S177" s="17">
        <f t="shared" ca="1" si="49"/>
        <v>7.7664670658682127</v>
      </c>
      <c r="T177" s="17">
        <f t="shared" ca="1" si="50"/>
        <v>12.969999999999914</v>
      </c>
    </row>
    <row r="178" spans="1:20">
      <c r="A178" s="16">
        <f t="shared" si="51"/>
        <v>168</v>
      </c>
      <c r="B178" s="16">
        <f t="shared" ca="1" si="41"/>
        <v>4.87</v>
      </c>
      <c r="C178" s="16">
        <f t="shared" ca="1" si="42"/>
        <v>0.21560574948665298</v>
      </c>
      <c r="D178" s="16">
        <f t="shared" ca="1" si="43"/>
        <v>0.40986244742154998</v>
      </c>
      <c r="E178" s="16">
        <f t="shared" ca="1" si="44"/>
        <v>0</v>
      </c>
      <c r="F178" s="16">
        <f t="shared" ca="1" si="52"/>
        <v>0</v>
      </c>
      <c r="G178" s="16">
        <f t="shared" ca="1" si="53"/>
        <v>4</v>
      </c>
      <c r="H178" s="18">
        <f t="shared" ca="1" si="45"/>
        <v>0</v>
      </c>
      <c r="I178" s="21">
        <f t="shared" ca="1" si="46"/>
        <v>-1</v>
      </c>
      <c r="J178" s="3">
        <f t="shared" ca="1" si="54"/>
        <v>179.97000000000006</v>
      </c>
      <c r="K178" s="17">
        <f t="shared" ca="1" si="57"/>
        <v>1011.9699999999999</v>
      </c>
      <c r="L178" s="17">
        <f t="shared" ca="1" si="40"/>
        <v>1015.9699999999999</v>
      </c>
      <c r="M178" s="16">
        <f t="shared" ca="1" si="47"/>
        <v>-4</v>
      </c>
      <c r="O178" s="16">
        <f t="shared" si="55"/>
        <v>168</v>
      </c>
      <c r="P178" s="17">
        <f t="shared" ca="1" si="48"/>
        <v>11.969999999999914</v>
      </c>
      <c r="R178" s="16">
        <f t="shared" si="56"/>
        <v>168</v>
      </c>
      <c r="S178" s="17">
        <f t="shared" ca="1" si="49"/>
        <v>7.1249999999999574</v>
      </c>
      <c r="T178" s="17">
        <f t="shared" ca="1" si="50"/>
        <v>11.969999999999914</v>
      </c>
    </row>
    <row r="179" spans="1:20">
      <c r="A179" s="16">
        <f t="shared" si="51"/>
        <v>169</v>
      </c>
      <c r="B179" s="16">
        <f t="shared" ca="1" si="41"/>
        <v>5.71</v>
      </c>
      <c r="C179" s="16">
        <f t="shared" ca="1" si="42"/>
        <v>0.18388791593695272</v>
      </c>
      <c r="D179" s="16">
        <f t="shared" ca="1" si="43"/>
        <v>0.67067532533928209</v>
      </c>
      <c r="E179" s="16">
        <f t="shared" ca="1" si="44"/>
        <v>0</v>
      </c>
      <c r="F179" s="16">
        <f t="shared" ca="1" si="52"/>
        <v>0</v>
      </c>
      <c r="G179" s="16">
        <f t="shared" ca="1" si="53"/>
        <v>5</v>
      </c>
      <c r="H179" s="18">
        <f t="shared" ca="1" si="45"/>
        <v>0</v>
      </c>
      <c r="I179" s="21">
        <f t="shared" ca="1" si="46"/>
        <v>-1</v>
      </c>
      <c r="J179" s="3">
        <f t="shared" ca="1" si="54"/>
        <v>179.97000000000006</v>
      </c>
      <c r="K179" s="17">
        <f t="shared" ca="1" si="57"/>
        <v>1010.9699999999999</v>
      </c>
      <c r="L179" s="17">
        <f t="shared" ca="1" si="40"/>
        <v>1015.9699999999999</v>
      </c>
      <c r="M179" s="16">
        <f t="shared" ca="1" si="47"/>
        <v>-5</v>
      </c>
      <c r="O179" s="16">
        <f t="shared" si="55"/>
        <v>169</v>
      </c>
      <c r="P179" s="17">
        <f t="shared" ca="1" si="48"/>
        <v>10.969999999999914</v>
      </c>
      <c r="R179" s="16">
        <f t="shared" si="56"/>
        <v>169</v>
      </c>
      <c r="S179" s="17">
        <f t="shared" ca="1" si="49"/>
        <v>6.4911242603549795</v>
      </c>
      <c r="T179" s="17">
        <f t="shared" ca="1" si="50"/>
        <v>10.969999999999914</v>
      </c>
    </row>
    <row r="180" spans="1:20">
      <c r="A180" s="16">
        <f t="shared" si="51"/>
        <v>170</v>
      </c>
      <c r="B180" s="16">
        <f t="shared" ca="1" si="41"/>
        <v>5.31</v>
      </c>
      <c r="C180" s="16">
        <f t="shared" ca="1" si="42"/>
        <v>0.19774011299435032</v>
      </c>
      <c r="D180" s="16">
        <f t="shared" ca="1" si="43"/>
        <v>0.32546554218680068</v>
      </c>
      <c r="E180" s="16">
        <f t="shared" ca="1" si="44"/>
        <v>0</v>
      </c>
      <c r="F180" s="16">
        <f t="shared" ca="1" si="52"/>
        <v>0</v>
      </c>
      <c r="G180" s="16">
        <f t="shared" ca="1" si="53"/>
        <v>6</v>
      </c>
      <c r="H180" s="18">
        <f t="shared" ca="1" si="45"/>
        <v>0</v>
      </c>
      <c r="I180" s="21">
        <f t="shared" ca="1" si="46"/>
        <v>-1</v>
      </c>
      <c r="J180" s="3">
        <f t="shared" ca="1" si="54"/>
        <v>179.97000000000006</v>
      </c>
      <c r="K180" s="17">
        <f t="shared" ca="1" si="57"/>
        <v>1009.9699999999999</v>
      </c>
      <c r="L180" s="17">
        <f t="shared" ca="1" si="40"/>
        <v>1015.9699999999999</v>
      </c>
      <c r="M180" s="16">
        <f t="shared" ca="1" si="47"/>
        <v>-6</v>
      </c>
      <c r="O180" s="16">
        <f t="shared" si="55"/>
        <v>170</v>
      </c>
      <c r="P180" s="17">
        <f t="shared" ca="1" si="48"/>
        <v>9.9699999999999136</v>
      </c>
      <c r="R180" s="16">
        <f t="shared" si="56"/>
        <v>170</v>
      </c>
      <c r="S180" s="17">
        <f t="shared" ca="1" si="49"/>
        <v>5.8647058823528795</v>
      </c>
      <c r="T180" s="17">
        <f t="shared" ca="1" si="50"/>
        <v>9.9699999999999136</v>
      </c>
    </row>
    <row r="181" spans="1:20">
      <c r="A181" s="16">
        <f t="shared" si="51"/>
        <v>171</v>
      </c>
      <c r="B181" s="16">
        <f t="shared" ca="1" si="41"/>
        <v>5.77</v>
      </c>
      <c r="C181" s="16">
        <f t="shared" ca="1" si="42"/>
        <v>0.18197573656845756</v>
      </c>
      <c r="D181" s="16">
        <f t="shared" ca="1" si="43"/>
        <v>0.9875967715021674</v>
      </c>
      <c r="E181" s="16">
        <f t="shared" ca="1" si="44"/>
        <v>0</v>
      </c>
      <c r="F181" s="16">
        <f t="shared" ca="1" si="52"/>
        <v>0</v>
      </c>
      <c r="G181" s="16">
        <f t="shared" ca="1" si="53"/>
        <v>7</v>
      </c>
      <c r="H181" s="18">
        <f t="shared" ca="1" si="45"/>
        <v>0</v>
      </c>
      <c r="I181" s="21">
        <f t="shared" ca="1" si="46"/>
        <v>-1</v>
      </c>
      <c r="J181" s="3">
        <f t="shared" ca="1" si="54"/>
        <v>179.97000000000006</v>
      </c>
      <c r="K181" s="17">
        <f t="shared" ca="1" si="57"/>
        <v>1008.9699999999999</v>
      </c>
      <c r="L181" s="17">
        <f t="shared" ca="1" si="40"/>
        <v>1015.9699999999999</v>
      </c>
      <c r="M181" s="16">
        <f t="shared" ca="1" si="47"/>
        <v>-7</v>
      </c>
      <c r="O181" s="16">
        <f t="shared" si="55"/>
        <v>171</v>
      </c>
      <c r="P181" s="17">
        <f t="shared" ca="1" si="48"/>
        <v>8.9699999999999136</v>
      </c>
      <c r="R181" s="16">
        <f t="shared" si="56"/>
        <v>171</v>
      </c>
      <c r="S181" s="17">
        <f t="shared" ca="1" si="49"/>
        <v>5.2456140350876694</v>
      </c>
      <c r="T181" s="17">
        <f t="shared" ca="1" si="50"/>
        <v>8.9699999999999136</v>
      </c>
    </row>
    <row r="182" spans="1:20">
      <c r="A182" s="16">
        <f t="shared" si="51"/>
        <v>172</v>
      </c>
      <c r="B182" s="16">
        <f t="shared" ca="1" si="41"/>
        <v>2.0699999999999998</v>
      </c>
      <c r="C182" s="16">
        <f t="shared" ca="1" si="42"/>
        <v>0.50724637681159424</v>
      </c>
      <c r="D182" s="16">
        <f t="shared" ca="1" si="43"/>
        <v>0.29070310729739024</v>
      </c>
      <c r="E182" s="16">
        <f t="shared" ca="1" si="44"/>
        <v>1</v>
      </c>
      <c r="F182" s="16">
        <f t="shared" ca="1" si="52"/>
        <v>1</v>
      </c>
      <c r="G182" s="16">
        <f t="shared" ca="1" si="53"/>
        <v>0</v>
      </c>
      <c r="H182" s="18">
        <f t="shared" ca="1" si="45"/>
        <v>2.0699999999999998</v>
      </c>
      <c r="I182" s="21">
        <f t="shared" ca="1" si="46"/>
        <v>1.0699999999999998</v>
      </c>
      <c r="J182" s="3">
        <f t="shared" ca="1" si="54"/>
        <v>182.04000000000005</v>
      </c>
      <c r="K182" s="17">
        <f t="shared" ca="1" si="57"/>
        <v>1010.04</v>
      </c>
      <c r="L182" s="17">
        <f t="shared" ca="1" si="40"/>
        <v>1015.9699999999999</v>
      </c>
      <c r="M182" s="16">
        <f t="shared" ca="1" si="47"/>
        <v>-5.92999999999995</v>
      </c>
      <c r="O182" s="16">
        <f t="shared" si="55"/>
        <v>172</v>
      </c>
      <c r="P182" s="17">
        <f t="shared" ca="1" si="48"/>
        <v>10.039999999999964</v>
      </c>
      <c r="R182" s="16">
        <f t="shared" si="56"/>
        <v>172</v>
      </c>
      <c r="S182" s="17">
        <f t="shared" ca="1" si="49"/>
        <v>5.8372093023255616</v>
      </c>
      <c r="T182" s="17">
        <f t="shared" ca="1" si="50"/>
        <v>10.039999999999964</v>
      </c>
    </row>
    <row r="183" spans="1:20">
      <c r="A183" s="16">
        <f t="shared" si="51"/>
        <v>173</v>
      </c>
      <c r="B183" s="16">
        <f t="shared" ca="1" si="41"/>
        <v>4.1399999999999997</v>
      </c>
      <c r="C183" s="16">
        <f t="shared" ca="1" si="42"/>
        <v>0.25362318840579712</v>
      </c>
      <c r="D183" s="16">
        <f t="shared" ca="1" si="43"/>
        <v>6.0428767732601862E-2</v>
      </c>
      <c r="E183" s="16">
        <f t="shared" ca="1" si="44"/>
        <v>1</v>
      </c>
      <c r="F183" s="16">
        <f t="shared" ca="1" si="52"/>
        <v>2</v>
      </c>
      <c r="G183" s="16">
        <f t="shared" ca="1" si="53"/>
        <v>0</v>
      </c>
      <c r="H183" s="18">
        <f t="shared" ca="1" si="45"/>
        <v>4.1399999999999997</v>
      </c>
      <c r="I183" s="21">
        <f t="shared" ca="1" si="46"/>
        <v>3.1399999999999997</v>
      </c>
      <c r="J183" s="3">
        <f t="shared" ca="1" si="54"/>
        <v>186.18000000000004</v>
      </c>
      <c r="K183" s="17">
        <f t="shared" ca="1" si="57"/>
        <v>1013.18</v>
      </c>
      <c r="L183" s="17">
        <f t="shared" ca="1" si="40"/>
        <v>1015.9699999999999</v>
      </c>
      <c r="M183" s="16">
        <f t="shared" ca="1" si="47"/>
        <v>-2.7899999999999636</v>
      </c>
      <c r="O183" s="16">
        <f t="shared" si="55"/>
        <v>173</v>
      </c>
      <c r="P183" s="17">
        <f t="shared" ca="1" si="48"/>
        <v>13.17999999999995</v>
      </c>
      <c r="R183" s="16">
        <f t="shared" si="56"/>
        <v>173</v>
      </c>
      <c r="S183" s="17">
        <f t="shared" ca="1" si="49"/>
        <v>7.6184971098265635</v>
      </c>
      <c r="T183" s="17">
        <f t="shared" ca="1" si="50"/>
        <v>13.17999999999995</v>
      </c>
    </row>
    <row r="184" spans="1:20">
      <c r="A184" s="16">
        <f t="shared" si="51"/>
        <v>174</v>
      </c>
      <c r="B184" s="16">
        <f t="shared" ca="1" si="41"/>
        <v>4.66</v>
      </c>
      <c r="C184" s="16">
        <f t="shared" ca="1" si="42"/>
        <v>0.2253218884120172</v>
      </c>
      <c r="D184" s="16">
        <f t="shared" ca="1" si="43"/>
        <v>0.33679641169702923</v>
      </c>
      <c r="E184" s="16">
        <f t="shared" ca="1" si="44"/>
        <v>0</v>
      </c>
      <c r="F184" s="16">
        <f t="shared" ca="1" si="52"/>
        <v>0</v>
      </c>
      <c r="G184" s="16">
        <f t="shared" ca="1" si="53"/>
        <v>1</v>
      </c>
      <c r="H184" s="18">
        <f t="shared" ca="1" si="45"/>
        <v>0</v>
      </c>
      <c r="I184" s="21">
        <f t="shared" ca="1" si="46"/>
        <v>-1</v>
      </c>
      <c r="J184" s="3">
        <f t="shared" ca="1" si="54"/>
        <v>186.18000000000004</v>
      </c>
      <c r="K184" s="17">
        <f t="shared" ca="1" si="57"/>
        <v>1012.18</v>
      </c>
      <c r="L184" s="17">
        <f t="shared" ca="1" si="40"/>
        <v>1015.9699999999999</v>
      </c>
      <c r="M184" s="16">
        <f t="shared" ca="1" si="47"/>
        <v>-3.7899999999999636</v>
      </c>
      <c r="O184" s="16">
        <f t="shared" si="55"/>
        <v>174</v>
      </c>
      <c r="P184" s="17">
        <f t="shared" ca="1" si="48"/>
        <v>12.17999999999995</v>
      </c>
      <c r="R184" s="16">
        <f t="shared" si="56"/>
        <v>174</v>
      </c>
      <c r="S184" s="17">
        <f t="shared" ca="1" si="49"/>
        <v>6.9999999999999574</v>
      </c>
      <c r="T184" s="17">
        <f t="shared" ca="1" si="50"/>
        <v>12.17999999999995</v>
      </c>
    </row>
    <row r="185" spans="1:20">
      <c r="A185" s="16">
        <f t="shared" si="51"/>
        <v>175</v>
      </c>
      <c r="B185" s="16">
        <f t="shared" ca="1" si="41"/>
        <v>5.9</v>
      </c>
      <c r="C185" s="16">
        <f t="shared" ca="1" si="42"/>
        <v>0.17796610169491525</v>
      </c>
      <c r="D185" s="16">
        <f t="shared" ca="1" si="43"/>
        <v>0.19357265055786232</v>
      </c>
      <c r="E185" s="16">
        <f t="shared" ca="1" si="44"/>
        <v>0</v>
      </c>
      <c r="F185" s="16">
        <f t="shared" ca="1" si="52"/>
        <v>0</v>
      </c>
      <c r="G185" s="16">
        <f t="shared" ca="1" si="53"/>
        <v>2</v>
      </c>
      <c r="H185" s="18">
        <f t="shared" ca="1" si="45"/>
        <v>0</v>
      </c>
      <c r="I185" s="21">
        <f t="shared" ca="1" si="46"/>
        <v>-1</v>
      </c>
      <c r="J185" s="3">
        <f t="shared" ca="1" si="54"/>
        <v>186.18000000000004</v>
      </c>
      <c r="K185" s="17">
        <f t="shared" ca="1" si="57"/>
        <v>1011.18</v>
      </c>
      <c r="L185" s="17">
        <f t="shared" ca="1" si="40"/>
        <v>1015.9699999999999</v>
      </c>
      <c r="M185" s="16">
        <f t="shared" ca="1" si="47"/>
        <v>-4.7899999999999636</v>
      </c>
      <c r="O185" s="16">
        <f t="shared" si="55"/>
        <v>175</v>
      </c>
      <c r="P185" s="17">
        <f t="shared" ca="1" si="48"/>
        <v>11.17999999999995</v>
      </c>
      <c r="R185" s="16">
        <f t="shared" si="56"/>
        <v>175</v>
      </c>
      <c r="S185" s="17">
        <f t="shared" ca="1" si="49"/>
        <v>6.3885714285714101</v>
      </c>
      <c r="T185" s="17">
        <f t="shared" ca="1" si="50"/>
        <v>11.17999999999995</v>
      </c>
    </row>
    <row r="186" spans="1:20">
      <c r="A186" s="16">
        <f t="shared" si="51"/>
        <v>176</v>
      </c>
      <c r="B186" s="16">
        <f t="shared" ca="1" si="41"/>
        <v>5.24</v>
      </c>
      <c r="C186" s="16">
        <f t="shared" ca="1" si="42"/>
        <v>0.20038167938931298</v>
      </c>
      <c r="D186" s="16">
        <f t="shared" ca="1" si="43"/>
        <v>7.9408618698100675E-2</v>
      </c>
      <c r="E186" s="16">
        <f t="shared" ca="1" si="44"/>
        <v>1</v>
      </c>
      <c r="F186" s="16">
        <f t="shared" ca="1" si="52"/>
        <v>1</v>
      </c>
      <c r="G186" s="16">
        <f t="shared" ca="1" si="53"/>
        <v>0</v>
      </c>
      <c r="H186" s="18">
        <f t="shared" ca="1" si="45"/>
        <v>5.24</v>
      </c>
      <c r="I186" s="21">
        <f t="shared" ca="1" si="46"/>
        <v>4.24</v>
      </c>
      <c r="J186" s="3">
        <f t="shared" ca="1" si="54"/>
        <v>191.42000000000004</v>
      </c>
      <c r="K186" s="17">
        <f t="shared" ca="1" si="57"/>
        <v>1015.42</v>
      </c>
      <c r="L186" s="17">
        <f t="shared" ca="1" si="40"/>
        <v>1015.9699999999999</v>
      </c>
      <c r="M186" s="16">
        <f t="shared" ca="1" si="47"/>
        <v>-0.54999999999995453</v>
      </c>
      <c r="O186" s="16">
        <f t="shared" si="55"/>
        <v>176</v>
      </c>
      <c r="P186" s="17">
        <f t="shared" ca="1" si="48"/>
        <v>15.419999999999959</v>
      </c>
      <c r="R186" s="16">
        <f t="shared" si="56"/>
        <v>176</v>
      </c>
      <c r="S186" s="17">
        <f t="shared" ca="1" si="49"/>
        <v>8.7613636363636118</v>
      </c>
      <c r="T186" s="17">
        <f t="shared" ca="1" si="50"/>
        <v>15.419999999999959</v>
      </c>
    </row>
    <row r="187" spans="1:20">
      <c r="A187" s="16">
        <f t="shared" si="51"/>
        <v>177</v>
      </c>
      <c r="B187" s="16">
        <f t="shared" ca="1" si="41"/>
        <v>4.21</v>
      </c>
      <c r="C187" s="16">
        <f t="shared" ca="1" si="42"/>
        <v>0.24940617577197152</v>
      </c>
      <c r="D187" s="16">
        <f t="shared" ca="1" si="43"/>
        <v>9.0169957662699085E-2</v>
      </c>
      <c r="E187" s="16">
        <f t="shared" ca="1" si="44"/>
        <v>1</v>
      </c>
      <c r="F187" s="16">
        <f t="shared" ca="1" si="52"/>
        <v>2</v>
      </c>
      <c r="G187" s="16">
        <f t="shared" ca="1" si="53"/>
        <v>0</v>
      </c>
      <c r="H187" s="18">
        <f t="shared" ca="1" si="45"/>
        <v>4.21</v>
      </c>
      <c r="I187" s="21">
        <f t="shared" ca="1" si="46"/>
        <v>3.21</v>
      </c>
      <c r="J187" s="3">
        <f t="shared" ca="1" si="54"/>
        <v>195.63000000000005</v>
      </c>
      <c r="K187" s="17">
        <f t="shared" ca="1" si="57"/>
        <v>1018.63</v>
      </c>
      <c r="L187" s="17">
        <f t="shared" ca="1" si="40"/>
        <v>1018.63</v>
      </c>
      <c r="M187" s="16" t="str">
        <f t="shared" ca="1" si="47"/>
        <v/>
      </c>
      <c r="O187" s="16">
        <f t="shared" si="55"/>
        <v>177</v>
      </c>
      <c r="P187" s="17">
        <f t="shared" ca="1" si="48"/>
        <v>18.629999999999995</v>
      </c>
      <c r="R187" s="16">
        <f t="shared" si="56"/>
        <v>177</v>
      </c>
      <c r="S187" s="17">
        <f t="shared" ca="1" si="49"/>
        <v>10.52542372881355</v>
      </c>
      <c r="T187" s="17">
        <f t="shared" ca="1" si="50"/>
        <v>18.629999999999995</v>
      </c>
    </row>
    <row r="188" spans="1:20">
      <c r="A188" s="16">
        <f t="shared" si="51"/>
        <v>178</v>
      </c>
      <c r="B188" s="16">
        <f t="shared" ca="1" si="41"/>
        <v>4.4000000000000004</v>
      </c>
      <c r="C188" s="16">
        <f t="shared" ca="1" si="42"/>
        <v>0.23863636363636365</v>
      </c>
      <c r="D188" s="16">
        <f t="shared" ca="1" si="43"/>
        <v>0.67215268820123275</v>
      </c>
      <c r="E188" s="16">
        <f t="shared" ca="1" si="44"/>
        <v>0</v>
      </c>
      <c r="F188" s="16">
        <f t="shared" ca="1" si="52"/>
        <v>0</v>
      </c>
      <c r="G188" s="16">
        <f t="shared" ca="1" si="53"/>
        <v>1</v>
      </c>
      <c r="H188" s="18">
        <f t="shared" ca="1" si="45"/>
        <v>0</v>
      </c>
      <c r="I188" s="21">
        <f t="shared" ca="1" si="46"/>
        <v>-1</v>
      </c>
      <c r="J188" s="3">
        <f t="shared" ca="1" si="54"/>
        <v>195.63000000000005</v>
      </c>
      <c r="K188" s="17">
        <f t="shared" ca="1" si="57"/>
        <v>1017.63</v>
      </c>
      <c r="L188" s="17">
        <f t="shared" ca="1" si="40"/>
        <v>1018.63</v>
      </c>
      <c r="M188" s="16">
        <f t="shared" ca="1" si="47"/>
        <v>-1</v>
      </c>
      <c r="O188" s="16">
        <f t="shared" si="55"/>
        <v>178</v>
      </c>
      <c r="P188" s="17">
        <f t="shared" ca="1" si="48"/>
        <v>17.629999999999995</v>
      </c>
      <c r="R188" s="16">
        <f t="shared" si="56"/>
        <v>178</v>
      </c>
      <c r="S188" s="17">
        <f t="shared" ca="1" si="49"/>
        <v>9.9044943820224773</v>
      </c>
      <c r="T188" s="17">
        <f t="shared" ca="1" si="50"/>
        <v>17.629999999999995</v>
      </c>
    </row>
    <row r="189" spans="1:20">
      <c r="A189" s="16">
        <f t="shared" si="51"/>
        <v>179</v>
      </c>
      <c r="B189" s="16">
        <f t="shared" ca="1" si="41"/>
        <v>2.36</v>
      </c>
      <c r="C189" s="16">
        <f t="shared" ca="1" si="42"/>
        <v>0.44491525423728817</v>
      </c>
      <c r="D189" s="16">
        <f t="shared" ca="1" si="43"/>
        <v>0.67063597489068028</v>
      </c>
      <c r="E189" s="16">
        <f t="shared" ca="1" si="44"/>
        <v>0</v>
      </c>
      <c r="F189" s="16">
        <f t="shared" ca="1" si="52"/>
        <v>0</v>
      </c>
      <c r="G189" s="16">
        <f t="shared" ca="1" si="53"/>
        <v>2</v>
      </c>
      <c r="H189" s="18">
        <f t="shared" ca="1" si="45"/>
        <v>0</v>
      </c>
      <c r="I189" s="21">
        <f t="shared" ca="1" si="46"/>
        <v>-1</v>
      </c>
      <c r="J189" s="3">
        <f t="shared" ca="1" si="54"/>
        <v>195.63000000000005</v>
      </c>
      <c r="K189" s="17">
        <f t="shared" ca="1" si="57"/>
        <v>1016.63</v>
      </c>
      <c r="L189" s="17">
        <f t="shared" ca="1" si="40"/>
        <v>1018.63</v>
      </c>
      <c r="M189" s="16">
        <f t="shared" ca="1" si="47"/>
        <v>-2</v>
      </c>
      <c r="O189" s="16">
        <f t="shared" si="55"/>
        <v>179</v>
      </c>
      <c r="P189" s="17">
        <f t="shared" ca="1" si="48"/>
        <v>16.629999999999995</v>
      </c>
      <c r="R189" s="16">
        <f t="shared" si="56"/>
        <v>179</v>
      </c>
      <c r="S189" s="17">
        <f t="shared" ca="1" si="49"/>
        <v>9.2905027932960849</v>
      </c>
      <c r="T189" s="17">
        <f t="shared" ca="1" si="50"/>
        <v>16.629999999999995</v>
      </c>
    </row>
    <row r="190" spans="1:20">
      <c r="A190" s="16">
        <f t="shared" si="51"/>
        <v>180</v>
      </c>
      <c r="B190" s="16">
        <f t="shared" ca="1" si="41"/>
        <v>2.78</v>
      </c>
      <c r="C190" s="16">
        <f t="shared" ca="1" si="42"/>
        <v>0.37769784172661874</v>
      </c>
      <c r="D190" s="16">
        <f t="shared" ca="1" si="43"/>
        <v>0.89031431216783474</v>
      </c>
      <c r="E190" s="16">
        <f t="shared" ca="1" si="44"/>
        <v>0</v>
      </c>
      <c r="F190" s="16">
        <f t="shared" ca="1" si="52"/>
        <v>0</v>
      </c>
      <c r="G190" s="16">
        <f t="shared" ca="1" si="53"/>
        <v>3</v>
      </c>
      <c r="H190" s="18">
        <f t="shared" ca="1" si="45"/>
        <v>0</v>
      </c>
      <c r="I190" s="21">
        <f t="shared" ca="1" si="46"/>
        <v>-1</v>
      </c>
      <c r="J190" s="3">
        <f t="shared" ca="1" si="54"/>
        <v>195.63000000000005</v>
      </c>
      <c r="K190" s="17">
        <f t="shared" ca="1" si="57"/>
        <v>1015.63</v>
      </c>
      <c r="L190" s="17">
        <f t="shared" ca="1" si="40"/>
        <v>1018.63</v>
      </c>
      <c r="M190" s="16">
        <f t="shared" ca="1" si="47"/>
        <v>-3</v>
      </c>
      <c r="O190" s="16">
        <f t="shared" si="55"/>
        <v>180</v>
      </c>
      <c r="P190" s="17">
        <f t="shared" ca="1" si="48"/>
        <v>15.629999999999995</v>
      </c>
      <c r="R190" s="16">
        <f t="shared" si="56"/>
        <v>180</v>
      </c>
      <c r="S190" s="17">
        <f t="shared" ca="1" si="49"/>
        <v>8.6833333333333371</v>
      </c>
      <c r="T190" s="17">
        <f t="shared" ca="1" si="50"/>
        <v>15.629999999999995</v>
      </c>
    </row>
    <row r="191" spans="1:20">
      <c r="A191" s="16">
        <f t="shared" si="51"/>
        <v>181</v>
      </c>
      <c r="B191" s="16">
        <f t="shared" ca="1" si="41"/>
        <v>2.14</v>
      </c>
      <c r="C191" s="16">
        <f t="shared" ca="1" si="42"/>
        <v>0.49065420560747663</v>
      </c>
      <c r="D191" s="16">
        <f t="shared" ca="1" si="43"/>
        <v>0.37554376133313205</v>
      </c>
      <c r="E191" s="16">
        <f t="shared" ca="1" si="44"/>
        <v>1</v>
      </c>
      <c r="F191" s="16">
        <f t="shared" ca="1" si="52"/>
        <v>1</v>
      </c>
      <c r="G191" s="16">
        <f t="shared" ca="1" si="53"/>
        <v>0</v>
      </c>
      <c r="H191" s="18">
        <f t="shared" ca="1" si="45"/>
        <v>2.14</v>
      </c>
      <c r="I191" s="21">
        <f t="shared" ca="1" si="46"/>
        <v>1.1400000000000001</v>
      </c>
      <c r="J191" s="3">
        <f t="shared" ca="1" si="54"/>
        <v>197.77000000000004</v>
      </c>
      <c r="K191" s="17">
        <f t="shared" ca="1" si="57"/>
        <v>1016.77</v>
      </c>
      <c r="L191" s="17">
        <f t="shared" ca="1" si="40"/>
        <v>1018.63</v>
      </c>
      <c r="M191" s="16">
        <f t="shared" ca="1" si="47"/>
        <v>-1.8600000000000136</v>
      </c>
      <c r="O191" s="16">
        <f t="shared" si="55"/>
        <v>181</v>
      </c>
      <c r="P191" s="17">
        <f t="shared" ca="1" si="48"/>
        <v>16.769999999999982</v>
      </c>
      <c r="R191" s="16">
        <f t="shared" si="56"/>
        <v>181</v>
      </c>
      <c r="S191" s="17">
        <f t="shared" ca="1" si="49"/>
        <v>9.2651933701657327</v>
      </c>
      <c r="T191" s="17">
        <f t="shared" ca="1" si="50"/>
        <v>16.769999999999982</v>
      </c>
    </row>
    <row r="192" spans="1:20">
      <c r="A192" s="16">
        <f t="shared" si="51"/>
        <v>182</v>
      </c>
      <c r="B192" s="16">
        <f t="shared" ca="1" si="41"/>
        <v>4.4400000000000004</v>
      </c>
      <c r="C192" s="16">
        <f t="shared" ca="1" si="42"/>
        <v>0.23648648648648646</v>
      </c>
      <c r="D192" s="16">
        <f t="shared" ca="1" si="43"/>
        <v>0.11368894317464573</v>
      </c>
      <c r="E192" s="16">
        <f t="shared" ca="1" si="44"/>
        <v>1</v>
      </c>
      <c r="F192" s="16">
        <f t="shared" ca="1" si="52"/>
        <v>2</v>
      </c>
      <c r="G192" s="16">
        <f t="shared" ca="1" si="53"/>
        <v>0</v>
      </c>
      <c r="H192" s="18">
        <f t="shared" ca="1" si="45"/>
        <v>4.4400000000000004</v>
      </c>
      <c r="I192" s="21">
        <f t="shared" ca="1" si="46"/>
        <v>3.4400000000000004</v>
      </c>
      <c r="J192" s="3">
        <f t="shared" ca="1" si="54"/>
        <v>202.21000000000004</v>
      </c>
      <c r="K192" s="17">
        <f t="shared" ca="1" si="57"/>
        <v>1020.21</v>
      </c>
      <c r="L192" s="17">
        <f t="shared" ca="1" si="40"/>
        <v>1020.21</v>
      </c>
      <c r="M192" s="16" t="str">
        <f t="shared" ca="1" si="47"/>
        <v/>
      </c>
      <c r="O192" s="16">
        <f t="shared" si="55"/>
        <v>182</v>
      </c>
      <c r="P192" s="17">
        <f t="shared" ca="1" si="48"/>
        <v>20.210000000000036</v>
      </c>
      <c r="R192" s="16">
        <f t="shared" si="56"/>
        <v>182</v>
      </c>
      <c r="S192" s="17">
        <f t="shared" ca="1" si="49"/>
        <v>11.10439560439562</v>
      </c>
      <c r="T192" s="17">
        <f t="shared" ca="1" si="50"/>
        <v>20.210000000000036</v>
      </c>
    </row>
    <row r="193" spans="1:20">
      <c r="A193" s="16">
        <f t="shared" si="51"/>
        <v>183</v>
      </c>
      <c r="B193" s="16">
        <f t="shared" ca="1" si="41"/>
        <v>5.79</v>
      </c>
      <c r="C193" s="16">
        <f t="shared" ca="1" si="42"/>
        <v>0.18134715025906736</v>
      </c>
      <c r="D193" s="16">
        <f t="shared" ca="1" si="43"/>
        <v>0.17958157039213507</v>
      </c>
      <c r="E193" s="16">
        <f t="shared" ca="1" si="44"/>
        <v>1</v>
      </c>
      <c r="F193" s="16">
        <f t="shared" ca="1" si="52"/>
        <v>3</v>
      </c>
      <c r="G193" s="16">
        <f t="shared" ca="1" si="53"/>
        <v>0</v>
      </c>
      <c r="H193" s="18">
        <f t="shared" ca="1" si="45"/>
        <v>5.79</v>
      </c>
      <c r="I193" s="21">
        <f t="shared" ca="1" si="46"/>
        <v>4.79</v>
      </c>
      <c r="J193" s="3">
        <f t="shared" ca="1" si="54"/>
        <v>208.00000000000003</v>
      </c>
      <c r="K193" s="17">
        <f t="shared" ca="1" si="57"/>
        <v>1025</v>
      </c>
      <c r="L193" s="17">
        <f t="shared" ca="1" si="40"/>
        <v>1025</v>
      </c>
      <c r="M193" s="16" t="str">
        <f t="shared" ca="1" si="47"/>
        <v/>
      </c>
      <c r="O193" s="16">
        <f t="shared" si="55"/>
        <v>183</v>
      </c>
      <c r="P193" s="17">
        <f t="shared" ca="1" si="48"/>
        <v>25</v>
      </c>
      <c r="R193" s="16">
        <f t="shared" si="56"/>
        <v>183</v>
      </c>
      <c r="S193" s="17">
        <f t="shared" ca="1" si="49"/>
        <v>13.661202185792348</v>
      </c>
      <c r="T193" s="17">
        <f t="shared" ca="1" si="50"/>
        <v>25</v>
      </c>
    </row>
    <row r="194" spans="1:20">
      <c r="A194" s="16">
        <f t="shared" si="51"/>
        <v>184</v>
      </c>
      <c r="B194" s="16">
        <f t="shared" ca="1" si="41"/>
        <v>5.36</v>
      </c>
      <c r="C194" s="16">
        <f t="shared" ca="1" si="42"/>
        <v>0.19589552238805968</v>
      </c>
      <c r="D194" s="16">
        <f t="shared" ca="1" si="43"/>
        <v>0.50075443961365118</v>
      </c>
      <c r="E194" s="16">
        <f t="shared" ca="1" si="44"/>
        <v>0</v>
      </c>
      <c r="F194" s="16">
        <f t="shared" ca="1" si="52"/>
        <v>0</v>
      </c>
      <c r="G194" s="16">
        <f t="shared" ca="1" si="53"/>
        <v>1</v>
      </c>
      <c r="H194" s="18">
        <f t="shared" ca="1" si="45"/>
        <v>0</v>
      </c>
      <c r="I194" s="21">
        <f t="shared" ca="1" si="46"/>
        <v>-1</v>
      </c>
      <c r="J194" s="3">
        <f t="shared" ca="1" si="54"/>
        <v>208.00000000000003</v>
      </c>
      <c r="K194" s="17">
        <f t="shared" ca="1" si="57"/>
        <v>1024</v>
      </c>
      <c r="L194" s="17">
        <f t="shared" ca="1" si="40"/>
        <v>1025</v>
      </c>
      <c r="M194" s="16">
        <f t="shared" ca="1" si="47"/>
        <v>-1</v>
      </c>
      <c r="O194" s="16">
        <f t="shared" si="55"/>
        <v>184</v>
      </c>
      <c r="P194" s="17">
        <f t="shared" ca="1" si="48"/>
        <v>24</v>
      </c>
      <c r="R194" s="16">
        <f t="shared" si="56"/>
        <v>184</v>
      </c>
      <c r="S194" s="17">
        <f t="shared" ca="1" si="49"/>
        <v>13.043478260869563</v>
      </c>
      <c r="T194" s="17">
        <f t="shared" ca="1" si="50"/>
        <v>24</v>
      </c>
    </row>
    <row r="195" spans="1:20">
      <c r="A195" s="16">
        <f t="shared" si="51"/>
        <v>185</v>
      </c>
      <c r="B195" s="16">
        <f t="shared" ca="1" si="41"/>
        <v>5.25</v>
      </c>
      <c r="C195" s="16">
        <f t="shared" ca="1" si="42"/>
        <v>0.2</v>
      </c>
      <c r="D195" s="16">
        <f t="shared" ca="1" si="43"/>
        <v>0.94254060739062417</v>
      </c>
      <c r="E195" s="16">
        <f t="shared" ca="1" si="44"/>
        <v>0</v>
      </c>
      <c r="F195" s="16">
        <f t="shared" ca="1" si="52"/>
        <v>0</v>
      </c>
      <c r="G195" s="16">
        <f t="shared" ca="1" si="53"/>
        <v>2</v>
      </c>
      <c r="H195" s="18">
        <f t="shared" ca="1" si="45"/>
        <v>0</v>
      </c>
      <c r="I195" s="21">
        <f t="shared" ca="1" si="46"/>
        <v>-1</v>
      </c>
      <c r="J195" s="3">
        <f t="shared" ca="1" si="54"/>
        <v>208.00000000000003</v>
      </c>
      <c r="K195" s="17">
        <f t="shared" ca="1" si="57"/>
        <v>1023</v>
      </c>
      <c r="L195" s="17">
        <f t="shared" ca="1" si="40"/>
        <v>1025</v>
      </c>
      <c r="M195" s="16">
        <f t="shared" ca="1" si="47"/>
        <v>-2</v>
      </c>
      <c r="O195" s="16">
        <f t="shared" si="55"/>
        <v>185</v>
      </c>
      <c r="P195" s="17">
        <f t="shared" ca="1" si="48"/>
        <v>23</v>
      </c>
      <c r="R195" s="16">
        <f t="shared" si="56"/>
        <v>185</v>
      </c>
      <c r="S195" s="17">
        <f t="shared" ca="1" si="49"/>
        <v>12.432432432432435</v>
      </c>
      <c r="T195" s="17">
        <f t="shared" ca="1" si="50"/>
        <v>23</v>
      </c>
    </row>
    <row r="196" spans="1:20">
      <c r="A196" s="16">
        <f t="shared" si="51"/>
        <v>186</v>
      </c>
      <c r="B196" s="16">
        <f t="shared" ca="1" si="41"/>
        <v>4.8099999999999996</v>
      </c>
      <c r="C196" s="16">
        <f t="shared" ca="1" si="42"/>
        <v>0.21829521829521831</v>
      </c>
      <c r="D196" s="16">
        <f t="shared" ca="1" si="43"/>
        <v>0.88092339458252611</v>
      </c>
      <c r="E196" s="16">
        <f t="shared" ca="1" si="44"/>
        <v>0</v>
      </c>
      <c r="F196" s="16">
        <f t="shared" ca="1" si="52"/>
        <v>0</v>
      </c>
      <c r="G196" s="16">
        <f t="shared" ca="1" si="53"/>
        <v>3</v>
      </c>
      <c r="H196" s="18">
        <f t="shared" ca="1" si="45"/>
        <v>0</v>
      </c>
      <c r="I196" s="21">
        <f t="shared" ca="1" si="46"/>
        <v>-1</v>
      </c>
      <c r="J196" s="3">
        <f t="shared" ca="1" si="54"/>
        <v>208.00000000000003</v>
      </c>
      <c r="K196" s="17">
        <f t="shared" ca="1" si="57"/>
        <v>1022</v>
      </c>
      <c r="L196" s="17">
        <f t="shared" ca="1" si="40"/>
        <v>1025</v>
      </c>
      <c r="M196" s="16">
        <f t="shared" ca="1" si="47"/>
        <v>-3</v>
      </c>
      <c r="O196" s="16">
        <f t="shared" si="55"/>
        <v>186</v>
      </c>
      <c r="P196" s="17">
        <f t="shared" ca="1" si="48"/>
        <v>22</v>
      </c>
      <c r="R196" s="16">
        <f t="shared" si="56"/>
        <v>186</v>
      </c>
      <c r="S196" s="17">
        <f t="shared" ca="1" si="49"/>
        <v>11.827956989247298</v>
      </c>
      <c r="T196" s="17">
        <f t="shared" ca="1" si="50"/>
        <v>22</v>
      </c>
    </row>
    <row r="197" spans="1:20">
      <c r="A197" s="16">
        <f t="shared" si="51"/>
        <v>187</v>
      </c>
      <c r="B197" s="16">
        <f t="shared" ca="1" si="41"/>
        <v>3.99</v>
      </c>
      <c r="C197" s="16">
        <f t="shared" ca="1" si="42"/>
        <v>0.26315789473684209</v>
      </c>
      <c r="D197" s="16">
        <f t="shared" ca="1" si="43"/>
        <v>7.7445479713720289E-2</v>
      </c>
      <c r="E197" s="16">
        <f t="shared" ca="1" si="44"/>
        <v>1</v>
      </c>
      <c r="F197" s="16">
        <f t="shared" ca="1" si="52"/>
        <v>1</v>
      </c>
      <c r="G197" s="16">
        <f t="shared" ca="1" si="53"/>
        <v>0</v>
      </c>
      <c r="H197" s="18">
        <f t="shared" ca="1" si="45"/>
        <v>3.99</v>
      </c>
      <c r="I197" s="21">
        <f t="shared" ca="1" si="46"/>
        <v>2.99</v>
      </c>
      <c r="J197" s="3">
        <f t="shared" ca="1" si="54"/>
        <v>211.99000000000004</v>
      </c>
      <c r="K197" s="17">
        <f t="shared" ca="1" si="57"/>
        <v>1024.99</v>
      </c>
      <c r="L197" s="17">
        <f t="shared" ca="1" si="40"/>
        <v>1025</v>
      </c>
      <c r="M197" s="16">
        <f t="shared" ca="1" si="47"/>
        <v>-9.9999999999909051E-3</v>
      </c>
      <c r="O197" s="16">
        <f t="shared" si="55"/>
        <v>187</v>
      </c>
      <c r="P197" s="17">
        <f t="shared" ca="1" si="48"/>
        <v>24.990000000000009</v>
      </c>
      <c r="R197" s="16">
        <f t="shared" si="56"/>
        <v>187</v>
      </c>
      <c r="S197" s="17">
        <f t="shared" ca="1" si="49"/>
        <v>13.363636363636374</v>
      </c>
      <c r="T197" s="17">
        <f t="shared" ca="1" si="50"/>
        <v>24.990000000000009</v>
      </c>
    </row>
    <row r="198" spans="1:20">
      <c r="A198" s="16">
        <f t="shared" si="51"/>
        <v>188</v>
      </c>
      <c r="B198" s="16">
        <f t="shared" ca="1" si="41"/>
        <v>4.95</v>
      </c>
      <c r="C198" s="16">
        <f t="shared" ca="1" si="42"/>
        <v>0.21212121212121213</v>
      </c>
      <c r="D198" s="16">
        <f t="shared" ca="1" si="43"/>
        <v>0.58357064825280514</v>
      </c>
      <c r="E198" s="16">
        <f t="shared" ca="1" si="44"/>
        <v>0</v>
      </c>
      <c r="F198" s="16">
        <f t="shared" ca="1" si="52"/>
        <v>0</v>
      </c>
      <c r="G198" s="16">
        <f t="shared" ca="1" si="53"/>
        <v>1</v>
      </c>
      <c r="H198" s="18">
        <f t="shared" ca="1" si="45"/>
        <v>0</v>
      </c>
      <c r="I198" s="21">
        <f t="shared" ca="1" si="46"/>
        <v>-1</v>
      </c>
      <c r="J198" s="3">
        <f t="shared" ca="1" si="54"/>
        <v>211.99000000000004</v>
      </c>
      <c r="K198" s="17">
        <f t="shared" ca="1" si="57"/>
        <v>1023.99</v>
      </c>
      <c r="L198" s="17">
        <f t="shared" ca="1" si="40"/>
        <v>1025</v>
      </c>
      <c r="M198" s="16">
        <f t="shared" ca="1" si="47"/>
        <v>-1.0099999999999909</v>
      </c>
      <c r="O198" s="16">
        <f t="shared" si="55"/>
        <v>188</v>
      </c>
      <c r="P198" s="17">
        <f t="shared" ca="1" si="48"/>
        <v>23.990000000000009</v>
      </c>
      <c r="R198" s="16">
        <f t="shared" si="56"/>
        <v>188</v>
      </c>
      <c r="S198" s="17">
        <f t="shared" ca="1" si="49"/>
        <v>12.760638297872347</v>
      </c>
      <c r="T198" s="17">
        <f t="shared" ca="1" si="50"/>
        <v>23.990000000000009</v>
      </c>
    </row>
    <row r="199" spans="1:20">
      <c r="A199" s="16">
        <f t="shared" si="51"/>
        <v>189</v>
      </c>
      <c r="B199" s="16">
        <f t="shared" ca="1" si="41"/>
        <v>5.36</v>
      </c>
      <c r="C199" s="16">
        <f t="shared" ca="1" si="42"/>
        <v>0.19589552238805968</v>
      </c>
      <c r="D199" s="16">
        <f t="shared" ca="1" si="43"/>
        <v>0.78030858275406878</v>
      </c>
      <c r="E199" s="16">
        <f t="shared" ca="1" si="44"/>
        <v>0</v>
      </c>
      <c r="F199" s="16">
        <f t="shared" ca="1" si="52"/>
        <v>0</v>
      </c>
      <c r="G199" s="16">
        <f t="shared" ca="1" si="53"/>
        <v>2</v>
      </c>
      <c r="H199" s="18">
        <f t="shared" ca="1" si="45"/>
        <v>0</v>
      </c>
      <c r="I199" s="21">
        <f t="shared" ca="1" si="46"/>
        <v>-1</v>
      </c>
      <c r="J199" s="3">
        <f t="shared" ca="1" si="54"/>
        <v>211.99000000000004</v>
      </c>
      <c r="K199" s="17">
        <f t="shared" ca="1" si="57"/>
        <v>1022.99</v>
      </c>
      <c r="L199" s="17">
        <f t="shared" ca="1" si="40"/>
        <v>1025</v>
      </c>
      <c r="M199" s="16">
        <f t="shared" ca="1" si="47"/>
        <v>-2.0099999999999909</v>
      </c>
      <c r="O199" s="16">
        <f t="shared" si="55"/>
        <v>189</v>
      </c>
      <c r="P199" s="17">
        <f t="shared" ca="1" si="48"/>
        <v>22.990000000000009</v>
      </c>
      <c r="R199" s="16">
        <f t="shared" si="56"/>
        <v>189</v>
      </c>
      <c r="S199" s="17">
        <f t="shared" ca="1" si="49"/>
        <v>12.164021164021179</v>
      </c>
      <c r="T199" s="17">
        <f t="shared" ca="1" si="50"/>
        <v>22.990000000000009</v>
      </c>
    </row>
    <row r="200" spans="1:20">
      <c r="A200" s="16">
        <f t="shared" si="51"/>
        <v>190</v>
      </c>
      <c r="B200" s="16">
        <f t="shared" ca="1" si="41"/>
        <v>5.67</v>
      </c>
      <c r="C200" s="16">
        <f t="shared" ca="1" si="42"/>
        <v>0.18518518518518517</v>
      </c>
      <c r="D200" s="16">
        <f t="shared" ca="1" si="43"/>
        <v>0.41469822526520339</v>
      </c>
      <c r="E200" s="16">
        <f t="shared" ca="1" si="44"/>
        <v>0</v>
      </c>
      <c r="F200" s="16">
        <f t="shared" ca="1" si="52"/>
        <v>0</v>
      </c>
      <c r="G200" s="16">
        <f t="shared" ca="1" si="53"/>
        <v>3</v>
      </c>
      <c r="H200" s="18">
        <f t="shared" ca="1" si="45"/>
        <v>0</v>
      </c>
      <c r="I200" s="21">
        <f t="shared" ca="1" si="46"/>
        <v>-1</v>
      </c>
      <c r="J200" s="3">
        <f t="shared" ca="1" si="54"/>
        <v>211.99000000000004</v>
      </c>
      <c r="K200" s="17">
        <f t="shared" ca="1" si="57"/>
        <v>1021.99</v>
      </c>
      <c r="L200" s="17">
        <f t="shared" ca="1" si="40"/>
        <v>1025</v>
      </c>
      <c r="M200" s="16">
        <f t="shared" ca="1" si="47"/>
        <v>-3.0099999999999909</v>
      </c>
      <c r="O200" s="16">
        <f t="shared" si="55"/>
        <v>190</v>
      </c>
      <c r="P200" s="17">
        <f t="shared" ca="1" si="48"/>
        <v>21.990000000000009</v>
      </c>
      <c r="R200" s="16">
        <f t="shared" si="56"/>
        <v>190</v>
      </c>
      <c r="S200" s="17">
        <f t="shared" ca="1" si="49"/>
        <v>11.573684210526309</v>
      </c>
      <c r="T200" s="17">
        <f t="shared" ca="1" si="50"/>
        <v>21.990000000000009</v>
      </c>
    </row>
    <row r="201" spans="1:20">
      <c r="A201" s="16">
        <f t="shared" si="51"/>
        <v>191</v>
      </c>
      <c r="B201" s="16">
        <f t="shared" ca="1" si="41"/>
        <v>5.48</v>
      </c>
      <c r="C201" s="16">
        <f t="shared" ca="1" si="42"/>
        <v>0.19160583941605841</v>
      </c>
      <c r="D201" s="16">
        <f t="shared" ca="1" si="43"/>
        <v>0.75941450734190763</v>
      </c>
      <c r="E201" s="16">
        <f t="shared" ca="1" si="44"/>
        <v>0</v>
      </c>
      <c r="F201" s="16">
        <f t="shared" ca="1" si="52"/>
        <v>0</v>
      </c>
      <c r="G201" s="16">
        <f t="shared" ca="1" si="53"/>
        <v>4</v>
      </c>
      <c r="H201" s="18">
        <f t="shared" ca="1" si="45"/>
        <v>0</v>
      </c>
      <c r="I201" s="21">
        <f t="shared" ca="1" si="46"/>
        <v>-1</v>
      </c>
      <c r="J201" s="3">
        <f t="shared" ca="1" si="54"/>
        <v>211.99000000000004</v>
      </c>
      <c r="K201" s="17">
        <f t="shared" ca="1" si="57"/>
        <v>1020.99</v>
      </c>
      <c r="L201" s="17">
        <f t="shared" ca="1" si="40"/>
        <v>1025</v>
      </c>
      <c r="M201" s="16">
        <f t="shared" ca="1" si="47"/>
        <v>-4.0099999999999909</v>
      </c>
      <c r="O201" s="16">
        <f t="shared" si="55"/>
        <v>191</v>
      </c>
      <c r="P201" s="17">
        <f t="shared" ca="1" si="48"/>
        <v>20.990000000000009</v>
      </c>
      <c r="R201" s="16">
        <f t="shared" si="56"/>
        <v>191</v>
      </c>
      <c r="S201" s="17">
        <f t="shared" ca="1" si="49"/>
        <v>10.989528795811523</v>
      </c>
      <c r="T201" s="17">
        <f t="shared" ca="1" si="50"/>
        <v>20.990000000000009</v>
      </c>
    </row>
    <row r="202" spans="1:20">
      <c r="A202" s="16">
        <f t="shared" si="51"/>
        <v>192</v>
      </c>
      <c r="B202" s="16">
        <f t="shared" ca="1" si="41"/>
        <v>3.52</v>
      </c>
      <c r="C202" s="16">
        <f t="shared" ca="1" si="42"/>
        <v>0.29829545454545459</v>
      </c>
      <c r="D202" s="16">
        <f t="shared" ca="1" si="43"/>
        <v>0.12316389964361019</v>
      </c>
      <c r="E202" s="16">
        <f t="shared" ca="1" si="44"/>
        <v>1</v>
      </c>
      <c r="F202" s="16">
        <f t="shared" ca="1" si="52"/>
        <v>1</v>
      </c>
      <c r="G202" s="16">
        <f t="shared" ca="1" si="53"/>
        <v>0</v>
      </c>
      <c r="H202" s="18">
        <f t="shared" ca="1" si="45"/>
        <v>3.52</v>
      </c>
      <c r="I202" s="21">
        <f t="shared" ca="1" si="46"/>
        <v>2.52</v>
      </c>
      <c r="J202" s="3">
        <f t="shared" ca="1" si="54"/>
        <v>215.51000000000005</v>
      </c>
      <c r="K202" s="17">
        <f t="shared" ca="1" si="57"/>
        <v>1023.51</v>
      </c>
      <c r="L202" s="17">
        <f t="shared" ref="L202:L210" ca="1" si="58">MAX(K202,L201)</f>
        <v>1025</v>
      </c>
      <c r="M202" s="16">
        <f t="shared" ca="1" si="47"/>
        <v>-1.4900000000000091</v>
      </c>
      <c r="O202" s="16">
        <f t="shared" si="55"/>
        <v>192</v>
      </c>
      <c r="P202" s="17">
        <f t="shared" ca="1" si="48"/>
        <v>23.509999999999991</v>
      </c>
      <c r="R202" s="16">
        <f t="shared" si="56"/>
        <v>192</v>
      </c>
      <c r="S202" s="17">
        <f t="shared" ca="1" si="49"/>
        <v>12.244791666666657</v>
      </c>
      <c r="T202" s="17">
        <f t="shared" ca="1" si="50"/>
        <v>23.509999999999991</v>
      </c>
    </row>
    <row r="203" spans="1:20">
      <c r="A203" s="16">
        <f t="shared" si="51"/>
        <v>193</v>
      </c>
      <c r="B203" s="16">
        <f t="shared" ref="B203:B210" ca="1" si="59">RANDBETWEEN($A$5,$B$5)/100</f>
        <v>5.57</v>
      </c>
      <c r="C203" s="16">
        <f t="shared" ref="C203:C210" ca="1" si="60">$C$5*(1/B203)</f>
        <v>0.18850987432675045</v>
      </c>
      <c r="D203" s="16">
        <f t="shared" ref="D203:D210" ca="1" si="61">RAND()</f>
        <v>0.33418549678892351</v>
      </c>
      <c r="E203" s="16">
        <f t="shared" ref="E203:E210" ca="1" si="62">IF(D203&lt;=C203,1,0)</f>
        <v>0</v>
      </c>
      <c r="F203" s="16">
        <f t="shared" ca="1" si="52"/>
        <v>0</v>
      </c>
      <c r="G203" s="16">
        <f t="shared" ca="1" si="53"/>
        <v>1</v>
      </c>
      <c r="H203" s="18">
        <f t="shared" ref="H203:H210" ca="1" si="63">IF(E203=0,0,B203)</f>
        <v>0</v>
      </c>
      <c r="I203" s="21">
        <f t="shared" ref="I203:I210" ca="1" si="64">IF(E203=0,-1,H203-1)</f>
        <v>-1</v>
      </c>
      <c r="J203" s="3">
        <f t="shared" ca="1" si="54"/>
        <v>215.51000000000005</v>
      </c>
      <c r="K203" s="17">
        <f t="shared" ca="1" si="57"/>
        <v>1022.51</v>
      </c>
      <c r="L203" s="17">
        <f t="shared" ca="1" si="58"/>
        <v>1025</v>
      </c>
      <c r="M203" s="16">
        <f t="shared" ref="M203:M210" ca="1" si="65">IF(K203&lt;N(L203),K203-L202,"")</f>
        <v>-2.4900000000000091</v>
      </c>
      <c r="O203" s="16">
        <f t="shared" si="55"/>
        <v>193</v>
      </c>
      <c r="P203" s="17">
        <f t="shared" ref="P203:P210" ca="1" si="66">K203-1000</f>
        <v>22.509999999999991</v>
      </c>
      <c r="R203" s="16">
        <f t="shared" si="56"/>
        <v>193</v>
      </c>
      <c r="S203" s="17">
        <f t="shared" ref="S203:S210" ca="1" si="67">((R203+T203)/R203*100)-100</f>
        <v>11.663212435233163</v>
      </c>
      <c r="T203" s="17">
        <f t="shared" ref="T203:T210" ca="1" si="68">K203-1000</f>
        <v>22.509999999999991</v>
      </c>
    </row>
    <row r="204" spans="1:20">
      <c r="A204" s="16">
        <f t="shared" ref="A204:A210" si="69">A203+1</f>
        <v>194</v>
      </c>
      <c r="B204" s="16">
        <f t="shared" ca="1" si="59"/>
        <v>2.4500000000000002</v>
      </c>
      <c r="C204" s="16">
        <f t="shared" ca="1" si="60"/>
        <v>0.42857142857142855</v>
      </c>
      <c r="D204" s="16">
        <f t="shared" ca="1" si="61"/>
        <v>0.32885793975501088</v>
      </c>
      <c r="E204" s="16">
        <f t="shared" ca="1" si="62"/>
        <v>1</v>
      </c>
      <c r="F204" s="16">
        <f t="shared" ref="F204:F210" ca="1" si="70">IF(E204=1,F203+1,0)</f>
        <v>1</v>
      </c>
      <c r="G204" s="16">
        <f t="shared" ref="G204:G210" ca="1" si="71">IF(E204=0,G203+1,0)</f>
        <v>0</v>
      </c>
      <c r="H204" s="18">
        <f t="shared" ca="1" si="63"/>
        <v>2.4500000000000002</v>
      </c>
      <c r="I204" s="21">
        <f t="shared" ca="1" si="64"/>
        <v>1.4500000000000002</v>
      </c>
      <c r="J204" s="3">
        <f t="shared" ref="J204:J210" ca="1" si="72">J203+H204</f>
        <v>217.96000000000004</v>
      </c>
      <c r="K204" s="17">
        <f t="shared" ca="1" si="57"/>
        <v>1023.96</v>
      </c>
      <c r="L204" s="17">
        <f t="shared" ca="1" si="58"/>
        <v>1025</v>
      </c>
      <c r="M204" s="16">
        <f t="shared" ca="1" si="65"/>
        <v>-1.0399999999999636</v>
      </c>
      <c r="O204" s="16">
        <f t="shared" ref="O204:O210" si="73">O203+1</f>
        <v>194</v>
      </c>
      <c r="P204" s="17">
        <f t="shared" ca="1" si="66"/>
        <v>23.960000000000036</v>
      </c>
      <c r="R204" s="16">
        <f t="shared" ref="R204:R210" si="74">R203+1</f>
        <v>194</v>
      </c>
      <c r="S204" s="17">
        <f t="shared" ca="1" si="67"/>
        <v>12.350515463917546</v>
      </c>
      <c r="T204" s="17">
        <f t="shared" ca="1" si="68"/>
        <v>23.960000000000036</v>
      </c>
    </row>
    <row r="205" spans="1:20">
      <c r="A205" s="16">
        <f t="shared" si="69"/>
        <v>195</v>
      </c>
      <c r="B205" s="16">
        <f t="shared" ca="1" si="59"/>
        <v>3.47</v>
      </c>
      <c r="C205" s="16">
        <f t="shared" ca="1" si="60"/>
        <v>0.30259365994236315</v>
      </c>
      <c r="D205" s="16">
        <f t="shared" ca="1" si="61"/>
        <v>7.7938990735762381E-2</v>
      </c>
      <c r="E205" s="16">
        <f t="shared" ca="1" si="62"/>
        <v>1</v>
      </c>
      <c r="F205" s="16">
        <f t="shared" ca="1" si="70"/>
        <v>2</v>
      </c>
      <c r="G205" s="16">
        <f t="shared" ca="1" si="71"/>
        <v>0</v>
      </c>
      <c r="H205" s="18">
        <f t="shared" ca="1" si="63"/>
        <v>3.47</v>
      </c>
      <c r="I205" s="21">
        <f t="shared" ca="1" si="64"/>
        <v>2.4700000000000002</v>
      </c>
      <c r="J205" s="3">
        <f t="shared" ca="1" si="72"/>
        <v>221.43000000000004</v>
      </c>
      <c r="K205" s="17">
        <f t="shared" ref="K205" ca="1" si="75">K204+I205</f>
        <v>1026.43</v>
      </c>
      <c r="L205" s="17">
        <f t="shared" ca="1" si="58"/>
        <v>1026.43</v>
      </c>
      <c r="M205" s="16" t="str">
        <f t="shared" ca="1" si="65"/>
        <v/>
      </c>
      <c r="O205" s="16">
        <f t="shared" si="73"/>
        <v>195</v>
      </c>
      <c r="P205" s="17">
        <f t="shared" ca="1" si="66"/>
        <v>26.430000000000064</v>
      </c>
      <c r="R205" s="16">
        <f t="shared" si="74"/>
        <v>195</v>
      </c>
      <c r="S205" s="17">
        <f t="shared" ca="1" si="67"/>
        <v>13.55384615384618</v>
      </c>
      <c r="T205" s="17">
        <f t="shared" ca="1" si="68"/>
        <v>26.430000000000064</v>
      </c>
    </row>
    <row r="206" spans="1:20">
      <c r="A206" s="16">
        <f t="shared" si="69"/>
        <v>196</v>
      </c>
      <c r="B206" s="16">
        <f t="shared" ca="1" si="59"/>
        <v>2.85</v>
      </c>
      <c r="C206" s="16">
        <f t="shared" ca="1" si="60"/>
        <v>0.36842105263157893</v>
      </c>
      <c r="D206" s="16">
        <f t="shared" ca="1" si="61"/>
        <v>0.11721673519798159</v>
      </c>
      <c r="E206" s="16">
        <f t="shared" ca="1" si="62"/>
        <v>1</v>
      </c>
      <c r="F206" s="16">
        <f t="shared" ca="1" si="70"/>
        <v>3</v>
      </c>
      <c r="G206" s="16">
        <f t="shared" ca="1" si="71"/>
        <v>0</v>
      </c>
      <c r="H206" s="18">
        <f t="shared" ca="1" si="63"/>
        <v>2.85</v>
      </c>
      <c r="I206" s="21">
        <f t="shared" ca="1" si="64"/>
        <v>1.85</v>
      </c>
      <c r="J206" s="3">
        <f t="shared" ca="1" si="72"/>
        <v>224.28000000000003</v>
      </c>
      <c r="K206" s="17">
        <f t="shared" ref="K206:K210" ca="1" si="76">K205+I206</f>
        <v>1028.28</v>
      </c>
      <c r="L206" s="17">
        <f t="shared" ca="1" si="58"/>
        <v>1028.28</v>
      </c>
      <c r="M206" s="16" t="str">
        <f t="shared" ca="1" si="65"/>
        <v/>
      </c>
      <c r="O206" s="16">
        <f t="shared" si="73"/>
        <v>196</v>
      </c>
      <c r="P206" s="17">
        <f t="shared" ca="1" si="66"/>
        <v>28.279999999999973</v>
      </c>
      <c r="R206" s="16">
        <f t="shared" si="74"/>
        <v>196</v>
      </c>
      <c r="S206" s="17">
        <f t="shared" ca="1" si="67"/>
        <v>14.428571428571416</v>
      </c>
      <c r="T206" s="17">
        <f t="shared" ca="1" si="68"/>
        <v>28.279999999999973</v>
      </c>
    </row>
    <row r="207" spans="1:20">
      <c r="A207" s="16">
        <f t="shared" si="69"/>
        <v>197</v>
      </c>
      <c r="B207" s="16">
        <f t="shared" ca="1" si="59"/>
        <v>5.05</v>
      </c>
      <c r="C207" s="16">
        <f t="shared" ca="1" si="60"/>
        <v>0.20792079207920794</v>
      </c>
      <c r="D207" s="16">
        <f t="shared" ca="1" si="61"/>
        <v>0.25076124780641007</v>
      </c>
      <c r="E207" s="16">
        <f t="shared" ca="1" si="62"/>
        <v>0</v>
      </c>
      <c r="F207" s="16">
        <f t="shared" ca="1" si="70"/>
        <v>0</v>
      </c>
      <c r="G207" s="16">
        <f t="shared" ca="1" si="71"/>
        <v>1</v>
      </c>
      <c r="H207" s="18">
        <f t="shared" ca="1" si="63"/>
        <v>0</v>
      </c>
      <c r="I207" s="21">
        <f t="shared" ca="1" si="64"/>
        <v>-1</v>
      </c>
      <c r="J207" s="3">
        <f t="shared" ca="1" si="72"/>
        <v>224.28000000000003</v>
      </c>
      <c r="K207" s="17">
        <f t="shared" ca="1" si="76"/>
        <v>1027.28</v>
      </c>
      <c r="L207" s="17">
        <f t="shared" ca="1" si="58"/>
        <v>1028.28</v>
      </c>
      <c r="M207" s="16">
        <f t="shared" ca="1" si="65"/>
        <v>-1</v>
      </c>
      <c r="O207" s="16">
        <f t="shared" si="73"/>
        <v>197</v>
      </c>
      <c r="P207" s="17">
        <f t="shared" ca="1" si="66"/>
        <v>27.279999999999973</v>
      </c>
      <c r="R207" s="16">
        <f t="shared" si="74"/>
        <v>197</v>
      </c>
      <c r="S207" s="17">
        <f t="shared" ca="1" si="67"/>
        <v>13.847715736040598</v>
      </c>
      <c r="T207" s="17">
        <f t="shared" ca="1" si="68"/>
        <v>27.279999999999973</v>
      </c>
    </row>
    <row r="208" spans="1:20">
      <c r="A208" s="16">
        <f t="shared" si="69"/>
        <v>198</v>
      </c>
      <c r="B208" s="16">
        <f t="shared" ca="1" si="59"/>
        <v>4.2699999999999996</v>
      </c>
      <c r="C208" s="16">
        <f t="shared" ca="1" si="60"/>
        <v>0.24590163934426232</v>
      </c>
      <c r="D208" s="16">
        <f t="shared" ca="1" si="61"/>
        <v>0.88044488446481495</v>
      </c>
      <c r="E208" s="16">
        <f t="shared" ca="1" si="62"/>
        <v>0</v>
      </c>
      <c r="F208" s="16">
        <f t="shared" ca="1" si="70"/>
        <v>0</v>
      </c>
      <c r="G208" s="16">
        <f t="shared" ca="1" si="71"/>
        <v>2</v>
      </c>
      <c r="H208" s="18">
        <f t="shared" ca="1" si="63"/>
        <v>0</v>
      </c>
      <c r="I208" s="21">
        <f t="shared" ca="1" si="64"/>
        <v>-1</v>
      </c>
      <c r="J208" s="3">
        <f t="shared" ca="1" si="72"/>
        <v>224.28000000000003</v>
      </c>
      <c r="K208" s="17">
        <f t="shared" ca="1" si="76"/>
        <v>1026.28</v>
      </c>
      <c r="L208" s="17">
        <f t="shared" ca="1" si="58"/>
        <v>1028.28</v>
      </c>
      <c r="M208" s="16">
        <f t="shared" ca="1" si="65"/>
        <v>-2</v>
      </c>
      <c r="O208" s="16">
        <f t="shared" si="73"/>
        <v>198</v>
      </c>
      <c r="P208" s="17">
        <f t="shared" ca="1" si="66"/>
        <v>26.279999999999973</v>
      </c>
      <c r="R208" s="16">
        <f t="shared" si="74"/>
        <v>198</v>
      </c>
      <c r="S208" s="17">
        <f t="shared" ca="1" si="67"/>
        <v>13.272727272727252</v>
      </c>
      <c r="T208" s="17">
        <f t="shared" ca="1" si="68"/>
        <v>26.279999999999973</v>
      </c>
    </row>
    <row r="209" spans="1:20">
      <c r="A209" s="16">
        <f t="shared" si="69"/>
        <v>199</v>
      </c>
      <c r="B209" s="16">
        <f t="shared" ca="1" si="59"/>
        <v>3.9</v>
      </c>
      <c r="C209" s="16">
        <f t="shared" ca="1" si="60"/>
        <v>0.26923076923076927</v>
      </c>
      <c r="D209" s="16">
        <f t="shared" ca="1" si="61"/>
        <v>0.28685640028320525</v>
      </c>
      <c r="E209" s="16">
        <f t="shared" ca="1" si="62"/>
        <v>0</v>
      </c>
      <c r="F209" s="16">
        <f t="shared" ca="1" si="70"/>
        <v>0</v>
      </c>
      <c r="G209" s="16">
        <f t="shared" ca="1" si="71"/>
        <v>3</v>
      </c>
      <c r="H209" s="18">
        <f t="shared" ca="1" si="63"/>
        <v>0</v>
      </c>
      <c r="I209" s="21">
        <f t="shared" ca="1" si="64"/>
        <v>-1</v>
      </c>
      <c r="J209" s="3">
        <f t="shared" ca="1" si="72"/>
        <v>224.28000000000003</v>
      </c>
      <c r="K209" s="17">
        <f t="shared" ca="1" si="76"/>
        <v>1025.28</v>
      </c>
      <c r="L209" s="17">
        <f t="shared" ca="1" si="58"/>
        <v>1028.28</v>
      </c>
      <c r="M209" s="16">
        <f t="shared" ca="1" si="65"/>
        <v>-3</v>
      </c>
      <c r="O209" s="16">
        <f t="shared" si="73"/>
        <v>199</v>
      </c>
      <c r="P209" s="17">
        <f t="shared" ca="1" si="66"/>
        <v>25.279999999999973</v>
      </c>
      <c r="R209" s="16">
        <f t="shared" si="74"/>
        <v>199</v>
      </c>
      <c r="S209" s="17">
        <f t="shared" ca="1" si="67"/>
        <v>12.703517587939686</v>
      </c>
      <c r="T209" s="17">
        <f t="shared" ca="1" si="68"/>
        <v>25.279999999999973</v>
      </c>
    </row>
    <row r="210" spans="1:20">
      <c r="A210" s="16">
        <f t="shared" si="69"/>
        <v>200</v>
      </c>
      <c r="B210" s="16">
        <f t="shared" ca="1" si="59"/>
        <v>3.74</v>
      </c>
      <c r="C210" s="16">
        <f t="shared" ca="1" si="60"/>
        <v>0.28074866310160423</v>
      </c>
      <c r="D210" s="16">
        <f t="shared" ca="1" si="61"/>
        <v>0.15952504339354423</v>
      </c>
      <c r="E210" s="16">
        <f t="shared" ca="1" si="62"/>
        <v>1</v>
      </c>
      <c r="F210" s="16">
        <f t="shared" ca="1" si="70"/>
        <v>1</v>
      </c>
      <c r="G210" s="16">
        <f t="shared" ca="1" si="71"/>
        <v>0</v>
      </c>
      <c r="H210" s="18">
        <f t="shared" ca="1" si="63"/>
        <v>3.74</v>
      </c>
      <c r="I210" s="21">
        <f t="shared" ca="1" si="64"/>
        <v>2.74</v>
      </c>
      <c r="J210" s="3">
        <f t="shared" ca="1" si="72"/>
        <v>228.02000000000004</v>
      </c>
      <c r="K210" s="17">
        <f t="shared" ca="1" si="76"/>
        <v>1028.02</v>
      </c>
      <c r="L210" s="17">
        <f t="shared" ca="1" si="58"/>
        <v>1028.28</v>
      </c>
      <c r="M210" s="16">
        <f t="shared" ca="1" si="65"/>
        <v>-0.25999999999999091</v>
      </c>
      <c r="O210" s="16">
        <f t="shared" si="73"/>
        <v>200</v>
      </c>
      <c r="P210" s="17">
        <f t="shared" ca="1" si="66"/>
        <v>28.019999999999982</v>
      </c>
      <c r="R210" s="16">
        <f t="shared" si="74"/>
        <v>200</v>
      </c>
      <c r="S210" s="17">
        <f t="shared" ca="1" si="67"/>
        <v>14.009999999999991</v>
      </c>
      <c r="T210" s="17">
        <f t="shared" ca="1" si="68"/>
        <v>28.019999999999982</v>
      </c>
    </row>
    <row r="211" spans="1:20">
      <c r="B211" s="16">
        <f ca="1">SUM(B11:B210)</f>
        <v>803.97999999999979</v>
      </c>
      <c r="C211" s="16">
        <f t="shared" ref="C211" ca="1" si="77">$C$5*(1/B211)</f>
        <v>1.3060026368815149E-3</v>
      </c>
      <c r="E211" s="3">
        <f ca="1">SUM(E11:E210)</f>
        <v>65</v>
      </c>
      <c r="F211" s="22">
        <f ca="1">MAX(F11:F210)</f>
        <v>4</v>
      </c>
      <c r="G211" s="22">
        <f ca="1">MAX(G11:G210)</f>
        <v>9</v>
      </c>
      <c r="H211" s="18">
        <f ca="1">SUM(H11:H210)</f>
        <v>228.02000000000004</v>
      </c>
      <c r="I211" s="3"/>
      <c r="O211" s="16" t="s">
        <v>25</v>
      </c>
      <c r="Q211" s="17">
        <f ca="1">MAX(K:K)</f>
        <v>1028.28</v>
      </c>
    </row>
    <row r="212" spans="1:20">
      <c r="I212" s="3"/>
      <c r="O212" s="16" t="s">
        <v>26</v>
      </c>
      <c r="Q212" s="17">
        <f ca="1">MIN(K:K)</f>
        <v>993</v>
      </c>
      <c r="S212" s="16" t="s">
        <v>70</v>
      </c>
      <c r="T212" s="17">
        <f ca="1">MIN(T10:T210)</f>
        <v>-7</v>
      </c>
    </row>
    <row r="213" spans="1:20">
      <c r="I213" s="3"/>
      <c r="O213" s="16" t="s">
        <v>27</v>
      </c>
      <c r="Q213" s="17">
        <f ca="1">MIN(M:M)</f>
        <v>-12.239999999999895</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65</v>
      </c>
    </row>
    <row r="217" spans="1:20">
      <c r="I217" s="3"/>
      <c r="O217" s="16" t="s">
        <v>10</v>
      </c>
      <c r="P217" s="17">
        <f ca="1">H211</f>
        <v>228.02000000000004</v>
      </c>
    </row>
    <row r="218" spans="1:20">
      <c r="I218" s="3"/>
      <c r="O218" s="12" t="s">
        <v>11</v>
      </c>
      <c r="P218" s="17">
        <f ca="1">P217-200</f>
        <v>28.020000000000039</v>
      </c>
    </row>
    <row r="219" spans="1:20">
      <c r="I219" s="3"/>
      <c r="O219" s="16" t="s">
        <v>29</v>
      </c>
      <c r="P219" s="17">
        <f ca="1">(P217/200*100)-100</f>
        <v>14.010000000000005</v>
      </c>
    </row>
    <row r="220" spans="1:20">
      <c r="I220" s="3"/>
    </row>
    <row r="221" spans="1:20">
      <c r="I221" s="3"/>
      <c r="O221" s="16" t="s">
        <v>31</v>
      </c>
      <c r="P221" s="22">
        <f ca="1">F211</f>
        <v>4</v>
      </c>
    </row>
    <row r="222" spans="1:20">
      <c r="I222" s="3"/>
      <c r="O222" s="16" t="s">
        <v>32</v>
      </c>
      <c r="P222" s="22">
        <f ca="1">G211</f>
        <v>9</v>
      </c>
    </row>
    <row r="223" spans="1:20">
      <c r="I223" s="3"/>
      <c r="N223" s="16" t="s">
        <v>33</v>
      </c>
      <c r="P223" s="1">
        <f ca="1">B211/200</f>
        <v>4.0198999999999989</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4.0198999999999989</v>
      </c>
      <c r="C228" s="16">
        <f ca="1">$P$216</f>
        <v>65</v>
      </c>
      <c r="E228" s="17">
        <f ca="1">$P$217</f>
        <v>228.02000000000004</v>
      </c>
      <c r="F228" s="17">
        <f ca="1">$P$218</f>
        <v>28.020000000000039</v>
      </c>
      <c r="G228" s="17">
        <f ca="1">$P$219</f>
        <v>14.010000000000005</v>
      </c>
      <c r="H228" s="18">
        <f ca="1">$P$221</f>
        <v>4</v>
      </c>
      <c r="I228" s="22">
        <f ca="1">$P$222</f>
        <v>9</v>
      </c>
      <c r="J228" s="18">
        <f ca="1">$Q$213</f>
        <v>-12.239999999999895</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T251"/>
  <sheetViews>
    <sheetView topLeftCell="A10" workbookViewId="0">
      <selection activeCell="R11" sqref="R11"/>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3.77</v>
      </c>
      <c r="C11" s="16">
        <f t="shared" ref="C11:C74" ca="1" si="2">$C$5*(1/B11)</f>
        <v>0.27851458885941649</v>
      </c>
      <c r="D11" s="16">
        <f t="shared" ref="D11:D74" ca="1" si="3">RAND()</f>
        <v>0.41195447302100585</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3.38</v>
      </c>
      <c r="C12" s="16">
        <f t="shared" ca="1" si="2"/>
        <v>0.31065088757396453</v>
      </c>
      <c r="D12" s="16">
        <f t="shared" ca="1" si="3"/>
        <v>0.6501035070264507</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5.99</v>
      </c>
      <c r="C13" s="16">
        <f t="shared" ca="1" si="2"/>
        <v>0.17529215358931552</v>
      </c>
      <c r="D13" s="16">
        <f t="shared" ca="1" si="3"/>
        <v>0.47472608756679935</v>
      </c>
      <c r="E13" s="16">
        <f t="shared" ca="1" si="4"/>
        <v>0</v>
      </c>
      <c r="F13" s="16">
        <f t="shared" ca="1" si="13"/>
        <v>0</v>
      </c>
      <c r="G13" s="16">
        <f t="shared" ca="1" si="14"/>
        <v>3</v>
      </c>
      <c r="H13" s="18">
        <f t="shared" ca="1" si="5"/>
        <v>0</v>
      </c>
      <c r="I13" s="21">
        <f t="shared" ca="1" si="6"/>
        <v>-1</v>
      </c>
      <c r="J13" s="3">
        <f t="shared" ca="1" si="15"/>
        <v>0</v>
      </c>
      <c r="K13" s="17">
        <f t="shared" ca="1" si="7"/>
        <v>997</v>
      </c>
      <c r="L13" s="17">
        <f t="shared" ca="1" si="0"/>
        <v>1000</v>
      </c>
      <c r="M13" s="16">
        <f t="shared" ca="1" si="8"/>
        <v>-3</v>
      </c>
      <c r="O13" s="16">
        <f t="shared" si="16"/>
        <v>3</v>
      </c>
      <c r="P13" s="17">
        <f t="shared" ca="1" si="9"/>
        <v>-3</v>
      </c>
      <c r="R13" s="16">
        <f t="shared" si="17"/>
        <v>3</v>
      </c>
      <c r="S13" s="17">
        <f t="shared" ca="1" si="10"/>
        <v>-100</v>
      </c>
      <c r="T13" s="17">
        <f t="shared" ca="1" si="11"/>
        <v>-3</v>
      </c>
    </row>
    <row r="14" spans="1:20">
      <c r="A14" s="16">
        <f t="shared" si="12"/>
        <v>4</v>
      </c>
      <c r="B14" s="16">
        <f t="shared" ca="1" si="1"/>
        <v>2.59</v>
      </c>
      <c r="C14" s="16">
        <f t="shared" ca="1" si="2"/>
        <v>0.40540540540540543</v>
      </c>
      <c r="D14" s="16">
        <f t="shared" ca="1" si="3"/>
        <v>9.8519685692857628E-2</v>
      </c>
      <c r="E14" s="16">
        <f t="shared" ca="1" si="4"/>
        <v>1</v>
      </c>
      <c r="F14" s="16">
        <f t="shared" ca="1" si="13"/>
        <v>1</v>
      </c>
      <c r="G14" s="16">
        <f t="shared" ca="1" si="14"/>
        <v>0</v>
      </c>
      <c r="H14" s="18">
        <f t="shared" ca="1" si="5"/>
        <v>2.59</v>
      </c>
      <c r="I14" s="21">
        <f t="shared" ca="1" si="6"/>
        <v>1.5899999999999999</v>
      </c>
      <c r="J14" s="3">
        <f t="shared" ca="1" si="15"/>
        <v>2.59</v>
      </c>
      <c r="K14" s="17">
        <f t="shared" ca="1" si="7"/>
        <v>998.59</v>
      </c>
      <c r="L14" s="17">
        <f t="shared" ca="1" si="0"/>
        <v>1000</v>
      </c>
      <c r="M14" s="16">
        <f t="shared" ca="1" si="8"/>
        <v>-1.4099999999999682</v>
      </c>
      <c r="O14" s="16">
        <f t="shared" si="16"/>
        <v>4</v>
      </c>
      <c r="P14" s="17">
        <f t="shared" ca="1" si="9"/>
        <v>-1.4099999999999682</v>
      </c>
      <c r="R14" s="16">
        <f t="shared" si="17"/>
        <v>4</v>
      </c>
      <c r="S14" s="17">
        <f t="shared" ca="1" si="10"/>
        <v>-35.249999999999204</v>
      </c>
      <c r="T14" s="17">
        <f t="shared" ca="1" si="11"/>
        <v>-1.4099999999999682</v>
      </c>
    </row>
    <row r="15" spans="1:20">
      <c r="A15" s="16">
        <f t="shared" si="12"/>
        <v>5</v>
      </c>
      <c r="B15" s="16">
        <f t="shared" ca="1" si="1"/>
        <v>4.42</v>
      </c>
      <c r="C15" s="16">
        <f t="shared" ca="1" si="2"/>
        <v>0.23755656108597287</v>
      </c>
      <c r="D15" s="16">
        <f t="shared" ca="1" si="3"/>
        <v>0.44695475059083734</v>
      </c>
      <c r="E15" s="16">
        <f t="shared" ca="1" si="4"/>
        <v>0</v>
      </c>
      <c r="F15" s="16">
        <f t="shared" ca="1" si="13"/>
        <v>0</v>
      </c>
      <c r="G15" s="16">
        <f t="shared" ca="1" si="14"/>
        <v>1</v>
      </c>
      <c r="H15" s="18">
        <f t="shared" ca="1" si="5"/>
        <v>0</v>
      </c>
      <c r="I15" s="21">
        <f t="shared" ca="1" si="6"/>
        <v>-1</v>
      </c>
      <c r="J15" s="3">
        <f t="shared" ca="1" si="15"/>
        <v>2.59</v>
      </c>
      <c r="K15" s="17">
        <f t="shared" ca="1" si="7"/>
        <v>997.59</v>
      </c>
      <c r="L15" s="17">
        <f t="shared" ca="1" si="0"/>
        <v>1000</v>
      </c>
      <c r="M15" s="16">
        <f t="shared" ca="1" si="8"/>
        <v>-2.4099999999999682</v>
      </c>
      <c r="O15" s="16">
        <f t="shared" si="16"/>
        <v>5</v>
      </c>
      <c r="P15" s="17">
        <f t="shared" ca="1" si="9"/>
        <v>-2.4099999999999682</v>
      </c>
      <c r="R15" s="16">
        <f t="shared" si="17"/>
        <v>5</v>
      </c>
      <c r="S15" s="17">
        <f t="shared" ca="1" si="10"/>
        <v>-48.199999999999363</v>
      </c>
      <c r="T15" s="17">
        <f t="shared" ca="1" si="11"/>
        <v>-2.4099999999999682</v>
      </c>
    </row>
    <row r="16" spans="1:20">
      <c r="A16" s="16">
        <f t="shared" si="12"/>
        <v>6</v>
      </c>
      <c r="B16" s="16">
        <f t="shared" ca="1" si="1"/>
        <v>5.04</v>
      </c>
      <c r="C16" s="16">
        <f t="shared" ca="1" si="2"/>
        <v>0.20833333333333334</v>
      </c>
      <c r="D16" s="16">
        <f t="shared" ca="1" si="3"/>
        <v>0.73443423079996695</v>
      </c>
      <c r="E16" s="16">
        <f t="shared" ca="1" si="4"/>
        <v>0</v>
      </c>
      <c r="F16" s="16">
        <f t="shared" ca="1" si="13"/>
        <v>0</v>
      </c>
      <c r="G16" s="16">
        <f t="shared" ca="1" si="14"/>
        <v>2</v>
      </c>
      <c r="H16" s="18">
        <f t="shared" ca="1" si="5"/>
        <v>0</v>
      </c>
      <c r="I16" s="21">
        <f t="shared" ca="1" si="6"/>
        <v>-1</v>
      </c>
      <c r="J16" s="3">
        <f t="shared" ca="1" si="15"/>
        <v>2.59</v>
      </c>
      <c r="K16" s="17">
        <f t="shared" ca="1" si="7"/>
        <v>996.59</v>
      </c>
      <c r="L16" s="17">
        <f t="shared" ca="1" si="0"/>
        <v>1000</v>
      </c>
      <c r="M16" s="16">
        <f t="shared" ca="1" si="8"/>
        <v>-3.4099999999999682</v>
      </c>
      <c r="O16" s="16">
        <f t="shared" si="16"/>
        <v>6</v>
      </c>
      <c r="P16" s="17">
        <f t="shared" ca="1" si="9"/>
        <v>-3.4099999999999682</v>
      </c>
      <c r="R16" s="16">
        <f t="shared" si="17"/>
        <v>6</v>
      </c>
      <c r="S16" s="17">
        <f t="shared" ca="1" si="10"/>
        <v>-56.833333333332803</v>
      </c>
      <c r="T16" s="17">
        <f t="shared" ca="1" si="11"/>
        <v>-3.4099999999999682</v>
      </c>
    </row>
    <row r="17" spans="1:20">
      <c r="A17" s="16">
        <f t="shared" si="12"/>
        <v>7</v>
      </c>
      <c r="B17" s="16">
        <f t="shared" ca="1" si="1"/>
        <v>2.87</v>
      </c>
      <c r="C17" s="16">
        <f t="shared" ca="1" si="2"/>
        <v>0.36585365853658536</v>
      </c>
      <c r="D17" s="16">
        <f t="shared" ca="1" si="3"/>
        <v>0.95500147098131549</v>
      </c>
      <c r="E17" s="16">
        <f t="shared" ca="1" si="4"/>
        <v>0</v>
      </c>
      <c r="F17" s="16">
        <f t="shared" ca="1" si="13"/>
        <v>0</v>
      </c>
      <c r="G17" s="16">
        <f t="shared" ca="1" si="14"/>
        <v>3</v>
      </c>
      <c r="H17" s="18">
        <f t="shared" ca="1" si="5"/>
        <v>0</v>
      </c>
      <c r="I17" s="21">
        <f t="shared" ca="1" si="6"/>
        <v>-1</v>
      </c>
      <c r="J17" s="3">
        <f t="shared" ca="1" si="15"/>
        <v>2.59</v>
      </c>
      <c r="K17" s="17">
        <f t="shared" ca="1" si="7"/>
        <v>995.59</v>
      </c>
      <c r="L17" s="17">
        <f t="shared" ca="1" si="0"/>
        <v>1000</v>
      </c>
      <c r="M17" s="16">
        <f t="shared" ca="1" si="8"/>
        <v>-4.4099999999999682</v>
      </c>
      <c r="O17" s="16">
        <f t="shared" si="16"/>
        <v>7</v>
      </c>
      <c r="P17" s="17">
        <f t="shared" ca="1" si="9"/>
        <v>-4.4099999999999682</v>
      </c>
      <c r="R17" s="16">
        <f t="shared" si="17"/>
        <v>7</v>
      </c>
      <c r="S17" s="17">
        <f t="shared" ca="1" si="10"/>
        <v>-62.999999999999545</v>
      </c>
      <c r="T17" s="17">
        <f t="shared" ca="1" si="11"/>
        <v>-4.4099999999999682</v>
      </c>
    </row>
    <row r="18" spans="1:20">
      <c r="A18" s="16">
        <f t="shared" si="12"/>
        <v>8</v>
      </c>
      <c r="B18" s="16">
        <f t="shared" ca="1" si="1"/>
        <v>4.04</v>
      </c>
      <c r="C18" s="16">
        <f t="shared" ca="1" si="2"/>
        <v>0.25990099009900991</v>
      </c>
      <c r="D18" s="16">
        <f t="shared" ca="1" si="3"/>
        <v>0.5002929294542342</v>
      </c>
      <c r="E18" s="16">
        <f t="shared" ca="1" si="4"/>
        <v>0</v>
      </c>
      <c r="F18" s="16">
        <f t="shared" ca="1" si="13"/>
        <v>0</v>
      </c>
      <c r="G18" s="16">
        <f t="shared" ca="1" si="14"/>
        <v>4</v>
      </c>
      <c r="H18" s="18">
        <f t="shared" ca="1" si="5"/>
        <v>0</v>
      </c>
      <c r="I18" s="21">
        <f t="shared" ca="1" si="6"/>
        <v>-1</v>
      </c>
      <c r="J18" s="3">
        <f t="shared" ca="1" si="15"/>
        <v>2.59</v>
      </c>
      <c r="K18" s="17">
        <f t="shared" ca="1" si="7"/>
        <v>994.59</v>
      </c>
      <c r="L18" s="17">
        <f t="shared" ca="1" si="0"/>
        <v>1000</v>
      </c>
      <c r="M18" s="16">
        <f t="shared" ca="1" si="8"/>
        <v>-5.4099999999999682</v>
      </c>
      <c r="O18" s="16">
        <f t="shared" si="16"/>
        <v>8</v>
      </c>
      <c r="P18" s="17">
        <f t="shared" ca="1" si="9"/>
        <v>-5.4099999999999682</v>
      </c>
      <c r="R18" s="16">
        <f t="shared" si="17"/>
        <v>8</v>
      </c>
      <c r="S18" s="17">
        <f t="shared" ca="1" si="10"/>
        <v>-67.624999999999602</v>
      </c>
      <c r="T18" s="17">
        <f t="shared" ca="1" si="11"/>
        <v>-5.4099999999999682</v>
      </c>
    </row>
    <row r="19" spans="1:20">
      <c r="A19" s="16">
        <f t="shared" si="12"/>
        <v>9</v>
      </c>
      <c r="B19" s="16">
        <f t="shared" ca="1" si="1"/>
        <v>2.38</v>
      </c>
      <c r="C19" s="16">
        <f t="shared" ca="1" si="2"/>
        <v>0.44117647058823534</v>
      </c>
      <c r="D19" s="16">
        <f t="shared" ca="1" si="3"/>
        <v>0.28164981357269303</v>
      </c>
      <c r="E19" s="16">
        <f t="shared" ca="1" si="4"/>
        <v>1</v>
      </c>
      <c r="F19" s="16">
        <f t="shared" ca="1" si="13"/>
        <v>1</v>
      </c>
      <c r="G19" s="16">
        <f t="shared" ca="1" si="14"/>
        <v>0</v>
      </c>
      <c r="H19" s="18">
        <f t="shared" ca="1" si="5"/>
        <v>2.38</v>
      </c>
      <c r="I19" s="21">
        <f t="shared" ca="1" si="6"/>
        <v>1.38</v>
      </c>
      <c r="J19" s="3">
        <f t="shared" ca="1" si="15"/>
        <v>4.97</v>
      </c>
      <c r="K19" s="17">
        <f t="shared" ca="1" si="7"/>
        <v>995.97</v>
      </c>
      <c r="L19" s="17">
        <f t="shared" ca="1" si="0"/>
        <v>1000</v>
      </c>
      <c r="M19" s="16">
        <f t="shared" ca="1" si="8"/>
        <v>-4.0299999999999727</v>
      </c>
      <c r="O19" s="16">
        <f t="shared" si="16"/>
        <v>9</v>
      </c>
      <c r="P19" s="17">
        <f t="shared" ca="1" si="9"/>
        <v>-4.0299999999999727</v>
      </c>
      <c r="R19" s="16">
        <f t="shared" si="17"/>
        <v>9</v>
      </c>
      <c r="S19" s="17">
        <f t="shared" ca="1" si="10"/>
        <v>-44.777777777777473</v>
      </c>
      <c r="T19" s="17">
        <f t="shared" ca="1" si="11"/>
        <v>-4.0299999999999727</v>
      </c>
    </row>
    <row r="20" spans="1:20">
      <c r="A20" s="16">
        <f t="shared" si="12"/>
        <v>10</v>
      </c>
      <c r="B20" s="16">
        <f t="shared" ca="1" si="1"/>
        <v>5.49</v>
      </c>
      <c r="C20" s="16">
        <f t="shared" ca="1" si="2"/>
        <v>0.19125683060109289</v>
      </c>
      <c r="D20" s="16">
        <f t="shared" ca="1" si="3"/>
        <v>0.34101853725193765</v>
      </c>
      <c r="E20" s="16">
        <f t="shared" ca="1" si="4"/>
        <v>0</v>
      </c>
      <c r="F20" s="16">
        <f t="shared" ca="1" si="13"/>
        <v>0</v>
      </c>
      <c r="G20" s="16">
        <f t="shared" ca="1" si="14"/>
        <v>1</v>
      </c>
      <c r="H20" s="18">
        <f t="shared" ca="1" si="5"/>
        <v>0</v>
      </c>
      <c r="I20" s="21">
        <f t="shared" ca="1" si="6"/>
        <v>-1</v>
      </c>
      <c r="J20" s="3">
        <f t="shared" ca="1" si="15"/>
        <v>4.97</v>
      </c>
      <c r="K20" s="17">
        <f t="shared" ca="1" si="7"/>
        <v>994.97</v>
      </c>
      <c r="L20" s="17">
        <f t="shared" ca="1" si="0"/>
        <v>1000</v>
      </c>
      <c r="M20" s="16">
        <f t="shared" ca="1" si="8"/>
        <v>-5.0299999999999727</v>
      </c>
      <c r="O20" s="16">
        <f t="shared" si="16"/>
        <v>10</v>
      </c>
      <c r="P20" s="17">
        <f t="shared" ca="1" si="9"/>
        <v>-5.0299999999999727</v>
      </c>
      <c r="R20" s="16">
        <f t="shared" si="17"/>
        <v>10</v>
      </c>
      <c r="S20" s="17">
        <f t="shared" ca="1" si="10"/>
        <v>-50.299999999999727</v>
      </c>
      <c r="T20" s="17">
        <f t="shared" ca="1" si="11"/>
        <v>-5.0299999999999727</v>
      </c>
    </row>
    <row r="21" spans="1:20">
      <c r="A21" s="16">
        <f t="shared" si="12"/>
        <v>11</v>
      </c>
      <c r="B21" s="16">
        <f t="shared" ca="1" si="1"/>
        <v>5.95</v>
      </c>
      <c r="C21" s="16">
        <f t="shared" ca="1" si="2"/>
        <v>0.1764705882352941</v>
      </c>
      <c r="D21" s="16">
        <f t="shared" ca="1" si="3"/>
        <v>0.68864263552223526</v>
      </c>
      <c r="E21" s="16">
        <f t="shared" ca="1" si="4"/>
        <v>0</v>
      </c>
      <c r="F21" s="16">
        <f t="shared" ca="1" si="13"/>
        <v>0</v>
      </c>
      <c r="G21" s="16">
        <f t="shared" ca="1" si="14"/>
        <v>2</v>
      </c>
      <c r="H21" s="18">
        <f t="shared" ca="1" si="5"/>
        <v>0</v>
      </c>
      <c r="I21" s="21">
        <f t="shared" ca="1" si="6"/>
        <v>-1</v>
      </c>
      <c r="J21" s="3">
        <f t="shared" ca="1" si="15"/>
        <v>4.97</v>
      </c>
      <c r="K21" s="17">
        <f t="shared" ca="1" si="7"/>
        <v>993.97</v>
      </c>
      <c r="L21" s="17">
        <f t="shared" ca="1" si="0"/>
        <v>1000</v>
      </c>
      <c r="M21" s="16">
        <f t="shared" ca="1" si="8"/>
        <v>-6.0299999999999727</v>
      </c>
      <c r="O21" s="16">
        <f t="shared" si="16"/>
        <v>11</v>
      </c>
      <c r="P21" s="17">
        <f t="shared" ca="1" si="9"/>
        <v>-6.0299999999999727</v>
      </c>
      <c r="R21" s="16">
        <f t="shared" si="17"/>
        <v>11</v>
      </c>
      <c r="S21" s="17">
        <f t="shared" ca="1" si="10"/>
        <v>-54.818181818181571</v>
      </c>
      <c r="T21" s="17">
        <f t="shared" ca="1" si="11"/>
        <v>-6.0299999999999727</v>
      </c>
    </row>
    <row r="22" spans="1:20">
      <c r="A22" s="16">
        <f t="shared" si="12"/>
        <v>12</v>
      </c>
      <c r="B22" s="16">
        <f t="shared" ca="1" si="1"/>
        <v>3.63</v>
      </c>
      <c r="C22" s="16">
        <f t="shared" ca="1" si="2"/>
        <v>0.28925619834710747</v>
      </c>
      <c r="D22" s="16">
        <f t="shared" ca="1" si="3"/>
        <v>0.93606996159061628</v>
      </c>
      <c r="E22" s="16">
        <f t="shared" ca="1" si="4"/>
        <v>0</v>
      </c>
      <c r="F22" s="16">
        <f t="shared" ca="1" si="13"/>
        <v>0</v>
      </c>
      <c r="G22" s="16">
        <f t="shared" ca="1" si="14"/>
        <v>3</v>
      </c>
      <c r="H22" s="18">
        <f t="shared" ca="1" si="5"/>
        <v>0</v>
      </c>
      <c r="I22" s="21">
        <f t="shared" ca="1" si="6"/>
        <v>-1</v>
      </c>
      <c r="J22" s="3">
        <f t="shared" ca="1" si="15"/>
        <v>4.97</v>
      </c>
      <c r="K22" s="17">
        <f t="shared" ca="1" si="7"/>
        <v>992.97</v>
      </c>
      <c r="L22" s="17">
        <f t="shared" ca="1" si="0"/>
        <v>1000</v>
      </c>
      <c r="M22" s="16">
        <f t="shared" ca="1" si="8"/>
        <v>-7.0299999999999727</v>
      </c>
      <c r="O22" s="16">
        <f t="shared" si="16"/>
        <v>12</v>
      </c>
      <c r="P22" s="17">
        <f t="shared" ca="1" si="9"/>
        <v>-7.0299999999999727</v>
      </c>
      <c r="R22" s="16">
        <f t="shared" si="17"/>
        <v>12</v>
      </c>
      <c r="S22" s="17">
        <f t="shared" ca="1" si="10"/>
        <v>-58.583333333333101</v>
      </c>
      <c r="T22" s="17">
        <f t="shared" ca="1" si="11"/>
        <v>-7.0299999999999727</v>
      </c>
    </row>
    <row r="23" spans="1:20">
      <c r="A23" s="16">
        <f t="shared" si="12"/>
        <v>13</v>
      </c>
      <c r="B23" s="16">
        <f t="shared" ca="1" si="1"/>
        <v>4.6399999999999997</v>
      </c>
      <c r="C23" s="16">
        <f t="shared" ca="1" si="2"/>
        <v>0.22629310344827588</v>
      </c>
      <c r="D23" s="16">
        <f t="shared" ca="1" si="3"/>
        <v>0.21866519964911024</v>
      </c>
      <c r="E23" s="16">
        <f t="shared" ca="1" si="4"/>
        <v>1</v>
      </c>
      <c r="F23" s="16">
        <f t="shared" ca="1" si="13"/>
        <v>1</v>
      </c>
      <c r="G23" s="16">
        <f t="shared" ca="1" si="14"/>
        <v>0</v>
      </c>
      <c r="H23" s="18">
        <f t="shared" ca="1" si="5"/>
        <v>4.6399999999999997</v>
      </c>
      <c r="I23" s="21">
        <f t="shared" ca="1" si="6"/>
        <v>3.6399999999999997</v>
      </c>
      <c r="J23" s="3">
        <f t="shared" ca="1" si="15"/>
        <v>9.61</v>
      </c>
      <c r="K23" s="17">
        <f t="shared" ca="1" si="7"/>
        <v>996.61</v>
      </c>
      <c r="L23" s="17">
        <f t="shared" ca="1" si="0"/>
        <v>1000</v>
      </c>
      <c r="M23" s="16">
        <f t="shared" ca="1" si="8"/>
        <v>-3.3899999999999864</v>
      </c>
      <c r="O23" s="16">
        <f t="shared" si="16"/>
        <v>13</v>
      </c>
      <c r="P23" s="17">
        <f t="shared" ca="1" si="9"/>
        <v>-3.3899999999999864</v>
      </c>
      <c r="R23" s="16">
        <f t="shared" si="17"/>
        <v>13</v>
      </c>
      <c r="S23" s="17">
        <f t="shared" ca="1" si="10"/>
        <v>-26.076923076922981</v>
      </c>
      <c r="T23" s="17">
        <f t="shared" ca="1" si="11"/>
        <v>-3.3899999999999864</v>
      </c>
    </row>
    <row r="24" spans="1:20">
      <c r="A24" s="16">
        <f t="shared" si="12"/>
        <v>14</v>
      </c>
      <c r="B24" s="16">
        <f t="shared" ca="1" si="1"/>
        <v>5.27</v>
      </c>
      <c r="C24" s="16">
        <f t="shared" ca="1" si="2"/>
        <v>0.19924098671726756</v>
      </c>
      <c r="D24" s="16">
        <f t="shared" ca="1" si="3"/>
        <v>0.97874479084057331</v>
      </c>
      <c r="E24" s="16">
        <f t="shared" ca="1" si="4"/>
        <v>0</v>
      </c>
      <c r="F24" s="16">
        <f t="shared" ca="1" si="13"/>
        <v>0</v>
      </c>
      <c r="G24" s="16">
        <f t="shared" ca="1" si="14"/>
        <v>1</v>
      </c>
      <c r="H24" s="18">
        <f t="shared" ca="1" si="5"/>
        <v>0</v>
      </c>
      <c r="I24" s="21">
        <f t="shared" ca="1" si="6"/>
        <v>-1</v>
      </c>
      <c r="J24" s="3">
        <f t="shared" ca="1" si="15"/>
        <v>9.61</v>
      </c>
      <c r="K24" s="17">
        <f t="shared" ca="1" si="7"/>
        <v>995.61</v>
      </c>
      <c r="L24" s="17">
        <f t="shared" ca="1" si="0"/>
        <v>1000</v>
      </c>
      <c r="M24" s="16">
        <f t="shared" ca="1" si="8"/>
        <v>-4.3899999999999864</v>
      </c>
      <c r="O24" s="16">
        <f t="shared" si="16"/>
        <v>14</v>
      </c>
      <c r="P24" s="17">
        <f t="shared" ca="1" si="9"/>
        <v>-4.3899999999999864</v>
      </c>
      <c r="R24" s="16">
        <f t="shared" si="17"/>
        <v>14</v>
      </c>
      <c r="S24" s="17">
        <f t="shared" ca="1" si="10"/>
        <v>-31.357142857142762</v>
      </c>
      <c r="T24" s="17">
        <f t="shared" ca="1" si="11"/>
        <v>-4.3899999999999864</v>
      </c>
    </row>
    <row r="25" spans="1:20">
      <c r="A25" s="16">
        <f t="shared" si="12"/>
        <v>15</v>
      </c>
      <c r="B25" s="16">
        <f t="shared" ca="1" si="1"/>
        <v>3.84</v>
      </c>
      <c r="C25" s="16">
        <f t="shared" ca="1" si="2"/>
        <v>0.27343750000000006</v>
      </c>
      <c r="D25" s="16">
        <f t="shared" ca="1" si="3"/>
        <v>0.14315861948184549</v>
      </c>
      <c r="E25" s="16">
        <f t="shared" ca="1" si="4"/>
        <v>1</v>
      </c>
      <c r="F25" s="16">
        <f t="shared" ca="1" si="13"/>
        <v>1</v>
      </c>
      <c r="G25" s="16">
        <f t="shared" ca="1" si="14"/>
        <v>0</v>
      </c>
      <c r="H25" s="18">
        <f t="shared" ca="1" si="5"/>
        <v>3.84</v>
      </c>
      <c r="I25" s="21">
        <f t="shared" ca="1" si="6"/>
        <v>2.84</v>
      </c>
      <c r="J25" s="3">
        <f t="shared" ca="1" si="15"/>
        <v>13.45</v>
      </c>
      <c r="K25" s="17">
        <f t="shared" ca="1" si="7"/>
        <v>998.45</v>
      </c>
      <c r="L25" s="17">
        <f t="shared" ca="1" si="0"/>
        <v>1000</v>
      </c>
      <c r="M25" s="16">
        <f t="shared" ca="1" si="8"/>
        <v>-1.5499999999999545</v>
      </c>
      <c r="O25" s="16">
        <f t="shared" si="16"/>
        <v>15</v>
      </c>
      <c r="P25" s="17">
        <f t="shared" ca="1" si="9"/>
        <v>-1.5499999999999545</v>
      </c>
      <c r="R25" s="16">
        <f t="shared" si="17"/>
        <v>15</v>
      </c>
      <c r="S25" s="17">
        <f t="shared" ca="1" si="10"/>
        <v>-10.33333333333303</v>
      </c>
      <c r="T25" s="17">
        <f t="shared" ca="1" si="11"/>
        <v>-1.5499999999999545</v>
      </c>
    </row>
    <row r="26" spans="1:20">
      <c r="A26" s="16">
        <f t="shared" si="12"/>
        <v>16</v>
      </c>
      <c r="B26" s="16">
        <f t="shared" ca="1" si="1"/>
        <v>3.83</v>
      </c>
      <c r="C26" s="16">
        <f t="shared" ca="1" si="2"/>
        <v>0.27415143603133157</v>
      </c>
      <c r="D26" s="16">
        <f t="shared" ca="1" si="3"/>
        <v>0.83860948877612196</v>
      </c>
      <c r="E26" s="16">
        <f t="shared" ca="1" si="4"/>
        <v>0</v>
      </c>
      <c r="F26" s="16">
        <f t="shared" ca="1" si="13"/>
        <v>0</v>
      </c>
      <c r="G26" s="16">
        <f t="shared" ca="1" si="14"/>
        <v>1</v>
      </c>
      <c r="H26" s="18">
        <f t="shared" ca="1" si="5"/>
        <v>0</v>
      </c>
      <c r="I26" s="21">
        <f t="shared" ca="1" si="6"/>
        <v>-1</v>
      </c>
      <c r="J26" s="3">
        <f t="shared" ca="1" si="15"/>
        <v>13.45</v>
      </c>
      <c r="K26" s="17">
        <f t="shared" ca="1" si="7"/>
        <v>997.45</v>
      </c>
      <c r="L26" s="17">
        <f t="shared" ca="1" si="0"/>
        <v>1000</v>
      </c>
      <c r="M26" s="16">
        <f t="shared" ca="1" si="8"/>
        <v>-2.5499999999999545</v>
      </c>
      <c r="O26" s="16">
        <f t="shared" si="16"/>
        <v>16</v>
      </c>
      <c r="P26" s="17">
        <f t="shared" ca="1" si="9"/>
        <v>-2.5499999999999545</v>
      </c>
      <c r="R26" s="16">
        <f t="shared" si="17"/>
        <v>16</v>
      </c>
      <c r="S26" s="17">
        <f t="shared" ca="1" si="10"/>
        <v>-15.937499999999716</v>
      </c>
      <c r="T26" s="17">
        <f t="shared" ca="1" si="11"/>
        <v>-2.5499999999999545</v>
      </c>
    </row>
    <row r="27" spans="1:20">
      <c r="A27" s="16">
        <f t="shared" si="12"/>
        <v>17</v>
      </c>
      <c r="B27" s="16">
        <f t="shared" ca="1" si="1"/>
        <v>5.79</v>
      </c>
      <c r="C27" s="16">
        <f t="shared" ca="1" si="2"/>
        <v>0.18134715025906736</v>
      </c>
      <c r="D27" s="16">
        <f t="shared" ca="1" si="3"/>
        <v>0.53261016444764531</v>
      </c>
      <c r="E27" s="16">
        <f t="shared" ca="1" si="4"/>
        <v>0</v>
      </c>
      <c r="F27" s="16">
        <f t="shared" ca="1" si="13"/>
        <v>0</v>
      </c>
      <c r="G27" s="16">
        <f t="shared" ca="1" si="14"/>
        <v>2</v>
      </c>
      <c r="H27" s="18">
        <f t="shared" ca="1" si="5"/>
        <v>0</v>
      </c>
      <c r="I27" s="21">
        <f t="shared" ca="1" si="6"/>
        <v>-1</v>
      </c>
      <c r="J27" s="3">
        <f t="shared" ca="1" si="15"/>
        <v>13.45</v>
      </c>
      <c r="K27" s="17">
        <f t="shared" ca="1" si="7"/>
        <v>996.45</v>
      </c>
      <c r="L27" s="17">
        <f t="shared" ca="1" si="0"/>
        <v>1000</v>
      </c>
      <c r="M27" s="16">
        <f t="shared" ca="1" si="8"/>
        <v>-3.5499999999999545</v>
      </c>
      <c r="O27" s="16">
        <f t="shared" si="16"/>
        <v>17</v>
      </c>
      <c r="P27" s="17">
        <f t="shared" ca="1" si="9"/>
        <v>-3.5499999999999545</v>
      </c>
      <c r="R27" s="16">
        <f t="shared" si="17"/>
        <v>17</v>
      </c>
      <c r="S27" s="17">
        <f t="shared" ca="1" si="10"/>
        <v>-20.882352941176208</v>
      </c>
      <c r="T27" s="17">
        <f t="shared" ca="1" si="11"/>
        <v>-3.5499999999999545</v>
      </c>
    </row>
    <row r="28" spans="1:20">
      <c r="A28" s="16">
        <f t="shared" si="12"/>
        <v>18</v>
      </c>
      <c r="B28" s="16">
        <f t="shared" ca="1" si="1"/>
        <v>3.66</v>
      </c>
      <c r="C28" s="16">
        <f t="shared" ca="1" si="2"/>
        <v>0.28688524590163933</v>
      </c>
      <c r="D28" s="16">
        <f t="shared" ca="1" si="3"/>
        <v>0.24107934324838642</v>
      </c>
      <c r="E28" s="16">
        <f t="shared" ca="1" si="4"/>
        <v>1</v>
      </c>
      <c r="F28" s="16">
        <f t="shared" ca="1" si="13"/>
        <v>1</v>
      </c>
      <c r="G28" s="16">
        <f t="shared" ca="1" si="14"/>
        <v>0</v>
      </c>
      <c r="H28" s="18">
        <f t="shared" ca="1" si="5"/>
        <v>3.66</v>
      </c>
      <c r="I28" s="21">
        <f t="shared" ca="1" si="6"/>
        <v>2.66</v>
      </c>
      <c r="J28" s="3">
        <f t="shared" ca="1" si="15"/>
        <v>17.11</v>
      </c>
      <c r="K28" s="17">
        <f t="shared" ca="1" si="7"/>
        <v>999.11</v>
      </c>
      <c r="L28" s="17">
        <f t="shared" ca="1" si="0"/>
        <v>1000</v>
      </c>
      <c r="M28" s="16">
        <f t="shared" ca="1" si="8"/>
        <v>-0.88999999999998636</v>
      </c>
      <c r="O28" s="16">
        <f t="shared" si="16"/>
        <v>18</v>
      </c>
      <c r="P28" s="17">
        <f t="shared" ca="1" si="9"/>
        <v>-0.88999999999998636</v>
      </c>
      <c r="R28" s="16">
        <f t="shared" si="17"/>
        <v>18</v>
      </c>
      <c r="S28" s="17">
        <f t="shared" ca="1" si="10"/>
        <v>-4.9444444444443718</v>
      </c>
      <c r="T28" s="17">
        <f t="shared" ca="1" si="11"/>
        <v>-0.88999999999998636</v>
      </c>
    </row>
    <row r="29" spans="1:20">
      <c r="A29" s="16">
        <f t="shared" si="12"/>
        <v>19</v>
      </c>
      <c r="B29" s="16">
        <f t="shared" ca="1" si="1"/>
        <v>2.41</v>
      </c>
      <c r="C29" s="16">
        <f t="shared" ca="1" si="2"/>
        <v>0.43568464730290457</v>
      </c>
      <c r="D29" s="16">
        <f t="shared" ca="1" si="3"/>
        <v>0.13697065502705907</v>
      </c>
      <c r="E29" s="16">
        <f t="shared" ca="1" si="4"/>
        <v>1</v>
      </c>
      <c r="F29" s="16">
        <f t="shared" ca="1" si="13"/>
        <v>2</v>
      </c>
      <c r="G29" s="16">
        <f t="shared" ca="1" si="14"/>
        <v>0</v>
      </c>
      <c r="H29" s="18">
        <f t="shared" ca="1" si="5"/>
        <v>2.41</v>
      </c>
      <c r="I29" s="21">
        <f t="shared" ca="1" si="6"/>
        <v>1.4100000000000001</v>
      </c>
      <c r="J29" s="3">
        <f t="shared" ca="1" si="15"/>
        <v>19.52</v>
      </c>
      <c r="K29" s="17">
        <f t="shared" ca="1" si="7"/>
        <v>1000.52</v>
      </c>
      <c r="L29" s="17">
        <f t="shared" ca="1" si="0"/>
        <v>1000.52</v>
      </c>
      <c r="M29" s="16" t="str">
        <f t="shared" ca="1" si="8"/>
        <v/>
      </c>
      <c r="O29" s="16">
        <f t="shared" si="16"/>
        <v>19</v>
      </c>
      <c r="P29" s="17">
        <f t="shared" ca="1" si="9"/>
        <v>0.51999999999998181</v>
      </c>
      <c r="R29" s="16">
        <f t="shared" si="17"/>
        <v>19</v>
      </c>
      <c r="S29" s="17">
        <f t="shared" ca="1" si="10"/>
        <v>2.7368421052630652</v>
      </c>
      <c r="T29" s="17">
        <f t="shared" ca="1" si="11"/>
        <v>0.51999999999998181</v>
      </c>
    </row>
    <row r="30" spans="1:20">
      <c r="A30" s="16">
        <f t="shared" si="12"/>
        <v>20</v>
      </c>
      <c r="B30" s="16">
        <f t="shared" ca="1" si="1"/>
        <v>5.18</v>
      </c>
      <c r="C30" s="16">
        <f t="shared" ca="1" si="2"/>
        <v>0.20270270270270271</v>
      </c>
      <c r="D30" s="16">
        <f t="shared" ca="1" si="3"/>
        <v>0.43623751494612595</v>
      </c>
      <c r="E30" s="16">
        <f t="shared" ca="1" si="4"/>
        <v>0</v>
      </c>
      <c r="F30" s="16">
        <f t="shared" ca="1" si="13"/>
        <v>0</v>
      </c>
      <c r="G30" s="16">
        <f t="shared" ca="1" si="14"/>
        <v>1</v>
      </c>
      <c r="H30" s="18">
        <f t="shared" ca="1" si="5"/>
        <v>0</v>
      </c>
      <c r="I30" s="21">
        <f t="shared" ca="1" si="6"/>
        <v>-1</v>
      </c>
      <c r="J30" s="3">
        <f t="shared" ca="1" si="15"/>
        <v>19.52</v>
      </c>
      <c r="K30" s="17">
        <f t="shared" ca="1" si="7"/>
        <v>999.52</v>
      </c>
      <c r="L30" s="17">
        <f t="shared" ca="1" si="0"/>
        <v>1000.52</v>
      </c>
      <c r="M30" s="16">
        <f t="shared" ca="1" si="8"/>
        <v>-1</v>
      </c>
      <c r="O30" s="16">
        <f t="shared" si="16"/>
        <v>20</v>
      </c>
      <c r="P30" s="17">
        <f t="shared" ca="1" si="9"/>
        <v>-0.48000000000001819</v>
      </c>
      <c r="R30" s="16">
        <f t="shared" si="17"/>
        <v>20</v>
      </c>
      <c r="S30" s="17">
        <f t="shared" ca="1" si="10"/>
        <v>-2.4000000000000909</v>
      </c>
      <c r="T30" s="17">
        <f t="shared" ca="1" si="11"/>
        <v>-0.48000000000001819</v>
      </c>
    </row>
    <row r="31" spans="1:20">
      <c r="A31" s="16">
        <f t="shared" si="12"/>
        <v>21</v>
      </c>
      <c r="B31" s="16">
        <f t="shared" ca="1" si="1"/>
        <v>5.19</v>
      </c>
      <c r="C31" s="16">
        <f t="shared" ca="1" si="2"/>
        <v>0.20231213872832368</v>
      </c>
      <c r="D31" s="16">
        <f t="shared" ca="1" si="3"/>
        <v>0.97266104019519473</v>
      </c>
      <c r="E31" s="16">
        <f t="shared" ca="1" si="4"/>
        <v>0</v>
      </c>
      <c r="F31" s="16">
        <f t="shared" ca="1" si="13"/>
        <v>0</v>
      </c>
      <c r="G31" s="16">
        <f t="shared" ca="1" si="14"/>
        <v>2</v>
      </c>
      <c r="H31" s="18">
        <f t="shared" ca="1" si="5"/>
        <v>0</v>
      </c>
      <c r="I31" s="21">
        <f t="shared" ca="1" si="6"/>
        <v>-1</v>
      </c>
      <c r="J31" s="3">
        <f t="shared" ca="1" si="15"/>
        <v>19.52</v>
      </c>
      <c r="K31" s="17">
        <f t="shared" ca="1" si="7"/>
        <v>998.52</v>
      </c>
      <c r="L31" s="17">
        <f t="shared" ca="1" si="0"/>
        <v>1000.52</v>
      </c>
      <c r="M31" s="16">
        <f t="shared" ca="1" si="8"/>
        <v>-2</v>
      </c>
      <c r="O31" s="16">
        <f t="shared" si="16"/>
        <v>21</v>
      </c>
      <c r="P31" s="17">
        <f t="shared" ca="1" si="9"/>
        <v>-1.4800000000000182</v>
      </c>
      <c r="R31" s="16">
        <f t="shared" si="17"/>
        <v>21</v>
      </c>
      <c r="S31" s="17">
        <f t="shared" ca="1" si="10"/>
        <v>-7.0476190476191363</v>
      </c>
      <c r="T31" s="17">
        <f t="shared" ca="1" si="11"/>
        <v>-1.4800000000000182</v>
      </c>
    </row>
    <row r="32" spans="1:20">
      <c r="A32" s="16">
        <f t="shared" si="12"/>
        <v>22</v>
      </c>
      <c r="B32" s="16">
        <f t="shared" ca="1" si="1"/>
        <v>5.39</v>
      </c>
      <c r="C32" s="16">
        <f t="shared" ca="1" si="2"/>
        <v>0.19480519480519481</v>
      </c>
      <c r="D32" s="16">
        <f t="shared" ca="1" si="3"/>
        <v>0.57834665419044828</v>
      </c>
      <c r="E32" s="16">
        <f t="shared" ca="1" si="4"/>
        <v>0</v>
      </c>
      <c r="F32" s="16">
        <f t="shared" ca="1" si="13"/>
        <v>0</v>
      </c>
      <c r="G32" s="16">
        <f t="shared" ca="1" si="14"/>
        <v>3</v>
      </c>
      <c r="H32" s="18">
        <f t="shared" ca="1" si="5"/>
        <v>0</v>
      </c>
      <c r="I32" s="21">
        <f t="shared" ca="1" si="6"/>
        <v>-1</v>
      </c>
      <c r="J32" s="3">
        <f t="shared" ca="1" si="15"/>
        <v>19.52</v>
      </c>
      <c r="K32" s="17">
        <f t="shared" ca="1" si="7"/>
        <v>997.52</v>
      </c>
      <c r="L32" s="17">
        <f t="shared" ca="1" si="0"/>
        <v>1000.52</v>
      </c>
      <c r="M32" s="16">
        <f t="shared" ca="1" si="8"/>
        <v>-3</v>
      </c>
      <c r="O32" s="16">
        <f t="shared" si="16"/>
        <v>22</v>
      </c>
      <c r="P32" s="17">
        <f t="shared" ca="1" si="9"/>
        <v>-2.4800000000000182</v>
      </c>
      <c r="R32" s="16">
        <f t="shared" si="17"/>
        <v>22</v>
      </c>
      <c r="S32" s="17">
        <f t="shared" ca="1" si="10"/>
        <v>-11.272727272727352</v>
      </c>
      <c r="T32" s="17">
        <f t="shared" ca="1" si="11"/>
        <v>-2.4800000000000182</v>
      </c>
    </row>
    <row r="33" spans="1:20">
      <c r="A33" s="16">
        <f t="shared" si="12"/>
        <v>23</v>
      </c>
      <c r="B33" s="16">
        <f t="shared" ca="1" si="1"/>
        <v>2.46</v>
      </c>
      <c r="C33" s="16">
        <f t="shared" ca="1" si="2"/>
        <v>0.42682926829268292</v>
      </c>
      <c r="D33" s="16">
        <f t="shared" ca="1" si="3"/>
        <v>0.99082390170676526</v>
      </c>
      <c r="E33" s="16">
        <f t="shared" ca="1" si="4"/>
        <v>0</v>
      </c>
      <c r="F33" s="16">
        <f t="shared" ca="1" si="13"/>
        <v>0</v>
      </c>
      <c r="G33" s="16">
        <f t="shared" ca="1" si="14"/>
        <v>4</v>
      </c>
      <c r="H33" s="18">
        <f t="shared" ca="1" si="5"/>
        <v>0</v>
      </c>
      <c r="I33" s="21">
        <f t="shared" ca="1" si="6"/>
        <v>-1</v>
      </c>
      <c r="J33" s="3">
        <f t="shared" ca="1" si="15"/>
        <v>19.52</v>
      </c>
      <c r="K33" s="17">
        <f t="shared" ca="1" si="7"/>
        <v>996.52</v>
      </c>
      <c r="L33" s="17">
        <f t="shared" ca="1" si="0"/>
        <v>1000.52</v>
      </c>
      <c r="M33" s="16">
        <f t="shared" ca="1" si="8"/>
        <v>-4</v>
      </c>
      <c r="O33" s="16">
        <f t="shared" si="16"/>
        <v>23</v>
      </c>
      <c r="P33" s="17">
        <f t="shared" ca="1" si="9"/>
        <v>-3.4800000000000182</v>
      </c>
      <c r="R33" s="16">
        <f t="shared" si="17"/>
        <v>23</v>
      </c>
      <c r="S33" s="17">
        <f t="shared" ca="1" si="10"/>
        <v>-15.130434782608774</v>
      </c>
      <c r="T33" s="17">
        <f t="shared" ca="1" si="11"/>
        <v>-3.4800000000000182</v>
      </c>
    </row>
    <row r="34" spans="1:20">
      <c r="A34" s="16">
        <f t="shared" si="12"/>
        <v>24</v>
      </c>
      <c r="B34" s="16">
        <f t="shared" ca="1" si="1"/>
        <v>3.57</v>
      </c>
      <c r="C34" s="16">
        <f t="shared" ca="1" si="2"/>
        <v>0.29411764705882354</v>
      </c>
      <c r="D34" s="16">
        <f t="shared" ca="1" si="3"/>
        <v>2.3960322641691789E-3</v>
      </c>
      <c r="E34" s="16">
        <f t="shared" ca="1" si="4"/>
        <v>1</v>
      </c>
      <c r="F34" s="16">
        <f t="shared" ca="1" si="13"/>
        <v>1</v>
      </c>
      <c r="G34" s="16">
        <f t="shared" ca="1" si="14"/>
        <v>0</v>
      </c>
      <c r="H34" s="18">
        <f t="shared" ca="1" si="5"/>
        <v>3.57</v>
      </c>
      <c r="I34" s="21">
        <f t="shared" ca="1" si="6"/>
        <v>2.57</v>
      </c>
      <c r="J34" s="3">
        <f t="shared" ca="1" si="15"/>
        <v>23.09</v>
      </c>
      <c r="K34" s="17">
        <f t="shared" ca="1" si="7"/>
        <v>999.09</v>
      </c>
      <c r="L34" s="17">
        <f t="shared" ca="1" si="0"/>
        <v>1000.52</v>
      </c>
      <c r="M34" s="16">
        <f t="shared" ca="1" si="8"/>
        <v>-1.42999999999995</v>
      </c>
      <c r="O34" s="16">
        <f t="shared" si="16"/>
        <v>24</v>
      </c>
      <c r="P34" s="17">
        <f t="shared" ca="1" si="9"/>
        <v>-0.90999999999996817</v>
      </c>
      <c r="R34" s="16">
        <f t="shared" si="17"/>
        <v>24</v>
      </c>
      <c r="S34" s="17">
        <f t="shared" ca="1" si="10"/>
        <v>-3.7916666666665435</v>
      </c>
      <c r="T34" s="17">
        <f t="shared" ca="1" si="11"/>
        <v>-0.90999999999996817</v>
      </c>
    </row>
    <row r="35" spans="1:20">
      <c r="A35" s="16">
        <f t="shared" si="12"/>
        <v>25</v>
      </c>
      <c r="B35" s="16">
        <f t="shared" ca="1" si="1"/>
        <v>5.05</v>
      </c>
      <c r="C35" s="16">
        <f t="shared" ca="1" si="2"/>
        <v>0.20792079207920794</v>
      </c>
      <c r="D35" s="16">
        <f t="shared" ca="1" si="3"/>
        <v>0.27091697599770725</v>
      </c>
      <c r="E35" s="16">
        <f t="shared" ca="1" si="4"/>
        <v>0</v>
      </c>
      <c r="F35" s="16">
        <f t="shared" ca="1" si="13"/>
        <v>0</v>
      </c>
      <c r="G35" s="16">
        <f t="shared" ca="1" si="14"/>
        <v>1</v>
      </c>
      <c r="H35" s="18">
        <f t="shared" ca="1" si="5"/>
        <v>0</v>
      </c>
      <c r="I35" s="21">
        <f t="shared" ca="1" si="6"/>
        <v>-1</v>
      </c>
      <c r="J35" s="3">
        <f t="shared" ca="1" si="15"/>
        <v>23.09</v>
      </c>
      <c r="K35" s="17">
        <f t="shared" ca="1" si="7"/>
        <v>998.09</v>
      </c>
      <c r="L35" s="17">
        <f t="shared" ca="1" si="0"/>
        <v>1000.52</v>
      </c>
      <c r="M35" s="16">
        <f t="shared" ca="1" si="8"/>
        <v>-2.42999999999995</v>
      </c>
      <c r="O35" s="16">
        <f t="shared" si="16"/>
        <v>25</v>
      </c>
      <c r="P35" s="17">
        <f t="shared" ca="1" si="9"/>
        <v>-1.9099999999999682</v>
      </c>
      <c r="R35" s="16">
        <f t="shared" si="17"/>
        <v>25</v>
      </c>
      <c r="S35" s="17">
        <f t="shared" ca="1" si="10"/>
        <v>-7.6399999999998727</v>
      </c>
      <c r="T35" s="17">
        <f t="shared" ca="1" si="11"/>
        <v>-1.9099999999999682</v>
      </c>
    </row>
    <row r="36" spans="1:20">
      <c r="A36" s="16">
        <f t="shared" si="12"/>
        <v>26</v>
      </c>
      <c r="B36" s="16">
        <f t="shared" ca="1" si="1"/>
        <v>5.25</v>
      </c>
      <c r="C36" s="16">
        <f t="shared" ca="1" si="2"/>
        <v>0.2</v>
      </c>
      <c r="D36" s="16">
        <f t="shared" ca="1" si="3"/>
        <v>0.43624964704069713</v>
      </c>
      <c r="E36" s="16">
        <f t="shared" ca="1" si="4"/>
        <v>0</v>
      </c>
      <c r="F36" s="16">
        <f t="shared" ca="1" si="13"/>
        <v>0</v>
      </c>
      <c r="G36" s="16">
        <f t="shared" ca="1" si="14"/>
        <v>2</v>
      </c>
      <c r="H36" s="18">
        <f t="shared" ca="1" si="5"/>
        <v>0</v>
      </c>
      <c r="I36" s="21">
        <f t="shared" ca="1" si="6"/>
        <v>-1</v>
      </c>
      <c r="J36" s="3">
        <f t="shared" ca="1" si="15"/>
        <v>23.09</v>
      </c>
      <c r="K36" s="17">
        <f t="shared" ca="1" si="7"/>
        <v>997.09</v>
      </c>
      <c r="L36" s="17">
        <f t="shared" ca="1" si="0"/>
        <v>1000.52</v>
      </c>
      <c r="M36" s="16">
        <f t="shared" ca="1" si="8"/>
        <v>-3.42999999999995</v>
      </c>
      <c r="O36" s="16">
        <f t="shared" si="16"/>
        <v>26</v>
      </c>
      <c r="P36" s="17">
        <f t="shared" ca="1" si="9"/>
        <v>-2.9099999999999682</v>
      </c>
      <c r="R36" s="16">
        <f t="shared" si="17"/>
        <v>26</v>
      </c>
      <c r="S36" s="17">
        <f t="shared" ca="1" si="10"/>
        <v>-11.192307692307566</v>
      </c>
      <c r="T36" s="17">
        <f t="shared" ca="1" si="11"/>
        <v>-2.9099999999999682</v>
      </c>
    </row>
    <row r="37" spans="1:20">
      <c r="A37" s="16">
        <f t="shared" si="12"/>
        <v>27</v>
      </c>
      <c r="B37" s="16">
        <f t="shared" ca="1" si="1"/>
        <v>4.2699999999999996</v>
      </c>
      <c r="C37" s="16">
        <f t="shared" ca="1" si="2"/>
        <v>0.24590163934426232</v>
      </c>
      <c r="D37" s="16">
        <f t="shared" ca="1" si="3"/>
        <v>0.20757191263929298</v>
      </c>
      <c r="E37" s="16">
        <f t="shared" ca="1" si="4"/>
        <v>1</v>
      </c>
      <c r="F37" s="16">
        <f t="shared" ca="1" si="13"/>
        <v>1</v>
      </c>
      <c r="G37" s="16">
        <f t="shared" ca="1" si="14"/>
        <v>0</v>
      </c>
      <c r="H37" s="18">
        <f t="shared" ca="1" si="5"/>
        <v>4.2699999999999996</v>
      </c>
      <c r="I37" s="21">
        <f t="shared" ca="1" si="6"/>
        <v>3.2699999999999996</v>
      </c>
      <c r="J37" s="3">
        <f t="shared" ca="1" si="15"/>
        <v>27.36</v>
      </c>
      <c r="K37" s="17">
        <f t="shared" ca="1" si="7"/>
        <v>1000.36</v>
      </c>
      <c r="L37" s="17">
        <f t="shared" ca="1" si="0"/>
        <v>1000.52</v>
      </c>
      <c r="M37" s="16">
        <f t="shared" ca="1" si="8"/>
        <v>-0.15999999999996817</v>
      </c>
      <c r="O37" s="16">
        <f t="shared" si="16"/>
        <v>27</v>
      </c>
      <c r="P37" s="17">
        <f t="shared" ca="1" si="9"/>
        <v>0.36000000000001364</v>
      </c>
      <c r="R37" s="16">
        <f t="shared" si="17"/>
        <v>27</v>
      </c>
      <c r="S37" s="17">
        <f t="shared" ca="1" si="10"/>
        <v>1.3333333333333854</v>
      </c>
      <c r="T37" s="17">
        <f t="shared" ca="1" si="11"/>
        <v>0.36000000000001364</v>
      </c>
    </row>
    <row r="38" spans="1:20">
      <c r="A38" s="16">
        <f t="shared" si="12"/>
        <v>28</v>
      </c>
      <c r="B38" s="16">
        <f t="shared" ca="1" si="1"/>
        <v>4.21</v>
      </c>
      <c r="C38" s="16">
        <f t="shared" ca="1" si="2"/>
        <v>0.24940617577197152</v>
      </c>
      <c r="D38" s="16">
        <f t="shared" ca="1" si="3"/>
        <v>0.1538644319525968</v>
      </c>
      <c r="E38" s="16">
        <f t="shared" ca="1" si="4"/>
        <v>1</v>
      </c>
      <c r="F38" s="16">
        <f t="shared" ca="1" si="13"/>
        <v>2</v>
      </c>
      <c r="G38" s="16">
        <f t="shared" ca="1" si="14"/>
        <v>0</v>
      </c>
      <c r="H38" s="18">
        <f t="shared" ca="1" si="5"/>
        <v>4.21</v>
      </c>
      <c r="I38" s="21">
        <f t="shared" ca="1" si="6"/>
        <v>3.21</v>
      </c>
      <c r="J38" s="3">
        <f t="shared" ca="1" si="15"/>
        <v>31.57</v>
      </c>
      <c r="K38" s="17">
        <f t="shared" ca="1" si="7"/>
        <v>1003.57</v>
      </c>
      <c r="L38" s="17">
        <f t="shared" ca="1" si="0"/>
        <v>1003.57</v>
      </c>
      <c r="M38" s="16" t="str">
        <f t="shared" ca="1" si="8"/>
        <v/>
      </c>
      <c r="O38" s="16">
        <f t="shared" si="16"/>
        <v>28</v>
      </c>
      <c r="P38" s="17">
        <f t="shared" ca="1" si="9"/>
        <v>3.57000000000005</v>
      </c>
      <c r="R38" s="16">
        <f t="shared" si="17"/>
        <v>28</v>
      </c>
      <c r="S38" s="17">
        <f t="shared" ca="1" si="10"/>
        <v>12.750000000000171</v>
      </c>
      <c r="T38" s="17">
        <f t="shared" ca="1" si="11"/>
        <v>3.57000000000005</v>
      </c>
    </row>
    <row r="39" spans="1:20">
      <c r="A39" s="16">
        <f t="shared" si="12"/>
        <v>29</v>
      </c>
      <c r="B39" s="16">
        <f t="shared" ca="1" si="1"/>
        <v>5.35</v>
      </c>
      <c r="C39" s="16">
        <f t="shared" ca="1" si="2"/>
        <v>0.19626168224299068</v>
      </c>
      <c r="D39" s="16">
        <f t="shared" ca="1" si="3"/>
        <v>0.18992885953230587</v>
      </c>
      <c r="E39" s="16">
        <f t="shared" ca="1" si="4"/>
        <v>1</v>
      </c>
      <c r="F39" s="16">
        <f t="shared" ca="1" si="13"/>
        <v>3</v>
      </c>
      <c r="G39" s="16">
        <f t="shared" ca="1" si="14"/>
        <v>0</v>
      </c>
      <c r="H39" s="18">
        <f t="shared" ca="1" si="5"/>
        <v>5.35</v>
      </c>
      <c r="I39" s="21">
        <f t="shared" ca="1" si="6"/>
        <v>4.3499999999999996</v>
      </c>
      <c r="J39" s="3">
        <f t="shared" ca="1" si="15"/>
        <v>36.92</v>
      </c>
      <c r="K39" s="17">
        <f t="shared" ca="1" si="7"/>
        <v>1007.9200000000001</v>
      </c>
      <c r="L39" s="17">
        <f t="shared" ca="1" si="0"/>
        <v>1007.9200000000001</v>
      </c>
      <c r="M39" s="16" t="str">
        <f t="shared" ca="1" si="8"/>
        <v/>
      </c>
      <c r="O39" s="16">
        <f t="shared" si="16"/>
        <v>29</v>
      </c>
      <c r="P39" s="17">
        <f t="shared" ca="1" si="9"/>
        <v>7.9200000000000728</v>
      </c>
      <c r="R39" s="16">
        <f t="shared" si="17"/>
        <v>29</v>
      </c>
      <c r="S39" s="17">
        <f t="shared" ca="1" si="10"/>
        <v>27.310344827586448</v>
      </c>
      <c r="T39" s="17">
        <f t="shared" ca="1" si="11"/>
        <v>7.9200000000000728</v>
      </c>
    </row>
    <row r="40" spans="1:20">
      <c r="A40" s="16">
        <f t="shared" si="12"/>
        <v>30</v>
      </c>
      <c r="B40" s="16">
        <f t="shared" ca="1" si="1"/>
        <v>2.39</v>
      </c>
      <c r="C40" s="16">
        <f t="shared" ca="1" si="2"/>
        <v>0.43933054393305437</v>
      </c>
      <c r="D40" s="16">
        <f t="shared" ca="1" si="3"/>
        <v>0.59230261827171393</v>
      </c>
      <c r="E40" s="16">
        <f t="shared" ca="1" si="4"/>
        <v>0</v>
      </c>
      <c r="F40" s="16">
        <f t="shared" ca="1" si="13"/>
        <v>0</v>
      </c>
      <c r="G40" s="16">
        <f t="shared" ca="1" si="14"/>
        <v>1</v>
      </c>
      <c r="H40" s="18">
        <f t="shared" ca="1" si="5"/>
        <v>0</v>
      </c>
      <c r="I40" s="21">
        <f t="shared" ca="1" si="6"/>
        <v>-1</v>
      </c>
      <c r="J40" s="3">
        <f t="shared" ca="1" si="15"/>
        <v>36.92</v>
      </c>
      <c r="K40" s="17">
        <f t="shared" ca="1" si="7"/>
        <v>1006.9200000000001</v>
      </c>
      <c r="L40" s="17">
        <f t="shared" ca="1" si="0"/>
        <v>1007.9200000000001</v>
      </c>
      <c r="M40" s="16">
        <f t="shared" ca="1" si="8"/>
        <v>-1</v>
      </c>
      <c r="O40" s="16">
        <f t="shared" si="16"/>
        <v>30</v>
      </c>
      <c r="P40" s="17">
        <f t="shared" ca="1" si="9"/>
        <v>6.9200000000000728</v>
      </c>
      <c r="R40" s="16">
        <f t="shared" si="17"/>
        <v>30</v>
      </c>
      <c r="S40" s="17">
        <f t="shared" ca="1" si="10"/>
        <v>23.066666666666904</v>
      </c>
      <c r="T40" s="17">
        <f t="shared" ca="1" si="11"/>
        <v>6.9200000000000728</v>
      </c>
    </row>
    <row r="41" spans="1:20">
      <c r="A41" s="16">
        <f t="shared" si="12"/>
        <v>31</v>
      </c>
      <c r="B41" s="16">
        <f t="shared" ca="1" si="1"/>
        <v>3.97</v>
      </c>
      <c r="C41" s="16">
        <f t="shared" ca="1" si="2"/>
        <v>0.26448362720403024</v>
      </c>
      <c r="D41" s="16">
        <f t="shared" ca="1" si="3"/>
        <v>0.60435217551210307</v>
      </c>
      <c r="E41" s="16">
        <f t="shared" ca="1" si="4"/>
        <v>0</v>
      </c>
      <c r="F41" s="16">
        <f t="shared" ca="1" si="13"/>
        <v>0</v>
      </c>
      <c r="G41" s="16">
        <f t="shared" ca="1" si="14"/>
        <v>2</v>
      </c>
      <c r="H41" s="18">
        <f t="shared" ca="1" si="5"/>
        <v>0</v>
      </c>
      <c r="I41" s="21">
        <f t="shared" ca="1" si="6"/>
        <v>-1</v>
      </c>
      <c r="J41" s="3">
        <f t="shared" ca="1" si="15"/>
        <v>36.92</v>
      </c>
      <c r="K41" s="17">
        <f t="shared" ca="1" si="7"/>
        <v>1005.9200000000001</v>
      </c>
      <c r="L41" s="17">
        <f t="shared" ca="1" si="0"/>
        <v>1007.9200000000001</v>
      </c>
      <c r="M41" s="16">
        <f t="shared" ca="1" si="8"/>
        <v>-2</v>
      </c>
      <c r="O41" s="16">
        <f t="shared" si="16"/>
        <v>31</v>
      </c>
      <c r="P41" s="17">
        <f t="shared" ca="1" si="9"/>
        <v>5.9200000000000728</v>
      </c>
      <c r="R41" s="16">
        <f t="shared" si="17"/>
        <v>31</v>
      </c>
      <c r="S41" s="17">
        <f t="shared" ca="1" si="10"/>
        <v>19.096774193548626</v>
      </c>
      <c r="T41" s="17">
        <f t="shared" ca="1" si="11"/>
        <v>5.9200000000000728</v>
      </c>
    </row>
    <row r="42" spans="1:20">
      <c r="A42" s="16">
        <f t="shared" si="12"/>
        <v>32</v>
      </c>
      <c r="B42" s="16">
        <f t="shared" ca="1" si="1"/>
        <v>4.75</v>
      </c>
      <c r="C42" s="16">
        <f t="shared" ca="1" si="2"/>
        <v>0.22105263157894736</v>
      </c>
      <c r="D42" s="16">
        <f t="shared" ca="1" si="3"/>
        <v>7.8398801748130076E-2</v>
      </c>
      <c r="E42" s="16">
        <f t="shared" ca="1" si="4"/>
        <v>1</v>
      </c>
      <c r="F42" s="16">
        <f t="shared" ca="1" si="13"/>
        <v>1</v>
      </c>
      <c r="G42" s="16">
        <f t="shared" ca="1" si="14"/>
        <v>0</v>
      </c>
      <c r="H42" s="18">
        <f t="shared" ca="1" si="5"/>
        <v>4.75</v>
      </c>
      <c r="I42" s="21">
        <f t="shared" ca="1" si="6"/>
        <v>3.75</v>
      </c>
      <c r="J42" s="3">
        <f t="shared" ca="1" si="15"/>
        <v>41.67</v>
      </c>
      <c r="K42" s="17">
        <f t="shared" ca="1" si="7"/>
        <v>1009.6700000000001</v>
      </c>
      <c r="L42" s="17">
        <f t="shared" ca="1" si="0"/>
        <v>1009.6700000000001</v>
      </c>
      <c r="M42" s="16" t="str">
        <f t="shared" ca="1" si="8"/>
        <v/>
      </c>
      <c r="O42" s="16">
        <f t="shared" si="16"/>
        <v>32</v>
      </c>
      <c r="P42" s="17">
        <f t="shared" ca="1" si="9"/>
        <v>9.6700000000000728</v>
      </c>
      <c r="R42" s="16">
        <f t="shared" si="17"/>
        <v>32</v>
      </c>
      <c r="S42" s="17">
        <f t="shared" ca="1" si="10"/>
        <v>30.218750000000227</v>
      </c>
      <c r="T42" s="17">
        <f t="shared" ca="1" si="11"/>
        <v>9.6700000000000728</v>
      </c>
    </row>
    <row r="43" spans="1:20">
      <c r="A43" s="16">
        <f t="shared" si="12"/>
        <v>33</v>
      </c>
      <c r="B43" s="16">
        <f t="shared" ca="1" si="1"/>
        <v>5.85</v>
      </c>
      <c r="C43" s="16">
        <f t="shared" ca="1" si="2"/>
        <v>0.17948717948717949</v>
      </c>
      <c r="D43" s="16">
        <f t="shared" ca="1" si="3"/>
        <v>0.43176566122522964</v>
      </c>
      <c r="E43" s="16">
        <f t="shared" ca="1" si="4"/>
        <v>0</v>
      </c>
      <c r="F43" s="16">
        <f t="shared" ca="1" si="13"/>
        <v>0</v>
      </c>
      <c r="G43" s="16">
        <f t="shared" ca="1" si="14"/>
        <v>1</v>
      </c>
      <c r="H43" s="18">
        <f t="shared" ca="1" si="5"/>
        <v>0</v>
      </c>
      <c r="I43" s="21">
        <f t="shared" ca="1" si="6"/>
        <v>-1</v>
      </c>
      <c r="J43" s="3">
        <f t="shared" ca="1" si="15"/>
        <v>41.67</v>
      </c>
      <c r="K43" s="17">
        <f t="shared" ca="1" si="7"/>
        <v>1008.6700000000001</v>
      </c>
      <c r="L43" s="17">
        <f t="shared" ca="1" si="0"/>
        <v>1009.6700000000001</v>
      </c>
      <c r="M43" s="16">
        <f t="shared" ca="1" si="8"/>
        <v>-1</v>
      </c>
      <c r="O43" s="16">
        <f t="shared" si="16"/>
        <v>33</v>
      </c>
      <c r="P43" s="17">
        <f t="shared" ca="1" si="9"/>
        <v>8.6700000000000728</v>
      </c>
      <c r="R43" s="16">
        <f t="shared" si="17"/>
        <v>33</v>
      </c>
      <c r="S43" s="17">
        <f t="shared" ca="1" si="10"/>
        <v>26.272727272727494</v>
      </c>
      <c r="T43" s="17">
        <f t="shared" ca="1" si="11"/>
        <v>8.6700000000000728</v>
      </c>
    </row>
    <row r="44" spans="1:20">
      <c r="A44" s="16">
        <f t="shared" si="12"/>
        <v>34</v>
      </c>
      <c r="B44" s="16">
        <f t="shared" ca="1" si="1"/>
        <v>2.4700000000000002</v>
      </c>
      <c r="C44" s="16">
        <f t="shared" ca="1" si="2"/>
        <v>0.4251012145748988</v>
      </c>
      <c r="D44" s="16">
        <f t="shared" ca="1" si="3"/>
        <v>0.92595974207007159</v>
      </c>
      <c r="E44" s="16">
        <f t="shared" ca="1" si="4"/>
        <v>0</v>
      </c>
      <c r="F44" s="16">
        <f t="shared" ca="1" si="13"/>
        <v>0</v>
      </c>
      <c r="G44" s="16">
        <f t="shared" ca="1" si="14"/>
        <v>2</v>
      </c>
      <c r="H44" s="18">
        <f t="shared" ca="1" si="5"/>
        <v>0</v>
      </c>
      <c r="I44" s="21">
        <f t="shared" ca="1" si="6"/>
        <v>-1</v>
      </c>
      <c r="J44" s="3">
        <f t="shared" ca="1" si="15"/>
        <v>41.67</v>
      </c>
      <c r="K44" s="17">
        <f t="shared" ca="1" si="7"/>
        <v>1007.6700000000001</v>
      </c>
      <c r="L44" s="17">
        <f t="shared" ca="1" si="0"/>
        <v>1009.6700000000001</v>
      </c>
      <c r="M44" s="16">
        <f t="shared" ca="1" si="8"/>
        <v>-2</v>
      </c>
      <c r="O44" s="16">
        <f t="shared" si="16"/>
        <v>34</v>
      </c>
      <c r="P44" s="17">
        <f t="shared" ca="1" si="9"/>
        <v>7.6700000000000728</v>
      </c>
      <c r="R44" s="16">
        <f t="shared" si="17"/>
        <v>34</v>
      </c>
      <c r="S44" s="17">
        <f t="shared" ca="1" si="10"/>
        <v>22.558823529411981</v>
      </c>
      <c r="T44" s="17">
        <f t="shared" ca="1" si="11"/>
        <v>7.6700000000000728</v>
      </c>
    </row>
    <row r="45" spans="1:20">
      <c r="A45" s="16">
        <f t="shared" si="12"/>
        <v>35</v>
      </c>
      <c r="B45" s="16">
        <f t="shared" ca="1" si="1"/>
        <v>2.72</v>
      </c>
      <c r="C45" s="16">
        <f t="shared" ca="1" si="2"/>
        <v>0.38602941176470584</v>
      </c>
      <c r="D45" s="16">
        <f t="shared" ca="1" si="3"/>
        <v>0.33692409235325438</v>
      </c>
      <c r="E45" s="16">
        <f t="shared" ca="1" si="4"/>
        <v>1</v>
      </c>
      <c r="F45" s="16">
        <f t="shared" ca="1" si="13"/>
        <v>1</v>
      </c>
      <c r="G45" s="16">
        <f t="shared" ca="1" si="14"/>
        <v>0</v>
      </c>
      <c r="H45" s="18">
        <f t="shared" ca="1" si="5"/>
        <v>2.72</v>
      </c>
      <c r="I45" s="21">
        <f t="shared" ca="1" si="6"/>
        <v>1.7200000000000002</v>
      </c>
      <c r="J45" s="3">
        <f t="shared" ca="1" si="15"/>
        <v>44.39</v>
      </c>
      <c r="K45" s="17">
        <f t="shared" ca="1" si="7"/>
        <v>1009.3900000000001</v>
      </c>
      <c r="L45" s="17">
        <f t="shared" ca="1" si="0"/>
        <v>1009.6700000000001</v>
      </c>
      <c r="M45" s="16">
        <f t="shared" ca="1" si="8"/>
        <v>-0.27999999999997272</v>
      </c>
      <c r="O45" s="16">
        <f t="shared" si="16"/>
        <v>35</v>
      </c>
      <c r="P45" s="17">
        <f t="shared" ca="1" si="9"/>
        <v>9.3900000000001</v>
      </c>
      <c r="R45" s="16">
        <f t="shared" si="17"/>
        <v>35</v>
      </c>
      <c r="S45" s="17">
        <f t="shared" ca="1" si="10"/>
        <v>26.828571428571706</v>
      </c>
      <c r="T45" s="17">
        <f t="shared" ca="1" si="11"/>
        <v>9.3900000000001</v>
      </c>
    </row>
    <row r="46" spans="1:20">
      <c r="A46" s="16">
        <f t="shared" si="12"/>
        <v>36</v>
      </c>
      <c r="B46" s="16">
        <f t="shared" ca="1" si="1"/>
        <v>4.92</v>
      </c>
      <c r="C46" s="16">
        <f t="shared" ca="1" si="2"/>
        <v>0.21341463414634146</v>
      </c>
      <c r="D46" s="16">
        <f t="shared" ca="1" si="3"/>
        <v>2.5798418341619556E-2</v>
      </c>
      <c r="E46" s="16">
        <f t="shared" ca="1" si="4"/>
        <v>1</v>
      </c>
      <c r="F46" s="16">
        <f t="shared" ca="1" si="13"/>
        <v>2</v>
      </c>
      <c r="G46" s="16">
        <f t="shared" ca="1" si="14"/>
        <v>0</v>
      </c>
      <c r="H46" s="18">
        <f t="shared" ca="1" si="5"/>
        <v>4.92</v>
      </c>
      <c r="I46" s="21">
        <f t="shared" ca="1" si="6"/>
        <v>3.92</v>
      </c>
      <c r="J46" s="3">
        <f t="shared" ca="1" si="15"/>
        <v>49.31</v>
      </c>
      <c r="K46" s="17">
        <f t="shared" ca="1" si="7"/>
        <v>1013.3100000000001</v>
      </c>
      <c r="L46" s="17">
        <f t="shared" ca="1" si="0"/>
        <v>1013.3100000000001</v>
      </c>
      <c r="M46" s="16" t="str">
        <f t="shared" ca="1" si="8"/>
        <v/>
      </c>
      <c r="O46" s="16">
        <f t="shared" si="16"/>
        <v>36</v>
      </c>
      <c r="P46" s="17">
        <f t="shared" ca="1" si="9"/>
        <v>13.310000000000059</v>
      </c>
      <c r="R46" s="16">
        <f t="shared" si="17"/>
        <v>36</v>
      </c>
      <c r="S46" s="17">
        <f t="shared" ca="1" si="10"/>
        <v>36.972222222222371</v>
      </c>
      <c r="T46" s="17">
        <f t="shared" ca="1" si="11"/>
        <v>13.310000000000059</v>
      </c>
    </row>
    <row r="47" spans="1:20">
      <c r="A47" s="16">
        <f t="shared" si="12"/>
        <v>37</v>
      </c>
      <c r="B47" s="16">
        <f t="shared" ca="1" si="1"/>
        <v>5.3</v>
      </c>
      <c r="C47" s="16">
        <f t="shared" ca="1" si="2"/>
        <v>0.19811320754716982</v>
      </c>
      <c r="D47" s="16">
        <f t="shared" ca="1" si="3"/>
        <v>0.65082231723102435</v>
      </c>
      <c r="E47" s="16">
        <f t="shared" ca="1" si="4"/>
        <v>0</v>
      </c>
      <c r="F47" s="16">
        <f t="shared" ca="1" si="13"/>
        <v>0</v>
      </c>
      <c r="G47" s="16">
        <f t="shared" ca="1" si="14"/>
        <v>1</v>
      </c>
      <c r="H47" s="18">
        <f t="shared" ca="1" si="5"/>
        <v>0</v>
      </c>
      <c r="I47" s="21">
        <f t="shared" ca="1" si="6"/>
        <v>-1</v>
      </c>
      <c r="J47" s="3">
        <f t="shared" ca="1" si="15"/>
        <v>49.31</v>
      </c>
      <c r="K47" s="17">
        <f t="shared" ca="1" si="7"/>
        <v>1012.3100000000001</v>
      </c>
      <c r="L47" s="17">
        <f t="shared" ca="1" si="0"/>
        <v>1013.3100000000001</v>
      </c>
      <c r="M47" s="16">
        <f t="shared" ca="1" si="8"/>
        <v>-1</v>
      </c>
      <c r="O47" s="16">
        <f t="shared" si="16"/>
        <v>37</v>
      </c>
      <c r="P47" s="17">
        <f t="shared" ca="1" si="9"/>
        <v>12.310000000000059</v>
      </c>
      <c r="R47" s="16">
        <f t="shared" si="17"/>
        <v>37</v>
      </c>
      <c r="S47" s="17">
        <f t="shared" ca="1" si="10"/>
        <v>33.27027027027043</v>
      </c>
      <c r="T47" s="17">
        <f t="shared" ca="1" si="11"/>
        <v>12.310000000000059</v>
      </c>
    </row>
    <row r="48" spans="1:20">
      <c r="A48" s="16">
        <f t="shared" si="12"/>
        <v>38</v>
      </c>
      <c r="B48" s="16">
        <f t="shared" ca="1" si="1"/>
        <v>5.55</v>
      </c>
      <c r="C48" s="16">
        <f t="shared" ca="1" si="2"/>
        <v>0.18918918918918923</v>
      </c>
      <c r="D48" s="16">
        <f t="shared" ca="1" si="3"/>
        <v>0.29002718004415851</v>
      </c>
      <c r="E48" s="16">
        <f t="shared" ca="1" si="4"/>
        <v>0</v>
      </c>
      <c r="F48" s="16">
        <f t="shared" ca="1" si="13"/>
        <v>0</v>
      </c>
      <c r="G48" s="16">
        <f t="shared" ca="1" si="14"/>
        <v>2</v>
      </c>
      <c r="H48" s="18">
        <f t="shared" ca="1" si="5"/>
        <v>0</v>
      </c>
      <c r="I48" s="21">
        <f t="shared" ca="1" si="6"/>
        <v>-1</v>
      </c>
      <c r="J48" s="3">
        <f t="shared" ca="1" si="15"/>
        <v>49.31</v>
      </c>
      <c r="K48" s="17">
        <f t="shared" ca="1" si="7"/>
        <v>1011.3100000000001</v>
      </c>
      <c r="L48" s="17">
        <f t="shared" ca="1" si="0"/>
        <v>1013.3100000000001</v>
      </c>
      <c r="M48" s="16">
        <f t="shared" ca="1" si="8"/>
        <v>-2</v>
      </c>
      <c r="O48" s="16">
        <f t="shared" si="16"/>
        <v>38</v>
      </c>
      <c r="P48" s="17">
        <f t="shared" ca="1" si="9"/>
        <v>11.310000000000059</v>
      </c>
      <c r="R48" s="16">
        <f t="shared" si="17"/>
        <v>38</v>
      </c>
      <c r="S48" s="17">
        <f t="shared" ca="1" si="10"/>
        <v>29.763157894736992</v>
      </c>
      <c r="T48" s="17">
        <f t="shared" ca="1" si="11"/>
        <v>11.310000000000059</v>
      </c>
    </row>
    <row r="49" spans="1:20">
      <c r="A49" s="16">
        <f t="shared" si="12"/>
        <v>39</v>
      </c>
      <c r="B49" s="16">
        <f t="shared" ca="1" si="1"/>
        <v>4.7699999999999996</v>
      </c>
      <c r="C49" s="16">
        <f t="shared" ca="1" si="2"/>
        <v>0.22012578616352205</v>
      </c>
      <c r="D49" s="16">
        <f t="shared" ca="1" si="3"/>
        <v>0.6439122203236971</v>
      </c>
      <c r="E49" s="16">
        <f t="shared" ca="1" si="4"/>
        <v>0</v>
      </c>
      <c r="F49" s="16">
        <f t="shared" ca="1" si="13"/>
        <v>0</v>
      </c>
      <c r="G49" s="16">
        <f t="shared" ca="1" si="14"/>
        <v>3</v>
      </c>
      <c r="H49" s="18">
        <f t="shared" ca="1" si="5"/>
        <v>0</v>
      </c>
      <c r="I49" s="21">
        <f t="shared" ca="1" si="6"/>
        <v>-1</v>
      </c>
      <c r="J49" s="3">
        <f t="shared" ca="1" si="15"/>
        <v>49.31</v>
      </c>
      <c r="K49" s="17">
        <f t="shared" ca="1" si="7"/>
        <v>1010.3100000000001</v>
      </c>
      <c r="L49" s="17">
        <f t="shared" ca="1" si="0"/>
        <v>1013.3100000000001</v>
      </c>
      <c r="M49" s="16">
        <f t="shared" ca="1" si="8"/>
        <v>-3</v>
      </c>
      <c r="O49" s="16">
        <f t="shared" si="16"/>
        <v>39</v>
      </c>
      <c r="P49" s="17">
        <f t="shared" ca="1" si="9"/>
        <v>10.310000000000059</v>
      </c>
      <c r="R49" s="16">
        <f t="shared" si="17"/>
        <v>39</v>
      </c>
      <c r="S49" s="17">
        <f t="shared" ca="1" si="10"/>
        <v>26.435897435897587</v>
      </c>
      <c r="T49" s="17">
        <f t="shared" ca="1" si="11"/>
        <v>10.310000000000059</v>
      </c>
    </row>
    <row r="50" spans="1:20">
      <c r="A50" s="16">
        <f t="shared" si="12"/>
        <v>40</v>
      </c>
      <c r="B50" s="16">
        <f t="shared" ca="1" si="1"/>
        <v>2.9</v>
      </c>
      <c r="C50" s="16">
        <f t="shared" ca="1" si="2"/>
        <v>0.36206896551724144</v>
      </c>
      <c r="D50" s="16">
        <f t="shared" ca="1" si="3"/>
        <v>0.31376423437755152</v>
      </c>
      <c r="E50" s="16">
        <f t="shared" ca="1" si="4"/>
        <v>1</v>
      </c>
      <c r="F50" s="16">
        <f t="shared" ca="1" si="13"/>
        <v>1</v>
      </c>
      <c r="G50" s="16">
        <f t="shared" ca="1" si="14"/>
        <v>0</v>
      </c>
      <c r="H50" s="18">
        <f t="shared" ca="1" si="5"/>
        <v>2.9</v>
      </c>
      <c r="I50" s="21">
        <f t="shared" ca="1" si="6"/>
        <v>1.9</v>
      </c>
      <c r="J50" s="3">
        <f t="shared" ca="1" si="15"/>
        <v>52.21</v>
      </c>
      <c r="K50" s="17">
        <f t="shared" ca="1" si="7"/>
        <v>1012.21</v>
      </c>
      <c r="L50" s="17">
        <f t="shared" ca="1" si="0"/>
        <v>1013.3100000000001</v>
      </c>
      <c r="M50" s="16">
        <f t="shared" ca="1" si="8"/>
        <v>-1.1000000000000227</v>
      </c>
      <c r="O50" s="16">
        <f t="shared" si="16"/>
        <v>40</v>
      </c>
      <c r="P50" s="17">
        <f t="shared" ca="1" si="9"/>
        <v>12.210000000000036</v>
      </c>
      <c r="R50" s="16">
        <f t="shared" si="17"/>
        <v>40</v>
      </c>
      <c r="S50" s="17">
        <f t="shared" ca="1" si="10"/>
        <v>30.525000000000091</v>
      </c>
      <c r="T50" s="17">
        <f t="shared" ca="1" si="11"/>
        <v>12.210000000000036</v>
      </c>
    </row>
    <row r="51" spans="1:20">
      <c r="A51" s="16">
        <f t="shared" si="12"/>
        <v>41</v>
      </c>
      <c r="B51" s="16">
        <f t="shared" ca="1" si="1"/>
        <v>2.66</v>
      </c>
      <c r="C51" s="16">
        <f t="shared" ca="1" si="2"/>
        <v>0.39473684210526316</v>
      </c>
      <c r="D51" s="16">
        <f t="shared" ca="1" si="3"/>
        <v>0.83348821301606035</v>
      </c>
      <c r="E51" s="16">
        <f t="shared" ca="1" si="4"/>
        <v>0</v>
      </c>
      <c r="F51" s="16">
        <f t="shared" ca="1" si="13"/>
        <v>0</v>
      </c>
      <c r="G51" s="16">
        <f t="shared" ca="1" si="14"/>
        <v>1</v>
      </c>
      <c r="H51" s="18">
        <f t="shared" ca="1" si="5"/>
        <v>0</v>
      </c>
      <c r="I51" s="21">
        <f t="shared" ca="1" si="6"/>
        <v>-1</v>
      </c>
      <c r="J51" s="3">
        <f t="shared" ca="1" si="15"/>
        <v>52.21</v>
      </c>
      <c r="K51" s="17">
        <f t="shared" ca="1" si="7"/>
        <v>1011.21</v>
      </c>
      <c r="L51" s="17">
        <f t="shared" ca="1" si="0"/>
        <v>1013.3100000000001</v>
      </c>
      <c r="M51" s="16">
        <f t="shared" ca="1" si="8"/>
        <v>-2.1000000000000227</v>
      </c>
      <c r="O51" s="16">
        <f t="shared" si="16"/>
        <v>41</v>
      </c>
      <c r="P51" s="17">
        <f t="shared" ca="1" si="9"/>
        <v>11.210000000000036</v>
      </c>
      <c r="R51" s="16">
        <f t="shared" si="17"/>
        <v>41</v>
      </c>
      <c r="S51" s="17">
        <f t="shared" ca="1" si="10"/>
        <v>27.341463414634234</v>
      </c>
      <c r="T51" s="17">
        <f t="shared" ca="1" si="11"/>
        <v>11.210000000000036</v>
      </c>
    </row>
    <row r="52" spans="1:20">
      <c r="A52" s="16">
        <f t="shared" si="12"/>
        <v>42</v>
      </c>
      <c r="B52" s="16">
        <f t="shared" ca="1" si="1"/>
        <v>3.22</v>
      </c>
      <c r="C52" s="16">
        <f t="shared" ca="1" si="2"/>
        <v>0.32608695652173914</v>
      </c>
      <c r="D52" s="16">
        <f t="shared" ca="1" si="3"/>
        <v>0.1874090480771069</v>
      </c>
      <c r="E52" s="16">
        <f t="shared" ca="1" si="4"/>
        <v>1</v>
      </c>
      <c r="F52" s="16">
        <f t="shared" ca="1" si="13"/>
        <v>1</v>
      </c>
      <c r="G52" s="16">
        <f t="shared" ca="1" si="14"/>
        <v>0</v>
      </c>
      <c r="H52" s="18">
        <f t="shared" ca="1" si="5"/>
        <v>3.22</v>
      </c>
      <c r="I52" s="21">
        <f t="shared" ca="1" si="6"/>
        <v>2.2200000000000002</v>
      </c>
      <c r="J52" s="3">
        <f t="shared" ca="1" si="15"/>
        <v>55.43</v>
      </c>
      <c r="K52" s="17">
        <f t="shared" ca="1" si="7"/>
        <v>1013.4300000000001</v>
      </c>
      <c r="L52" s="17">
        <f t="shared" ca="1" si="0"/>
        <v>1013.4300000000001</v>
      </c>
      <c r="M52" s="16" t="str">
        <f t="shared" ca="1" si="8"/>
        <v/>
      </c>
      <c r="O52" s="16">
        <f t="shared" si="16"/>
        <v>42</v>
      </c>
      <c r="P52" s="17">
        <f t="shared" ca="1" si="9"/>
        <v>13.430000000000064</v>
      </c>
      <c r="R52" s="16">
        <f t="shared" si="17"/>
        <v>42</v>
      </c>
      <c r="S52" s="17">
        <f t="shared" ca="1" si="10"/>
        <v>31.976190476190624</v>
      </c>
      <c r="T52" s="17">
        <f t="shared" ca="1" si="11"/>
        <v>13.430000000000064</v>
      </c>
    </row>
    <row r="53" spans="1:20">
      <c r="A53" s="16">
        <f t="shared" si="12"/>
        <v>43</v>
      </c>
      <c r="B53" s="16">
        <f t="shared" ca="1" si="1"/>
        <v>4.3099999999999996</v>
      </c>
      <c r="C53" s="16">
        <f t="shared" ca="1" si="2"/>
        <v>0.24361948955916476</v>
      </c>
      <c r="D53" s="16">
        <f t="shared" ca="1" si="3"/>
        <v>0.92089725809376088</v>
      </c>
      <c r="E53" s="16">
        <f t="shared" ca="1" si="4"/>
        <v>0</v>
      </c>
      <c r="F53" s="16">
        <f t="shared" ca="1" si="13"/>
        <v>0</v>
      </c>
      <c r="G53" s="16">
        <f t="shared" ca="1" si="14"/>
        <v>1</v>
      </c>
      <c r="H53" s="18">
        <f t="shared" ca="1" si="5"/>
        <v>0</v>
      </c>
      <c r="I53" s="21">
        <f t="shared" ca="1" si="6"/>
        <v>-1</v>
      </c>
      <c r="J53" s="3">
        <f t="shared" ca="1" si="15"/>
        <v>55.43</v>
      </c>
      <c r="K53" s="17">
        <f t="shared" ca="1" si="7"/>
        <v>1012.4300000000001</v>
      </c>
      <c r="L53" s="17">
        <f t="shared" ca="1" si="0"/>
        <v>1013.4300000000001</v>
      </c>
      <c r="M53" s="16">
        <f t="shared" ca="1" si="8"/>
        <v>-1</v>
      </c>
      <c r="O53" s="16">
        <f t="shared" si="16"/>
        <v>43</v>
      </c>
      <c r="P53" s="17">
        <f t="shared" ca="1" si="9"/>
        <v>12.430000000000064</v>
      </c>
      <c r="R53" s="16">
        <f t="shared" si="17"/>
        <v>43</v>
      </c>
      <c r="S53" s="17">
        <f t="shared" ca="1" si="10"/>
        <v>28.906976744186181</v>
      </c>
      <c r="T53" s="17">
        <f t="shared" ca="1" si="11"/>
        <v>12.430000000000064</v>
      </c>
    </row>
    <row r="54" spans="1:20">
      <c r="A54" s="16">
        <f t="shared" si="12"/>
        <v>44</v>
      </c>
      <c r="B54" s="16">
        <f t="shared" ca="1" si="1"/>
        <v>4.53</v>
      </c>
      <c r="C54" s="16">
        <f t="shared" ca="1" si="2"/>
        <v>0.23178807947019867</v>
      </c>
      <c r="D54" s="16">
        <f t="shared" ca="1" si="3"/>
        <v>0.14133775005012295</v>
      </c>
      <c r="E54" s="16">
        <f t="shared" ca="1" si="4"/>
        <v>1</v>
      </c>
      <c r="F54" s="16">
        <f t="shared" ca="1" si="13"/>
        <v>1</v>
      </c>
      <c r="G54" s="16">
        <f t="shared" ca="1" si="14"/>
        <v>0</v>
      </c>
      <c r="H54" s="18">
        <f t="shared" ca="1" si="5"/>
        <v>4.53</v>
      </c>
      <c r="I54" s="21">
        <f t="shared" ca="1" si="6"/>
        <v>3.5300000000000002</v>
      </c>
      <c r="J54" s="3">
        <f t="shared" ca="1" si="15"/>
        <v>59.96</v>
      </c>
      <c r="K54" s="17">
        <f t="shared" ca="1" si="7"/>
        <v>1015.96</v>
      </c>
      <c r="L54" s="17">
        <f t="shared" ca="1" si="0"/>
        <v>1015.96</v>
      </c>
      <c r="M54" s="16" t="str">
        <f t="shared" ca="1" si="8"/>
        <v/>
      </c>
      <c r="O54" s="16">
        <f t="shared" si="16"/>
        <v>44</v>
      </c>
      <c r="P54" s="17">
        <f t="shared" ca="1" si="9"/>
        <v>15.960000000000036</v>
      </c>
      <c r="R54" s="16">
        <f t="shared" si="17"/>
        <v>44</v>
      </c>
      <c r="S54" s="17">
        <f t="shared" ca="1" si="10"/>
        <v>36.272727272727337</v>
      </c>
      <c r="T54" s="17">
        <f t="shared" ca="1" si="11"/>
        <v>15.960000000000036</v>
      </c>
    </row>
    <row r="55" spans="1:20">
      <c r="A55" s="16">
        <f t="shared" si="12"/>
        <v>45</v>
      </c>
      <c r="B55" s="16">
        <f t="shared" ca="1" si="1"/>
        <v>4.33</v>
      </c>
      <c r="C55" s="16">
        <f t="shared" ca="1" si="2"/>
        <v>0.24249422632794457</v>
      </c>
      <c r="D55" s="16">
        <f t="shared" ca="1" si="3"/>
        <v>0.76064290403639889</v>
      </c>
      <c r="E55" s="16">
        <f t="shared" ca="1" si="4"/>
        <v>0</v>
      </c>
      <c r="F55" s="16">
        <f t="shared" ca="1" si="13"/>
        <v>0</v>
      </c>
      <c r="G55" s="16">
        <f t="shared" ca="1" si="14"/>
        <v>1</v>
      </c>
      <c r="H55" s="18">
        <f t="shared" ca="1" si="5"/>
        <v>0</v>
      </c>
      <c r="I55" s="21">
        <f t="shared" ca="1" si="6"/>
        <v>-1</v>
      </c>
      <c r="J55" s="3">
        <f t="shared" ca="1" si="15"/>
        <v>59.96</v>
      </c>
      <c r="K55" s="17">
        <f t="shared" ca="1" si="7"/>
        <v>1014.96</v>
      </c>
      <c r="L55" s="17">
        <f t="shared" ca="1" si="0"/>
        <v>1015.96</v>
      </c>
      <c r="M55" s="16">
        <f t="shared" ca="1" si="8"/>
        <v>-1</v>
      </c>
      <c r="O55" s="16">
        <f t="shared" si="16"/>
        <v>45</v>
      </c>
      <c r="P55" s="17">
        <f t="shared" ca="1" si="9"/>
        <v>14.960000000000036</v>
      </c>
      <c r="R55" s="16">
        <f t="shared" si="17"/>
        <v>45</v>
      </c>
      <c r="S55" s="17">
        <f t="shared" ca="1" si="10"/>
        <v>33.244444444444525</v>
      </c>
      <c r="T55" s="17">
        <f t="shared" ca="1" si="11"/>
        <v>14.960000000000036</v>
      </c>
    </row>
    <row r="56" spans="1:20">
      <c r="A56" s="16">
        <f t="shared" si="12"/>
        <v>46</v>
      </c>
      <c r="B56" s="16">
        <f t="shared" ca="1" si="1"/>
        <v>2.64</v>
      </c>
      <c r="C56" s="16">
        <f t="shared" ca="1" si="2"/>
        <v>0.39772727272727276</v>
      </c>
      <c r="D56" s="16">
        <f t="shared" ca="1" si="3"/>
        <v>0.94357201792861956</v>
      </c>
      <c r="E56" s="16">
        <f t="shared" ca="1" si="4"/>
        <v>0</v>
      </c>
      <c r="F56" s="16">
        <f t="shared" ca="1" si="13"/>
        <v>0</v>
      </c>
      <c r="G56" s="16">
        <f t="shared" ca="1" si="14"/>
        <v>2</v>
      </c>
      <c r="H56" s="18">
        <f t="shared" ca="1" si="5"/>
        <v>0</v>
      </c>
      <c r="I56" s="21">
        <f t="shared" ca="1" si="6"/>
        <v>-1</v>
      </c>
      <c r="J56" s="3">
        <f t="shared" ca="1" si="15"/>
        <v>59.96</v>
      </c>
      <c r="K56" s="17">
        <f t="shared" ca="1" si="7"/>
        <v>1013.96</v>
      </c>
      <c r="L56" s="17">
        <f t="shared" ca="1" si="0"/>
        <v>1015.96</v>
      </c>
      <c r="M56" s="16">
        <f t="shared" ca="1" si="8"/>
        <v>-2</v>
      </c>
      <c r="O56" s="16">
        <f t="shared" si="16"/>
        <v>46</v>
      </c>
      <c r="P56" s="17">
        <f t="shared" ca="1" si="9"/>
        <v>13.960000000000036</v>
      </c>
      <c r="R56" s="16">
        <f t="shared" si="17"/>
        <v>46</v>
      </c>
      <c r="S56" s="17">
        <f t="shared" ca="1" si="10"/>
        <v>30.347826086956616</v>
      </c>
      <c r="T56" s="17">
        <f t="shared" ca="1" si="11"/>
        <v>13.960000000000036</v>
      </c>
    </row>
    <row r="57" spans="1:20">
      <c r="A57" s="16">
        <f t="shared" si="12"/>
        <v>47</v>
      </c>
      <c r="B57" s="16">
        <f t="shared" ca="1" si="1"/>
        <v>2.79</v>
      </c>
      <c r="C57" s="16">
        <f t="shared" ca="1" si="2"/>
        <v>0.37634408602150538</v>
      </c>
      <c r="D57" s="16">
        <f t="shared" ca="1" si="3"/>
        <v>0.39308117031357748</v>
      </c>
      <c r="E57" s="16">
        <f t="shared" ca="1" si="4"/>
        <v>0</v>
      </c>
      <c r="F57" s="16">
        <f t="shared" ca="1" si="13"/>
        <v>0</v>
      </c>
      <c r="G57" s="16">
        <f t="shared" ca="1" si="14"/>
        <v>3</v>
      </c>
      <c r="H57" s="18">
        <f t="shared" ca="1" si="5"/>
        <v>0</v>
      </c>
      <c r="I57" s="21">
        <f t="shared" ca="1" si="6"/>
        <v>-1</v>
      </c>
      <c r="J57" s="3">
        <f t="shared" ca="1" si="15"/>
        <v>59.96</v>
      </c>
      <c r="K57" s="17">
        <f t="shared" ca="1" si="7"/>
        <v>1012.96</v>
      </c>
      <c r="L57" s="17">
        <f t="shared" ca="1" si="0"/>
        <v>1015.96</v>
      </c>
      <c r="M57" s="16">
        <f t="shared" ca="1" si="8"/>
        <v>-3</v>
      </c>
      <c r="O57" s="16">
        <f t="shared" si="16"/>
        <v>47</v>
      </c>
      <c r="P57" s="17">
        <f t="shared" ca="1" si="9"/>
        <v>12.960000000000036</v>
      </c>
      <c r="R57" s="16">
        <f t="shared" si="17"/>
        <v>47</v>
      </c>
      <c r="S57" s="17">
        <f t="shared" ca="1" si="10"/>
        <v>27.57446808510646</v>
      </c>
      <c r="T57" s="17">
        <f t="shared" ca="1" si="11"/>
        <v>12.960000000000036</v>
      </c>
    </row>
    <row r="58" spans="1:20">
      <c r="A58" s="16">
        <f t="shared" si="12"/>
        <v>48</v>
      </c>
      <c r="B58" s="16">
        <f t="shared" ca="1" si="1"/>
        <v>3.98</v>
      </c>
      <c r="C58" s="16">
        <f t="shared" ca="1" si="2"/>
        <v>0.26381909547738691</v>
      </c>
      <c r="D58" s="16">
        <f t="shared" ca="1" si="3"/>
        <v>0.81671350725606939</v>
      </c>
      <c r="E58" s="16">
        <f t="shared" ca="1" si="4"/>
        <v>0</v>
      </c>
      <c r="F58" s="16">
        <f t="shared" ca="1" si="13"/>
        <v>0</v>
      </c>
      <c r="G58" s="16">
        <f t="shared" ca="1" si="14"/>
        <v>4</v>
      </c>
      <c r="H58" s="18">
        <f t="shared" ca="1" si="5"/>
        <v>0</v>
      </c>
      <c r="I58" s="21">
        <f t="shared" ca="1" si="6"/>
        <v>-1</v>
      </c>
      <c r="J58" s="3">
        <f t="shared" ca="1" si="15"/>
        <v>59.96</v>
      </c>
      <c r="K58" s="17">
        <f t="shared" ca="1" si="7"/>
        <v>1011.96</v>
      </c>
      <c r="L58" s="17">
        <f t="shared" ca="1" si="0"/>
        <v>1015.96</v>
      </c>
      <c r="M58" s="16">
        <f t="shared" ca="1" si="8"/>
        <v>-4</v>
      </c>
      <c r="O58" s="16">
        <f t="shared" si="16"/>
        <v>48</v>
      </c>
      <c r="P58" s="17">
        <f t="shared" ca="1" si="9"/>
        <v>11.960000000000036</v>
      </c>
      <c r="R58" s="16">
        <f t="shared" si="17"/>
        <v>48</v>
      </c>
      <c r="S58" s="17">
        <f t="shared" ca="1" si="10"/>
        <v>24.916666666666742</v>
      </c>
      <c r="T58" s="17">
        <f t="shared" ca="1" si="11"/>
        <v>11.960000000000036</v>
      </c>
    </row>
    <row r="59" spans="1:20">
      <c r="A59" s="16">
        <f t="shared" si="12"/>
        <v>49</v>
      </c>
      <c r="B59" s="16">
        <f t="shared" ca="1" si="1"/>
        <v>2.38</v>
      </c>
      <c r="C59" s="16">
        <f t="shared" ca="1" si="2"/>
        <v>0.44117647058823534</v>
      </c>
      <c r="D59" s="16">
        <f t="shared" ca="1" si="3"/>
        <v>0.83673216108019766</v>
      </c>
      <c r="E59" s="16">
        <f t="shared" ca="1" si="4"/>
        <v>0</v>
      </c>
      <c r="F59" s="16">
        <f t="shared" ca="1" si="13"/>
        <v>0</v>
      </c>
      <c r="G59" s="16">
        <f t="shared" ca="1" si="14"/>
        <v>5</v>
      </c>
      <c r="H59" s="18">
        <f t="shared" ca="1" si="5"/>
        <v>0</v>
      </c>
      <c r="I59" s="21">
        <f t="shared" ca="1" si="6"/>
        <v>-1</v>
      </c>
      <c r="J59" s="3">
        <f t="shared" ca="1" si="15"/>
        <v>59.96</v>
      </c>
      <c r="K59" s="17">
        <f t="shared" ca="1" si="7"/>
        <v>1010.96</v>
      </c>
      <c r="L59" s="17">
        <f t="shared" ca="1" si="0"/>
        <v>1015.96</v>
      </c>
      <c r="M59" s="16">
        <f t="shared" ca="1" si="8"/>
        <v>-5</v>
      </c>
      <c r="O59" s="16">
        <f t="shared" si="16"/>
        <v>49</v>
      </c>
      <c r="P59" s="17">
        <f t="shared" ca="1" si="9"/>
        <v>10.960000000000036</v>
      </c>
      <c r="R59" s="16">
        <f t="shared" si="17"/>
        <v>49</v>
      </c>
      <c r="S59" s="17">
        <f t="shared" ca="1" si="10"/>
        <v>22.367346938775583</v>
      </c>
      <c r="T59" s="17">
        <f t="shared" ca="1" si="11"/>
        <v>10.960000000000036</v>
      </c>
    </row>
    <row r="60" spans="1:20">
      <c r="A60" s="16">
        <f t="shared" si="12"/>
        <v>50</v>
      </c>
      <c r="B60" s="16">
        <f t="shared" ca="1" si="1"/>
        <v>3.79</v>
      </c>
      <c r="C60" s="16">
        <f t="shared" ca="1" si="2"/>
        <v>0.27704485488126651</v>
      </c>
      <c r="D60" s="16">
        <f t="shared" ca="1" si="3"/>
        <v>0.40984266434105199</v>
      </c>
      <c r="E60" s="16">
        <f t="shared" ca="1" si="4"/>
        <v>0</v>
      </c>
      <c r="F60" s="16">
        <f t="shared" ca="1" si="13"/>
        <v>0</v>
      </c>
      <c r="G60" s="16">
        <f t="shared" ca="1" si="14"/>
        <v>6</v>
      </c>
      <c r="H60" s="18">
        <f t="shared" ca="1" si="5"/>
        <v>0</v>
      </c>
      <c r="I60" s="21">
        <f t="shared" ca="1" si="6"/>
        <v>-1</v>
      </c>
      <c r="J60" s="3">
        <f t="shared" ca="1" si="15"/>
        <v>59.96</v>
      </c>
      <c r="K60" s="17">
        <f t="shared" ca="1" si="7"/>
        <v>1009.96</v>
      </c>
      <c r="L60" s="17">
        <f t="shared" ca="1" si="0"/>
        <v>1015.96</v>
      </c>
      <c r="M60" s="16">
        <f t="shared" ca="1" si="8"/>
        <v>-6</v>
      </c>
      <c r="O60" s="16">
        <f t="shared" si="16"/>
        <v>50</v>
      </c>
      <c r="P60" s="17">
        <f t="shared" ca="1" si="9"/>
        <v>9.9600000000000364</v>
      </c>
      <c r="R60" s="16">
        <f t="shared" si="17"/>
        <v>50</v>
      </c>
      <c r="S60" s="17">
        <f t="shared" ca="1" si="10"/>
        <v>19.920000000000073</v>
      </c>
      <c r="T60" s="17">
        <f t="shared" ca="1" si="11"/>
        <v>9.9600000000000364</v>
      </c>
    </row>
    <row r="61" spans="1:20">
      <c r="A61" s="16">
        <f t="shared" si="12"/>
        <v>51</v>
      </c>
      <c r="B61" s="16">
        <f t="shared" ca="1" si="1"/>
        <v>2.48</v>
      </c>
      <c r="C61" s="16">
        <f t="shared" ca="1" si="2"/>
        <v>0.42338709677419362</v>
      </c>
      <c r="D61" s="16">
        <f t="shared" ca="1" si="3"/>
        <v>0.69471066890401745</v>
      </c>
      <c r="E61" s="16">
        <f t="shared" ca="1" si="4"/>
        <v>0</v>
      </c>
      <c r="F61" s="16">
        <f t="shared" ca="1" si="13"/>
        <v>0</v>
      </c>
      <c r="G61" s="16">
        <f t="shared" ca="1" si="14"/>
        <v>7</v>
      </c>
      <c r="H61" s="18">
        <f t="shared" ca="1" si="5"/>
        <v>0</v>
      </c>
      <c r="I61" s="21">
        <f t="shared" ca="1" si="6"/>
        <v>-1</v>
      </c>
      <c r="J61" s="3">
        <f t="shared" ca="1" si="15"/>
        <v>59.96</v>
      </c>
      <c r="K61" s="17">
        <f t="shared" ca="1" si="7"/>
        <v>1008.96</v>
      </c>
      <c r="L61" s="17">
        <f t="shared" ca="1" si="0"/>
        <v>1015.96</v>
      </c>
      <c r="M61" s="16">
        <f t="shared" ca="1" si="8"/>
        <v>-7</v>
      </c>
      <c r="O61" s="16">
        <f t="shared" si="16"/>
        <v>51</v>
      </c>
      <c r="P61" s="17">
        <f t="shared" ca="1" si="9"/>
        <v>8.9600000000000364</v>
      </c>
      <c r="R61" s="16">
        <f t="shared" si="17"/>
        <v>51</v>
      </c>
      <c r="S61" s="17">
        <f t="shared" ca="1" si="10"/>
        <v>17.568627450980472</v>
      </c>
      <c r="T61" s="17">
        <f t="shared" ca="1" si="11"/>
        <v>8.9600000000000364</v>
      </c>
    </row>
    <row r="62" spans="1:20">
      <c r="A62" s="16">
        <f t="shared" si="12"/>
        <v>52</v>
      </c>
      <c r="B62" s="16">
        <f t="shared" ca="1" si="1"/>
        <v>3.97</v>
      </c>
      <c r="C62" s="16">
        <f t="shared" ca="1" si="2"/>
        <v>0.26448362720403024</v>
      </c>
      <c r="D62" s="16">
        <f t="shared" ca="1" si="3"/>
        <v>0.26427933290193062</v>
      </c>
      <c r="E62" s="16">
        <f t="shared" ca="1" si="4"/>
        <v>1</v>
      </c>
      <c r="F62" s="16">
        <f t="shared" ca="1" si="13"/>
        <v>1</v>
      </c>
      <c r="G62" s="16">
        <f t="shared" ca="1" si="14"/>
        <v>0</v>
      </c>
      <c r="H62" s="18">
        <f t="shared" ca="1" si="5"/>
        <v>3.97</v>
      </c>
      <c r="I62" s="21">
        <f t="shared" ca="1" si="6"/>
        <v>2.97</v>
      </c>
      <c r="J62" s="3">
        <f t="shared" ca="1" si="15"/>
        <v>63.93</v>
      </c>
      <c r="K62" s="17">
        <f t="shared" ca="1" si="7"/>
        <v>1011.9300000000001</v>
      </c>
      <c r="L62" s="17">
        <f t="shared" ca="1" si="0"/>
        <v>1015.96</v>
      </c>
      <c r="M62" s="16">
        <f t="shared" ca="1" si="8"/>
        <v>-4.0299999999999727</v>
      </c>
      <c r="O62" s="16">
        <f t="shared" si="16"/>
        <v>52</v>
      </c>
      <c r="P62" s="17">
        <f t="shared" ca="1" si="9"/>
        <v>11.930000000000064</v>
      </c>
      <c r="R62" s="16">
        <f t="shared" si="17"/>
        <v>52</v>
      </c>
      <c r="S62" s="17">
        <f t="shared" ca="1" si="10"/>
        <v>22.942307692307807</v>
      </c>
      <c r="T62" s="17">
        <f t="shared" ca="1" si="11"/>
        <v>11.930000000000064</v>
      </c>
    </row>
    <row r="63" spans="1:20">
      <c r="A63" s="16">
        <f t="shared" si="12"/>
        <v>53</v>
      </c>
      <c r="B63" s="16">
        <f t="shared" ca="1" si="1"/>
        <v>2.68</v>
      </c>
      <c r="C63" s="16">
        <f t="shared" ca="1" si="2"/>
        <v>0.39179104477611937</v>
      </c>
      <c r="D63" s="16">
        <f t="shared" ca="1" si="3"/>
        <v>0.45135561590199225</v>
      </c>
      <c r="E63" s="16">
        <f t="shared" ca="1" si="4"/>
        <v>0</v>
      </c>
      <c r="F63" s="16">
        <f t="shared" ca="1" si="13"/>
        <v>0</v>
      </c>
      <c r="G63" s="16">
        <f t="shared" ca="1" si="14"/>
        <v>1</v>
      </c>
      <c r="H63" s="18">
        <f t="shared" ca="1" si="5"/>
        <v>0</v>
      </c>
      <c r="I63" s="21">
        <f t="shared" ca="1" si="6"/>
        <v>-1</v>
      </c>
      <c r="J63" s="3">
        <f t="shared" ca="1" si="15"/>
        <v>63.93</v>
      </c>
      <c r="K63" s="17">
        <f t="shared" ca="1" si="7"/>
        <v>1010.9300000000001</v>
      </c>
      <c r="L63" s="17">
        <f t="shared" ca="1" si="0"/>
        <v>1015.96</v>
      </c>
      <c r="M63" s="16">
        <f t="shared" ca="1" si="8"/>
        <v>-5.0299999999999727</v>
      </c>
      <c r="O63" s="16">
        <f t="shared" si="16"/>
        <v>53</v>
      </c>
      <c r="P63" s="17">
        <f t="shared" ca="1" si="9"/>
        <v>10.930000000000064</v>
      </c>
      <c r="R63" s="16">
        <f t="shared" si="17"/>
        <v>53</v>
      </c>
      <c r="S63" s="17">
        <f t="shared" ca="1" si="10"/>
        <v>20.622641509434089</v>
      </c>
      <c r="T63" s="17">
        <f t="shared" ca="1" si="11"/>
        <v>10.930000000000064</v>
      </c>
    </row>
    <row r="64" spans="1:20">
      <c r="A64" s="16">
        <f t="shared" si="12"/>
        <v>54</v>
      </c>
      <c r="B64" s="16">
        <f t="shared" ca="1" si="1"/>
        <v>5.0999999999999996</v>
      </c>
      <c r="C64" s="16">
        <f t="shared" ca="1" si="2"/>
        <v>0.20588235294117652</v>
      </c>
      <c r="D64" s="16">
        <f t="shared" ca="1" si="3"/>
        <v>0.36666471381137988</v>
      </c>
      <c r="E64" s="16">
        <f t="shared" ca="1" si="4"/>
        <v>0</v>
      </c>
      <c r="F64" s="16">
        <f t="shared" ca="1" si="13"/>
        <v>0</v>
      </c>
      <c r="G64" s="16">
        <f t="shared" ca="1" si="14"/>
        <v>2</v>
      </c>
      <c r="H64" s="18">
        <f t="shared" ca="1" si="5"/>
        <v>0</v>
      </c>
      <c r="I64" s="21">
        <f t="shared" ca="1" si="6"/>
        <v>-1</v>
      </c>
      <c r="J64" s="3">
        <f t="shared" ca="1" si="15"/>
        <v>63.93</v>
      </c>
      <c r="K64" s="17">
        <f t="shared" ca="1" si="7"/>
        <v>1009.9300000000001</v>
      </c>
      <c r="L64" s="17">
        <f t="shared" ca="1" si="0"/>
        <v>1015.96</v>
      </c>
      <c r="M64" s="16">
        <f t="shared" ca="1" si="8"/>
        <v>-6.0299999999999727</v>
      </c>
      <c r="O64" s="16">
        <f t="shared" si="16"/>
        <v>54</v>
      </c>
      <c r="P64" s="17">
        <f t="shared" ca="1" si="9"/>
        <v>9.9300000000000637</v>
      </c>
      <c r="R64" s="16">
        <f t="shared" si="17"/>
        <v>54</v>
      </c>
      <c r="S64" s="17">
        <f t="shared" ca="1" si="10"/>
        <v>18.388888888889014</v>
      </c>
      <c r="T64" s="17">
        <f t="shared" ca="1" si="11"/>
        <v>9.9300000000000637</v>
      </c>
    </row>
    <row r="65" spans="1:20">
      <c r="A65" s="16">
        <f t="shared" si="12"/>
        <v>55</v>
      </c>
      <c r="B65" s="16">
        <f t="shared" ca="1" si="1"/>
        <v>4.82</v>
      </c>
      <c r="C65" s="16">
        <f t="shared" ca="1" si="2"/>
        <v>0.21784232365145229</v>
      </c>
      <c r="D65" s="16">
        <f t="shared" ca="1" si="3"/>
        <v>0.47909712854546327</v>
      </c>
      <c r="E65" s="16">
        <f t="shared" ca="1" si="4"/>
        <v>0</v>
      </c>
      <c r="F65" s="16">
        <f t="shared" ca="1" si="13"/>
        <v>0</v>
      </c>
      <c r="G65" s="16">
        <f t="shared" ca="1" si="14"/>
        <v>3</v>
      </c>
      <c r="H65" s="18">
        <f t="shared" ca="1" si="5"/>
        <v>0</v>
      </c>
      <c r="I65" s="21">
        <f t="shared" ca="1" si="6"/>
        <v>-1</v>
      </c>
      <c r="J65" s="3">
        <f t="shared" ca="1" si="15"/>
        <v>63.93</v>
      </c>
      <c r="K65" s="17">
        <f t="shared" ca="1" si="7"/>
        <v>1008.9300000000001</v>
      </c>
      <c r="L65" s="17">
        <f t="shared" ca="1" si="0"/>
        <v>1015.96</v>
      </c>
      <c r="M65" s="16">
        <f t="shared" ca="1" si="8"/>
        <v>-7.0299999999999727</v>
      </c>
      <c r="O65" s="16">
        <f t="shared" si="16"/>
        <v>55</v>
      </c>
      <c r="P65" s="17">
        <f t="shared" ca="1" si="9"/>
        <v>8.9300000000000637</v>
      </c>
      <c r="R65" s="16">
        <f t="shared" si="17"/>
        <v>55</v>
      </c>
      <c r="S65" s="17">
        <f t="shared" ca="1" si="10"/>
        <v>16.236363636363762</v>
      </c>
      <c r="T65" s="17">
        <f t="shared" ca="1" si="11"/>
        <v>8.9300000000000637</v>
      </c>
    </row>
    <row r="66" spans="1:20">
      <c r="A66" s="16">
        <f t="shared" si="12"/>
        <v>56</v>
      </c>
      <c r="B66" s="16">
        <f t="shared" ca="1" si="1"/>
        <v>5.09</v>
      </c>
      <c r="C66" s="16">
        <f t="shared" ca="1" si="2"/>
        <v>0.20628683693516703</v>
      </c>
      <c r="D66" s="16">
        <f t="shared" ca="1" si="3"/>
        <v>0.9715234239293431</v>
      </c>
      <c r="E66" s="16">
        <f t="shared" ca="1" si="4"/>
        <v>0</v>
      </c>
      <c r="F66" s="16">
        <f t="shared" ca="1" si="13"/>
        <v>0</v>
      </c>
      <c r="G66" s="16">
        <f t="shared" ca="1" si="14"/>
        <v>4</v>
      </c>
      <c r="H66" s="18">
        <f t="shared" ca="1" si="5"/>
        <v>0</v>
      </c>
      <c r="I66" s="21">
        <f t="shared" ca="1" si="6"/>
        <v>-1</v>
      </c>
      <c r="J66" s="3">
        <f t="shared" ca="1" si="15"/>
        <v>63.93</v>
      </c>
      <c r="K66" s="17">
        <f t="shared" ca="1" si="7"/>
        <v>1007.9300000000001</v>
      </c>
      <c r="L66" s="17">
        <f t="shared" ca="1" si="0"/>
        <v>1015.96</v>
      </c>
      <c r="M66" s="16">
        <f t="shared" ca="1" si="8"/>
        <v>-8.0299999999999727</v>
      </c>
      <c r="O66" s="16">
        <f t="shared" si="16"/>
        <v>56</v>
      </c>
      <c r="P66" s="17">
        <f t="shared" ca="1" si="9"/>
        <v>7.9300000000000637</v>
      </c>
      <c r="R66" s="16">
        <f t="shared" si="17"/>
        <v>56</v>
      </c>
      <c r="S66" s="17">
        <f t="shared" ca="1" si="10"/>
        <v>14.160714285714391</v>
      </c>
      <c r="T66" s="17">
        <f t="shared" ca="1" si="11"/>
        <v>7.9300000000000637</v>
      </c>
    </row>
    <row r="67" spans="1:20">
      <c r="A67" s="16">
        <f t="shared" si="12"/>
        <v>57</v>
      </c>
      <c r="B67" s="16">
        <f t="shared" ca="1" si="1"/>
        <v>4.2300000000000004</v>
      </c>
      <c r="C67" s="16">
        <f t="shared" ca="1" si="2"/>
        <v>0.24822695035460993</v>
      </c>
      <c r="D67" s="16">
        <f t="shared" ca="1" si="3"/>
        <v>3.8038429525474093E-2</v>
      </c>
      <c r="E67" s="16">
        <f t="shared" ca="1" si="4"/>
        <v>1</v>
      </c>
      <c r="F67" s="16">
        <f t="shared" ca="1" si="13"/>
        <v>1</v>
      </c>
      <c r="G67" s="16">
        <f t="shared" ca="1" si="14"/>
        <v>0</v>
      </c>
      <c r="H67" s="18">
        <f t="shared" ca="1" si="5"/>
        <v>4.2300000000000004</v>
      </c>
      <c r="I67" s="21">
        <f t="shared" ca="1" si="6"/>
        <v>3.2300000000000004</v>
      </c>
      <c r="J67" s="3">
        <f t="shared" ca="1" si="15"/>
        <v>68.16</v>
      </c>
      <c r="K67" s="17">
        <f t="shared" ca="1" si="7"/>
        <v>1011.1600000000001</v>
      </c>
      <c r="L67" s="17">
        <f t="shared" ca="1" si="0"/>
        <v>1015.96</v>
      </c>
      <c r="M67" s="16">
        <f t="shared" ca="1" si="8"/>
        <v>-4.7999999999999545</v>
      </c>
      <c r="O67" s="16">
        <f t="shared" si="16"/>
        <v>57</v>
      </c>
      <c r="P67" s="17">
        <f t="shared" ca="1" si="9"/>
        <v>11.160000000000082</v>
      </c>
      <c r="R67" s="16">
        <f t="shared" si="17"/>
        <v>57</v>
      </c>
      <c r="S67" s="17">
        <f t="shared" ca="1" si="10"/>
        <v>19.578947368421211</v>
      </c>
      <c r="T67" s="17">
        <f t="shared" ca="1" si="11"/>
        <v>11.160000000000082</v>
      </c>
    </row>
    <row r="68" spans="1:20">
      <c r="A68" s="16">
        <f t="shared" si="12"/>
        <v>58</v>
      </c>
      <c r="B68" s="16">
        <f t="shared" ca="1" si="1"/>
        <v>4.21</v>
      </c>
      <c r="C68" s="16">
        <f t="shared" ca="1" si="2"/>
        <v>0.24940617577197152</v>
      </c>
      <c r="D68" s="16">
        <f t="shared" ca="1" si="3"/>
        <v>0.33052262911901686</v>
      </c>
      <c r="E68" s="16">
        <f t="shared" ca="1" si="4"/>
        <v>0</v>
      </c>
      <c r="F68" s="16">
        <f t="shared" ca="1" si="13"/>
        <v>0</v>
      </c>
      <c r="G68" s="16">
        <f t="shared" ca="1" si="14"/>
        <v>1</v>
      </c>
      <c r="H68" s="18">
        <f t="shared" ca="1" si="5"/>
        <v>0</v>
      </c>
      <c r="I68" s="21">
        <f t="shared" ca="1" si="6"/>
        <v>-1</v>
      </c>
      <c r="J68" s="3">
        <f t="shared" ca="1" si="15"/>
        <v>68.16</v>
      </c>
      <c r="K68" s="17">
        <f t="shared" ca="1" si="7"/>
        <v>1010.1600000000001</v>
      </c>
      <c r="L68" s="17">
        <f t="shared" ca="1" si="0"/>
        <v>1015.96</v>
      </c>
      <c r="M68" s="16">
        <f t="shared" ca="1" si="8"/>
        <v>-5.7999999999999545</v>
      </c>
      <c r="O68" s="16">
        <f t="shared" si="16"/>
        <v>58</v>
      </c>
      <c r="P68" s="17">
        <f t="shared" ca="1" si="9"/>
        <v>10.160000000000082</v>
      </c>
      <c r="R68" s="16">
        <f t="shared" si="17"/>
        <v>58</v>
      </c>
      <c r="S68" s="17">
        <f t="shared" ca="1" si="10"/>
        <v>17.517241379310477</v>
      </c>
      <c r="T68" s="17">
        <f t="shared" ca="1" si="11"/>
        <v>10.160000000000082</v>
      </c>
    </row>
    <row r="69" spans="1:20">
      <c r="A69" s="16">
        <f t="shared" si="12"/>
        <v>59</v>
      </c>
      <c r="B69" s="16">
        <f t="shared" ca="1" si="1"/>
        <v>4.41</v>
      </c>
      <c r="C69" s="16">
        <f t="shared" ca="1" si="2"/>
        <v>0.23809523809523808</v>
      </c>
      <c r="D69" s="16">
        <f t="shared" ca="1" si="3"/>
        <v>0.79990206137161568</v>
      </c>
      <c r="E69" s="16">
        <f t="shared" ca="1" si="4"/>
        <v>0</v>
      </c>
      <c r="F69" s="16">
        <f t="shared" ca="1" si="13"/>
        <v>0</v>
      </c>
      <c r="G69" s="16">
        <f t="shared" ca="1" si="14"/>
        <v>2</v>
      </c>
      <c r="H69" s="18">
        <f t="shared" ca="1" si="5"/>
        <v>0</v>
      </c>
      <c r="I69" s="21">
        <f t="shared" ca="1" si="6"/>
        <v>-1</v>
      </c>
      <c r="J69" s="3">
        <f t="shared" ca="1" si="15"/>
        <v>68.16</v>
      </c>
      <c r="K69" s="17">
        <f t="shared" ca="1" si="7"/>
        <v>1009.1600000000001</v>
      </c>
      <c r="L69" s="17">
        <f t="shared" ca="1" si="0"/>
        <v>1015.96</v>
      </c>
      <c r="M69" s="16">
        <f t="shared" ca="1" si="8"/>
        <v>-6.7999999999999545</v>
      </c>
      <c r="O69" s="16">
        <f t="shared" si="16"/>
        <v>59</v>
      </c>
      <c r="P69" s="17">
        <f t="shared" ca="1" si="9"/>
        <v>9.1600000000000819</v>
      </c>
      <c r="R69" s="16">
        <f t="shared" si="17"/>
        <v>59</v>
      </c>
      <c r="S69" s="17">
        <f t="shared" ca="1" si="10"/>
        <v>15.525423728813692</v>
      </c>
      <c r="T69" s="17">
        <f t="shared" ca="1" si="11"/>
        <v>9.1600000000000819</v>
      </c>
    </row>
    <row r="70" spans="1:20">
      <c r="A70" s="16">
        <f t="shared" si="12"/>
        <v>60</v>
      </c>
      <c r="B70" s="16">
        <f t="shared" ca="1" si="1"/>
        <v>4.46</v>
      </c>
      <c r="C70" s="16">
        <f t="shared" ca="1" si="2"/>
        <v>0.23542600896860988</v>
      </c>
      <c r="D70" s="16">
        <f t="shared" ca="1" si="3"/>
        <v>0.5839293139735835</v>
      </c>
      <c r="E70" s="16">
        <f t="shared" ca="1" si="4"/>
        <v>0</v>
      </c>
      <c r="F70" s="16">
        <f t="shared" ca="1" si="13"/>
        <v>0</v>
      </c>
      <c r="G70" s="16">
        <f t="shared" ca="1" si="14"/>
        <v>3</v>
      </c>
      <c r="H70" s="18">
        <f t="shared" ca="1" si="5"/>
        <v>0</v>
      </c>
      <c r="I70" s="21">
        <f t="shared" ca="1" si="6"/>
        <v>-1</v>
      </c>
      <c r="J70" s="3">
        <f t="shared" ca="1" si="15"/>
        <v>68.16</v>
      </c>
      <c r="K70" s="17">
        <f t="shared" ca="1" si="7"/>
        <v>1008.1600000000001</v>
      </c>
      <c r="L70" s="17">
        <f t="shared" ca="1" si="0"/>
        <v>1015.96</v>
      </c>
      <c r="M70" s="16">
        <f t="shared" ca="1" si="8"/>
        <v>-7.7999999999999545</v>
      </c>
      <c r="O70" s="16">
        <f t="shared" si="16"/>
        <v>60</v>
      </c>
      <c r="P70" s="17">
        <f t="shared" ca="1" si="9"/>
        <v>8.1600000000000819</v>
      </c>
      <c r="R70" s="16">
        <f t="shared" si="17"/>
        <v>60</v>
      </c>
      <c r="S70" s="17">
        <f t="shared" ca="1" si="10"/>
        <v>13.600000000000151</v>
      </c>
      <c r="T70" s="17">
        <f t="shared" ca="1" si="11"/>
        <v>8.1600000000000819</v>
      </c>
    </row>
    <row r="71" spans="1:20">
      <c r="A71" s="16">
        <f t="shared" si="12"/>
        <v>61</v>
      </c>
      <c r="B71" s="16">
        <f t="shared" ca="1" si="1"/>
        <v>2.54</v>
      </c>
      <c r="C71" s="16">
        <f t="shared" ca="1" si="2"/>
        <v>0.41338582677165353</v>
      </c>
      <c r="D71" s="16">
        <f t="shared" ca="1" si="3"/>
        <v>0.54504245373242211</v>
      </c>
      <c r="E71" s="16">
        <f t="shared" ca="1" si="4"/>
        <v>0</v>
      </c>
      <c r="F71" s="16">
        <f t="shared" ca="1" si="13"/>
        <v>0</v>
      </c>
      <c r="G71" s="16">
        <f t="shared" ca="1" si="14"/>
        <v>4</v>
      </c>
      <c r="H71" s="18">
        <f t="shared" ca="1" si="5"/>
        <v>0</v>
      </c>
      <c r="I71" s="21">
        <f t="shared" ca="1" si="6"/>
        <v>-1</v>
      </c>
      <c r="J71" s="3">
        <f t="shared" ca="1" si="15"/>
        <v>68.16</v>
      </c>
      <c r="K71" s="17">
        <f t="shared" ca="1" si="7"/>
        <v>1007.1600000000001</v>
      </c>
      <c r="L71" s="17">
        <f t="shared" ca="1" si="0"/>
        <v>1015.96</v>
      </c>
      <c r="M71" s="16">
        <f t="shared" ca="1" si="8"/>
        <v>-8.7999999999999545</v>
      </c>
      <c r="O71" s="16">
        <f t="shared" si="16"/>
        <v>61</v>
      </c>
      <c r="P71" s="17">
        <f t="shared" ca="1" si="9"/>
        <v>7.1600000000000819</v>
      </c>
      <c r="R71" s="16">
        <f t="shared" si="17"/>
        <v>61</v>
      </c>
      <c r="S71" s="17">
        <f t="shared" ca="1" si="10"/>
        <v>11.737704918032918</v>
      </c>
      <c r="T71" s="17">
        <f t="shared" ca="1" si="11"/>
        <v>7.1600000000000819</v>
      </c>
    </row>
    <row r="72" spans="1:20">
      <c r="A72" s="16">
        <f t="shared" si="12"/>
        <v>62</v>
      </c>
      <c r="B72" s="16">
        <f t="shared" ca="1" si="1"/>
        <v>5.6</v>
      </c>
      <c r="C72" s="16">
        <f t="shared" ca="1" si="2"/>
        <v>0.1875</v>
      </c>
      <c r="D72" s="16">
        <f t="shared" ca="1" si="3"/>
        <v>3.524121512713374E-2</v>
      </c>
      <c r="E72" s="16">
        <f t="shared" ca="1" si="4"/>
        <v>1</v>
      </c>
      <c r="F72" s="16">
        <f t="shared" ca="1" si="13"/>
        <v>1</v>
      </c>
      <c r="G72" s="16">
        <f t="shared" ca="1" si="14"/>
        <v>0</v>
      </c>
      <c r="H72" s="18">
        <f t="shared" ca="1" si="5"/>
        <v>5.6</v>
      </c>
      <c r="I72" s="21">
        <f t="shared" ca="1" si="6"/>
        <v>4.5999999999999996</v>
      </c>
      <c r="J72" s="3">
        <f t="shared" ca="1" si="15"/>
        <v>73.759999999999991</v>
      </c>
      <c r="K72" s="17">
        <f t="shared" ca="1" si="7"/>
        <v>1011.7600000000001</v>
      </c>
      <c r="L72" s="17">
        <f t="shared" ca="1" si="0"/>
        <v>1015.96</v>
      </c>
      <c r="M72" s="16">
        <f t="shared" ca="1" si="8"/>
        <v>-4.1999999999999318</v>
      </c>
      <c r="O72" s="16">
        <f t="shared" si="16"/>
        <v>62</v>
      </c>
      <c r="P72" s="17">
        <f t="shared" ca="1" si="9"/>
        <v>11.760000000000105</v>
      </c>
      <c r="R72" s="16">
        <f t="shared" si="17"/>
        <v>62</v>
      </c>
      <c r="S72" s="17">
        <f t="shared" ca="1" si="10"/>
        <v>18.967741935484057</v>
      </c>
      <c r="T72" s="17">
        <f t="shared" ca="1" si="11"/>
        <v>11.760000000000105</v>
      </c>
    </row>
    <row r="73" spans="1:20">
      <c r="A73" s="16">
        <f t="shared" si="12"/>
        <v>63</v>
      </c>
      <c r="B73" s="16">
        <f t="shared" ca="1" si="1"/>
        <v>4.0599999999999996</v>
      </c>
      <c r="C73" s="16">
        <f t="shared" ca="1" si="2"/>
        <v>0.25862068965517243</v>
      </c>
      <c r="D73" s="16">
        <f t="shared" ca="1" si="3"/>
        <v>0.55649397033404302</v>
      </c>
      <c r="E73" s="16">
        <f t="shared" ca="1" si="4"/>
        <v>0</v>
      </c>
      <c r="F73" s="16">
        <f t="shared" ca="1" si="13"/>
        <v>0</v>
      </c>
      <c r="G73" s="16">
        <f t="shared" ca="1" si="14"/>
        <v>1</v>
      </c>
      <c r="H73" s="18">
        <f t="shared" ca="1" si="5"/>
        <v>0</v>
      </c>
      <c r="I73" s="21">
        <f t="shared" ca="1" si="6"/>
        <v>-1</v>
      </c>
      <c r="J73" s="3">
        <f t="shared" ca="1" si="15"/>
        <v>73.759999999999991</v>
      </c>
      <c r="K73" s="17">
        <f t="shared" ca="1" si="7"/>
        <v>1010.7600000000001</v>
      </c>
      <c r="L73" s="17">
        <f t="shared" ca="1" si="0"/>
        <v>1015.96</v>
      </c>
      <c r="M73" s="16">
        <f t="shared" ca="1" si="8"/>
        <v>-5.1999999999999318</v>
      </c>
      <c r="O73" s="16">
        <f t="shared" si="16"/>
        <v>63</v>
      </c>
      <c r="P73" s="17">
        <f t="shared" ca="1" si="9"/>
        <v>10.760000000000105</v>
      </c>
      <c r="R73" s="16">
        <f t="shared" si="17"/>
        <v>63</v>
      </c>
      <c r="S73" s="17">
        <f t="shared" ca="1" si="10"/>
        <v>17.079365079365246</v>
      </c>
      <c r="T73" s="17">
        <f t="shared" ca="1" si="11"/>
        <v>10.760000000000105</v>
      </c>
    </row>
    <row r="74" spans="1:20">
      <c r="A74" s="16">
        <f t="shared" si="12"/>
        <v>64</v>
      </c>
      <c r="B74" s="16">
        <f t="shared" ca="1" si="1"/>
        <v>5.46</v>
      </c>
      <c r="C74" s="16">
        <f t="shared" ca="1" si="2"/>
        <v>0.19230769230769229</v>
      </c>
      <c r="D74" s="16">
        <f t="shared" ca="1" si="3"/>
        <v>2.770794320596881E-2</v>
      </c>
      <c r="E74" s="16">
        <f t="shared" ca="1" si="4"/>
        <v>1</v>
      </c>
      <c r="F74" s="16">
        <f t="shared" ca="1" si="13"/>
        <v>1</v>
      </c>
      <c r="G74" s="16">
        <f t="shared" ca="1" si="14"/>
        <v>0</v>
      </c>
      <c r="H74" s="18">
        <f t="shared" ca="1" si="5"/>
        <v>5.46</v>
      </c>
      <c r="I74" s="21">
        <f t="shared" ca="1" si="6"/>
        <v>4.46</v>
      </c>
      <c r="J74" s="3">
        <f t="shared" ca="1" si="15"/>
        <v>79.219999999999985</v>
      </c>
      <c r="K74" s="17">
        <f t="shared" ca="1" si="7"/>
        <v>1015.2200000000001</v>
      </c>
      <c r="L74" s="17">
        <f t="shared" ref="L74:L137" ca="1" si="18">MAX(K74,L73)</f>
        <v>1015.96</v>
      </c>
      <c r="M74" s="16">
        <f t="shared" ca="1" si="8"/>
        <v>-0.73999999999989541</v>
      </c>
      <c r="O74" s="16">
        <f t="shared" si="16"/>
        <v>64</v>
      </c>
      <c r="P74" s="17">
        <f t="shared" ca="1" si="9"/>
        <v>15.220000000000141</v>
      </c>
      <c r="R74" s="16">
        <f t="shared" si="17"/>
        <v>64</v>
      </c>
      <c r="S74" s="17">
        <f t="shared" ca="1" si="10"/>
        <v>23.781250000000227</v>
      </c>
      <c r="T74" s="17">
        <f t="shared" ca="1" si="11"/>
        <v>15.220000000000141</v>
      </c>
    </row>
    <row r="75" spans="1:20">
      <c r="A75" s="16">
        <f t="shared" si="12"/>
        <v>65</v>
      </c>
      <c r="B75" s="16">
        <f t="shared" ref="B75:B138" ca="1" si="19">RANDBETWEEN($A$5,$B$5)/100</f>
        <v>4.97</v>
      </c>
      <c r="C75" s="16">
        <f t="shared" ref="C75:C138" ca="1" si="20">$C$5*(1/B75)</f>
        <v>0.21126760563380284</v>
      </c>
      <c r="D75" s="16">
        <f t="shared" ref="D75:D138" ca="1" si="21">RAND()</f>
        <v>0.4965419006852414</v>
      </c>
      <c r="E75" s="16">
        <f t="shared" ref="E75:E138" ca="1" si="22">IF(D75&lt;=C75,1,0)</f>
        <v>0</v>
      </c>
      <c r="F75" s="16">
        <f t="shared" ca="1" si="13"/>
        <v>0</v>
      </c>
      <c r="G75" s="16">
        <f t="shared" ca="1" si="14"/>
        <v>1</v>
      </c>
      <c r="H75" s="18">
        <f t="shared" ref="H75:H138" ca="1" si="23">IF(E75=0,0,B75)</f>
        <v>0</v>
      </c>
      <c r="I75" s="21">
        <f t="shared" ref="I75:I138" ca="1" si="24">IF(E75=0,-1,H75-1)</f>
        <v>-1</v>
      </c>
      <c r="J75" s="3">
        <f t="shared" ca="1" si="15"/>
        <v>79.219999999999985</v>
      </c>
      <c r="K75" s="17">
        <f t="shared" ref="K75" ca="1" si="25">K74+I75</f>
        <v>1014.2200000000001</v>
      </c>
      <c r="L75" s="17">
        <f t="shared" ca="1" si="18"/>
        <v>1015.96</v>
      </c>
      <c r="M75" s="16">
        <f t="shared" ref="M75:M138" ca="1" si="26">IF(K75&lt;N(L75),K75-L74,"")</f>
        <v>-1.7399999999998954</v>
      </c>
      <c r="O75" s="16">
        <f t="shared" si="16"/>
        <v>65</v>
      </c>
      <c r="P75" s="17">
        <f t="shared" ref="P75:P138" ca="1" si="27">K75-1000</f>
        <v>14.220000000000141</v>
      </c>
      <c r="R75" s="16">
        <f t="shared" si="17"/>
        <v>65</v>
      </c>
      <c r="S75" s="17">
        <f t="shared" ref="S75:S138" ca="1" si="28">((R75+T75)/R75*100)-100</f>
        <v>21.876923076923305</v>
      </c>
      <c r="T75" s="17">
        <f t="shared" ref="T75:T138" ca="1" si="29">K75-1000</f>
        <v>14.220000000000141</v>
      </c>
    </row>
    <row r="76" spans="1:20">
      <c r="A76" s="16">
        <f t="shared" ref="A76:A139" si="30">A75+1</f>
        <v>66</v>
      </c>
      <c r="B76" s="16">
        <f t="shared" ca="1" si="19"/>
        <v>2</v>
      </c>
      <c r="C76" s="16">
        <f t="shared" ca="1" si="20"/>
        <v>0.52500000000000002</v>
      </c>
      <c r="D76" s="16">
        <f t="shared" ca="1" si="21"/>
        <v>0.54309634910697113</v>
      </c>
      <c r="E76" s="16">
        <f t="shared" ca="1" si="22"/>
        <v>0</v>
      </c>
      <c r="F76" s="16">
        <f t="shared" ref="F76:F139" ca="1" si="31">IF(E76=1,F75+1,0)</f>
        <v>0</v>
      </c>
      <c r="G76" s="16">
        <f t="shared" ref="G76:G139" ca="1" si="32">IF(E76=0,G75+1,0)</f>
        <v>2</v>
      </c>
      <c r="H76" s="18">
        <f t="shared" ca="1" si="23"/>
        <v>0</v>
      </c>
      <c r="I76" s="21">
        <f t="shared" ca="1" si="24"/>
        <v>-1</v>
      </c>
      <c r="J76" s="3">
        <f t="shared" ref="J76:J139" ca="1" si="33">J75+H76</f>
        <v>79.219999999999985</v>
      </c>
      <c r="K76" s="17">
        <f t="shared" ref="K76:K91" ca="1" si="34">K75+I76</f>
        <v>1013.2200000000001</v>
      </c>
      <c r="L76" s="17">
        <f t="shared" ca="1" si="18"/>
        <v>1015.96</v>
      </c>
      <c r="M76" s="16">
        <f t="shared" ca="1" si="26"/>
        <v>-2.7399999999998954</v>
      </c>
      <c r="O76" s="16">
        <f t="shared" ref="O76:O139" si="35">O75+1</f>
        <v>66</v>
      </c>
      <c r="P76" s="17">
        <f t="shared" ca="1" si="27"/>
        <v>13.220000000000141</v>
      </c>
      <c r="R76" s="16">
        <f t="shared" ref="R76:R139" si="36">R75+1</f>
        <v>66</v>
      </c>
      <c r="S76" s="17">
        <f t="shared" ca="1" si="28"/>
        <v>20.030303030303244</v>
      </c>
      <c r="T76" s="17">
        <f t="shared" ca="1" si="29"/>
        <v>13.220000000000141</v>
      </c>
    </row>
    <row r="77" spans="1:20">
      <c r="A77" s="16">
        <f t="shared" si="30"/>
        <v>67</v>
      </c>
      <c r="B77" s="16">
        <f t="shared" ca="1" si="19"/>
        <v>5.04</v>
      </c>
      <c r="C77" s="16">
        <f t="shared" ca="1" si="20"/>
        <v>0.20833333333333334</v>
      </c>
      <c r="D77" s="16">
        <f t="shared" ca="1" si="21"/>
        <v>0.19166738864099919</v>
      </c>
      <c r="E77" s="16">
        <f t="shared" ca="1" si="22"/>
        <v>1</v>
      </c>
      <c r="F77" s="16">
        <f t="shared" ca="1" si="31"/>
        <v>1</v>
      </c>
      <c r="G77" s="16">
        <f t="shared" ca="1" si="32"/>
        <v>0</v>
      </c>
      <c r="H77" s="18">
        <f t="shared" ca="1" si="23"/>
        <v>5.04</v>
      </c>
      <c r="I77" s="21">
        <f t="shared" ca="1" si="24"/>
        <v>4.04</v>
      </c>
      <c r="J77" s="3">
        <f t="shared" ca="1" si="33"/>
        <v>84.259999999999991</v>
      </c>
      <c r="K77" s="17">
        <f t="shared" ca="1" si="34"/>
        <v>1017.2600000000001</v>
      </c>
      <c r="L77" s="17">
        <f t="shared" ca="1" si="18"/>
        <v>1017.2600000000001</v>
      </c>
      <c r="M77" s="16" t="str">
        <f t="shared" ca="1" si="26"/>
        <v/>
      </c>
      <c r="O77" s="16">
        <f t="shared" si="35"/>
        <v>67</v>
      </c>
      <c r="P77" s="17">
        <f t="shared" ca="1" si="27"/>
        <v>17.260000000000105</v>
      </c>
      <c r="R77" s="16">
        <f t="shared" si="36"/>
        <v>67</v>
      </c>
      <c r="S77" s="17">
        <f t="shared" ca="1" si="28"/>
        <v>25.761194029850913</v>
      </c>
      <c r="T77" s="17">
        <f t="shared" ca="1" si="29"/>
        <v>17.260000000000105</v>
      </c>
    </row>
    <row r="78" spans="1:20">
      <c r="A78" s="16">
        <f t="shared" si="30"/>
        <v>68</v>
      </c>
      <c r="B78" s="16">
        <f t="shared" ca="1" si="19"/>
        <v>4.9800000000000004</v>
      </c>
      <c r="C78" s="16">
        <f t="shared" ca="1" si="20"/>
        <v>0.21084337349397589</v>
      </c>
      <c r="D78" s="16">
        <f t="shared" ca="1" si="21"/>
        <v>0.67673731914379265</v>
      </c>
      <c r="E78" s="16">
        <f t="shared" ca="1" si="22"/>
        <v>0</v>
      </c>
      <c r="F78" s="16">
        <f t="shared" ca="1" si="31"/>
        <v>0</v>
      </c>
      <c r="G78" s="16">
        <f t="shared" ca="1" si="32"/>
        <v>1</v>
      </c>
      <c r="H78" s="18">
        <f t="shared" ca="1" si="23"/>
        <v>0</v>
      </c>
      <c r="I78" s="21">
        <f t="shared" ca="1" si="24"/>
        <v>-1</v>
      </c>
      <c r="J78" s="3">
        <f t="shared" ca="1" si="33"/>
        <v>84.259999999999991</v>
      </c>
      <c r="K78" s="17">
        <f t="shared" ca="1" si="34"/>
        <v>1016.2600000000001</v>
      </c>
      <c r="L78" s="17">
        <f t="shared" ca="1" si="18"/>
        <v>1017.2600000000001</v>
      </c>
      <c r="M78" s="16">
        <f t="shared" ca="1" si="26"/>
        <v>-1</v>
      </c>
      <c r="O78" s="16">
        <f t="shared" si="35"/>
        <v>68</v>
      </c>
      <c r="P78" s="17">
        <f t="shared" ca="1" si="27"/>
        <v>16.260000000000105</v>
      </c>
      <c r="R78" s="16">
        <f t="shared" si="36"/>
        <v>68</v>
      </c>
      <c r="S78" s="17">
        <f t="shared" ca="1" si="28"/>
        <v>23.911764705882504</v>
      </c>
      <c r="T78" s="17">
        <f t="shared" ca="1" si="29"/>
        <v>16.260000000000105</v>
      </c>
    </row>
    <row r="79" spans="1:20">
      <c r="A79" s="16">
        <f t="shared" si="30"/>
        <v>69</v>
      </c>
      <c r="B79" s="16">
        <f t="shared" ca="1" si="19"/>
        <v>3.48</v>
      </c>
      <c r="C79" s="16">
        <f t="shared" ca="1" si="20"/>
        <v>0.30172413793103448</v>
      </c>
      <c r="D79" s="16">
        <f t="shared" ca="1" si="21"/>
        <v>0.3285028458372512</v>
      </c>
      <c r="E79" s="16">
        <f t="shared" ca="1" si="22"/>
        <v>0</v>
      </c>
      <c r="F79" s="16">
        <f t="shared" ca="1" si="31"/>
        <v>0</v>
      </c>
      <c r="G79" s="16">
        <f t="shared" ca="1" si="32"/>
        <v>2</v>
      </c>
      <c r="H79" s="18">
        <f t="shared" ca="1" si="23"/>
        <v>0</v>
      </c>
      <c r="I79" s="21">
        <f t="shared" ca="1" si="24"/>
        <v>-1</v>
      </c>
      <c r="J79" s="3">
        <f t="shared" ca="1" si="33"/>
        <v>84.259999999999991</v>
      </c>
      <c r="K79" s="17">
        <f t="shared" ca="1" si="34"/>
        <v>1015.2600000000001</v>
      </c>
      <c r="L79" s="17">
        <f t="shared" ca="1" si="18"/>
        <v>1017.2600000000001</v>
      </c>
      <c r="M79" s="16">
        <f t="shared" ca="1" si="26"/>
        <v>-2</v>
      </c>
      <c r="O79" s="16">
        <f t="shared" si="35"/>
        <v>69</v>
      </c>
      <c r="P79" s="17">
        <f t="shared" ca="1" si="27"/>
        <v>15.260000000000105</v>
      </c>
      <c r="R79" s="16">
        <f t="shared" si="36"/>
        <v>69</v>
      </c>
      <c r="S79" s="17">
        <f t="shared" ca="1" si="28"/>
        <v>22.115942028985657</v>
      </c>
      <c r="T79" s="17">
        <f t="shared" ca="1" si="29"/>
        <v>15.260000000000105</v>
      </c>
    </row>
    <row r="80" spans="1:20">
      <c r="A80" s="16">
        <f t="shared" si="30"/>
        <v>70</v>
      </c>
      <c r="B80" s="16">
        <f t="shared" ca="1" si="19"/>
        <v>2.61</v>
      </c>
      <c r="C80" s="16">
        <f t="shared" ca="1" si="20"/>
        <v>0.40229885057471265</v>
      </c>
      <c r="D80" s="16">
        <f t="shared" ca="1" si="21"/>
        <v>0.14460192982577347</v>
      </c>
      <c r="E80" s="16">
        <f t="shared" ca="1" si="22"/>
        <v>1</v>
      </c>
      <c r="F80" s="16">
        <f t="shared" ca="1" si="31"/>
        <v>1</v>
      </c>
      <c r="G80" s="16">
        <f t="shared" ca="1" si="32"/>
        <v>0</v>
      </c>
      <c r="H80" s="18">
        <f t="shared" ca="1" si="23"/>
        <v>2.61</v>
      </c>
      <c r="I80" s="21">
        <f t="shared" ca="1" si="24"/>
        <v>1.6099999999999999</v>
      </c>
      <c r="J80" s="3">
        <f t="shared" ca="1" si="33"/>
        <v>86.86999999999999</v>
      </c>
      <c r="K80" s="17">
        <f t="shared" ca="1" si="34"/>
        <v>1016.8700000000001</v>
      </c>
      <c r="L80" s="17">
        <f t="shared" ca="1" si="18"/>
        <v>1017.2600000000001</v>
      </c>
      <c r="M80" s="16">
        <f t="shared" ca="1" si="26"/>
        <v>-0.38999999999998636</v>
      </c>
      <c r="O80" s="16">
        <f t="shared" si="35"/>
        <v>70</v>
      </c>
      <c r="P80" s="17">
        <f t="shared" ca="1" si="27"/>
        <v>16.870000000000118</v>
      </c>
      <c r="R80" s="16">
        <f t="shared" si="36"/>
        <v>70</v>
      </c>
      <c r="S80" s="17">
        <f t="shared" ca="1" si="28"/>
        <v>24.100000000000165</v>
      </c>
      <c r="T80" s="17">
        <f t="shared" ca="1" si="29"/>
        <v>16.870000000000118</v>
      </c>
    </row>
    <row r="81" spans="1:20">
      <c r="A81" s="16">
        <f t="shared" si="30"/>
        <v>71</v>
      </c>
      <c r="B81" s="16">
        <f t="shared" ca="1" si="19"/>
        <v>5.7</v>
      </c>
      <c r="C81" s="16">
        <f t="shared" ca="1" si="20"/>
        <v>0.18421052631578946</v>
      </c>
      <c r="D81" s="16">
        <f t="shared" ca="1" si="21"/>
        <v>0.11441747579451755</v>
      </c>
      <c r="E81" s="16">
        <f t="shared" ca="1" si="22"/>
        <v>1</v>
      </c>
      <c r="F81" s="16">
        <f t="shared" ca="1" si="31"/>
        <v>2</v>
      </c>
      <c r="G81" s="16">
        <f t="shared" ca="1" si="32"/>
        <v>0</v>
      </c>
      <c r="H81" s="18">
        <f t="shared" ca="1" si="23"/>
        <v>5.7</v>
      </c>
      <c r="I81" s="21">
        <f t="shared" ca="1" si="24"/>
        <v>4.7</v>
      </c>
      <c r="J81" s="3">
        <f t="shared" ca="1" si="33"/>
        <v>92.57</v>
      </c>
      <c r="K81" s="17">
        <f t="shared" ca="1" si="34"/>
        <v>1021.5700000000002</v>
      </c>
      <c r="L81" s="17">
        <f t="shared" ca="1" si="18"/>
        <v>1021.5700000000002</v>
      </c>
      <c r="M81" s="16" t="str">
        <f t="shared" ca="1" si="26"/>
        <v/>
      </c>
      <c r="O81" s="16">
        <f t="shared" si="35"/>
        <v>71</v>
      </c>
      <c r="P81" s="17">
        <f t="shared" ca="1" si="27"/>
        <v>21.570000000000164</v>
      </c>
      <c r="R81" s="16">
        <f t="shared" si="36"/>
        <v>71</v>
      </c>
      <c r="S81" s="17">
        <f t="shared" ca="1" si="28"/>
        <v>30.380281690141089</v>
      </c>
      <c r="T81" s="17">
        <f t="shared" ca="1" si="29"/>
        <v>21.570000000000164</v>
      </c>
    </row>
    <row r="82" spans="1:20">
      <c r="A82" s="16">
        <f t="shared" si="30"/>
        <v>72</v>
      </c>
      <c r="B82" s="16">
        <f t="shared" ca="1" si="19"/>
        <v>2.1800000000000002</v>
      </c>
      <c r="C82" s="16">
        <f t="shared" ca="1" si="20"/>
        <v>0.48165137614678899</v>
      </c>
      <c r="D82" s="16">
        <f t="shared" ca="1" si="21"/>
        <v>0.56483517170709963</v>
      </c>
      <c r="E82" s="16">
        <f t="shared" ca="1" si="22"/>
        <v>0</v>
      </c>
      <c r="F82" s="16">
        <f t="shared" ca="1" si="31"/>
        <v>0</v>
      </c>
      <c r="G82" s="16">
        <f t="shared" ca="1" si="32"/>
        <v>1</v>
      </c>
      <c r="H82" s="18">
        <f t="shared" ca="1" si="23"/>
        <v>0</v>
      </c>
      <c r="I82" s="21">
        <f t="shared" ca="1" si="24"/>
        <v>-1</v>
      </c>
      <c r="J82" s="3">
        <f t="shared" ca="1" si="33"/>
        <v>92.57</v>
      </c>
      <c r="K82" s="17">
        <f t="shared" ca="1" si="34"/>
        <v>1020.5700000000002</v>
      </c>
      <c r="L82" s="17">
        <f t="shared" ca="1" si="18"/>
        <v>1021.5700000000002</v>
      </c>
      <c r="M82" s="16">
        <f t="shared" ca="1" si="26"/>
        <v>-1</v>
      </c>
      <c r="O82" s="16">
        <f t="shared" si="35"/>
        <v>72</v>
      </c>
      <c r="P82" s="17">
        <f t="shared" ca="1" si="27"/>
        <v>20.570000000000164</v>
      </c>
      <c r="R82" s="16">
        <f t="shared" si="36"/>
        <v>72</v>
      </c>
      <c r="S82" s="17">
        <f t="shared" ca="1" si="28"/>
        <v>28.569444444444656</v>
      </c>
      <c r="T82" s="17">
        <f t="shared" ca="1" si="29"/>
        <v>20.570000000000164</v>
      </c>
    </row>
    <row r="83" spans="1:20">
      <c r="A83" s="16">
        <f t="shared" si="30"/>
        <v>73</v>
      </c>
      <c r="B83" s="16">
        <f t="shared" ca="1" si="19"/>
        <v>2.96</v>
      </c>
      <c r="C83" s="16">
        <f t="shared" ca="1" si="20"/>
        <v>0.35472972972972971</v>
      </c>
      <c r="D83" s="16">
        <f t="shared" ca="1" si="21"/>
        <v>0.20810081860787388</v>
      </c>
      <c r="E83" s="16">
        <f t="shared" ca="1" si="22"/>
        <v>1</v>
      </c>
      <c r="F83" s="16">
        <f t="shared" ca="1" si="31"/>
        <v>1</v>
      </c>
      <c r="G83" s="16">
        <f t="shared" ca="1" si="32"/>
        <v>0</v>
      </c>
      <c r="H83" s="18">
        <f t="shared" ca="1" si="23"/>
        <v>2.96</v>
      </c>
      <c r="I83" s="21">
        <f t="shared" ca="1" si="24"/>
        <v>1.96</v>
      </c>
      <c r="J83" s="3">
        <f t="shared" ca="1" si="33"/>
        <v>95.529999999999987</v>
      </c>
      <c r="K83" s="17">
        <f t="shared" ca="1" si="34"/>
        <v>1022.5300000000002</v>
      </c>
      <c r="L83" s="17">
        <f t="shared" ca="1" si="18"/>
        <v>1022.5300000000002</v>
      </c>
      <c r="M83" s="16" t="str">
        <f t="shared" ca="1" si="26"/>
        <v/>
      </c>
      <c r="O83" s="16">
        <f t="shared" si="35"/>
        <v>73</v>
      </c>
      <c r="P83" s="17">
        <f t="shared" ca="1" si="27"/>
        <v>22.5300000000002</v>
      </c>
      <c r="R83" s="16">
        <f t="shared" si="36"/>
        <v>73</v>
      </c>
      <c r="S83" s="17">
        <f t="shared" ca="1" si="28"/>
        <v>30.863013698630397</v>
      </c>
      <c r="T83" s="17">
        <f t="shared" ca="1" si="29"/>
        <v>22.5300000000002</v>
      </c>
    </row>
    <row r="84" spans="1:20">
      <c r="A84" s="16">
        <f t="shared" si="30"/>
        <v>74</v>
      </c>
      <c r="B84" s="16">
        <f t="shared" ca="1" si="19"/>
        <v>3.22</v>
      </c>
      <c r="C84" s="16">
        <f t="shared" ca="1" si="20"/>
        <v>0.32608695652173914</v>
      </c>
      <c r="D84" s="16">
        <f t="shared" ca="1" si="21"/>
        <v>0.3151277653984792</v>
      </c>
      <c r="E84" s="16">
        <f t="shared" ca="1" si="22"/>
        <v>1</v>
      </c>
      <c r="F84" s="16">
        <f t="shared" ca="1" si="31"/>
        <v>2</v>
      </c>
      <c r="G84" s="16">
        <f t="shared" ca="1" si="32"/>
        <v>0</v>
      </c>
      <c r="H84" s="18">
        <f t="shared" ca="1" si="23"/>
        <v>3.22</v>
      </c>
      <c r="I84" s="21">
        <f t="shared" ca="1" si="24"/>
        <v>2.2200000000000002</v>
      </c>
      <c r="J84" s="3">
        <f t="shared" ca="1" si="33"/>
        <v>98.749999999999986</v>
      </c>
      <c r="K84" s="17">
        <f t="shared" ca="1" si="34"/>
        <v>1024.7500000000002</v>
      </c>
      <c r="L84" s="17">
        <f t="shared" ca="1" si="18"/>
        <v>1024.7500000000002</v>
      </c>
      <c r="M84" s="16" t="str">
        <f t="shared" ca="1" si="26"/>
        <v/>
      </c>
      <c r="O84" s="16">
        <f t="shared" si="35"/>
        <v>74</v>
      </c>
      <c r="P84" s="17">
        <f t="shared" ca="1" si="27"/>
        <v>24.750000000000227</v>
      </c>
      <c r="R84" s="16">
        <f t="shared" si="36"/>
        <v>74</v>
      </c>
      <c r="S84" s="17">
        <f t="shared" ca="1" si="28"/>
        <v>33.445945945946249</v>
      </c>
      <c r="T84" s="17">
        <f t="shared" ca="1" si="29"/>
        <v>24.750000000000227</v>
      </c>
    </row>
    <row r="85" spans="1:20">
      <c r="A85" s="16">
        <f t="shared" si="30"/>
        <v>75</v>
      </c>
      <c r="B85" s="16">
        <f t="shared" ca="1" si="19"/>
        <v>2.4</v>
      </c>
      <c r="C85" s="16">
        <f t="shared" ca="1" si="20"/>
        <v>0.43750000000000006</v>
      </c>
      <c r="D85" s="16">
        <f t="shared" ca="1" si="21"/>
        <v>3.6847389458212199E-2</v>
      </c>
      <c r="E85" s="16">
        <f t="shared" ca="1" si="22"/>
        <v>1</v>
      </c>
      <c r="F85" s="16">
        <f t="shared" ca="1" si="31"/>
        <v>3</v>
      </c>
      <c r="G85" s="16">
        <f t="shared" ca="1" si="32"/>
        <v>0</v>
      </c>
      <c r="H85" s="18">
        <f t="shared" ca="1" si="23"/>
        <v>2.4</v>
      </c>
      <c r="I85" s="21">
        <f t="shared" ca="1" si="24"/>
        <v>1.4</v>
      </c>
      <c r="J85" s="3">
        <f t="shared" ca="1" si="33"/>
        <v>101.14999999999999</v>
      </c>
      <c r="K85" s="17">
        <f t="shared" ca="1" si="34"/>
        <v>1026.1500000000003</v>
      </c>
      <c r="L85" s="17">
        <f t="shared" ca="1" si="18"/>
        <v>1026.1500000000003</v>
      </c>
      <c r="M85" s="16" t="str">
        <f t="shared" ca="1" si="26"/>
        <v/>
      </c>
      <c r="O85" s="16">
        <f t="shared" si="35"/>
        <v>75</v>
      </c>
      <c r="P85" s="17">
        <f t="shared" ca="1" si="27"/>
        <v>26.150000000000318</v>
      </c>
      <c r="R85" s="16">
        <f t="shared" si="36"/>
        <v>75</v>
      </c>
      <c r="S85" s="17">
        <f t="shared" ca="1" si="28"/>
        <v>34.866666666667101</v>
      </c>
      <c r="T85" s="17">
        <f t="shared" ca="1" si="29"/>
        <v>26.150000000000318</v>
      </c>
    </row>
    <row r="86" spans="1:20">
      <c r="A86" s="16">
        <f t="shared" si="30"/>
        <v>76</v>
      </c>
      <c r="B86" s="16">
        <f t="shared" ca="1" si="19"/>
        <v>5.88</v>
      </c>
      <c r="C86" s="16">
        <f t="shared" ca="1" si="20"/>
        <v>0.17857142857142858</v>
      </c>
      <c r="D86" s="16">
        <f t="shared" ca="1" si="21"/>
        <v>0.4945120240577543</v>
      </c>
      <c r="E86" s="16">
        <f t="shared" ca="1" si="22"/>
        <v>0</v>
      </c>
      <c r="F86" s="16">
        <f t="shared" ca="1" si="31"/>
        <v>0</v>
      </c>
      <c r="G86" s="16">
        <f t="shared" ca="1" si="32"/>
        <v>1</v>
      </c>
      <c r="H86" s="18">
        <f t="shared" ca="1" si="23"/>
        <v>0</v>
      </c>
      <c r="I86" s="21">
        <f t="shared" ca="1" si="24"/>
        <v>-1</v>
      </c>
      <c r="J86" s="3">
        <f t="shared" ca="1" si="33"/>
        <v>101.14999999999999</v>
      </c>
      <c r="K86" s="17">
        <f t="shared" ca="1" si="34"/>
        <v>1025.1500000000003</v>
      </c>
      <c r="L86" s="17">
        <f t="shared" ca="1" si="18"/>
        <v>1026.1500000000003</v>
      </c>
      <c r="M86" s="16">
        <f t="shared" ca="1" si="26"/>
        <v>-1</v>
      </c>
      <c r="O86" s="16">
        <f t="shared" si="35"/>
        <v>76</v>
      </c>
      <c r="P86" s="17">
        <f t="shared" ca="1" si="27"/>
        <v>25.150000000000318</v>
      </c>
      <c r="R86" s="16">
        <f t="shared" si="36"/>
        <v>76</v>
      </c>
      <c r="S86" s="17">
        <f t="shared" ca="1" si="28"/>
        <v>33.092105263158317</v>
      </c>
      <c r="T86" s="17">
        <f t="shared" ca="1" si="29"/>
        <v>25.150000000000318</v>
      </c>
    </row>
    <row r="87" spans="1:20">
      <c r="A87" s="16">
        <f t="shared" si="30"/>
        <v>77</v>
      </c>
      <c r="B87" s="16">
        <f t="shared" ca="1" si="19"/>
        <v>2.38</v>
      </c>
      <c r="C87" s="16">
        <f t="shared" ca="1" si="20"/>
        <v>0.44117647058823534</v>
      </c>
      <c r="D87" s="16">
        <f t="shared" ca="1" si="21"/>
        <v>0.50833426611788335</v>
      </c>
      <c r="E87" s="16">
        <f t="shared" ca="1" si="22"/>
        <v>0</v>
      </c>
      <c r="F87" s="16">
        <f t="shared" ca="1" si="31"/>
        <v>0</v>
      </c>
      <c r="G87" s="16">
        <f t="shared" ca="1" si="32"/>
        <v>2</v>
      </c>
      <c r="H87" s="18">
        <f t="shared" ca="1" si="23"/>
        <v>0</v>
      </c>
      <c r="I87" s="21">
        <f t="shared" ca="1" si="24"/>
        <v>-1</v>
      </c>
      <c r="J87" s="3">
        <f t="shared" ca="1" si="33"/>
        <v>101.14999999999999</v>
      </c>
      <c r="K87" s="17">
        <f t="shared" ca="1" si="34"/>
        <v>1024.1500000000003</v>
      </c>
      <c r="L87" s="17">
        <f t="shared" ca="1" si="18"/>
        <v>1026.1500000000003</v>
      </c>
      <c r="M87" s="16">
        <f t="shared" ca="1" si="26"/>
        <v>-2</v>
      </c>
      <c r="O87" s="16">
        <f t="shared" si="35"/>
        <v>77</v>
      </c>
      <c r="P87" s="17">
        <f t="shared" ca="1" si="27"/>
        <v>24.150000000000318</v>
      </c>
      <c r="R87" s="16">
        <f t="shared" si="36"/>
        <v>77</v>
      </c>
      <c r="S87" s="17">
        <f t="shared" ca="1" si="28"/>
        <v>31.363636363636772</v>
      </c>
      <c r="T87" s="17">
        <f t="shared" ca="1" si="29"/>
        <v>24.150000000000318</v>
      </c>
    </row>
    <row r="88" spans="1:20">
      <c r="A88" s="16">
        <f t="shared" si="30"/>
        <v>78</v>
      </c>
      <c r="B88" s="16">
        <f t="shared" ca="1" si="19"/>
        <v>5.59</v>
      </c>
      <c r="C88" s="16">
        <f t="shared" ca="1" si="20"/>
        <v>0.18783542039355994</v>
      </c>
      <c r="D88" s="16">
        <f t="shared" ca="1" si="21"/>
        <v>5.9977745256374781E-2</v>
      </c>
      <c r="E88" s="16">
        <f t="shared" ca="1" si="22"/>
        <v>1</v>
      </c>
      <c r="F88" s="16">
        <f t="shared" ca="1" si="31"/>
        <v>1</v>
      </c>
      <c r="G88" s="16">
        <f t="shared" ca="1" si="32"/>
        <v>0</v>
      </c>
      <c r="H88" s="18">
        <f t="shared" ca="1" si="23"/>
        <v>5.59</v>
      </c>
      <c r="I88" s="21">
        <f t="shared" ca="1" si="24"/>
        <v>4.59</v>
      </c>
      <c r="J88" s="3">
        <f t="shared" ca="1" si="33"/>
        <v>106.74</v>
      </c>
      <c r="K88" s="17">
        <f t="shared" ca="1" si="34"/>
        <v>1028.7400000000002</v>
      </c>
      <c r="L88" s="17">
        <f t="shared" ca="1" si="18"/>
        <v>1028.7400000000002</v>
      </c>
      <c r="M88" s="16" t="str">
        <f t="shared" ca="1" si="26"/>
        <v/>
      </c>
      <c r="O88" s="16">
        <f t="shared" si="35"/>
        <v>78</v>
      </c>
      <c r="P88" s="17">
        <f t="shared" ca="1" si="27"/>
        <v>28.740000000000236</v>
      </c>
      <c r="R88" s="16">
        <f t="shared" si="36"/>
        <v>78</v>
      </c>
      <c r="S88" s="17">
        <f t="shared" ca="1" si="28"/>
        <v>36.846153846154152</v>
      </c>
      <c r="T88" s="17">
        <f t="shared" ca="1" si="29"/>
        <v>28.740000000000236</v>
      </c>
    </row>
    <row r="89" spans="1:20">
      <c r="A89" s="16">
        <f t="shared" si="30"/>
        <v>79</v>
      </c>
      <c r="B89" s="16">
        <f t="shared" ca="1" si="19"/>
        <v>2.2000000000000002</v>
      </c>
      <c r="C89" s="16">
        <f t="shared" ca="1" si="20"/>
        <v>0.47727272727272729</v>
      </c>
      <c r="D89" s="16">
        <f t="shared" ca="1" si="21"/>
        <v>0.11215946681968436</v>
      </c>
      <c r="E89" s="16">
        <f t="shared" ca="1" si="22"/>
        <v>1</v>
      </c>
      <c r="F89" s="16">
        <f t="shared" ca="1" si="31"/>
        <v>2</v>
      </c>
      <c r="G89" s="16">
        <f t="shared" ca="1" si="32"/>
        <v>0</v>
      </c>
      <c r="H89" s="18">
        <f t="shared" ca="1" si="23"/>
        <v>2.2000000000000002</v>
      </c>
      <c r="I89" s="21">
        <f t="shared" ca="1" si="24"/>
        <v>1.2000000000000002</v>
      </c>
      <c r="J89" s="3">
        <f t="shared" ca="1" si="33"/>
        <v>108.94</v>
      </c>
      <c r="K89" s="17">
        <f t="shared" ca="1" si="34"/>
        <v>1029.9400000000003</v>
      </c>
      <c r="L89" s="17">
        <f t="shared" ca="1" si="18"/>
        <v>1029.9400000000003</v>
      </c>
      <c r="M89" s="16" t="str">
        <f t="shared" ca="1" si="26"/>
        <v/>
      </c>
      <c r="O89" s="16">
        <f t="shared" si="35"/>
        <v>79</v>
      </c>
      <c r="P89" s="17">
        <f t="shared" ca="1" si="27"/>
        <v>29.940000000000282</v>
      </c>
      <c r="R89" s="16">
        <f t="shared" si="36"/>
        <v>79</v>
      </c>
      <c r="S89" s="17">
        <f t="shared" ca="1" si="28"/>
        <v>37.898734177215545</v>
      </c>
      <c r="T89" s="17">
        <f t="shared" ca="1" si="29"/>
        <v>29.940000000000282</v>
      </c>
    </row>
    <row r="90" spans="1:20">
      <c r="A90" s="16">
        <f t="shared" si="30"/>
        <v>80</v>
      </c>
      <c r="B90" s="16">
        <f t="shared" ca="1" si="19"/>
        <v>2.21</v>
      </c>
      <c r="C90" s="16">
        <f t="shared" ca="1" si="20"/>
        <v>0.47511312217194573</v>
      </c>
      <c r="D90" s="16">
        <f t="shared" ca="1" si="21"/>
        <v>0.68798922004352736</v>
      </c>
      <c r="E90" s="16">
        <f t="shared" ca="1" si="22"/>
        <v>0</v>
      </c>
      <c r="F90" s="16">
        <f t="shared" ca="1" si="31"/>
        <v>0</v>
      </c>
      <c r="G90" s="16">
        <f t="shared" ca="1" si="32"/>
        <v>1</v>
      </c>
      <c r="H90" s="18">
        <f t="shared" ca="1" si="23"/>
        <v>0</v>
      </c>
      <c r="I90" s="21">
        <f t="shared" ca="1" si="24"/>
        <v>-1</v>
      </c>
      <c r="J90" s="3">
        <f t="shared" ca="1" si="33"/>
        <v>108.94</v>
      </c>
      <c r="K90" s="17">
        <f t="shared" ca="1" si="34"/>
        <v>1028.9400000000003</v>
      </c>
      <c r="L90" s="17">
        <f t="shared" ca="1" si="18"/>
        <v>1029.9400000000003</v>
      </c>
      <c r="M90" s="16">
        <f t="shared" ca="1" si="26"/>
        <v>-1</v>
      </c>
      <c r="O90" s="16">
        <f t="shared" si="35"/>
        <v>80</v>
      </c>
      <c r="P90" s="17">
        <f t="shared" ca="1" si="27"/>
        <v>28.940000000000282</v>
      </c>
      <c r="R90" s="16">
        <f t="shared" si="36"/>
        <v>80</v>
      </c>
      <c r="S90" s="17">
        <f t="shared" ca="1" si="28"/>
        <v>36.175000000000352</v>
      </c>
      <c r="T90" s="17">
        <f t="shared" ca="1" si="29"/>
        <v>28.940000000000282</v>
      </c>
    </row>
    <row r="91" spans="1:20">
      <c r="A91" s="16">
        <f t="shared" si="30"/>
        <v>81</v>
      </c>
      <c r="B91" s="16">
        <f t="shared" ca="1" si="19"/>
        <v>5.48</v>
      </c>
      <c r="C91" s="16">
        <f t="shared" ca="1" si="20"/>
        <v>0.19160583941605841</v>
      </c>
      <c r="D91" s="16">
        <f t="shared" ca="1" si="21"/>
        <v>0.17886066244308085</v>
      </c>
      <c r="E91" s="16">
        <f t="shared" ca="1" si="22"/>
        <v>1</v>
      </c>
      <c r="F91" s="16">
        <f t="shared" ca="1" si="31"/>
        <v>1</v>
      </c>
      <c r="G91" s="16">
        <f t="shared" ca="1" si="32"/>
        <v>0</v>
      </c>
      <c r="H91" s="18">
        <f t="shared" ca="1" si="23"/>
        <v>5.48</v>
      </c>
      <c r="I91" s="21">
        <f t="shared" ca="1" si="24"/>
        <v>4.4800000000000004</v>
      </c>
      <c r="J91" s="3">
        <f t="shared" ca="1" si="33"/>
        <v>114.42</v>
      </c>
      <c r="K91" s="17">
        <f t="shared" ca="1" si="34"/>
        <v>1033.4200000000003</v>
      </c>
      <c r="L91" s="17">
        <f t="shared" ca="1" si="18"/>
        <v>1033.4200000000003</v>
      </c>
      <c r="M91" s="16" t="str">
        <f t="shared" ca="1" si="26"/>
        <v/>
      </c>
      <c r="O91" s="16">
        <f t="shared" si="35"/>
        <v>81</v>
      </c>
      <c r="P91" s="17">
        <f t="shared" ca="1" si="27"/>
        <v>33.4200000000003</v>
      </c>
      <c r="R91" s="16">
        <f t="shared" si="36"/>
        <v>81</v>
      </c>
      <c r="S91" s="17">
        <f t="shared" ca="1" si="28"/>
        <v>41.259259259259636</v>
      </c>
      <c r="T91" s="17">
        <f t="shared" ca="1" si="29"/>
        <v>33.4200000000003</v>
      </c>
    </row>
    <row r="92" spans="1:20">
      <c r="A92" s="16">
        <f t="shared" si="30"/>
        <v>82</v>
      </c>
      <c r="B92" s="16">
        <f t="shared" ca="1" si="19"/>
        <v>2.6</v>
      </c>
      <c r="C92" s="16">
        <f t="shared" ca="1" si="20"/>
        <v>0.40384615384615385</v>
      </c>
      <c r="D92" s="16">
        <f t="shared" ca="1" si="21"/>
        <v>0.94608304895809781</v>
      </c>
      <c r="E92" s="16">
        <f t="shared" ca="1" si="22"/>
        <v>0</v>
      </c>
      <c r="F92" s="16">
        <f t="shared" ca="1" si="31"/>
        <v>0</v>
      </c>
      <c r="G92" s="16">
        <f t="shared" ca="1" si="32"/>
        <v>1</v>
      </c>
      <c r="H92" s="18">
        <f t="shared" ca="1" si="23"/>
        <v>0</v>
      </c>
      <c r="I92" s="21">
        <f t="shared" ca="1" si="24"/>
        <v>-1</v>
      </c>
      <c r="J92" s="3">
        <f t="shared" ca="1" si="33"/>
        <v>114.42</v>
      </c>
      <c r="K92" s="17">
        <f t="shared" ref="K92:K114" ca="1" si="37">K91+I92</f>
        <v>1032.4200000000003</v>
      </c>
      <c r="L92" s="17">
        <f t="shared" ca="1" si="18"/>
        <v>1033.4200000000003</v>
      </c>
      <c r="M92" s="16">
        <f t="shared" ca="1" si="26"/>
        <v>-1</v>
      </c>
      <c r="O92" s="16">
        <f t="shared" si="35"/>
        <v>82</v>
      </c>
      <c r="P92" s="17">
        <f t="shared" ca="1" si="27"/>
        <v>32.4200000000003</v>
      </c>
      <c r="R92" s="16">
        <f t="shared" si="36"/>
        <v>82</v>
      </c>
      <c r="S92" s="17">
        <f t="shared" ca="1" si="28"/>
        <v>39.536585365854023</v>
      </c>
      <c r="T92" s="17">
        <f t="shared" ca="1" si="29"/>
        <v>32.4200000000003</v>
      </c>
    </row>
    <row r="93" spans="1:20">
      <c r="A93" s="16">
        <f t="shared" si="30"/>
        <v>83</v>
      </c>
      <c r="B93" s="16">
        <f t="shared" ca="1" si="19"/>
        <v>3.55</v>
      </c>
      <c r="C93" s="16">
        <f t="shared" ca="1" si="20"/>
        <v>0.29577464788732399</v>
      </c>
      <c r="D93" s="16">
        <f t="shared" ca="1" si="21"/>
        <v>0.56731079774187188</v>
      </c>
      <c r="E93" s="16">
        <f t="shared" ca="1" si="22"/>
        <v>0</v>
      </c>
      <c r="F93" s="16">
        <f t="shared" ca="1" si="31"/>
        <v>0</v>
      </c>
      <c r="G93" s="16">
        <f t="shared" ca="1" si="32"/>
        <v>2</v>
      </c>
      <c r="H93" s="18">
        <f t="shared" ca="1" si="23"/>
        <v>0</v>
      </c>
      <c r="I93" s="21">
        <f t="shared" ca="1" si="24"/>
        <v>-1</v>
      </c>
      <c r="J93" s="3">
        <f t="shared" ca="1" si="33"/>
        <v>114.42</v>
      </c>
      <c r="K93" s="17">
        <f t="shared" ca="1" si="37"/>
        <v>1031.4200000000003</v>
      </c>
      <c r="L93" s="17">
        <f t="shared" ca="1" si="18"/>
        <v>1033.4200000000003</v>
      </c>
      <c r="M93" s="16">
        <f t="shared" ca="1" si="26"/>
        <v>-2</v>
      </c>
      <c r="O93" s="16">
        <f t="shared" si="35"/>
        <v>83</v>
      </c>
      <c r="P93" s="17">
        <f t="shared" ca="1" si="27"/>
        <v>31.4200000000003</v>
      </c>
      <c r="R93" s="16">
        <f t="shared" si="36"/>
        <v>83</v>
      </c>
      <c r="S93" s="17">
        <f t="shared" ca="1" si="28"/>
        <v>37.855421686747349</v>
      </c>
      <c r="T93" s="17">
        <f t="shared" ca="1" si="29"/>
        <v>31.4200000000003</v>
      </c>
    </row>
    <row r="94" spans="1:20">
      <c r="A94" s="16">
        <f t="shared" si="30"/>
        <v>84</v>
      </c>
      <c r="B94" s="16">
        <f t="shared" ca="1" si="19"/>
        <v>2.35</v>
      </c>
      <c r="C94" s="16">
        <f t="shared" ca="1" si="20"/>
        <v>0.44680851063829791</v>
      </c>
      <c r="D94" s="16">
        <f t="shared" ca="1" si="21"/>
        <v>0.51871881708423118</v>
      </c>
      <c r="E94" s="16">
        <f t="shared" ca="1" si="22"/>
        <v>0</v>
      </c>
      <c r="F94" s="16">
        <f t="shared" ca="1" si="31"/>
        <v>0</v>
      </c>
      <c r="G94" s="16">
        <f t="shared" ca="1" si="32"/>
        <v>3</v>
      </c>
      <c r="H94" s="18">
        <f t="shared" ca="1" si="23"/>
        <v>0</v>
      </c>
      <c r="I94" s="21">
        <f t="shared" ca="1" si="24"/>
        <v>-1</v>
      </c>
      <c r="J94" s="3">
        <f t="shared" ca="1" si="33"/>
        <v>114.42</v>
      </c>
      <c r="K94" s="17">
        <f t="shared" ca="1" si="37"/>
        <v>1030.4200000000003</v>
      </c>
      <c r="L94" s="17">
        <f t="shared" ca="1" si="18"/>
        <v>1033.4200000000003</v>
      </c>
      <c r="M94" s="16">
        <f t="shared" ca="1" si="26"/>
        <v>-3</v>
      </c>
      <c r="O94" s="16">
        <f t="shared" si="35"/>
        <v>84</v>
      </c>
      <c r="P94" s="17">
        <f t="shared" ca="1" si="27"/>
        <v>30.4200000000003</v>
      </c>
      <c r="R94" s="16">
        <f t="shared" si="36"/>
        <v>84</v>
      </c>
      <c r="S94" s="17">
        <f t="shared" ca="1" si="28"/>
        <v>36.214285714286063</v>
      </c>
      <c r="T94" s="17">
        <f t="shared" ca="1" si="29"/>
        <v>30.4200000000003</v>
      </c>
    </row>
    <row r="95" spans="1:20">
      <c r="A95" s="16">
        <f t="shared" si="30"/>
        <v>85</v>
      </c>
      <c r="B95" s="16">
        <f t="shared" ca="1" si="19"/>
        <v>2.34</v>
      </c>
      <c r="C95" s="16">
        <f t="shared" ca="1" si="20"/>
        <v>0.44871794871794879</v>
      </c>
      <c r="D95" s="16">
        <f t="shared" ca="1" si="21"/>
        <v>0.98297988256200419</v>
      </c>
      <c r="E95" s="16">
        <f t="shared" ca="1" si="22"/>
        <v>0</v>
      </c>
      <c r="F95" s="16">
        <f t="shared" ca="1" si="31"/>
        <v>0</v>
      </c>
      <c r="G95" s="16">
        <f t="shared" ca="1" si="32"/>
        <v>4</v>
      </c>
      <c r="H95" s="18">
        <f t="shared" ca="1" si="23"/>
        <v>0</v>
      </c>
      <c r="I95" s="21">
        <f t="shared" ca="1" si="24"/>
        <v>-1</v>
      </c>
      <c r="J95" s="3">
        <f t="shared" ca="1" si="33"/>
        <v>114.42</v>
      </c>
      <c r="K95" s="17">
        <f t="shared" ca="1" si="37"/>
        <v>1029.4200000000003</v>
      </c>
      <c r="L95" s="17">
        <f t="shared" ca="1" si="18"/>
        <v>1033.4200000000003</v>
      </c>
      <c r="M95" s="16">
        <f t="shared" ca="1" si="26"/>
        <v>-4</v>
      </c>
      <c r="O95" s="16">
        <f t="shared" si="35"/>
        <v>85</v>
      </c>
      <c r="P95" s="17">
        <f t="shared" ca="1" si="27"/>
        <v>29.4200000000003</v>
      </c>
      <c r="R95" s="16">
        <f t="shared" si="36"/>
        <v>85</v>
      </c>
      <c r="S95" s="17">
        <f t="shared" ca="1" si="28"/>
        <v>34.611764705882706</v>
      </c>
      <c r="T95" s="17">
        <f t="shared" ca="1" si="29"/>
        <v>29.4200000000003</v>
      </c>
    </row>
    <row r="96" spans="1:20">
      <c r="A96" s="16">
        <f t="shared" si="30"/>
        <v>86</v>
      </c>
      <c r="B96" s="16">
        <f t="shared" ca="1" si="19"/>
        <v>2.2999999999999998</v>
      </c>
      <c r="C96" s="16">
        <f t="shared" ca="1" si="20"/>
        <v>0.45652173913043487</v>
      </c>
      <c r="D96" s="16">
        <f t="shared" ca="1" si="21"/>
        <v>0.76168711922681109</v>
      </c>
      <c r="E96" s="16">
        <f t="shared" ca="1" si="22"/>
        <v>0</v>
      </c>
      <c r="F96" s="16">
        <f t="shared" ca="1" si="31"/>
        <v>0</v>
      </c>
      <c r="G96" s="16">
        <f t="shared" ca="1" si="32"/>
        <v>5</v>
      </c>
      <c r="H96" s="18">
        <f t="shared" ca="1" si="23"/>
        <v>0</v>
      </c>
      <c r="I96" s="21">
        <f t="shared" ca="1" si="24"/>
        <v>-1</v>
      </c>
      <c r="J96" s="3">
        <f t="shared" ca="1" si="33"/>
        <v>114.42</v>
      </c>
      <c r="K96" s="17">
        <f t="shared" ca="1" si="37"/>
        <v>1028.4200000000003</v>
      </c>
      <c r="L96" s="17">
        <f t="shared" ca="1" si="18"/>
        <v>1033.4200000000003</v>
      </c>
      <c r="M96" s="16">
        <f t="shared" ca="1" si="26"/>
        <v>-5</v>
      </c>
      <c r="O96" s="16">
        <f t="shared" si="35"/>
        <v>86</v>
      </c>
      <c r="P96" s="17">
        <f t="shared" ca="1" si="27"/>
        <v>28.4200000000003</v>
      </c>
      <c r="R96" s="16">
        <f t="shared" si="36"/>
        <v>86</v>
      </c>
      <c r="S96" s="17">
        <f t="shared" ca="1" si="28"/>
        <v>33.046511627907336</v>
      </c>
      <c r="T96" s="17">
        <f t="shared" ca="1" si="29"/>
        <v>28.4200000000003</v>
      </c>
    </row>
    <row r="97" spans="1:20">
      <c r="A97" s="16">
        <f t="shared" si="30"/>
        <v>87</v>
      </c>
      <c r="B97" s="16">
        <f t="shared" ca="1" si="19"/>
        <v>3.59</v>
      </c>
      <c r="C97" s="16">
        <f t="shared" ca="1" si="20"/>
        <v>0.29247910863509752</v>
      </c>
      <c r="D97" s="16">
        <f t="shared" ca="1" si="21"/>
        <v>0.61996393105684211</v>
      </c>
      <c r="E97" s="16">
        <f t="shared" ca="1" si="22"/>
        <v>0</v>
      </c>
      <c r="F97" s="16">
        <f t="shared" ca="1" si="31"/>
        <v>0</v>
      </c>
      <c r="G97" s="16">
        <f t="shared" ca="1" si="32"/>
        <v>6</v>
      </c>
      <c r="H97" s="18">
        <f t="shared" ca="1" si="23"/>
        <v>0</v>
      </c>
      <c r="I97" s="21">
        <f t="shared" ca="1" si="24"/>
        <v>-1</v>
      </c>
      <c r="J97" s="3">
        <f t="shared" ca="1" si="33"/>
        <v>114.42</v>
      </c>
      <c r="K97" s="17">
        <f t="shared" ca="1" si="37"/>
        <v>1027.4200000000003</v>
      </c>
      <c r="L97" s="17">
        <f t="shared" ca="1" si="18"/>
        <v>1033.4200000000003</v>
      </c>
      <c r="M97" s="16">
        <f t="shared" ca="1" si="26"/>
        <v>-6</v>
      </c>
      <c r="O97" s="16">
        <f t="shared" si="35"/>
        <v>87</v>
      </c>
      <c r="P97" s="17">
        <f t="shared" ca="1" si="27"/>
        <v>27.4200000000003</v>
      </c>
      <c r="R97" s="16">
        <f t="shared" si="36"/>
        <v>87</v>
      </c>
      <c r="S97" s="17">
        <f t="shared" ca="1" si="28"/>
        <v>31.51724137931069</v>
      </c>
      <c r="T97" s="17">
        <f t="shared" ca="1" si="29"/>
        <v>27.4200000000003</v>
      </c>
    </row>
    <row r="98" spans="1:20">
      <c r="A98" s="16">
        <f t="shared" si="30"/>
        <v>88</v>
      </c>
      <c r="B98" s="16">
        <f t="shared" ca="1" si="19"/>
        <v>5.36</v>
      </c>
      <c r="C98" s="16">
        <f t="shared" ca="1" si="20"/>
        <v>0.19589552238805968</v>
      </c>
      <c r="D98" s="16">
        <f t="shared" ca="1" si="21"/>
        <v>0.85685341602551524</v>
      </c>
      <c r="E98" s="16">
        <f t="shared" ca="1" si="22"/>
        <v>0</v>
      </c>
      <c r="F98" s="16">
        <f t="shared" ca="1" si="31"/>
        <v>0</v>
      </c>
      <c r="G98" s="16">
        <f t="shared" ca="1" si="32"/>
        <v>7</v>
      </c>
      <c r="H98" s="18">
        <f t="shared" ca="1" si="23"/>
        <v>0</v>
      </c>
      <c r="I98" s="21">
        <f t="shared" ca="1" si="24"/>
        <v>-1</v>
      </c>
      <c r="J98" s="3">
        <f t="shared" ca="1" si="33"/>
        <v>114.42</v>
      </c>
      <c r="K98" s="17">
        <f t="shared" ca="1" si="37"/>
        <v>1026.4200000000003</v>
      </c>
      <c r="L98" s="17">
        <f t="shared" ca="1" si="18"/>
        <v>1033.4200000000003</v>
      </c>
      <c r="M98" s="16">
        <f t="shared" ca="1" si="26"/>
        <v>-7</v>
      </c>
      <c r="O98" s="16">
        <f t="shared" si="35"/>
        <v>88</v>
      </c>
      <c r="P98" s="17">
        <f t="shared" ca="1" si="27"/>
        <v>26.4200000000003</v>
      </c>
      <c r="R98" s="16">
        <f t="shared" si="36"/>
        <v>88</v>
      </c>
      <c r="S98" s="17">
        <f t="shared" ca="1" si="28"/>
        <v>30.022727272727622</v>
      </c>
      <c r="T98" s="17">
        <f t="shared" ca="1" si="29"/>
        <v>26.4200000000003</v>
      </c>
    </row>
    <row r="99" spans="1:20">
      <c r="A99" s="16">
        <f t="shared" si="30"/>
        <v>89</v>
      </c>
      <c r="B99" s="16">
        <f t="shared" ca="1" si="19"/>
        <v>3.74</v>
      </c>
      <c r="C99" s="16">
        <f t="shared" ca="1" si="20"/>
        <v>0.28074866310160423</v>
      </c>
      <c r="D99" s="16">
        <f t="shared" ca="1" si="21"/>
        <v>2.325315950290463E-2</v>
      </c>
      <c r="E99" s="16">
        <f t="shared" ca="1" si="22"/>
        <v>1</v>
      </c>
      <c r="F99" s="16">
        <f t="shared" ca="1" si="31"/>
        <v>1</v>
      </c>
      <c r="G99" s="16">
        <f t="shared" ca="1" si="32"/>
        <v>0</v>
      </c>
      <c r="H99" s="18">
        <f t="shared" ca="1" si="23"/>
        <v>3.74</v>
      </c>
      <c r="I99" s="21">
        <f t="shared" ca="1" si="24"/>
        <v>2.74</v>
      </c>
      <c r="J99" s="3">
        <f t="shared" ca="1" si="33"/>
        <v>118.16</v>
      </c>
      <c r="K99" s="17">
        <f t="shared" ca="1" si="37"/>
        <v>1029.1600000000003</v>
      </c>
      <c r="L99" s="17">
        <f t="shared" ca="1" si="18"/>
        <v>1033.4200000000003</v>
      </c>
      <c r="M99" s="16">
        <f t="shared" ca="1" si="26"/>
        <v>-4.2599999999999909</v>
      </c>
      <c r="O99" s="16">
        <f t="shared" si="35"/>
        <v>89</v>
      </c>
      <c r="P99" s="17">
        <f t="shared" ca="1" si="27"/>
        <v>29.160000000000309</v>
      </c>
      <c r="R99" s="16">
        <f t="shared" si="36"/>
        <v>89</v>
      </c>
      <c r="S99" s="17">
        <f t="shared" ca="1" si="28"/>
        <v>32.764044943820579</v>
      </c>
      <c r="T99" s="17">
        <f t="shared" ca="1" si="29"/>
        <v>29.160000000000309</v>
      </c>
    </row>
    <row r="100" spans="1:20">
      <c r="A100" s="16">
        <f t="shared" si="30"/>
        <v>90</v>
      </c>
      <c r="B100" s="16">
        <f t="shared" ca="1" si="19"/>
        <v>2.31</v>
      </c>
      <c r="C100" s="16">
        <f t="shared" ca="1" si="20"/>
        <v>0.45454545454545459</v>
      </c>
      <c r="D100" s="16">
        <f t="shared" ca="1" si="21"/>
        <v>0.52888948038254058</v>
      </c>
      <c r="E100" s="16">
        <f t="shared" ca="1" si="22"/>
        <v>0</v>
      </c>
      <c r="F100" s="16">
        <f t="shared" ca="1" si="31"/>
        <v>0</v>
      </c>
      <c r="G100" s="16">
        <f t="shared" ca="1" si="32"/>
        <v>1</v>
      </c>
      <c r="H100" s="18">
        <f t="shared" ca="1" si="23"/>
        <v>0</v>
      </c>
      <c r="I100" s="21">
        <f t="shared" ca="1" si="24"/>
        <v>-1</v>
      </c>
      <c r="J100" s="3">
        <f t="shared" ca="1" si="33"/>
        <v>118.16</v>
      </c>
      <c r="K100" s="17">
        <f t="shared" ca="1" si="37"/>
        <v>1028.1600000000003</v>
      </c>
      <c r="L100" s="17">
        <f t="shared" ca="1" si="18"/>
        <v>1033.4200000000003</v>
      </c>
      <c r="M100" s="16">
        <f t="shared" ca="1" si="26"/>
        <v>-5.2599999999999909</v>
      </c>
      <c r="O100" s="16">
        <f t="shared" si="35"/>
        <v>90</v>
      </c>
      <c r="P100" s="17">
        <f t="shared" ca="1" si="27"/>
        <v>28.160000000000309</v>
      </c>
      <c r="R100" s="16">
        <f t="shared" si="36"/>
        <v>90</v>
      </c>
      <c r="S100" s="17">
        <f t="shared" ca="1" si="28"/>
        <v>31.288888888889232</v>
      </c>
      <c r="T100" s="17">
        <f t="shared" ca="1" si="29"/>
        <v>28.160000000000309</v>
      </c>
    </row>
    <row r="101" spans="1:20">
      <c r="A101" s="16">
        <f t="shared" si="30"/>
        <v>91</v>
      </c>
      <c r="B101" s="16">
        <f t="shared" ca="1" si="19"/>
        <v>5.27</v>
      </c>
      <c r="C101" s="16">
        <f t="shared" ca="1" si="20"/>
        <v>0.19924098671726756</v>
      </c>
      <c r="D101" s="16">
        <f t="shared" ca="1" si="21"/>
        <v>0.66501461654551175</v>
      </c>
      <c r="E101" s="16">
        <f t="shared" ca="1" si="22"/>
        <v>0</v>
      </c>
      <c r="F101" s="16">
        <f t="shared" ca="1" si="31"/>
        <v>0</v>
      </c>
      <c r="G101" s="16">
        <f t="shared" ca="1" si="32"/>
        <v>2</v>
      </c>
      <c r="H101" s="18">
        <f t="shared" ca="1" si="23"/>
        <v>0</v>
      </c>
      <c r="I101" s="21">
        <f t="shared" ca="1" si="24"/>
        <v>-1</v>
      </c>
      <c r="J101" s="3">
        <f t="shared" ca="1" si="33"/>
        <v>118.16</v>
      </c>
      <c r="K101" s="17">
        <f t="shared" ca="1" si="37"/>
        <v>1027.1600000000003</v>
      </c>
      <c r="L101" s="17">
        <f t="shared" ca="1" si="18"/>
        <v>1033.4200000000003</v>
      </c>
      <c r="M101" s="16">
        <f t="shared" ca="1" si="26"/>
        <v>-6.2599999999999909</v>
      </c>
      <c r="O101" s="16">
        <f t="shared" si="35"/>
        <v>91</v>
      </c>
      <c r="P101" s="17">
        <f t="shared" ca="1" si="27"/>
        <v>27.160000000000309</v>
      </c>
      <c r="R101" s="16">
        <f t="shared" si="36"/>
        <v>91</v>
      </c>
      <c r="S101" s="17">
        <f t="shared" ca="1" si="28"/>
        <v>29.846153846154181</v>
      </c>
      <c r="T101" s="17">
        <f t="shared" ca="1" si="29"/>
        <v>27.160000000000309</v>
      </c>
    </row>
    <row r="102" spans="1:20">
      <c r="A102" s="16">
        <f t="shared" si="30"/>
        <v>92</v>
      </c>
      <c r="B102" s="16">
        <f t="shared" ca="1" si="19"/>
        <v>4.29</v>
      </c>
      <c r="C102" s="16">
        <f t="shared" ca="1" si="20"/>
        <v>0.24475524475524477</v>
      </c>
      <c r="D102" s="16">
        <f t="shared" ca="1" si="21"/>
        <v>0.25999066148682526</v>
      </c>
      <c r="E102" s="16">
        <f t="shared" ca="1" si="22"/>
        <v>0</v>
      </c>
      <c r="F102" s="16">
        <f t="shared" ca="1" si="31"/>
        <v>0</v>
      </c>
      <c r="G102" s="16">
        <f t="shared" ca="1" si="32"/>
        <v>3</v>
      </c>
      <c r="H102" s="18">
        <f t="shared" ca="1" si="23"/>
        <v>0</v>
      </c>
      <c r="I102" s="21">
        <f t="shared" ca="1" si="24"/>
        <v>-1</v>
      </c>
      <c r="J102" s="3">
        <f t="shared" ca="1" si="33"/>
        <v>118.16</v>
      </c>
      <c r="K102" s="17">
        <f t="shared" ca="1" si="37"/>
        <v>1026.1600000000003</v>
      </c>
      <c r="L102" s="17">
        <f t="shared" ca="1" si="18"/>
        <v>1033.4200000000003</v>
      </c>
      <c r="M102" s="16">
        <f t="shared" ca="1" si="26"/>
        <v>-7.2599999999999909</v>
      </c>
      <c r="O102" s="16">
        <f t="shared" si="35"/>
        <v>92</v>
      </c>
      <c r="P102" s="17">
        <f t="shared" ca="1" si="27"/>
        <v>26.160000000000309</v>
      </c>
      <c r="R102" s="16">
        <f t="shared" si="36"/>
        <v>92</v>
      </c>
      <c r="S102" s="17">
        <f t="shared" ca="1" si="28"/>
        <v>28.434782608695997</v>
      </c>
      <c r="T102" s="17">
        <f t="shared" ca="1" si="29"/>
        <v>26.160000000000309</v>
      </c>
    </row>
    <row r="103" spans="1:20">
      <c r="A103" s="16">
        <f t="shared" si="30"/>
        <v>93</v>
      </c>
      <c r="B103" s="16">
        <f t="shared" ca="1" si="19"/>
        <v>3.28</v>
      </c>
      <c r="C103" s="16">
        <f t="shared" ca="1" si="20"/>
        <v>0.3201219512195122</v>
      </c>
      <c r="D103" s="16">
        <f t="shared" ca="1" si="21"/>
        <v>0.59442429627058546</v>
      </c>
      <c r="E103" s="16">
        <f t="shared" ca="1" si="22"/>
        <v>0</v>
      </c>
      <c r="F103" s="16">
        <f t="shared" ca="1" si="31"/>
        <v>0</v>
      </c>
      <c r="G103" s="16">
        <f t="shared" ca="1" si="32"/>
        <v>4</v>
      </c>
      <c r="H103" s="18">
        <f t="shared" ca="1" si="23"/>
        <v>0</v>
      </c>
      <c r="I103" s="21">
        <f t="shared" ca="1" si="24"/>
        <v>-1</v>
      </c>
      <c r="J103" s="3">
        <f t="shared" ca="1" si="33"/>
        <v>118.16</v>
      </c>
      <c r="K103" s="17">
        <f t="shared" ca="1" si="37"/>
        <v>1025.1600000000003</v>
      </c>
      <c r="L103" s="17">
        <f t="shared" ca="1" si="18"/>
        <v>1033.4200000000003</v>
      </c>
      <c r="M103" s="16">
        <f t="shared" ca="1" si="26"/>
        <v>-8.2599999999999909</v>
      </c>
      <c r="O103" s="16">
        <f t="shared" si="35"/>
        <v>93</v>
      </c>
      <c r="P103" s="17">
        <f t="shared" ca="1" si="27"/>
        <v>25.160000000000309</v>
      </c>
      <c r="R103" s="16">
        <f t="shared" si="36"/>
        <v>93</v>
      </c>
      <c r="S103" s="17">
        <f t="shared" ca="1" si="28"/>
        <v>27.05376344086055</v>
      </c>
      <c r="T103" s="17">
        <f t="shared" ca="1" si="29"/>
        <v>25.160000000000309</v>
      </c>
    </row>
    <row r="104" spans="1:20">
      <c r="A104" s="16">
        <f t="shared" si="30"/>
        <v>94</v>
      </c>
      <c r="B104" s="16">
        <f t="shared" ca="1" si="19"/>
        <v>2.83</v>
      </c>
      <c r="C104" s="16">
        <f t="shared" ca="1" si="20"/>
        <v>0.37102473498233218</v>
      </c>
      <c r="D104" s="16">
        <f t="shared" ca="1" si="21"/>
        <v>0.93461272882218016</v>
      </c>
      <c r="E104" s="16">
        <f t="shared" ca="1" si="22"/>
        <v>0</v>
      </c>
      <c r="F104" s="16">
        <f t="shared" ca="1" si="31"/>
        <v>0</v>
      </c>
      <c r="G104" s="16">
        <f t="shared" ca="1" si="32"/>
        <v>5</v>
      </c>
      <c r="H104" s="18">
        <f t="shared" ca="1" si="23"/>
        <v>0</v>
      </c>
      <c r="I104" s="21">
        <f t="shared" ca="1" si="24"/>
        <v>-1</v>
      </c>
      <c r="J104" s="3">
        <f t="shared" ca="1" si="33"/>
        <v>118.16</v>
      </c>
      <c r="K104" s="17">
        <f t="shared" ca="1" si="37"/>
        <v>1024.1600000000003</v>
      </c>
      <c r="L104" s="17">
        <f t="shared" ca="1" si="18"/>
        <v>1033.4200000000003</v>
      </c>
      <c r="M104" s="16">
        <f t="shared" ca="1" si="26"/>
        <v>-9.2599999999999909</v>
      </c>
      <c r="O104" s="16">
        <f t="shared" si="35"/>
        <v>94</v>
      </c>
      <c r="P104" s="17">
        <f t="shared" ca="1" si="27"/>
        <v>24.160000000000309</v>
      </c>
      <c r="R104" s="16">
        <f t="shared" si="36"/>
        <v>94</v>
      </c>
      <c r="S104" s="17">
        <f t="shared" ca="1" si="28"/>
        <v>25.702127659574799</v>
      </c>
      <c r="T104" s="17">
        <f t="shared" ca="1" si="29"/>
        <v>24.160000000000309</v>
      </c>
    </row>
    <row r="105" spans="1:20">
      <c r="A105" s="16">
        <f t="shared" si="30"/>
        <v>95</v>
      </c>
      <c r="B105" s="16">
        <f t="shared" ca="1" si="19"/>
        <v>2.84</v>
      </c>
      <c r="C105" s="16">
        <f t="shared" ca="1" si="20"/>
        <v>0.36971830985915499</v>
      </c>
      <c r="D105" s="16">
        <f t="shared" ca="1" si="21"/>
        <v>0.11886927791488189</v>
      </c>
      <c r="E105" s="16">
        <f t="shared" ca="1" si="22"/>
        <v>1</v>
      </c>
      <c r="F105" s="16">
        <f t="shared" ca="1" si="31"/>
        <v>1</v>
      </c>
      <c r="G105" s="16">
        <f t="shared" ca="1" si="32"/>
        <v>0</v>
      </c>
      <c r="H105" s="18">
        <f t="shared" ca="1" si="23"/>
        <v>2.84</v>
      </c>
      <c r="I105" s="21">
        <f t="shared" ca="1" si="24"/>
        <v>1.8399999999999999</v>
      </c>
      <c r="J105" s="3">
        <f t="shared" ca="1" si="33"/>
        <v>121</v>
      </c>
      <c r="K105" s="17">
        <f t="shared" ca="1" si="37"/>
        <v>1026.0000000000002</v>
      </c>
      <c r="L105" s="17">
        <f t="shared" ca="1" si="18"/>
        <v>1033.4200000000003</v>
      </c>
      <c r="M105" s="16">
        <f t="shared" ca="1" si="26"/>
        <v>-7.4200000000000728</v>
      </c>
      <c r="O105" s="16">
        <f t="shared" si="35"/>
        <v>95</v>
      </c>
      <c r="P105" s="17">
        <f t="shared" ca="1" si="27"/>
        <v>26.000000000000227</v>
      </c>
      <c r="R105" s="16">
        <f t="shared" si="36"/>
        <v>95</v>
      </c>
      <c r="S105" s="17">
        <f t="shared" ca="1" si="28"/>
        <v>27.368421052631817</v>
      </c>
      <c r="T105" s="17">
        <f t="shared" ca="1" si="29"/>
        <v>26.000000000000227</v>
      </c>
    </row>
    <row r="106" spans="1:20">
      <c r="A106" s="16">
        <f t="shared" si="30"/>
        <v>96</v>
      </c>
      <c r="B106" s="16">
        <f t="shared" ca="1" si="19"/>
        <v>3.88</v>
      </c>
      <c r="C106" s="16">
        <f t="shared" ca="1" si="20"/>
        <v>0.27061855670103097</v>
      </c>
      <c r="D106" s="16">
        <f t="shared" ca="1" si="21"/>
        <v>0.40308582603992971</v>
      </c>
      <c r="E106" s="16">
        <f t="shared" ca="1" si="22"/>
        <v>0</v>
      </c>
      <c r="F106" s="16">
        <f t="shared" ca="1" si="31"/>
        <v>0</v>
      </c>
      <c r="G106" s="16">
        <f t="shared" ca="1" si="32"/>
        <v>1</v>
      </c>
      <c r="H106" s="18">
        <f t="shared" ca="1" si="23"/>
        <v>0</v>
      </c>
      <c r="I106" s="21">
        <f t="shared" ca="1" si="24"/>
        <v>-1</v>
      </c>
      <c r="J106" s="3">
        <f t="shared" ca="1" si="33"/>
        <v>121</v>
      </c>
      <c r="K106" s="17">
        <f t="shared" ca="1" si="37"/>
        <v>1025.0000000000002</v>
      </c>
      <c r="L106" s="17">
        <f t="shared" ca="1" si="18"/>
        <v>1033.4200000000003</v>
      </c>
      <c r="M106" s="16">
        <f t="shared" ca="1" si="26"/>
        <v>-8.4200000000000728</v>
      </c>
      <c r="O106" s="16">
        <f t="shared" si="35"/>
        <v>96</v>
      </c>
      <c r="P106" s="17">
        <f t="shared" ca="1" si="27"/>
        <v>25.000000000000227</v>
      </c>
      <c r="R106" s="16">
        <f t="shared" si="36"/>
        <v>96</v>
      </c>
      <c r="S106" s="17">
        <f t="shared" ca="1" si="28"/>
        <v>26.041666666666899</v>
      </c>
      <c r="T106" s="17">
        <f t="shared" ca="1" si="29"/>
        <v>25.000000000000227</v>
      </c>
    </row>
    <row r="107" spans="1:20">
      <c r="A107" s="16">
        <f t="shared" si="30"/>
        <v>97</v>
      </c>
      <c r="B107" s="16">
        <f t="shared" ca="1" si="19"/>
        <v>2.65</v>
      </c>
      <c r="C107" s="16">
        <f t="shared" ca="1" si="20"/>
        <v>0.39622641509433965</v>
      </c>
      <c r="D107" s="16">
        <f t="shared" ca="1" si="21"/>
        <v>0.91388387033354124</v>
      </c>
      <c r="E107" s="16">
        <f t="shared" ca="1" si="22"/>
        <v>0</v>
      </c>
      <c r="F107" s="16">
        <f t="shared" ca="1" si="31"/>
        <v>0</v>
      </c>
      <c r="G107" s="16">
        <f t="shared" ca="1" si="32"/>
        <v>2</v>
      </c>
      <c r="H107" s="18">
        <f t="shared" ca="1" si="23"/>
        <v>0</v>
      </c>
      <c r="I107" s="21">
        <f t="shared" ca="1" si="24"/>
        <v>-1</v>
      </c>
      <c r="J107" s="3">
        <f t="shared" ca="1" si="33"/>
        <v>121</v>
      </c>
      <c r="K107" s="17">
        <f t="shared" ca="1" si="37"/>
        <v>1024.0000000000002</v>
      </c>
      <c r="L107" s="17">
        <f t="shared" ca="1" si="18"/>
        <v>1033.4200000000003</v>
      </c>
      <c r="M107" s="16">
        <f t="shared" ca="1" si="26"/>
        <v>-9.4200000000000728</v>
      </c>
      <c r="O107" s="16">
        <f t="shared" si="35"/>
        <v>97</v>
      </c>
      <c r="P107" s="17">
        <f t="shared" ca="1" si="27"/>
        <v>24.000000000000227</v>
      </c>
      <c r="R107" s="16">
        <f t="shared" si="36"/>
        <v>97</v>
      </c>
      <c r="S107" s="17">
        <f t="shared" ca="1" si="28"/>
        <v>24.742268041237352</v>
      </c>
      <c r="T107" s="17">
        <f t="shared" ca="1" si="29"/>
        <v>24.000000000000227</v>
      </c>
    </row>
    <row r="108" spans="1:20">
      <c r="A108" s="16">
        <f t="shared" si="30"/>
        <v>98</v>
      </c>
      <c r="B108" s="16">
        <f t="shared" ca="1" si="19"/>
        <v>4.0199999999999996</v>
      </c>
      <c r="C108" s="16">
        <f t="shared" ca="1" si="20"/>
        <v>0.2611940298507463</v>
      </c>
      <c r="D108" s="16">
        <f t="shared" ca="1" si="21"/>
        <v>0.94161606818612165</v>
      </c>
      <c r="E108" s="16">
        <f t="shared" ca="1" si="22"/>
        <v>0</v>
      </c>
      <c r="F108" s="16">
        <f t="shared" ca="1" si="31"/>
        <v>0</v>
      </c>
      <c r="G108" s="16">
        <f t="shared" ca="1" si="32"/>
        <v>3</v>
      </c>
      <c r="H108" s="18">
        <f t="shared" ca="1" si="23"/>
        <v>0</v>
      </c>
      <c r="I108" s="21">
        <f t="shared" ca="1" si="24"/>
        <v>-1</v>
      </c>
      <c r="J108" s="3">
        <f t="shared" ca="1" si="33"/>
        <v>121</v>
      </c>
      <c r="K108" s="17">
        <f t="shared" ca="1" si="37"/>
        <v>1023.0000000000002</v>
      </c>
      <c r="L108" s="17">
        <f t="shared" ca="1" si="18"/>
        <v>1033.4200000000003</v>
      </c>
      <c r="M108" s="16">
        <f t="shared" ca="1" si="26"/>
        <v>-10.420000000000073</v>
      </c>
      <c r="O108" s="16">
        <f t="shared" si="35"/>
        <v>98</v>
      </c>
      <c r="P108" s="17">
        <f t="shared" ca="1" si="27"/>
        <v>23.000000000000227</v>
      </c>
      <c r="R108" s="16">
        <f t="shared" si="36"/>
        <v>98</v>
      </c>
      <c r="S108" s="17">
        <f t="shared" ca="1" si="28"/>
        <v>23.469387755102275</v>
      </c>
      <c r="T108" s="17">
        <f t="shared" ca="1" si="29"/>
        <v>23.000000000000227</v>
      </c>
    </row>
    <row r="109" spans="1:20">
      <c r="A109" s="16">
        <f t="shared" si="30"/>
        <v>99</v>
      </c>
      <c r="B109" s="16">
        <f t="shared" ca="1" si="19"/>
        <v>6</v>
      </c>
      <c r="C109" s="16">
        <f t="shared" ca="1" si="20"/>
        <v>0.17499999999999999</v>
      </c>
      <c r="D109" s="16">
        <f t="shared" ca="1" si="21"/>
        <v>8.9380669812815228E-3</v>
      </c>
      <c r="E109" s="16">
        <f t="shared" ca="1" si="22"/>
        <v>1</v>
      </c>
      <c r="F109" s="16">
        <f t="shared" ca="1" si="31"/>
        <v>1</v>
      </c>
      <c r="G109" s="16">
        <f t="shared" ca="1" si="32"/>
        <v>0</v>
      </c>
      <c r="H109" s="18">
        <f t="shared" ca="1" si="23"/>
        <v>6</v>
      </c>
      <c r="I109" s="21">
        <f t="shared" ca="1" si="24"/>
        <v>5</v>
      </c>
      <c r="J109" s="3">
        <f t="shared" ca="1" si="33"/>
        <v>127</v>
      </c>
      <c r="K109" s="17">
        <f t="shared" ca="1" si="37"/>
        <v>1028.0000000000002</v>
      </c>
      <c r="L109" s="17">
        <f t="shared" ca="1" si="18"/>
        <v>1033.4200000000003</v>
      </c>
      <c r="M109" s="16">
        <f t="shared" ca="1" si="26"/>
        <v>-5.4200000000000728</v>
      </c>
      <c r="O109" s="16">
        <f t="shared" si="35"/>
        <v>99</v>
      </c>
      <c r="P109" s="17">
        <f t="shared" ca="1" si="27"/>
        <v>28.000000000000227</v>
      </c>
      <c r="R109" s="16">
        <f t="shared" si="36"/>
        <v>99</v>
      </c>
      <c r="S109" s="17">
        <f t="shared" ca="1" si="28"/>
        <v>28.282828282828518</v>
      </c>
      <c r="T109" s="17">
        <f t="shared" ca="1" si="29"/>
        <v>28.000000000000227</v>
      </c>
    </row>
    <row r="110" spans="1:20">
      <c r="A110" s="16">
        <f t="shared" si="30"/>
        <v>100</v>
      </c>
      <c r="B110" s="16">
        <f t="shared" ca="1" si="19"/>
        <v>3.94</v>
      </c>
      <c r="C110" s="16">
        <f t="shared" ca="1" si="20"/>
        <v>0.26649746192893403</v>
      </c>
      <c r="D110" s="16">
        <f t="shared" ca="1" si="21"/>
        <v>0.27545877337007951</v>
      </c>
      <c r="E110" s="16">
        <f t="shared" ca="1" si="22"/>
        <v>0</v>
      </c>
      <c r="F110" s="16">
        <f t="shared" ca="1" si="31"/>
        <v>0</v>
      </c>
      <c r="G110" s="16">
        <f t="shared" ca="1" si="32"/>
        <v>1</v>
      </c>
      <c r="H110" s="18">
        <f t="shared" ca="1" si="23"/>
        <v>0</v>
      </c>
      <c r="I110" s="21">
        <f t="shared" ca="1" si="24"/>
        <v>-1</v>
      </c>
      <c r="J110" s="3">
        <f t="shared" ca="1" si="33"/>
        <v>127</v>
      </c>
      <c r="K110" s="17">
        <f t="shared" ca="1" si="37"/>
        <v>1027.0000000000002</v>
      </c>
      <c r="L110" s="17">
        <f t="shared" ca="1" si="18"/>
        <v>1033.4200000000003</v>
      </c>
      <c r="M110" s="16">
        <f t="shared" ca="1" si="26"/>
        <v>-6.4200000000000728</v>
      </c>
      <c r="O110" s="16">
        <f t="shared" si="35"/>
        <v>100</v>
      </c>
      <c r="P110" s="17">
        <f t="shared" ca="1" si="27"/>
        <v>27.000000000000227</v>
      </c>
      <c r="R110" s="16">
        <f t="shared" si="36"/>
        <v>100</v>
      </c>
      <c r="S110" s="17">
        <f t="shared" ca="1" si="28"/>
        <v>27.000000000000227</v>
      </c>
      <c r="T110" s="17">
        <f t="shared" ca="1" si="29"/>
        <v>27.000000000000227</v>
      </c>
    </row>
    <row r="111" spans="1:20">
      <c r="A111" s="16">
        <f t="shared" si="30"/>
        <v>101</v>
      </c>
      <c r="B111" s="16">
        <f t="shared" ca="1" si="19"/>
        <v>2.87</v>
      </c>
      <c r="C111" s="16">
        <f t="shared" ca="1" si="20"/>
        <v>0.36585365853658536</v>
      </c>
      <c r="D111" s="16">
        <f t="shared" ca="1" si="21"/>
        <v>0.42830786416262479</v>
      </c>
      <c r="E111" s="16">
        <f t="shared" ca="1" si="22"/>
        <v>0</v>
      </c>
      <c r="F111" s="16">
        <f t="shared" ca="1" si="31"/>
        <v>0</v>
      </c>
      <c r="G111" s="16">
        <f t="shared" ca="1" si="32"/>
        <v>2</v>
      </c>
      <c r="H111" s="18">
        <f t="shared" ca="1" si="23"/>
        <v>0</v>
      </c>
      <c r="I111" s="21">
        <f t="shared" ca="1" si="24"/>
        <v>-1</v>
      </c>
      <c r="J111" s="3">
        <f t="shared" ca="1" si="33"/>
        <v>127</v>
      </c>
      <c r="K111" s="17">
        <f t="shared" ca="1" si="37"/>
        <v>1026.0000000000002</v>
      </c>
      <c r="L111" s="17">
        <f t="shared" ca="1" si="18"/>
        <v>1033.4200000000003</v>
      </c>
      <c r="M111" s="16">
        <f t="shared" ca="1" si="26"/>
        <v>-7.4200000000000728</v>
      </c>
      <c r="O111" s="16">
        <f t="shared" si="35"/>
        <v>101</v>
      </c>
      <c r="P111" s="17">
        <f t="shared" ca="1" si="27"/>
        <v>26.000000000000227</v>
      </c>
      <c r="R111" s="16">
        <f t="shared" si="36"/>
        <v>101</v>
      </c>
      <c r="S111" s="17">
        <f t="shared" ca="1" si="28"/>
        <v>25.742574257425971</v>
      </c>
      <c r="T111" s="17">
        <f t="shared" ca="1" si="29"/>
        <v>26.000000000000227</v>
      </c>
    </row>
    <row r="112" spans="1:20">
      <c r="A112" s="16">
        <f t="shared" si="30"/>
        <v>102</v>
      </c>
      <c r="B112" s="16">
        <f t="shared" ca="1" si="19"/>
        <v>5.78</v>
      </c>
      <c r="C112" s="16">
        <f t="shared" ca="1" si="20"/>
        <v>0.18166089965397922</v>
      </c>
      <c r="D112" s="16">
        <f t="shared" ca="1" si="21"/>
        <v>0.22243493450208973</v>
      </c>
      <c r="E112" s="16">
        <f t="shared" ca="1" si="22"/>
        <v>0</v>
      </c>
      <c r="F112" s="16">
        <f t="shared" ca="1" si="31"/>
        <v>0</v>
      </c>
      <c r="G112" s="16">
        <f t="shared" ca="1" si="32"/>
        <v>3</v>
      </c>
      <c r="H112" s="18">
        <f t="shared" ca="1" si="23"/>
        <v>0</v>
      </c>
      <c r="I112" s="21">
        <f t="shared" ca="1" si="24"/>
        <v>-1</v>
      </c>
      <c r="J112" s="3">
        <f t="shared" ca="1" si="33"/>
        <v>127</v>
      </c>
      <c r="K112" s="17">
        <f t="shared" ca="1" si="37"/>
        <v>1025.0000000000002</v>
      </c>
      <c r="L112" s="17">
        <f t="shared" ca="1" si="18"/>
        <v>1033.4200000000003</v>
      </c>
      <c r="M112" s="16">
        <f t="shared" ca="1" si="26"/>
        <v>-8.4200000000000728</v>
      </c>
      <c r="O112" s="16">
        <f t="shared" si="35"/>
        <v>102</v>
      </c>
      <c r="P112" s="17">
        <f t="shared" ca="1" si="27"/>
        <v>25.000000000000227</v>
      </c>
      <c r="R112" s="16">
        <f t="shared" si="36"/>
        <v>102</v>
      </c>
      <c r="S112" s="17">
        <f t="shared" ca="1" si="28"/>
        <v>24.509803921568846</v>
      </c>
      <c r="T112" s="17">
        <f t="shared" ca="1" si="29"/>
        <v>25.000000000000227</v>
      </c>
    </row>
    <row r="113" spans="1:20">
      <c r="A113" s="16">
        <f t="shared" si="30"/>
        <v>103</v>
      </c>
      <c r="B113" s="16">
        <f t="shared" ca="1" si="19"/>
        <v>3.42</v>
      </c>
      <c r="C113" s="16">
        <f t="shared" ca="1" si="20"/>
        <v>0.30701754385964913</v>
      </c>
      <c r="D113" s="16">
        <f t="shared" ca="1" si="21"/>
        <v>0.22140895704812058</v>
      </c>
      <c r="E113" s="16">
        <f t="shared" ca="1" si="22"/>
        <v>1</v>
      </c>
      <c r="F113" s="16">
        <f t="shared" ca="1" si="31"/>
        <v>1</v>
      </c>
      <c r="G113" s="16">
        <f t="shared" ca="1" si="32"/>
        <v>0</v>
      </c>
      <c r="H113" s="18">
        <f t="shared" ca="1" si="23"/>
        <v>3.42</v>
      </c>
      <c r="I113" s="21">
        <f t="shared" ca="1" si="24"/>
        <v>2.42</v>
      </c>
      <c r="J113" s="3">
        <f t="shared" ca="1" si="33"/>
        <v>130.41999999999999</v>
      </c>
      <c r="K113" s="17">
        <f t="shared" ca="1" si="37"/>
        <v>1027.4200000000003</v>
      </c>
      <c r="L113" s="17">
        <f t="shared" ca="1" si="18"/>
        <v>1033.4200000000003</v>
      </c>
      <c r="M113" s="16">
        <f t="shared" ca="1" si="26"/>
        <v>-6</v>
      </c>
      <c r="O113" s="16">
        <f t="shared" si="35"/>
        <v>103</v>
      </c>
      <c r="P113" s="17">
        <f t="shared" ca="1" si="27"/>
        <v>27.4200000000003</v>
      </c>
      <c r="R113" s="16">
        <f t="shared" si="36"/>
        <v>103</v>
      </c>
      <c r="S113" s="17">
        <f t="shared" ca="1" si="28"/>
        <v>26.621359223301269</v>
      </c>
      <c r="T113" s="17">
        <f t="shared" ca="1" si="29"/>
        <v>27.4200000000003</v>
      </c>
    </row>
    <row r="114" spans="1:20">
      <c r="A114" s="16">
        <f t="shared" si="30"/>
        <v>104</v>
      </c>
      <c r="B114" s="16">
        <f t="shared" ca="1" si="19"/>
        <v>2.25</v>
      </c>
      <c r="C114" s="16">
        <f t="shared" ca="1" si="20"/>
        <v>0.46666666666666667</v>
      </c>
      <c r="D114" s="16">
        <f t="shared" ca="1" si="21"/>
        <v>0.67833759680893824</v>
      </c>
      <c r="E114" s="16">
        <f t="shared" ca="1" si="22"/>
        <v>0</v>
      </c>
      <c r="F114" s="16">
        <f t="shared" ca="1" si="31"/>
        <v>0</v>
      </c>
      <c r="G114" s="16">
        <f t="shared" ca="1" si="32"/>
        <v>1</v>
      </c>
      <c r="H114" s="18">
        <f t="shared" ca="1" si="23"/>
        <v>0</v>
      </c>
      <c r="I114" s="21">
        <f t="shared" ca="1" si="24"/>
        <v>-1</v>
      </c>
      <c r="J114" s="3">
        <f t="shared" ca="1" si="33"/>
        <v>130.41999999999999</v>
      </c>
      <c r="K114" s="17">
        <f t="shared" ca="1" si="37"/>
        <v>1026.4200000000003</v>
      </c>
      <c r="L114" s="17">
        <f t="shared" ca="1" si="18"/>
        <v>1033.4200000000003</v>
      </c>
      <c r="M114" s="16">
        <f t="shared" ca="1" si="26"/>
        <v>-7</v>
      </c>
      <c r="O114" s="16">
        <f t="shared" si="35"/>
        <v>104</v>
      </c>
      <c r="P114" s="17">
        <f t="shared" ca="1" si="27"/>
        <v>26.4200000000003</v>
      </c>
      <c r="R114" s="16">
        <f t="shared" si="36"/>
        <v>104</v>
      </c>
      <c r="S114" s="17">
        <f t="shared" ca="1" si="28"/>
        <v>25.40384615384643</v>
      </c>
      <c r="T114" s="17">
        <f t="shared" ca="1" si="29"/>
        <v>26.4200000000003</v>
      </c>
    </row>
    <row r="115" spans="1:20">
      <c r="A115" s="16">
        <f t="shared" si="30"/>
        <v>105</v>
      </c>
      <c r="B115" s="16">
        <f t="shared" ca="1" si="19"/>
        <v>2.88</v>
      </c>
      <c r="C115" s="16">
        <f t="shared" ca="1" si="20"/>
        <v>0.36458333333333331</v>
      </c>
      <c r="D115" s="16">
        <f t="shared" ca="1" si="21"/>
        <v>0.44372202422559592</v>
      </c>
      <c r="E115" s="16">
        <f t="shared" ca="1" si="22"/>
        <v>0</v>
      </c>
      <c r="F115" s="16">
        <f t="shared" ca="1" si="31"/>
        <v>0</v>
      </c>
      <c r="G115" s="16">
        <f t="shared" ca="1" si="32"/>
        <v>2</v>
      </c>
      <c r="H115" s="18">
        <f t="shared" ca="1" si="23"/>
        <v>0</v>
      </c>
      <c r="I115" s="21">
        <f t="shared" ca="1" si="24"/>
        <v>-1</v>
      </c>
      <c r="J115" s="3">
        <f t="shared" ca="1" si="33"/>
        <v>130.41999999999999</v>
      </c>
      <c r="K115" s="17">
        <f t="shared" ref="K115:K137" ca="1" si="38">K114+I115</f>
        <v>1025.4200000000003</v>
      </c>
      <c r="L115" s="17">
        <f t="shared" ca="1" si="18"/>
        <v>1033.4200000000003</v>
      </c>
      <c r="M115" s="16">
        <f t="shared" ca="1" si="26"/>
        <v>-8</v>
      </c>
      <c r="O115" s="16">
        <f t="shared" si="35"/>
        <v>105</v>
      </c>
      <c r="P115" s="17">
        <f t="shared" ca="1" si="27"/>
        <v>25.4200000000003</v>
      </c>
      <c r="R115" s="16">
        <f t="shared" si="36"/>
        <v>105</v>
      </c>
      <c r="S115" s="17">
        <f t="shared" ca="1" si="28"/>
        <v>24.2095238095241</v>
      </c>
      <c r="T115" s="17">
        <f t="shared" ca="1" si="29"/>
        <v>25.4200000000003</v>
      </c>
    </row>
    <row r="116" spans="1:20">
      <c r="A116" s="16">
        <f t="shared" si="30"/>
        <v>106</v>
      </c>
      <c r="B116" s="16">
        <f t="shared" ca="1" si="19"/>
        <v>5.13</v>
      </c>
      <c r="C116" s="16">
        <f t="shared" ca="1" si="20"/>
        <v>0.20467836257309943</v>
      </c>
      <c r="D116" s="16">
        <f t="shared" ca="1" si="21"/>
        <v>0.46891929177590641</v>
      </c>
      <c r="E116" s="16">
        <f t="shared" ca="1" si="22"/>
        <v>0</v>
      </c>
      <c r="F116" s="16">
        <f t="shared" ca="1" si="31"/>
        <v>0</v>
      </c>
      <c r="G116" s="16">
        <f t="shared" ca="1" si="32"/>
        <v>3</v>
      </c>
      <c r="H116" s="18">
        <f t="shared" ca="1" si="23"/>
        <v>0</v>
      </c>
      <c r="I116" s="21">
        <f t="shared" ca="1" si="24"/>
        <v>-1</v>
      </c>
      <c r="J116" s="3">
        <f t="shared" ca="1" si="33"/>
        <v>130.41999999999999</v>
      </c>
      <c r="K116" s="17">
        <f t="shared" ca="1" si="38"/>
        <v>1024.4200000000003</v>
      </c>
      <c r="L116" s="17">
        <f t="shared" ca="1" si="18"/>
        <v>1033.4200000000003</v>
      </c>
      <c r="M116" s="16">
        <f t="shared" ca="1" si="26"/>
        <v>-9</v>
      </c>
      <c r="O116" s="16">
        <f t="shared" si="35"/>
        <v>106</v>
      </c>
      <c r="P116" s="17">
        <f t="shared" ca="1" si="27"/>
        <v>24.4200000000003</v>
      </c>
      <c r="R116" s="16">
        <f t="shared" si="36"/>
        <v>106</v>
      </c>
      <c r="S116" s="17">
        <f t="shared" ca="1" si="28"/>
        <v>23.037735849056887</v>
      </c>
      <c r="T116" s="17">
        <f t="shared" ca="1" si="29"/>
        <v>24.4200000000003</v>
      </c>
    </row>
    <row r="117" spans="1:20">
      <c r="A117" s="16">
        <f t="shared" si="30"/>
        <v>107</v>
      </c>
      <c r="B117" s="16">
        <f t="shared" ca="1" si="19"/>
        <v>3.67</v>
      </c>
      <c r="C117" s="16">
        <f t="shared" ca="1" si="20"/>
        <v>0.28610354223433249</v>
      </c>
      <c r="D117" s="16">
        <f t="shared" ca="1" si="21"/>
        <v>0.41898511966214746</v>
      </c>
      <c r="E117" s="16">
        <f t="shared" ca="1" si="22"/>
        <v>0</v>
      </c>
      <c r="F117" s="16">
        <f t="shared" ca="1" si="31"/>
        <v>0</v>
      </c>
      <c r="G117" s="16">
        <f t="shared" ca="1" si="32"/>
        <v>4</v>
      </c>
      <c r="H117" s="18">
        <f t="shared" ca="1" si="23"/>
        <v>0</v>
      </c>
      <c r="I117" s="21">
        <f t="shared" ca="1" si="24"/>
        <v>-1</v>
      </c>
      <c r="J117" s="3">
        <f t="shared" ca="1" si="33"/>
        <v>130.41999999999999</v>
      </c>
      <c r="K117" s="17">
        <f t="shared" ca="1" si="38"/>
        <v>1023.4200000000003</v>
      </c>
      <c r="L117" s="17">
        <f t="shared" ca="1" si="18"/>
        <v>1033.4200000000003</v>
      </c>
      <c r="M117" s="16">
        <f t="shared" ca="1" si="26"/>
        <v>-10</v>
      </c>
      <c r="O117" s="16">
        <f t="shared" si="35"/>
        <v>107</v>
      </c>
      <c r="P117" s="17">
        <f t="shared" ca="1" si="27"/>
        <v>23.4200000000003</v>
      </c>
      <c r="R117" s="16">
        <f t="shared" si="36"/>
        <v>107</v>
      </c>
      <c r="S117" s="17">
        <f t="shared" ca="1" si="28"/>
        <v>21.887850467290008</v>
      </c>
      <c r="T117" s="17">
        <f t="shared" ca="1" si="29"/>
        <v>23.4200000000003</v>
      </c>
    </row>
    <row r="118" spans="1:20">
      <c r="A118" s="16">
        <f t="shared" si="30"/>
        <v>108</v>
      </c>
      <c r="B118" s="16">
        <f t="shared" ca="1" si="19"/>
        <v>3.57</v>
      </c>
      <c r="C118" s="16">
        <f t="shared" ca="1" si="20"/>
        <v>0.29411764705882354</v>
      </c>
      <c r="D118" s="16">
        <f t="shared" ca="1" si="21"/>
        <v>0.73008097240884084</v>
      </c>
      <c r="E118" s="16">
        <f t="shared" ca="1" si="22"/>
        <v>0</v>
      </c>
      <c r="F118" s="16">
        <f t="shared" ca="1" si="31"/>
        <v>0</v>
      </c>
      <c r="G118" s="16">
        <f t="shared" ca="1" si="32"/>
        <v>5</v>
      </c>
      <c r="H118" s="18">
        <f t="shared" ca="1" si="23"/>
        <v>0</v>
      </c>
      <c r="I118" s="21">
        <f t="shared" ca="1" si="24"/>
        <v>-1</v>
      </c>
      <c r="J118" s="3">
        <f t="shared" ca="1" si="33"/>
        <v>130.41999999999999</v>
      </c>
      <c r="K118" s="17">
        <f t="shared" ca="1" si="38"/>
        <v>1022.4200000000003</v>
      </c>
      <c r="L118" s="17">
        <f t="shared" ca="1" si="18"/>
        <v>1033.4200000000003</v>
      </c>
      <c r="M118" s="16">
        <f t="shared" ca="1" si="26"/>
        <v>-11</v>
      </c>
      <c r="O118" s="16">
        <f t="shared" si="35"/>
        <v>108</v>
      </c>
      <c r="P118" s="17">
        <f t="shared" ca="1" si="27"/>
        <v>22.4200000000003</v>
      </c>
      <c r="R118" s="16">
        <f t="shared" si="36"/>
        <v>108</v>
      </c>
      <c r="S118" s="17">
        <f t="shared" ca="1" si="28"/>
        <v>20.759259259259551</v>
      </c>
      <c r="T118" s="17">
        <f t="shared" ca="1" si="29"/>
        <v>22.4200000000003</v>
      </c>
    </row>
    <row r="119" spans="1:20">
      <c r="A119" s="16">
        <f t="shared" si="30"/>
        <v>109</v>
      </c>
      <c r="B119" s="16">
        <f t="shared" ca="1" si="19"/>
        <v>5.4</v>
      </c>
      <c r="C119" s="16">
        <f t="shared" ca="1" si="20"/>
        <v>0.19444444444444445</v>
      </c>
      <c r="D119" s="16">
        <f t="shared" ca="1" si="21"/>
        <v>0.67534645121498516</v>
      </c>
      <c r="E119" s="16">
        <f t="shared" ca="1" si="22"/>
        <v>0</v>
      </c>
      <c r="F119" s="16">
        <f t="shared" ca="1" si="31"/>
        <v>0</v>
      </c>
      <c r="G119" s="16">
        <f t="shared" ca="1" si="32"/>
        <v>6</v>
      </c>
      <c r="H119" s="18">
        <f t="shared" ca="1" si="23"/>
        <v>0</v>
      </c>
      <c r="I119" s="21">
        <f t="shared" ca="1" si="24"/>
        <v>-1</v>
      </c>
      <c r="J119" s="3">
        <f t="shared" ca="1" si="33"/>
        <v>130.41999999999999</v>
      </c>
      <c r="K119" s="17">
        <f t="shared" ca="1" si="38"/>
        <v>1021.4200000000003</v>
      </c>
      <c r="L119" s="17">
        <f t="shared" ca="1" si="18"/>
        <v>1033.4200000000003</v>
      </c>
      <c r="M119" s="16">
        <f t="shared" ca="1" si="26"/>
        <v>-12</v>
      </c>
      <c r="O119" s="16">
        <f t="shared" si="35"/>
        <v>109</v>
      </c>
      <c r="P119" s="17">
        <f t="shared" ca="1" si="27"/>
        <v>21.4200000000003</v>
      </c>
      <c r="R119" s="16">
        <f t="shared" si="36"/>
        <v>109</v>
      </c>
      <c r="S119" s="17">
        <f t="shared" ca="1" si="28"/>
        <v>19.651376146789261</v>
      </c>
      <c r="T119" s="17">
        <f t="shared" ca="1" si="29"/>
        <v>21.4200000000003</v>
      </c>
    </row>
    <row r="120" spans="1:20">
      <c r="A120" s="16">
        <f t="shared" si="30"/>
        <v>110</v>
      </c>
      <c r="B120" s="16">
        <f t="shared" ca="1" si="19"/>
        <v>5.84</v>
      </c>
      <c r="C120" s="16">
        <f t="shared" ca="1" si="20"/>
        <v>0.1797945205479452</v>
      </c>
      <c r="D120" s="16">
        <f t="shared" ca="1" si="21"/>
        <v>0.51367636124911797</v>
      </c>
      <c r="E120" s="16">
        <f t="shared" ca="1" si="22"/>
        <v>0</v>
      </c>
      <c r="F120" s="16">
        <f t="shared" ca="1" si="31"/>
        <v>0</v>
      </c>
      <c r="G120" s="16">
        <f t="shared" ca="1" si="32"/>
        <v>7</v>
      </c>
      <c r="H120" s="18">
        <f t="shared" ca="1" si="23"/>
        <v>0</v>
      </c>
      <c r="I120" s="21">
        <f t="shared" ca="1" si="24"/>
        <v>-1</v>
      </c>
      <c r="J120" s="3">
        <f t="shared" ca="1" si="33"/>
        <v>130.41999999999999</v>
      </c>
      <c r="K120" s="17">
        <f t="shared" ca="1" si="38"/>
        <v>1020.4200000000003</v>
      </c>
      <c r="L120" s="17">
        <f t="shared" ca="1" si="18"/>
        <v>1033.4200000000003</v>
      </c>
      <c r="M120" s="16">
        <f t="shared" ca="1" si="26"/>
        <v>-13</v>
      </c>
      <c r="O120" s="16">
        <f t="shared" si="35"/>
        <v>110</v>
      </c>
      <c r="P120" s="17">
        <f t="shared" ca="1" si="27"/>
        <v>20.4200000000003</v>
      </c>
      <c r="R120" s="16">
        <f t="shared" si="36"/>
        <v>110</v>
      </c>
      <c r="S120" s="17">
        <f t="shared" ca="1" si="28"/>
        <v>18.563636363636633</v>
      </c>
      <c r="T120" s="17">
        <f t="shared" ca="1" si="29"/>
        <v>20.4200000000003</v>
      </c>
    </row>
    <row r="121" spans="1:20">
      <c r="A121" s="16">
        <f t="shared" si="30"/>
        <v>111</v>
      </c>
      <c r="B121" s="16">
        <f t="shared" ca="1" si="19"/>
        <v>5.58</v>
      </c>
      <c r="C121" s="16">
        <f t="shared" ca="1" si="20"/>
        <v>0.18817204301075269</v>
      </c>
      <c r="D121" s="16">
        <f t="shared" ca="1" si="21"/>
        <v>0.52034483614945048</v>
      </c>
      <c r="E121" s="16">
        <f t="shared" ca="1" si="22"/>
        <v>0</v>
      </c>
      <c r="F121" s="16">
        <f t="shared" ca="1" si="31"/>
        <v>0</v>
      </c>
      <c r="G121" s="16">
        <f t="shared" ca="1" si="32"/>
        <v>8</v>
      </c>
      <c r="H121" s="18">
        <f t="shared" ca="1" si="23"/>
        <v>0</v>
      </c>
      <c r="I121" s="21">
        <f t="shared" ca="1" si="24"/>
        <v>-1</v>
      </c>
      <c r="J121" s="3">
        <f t="shared" ca="1" si="33"/>
        <v>130.41999999999999</v>
      </c>
      <c r="K121" s="17">
        <f t="shared" ca="1" si="38"/>
        <v>1019.4200000000003</v>
      </c>
      <c r="L121" s="17">
        <f t="shared" ca="1" si="18"/>
        <v>1033.4200000000003</v>
      </c>
      <c r="M121" s="16">
        <f t="shared" ca="1" si="26"/>
        <v>-14</v>
      </c>
      <c r="O121" s="16">
        <f t="shared" si="35"/>
        <v>111</v>
      </c>
      <c r="P121" s="17">
        <f t="shared" ca="1" si="27"/>
        <v>19.4200000000003</v>
      </c>
      <c r="R121" s="16">
        <f t="shared" si="36"/>
        <v>111</v>
      </c>
      <c r="S121" s="17">
        <f t="shared" ca="1" si="28"/>
        <v>17.49549549549576</v>
      </c>
      <c r="T121" s="17">
        <f t="shared" ca="1" si="29"/>
        <v>19.4200000000003</v>
      </c>
    </row>
    <row r="122" spans="1:20">
      <c r="A122" s="16">
        <f t="shared" si="30"/>
        <v>112</v>
      </c>
      <c r="B122" s="16">
        <f t="shared" ca="1" si="19"/>
        <v>5.97</v>
      </c>
      <c r="C122" s="16">
        <f t="shared" ca="1" si="20"/>
        <v>0.17587939698492464</v>
      </c>
      <c r="D122" s="16">
        <f t="shared" ca="1" si="21"/>
        <v>7.4299847056546575E-2</v>
      </c>
      <c r="E122" s="16">
        <f t="shared" ca="1" si="22"/>
        <v>1</v>
      </c>
      <c r="F122" s="16">
        <f t="shared" ca="1" si="31"/>
        <v>1</v>
      </c>
      <c r="G122" s="16">
        <f t="shared" ca="1" si="32"/>
        <v>0</v>
      </c>
      <c r="H122" s="18">
        <f t="shared" ca="1" si="23"/>
        <v>5.97</v>
      </c>
      <c r="I122" s="21">
        <f t="shared" ca="1" si="24"/>
        <v>4.97</v>
      </c>
      <c r="J122" s="3">
        <f t="shared" ca="1" si="33"/>
        <v>136.38999999999999</v>
      </c>
      <c r="K122" s="17">
        <f t="shared" ca="1" si="38"/>
        <v>1024.3900000000003</v>
      </c>
      <c r="L122" s="17">
        <f t="shared" ca="1" si="18"/>
        <v>1033.4200000000003</v>
      </c>
      <c r="M122" s="16">
        <f t="shared" ca="1" si="26"/>
        <v>-9.0299999999999727</v>
      </c>
      <c r="O122" s="16">
        <f t="shared" si="35"/>
        <v>112</v>
      </c>
      <c r="P122" s="17">
        <f t="shared" ca="1" si="27"/>
        <v>24.390000000000327</v>
      </c>
      <c r="R122" s="16">
        <f t="shared" si="36"/>
        <v>112</v>
      </c>
      <c r="S122" s="17">
        <f t="shared" ca="1" si="28"/>
        <v>21.776785714286007</v>
      </c>
      <c r="T122" s="17">
        <f t="shared" ca="1" si="29"/>
        <v>24.390000000000327</v>
      </c>
    </row>
    <row r="123" spans="1:20">
      <c r="A123" s="16">
        <f t="shared" si="30"/>
        <v>113</v>
      </c>
      <c r="B123" s="16">
        <f t="shared" ca="1" si="19"/>
        <v>4.42</v>
      </c>
      <c r="C123" s="16">
        <f t="shared" ca="1" si="20"/>
        <v>0.23755656108597287</v>
      </c>
      <c r="D123" s="16">
        <f t="shared" ca="1" si="21"/>
        <v>0.88759041544502648</v>
      </c>
      <c r="E123" s="16">
        <f t="shared" ca="1" si="22"/>
        <v>0</v>
      </c>
      <c r="F123" s="16">
        <f t="shared" ca="1" si="31"/>
        <v>0</v>
      </c>
      <c r="G123" s="16">
        <f t="shared" ca="1" si="32"/>
        <v>1</v>
      </c>
      <c r="H123" s="18">
        <f t="shared" ca="1" si="23"/>
        <v>0</v>
      </c>
      <c r="I123" s="21">
        <f t="shared" ca="1" si="24"/>
        <v>-1</v>
      </c>
      <c r="J123" s="3">
        <f t="shared" ca="1" si="33"/>
        <v>136.38999999999999</v>
      </c>
      <c r="K123" s="17">
        <f t="shared" ca="1" si="38"/>
        <v>1023.3900000000003</v>
      </c>
      <c r="L123" s="17">
        <f t="shared" ca="1" si="18"/>
        <v>1033.4200000000003</v>
      </c>
      <c r="M123" s="16">
        <f t="shared" ca="1" si="26"/>
        <v>-10.029999999999973</v>
      </c>
      <c r="O123" s="16">
        <f t="shared" si="35"/>
        <v>113</v>
      </c>
      <c r="P123" s="17">
        <f t="shared" ca="1" si="27"/>
        <v>23.390000000000327</v>
      </c>
      <c r="R123" s="16">
        <f t="shared" si="36"/>
        <v>113</v>
      </c>
      <c r="S123" s="17">
        <f t="shared" ca="1" si="28"/>
        <v>20.699115044248089</v>
      </c>
      <c r="T123" s="17">
        <f t="shared" ca="1" si="29"/>
        <v>23.390000000000327</v>
      </c>
    </row>
    <row r="124" spans="1:20">
      <c r="A124" s="16">
        <f t="shared" si="30"/>
        <v>114</v>
      </c>
      <c r="B124" s="16">
        <f t="shared" ca="1" si="19"/>
        <v>5.37</v>
      </c>
      <c r="C124" s="16">
        <f t="shared" ca="1" si="20"/>
        <v>0.19553072625698326</v>
      </c>
      <c r="D124" s="16">
        <f t="shared" ca="1" si="21"/>
        <v>0.51185197390339621</v>
      </c>
      <c r="E124" s="16">
        <f t="shared" ca="1" si="22"/>
        <v>0</v>
      </c>
      <c r="F124" s="16">
        <f t="shared" ca="1" si="31"/>
        <v>0</v>
      </c>
      <c r="G124" s="16">
        <f t="shared" ca="1" si="32"/>
        <v>2</v>
      </c>
      <c r="H124" s="18">
        <f t="shared" ca="1" si="23"/>
        <v>0</v>
      </c>
      <c r="I124" s="21">
        <f t="shared" ca="1" si="24"/>
        <v>-1</v>
      </c>
      <c r="J124" s="3">
        <f t="shared" ca="1" si="33"/>
        <v>136.38999999999999</v>
      </c>
      <c r="K124" s="17">
        <f t="shared" ca="1" si="38"/>
        <v>1022.3900000000003</v>
      </c>
      <c r="L124" s="17">
        <f t="shared" ca="1" si="18"/>
        <v>1033.4200000000003</v>
      </c>
      <c r="M124" s="16">
        <f t="shared" ca="1" si="26"/>
        <v>-11.029999999999973</v>
      </c>
      <c r="O124" s="16">
        <f t="shared" si="35"/>
        <v>114</v>
      </c>
      <c r="P124" s="17">
        <f t="shared" ca="1" si="27"/>
        <v>22.390000000000327</v>
      </c>
      <c r="R124" s="16">
        <f t="shared" si="36"/>
        <v>114</v>
      </c>
      <c r="S124" s="17">
        <f t="shared" ca="1" si="28"/>
        <v>19.640350877193271</v>
      </c>
      <c r="T124" s="17">
        <f t="shared" ca="1" si="29"/>
        <v>22.390000000000327</v>
      </c>
    </row>
    <row r="125" spans="1:20">
      <c r="A125" s="16">
        <f t="shared" si="30"/>
        <v>115</v>
      </c>
      <c r="B125" s="16">
        <f t="shared" ca="1" si="19"/>
        <v>2.14</v>
      </c>
      <c r="C125" s="16">
        <f t="shared" ca="1" si="20"/>
        <v>0.49065420560747663</v>
      </c>
      <c r="D125" s="16">
        <f t="shared" ca="1" si="21"/>
        <v>0.3587874135491691</v>
      </c>
      <c r="E125" s="16">
        <f t="shared" ca="1" si="22"/>
        <v>1</v>
      </c>
      <c r="F125" s="16">
        <f t="shared" ca="1" si="31"/>
        <v>1</v>
      </c>
      <c r="G125" s="16">
        <f t="shared" ca="1" si="32"/>
        <v>0</v>
      </c>
      <c r="H125" s="18">
        <f t="shared" ca="1" si="23"/>
        <v>2.14</v>
      </c>
      <c r="I125" s="21">
        <f t="shared" ca="1" si="24"/>
        <v>1.1400000000000001</v>
      </c>
      <c r="J125" s="3">
        <f t="shared" ca="1" si="33"/>
        <v>138.52999999999997</v>
      </c>
      <c r="K125" s="17">
        <f t="shared" ca="1" si="38"/>
        <v>1023.5300000000003</v>
      </c>
      <c r="L125" s="17">
        <f t="shared" ca="1" si="18"/>
        <v>1033.4200000000003</v>
      </c>
      <c r="M125" s="16">
        <f t="shared" ca="1" si="26"/>
        <v>-9.8899999999999864</v>
      </c>
      <c r="O125" s="16">
        <f t="shared" si="35"/>
        <v>115</v>
      </c>
      <c r="P125" s="17">
        <f t="shared" ca="1" si="27"/>
        <v>23.530000000000314</v>
      </c>
      <c r="R125" s="16">
        <f t="shared" si="36"/>
        <v>115</v>
      </c>
      <c r="S125" s="17">
        <f t="shared" ca="1" si="28"/>
        <v>20.460869565217664</v>
      </c>
      <c r="T125" s="17">
        <f t="shared" ca="1" si="29"/>
        <v>23.530000000000314</v>
      </c>
    </row>
    <row r="126" spans="1:20">
      <c r="A126" s="16">
        <f t="shared" si="30"/>
        <v>116</v>
      </c>
      <c r="B126" s="16">
        <f t="shared" ca="1" si="19"/>
        <v>2.65</v>
      </c>
      <c r="C126" s="16">
        <f t="shared" ca="1" si="20"/>
        <v>0.39622641509433965</v>
      </c>
      <c r="D126" s="16">
        <f t="shared" ca="1" si="21"/>
        <v>0.29197619563789723</v>
      </c>
      <c r="E126" s="16">
        <f t="shared" ca="1" si="22"/>
        <v>1</v>
      </c>
      <c r="F126" s="16">
        <f t="shared" ca="1" si="31"/>
        <v>2</v>
      </c>
      <c r="G126" s="16">
        <f t="shared" ca="1" si="32"/>
        <v>0</v>
      </c>
      <c r="H126" s="18">
        <f t="shared" ca="1" si="23"/>
        <v>2.65</v>
      </c>
      <c r="I126" s="21">
        <f t="shared" ca="1" si="24"/>
        <v>1.65</v>
      </c>
      <c r="J126" s="3">
        <f t="shared" ca="1" si="33"/>
        <v>141.17999999999998</v>
      </c>
      <c r="K126" s="17">
        <f t="shared" ca="1" si="38"/>
        <v>1025.1800000000003</v>
      </c>
      <c r="L126" s="17">
        <f t="shared" ca="1" si="18"/>
        <v>1033.4200000000003</v>
      </c>
      <c r="M126" s="16">
        <f t="shared" ca="1" si="26"/>
        <v>-8.2400000000000091</v>
      </c>
      <c r="O126" s="16">
        <f t="shared" si="35"/>
        <v>116</v>
      </c>
      <c r="P126" s="17">
        <f t="shared" ca="1" si="27"/>
        <v>25.180000000000291</v>
      </c>
      <c r="R126" s="16">
        <f t="shared" si="36"/>
        <v>116</v>
      </c>
      <c r="S126" s="17">
        <f t="shared" ca="1" si="28"/>
        <v>21.706896551724398</v>
      </c>
      <c r="T126" s="17">
        <f t="shared" ca="1" si="29"/>
        <v>25.180000000000291</v>
      </c>
    </row>
    <row r="127" spans="1:20">
      <c r="A127" s="16">
        <f t="shared" si="30"/>
        <v>117</v>
      </c>
      <c r="B127" s="16">
        <f t="shared" ca="1" si="19"/>
        <v>3.28</v>
      </c>
      <c r="C127" s="16">
        <f t="shared" ca="1" si="20"/>
        <v>0.3201219512195122</v>
      </c>
      <c r="D127" s="16">
        <f t="shared" ca="1" si="21"/>
        <v>0.75978247267153654</v>
      </c>
      <c r="E127" s="16">
        <f t="shared" ca="1" si="22"/>
        <v>0</v>
      </c>
      <c r="F127" s="16">
        <f t="shared" ca="1" si="31"/>
        <v>0</v>
      </c>
      <c r="G127" s="16">
        <f t="shared" ca="1" si="32"/>
        <v>1</v>
      </c>
      <c r="H127" s="18">
        <f t="shared" ca="1" si="23"/>
        <v>0</v>
      </c>
      <c r="I127" s="21">
        <f t="shared" ca="1" si="24"/>
        <v>-1</v>
      </c>
      <c r="J127" s="3">
        <f t="shared" ca="1" si="33"/>
        <v>141.17999999999998</v>
      </c>
      <c r="K127" s="17">
        <f t="shared" ca="1" si="38"/>
        <v>1024.1800000000003</v>
      </c>
      <c r="L127" s="17">
        <f t="shared" ca="1" si="18"/>
        <v>1033.4200000000003</v>
      </c>
      <c r="M127" s="16">
        <f t="shared" ca="1" si="26"/>
        <v>-9.2400000000000091</v>
      </c>
      <c r="O127" s="16">
        <f t="shared" si="35"/>
        <v>117</v>
      </c>
      <c r="P127" s="17">
        <f t="shared" ca="1" si="27"/>
        <v>24.180000000000291</v>
      </c>
      <c r="R127" s="16">
        <f t="shared" si="36"/>
        <v>117</v>
      </c>
      <c r="S127" s="17">
        <f t="shared" ca="1" si="28"/>
        <v>20.666666666666927</v>
      </c>
      <c r="T127" s="17">
        <f t="shared" ca="1" si="29"/>
        <v>24.180000000000291</v>
      </c>
    </row>
    <row r="128" spans="1:20">
      <c r="A128" s="16">
        <f t="shared" si="30"/>
        <v>118</v>
      </c>
      <c r="B128" s="16">
        <f t="shared" ca="1" si="19"/>
        <v>2.52</v>
      </c>
      <c r="C128" s="16">
        <f t="shared" ca="1" si="20"/>
        <v>0.41666666666666669</v>
      </c>
      <c r="D128" s="16">
        <f t="shared" ca="1" si="21"/>
        <v>0.96535365294782127</v>
      </c>
      <c r="E128" s="16">
        <f t="shared" ca="1" si="22"/>
        <v>0</v>
      </c>
      <c r="F128" s="16">
        <f t="shared" ca="1" si="31"/>
        <v>0</v>
      </c>
      <c r="G128" s="16">
        <f t="shared" ca="1" si="32"/>
        <v>2</v>
      </c>
      <c r="H128" s="18">
        <f t="shared" ca="1" si="23"/>
        <v>0</v>
      </c>
      <c r="I128" s="21">
        <f t="shared" ca="1" si="24"/>
        <v>-1</v>
      </c>
      <c r="J128" s="3">
        <f t="shared" ca="1" si="33"/>
        <v>141.17999999999998</v>
      </c>
      <c r="K128" s="17">
        <f t="shared" ca="1" si="38"/>
        <v>1023.1800000000003</v>
      </c>
      <c r="L128" s="17">
        <f t="shared" ca="1" si="18"/>
        <v>1033.4200000000003</v>
      </c>
      <c r="M128" s="16">
        <f t="shared" ca="1" si="26"/>
        <v>-10.240000000000009</v>
      </c>
      <c r="O128" s="16">
        <f t="shared" si="35"/>
        <v>118</v>
      </c>
      <c r="P128" s="17">
        <f t="shared" ca="1" si="27"/>
        <v>23.180000000000291</v>
      </c>
      <c r="R128" s="16">
        <f t="shared" si="36"/>
        <v>118</v>
      </c>
      <c r="S128" s="17">
        <f t="shared" ca="1" si="28"/>
        <v>19.644067796610415</v>
      </c>
      <c r="T128" s="17">
        <f t="shared" ca="1" si="29"/>
        <v>23.180000000000291</v>
      </c>
    </row>
    <row r="129" spans="1:20">
      <c r="A129" s="16">
        <f t="shared" si="30"/>
        <v>119</v>
      </c>
      <c r="B129" s="16">
        <f t="shared" ca="1" si="19"/>
        <v>5.66</v>
      </c>
      <c r="C129" s="16">
        <f t="shared" ca="1" si="20"/>
        <v>0.18551236749116609</v>
      </c>
      <c r="D129" s="16">
        <f t="shared" ca="1" si="21"/>
        <v>0.41986520988439047</v>
      </c>
      <c r="E129" s="16">
        <f t="shared" ca="1" si="22"/>
        <v>0</v>
      </c>
      <c r="F129" s="16">
        <f t="shared" ca="1" si="31"/>
        <v>0</v>
      </c>
      <c r="G129" s="16">
        <f t="shared" ca="1" si="32"/>
        <v>3</v>
      </c>
      <c r="H129" s="18">
        <f t="shared" ca="1" si="23"/>
        <v>0</v>
      </c>
      <c r="I129" s="21">
        <f t="shared" ca="1" si="24"/>
        <v>-1</v>
      </c>
      <c r="J129" s="3">
        <f t="shared" ca="1" si="33"/>
        <v>141.17999999999998</v>
      </c>
      <c r="K129" s="17">
        <f t="shared" ca="1" si="38"/>
        <v>1022.1800000000003</v>
      </c>
      <c r="L129" s="17">
        <f t="shared" ca="1" si="18"/>
        <v>1033.4200000000003</v>
      </c>
      <c r="M129" s="16">
        <f t="shared" ca="1" si="26"/>
        <v>-11.240000000000009</v>
      </c>
      <c r="O129" s="16">
        <f t="shared" si="35"/>
        <v>119</v>
      </c>
      <c r="P129" s="17">
        <f t="shared" ca="1" si="27"/>
        <v>22.180000000000291</v>
      </c>
      <c r="R129" s="16">
        <f t="shared" si="36"/>
        <v>119</v>
      </c>
      <c r="S129" s="17">
        <f t="shared" ca="1" si="28"/>
        <v>18.638655462185127</v>
      </c>
      <c r="T129" s="17">
        <f t="shared" ca="1" si="29"/>
        <v>22.180000000000291</v>
      </c>
    </row>
    <row r="130" spans="1:20">
      <c r="A130" s="16">
        <f t="shared" si="30"/>
        <v>120</v>
      </c>
      <c r="B130" s="16">
        <f t="shared" ca="1" si="19"/>
        <v>4.7300000000000004</v>
      </c>
      <c r="C130" s="16">
        <f t="shared" ca="1" si="20"/>
        <v>0.22198731501057081</v>
      </c>
      <c r="D130" s="16">
        <f t="shared" ca="1" si="21"/>
        <v>0.20734404784673788</v>
      </c>
      <c r="E130" s="16">
        <f t="shared" ca="1" si="22"/>
        <v>1</v>
      </c>
      <c r="F130" s="16">
        <f t="shared" ca="1" si="31"/>
        <v>1</v>
      </c>
      <c r="G130" s="16">
        <f t="shared" ca="1" si="32"/>
        <v>0</v>
      </c>
      <c r="H130" s="18">
        <f t="shared" ca="1" si="23"/>
        <v>4.7300000000000004</v>
      </c>
      <c r="I130" s="21">
        <f t="shared" ca="1" si="24"/>
        <v>3.7300000000000004</v>
      </c>
      <c r="J130" s="3">
        <f t="shared" ca="1" si="33"/>
        <v>145.90999999999997</v>
      </c>
      <c r="K130" s="17">
        <f t="shared" ca="1" si="38"/>
        <v>1025.9100000000003</v>
      </c>
      <c r="L130" s="17">
        <f t="shared" ca="1" si="18"/>
        <v>1033.4200000000003</v>
      </c>
      <c r="M130" s="16">
        <f t="shared" ca="1" si="26"/>
        <v>-7.5099999999999909</v>
      </c>
      <c r="O130" s="16">
        <f t="shared" si="35"/>
        <v>120</v>
      </c>
      <c r="P130" s="17">
        <f t="shared" ca="1" si="27"/>
        <v>25.910000000000309</v>
      </c>
      <c r="R130" s="16">
        <f t="shared" si="36"/>
        <v>120</v>
      </c>
      <c r="S130" s="17">
        <f t="shared" ca="1" si="28"/>
        <v>21.591666666666924</v>
      </c>
      <c r="T130" s="17">
        <f t="shared" ca="1" si="29"/>
        <v>25.910000000000309</v>
      </c>
    </row>
    <row r="131" spans="1:20">
      <c r="A131" s="16">
        <f t="shared" si="30"/>
        <v>121</v>
      </c>
      <c r="B131" s="16">
        <f t="shared" ca="1" si="19"/>
        <v>5.1100000000000003</v>
      </c>
      <c r="C131" s="16">
        <f t="shared" ca="1" si="20"/>
        <v>0.20547945205479451</v>
      </c>
      <c r="D131" s="16">
        <f t="shared" ca="1" si="21"/>
        <v>0.54045402003631904</v>
      </c>
      <c r="E131" s="16">
        <f t="shared" ca="1" si="22"/>
        <v>0</v>
      </c>
      <c r="F131" s="16">
        <f t="shared" ca="1" si="31"/>
        <v>0</v>
      </c>
      <c r="G131" s="16">
        <f t="shared" ca="1" si="32"/>
        <v>1</v>
      </c>
      <c r="H131" s="18">
        <f t="shared" ca="1" si="23"/>
        <v>0</v>
      </c>
      <c r="I131" s="21">
        <f t="shared" ca="1" si="24"/>
        <v>-1</v>
      </c>
      <c r="J131" s="3">
        <f t="shared" ca="1" si="33"/>
        <v>145.90999999999997</v>
      </c>
      <c r="K131" s="17">
        <f t="shared" ca="1" si="38"/>
        <v>1024.9100000000003</v>
      </c>
      <c r="L131" s="17">
        <f t="shared" ca="1" si="18"/>
        <v>1033.4200000000003</v>
      </c>
      <c r="M131" s="16">
        <f t="shared" ca="1" si="26"/>
        <v>-8.5099999999999909</v>
      </c>
      <c r="O131" s="16">
        <f t="shared" si="35"/>
        <v>121</v>
      </c>
      <c r="P131" s="17">
        <f t="shared" ca="1" si="27"/>
        <v>24.910000000000309</v>
      </c>
      <c r="R131" s="16">
        <f t="shared" si="36"/>
        <v>121</v>
      </c>
      <c r="S131" s="17">
        <f t="shared" ca="1" si="28"/>
        <v>20.586776859504383</v>
      </c>
      <c r="T131" s="17">
        <f t="shared" ca="1" si="29"/>
        <v>24.910000000000309</v>
      </c>
    </row>
    <row r="132" spans="1:20">
      <c r="A132" s="16">
        <f t="shared" si="30"/>
        <v>122</v>
      </c>
      <c r="B132" s="16">
        <f t="shared" ca="1" si="19"/>
        <v>5.64</v>
      </c>
      <c r="C132" s="16">
        <f t="shared" ca="1" si="20"/>
        <v>0.18617021276595747</v>
      </c>
      <c r="D132" s="16">
        <f t="shared" ca="1" si="21"/>
        <v>0.37390458739563748</v>
      </c>
      <c r="E132" s="16">
        <f t="shared" ca="1" si="22"/>
        <v>0</v>
      </c>
      <c r="F132" s="16">
        <f t="shared" ca="1" si="31"/>
        <v>0</v>
      </c>
      <c r="G132" s="16">
        <f t="shared" ca="1" si="32"/>
        <v>2</v>
      </c>
      <c r="H132" s="18">
        <f t="shared" ca="1" si="23"/>
        <v>0</v>
      </c>
      <c r="I132" s="21">
        <f t="shared" ca="1" si="24"/>
        <v>-1</v>
      </c>
      <c r="J132" s="3">
        <f t="shared" ca="1" si="33"/>
        <v>145.90999999999997</v>
      </c>
      <c r="K132" s="17">
        <f t="shared" ca="1" si="38"/>
        <v>1023.9100000000003</v>
      </c>
      <c r="L132" s="17">
        <f t="shared" ca="1" si="18"/>
        <v>1033.4200000000003</v>
      </c>
      <c r="M132" s="16">
        <f t="shared" ca="1" si="26"/>
        <v>-9.5099999999999909</v>
      </c>
      <c r="O132" s="16">
        <f t="shared" si="35"/>
        <v>122</v>
      </c>
      <c r="P132" s="17">
        <f t="shared" ca="1" si="27"/>
        <v>23.910000000000309</v>
      </c>
      <c r="R132" s="16">
        <f t="shared" si="36"/>
        <v>122</v>
      </c>
      <c r="S132" s="17">
        <f t="shared" ca="1" si="28"/>
        <v>19.598360655737963</v>
      </c>
      <c r="T132" s="17">
        <f t="shared" ca="1" si="29"/>
        <v>23.910000000000309</v>
      </c>
    </row>
    <row r="133" spans="1:20">
      <c r="A133" s="16">
        <f t="shared" si="30"/>
        <v>123</v>
      </c>
      <c r="B133" s="16">
        <f t="shared" ca="1" si="19"/>
        <v>4.4800000000000004</v>
      </c>
      <c r="C133" s="16">
        <f t="shared" ca="1" si="20"/>
        <v>0.234375</v>
      </c>
      <c r="D133" s="16">
        <f t="shared" ca="1" si="21"/>
        <v>9.0031123785386358E-2</v>
      </c>
      <c r="E133" s="16">
        <f t="shared" ca="1" si="22"/>
        <v>1</v>
      </c>
      <c r="F133" s="16">
        <f t="shared" ca="1" si="31"/>
        <v>1</v>
      </c>
      <c r="G133" s="16">
        <f t="shared" ca="1" si="32"/>
        <v>0</v>
      </c>
      <c r="H133" s="18">
        <f t="shared" ca="1" si="23"/>
        <v>4.4800000000000004</v>
      </c>
      <c r="I133" s="21">
        <f t="shared" ca="1" si="24"/>
        <v>3.4800000000000004</v>
      </c>
      <c r="J133" s="3">
        <f t="shared" ca="1" si="33"/>
        <v>150.38999999999996</v>
      </c>
      <c r="K133" s="17">
        <f t="shared" ca="1" si="38"/>
        <v>1027.3900000000003</v>
      </c>
      <c r="L133" s="17">
        <f t="shared" ca="1" si="18"/>
        <v>1033.4200000000003</v>
      </c>
      <c r="M133" s="16">
        <f t="shared" ca="1" si="26"/>
        <v>-6.0299999999999727</v>
      </c>
      <c r="O133" s="16">
        <f t="shared" si="35"/>
        <v>123</v>
      </c>
      <c r="P133" s="17">
        <f t="shared" ca="1" si="27"/>
        <v>27.390000000000327</v>
      </c>
      <c r="R133" s="16">
        <f t="shared" si="36"/>
        <v>123</v>
      </c>
      <c r="S133" s="17">
        <f t="shared" ca="1" si="28"/>
        <v>22.268292682927097</v>
      </c>
      <c r="T133" s="17">
        <f t="shared" ca="1" si="29"/>
        <v>27.390000000000327</v>
      </c>
    </row>
    <row r="134" spans="1:20">
      <c r="A134" s="16">
        <f t="shared" si="30"/>
        <v>124</v>
      </c>
      <c r="B134" s="16">
        <f t="shared" ca="1" si="19"/>
        <v>4.9400000000000004</v>
      </c>
      <c r="C134" s="16">
        <f t="shared" ca="1" si="20"/>
        <v>0.2125506072874494</v>
      </c>
      <c r="D134" s="16">
        <f t="shared" ca="1" si="21"/>
        <v>0.57809742522309038</v>
      </c>
      <c r="E134" s="16">
        <f t="shared" ca="1" si="22"/>
        <v>0</v>
      </c>
      <c r="F134" s="16">
        <f t="shared" ca="1" si="31"/>
        <v>0</v>
      </c>
      <c r="G134" s="16">
        <f t="shared" ca="1" si="32"/>
        <v>1</v>
      </c>
      <c r="H134" s="18">
        <f t="shared" ca="1" si="23"/>
        <v>0</v>
      </c>
      <c r="I134" s="21">
        <f t="shared" ca="1" si="24"/>
        <v>-1</v>
      </c>
      <c r="J134" s="3">
        <f t="shared" ca="1" si="33"/>
        <v>150.38999999999996</v>
      </c>
      <c r="K134" s="17">
        <f t="shared" ca="1" si="38"/>
        <v>1026.3900000000003</v>
      </c>
      <c r="L134" s="17">
        <f t="shared" ca="1" si="18"/>
        <v>1033.4200000000003</v>
      </c>
      <c r="M134" s="16">
        <f t="shared" ca="1" si="26"/>
        <v>-7.0299999999999727</v>
      </c>
      <c r="O134" s="16">
        <f t="shared" si="35"/>
        <v>124</v>
      </c>
      <c r="P134" s="17">
        <f t="shared" ca="1" si="27"/>
        <v>26.390000000000327</v>
      </c>
      <c r="R134" s="16">
        <f t="shared" si="36"/>
        <v>124</v>
      </c>
      <c r="S134" s="17">
        <f t="shared" ca="1" si="28"/>
        <v>21.282258064516398</v>
      </c>
      <c r="T134" s="17">
        <f t="shared" ca="1" si="29"/>
        <v>26.390000000000327</v>
      </c>
    </row>
    <row r="135" spans="1:20">
      <c r="A135" s="16">
        <f t="shared" si="30"/>
        <v>125</v>
      </c>
      <c r="B135" s="16">
        <f t="shared" ca="1" si="19"/>
        <v>4.3</v>
      </c>
      <c r="C135" s="16">
        <f t="shared" ca="1" si="20"/>
        <v>0.24418604651162792</v>
      </c>
      <c r="D135" s="16">
        <f t="shared" ca="1" si="21"/>
        <v>0.48385791982966619</v>
      </c>
      <c r="E135" s="16">
        <f t="shared" ca="1" si="22"/>
        <v>0</v>
      </c>
      <c r="F135" s="16">
        <f t="shared" ca="1" si="31"/>
        <v>0</v>
      </c>
      <c r="G135" s="16">
        <f t="shared" ca="1" si="32"/>
        <v>2</v>
      </c>
      <c r="H135" s="18">
        <f t="shared" ca="1" si="23"/>
        <v>0</v>
      </c>
      <c r="I135" s="21">
        <f t="shared" ca="1" si="24"/>
        <v>-1</v>
      </c>
      <c r="J135" s="3">
        <f t="shared" ca="1" si="33"/>
        <v>150.38999999999996</v>
      </c>
      <c r="K135" s="17">
        <f t="shared" ca="1" si="38"/>
        <v>1025.3900000000003</v>
      </c>
      <c r="L135" s="17">
        <f t="shared" ca="1" si="18"/>
        <v>1033.4200000000003</v>
      </c>
      <c r="M135" s="16">
        <f t="shared" ca="1" si="26"/>
        <v>-8.0299999999999727</v>
      </c>
      <c r="O135" s="16">
        <f t="shared" si="35"/>
        <v>125</v>
      </c>
      <c r="P135" s="17">
        <f t="shared" ca="1" si="27"/>
        <v>25.390000000000327</v>
      </c>
      <c r="R135" s="16">
        <f t="shared" si="36"/>
        <v>125</v>
      </c>
      <c r="S135" s="17">
        <f t="shared" ca="1" si="28"/>
        <v>20.312000000000268</v>
      </c>
      <c r="T135" s="17">
        <f t="shared" ca="1" si="29"/>
        <v>25.390000000000327</v>
      </c>
    </row>
    <row r="136" spans="1:20">
      <c r="A136" s="16">
        <f t="shared" si="30"/>
        <v>126</v>
      </c>
      <c r="B136" s="16">
        <f t="shared" ca="1" si="19"/>
        <v>4.9000000000000004</v>
      </c>
      <c r="C136" s="16">
        <f t="shared" ca="1" si="20"/>
        <v>0.21428571428571427</v>
      </c>
      <c r="D136" s="16">
        <f t="shared" ca="1" si="21"/>
        <v>0.48780770856505229</v>
      </c>
      <c r="E136" s="16">
        <f t="shared" ca="1" si="22"/>
        <v>0</v>
      </c>
      <c r="F136" s="16">
        <f t="shared" ca="1" si="31"/>
        <v>0</v>
      </c>
      <c r="G136" s="16">
        <f t="shared" ca="1" si="32"/>
        <v>3</v>
      </c>
      <c r="H136" s="18">
        <f t="shared" ca="1" si="23"/>
        <v>0</v>
      </c>
      <c r="I136" s="21">
        <f t="shared" ca="1" si="24"/>
        <v>-1</v>
      </c>
      <c r="J136" s="3">
        <f t="shared" ca="1" si="33"/>
        <v>150.38999999999996</v>
      </c>
      <c r="K136" s="17">
        <f t="shared" ca="1" si="38"/>
        <v>1024.3900000000003</v>
      </c>
      <c r="L136" s="17">
        <f t="shared" ca="1" si="18"/>
        <v>1033.4200000000003</v>
      </c>
      <c r="M136" s="16">
        <f t="shared" ca="1" si="26"/>
        <v>-9.0299999999999727</v>
      </c>
      <c r="O136" s="16">
        <f t="shared" si="35"/>
        <v>126</v>
      </c>
      <c r="P136" s="17">
        <f t="shared" ca="1" si="27"/>
        <v>24.390000000000327</v>
      </c>
      <c r="R136" s="16">
        <f t="shared" si="36"/>
        <v>126</v>
      </c>
      <c r="S136" s="17">
        <f t="shared" ca="1" si="28"/>
        <v>19.357142857143117</v>
      </c>
      <c r="T136" s="17">
        <f t="shared" ca="1" si="29"/>
        <v>24.390000000000327</v>
      </c>
    </row>
    <row r="137" spans="1:20">
      <c r="A137" s="16">
        <f t="shared" si="30"/>
        <v>127</v>
      </c>
      <c r="B137" s="16">
        <f t="shared" ca="1" si="19"/>
        <v>4.53</v>
      </c>
      <c r="C137" s="16">
        <f t="shared" ca="1" si="20"/>
        <v>0.23178807947019867</v>
      </c>
      <c r="D137" s="16">
        <f t="shared" ca="1" si="21"/>
        <v>0.53604586053354986</v>
      </c>
      <c r="E137" s="16">
        <f t="shared" ca="1" si="22"/>
        <v>0</v>
      </c>
      <c r="F137" s="16">
        <f t="shared" ca="1" si="31"/>
        <v>0</v>
      </c>
      <c r="G137" s="16">
        <f t="shared" ca="1" si="32"/>
        <v>4</v>
      </c>
      <c r="H137" s="18">
        <f t="shared" ca="1" si="23"/>
        <v>0</v>
      </c>
      <c r="I137" s="21">
        <f t="shared" ca="1" si="24"/>
        <v>-1</v>
      </c>
      <c r="J137" s="3">
        <f t="shared" ca="1" si="33"/>
        <v>150.38999999999996</v>
      </c>
      <c r="K137" s="17">
        <f t="shared" ca="1" si="38"/>
        <v>1023.3900000000003</v>
      </c>
      <c r="L137" s="17">
        <f t="shared" ca="1" si="18"/>
        <v>1033.4200000000003</v>
      </c>
      <c r="M137" s="16">
        <f t="shared" ca="1" si="26"/>
        <v>-10.029999999999973</v>
      </c>
      <c r="O137" s="16">
        <f t="shared" si="35"/>
        <v>127</v>
      </c>
      <c r="P137" s="17">
        <f t="shared" ca="1" si="27"/>
        <v>23.390000000000327</v>
      </c>
      <c r="R137" s="16">
        <f t="shared" si="36"/>
        <v>127</v>
      </c>
      <c r="S137" s="17">
        <f t="shared" ca="1" si="28"/>
        <v>18.417322834645915</v>
      </c>
      <c r="T137" s="17">
        <f t="shared" ca="1" si="29"/>
        <v>23.390000000000327</v>
      </c>
    </row>
    <row r="138" spans="1:20">
      <c r="A138" s="16">
        <f t="shared" si="30"/>
        <v>128</v>
      </c>
      <c r="B138" s="16">
        <f t="shared" ca="1" si="19"/>
        <v>2.13</v>
      </c>
      <c r="C138" s="16">
        <f t="shared" ca="1" si="20"/>
        <v>0.49295774647887325</v>
      </c>
      <c r="D138" s="16">
        <f t="shared" ca="1" si="21"/>
        <v>0.42810078195222023</v>
      </c>
      <c r="E138" s="16">
        <f t="shared" ca="1" si="22"/>
        <v>1</v>
      </c>
      <c r="F138" s="16">
        <f t="shared" ca="1" si="31"/>
        <v>1</v>
      </c>
      <c r="G138" s="16">
        <f t="shared" ca="1" si="32"/>
        <v>0</v>
      </c>
      <c r="H138" s="18">
        <f t="shared" ca="1" si="23"/>
        <v>2.13</v>
      </c>
      <c r="I138" s="21">
        <f t="shared" ca="1" si="24"/>
        <v>1.1299999999999999</v>
      </c>
      <c r="J138" s="3">
        <f t="shared" ca="1" si="33"/>
        <v>152.51999999999995</v>
      </c>
      <c r="K138" s="17">
        <f t="shared" ref="K138:K140" ca="1" si="39">K137+I138</f>
        <v>1024.5200000000004</v>
      </c>
      <c r="L138" s="17">
        <f t="shared" ref="L138:L201" ca="1" si="40">MAX(K138,L137)</f>
        <v>1033.4200000000003</v>
      </c>
      <c r="M138" s="16">
        <f t="shared" ca="1" si="26"/>
        <v>-8.8999999999998636</v>
      </c>
      <c r="O138" s="16">
        <f t="shared" si="35"/>
        <v>128</v>
      </c>
      <c r="P138" s="17">
        <f t="shared" ca="1" si="27"/>
        <v>24.520000000000437</v>
      </c>
      <c r="R138" s="16">
        <f t="shared" si="36"/>
        <v>128</v>
      </c>
      <c r="S138" s="17">
        <f t="shared" ca="1" si="28"/>
        <v>19.156250000000341</v>
      </c>
      <c r="T138" s="17">
        <f t="shared" ca="1" si="29"/>
        <v>24.520000000000437</v>
      </c>
    </row>
    <row r="139" spans="1:20">
      <c r="A139" s="16">
        <f t="shared" si="30"/>
        <v>129</v>
      </c>
      <c r="B139" s="16">
        <f t="shared" ref="B139:B202" ca="1" si="41">RANDBETWEEN($A$5,$B$5)/100</f>
        <v>3.97</v>
      </c>
      <c r="C139" s="16">
        <f t="shared" ref="C139:C202" ca="1" si="42">$C$5*(1/B139)</f>
        <v>0.26448362720403024</v>
      </c>
      <c r="D139" s="16">
        <f t="shared" ref="D139:D202" ca="1" si="43">RAND()</f>
        <v>0.63529721011009954</v>
      </c>
      <c r="E139" s="16">
        <f t="shared" ref="E139:E202" ca="1" si="44">IF(D139&lt;=C139,1,0)</f>
        <v>0</v>
      </c>
      <c r="F139" s="16">
        <f t="shared" ca="1" si="31"/>
        <v>0</v>
      </c>
      <c r="G139" s="16">
        <f t="shared" ca="1" si="32"/>
        <v>1</v>
      </c>
      <c r="H139" s="18">
        <f t="shared" ref="H139:H202" ca="1" si="45">IF(E139=0,0,B139)</f>
        <v>0</v>
      </c>
      <c r="I139" s="21">
        <f t="shared" ref="I139:I202" ca="1" si="46">IF(E139=0,-1,H139-1)</f>
        <v>-1</v>
      </c>
      <c r="J139" s="3">
        <f t="shared" ca="1" si="33"/>
        <v>152.51999999999995</v>
      </c>
      <c r="K139" s="17">
        <f t="shared" ca="1" si="39"/>
        <v>1023.5200000000004</v>
      </c>
      <c r="L139" s="17">
        <f t="shared" ca="1" si="40"/>
        <v>1033.4200000000003</v>
      </c>
      <c r="M139" s="16">
        <f t="shared" ref="M139:M202" ca="1" si="47">IF(K139&lt;N(L139),K139-L138,"")</f>
        <v>-9.8999999999998636</v>
      </c>
      <c r="O139" s="16">
        <f t="shared" si="35"/>
        <v>129</v>
      </c>
      <c r="P139" s="17">
        <f t="shared" ref="P139:P202" ca="1" si="48">K139-1000</f>
        <v>23.520000000000437</v>
      </c>
      <c r="R139" s="16">
        <f t="shared" si="36"/>
        <v>129</v>
      </c>
      <c r="S139" s="17">
        <f t="shared" ref="S139:S202" ca="1" si="49">((R139+T139)/R139*100)-100</f>
        <v>18.232558139535215</v>
      </c>
      <c r="T139" s="17">
        <f t="shared" ref="T139:T202" ca="1" si="50">K139-1000</f>
        <v>23.520000000000437</v>
      </c>
    </row>
    <row r="140" spans="1:20">
      <c r="A140" s="16">
        <f t="shared" ref="A140:A203" si="51">A139+1</f>
        <v>130</v>
      </c>
      <c r="B140" s="16">
        <f t="shared" ca="1" si="41"/>
        <v>3.06</v>
      </c>
      <c r="C140" s="16">
        <f t="shared" ca="1" si="42"/>
        <v>0.34313725490196079</v>
      </c>
      <c r="D140" s="16">
        <f t="shared" ca="1" si="43"/>
        <v>0.67595697815523348</v>
      </c>
      <c r="E140" s="16">
        <f t="shared" ca="1" si="44"/>
        <v>0</v>
      </c>
      <c r="F140" s="16">
        <f t="shared" ref="F140:F203" ca="1" si="52">IF(E140=1,F139+1,0)</f>
        <v>0</v>
      </c>
      <c r="G140" s="16">
        <f t="shared" ref="G140:G203" ca="1" si="53">IF(E140=0,G139+1,0)</f>
        <v>2</v>
      </c>
      <c r="H140" s="18">
        <f t="shared" ca="1" si="45"/>
        <v>0</v>
      </c>
      <c r="I140" s="21">
        <f t="shared" ca="1" si="46"/>
        <v>-1</v>
      </c>
      <c r="J140" s="3">
        <f t="shared" ref="J140:J203" ca="1" si="54">J139+H140</f>
        <v>152.51999999999995</v>
      </c>
      <c r="K140" s="17">
        <f t="shared" ca="1" si="39"/>
        <v>1022.5200000000004</v>
      </c>
      <c r="L140" s="17">
        <f t="shared" ca="1" si="40"/>
        <v>1033.4200000000003</v>
      </c>
      <c r="M140" s="16">
        <f t="shared" ca="1" si="47"/>
        <v>-10.899999999999864</v>
      </c>
      <c r="O140" s="16">
        <f t="shared" ref="O140:O203" si="55">O139+1</f>
        <v>130</v>
      </c>
      <c r="P140" s="17">
        <f t="shared" ca="1" si="48"/>
        <v>22.520000000000437</v>
      </c>
      <c r="R140" s="16">
        <f t="shared" ref="R140:R203" si="56">R139+1</f>
        <v>130</v>
      </c>
      <c r="S140" s="17">
        <f t="shared" ca="1" si="49"/>
        <v>17.323076923077267</v>
      </c>
      <c r="T140" s="17">
        <f t="shared" ca="1" si="50"/>
        <v>22.520000000000437</v>
      </c>
    </row>
    <row r="141" spans="1:20">
      <c r="A141" s="16">
        <f t="shared" si="51"/>
        <v>131</v>
      </c>
      <c r="B141" s="16">
        <f t="shared" ca="1" si="41"/>
        <v>4.91</v>
      </c>
      <c r="C141" s="16">
        <f t="shared" ca="1" si="42"/>
        <v>0.21384928716904275</v>
      </c>
      <c r="D141" s="16">
        <f t="shared" ca="1" si="43"/>
        <v>0.77036224654213825</v>
      </c>
      <c r="E141" s="16">
        <f t="shared" ca="1" si="44"/>
        <v>0</v>
      </c>
      <c r="F141" s="16">
        <f t="shared" ca="1" si="52"/>
        <v>0</v>
      </c>
      <c r="G141" s="16">
        <f t="shared" ca="1" si="53"/>
        <v>3</v>
      </c>
      <c r="H141" s="18">
        <f t="shared" ca="1" si="45"/>
        <v>0</v>
      </c>
      <c r="I141" s="21">
        <f t="shared" ca="1" si="46"/>
        <v>-1</v>
      </c>
      <c r="J141" s="3">
        <f t="shared" ca="1" si="54"/>
        <v>152.51999999999995</v>
      </c>
      <c r="K141" s="17">
        <f t="shared" ref="K141:K204" ca="1" si="57">K140+I141</f>
        <v>1021.5200000000004</v>
      </c>
      <c r="L141" s="17">
        <f t="shared" ca="1" si="40"/>
        <v>1033.4200000000003</v>
      </c>
      <c r="M141" s="16">
        <f t="shared" ca="1" si="47"/>
        <v>-11.899999999999864</v>
      </c>
      <c r="O141" s="16">
        <f t="shared" si="55"/>
        <v>131</v>
      </c>
      <c r="P141" s="17">
        <f t="shared" ca="1" si="48"/>
        <v>21.520000000000437</v>
      </c>
      <c r="R141" s="16">
        <f t="shared" si="56"/>
        <v>131</v>
      </c>
      <c r="S141" s="17">
        <f t="shared" ca="1" si="49"/>
        <v>16.427480916030859</v>
      </c>
      <c r="T141" s="17">
        <f t="shared" ca="1" si="50"/>
        <v>21.520000000000437</v>
      </c>
    </row>
    <row r="142" spans="1:20">
      <c r="A142" s="16">
        <f t="shared" si="51"/>
        <v>132</v>
      </c>
      <c r="B142" s="16">
        <f t="shared" ca="1" si="41"/>
        <v>2.64</v>
      </c>
      <c r="C142" s="16">
        <f t="shared" ca="1" si="42"/>
        <v>0.39772727272727276</v>
      </c>
      <c r="D142" s="16">
        <f t="shared" ca="1" si="43"/>
        <v>0.91226531166035141</v>
      </c>
      <c r="E142" s="16">
        <f t="shared" ca="1" si="44"/>
        <v>0</v>
      </c>
      <c r="F142" s="16">
        <f t="shared" ca="1" si="52"/>
        <v>0</v>
      </c>
      <c r="G142" s="16">
        <f t="shared" ca="1" si="53"/>
        <v>4</v>
      </c>
      <c r="H142" s="18">
        <f t="shared" ca="1" si="45"/>
        <v>0</v>
      </c>
      <c r="I142" s="21">
        <f t="shared" ca="1" si="46"/>
        <v>-1</v>
      </c>
      <c r="J142" s="3">
        <f t="shared" ca="1" si="54"/>
        <v>152.51999999999995</v>
      </c>
      <c r="K142" s="17">
        <f t="shared" ca="1" si="57"/>
        <v>1020.5200000000004</v>
      </c>
      <c r="L142" s="17">
        <f t="shared" ca="1" si="40"/>
        <v>1033.4200000000003</v>
      </c>
      <c r="M142" s="16">
        <f t="shared" ca="1" si="47"/>
        <v>-12.899999999999864</v>
      </c>
      <c r="O142" s="16">
        <f t="shared" si="55"/>
        <v>132</v>
      </c>
      <c r="P142" s="17">
        <f t="shared" ca="1" si="48"/>
        <v>20.520000000000437</v>
      </c>
      <c r="R142" s="16">
        <f t="shared" si="56"/>
        <v>132</v>
      </c>
      <c r="S142" s="17">
        <f t="shared" ca="1" si="49"/>
        <v>15.545454545454888</v>
      </c>
      <c r="T142" s="17">
        <f t="shared" ca="1" si="50"/>
        <v>20.520000000000437</v>
      </c>
    </row>
    <row r="143" spans="1:20">
      <c r="A143" s="16">
        <f t="shared" si="51"/>
        <v>133</v>
      </c>
      <c r="B143" s="16">
        <f t="shared" ca="1" si="41"/>
        <v>5.03</v>
      </c>
      <c r="C143" s="16">
        <f t="shared" ca="1" si="42"/>
        <v>0.20874751491053678</v>
      </c>
      <c r="D143" s="16">
        <f t="shared" ca="1" si="43"/>
        <v>0.83748297015649364</v>
      </c>
      <c r="E143" s="16">
        <f t="shared" ca="1" si="44"/>
        <v>0</v>
      </c>
      <c r="F143" s="16">
        <f t="shared" ca="1" si="52"/>
        <v>0</v>
      </c>
      <c r="G143" s="16">
        <f t="shared" ca="1" si="53"/>
        <v>5</v>
      </c>
      <c r="H143" s="18">
        <f t="shared" ca="1" si="45"/>
        <v>0</v>
      </c>
      <c r="I143" s="21">
        <f t="shared" ca="1" si="46"/>
        <v>-1</v>
      </c>
      <c r="J143" s="3">
        <f t="shared" ca="1" si="54"/>
        <v>152.51999999999995</v>
      </c>
      <c r="K143" s="17">
        <f t="shared" ca="1" si="57"/>
        <v>1019.5200000000004</v>
      </c>
      <c r="L143" s="17">
        <f t="shared" ca="1" si="40"/>
        <v>1033.4200000000003</v>
      </c>
      <c r="M143" s="16">
        <f t="shared" ca="1" si="47"/>
        <v>-13.899999999999864</v>
      </c>
      <c r="O143" s="16">
        <f t="shared" si="55"/>
        <v>133</v>
      </c>
      <c r="P143" s="17">
        <f t="shared" ca="1" si="48"/>
        <v>19.520000000000437</v>
      </c>
      <c r="R143" s="16">
        <f t="shared" si="56"/>
        <v>133</v>
      </c>
      <c r="S143" s="17">
        <f t="shared" ca="1" si="49"/>
        <v>14.676691729323636</v>
      </c>
      <c r="T143" s="17">
        <f t="shared" ca="1" si="50"/>
        <v>19.520000000000437</v>
      </c>
    </row>
    <row r="144" spans="1:20">
      <c r="A144" s="16">
        <f t="shared" si="51"/>
        <v>134</v>
      </c>
      <c r="B144" s="16">
        <f t="shared" ca="1" si="41"/>
        <v>4.34</v>
      </c>
      <c r="C144" s="16">
        <f t="shared" ca="1" si="42"/>
        <v>0.24193548387096775</v>
      </c>
      <c r="D144" s="16">
        <f t="shared" ca="1" si="43"/>
        <v>0.53638091254265508</v>
      </c>
      <c r="E144" s="16">
        <f t="shared" ca="1" si="44"/>
        <v>0</v>
      </c>
      <c r="F144" s="16">
        <f t="shared" ca="1" si="52"/>
        <v>0</v>
      </c>
      <c r="G144" s="16">
        <f t="shared" ca="1" si="53"/>
        <v>6</v>
      </c>
      <c r="H144" s="18">
        <f t="shared" ca="1" si="45"/>
        <v>0</v>
      </c>
      <c r="I144" s="21">
        <f t="shared" ca="1" si="46"/>
        <v>-1</v>
      </c>
      <c r="J144" s="3">
        <f t="shared" ca="1" si="54"/>
        <v>152.51999999999995</v>
      </c>
      <c r="K144" s="17">
        <f t="shared" ca="1" si="57"/>
        <v>1018.5200000000004</v>
      </c>
      <c r="L144" s="17">
        <f t="shared" ca="1" si="40"/>
        <v>1033.4200000000003</v>
      </c>
      <c r="M144" s="16">
        <f t="shared" ca="1" si="47"/>
        <v>-14.899999999999864</v>
      </c>
      <c r="O144" s="16">
        <f t="shared" si="55"/>
        <v>134</v>
      </c>
      <c r="P144" s="17">
        <f t="shared" ca="1" si="48"/>
        <v>18.520000000000437</v>
      </c>
      <c r="R144" s="16">
        <f t="shared" si="56"/>
        <v>134</v>
      </c>
      <c r="S144" s="17">
        <f t="shared" ca="1" si="49"/>
        <v>13.820895522388383</v>
      </c>
      <c r="T144" s="17">
        <f t="shared" ca="1" si="50"/>
        <v>18.520000000000437</v>
      </c>
    </row>
    <row r="145" spans="1:20">
      <c r="A145" s="16">
        <f t="shared" si="51"/>
        <v>135</v>
      </c>
      <c r="B145" s="16">
        <f t="shared" ca="1" si="41"/>
        <v>2.88</v>
      </c>
      <c r="C145" s="16">
        <f t="shared" ca="1" si="42"/>
        <v>0.36458333333333331</v>
      </c>
      <c r="D145" s="16">
        <f t="shared" ca="1" si="43"/>
        <v>0.14654837439211299</v>
      </c>
      <c r="E145" s="16">
        <f t="shared" ca="1" si="44"/>
        <v>1</v>
      </c>
      <c r="F145" s="16">
        <f t="shared" ca="1" si="52"/>
        <v>1</v>
      </c>
      <c r="G145" s="16">
        <f t="shared" ca="1" si="53"/>
        <v>0</v>
      </c>
      <c r="H145" s="18">
        <f t="shared" ca="1" si="45"/>
        <v>2.88</v>
      </c>
      <c r="I145" s="21">
        <f t="shared" ca="1" si="46"/>
        <v>1.88</v>
      </c>
      <c r="J145" s="3">
        <f t="shared" ca="1" si="54"/>
        <v>155.39999999999995</v>
      </c>
      <c r="K145" s="17">
        <f t="shared" ca="1" si="57"/>
        <v>1020.4000000000004</v>
      </c>
      <c r="L145" s="17">
        <f t="shared" ca="1" si="40"/>
        <v>1033.4200000000003</v>
      </c>
      <c r="M145" s="16">
        <f t="shared" ca="1" si="47"/>
        <v>-13.019999999999868</v>
      </c>
      <c r="O145" s="16">
        <f t="shared" si="55"/>
        <v>135</v>
      </c>
      <c r="P145" s="17">
        <f t="shared" ca="1" si="48"/>
        <v>20.400000000000432</v>
      </c>
      <c r="R145" s="16">
        <f t="shared" si="56"/>
        <v>135</v>
      </c>
      <c r="S145" s="17">
        <f t="shared" ca="1" si="49"/>
        <v>15.111111111111427</v>
      </c>
      <c r="T145" s="17">
        <f t="shared" ca="1" si="50"/>
        <v>20.400000000000432</v>
      </c>
    </row>
    <row r="146" spans="1:20">
      <c r="A146" s="16">
        <f t="shared" si="51"/>
        <v>136</v>
      </c>
      <c r="B146" s="16">
        <f t="shared" ca="1" si="41"/>
        <v>2.2000000000000002</v>
      </c>
      <c r="C146" s="16">
        <f t="shared" ca="1" si="42"/>
        <v>0.47727272727272729</v>
      </c>
      <c r="D146" s="16">
        <f t="shared" ca="1" si="43"/>
        <v>0.50888196158564236</v>
      </c>
      <c r="E146" s="16">
        <f t="shared" ca="1" si="44"/>
        <v>0</v>
      </c>
      <c r="F146" s="16">
        <f t="shared" ca="1" si="52"/>
        <v>0</v>
      </c>
      <c r="G146" s="16">
        <f t="shared" ca="1" si="53"/>
        <v>1</v>
      </c>
      <c r="H146" s="18">
        <f t="shared" ca="1" si="45"/>
        <v>0</v>
      </c>
      <c r="I146" s="21">
        <f t="shared" ca="1" si="46"/>
        <v>-1</v>
      </c>
      <c r="J146" s="3">
        <f t="shared" ca="1" si="54"/>
        <v>155.39999999999995</v>
      </c>
      <c r="K146" s="17">
        <f t="shared" ca="1" si="57"/>
        <v>1019.4000000000004</v>
      </c>
      <c r="L146" s="17">
        <f t="shared" ca="1" si="40"/>
        <v>1033.4200000000003</v>
      </c>
      <c r="M146" s="16">
        <f t="shared" ca="1" si="47"/>
        <v>-14.019999999999868</v>
      </c>
      <c r="O146" s="16">
        <f t="shared" si="55"/>
        <v>136</v>
      </c>
      <c r="P146" s="17">
        <f t="shared" ca="1" si="48"/>
        <v>19.400000000000432</v>
      </c>
      <c r="R146" s="16">
        <f t="shared" si="56"/>
        <v>136</v>
      </c>
      <c r="S146" s="17">
        <f t="shared" ca="1" si="49"/>
        <v>14.264705882353269</v>
      </c>
      <c r="T146" s="17">
        <f t="shared" ca="1" si="50"/>
        <v>19.400000000000432</v>
      </c>
    </row>
    <row r="147" spans="1:20">
      <c r="A147" s="16">
        <f t="shared" si="51"/>
        <v>137</v>
      </c>
      <c r="B147" s="16">
        <f t="shared" ca="1" si="41"/>
        <v>2.79</v>
      </c>
      <c r="C147" s="16">
        <f t="shared" ca="1" si="42"/>
        <v>0.37634408602150538</v>
      </c>
      <c r="D147" s="16">
        <f t="shared" ca="1" si="43"/>
        <v>0.42379612181560078</v>
      </c>
      <c r="E147" s="16">
        <f t="shared" ca="1" si="44"/>
        <v>0</v>
      </c>
      <c r="F147" s="16">
        <f t="shared" ca="1" si="52"/>
        <v>0</v>
      </c>
      <c r="G147" s="16">
        <f t="shared" ca="1" si="53"/>
        <v>2</v>
      </c>
      <c r="H147" s="18">
        <f t="shared" ca="1" si="45"/>
        <v>0</v>
      </c>
      <c r="I147" s="21">
        <f t="shared" ca="1" si="46"/>
        <v>-1</v>
      </c>
      <c r="J147" s="3">
        <f t="shared" ca="1" si="54"/>
        <v>155.39999999999995</v>
      </c>
      <c r="K147" s="17">
        <f t="shared" ca="1" si="57"/>
        <v>1018.4000000000004</v>
      </c>
      <c r="L147" s="17">
        <f t="shared" ca="1" si="40"/>
        <v>1033.4200000000003</v>
      </c>
      <c r="M147" s="16">
        <f t="shared" ca="1" si="47"/>
        <v>-15.019999999999868</v>
      </c>
      <c r="O147" s="16">
        <f t="shared" si="55"/>
        <v>137</v>
      </c>
      <c r="P147" s="17">
        <f t="shared" ca="1" si="48"/>
        <v>18.400000000000432</v>
      </c>
      <c r="R147" s="16">
        <f t="shared" si="56"/>
        <v>137</v>
      </c>
      <c r="S147" s="17">
        <f t="shared" ca="1" si="49"/>
        <v>13.430656934306896</v>
      </c>
      <c r="T147" s="17">
        <f t="shared" ca="1" si="50"/>
        <v>18.400000000000432</v>
      </c>
    </row>
    <row r="148" spans="1:20">
      <c r="A148" s="16">
        <f t="shared" si="51"/>
        <v>138</v>
      </c>
      <c r="B148" s="16">
        <f t="shared" ca="1" si="41"/>
        <v>5.35</v>
      </c>
      <c r="C148" s="16">
        <f t="shared" ca="1" si="42"/>
        <v>0.19626168224299068</v>
      </c>
      <c r="D148" s="16">
        <f t="shared" ca="1" si="43"/>
        <v>0.31103539236509636</v>
      </c>
      <c r="E148" s="16">
        <f t="shared" ca="1" si="44"/>
        <v>0</v>
      </c>
      <c r="F148" s="16">
        <f t="shared" ca="1" si="52"/>
        <v>0</v>
      </c>
      <c r="G148" s="16">
        <f t="shared" ca="1" si="53"/>
        <v>3</v>
      </c>
      <c r="H148" s="18">
        <f t="shared" ca="1" si="45"/>
        <v>0</v>
      </c>
      <c r="I148" s="21">
        <f t="shared" ca="1" si="46"/>
        <v>-1</v>
      </c>
      <c r="J148" s="3">
        <f t="shared" ca="1" si="54"/>
        <v>155.39999999999995</v>
      </c>
      <c r="K148" s="17">
        <f t="shared" ca="1" si="57"/>
        <v>1017.4000000000004</v>
      </c>
      <c r="L148" s="17">
        <f t="shared" ca="1" si="40"/>
        <v>1033.4200000000003</v>
      </c>
      <c r="M148" s="16">
        <f t="shared" ca="1" si="47"/>
        <v>-16.019999999999868</v>
      </c>
      <c r="O148" s="16">
        <f t="shared" si="55"/>
        <v>138</v>
      </c>
      <c r="P148" s="17">
        <f t="shared" ca="1" si="48"/>
        <v>17.400000000000432</v>
      </c>
      <c r="R148" s="16">
        <f t="shared" si="56"/>
        <v>138</v>
      </c>
      <c r="S148" s="17">
        <f t="shared" ca="1" si="49"/>
        <v>12.60869565217422</v>
      </c>
      <c r="T148" s="17">
        <f t="shared" ca="1" si="50"/>
        <v>17.400000000000432</v>
      </c>
    </row>
    <row r="149" spans="1:20">
      <c r="A149" s="16">
        <f t="shared" si="51"/>
        <v>139</v>
      </c>
      <c r="B149" s="16">
        <f t="shared" ca="1" si="41"/>
        <v>2.06</v>
      </c>
      <c r="C149" s="16">
        <f t="shared" ca="1" si="42"/>
        <v>0.50970873786407767</v>
      </c>
      <c r="D149" s="16">
        <f t="shared" ca="1" si="43"/>
        <v>0.26541251172312119</v>
      </c>
      <c r="E149" s="16">
        <f t="shared" ca="1" si="44"/>
        <v>1</v>
      </c>
      <c r="F149" s="16">
        <f t="shared" ca="1" si="52"/>
        <v>1</v>
      </c>
      <c r="G149" s="16">
        <f t="shared" ca="1" si="53"/>
        <v>0</v>
      </c>
      <c r="H149" s="18">
        <f t="shared" ca="1" si="45"/>
        <v>2.06</v>
      </c>
      <c r="I149" s="21">
        <f t="shared" ca="1" si="46"/>
        <v>1.06</v>
      </c>
      <c r="J149" s="3">
        <f t="shared" ca="1" si="54"/>
        <v>157.45999999999995</v>
      </c>
      <c r="K149" s="17">
        <f t="shared" ca="1" si="57"/>
        <v>1018.4600000000004</v>
      </c>
      <c r="L149" s="17">
        <f t="shared" ca="1" si="40"/>
        <v>1033.4200000000003</v>
      </c>
      <c r="M149" s="16">
        <f t="shared" ca="1" si="47"/>
        <v>-14.959999999999923</v>
      </c>
      <c r="O149" s="16">
        <f t="shared" si="55"/>
        <v>139</v>
      </c>
      <c r="P149" s="17">
        <f t="shared" ca="1" si="48"/>
        <v>18.460000000000377</v>
      </c>
      <c r="R149" s="16">
        <f t="shared" si="56"/>
        <v>139</v>
      </c>
      <c r="S149" s="17">
        <f t="shared" ca="1" si="49"/>
        <v>13.280575539568602</v>
      </c>
      <c r="T149" s="17">
        <f t="shared" ca="1" si="50"/>
        <v>18.460000000000377</v>
      </c>
    </row>
    <row r="150" spans="1:20">
      <c r="A150" s="16">
        <f t="shared" si="51"/>
        <v>140</v>
      </c>
      <c r="B150" s="16">
        <f t="shared" ca="1" si="41"/>
        <v>2.6</v>
      </c>
      <c r="C150" s="16">
        <f t="shared" ca="1" si="42"/>
        <v>0.40384615384615385</v>
      </c>
      <c r="D150" s="16">
        <f t="shared" ca="1" si="43"/>
        <v>0.7038390654073341</v>
      </c>
      <c r="E150" s="16">
        <f t="shared" ca="1" si="44"/>
        <v>0</v>
      </c>
      <c r="F150" s="16">
        <f t="shared" ca="1" si="52"/>
        <v>0</v>
      </c>
      <c r="G150" s="16">
        <f t="shared" ca="1" si="53"/>
        <v>1</v>
      </c>
      <c r="H150" s="18">
        <f t="shared" ca="1" si="45"/>
        <v>0</v>
      </c>
      <c r="I150" s="21">
        <f t="shared" ca="1" si="46"/>
        <v>-1</v>
      </c>
      <c r="J150" s="3">
        <f t="shared" ca="1" si="54"/>
        <v>157.45999999999995</v>
      </c>
      <c r="K150" s="17">
        <f t="shared" ca="1" si="57"/>
        <v>1017.4600000000004</v>
      </c>
      <c r="L150" s="17">
        <f t="shared" ca="1" si="40"/>
        <v>1033.4200000000003</v>
      </c>
      <c r="M150" s="16">
        <f t="shared" ca="1" si="47"/>
        <v>-15.959999999999923</v>
      </c>
      <c r="O150" s="16">
        <f t="shared" si="55"/>
        <v>140</v>
      </c>
      <c r="P150" s="17">
        <f t="shared" ca="1" si="48"/>
        <v>17.460000000000377</v>
      </c>
      <c r="R150" s="16">
        <f t="shared" si="56"/>
        <v>140</v>
      </c>
      <c r="S150" s="17">
        <f t="shared" ca="1" si="49"/>
        <v>12.471428571428845</v>
      </c>
      <c r="T150" s="17">
        <f t="shared" ca="1" si="50"/>
        <v>17.460000000000377</v>
      </c>
    </row>
    <row r="151" spans="1:20">
      <c r="A151" s="16">
        <f t="shared" si="51"/>
        <v>141</v>
      </c>
      <c r="B151" s="16">
        <f t="shared" ca="1" si="41"/>
        <v>4.33</v>
      </c>
      <c r="C151" s="16">
        <f t="shared" ca="1" si="42"/>
        <v>0.24249422632794457</v>
      </c>
      <c r="D151" s="16">
        <f t="shared" ca="1" si="43"/>
        <v>0.10106193742096092</v>
      </c>
      <c r="E151" s="16">
        <f t="shared" ca="1" si="44"/>
        <v>1</v>
      </c>
      <c r="F151" s="16">
        <f t="shared" ca="1" si="52"/>
        <v>1</v>
      </c>
      <c r="G151" s="16">
        <f t="shared" ca="1" si="53"/>
        <v>0</v>
      </c>
      <c r="H151" s="18">
        <f t="shared" ca="1" si="45"/>
        <v>4.33</v>
      </c>
      <c r="I151" s="21">
        <f t="shared" ca="1" si="46"/>
        <v>3.33</v>
      </c>
      <c r="J151" s="3">
        <f t="shared" ca="1" si="54"/>
        <v>161.78999999999996</v>
      </c>
      <c r="K151" s="17">
        <f t="shared" ca="1" si="57"/>
        <v>1020.7900000000004</v>
      </c>
      <c r="L151" s="17">
        <f t="shared" ca="1" si="40"/>
        <v>1033.4200000000003</v>
      </c>
      <c r="M151" s="16">
        <f t="shared" ca="1" si="47"/>
        <v>-12.629999999999882</v>
      </c>
      <c r="O151" s="16">
        <f t="shared" si="55"/>
        <v>141</v>
      </c>
      <c r="P151" s="17">
        <f t="shared" ca="1" si="48"/>
        <v>20.790000000000418</v>
      </c>
      <c r="R151" s="16">
        <f t="shared" si="56"/>
        <v>141</v>
      </c>
      <c r="S151" s="17">
        <f t="shared" ca="1" si="49"/>
        <v>14.744680851064132</v>
      </c>
      <c r="T151" s="17">
        <f t="shared" ca="1" si="50"/>
        <v>20.790000000000418</v>
      </c>
    </row>
    <row r="152" spans="1:20">
      <c r="A152" s="16">
        <f t="shared" si="51"/>
        <v>142</v>
      </c>
      <c r="B152" s="16">
        <f t="shared" ca="1" si="41"/>
        <v>3.06</v>
      </c>
      <c r="C152" s="16">
        <f t="shared" ca="1" si="42"/>
        <v>0.34313725490196079</v>
      </c>
      <c r="D152" s="16">
        <f t="shared" ca="1" si="43"/>
        <v>0.53207548522911829</v>
      </c>
      <c r="E152" s="16">
        <f t="shared" ca="1" si="44"/>
        <v>0</v>
      </c>
      <c r="F152" s="16">
        <f t="shared" ca="1" si="52"/>
        <v>0</v>
      </c>
      <c r="G152" s="16">
        <f t="shared" ca="1" si="53"/>
        <v>1</v>
      </c>
      <c r="H152" s="18">
        <f t="shared" ca="1" si="45"/>
        <v>0</v>
      </c>
      <c r="I152" s="21">
        <f t="shared" ca="1" si="46"/>
        <v>-1</v>
      </c>
      <c r="J152" s="3">
        <f t="shared" ca="1" si="54"/>
        <v>161.78999999999996</v>
      </c>
      <c r="K152" s="17">
        <f t="shared" ca="1" si="57"/>
        <v>1019.7900000000004</v>
      </c>
      <c r="L152" s="17">
        <f t="shared" ca="1" si="40"/>
        <v>1033.4200000000003</v>
      </c>
      <c r="M152" s="16">
        <f t="shared" ca="1" si="47"/>
        <v>-13.629999999999882</v>
      </c>
      <c r="O152" s="16">
        <f t="shared" si="55"/>
        <v>142</v>
      </c>
      <c r="P152" s="17">
        <f t="shared" ca="1" si="48"/>
        <v>19.790000000000418</v>
      </c>
      <c r="R152" s="16">
        <f t="shared" si="56"/>
        <v>142</v>
      </c>
      <c r="S152" s="17">
        <f t="shared" ca="1" si="49"/>
        <v>13.936619718310155</v>
      </c>
      <c r="T152" s="17">
        <f t="shared" ca="1" si="50"/>
        <v>19.790000000000418</v>
      </c>
    </row>
    <row r="153" spans="1:20">
      <c r="A153" s="16">
        <f t="shared" si="51"/>
        <v>143</v>
      </c>
      <c r="B153" s="16">
        <f t="shared" ca="1" si="41"/>
        <v>3.94</v>
      </c>
      <c r="C153" s="16">
        <f t="shared" ca="1" si="42"/>
        <v>0.26649746192893403</v>
      </c>
      <c r="D153" s="16">
        <f t="shared" ca="1" si="43"/>
        <v>0.44467969125326601</v>
      </c>
      <c r="E153" s="16">
        <f t="shared" ca="1" si="44"/>
        <v>0</v>
      </c>
      <c r="F153" s="16">
        <f t="shared" ca="1" si="52"/>
        <v>0</v>
      </c>
      <c r="G153" s="16">
        <f t="shared" ca="1" si="53"/>
        <v>2</v>
      </c>
      <c r="H153" s="18">
        <f t="shared" ca="1" si="45"/>
        <v>0</v>
      </c>
      <c r="I153" s="21">
        <f t="shared" ca="1" si="46"/>
        <v>-1</v>
      </c>
      <c r="J153" s="3">
        <f t="shared" ca="1" si="54"/>
        <v>161.78999999999996</v>
      </c>
      <c r="K153" s="17">
        <f t="shared" ca="1" si="57"/>
        <v>1018.7900000000004</v>
      </c>
      <c r="L153" s="17">
        <f t="shared" ca="1" si="40"/>
        <v>1033.4200000000003</v>
      </c>
      <c r="M153" s="16">
        <f t="shared" ca="1" si="47"/>
        <v>-14.629999999999882</v>
      </c>
      <c r="O153" s="16">
        <f t="shared" si="55"/>
        <v>143</v>
      </c>
      <c r="P153" s="17">
        <f t="shared" ca="1" si="48"/>
        <v>18.790000000000418</v>
      </c>
      <c r="R153" s="16">
        <f t="shared" si="56"/>
        <v>143</v>
      </c>
      <c r="S153" s="17">
        <f t="shared" ca="1" si="49"/>
        <v>13.139860139860431</v>
      </c>
      <c r="T153" s="17">
        <f t="shared" ca="1" si="50"/>
        <v>18.790000000000418</v>
      </c>
    </row>
    <row r="154" spans="1:20">
      <c r="A154" s="16">
        <f t="shared" si="51"/>
        <v>144</v>
      </c>
      <c r="B154" s="16">
        <f t="shared" ca="1" si="41"/>
        <v>5.0999999999999996</v>
      </c>
      <c r="C154" s="16">
        <f t="shared" ca="1" si="42"/>
        <v>0.20588235294117652</v>
      </c>
      <c r="D154" s="16">
        <f t="shared" ca="1" si="43"/>
        <v>0.35271599419499644</v>
      </c>
      <c r="E154" s="16">
        <f t="shared" ca="1" si="44"/>
        <v>0</v>
      </c>
      <c r="F154" s="16">
        <f t="shared" ca="1" si="52"/>
        <v>0</v>
      </c>
      <c r="G154" s="16">
        <f t="shared" ca="1" si="53"/>
        <v>3</v>
      </c>
      <c r="H154" s="18">
        <f t="shared" ca="1" si="45"/>
        <v>0</v>
      </c>
      <c r="I154" s="21">
        <f t="shared" ca="1" si="46"/>
        <v>-1</v>
      </c>
      <c r="J154" s="3">
        <f t="shared" ca="1" si="54"/>
        <v>161.78999999999996</v>
      </c>
      <c r="K154" s="17">
        <f t="shared" ca="1" si="57"/>
        <v>1017.7900000000004</v>
      </c>
      <c r="L154" s="17">
        <f t="shared" ca="1" si="40"/>
        <v>1033.4200000000003</v>
      </c>
      <c r="M154" s="16">
        <f t="shared" ca="1" si="47"/>
        <v>-15.629999999999882</v>
      </c>
      <c r="O154" s="16">
        <f t="shared" si="55"/>
        <v>144</v>
      </c>
      <c r="P154" s="17">
        <f t="shared" ca="1" si="48"/>
        <v>17.790000000000418</v>
      </c>
      <c r="R154" s="16">
        <f t="shared" si="56"/>
        <v>144</v>
      </c>
      <c r="S154" s="17">
        <f t="shared" ca="1" si="49"/>
        <v>12.354166666666956</v>
      </c>
      <c r="T154" s="17">
        <f t="shared" ca="1" si="50"/>
        <v>17.790000000000418</v>
      </c>
    </row>
    <row r="155" spans="1:20">
      <c r="A155" s="16">
        <f t="shared" si="51"/>
        <v>145</v>
      </c>
      <c r="B155" s="16">
        <f t="shared" ca="1" si="41"/>
        <v>2.67</v>
      </c>
      <c r="C155" s="16">
        <f t="shared" ca="1" si="42"/>
        <v>0.39325842696629215</v>
      </c>
      <c r="D155" s="16">
        <f t="shared" ca="1" si="43"/>
        <v>0.97296676920208647</v>
      </c>
      <c r="E155" s="16">
        <f t="shared" ca="1" si="44"/>
        <v>0</v>
      </c>
      <c r="F155" s="16">
        <f t="shared" ca="1" si="52"/>
        <v>0</v>
      </c>
      <c r="G155" s="16">
        <f t="shared" ca="1" si="53"/>
        <v>4</v>
      </c>
      <c r="H155" s="18">
        <f t="shared" ca="1" si="45"/>
        <v>0</v>
      </c>
      <c r="I155" s="21">
        <f t="shared" ca="1" si="46"/>
        <v>-1</v>
      </c>
      <c r="J155" s="3">
        <f t="shared" ca="1" si="54"/>
        <v>161.78999999999996</v>
      </c>
      <c r="K155" s="17">
        <f t="shared" ca="1" si="57"/>
        <v>1016.7900000000004</v>
      </c>
      <c r="L155" s="17">
        <f t="shared" ca="1" si="40"/>
        <v>1033.4200000000003</v>
      </c>
      <c r="M155" s="16">
        <f t="shared" ca="1" si="47"/>
        <v>-16.629999999999882</v>
      </c>
      <c r="O155" s="16">
        <f t="shared" si="55"/>
        <v>145</v>
      </c>
      <c r="P155" s="17">
        <f t="shared" ca="1" si="48"/>
        <v>16.790000000000418</v>
      </c>
      <c r="R155" s="16">
        <f t="shared" si="56"/>
        <v>145</v>
      </c>
      <c r="S155" s="17">
        <f t="shared" ca="1" si="49"/>
        <v>11.57931034482786</v>
      </c>
      <c r="T155" s="17">
        <f t="shared" ca="1" si="50"/>
        <v>16.790000000000418</v>
      </c>
    </row>
    <row r="156" spans="1:20">
      <c r="A156" s="16">
        <f t="shared" si="51"/>
        <v>146</v>
      </c>
      <c r="B156" s="16">
        <f t="shared" ca="1" si="41"/>
        <v>3.04</v>
      </c>
      <c r="C156" s="16">
        <f t="shared" ca="1" si="42"/>
        <v>0.34539473684210531</v>
      </c>
      <c r="D156" s="16">
        <f t="shared" ca="1" si="43"/>
        <v>0.51084003941565093</v>
      </c>
      <c r="E156" s="16">
        <f t="shared" ca="1" si="44"/>
        <v>0</v>
      </c>
      <c r="F156" s="16">
        <f t="shared" ca="1" si="52"/>
        <v>0</v>
      </c>
      <c r="G156" s="16">
        <f t="shared" ca="1" si="53"/>
        <v>5</v>
      </c>
      <c r="H156" s="18">
        <f t="shared" ca="1" si="45"/>
        <v>0</v>
      </c>
      <c r="I156" s="21">
        <f t="shared" ca="1" si="46"/>
        <v>-1</v>
      </c>
      <c r="J156" s="3">
        <f t="shared" ca="1" si="54"/>
        <v>161.78999999999996</v>
      </c>
      <c r="K156" s="17">
        <f t="shared" ca="1" si="57"/>
        <v>1015.7900000000004</v>
      </c>
      <c r="L156" s="17">
        <f t="shared" ca="1" si="40"/>
        <v>1033.4200000000003</v>
      </c>
      <c r="M156" s="16">
        <f t="shared" ca="1" si="47"/>
        <v>-17.629999999999882</v>
      </c>
      <c r="O156" s="16">
        <f t="shared" si="55"/>
        <v>146</v>
      </c>
      <c r="P156" s="17">
        <f t="shared" ca="1" si="48"/>
        <v>15.790000000000418</v>
      </c>
      <c r="R156" s="16">
        <f t="shared" si="56"/>
        <v>146</v>
      </c>
      <c r="S156" s="17">
        <f t="shared" ca="1" si="49"/>
        <v>10.815068493150974</v>
      </c>
      <c r="T156" s="17">
        <f t="shared" ca="1" si="50"/>
        <v>15.790000000000418</v>
      </c>
    </row>
    <row r="157" spans="1:20">
      <c r="A157" s="16">
        <f t="shared" si="51"/>
        <v>147</v>
      </c>
      <c r="B157" s="16">
        <f t="shared" ca="1" si="41"/>
        <v>2.0299999999999998</v>
      </c>
      <c r="C157" s="16">
        <f t="shared" ca="1" si="42"/>
        <v>0.51724137931034486</v>
      </c>
      <c r="D157" s="16">
        <f t="shared" ca="1" si="43"/>
        <v>0.10832216844936671</v>
      </c>
      <c r="E157" s="16">
        <f t="shared" ca="1" si="44"/>
        <v>1</v>
      </c>
      <c r="F157" s="16">
        <f t="shared" ca="1" si="52"/>
        <v>1</v>
      </c>
      <c r="G157" s="16">
        <f t="shared" ca="1" si="53"/>
        <v>0</v>
      </c>
      <c r="H157" s="18">
        <f t="shared" ca="1" si="45"/>
        <v>2.0299999999999998</v>
      </c>
      <c r="I157" s="21">
        <f t="shared" ca="1" si="46"/>
        <v>1.0299999999999998</v>
      </c>
      <c r="J157" s="3">
        <f t="shared" ca="1" si="54"/>
        <v>163.81999999999996</v>
      </c>
      <c r="K157" s="17">
        <f t="shared" ca="1" si="57"/>
        <v>1016.8200000000004</v>
      </c>
      <c r="L157" s="17">
        <f t="shared" ca="1" si="40"/>
        <v>1033.4200000000003</v>
      </c>
      <c r="M157" s="16">
        <f t="shared" ca="1" si="47"/>
        <v>-16.599999999999909</v>
      </c>
      <c r="O157" s="16">
        <f t="shared" si="55"/>
        <v>147</v>
      </c>
      <c r="P157" s="17">
        <f t="shared" ca="1" si="48"/>
        <v>16.820000000000391</v>
      </c>
      <c r="R157" s="16">
        <f t="shared" si="56"/>
        <v>147</v>
      </c>
      <c r="S157" s="17">
        <f t="shared" ca="1" si="49"/>
        <v>11.442176870748554</v>
      </c>
      <c r="T157" s="17">
        <f t="shared" ca="1" si="50"/>
        <v>16.820000000000391</v>
      </c>
    </row>
    <row r="158" spans="1:20">
      <c r="A158" s="16">
        <f t="shared" si="51"/>
        <v>148</v>
      </c>
      <c r="B158" s="16">
        <f t="shared" ca="1" si="41"/>
        <v>2.67</v>
      </c>
      <c r="C158" s="16">
        <f t="shared" ca="1" si="42"/>
        <v>0.39325842696629215</v>
      </c>
      <c r="D158" s="16">
        <f t="shared" ca="1" si="43"/>
        <v>0.74563819792911534</v>
      </c>
      <c r="E158" s="16">
        <f t="shared" ca="1" si="44"/>
        <v>0</v>
      </c>
      <c r="F158" s="16">
        <f t="shared" ca="1" si="52"/>
        <v>0</v>
      </c>
      <c r="G158" s="16">
        <f t="shared" ca="1" si="53"/>
        <v>1</v>
      </c>
      <c r="H158" s="18">
        <f t="shared" ca="1" si="45"/>
        <v>0</v>
      </c>
      <c r="I158" s="21">
        <f t="shared" ca="1" si="46"/>
        <v>-1</v>
      </c>
      <c r="J158" s="3">
        <f t="shared" ca="1" si="54"/>
        <v>163.81999999999996</v>
      </c>
      <c r="K158" s="17">
        <f t="shared" ca="1" si="57"/>
        <v>1015.8200000000004</v>
      </c>
      <c r="L158" s="17">
        <f t="shared" ca="1" si="40"/>
        <v>1033.4200000000003</v>
      </c>
      <c r="M158" s="16">
        <f t="shared" ca="1" si="47"/>
        <v>-17.599999999999909</v>
      </c>
      <c r="O158" s="16">
        <f t="shared" si="55"/>
        <v>148</v>
      </c>
      <c r="P158" s="17">
        <f t="shared" ca="1" si="48"/>
        <v>15.820000000000391</v>
      </c>
      <c r="R158" s="16">
        <f t="shared" si="56"/>
        <v>148</v>
      </c>
      <c r="S158" s="17">
        <f t="shared" ca="1" si="49"/>
        <v>10.689189189189463</v>
      </c>
      <c r="T158" s="17">
        <f t="shared" ca="1" si="50"/>
        <v>15.820000000000391</v>
      </c>
    </row>
    <row r="159" spans="1:20">
      <c r="A159" s="16">
        <f t="shared" si="51"/>
        <v>149</v>
      </c>
      <c r="B159" s="16">
        <f t="shared" ca="1" si="41"/>
        <v>2.9</v>
      </c>
      <c r="C159" s="16">
        <f t="shared" ca="1" si="42"/>
        <v>0.36206896551724144</v>
      </c>
      <c r="D159" s="16">
        <f t="shared" ca="1" si="43"/>
        <v>0.73008177016362663</v>
      </c>
      <c r="E159" s="16">
        <f t="shared" ca="1" si="44"/>
        <v>0</v>
      </c>
      <c r="F159" s="16">
        <f t="shared" ca="1" si="52"/>
        <v>0</v>
      </c>
      <c r="G159" s="16">
        <f t="shared" ca="1" si="53"/>
        <v>2</v>
      </c>
      <c r="H159" s="18">
        <f t="shared" ca="1" si="45"/>
        <v>0</v>
      </c>
      <c r="I159" s="21">
        <f t="shared" ca="1" si="46"/>
        <v>-1</v>
      </c>
      <c r="J159" s="3">
        <f t="shared" ca="1" si="54"/>
        <v>163.81999999999996</v>
      </c>
      <c r="K159" s="17">
        <f t="shared" ca="1" si="57"/>
        <v>1014.8200000000004</v>
      </c>
      <c r="L159" s="17">
        <f t="shared" ca="1" si="40"/>
        <v>1033.4200000000003</v>
      </c>
      <c r="M159" s="16">
        <f t="shared" ca="1" si="47"/>
        <v>-18.599999999999909</v>
      </c>
      <c r="O159" s="16">
        <f t="shared" si="55"/>
        <v>149</v>
      </c>
      <c r="P159" s="17">
        <f t="shared" ca="1" si="48"/>
        <v>14.820000000000391</v>
      </c>
      <c r="R159" s="16">
        <f t="shared" si="56"/>
        <v>149</v>
      </c>
      <c r="S159" s="17">
        <f t="shared" ca="1" si="49"/>
        <v>9.9463087248324911</v>
      </c>
      <c r="T159" s="17">
        <f t="shared" ca="1" si="50"/>
        <v>14.820000000000391</v>
      </c>
    </row>
    <row r="160" spans="1:20">
      <c r="A160" s="16">
        <f t="shared" si="51"/>
        <v>150</v>
      </c>
      <c r="B160" s="16">
        <f t="shared" ca="1" si="41"/>
        <v>4.46</v>
      </c>
      <c r="C160" s="16">
        <f t="shared" ca="1" si="42"/>
        <v>0.23542600896860988</v>
      </c>
      <c r="D160" s="16">
        <f t="shared" ca="1" si="43"/>
        <v>0.70649605994733644</v>
      </c>
      <c r="E160" s="16">
        <f t="shared" ca="1" si="44"/>
        <v>0</v>
      </c>
      <c r="F160" s="16">
        <f t="shared" ca="1" si="52"/>
        <v>0</v>
      </c>
      <c r="G160" s="16">
        <f t="shared" ca="1" si="53"/>
        <v>3</v>
      </c>
      <c r="H160" s="18">
        <f t="shared" ca="1" si="45"/>
        <v>0</v>
      </c>
      <c r="I160" s="21">
        <f t="shared" ca="1" si="46"/>
        <v>-1</v>
      </c>
      <c r="J160" s="3">
        <f t="shared" ca="1" si="54"/>
        <v>163.81999999999996</v>
      </c>
      <c r="K160" s="17">
        <f t="shared" ca="1" si="57"/>
        <v>1013.8200000000004</v>
      </c>
      <c r="L160" s="17">
        <f t="shared" ca="1" si="40"/>
        <v>1033.4200000000003</v>
      </c>
      <c r="M160" s="16">
        <f t="shared" ca="1" si="47"/>
        <v>-19.599999999999909</v>
      </c>
      <c r="O160" s="16">
        <f t="shared" si="55"/>
        <v>150</v>
      </c>
      <c r="P160" s="17">
        <f t="shared" ca="1" si="48"/>
        <v>13.820000000000391</v>
      </c>
      <c r="R160" s="16">
        <f t="shared" si="56"/>
        <v>150</v>
      </c>
      <c r="S160" s="17">
        <f t="shared" ca="1" si="49"/>
        <v>9.2133333333335798</v>
      </c>
      <c r="T160" s="17">
        <f t="shared" ca="1" si="50"/>
        <v>13.820000000000391</v>
      </c>
    </row>
    <row r="161" spans="1:20">
      <c r="A161" s="16">
        <f t="shared" si="51"/>
        <v>151</v>
      </c>
      <c r="B161" s="16">
        <f t="shared" ca="1" si="41"/>
        <v>5.19</v>
      </c>
      <c r="C161" s="16">
        <f t="shared" ca="1" si="42"/>
        <v>0.20231213872832368</v>
      </c>
      <c r="D161" s="16">
        <f t="shared" ca="1" si="43"/>
        <v>0.38174612864253898</v>
      </c>
      <c r="E161" s="16">
        <f t="shared" ca="1" si="44"/>
        <v>0</v>
      </c>
      <c r="F161" s="16">
        <f t="shared" ca="1" si="52"/>
        <v>0</v>
      </c>
      <c r="G161" s="16">
        <f t="shared" ca="1" si="53"/>
        <v>4</v>
      </c>
      <c r="H161" s="18">
        <f t="shared" ca="1" si="45"/>
        <v>0</v>
      </c>
      <c r="I161" s="21">
        <f t="shared" ca="1" si="46"/>
        <v>-1</v>
      </c>
      <c r="J161" s="3">
        <f t="shared" ca="1" si="54"/>
        <v>163.81999999999996</v>
      </c>
      <c r="K161" s="17">
        <f t="shared" ca="1" si="57"/>
        <v>1012.8200000000004</v>
      </c>
      <c r="L161" s="17">
        <f t="shared" ca="1" si="40"/>
        <v>1033.4200000000003</v>
      </c>
      <c r="M161" s="16">
        <f t="shared" ca="1" si="47"/>
        <v>-20.599999999999909</v>
      </c>
      <c r="O161" s="16">
        <f t="shared" si="55"/>
        <v>151</v>
      </c>
      <c r="P161" s="17">
        <f t="shared" ca="1" si="48"/>
        <v>12.820000000000391</v>
      </c>
      <c r="R161" s="16">
        <f t="shared" si="56"/>
        <v>151</v>
      </c>
      <c r="S161" s="17">
        <f t="shared" ca="1" si="49"/>
        <v>8.490066225165819</v>
      </c>
      <c r="T161" s="17">
        <f t="shared" ca="1" si="50"/>
        <v>12.820000000000391</v>
      </c>
    </row>
    <row r="162" spans="1:20">
      <c r="A162" s="16">
        <f t="shared" si="51"/>
        <v>152</v>
      </c>
      <c r="B162" s="16">
        <f t="shared" ca="1" si="41"/>
        <v>3.73</v>
      </c>
      <c r="C162" s="16">
        <f t="shared" ca="1" si="42"/>
        <v>0.28150134048257375</v>
      </c>
      <c r="D162" s="16">
        <f t="shared" ca="1" si="43"/>
        <v>0.49199287447132112</v>
      </c>
      <c r="E162" s="16">
        <f t="shared" ca="1" si="44"/>
        <v>0</v>
      </c>
      <c r="F162" s="16">
        <f t="shared" ca="1" si="52"/>
        <v>0</v>
      </c>
      <c r="G162" s="16">
        <f t="shared" ca="1" si="53"/>
        <v>5</v>
      </c>
      <c r="H162" s="18">
        <f t="shared" ca="1" si="45"/>
        <v>0</v>
      </c>
      <c r="I162" s="21">
        <f t="shared" ca="1" si="46"/>
        <v>-1</v>
      </c>
      <c r="J162" s="3">
        <f t="shared" ca="1" si="54"/>
        <v>163.81999999999996</v>
      </c>
      <c r="K162" s="17">
        <f t="shared" ca="1" si="57"/>
        <v>1011.8200000000004</v>
      </c>
      <c r="L162" s="17">
        <f t="shared" ca="1" si="40"/>
        <v>1033.4200000000003</v>
      </c>
      <c r="M162" s="16">
        <f t="shared" ca="1" si="47"/>
        <v>-21.599999999999909</v>
      </c>
      <c r="O162" s="16">
        <f t="shared" si="55"/>
        <v>152</v>
      </c>
      <c r="P162" s="17">
        <f t="shared" ca="1" si="48"/>
        <v>11.820000000000391</v>
      </c>
      <c r="R162" s="16">
        <f t="shared" si="56"/>
        <v>152</v>
      </c>
      <c r="S162" s="17">
        <f t="shared" ca="1" si="49"/>
        <v>7.7763157894739265</v>
      </c>
      <c r="T162" s="17">
        <f t="shared" ca="1" si="50"/>
        <v>11.820000000000391</v>
      </c>
    </row>
    <row r="163" spans="1:20">
      <c r="A163" s="16">
        <f t="shared" si="51"/>
        <v>153</v>
      </c>
      <c r="B163" s="16">
        <f t="shared" ca="1" si="41"/>
        <v>2.41</v>
      </c>
      <c r="C163" s="16">
        <f t="shared" ca="1" si="42"/>
        <v>0.43568464730290457</v>
      </c>
      <c r="D163" s="16">
        <f t="shared" ca="1" si="43"/>
        <v>0.68347593355822234</v>
      </c>
      <c r="E163" s="16">
        <f t="shared" ca="1" si="44"/>
        <v>0</v>
      </c>
      <c r="F163" s="16">
        <f t="shared" ca="1" si="52"/>
        <v>0</v>
      </c>
      <c r="G163" s="16">
        <f t="shared" ca="1" si="53"/>
        <v>6</v>
      </c>
      <c r="H163" s="18">
        <f t="shared" ca="1" si="45"/>
        <v>0</v>
      </c>
      <c r="I163" s="21">
        <f t="shared" ca="1" si="46"/>
        <v>-1</v>
      </c>
      <c r="J163" s="3">
        <f t="shared" ca="1" si="54"/>
        <v>163.81999999999996</v>
      </c>
      <c r="K163" s="17">
        <f t="shared" ca="1" si="57"/>
        <v>1010.8200000000004</v>
      </c>
      <c r="L163" s="17">
        <f t="shared" ca="1" si="40"/>
        <v>1033.4200000000003</v>
      </c>
      <c r="M163" s="16">
        <f t="shared" ca="1" si="47"/>
        <v>-22.599999999999909</v>
      </c>
      <c r="O163" s="16">
        <f t="shared" si="55"/>
        <v>153</v>
      </c>
      <c r="P163" s="17">
        <f t="shared" ca="1" si="48"/>
        <v>10.820000000000391</v>
      </c>
      <c r="R163" s="16">
        <f t="shared" si="56"/>
        <v>153</v>
      </c>
      <c r="S163" s="17">
        <f t="shared" ca="1" si="49"/>
        <v>7.0718954248368675</v>
      </c>
      <c r="T163" s="17">
        <f t="shared" ca="1" si="50"/>
        <v>10.820000000000391</v>
      </c>
    </row>
    <row r="164" spans="1:20">
      <c r="A164" s="16">
        <f t="shared" si="51"/>
        <v>154</v>
      </c>
      <c r="B164" s="16">
        <f t="shared" ca="1" si="41"/>
        <v>4.6100000000000003</v>
      </c>
      <c r="C164" s="16">
        <f t="shared" ca="1" si="42"/>
        <v>0.22776572668112796</v>
      </c>
      <c r="D164" s="16">
        <f t="shared" ca="1" si="43"/>
        <v>0.56110732316769862</v>
      </c>
      <c r="E164" s="16">
        <f t="shared" ca="1" si="44"/>
        <v>0</v>
      </c>
      <c r="F164" s="16">
        <f t="shared" ca="1" si="52"/>
        <v>0</v>
      </c>
      <c r="G164" s="16">
        <f t="shared" ca="1" si="53"/>
        <v>7</v>
      </c>
      <c r="H164" s="18">
        <f t="shared" ca="1" si="45"/>
        <v>0</v>
      </c>
      <c r="I164" s="21">
        <f t="shared" ca="1" si="46"/>
        <v>-1</v>
      </c>
      <c r="J164" s="3">
        <f t="shared" ca="1" si="54"/>
        <v>163.81999999999996</v>
      </c>
      <c r="K164" s="17">
        <f t="shared" ca="1" si="57"/>
        <v>1009.8200000000004</v>
      </c>
      <c r="L164" s="17">
        <f t="shared" ca="1" si="40"/>
        <v>1033.4200000000003</v>
      </c>
      <c r="M164" s="16">
        <f t="shared" ca="1" si="47"/>
        <v>-23.599999999999909</v>
      </c>
      <c r="O164" s="16">
        <f t="shared" si="55"/>
        <v>154</v>
      </c>
      <c r="P164" s="17">
        <f t="shared" ca="1" si="48"/>
        <v>9.8200000000003911</v>
      </c>
      <c r="R164" s="16">
        <f t="shared" si="56"/>
        <v>154</v>
      </c>
      <c r="S164" s="17">
        <f t="shared" ca="1" si="49"/>
        <v>6.3766233766236411</v>
      </c>
      <c r="T164" s="17">
        <f t="shared" ca="1" si="50"/>
        <v>9.8200000000003911</v>
      </c>
    </row>
    <row r="165" spans="1:20">
      <c r="A165" s="16">
        <f t="shared" si="51"/>
        <v>155</v>
      </c>
      <c r="B165" s="16">
        <f t="shared" ca="1" si="41"/>
        <v>3.95</v>
      </c>
      <c r="C165" s="16">
        <f t="shared" ca="1" si="42"/>
        <v>0.26582278481012656</v>
      </c>
      <c r="D165" s="16">
        <f t="shared" ca="1" si="43"/>
        <v>0.30108182216653212</v>
      </c>
      <c r="E165" s="16">
        <f t="shared" ca="1" si="44"/>
        <v>0</v>
      </c>
      <c r="F165" s="16">
        <f t="shared" ca="1" si="52"/>
        <v>0</v>
      </c>
      <c r="G165" s="16">
        <f t="shared" ca="1" si="53"/>
        <v>8</v>
      </c>
      <c r="H165" s="18">
        <f t="shared" ca="1" si="45"/>
        <v>0</v>
      </c>
      <c r="I165" s="21">
        <f t="shared" ca="1" si="46"/>
        <v>-1</v>
      </c>
      <c r="J165" s="3">
        <f t="shared" ca="1" si="54"/>
        <v>163.81999999999996</v>
      </c>
      <c r="K165" s="17">
        <f t="shared" ca="1" si="57"/>
        <v>1008.8200000000004</v>
      </c>
      <c r="L165" s="17">
        <f t="shared" ca="1" si="40"/>
        <v>1033.4200000000003</v>
      </c>
      <c r="M165" s="16">
        <f t="shared" ca="1" si="47"/>
        <v>-24.599999999999909</v>
      </c>
      <c r="O165" s="16">
        <f t="shared" si="55"/>
        <v>155</v>
      </c>
      <c r="P165" s="17">
        <f t="shared" ca="1" si="48"/>
        <v>8.8200000000003911</v>
      </c>
      <c r="R165" s="16">
        <f t="shared" si="56"/>
        <v>155</v>
      </c>
      <c r="S165" s="17">
        <f t="shared" ca="1" si="49"/>
        <v>5.6903225806454145</v>
      </c>
      <c r="T165" s="17">
        <f t="shared" ca="1" si="50"/>
        <v>8.8200000000003911</v>
      </c>
    </row>
    <row r="166" spans="1:20">
      <c r="A166" s="16">
        <f t="shared" si="51"/>
        <v>156</v>
      </c>
      <c r="B166" s="16">
        <f t="shared" ca="1" si="41"/>
        <v>4.09</v>
      </c>
      <c r="C166" s="16">
        <f t="shared" ca="1" si="42"/>
        <v>0.25672371638141811</v>
      </c>
      <c r="D166" s="16">
        <f t="shared" ca="1" si="43"/>
        <v>0.56846689773275472</v>
      </c>
      <c r="E166" s="16">
        <f t="shared" ca="1" si="44"/>
        <v>0</v>
      </c>
      <c r="F166" s="16">
        <f t="shared" ca="1" si="52"/>
        <v>0</v>
      </c>
      <c r="G166" s="16">
        <f t="shared" ca="1" si="53"/>
        <v>9</v>
      </c>
      <c r="H166" s="18">
        <f t="shared" ca="1" si="45"/>
        <v>0</v>
      </c>
      <c r="I166" s="21">
        <f t="shared" ca="1" si="46"/>
        <v>-1</v>
      </c>
      <c r="J166" s="3">
        <f t="shared" ca="1" si="54"/>
        <v>163.81999999999996</v>
      </c>
      <c r="K166" s="17">
        <f t="shared" ca="1" si="57"/>
        <v>1007.8200000000004</v>
      </c>
      <c r="L166" s="17">
        <f t="shared" ca="1" si="40"/>
        <v>1033.4200000000003</v>
      </c>
      <c r="M166" s="16">
        <f t="shared" ca="1" si="47"/>
        <v>-25.599999999999909</v>
      </c>
      <c r="O166" s="16">
        <f t="shared" si="55"/>
        <v>156</v>
      </c>
      <c r="P166" s="17">
        <f t="shared" ca="1" si="48"/>
        <v>7.8200000000003911</v>
      </c>
      <c r="R166" s="16">
        <f t="shared" si="56"/>
        <v>156</v>
      </c>
      <c r="S166" s="17">
        <f t="shared" ca="1" si="49"/>
        <v>5.0128205128207668</v>
      </c>
      <c r="T166" s="17">
        <f t="shared" ca="1" si="50"/>
        <v>7.8200000000003911</v>
      </c>
    </row>
    <row r="167" spans="1:20">
      <c r="A167" s="16">
        <f t="shared" si="51"/>
        <v>157</v>
      </c>
      <c r="B167" s="16">
        <f t="shared" ca="1" si="41"/>
        <v>3.94</v>
      </c>
      <c r="C167" s="16">
        <f t="shared" ca="1" si="42"/>
        <v>0.26649746192893403</v>
      </c>
      <c r="D167" s="16">
        <f t="shared" ca="1" si="43"/>
        <v>0.94143896528186488</v>
      </c>
      <c r="E167" s="16">
        <f t="shared" ca="1" si="44"/>
        <v>0</v>
      </c>
      <c r="F167" s="16">
        <f t="shared" ca="1" si="52"/>
        <v>0</v>
      </c>
      <c r="G167" s="16">
        <f t="shared" ca="1" si="53"/>
        <v>10</v>
      </c>
      <c r="H167" s="18">
        <f t="shared" ca="1" si="45"/>
        <v>0</v>
      </c>
      <c r="I167" s="21">
        <f t="shared" ca="1" si="46"/>
        <v>-1</v>
      </c>
      <c r="J167" s="3">
        <f t="shared" ca="1" si="54"/>
        <v>163.81999999999996</v>
      </c>
      <c r="K167" s="17">
        <f t="shared" ca="1" si="57"/>
        <v>1006.8200000000004</v>
      </c>
      <c r="L167" s="17">
        <f t="shared" ca="1" si="40"/>
        <v>1033.4200000000003</v>
      </c>
      <c r="M167" s="16">
        <f t="shared" ca="1" si="47"/>
        <v>-26.599999999999909</v>
      </c>
      <c r="O167" s="16">
        <f t="shared" si="55"/>
        <v>157</v>
      </c>
      <c r="P167" s="17">
        <f t="shared" ca="1" si="48"/>
        <v>6.8200000000003911</v>
      </c>
      <c r="R167" s="16">
        <f t="shared" si="56"/>
        <v>157</v>
      </c>
      <c r="S167" s="17">
        <f t="shared" ca="1" si="49"/>
        <v>4.343949044586239</v>
      </c>
      <c r="T167" s="17">
        <f t="shared" ca="1" si="50"/>
        <v>6.8200000000003911</v>
      </c>
    </row>
    <row r="168" spans="1:20">
      <c r="A168" s="16">
        <f t="shared" si="51"/>
        <v>158</v>
      </c>
      <c r="B168" s="16">
        <f t="shared" ca="1" si="41"/>
        <v>3.06</v>
      </c>
      <c r="C168" s="16">
        <f t="shared" ca="1" si="42"/>
        <v>0.34313725490196079</v>
      </c>
      <c r="D168" s="16">
        <f t="shared" ca="1" si="43"/>
        <v>0.28849828466636751</v>
      </c>
      <c r="E168" s="16">
        <f t="shared" ca="1" si="44"/>
        <v>1</v>
      </c>
      <c r="F168" s="16">
        <f t="shared" ca="1" si="52"/>
        <v>1</v>
      </c>
      <c r="G168" s="16">
        <f t="shared" ca="1" si="53"/>
        <v>0</v>
      </c>
      <c r="H168" s="18">
        <f t="shared" ca="1" si="45"/>
        <v>3.06</v>
      </c>
      <c r="I168" s="21">
        <f t="shared" ca="1" si="46"/>
        <v>2.06</v>
      </c>
      <c r="J168" s="3">
        <f t="shared" ca="1" si="54"/>
        <v>166.87999999999997</v>
      </c>
      <c r="K168" s="17">
        <f t="shared" ca="1" si="57"/>
        <v>1008.8800000000003</v>
      </c>
      <c r="L168" s="17">
        <f t="shared" ca="1" si="40"/>
        <v>1033.4200000000003</v>
      </c>
      <c r="M168" s="16">
        <f t="shared" ca="1" si="47"/>
        <v>-24.539999999999964</v>
      </c>
      <c r="O168" s="16">
        <f t="shared" si="55"/>
        <v>158</v>
      </c>
      <c r="P168" s="17">
        <f t="shared" ca="1" si="48"/>
        <v>8.8800000000003365</v>
      </c>
      <c r="R168" s="16">
        <f t="shared" si="56"/>
        <v>158</v>
      </c>
      <c r="S168" s="17">
        <f t="shared" ca="1" si="49"/>
        <v>5.6202531645571696</v>
      </c>
      <c r="T168" s="17">
        <f t="shared" ca="1" si="50"/>
        <v>8.8800000000003365</v>
      </c>
    </row>
    <row r="169" spans="1:20">
      <c r="A169" s="16">
        <f t="shared" si="51"/>
        <v>159</v>
      </c>
      <c r="B169" s="16">
        <f t="shared" ca="1" si="41"/>
        <v>2.95</v>
      </c>
      <c r="C169" s="16">
        <f t="shared" ca="1" si="42"/>
        <v>0.3559322033898305</v>
      </c>
      <c r="D169" s="16">
        <f t="shared" ca="1" si="43"/>
        <v>0.67026450952474192</v>
      </c>
      <c r="E169" s="16">
        <f t="shared" ca="1" si="44"/>
        <v>0</v>
      </c>
      <c r="F169" s="16">
        <f t="shared" ca="1" si="52"/>
        <v>0</v>
      </c>
      <c r="G169" s="16">
        <f t="shared" ca="1" si="53"/>
        <v>1</v>
      </c>
      <c r="H169" s="18">
        <f t="shared" ca="1" si="45"/>
        <v>0</v>
      </c>
      <c r="I169" s="21">
        <f t="shared" ca="1" si="46"/>
        <v>-1</v>
      </c>
      <c r="J169" s="3">
        <f t="shared" ca="1" si="54"/>
        <v>166.87999999999997</v>
      </c>
      <c r="K169" s="17">
        <f t="shared" ca="1" si="57"/>
        <v>1007.8800000000003</v>
      </c>
      <c r="L169" s="17">
        <f t="shared" ca="1" si="40"/>
        <v>1033.4200000000003</v>
      </c>
      <c r="M169" s="16">
        <f t="shared" ca="1" si="47"/>
        <v>-25.539999999999964</v>
      </c>
      <c r="O169" s="16">
        <f t="shared" si="55"/>
        <v>159</v>
      </c>
      <c r="P169" s="17">
        <f t="shared" ca="1" si="48"/>
        <v>7.8800000000003365</v>
      </c>
      <c r="R169" s="16">
        <f t="shared" si="56"/>
        <v>159</v>
      </c>
      <c r="S169" s="17">
        <f t="shared" ca="1" si="49"/>
        <v>4.9559748427675032</v>
      </c>
      <c r="T169" s="17">
        <f t="shared" ca="1" si="50"/>
        <v>7.8800000000003365</v>
      </c>
    </row>
    <row r="170" spans="1:20">
      <c r="A170" s="16">
        <f t="shared" si="51"/>
        <v>160</v>
      </c>
      <c r="B170" s="16">
        <f t="shared" ca="1" si="41"/>
        <v>3.77</v>
      </c>
      <c r="C170" s="16">
        <f t="shared" ca="1" si="42"/>
        <v>0.27851458885941649</v>
      </c>
      <c r="D170" s="16">
        <f t="shared" ca="1" si="43"/>
        <v>0.43226635347405118</v>
      </c>
      <c r="E170" s="16">
        <f t="shared" ca="1" si="44"/>
        <v>0</v>
      </c>
      <c r="F170" s="16">
        <f t="shared" ca="1" si="52"/>
        <v>0</v>
      </c>
      <c r="G170" s="16">
        <f t="shared" ca="1" si="53"/>
        <v>2</v>
      </c>
      <c r="H170" s="18">
        <f t="shared" ca="1" si="45"/>
        <v>0</v>
      </c>
      <c r="I170" s="21">
        <f t="shared" ca="1" si="46"/>
        <v>-1</v>
      </c>
      <c r="J170" s="3">
        <f t="shared" ca="1" si="54"/>
        <v>166.87999999999997</v>
      </c>
      <c r="K170" s="17">
        <f t="shared" ca="1" si="57"/>
        <v>1006.8800000000003</v>
      </c>
      <c r="L170" s="17">
        <f t="shared" ca="1" si="40"/>
        <v>1033.4200000000003</v>
      </c>
      <c r="M170" s="16">
        <f t="shared" ca="1" si="47"/>
        <v>-26.539999999999964</v>
      </c>
      <c r="O170" s="16">
        <f t="shared" si="55"/>
        <v>160</v>
      </c>
      <c r="P170" s="17">
        <f t="shared" ca="1" si="48"/>
        <v>6.8800000000003365</v>
      </c>
      <c r="R170" s="16">
        <f t="shared" si="56"/>
        <v>160</v>
      </c>
      <c r="S170" s="17">
        <f t="shared" ca="1" si="49"/>
        <v>4.3000000000002103</v>
      </c>
      <c r="T170" s="17">
        <f t="shared" ca="1" si="50"/>
        <v>6.8800000000003365</v>
      </c>
    </row>
    <row r="171" spans="1:20">
      <c r="A171" s="16">
        <f t="shared" si="51"/>
        <v>161</v>
      </c>
      <c r="B171" s="16">
        <f t="shared" ca="1" si="41"/>
        <v>2.48</v>
      </c>
      <c r="C171" s="16">
        <f t="shared" ca="1" si="42"/>
        <v>0.42338709677419362</v>
      </c>
      <c r="D171" s="16">
        <f t="shared" ca="1" si="43"/>
        <v>7.7667289536170969E-2</v>
      </c>
      <c r="E171" s="16">
        <f t="shared" ca="1" si="44"/>
        <v>1</v>
      </c>
      <c r="F171" s="16">
        <f t="shared" ca="1" si="52"/>
        <v>1</v>
      </c>
      <c r="G171" s="16">
        <f t="shared" ca="1" si="53"/>
        <v>0</v>
      </c>
      <c r="H171" s="18">
        <f t="shared" ca="1" si="45"/>
        <v>2.48</v>
      </c>
      <c r="I171" s="21">
        <f t="shared" ca="1" si="46"/>
        <v>1.48</v>
      </c>
      <c r="J171" s="3">
        <f t="shared" ca="1" si="54"/>
        <v>169.35999999999996</v>
      </c>
      <c r="K171" s="17">
        <f t="shared" ca="1" si="57"/>
        <v>1008.3600000000004</v>
      </c>
      <c r="L171" s="17">
        <f t="shared" ca="1" si="40"/>
        <v>1033.4200000000003</v>
      </c>
      <c r="M171" s="16">
        <f t="shared" ca="1" si="47"/>
        <v>-25.059999999999945</v>
      </c>
      <c r="O171" s="16">
        <f t="shared" si="55"/>
        <v>161</v>
      </c>
      <c r="P171" s="17">
        <f t="shared" ca="1" si="48"/>
        <v>8.3600000000003547</v>
      </c>
      <c r="R171" s="16">
        <f t="shared" si="56"/>
        <v>161</v>
      </c>
      <c r="S171" s="17">
        <f t="shared" ca="1" si="49"/>
        <v>5.1925465838511542</v>
      </c>
      <c r="T171" s="17">
        <f t="shared" ca="1" si="50"/>
        <v>8.3600000000003547</v>
      </c>
    </row>
    <row r="172" spans="1:20">
      <c r="A172" s="16">
        <f t="shared" si="51"/>
        <v>162</v>
      </c>
      <c r="B172" s="16">
        <f t="shared" ca="1" si="41"/>
        <v>4.8600000000000003</v>
      </c>
      <c r="C172" s="16">
        <f t="shared" ca="1" si="42"/>
        <v>0.21604938271604937</v>
      </c>
      <c r="D172" s="16">
        <f t="shared" ca="1" si="43"/>
        <v>0.55513910404501932</v>
      </c>
      <c r="E172" s="16">
        <f t="shared" ca="1" si="44"/>
        <v>0</v>
      </c>
      <c r="F172" s="16">
        <f t="shared" ca="1" si="52"/>
        <v>0</v>
      </c>
      <c r="G172" s="16">
        <f t="shared" ca="1" si="53"/>
        <v>1</v>
      </c>
      <c r="H172" s="18">
        <f t="shared" ca="1" si="45"/>
        <v>0</v>
      </c>
      <c r="I172" s="21">
        <f t="shared" ca="1" si="46"/>
        <v>-1</v>
      </c>
      <c r="J172" s="3">
        <f t="shared" ca="1" si="54"/>
        <v>169.35999999999996</v>
      </c>
      <c r="K172" s="17">
        <f t="shared" ca="1" si="57"/>
        <v>1007.3600000000004</v>
      </c>
      <c r="L172" s="17">
        <f t="shared" ca="1" si="40"/>
        <v>1033.4200000000003</v>
      </c>
      <c r="M172" s="16">
        <f t="shared" ca="1" si="47"/>
        <v>-26.059999999999945</v>
      </c>
      <c r="O172" s="16">
        <f t="shared" si="55"/>
        <v>162</v>
      </c>
      <c r="P172" s="17">
        <f t="shared" ca="1" si="48"/>
        <v>7.3600000000003547</v>
      </c>
      <c r="R172" s="16">
        <f t="shared" si="56"/>
        <v>162</v>
      </c>
      <c r="S172" s="17">
        <f t="shared" ca="1" si="49"/>
        <v>4.5432098765434148</v>
      </c>
      <c r="T172" s="17">
        <f t="shared" ca="1" si="50"/>
        <v>7.3600000000003547</v>
      </c>
    </row>
    <row r="173" spans="1:20">
      <c r="A173" s="16">
        <f t="shared" si="51"/>
        <v>163</v>
      </c>
      <c r="B173" s="16">
        <f t="shared" ca="1" si="41"/>
        <v>3.85</v>
      </c>
      <c r="C173" s="16">
        <f t="shared" ca="1" si="42"/>
        <v>0.27272727272727271</v>
      </c>
      <c r="D173" s="16">
        <f t="shared" ca="1" si="43"/>
        <v>0.54998923117066045</v>
      </c>
      <c r="E173" s="16">
        <f t="shared" ca="1" si="44"/>
        <v>0</v>
      </c>
      <c r="F173" s="16">
        <f t="shared" ca="1" si="52"/>
        <v>0</v>
      </c>
      <c r="G173" s="16">
        <f t="shared" ca="1" si="53"/>
        <v>2</v>
      </c>
      <c r="H173" s="18">
        <f t="shared" ca="1" si="45"/>
        <v>0</v>
      </c>
      <c r="I173" s="21">
        <f t="shared" ca="1" si="46"/>
        <v>-1</v>
      </c>
      <c r="J173" s="3">
        <f t="shared" ca="1" si="54"/>
        <v>169.35999999999996</v>
      </c>
      <c r="K173" s="17">
        <f t="shared" ca="1" si="57"/>
        <v>1006.3600000000004</v>
      </c>
      <c r="L173" s="17">
        <f t="shared" ca="1" si="40"/>
        <v>1033.4200000000003</v>
      </c>
      <c r="M173" s="16">
        <f t="shared" ca="1" si="47"/>
        <v>-27.059999999999945</v>
      </c>
      <c r="O173" s="16">
        <f t="shared" si="55"/>
        <v>163</v>
      </c>
      <c r="P173" s="17">
        <f t="shared" ca="1" si="48"/>
        <v>6.3600000000003547</v>
      </c>
      <c r="R173" s="16">
        <f t="shared" si="56"/>
        <v>163</v>
      </c>
      <c r="S173" s="17">
        <f t="shared" ca="1" si="49"/>
        <v>3.9018404907977526</v>
      </c>
      <c r="T173" s="17">
        <f t="shared" ca="1" si="50"/>
        <v>6.3600000000003547</v>
      </c>
    </row>
    <row r="174" spans="1:20">
      <c r="A174" s="16">
        <f t="shared" si="51"/>
        <v>164</v>
      </c>
      <c r="B174" s="16">
        <f t="shared" ca="1" si="41"/>
        <v>5.27</v>
      </c>
      <c r="C174" s="16">
        <f t="shared" ca="1" si="42"/>
        <v>0.19924098671726756</v>
      </c>
      <c r="D174" s="16">
        <f t="shared" ca="1" si="43"/>
        <v>0.8096053652305415</v>
      </c>
      <c r="E174" s="16">
        <f t="shared" ca="1" si="44"/>
        <v>0</v>
      </c>
      <c r="F174" s="16">
        <f t="shared" ca="1" si="52"/>
        <v>0</v>
      </c>
      <c r="G174" s="16">
        <f t="shared" ca="1" si="53"/>
        <v>3</v>
      </c>
      <c r="H174" s="18">
        <f t="shared" ca="1" si="45"/>
        <v>0</v>
      </c>
      <c r="I174" s="21">
        <f t="shared" ca="1" si="46"/>
        <v>-1</v>
      </c>
      <c r="J174" s="3">
        <f t="shared" ca="1" si="54"/>
        <v>169.35999999999996</v>
      </c>
      <c r="K174" s="17">
        <f t="shared" ca="1" si="57"/>
        <v>1005.3600000000004</v>
      </c>
      <c r="L174" s="17">
        <f t="shared" ca="1" si="40"/>
        <v>1033.4200000000003</v>
      </c>
      <c r="M174" s="16">
        <f t="shared" ca="1" si="47"/>
        <v>-28.059999999999945</v>
      </c>
      <c r="O174" s="16">
        <f t="shared" si="55"/>
        <v>164</v>
      </c>
      <c r="P174" s="17">
        <f t="shared" ca="1" si="48"/>
        <v>5.3600000000003547</v>
      </c>
      <c r="R174" s="16">
        <f t="shared" si="56"/>
        <v>164</v>
      </c>
      <c r="S174" s="17">
        <f t="shared" ca="1" si="49"/>
        <v>3.2682926829270542</v>
      </c>
      <c r="T174" s="17">
        <f t="shared" ca="1" si="50"/>
        <v>5.3600000000003547</v>
      </c>
    </row>
    <row r="175" spans="1:20">
      <c r="A175" s="16">
        <f t="shared" si="51"/>
        <v>165</v>
      </c>
      <c r="B175" s="16">
        <f t="shared" ca="1" si="41"/>
        <v>5.8</v>
      </c>
      <c r="C175" s="16">
        <f t="shared" ca="1" si="42"/>
        <v>0.18103448275862072</v>
      </c>
      <c r="D175" s="16">
        <f t="shared" ca="1" si="43"/>
        <v>0.36699422322850328</v>
      </c>
      <c r="E175" s="16">
        <f t="shared" ca="1" si="44"/>
        <v>0</v>
      </c>
      <c r="F175" s="16">
        <f t="shared" ca="1" si="52"/>
        <v>0</v>
      </c>
      <c r="G175" s="16">
        <f t="shared" ca="1" si="53"/>
        <v>4</v>
      </c>
      <c r="H175" s="18">
        <f t="shared" ca="1" si="45"/>
        <v>0</v>
      </c>
      <c r="I175" s="21">
        <f t="shared" ca="1" si="46"/>
        <v>-1</v>
      </c>
      <c r="J175" s="3">
        <f t="shared" ca="1" si="54"/>
        <v>169.35999999999996</v>
      </c>
      <c r="K175" s="17">
        <f t="shared" ca="1" si="57"/>
        <v>1004.3600000000004</v>
      </c>
      <c r="L175" s="17">
        <f t="shared" ca="1" si="40"/>
        <v>1033.4200000000003</v>
      </c>
      <c r="M175" s="16">
        <f t="shared" ca="1" si="47"/>
        <v>-29.059999999999945</v>
      </c>
      <c r="O175" s="16">
        <f t="shared" si="55"/>
        <v>165</v>
      </c>
      <c r="P175" s="17">
        <f t="shared" ca="1" si="48"/>
        <v>4.3600000000003547</v>
      </c>
      <c r="R175" s="16">
        <f t="shared" si="56"/>
        <v>165</v>
      </c>
      <c r="S175" s="17">
        <f t="shared" ca="1" si="49"/>
        <v>2.6424242424244682</v>
      </c>
      <c r="T175" s="17">
        <f t="shared" ca="1" si="50"/>
        <v>4.3600000000003547</v>
      </c>
    </row>
    <row r="176" spans="1:20">
      <c r="A176" s="16">
        <f t="shared" si="51"/>
        <v>166</v>
      </c>
      <c r="B176" s="16">
        <f t="shared" ca="1" si="41"/>
        <v>3.34</v>
      </c>
      <c r="C176" s="16">
        <f t="shared" ca="1" si="42"/>
        <v>0.31437125748502998</v>
      </c>
      <c r="D176" s="16">
        <f t="shared" ca="1" si="43"/>
        <v>0.55203189853253565</v>
      </c>
      <c r="E176" s="16">
        <f t="shared" ca="1" si="44"/>
        <v>0</v>
      </c>
      <c r="F176" s="16">
        <f t="shared" ca="1" si="52"/>
        <v>0</v>
      </c>
      <c r="G176" s="16">
        <f t="shared" ca="1" si="53"/>
        <v>5</v>
      </c>
      <c r="H176" s="18">
        <f t="shared" ca="1" si="45"/>
        <v>0</v>
      </c>
      <c r="I176" s="21">
        <f t="shared" ca="1" si="46"/>
        <v>-1</v>
      </c>
      <c r="J176" s="3">
        <f t="shared" ca="1" si="54"/>
        <v>169.35999999999996</v>
      </c>
      <c r="K176" s="17">
        <f t="shared" ca="1" si="57"/>
        <v>1003.3600000000004</v>
      </c>
      <c r="L176" s="17">
        <f t="shared" ca="1" si="40"/>
        <v>1033.4200000000003</v>
      </c>
      <c r="M176" s="16">
        <f t="shared" ca="1" si="47"/>
        <v>-30.059999999999945</v>
      </c>
      <c r="O176" s="16">
        <f t="shared" si="55"/>
        <v>166</v>
      </c>
      <c r="P176" s="17">
        <f t="shared" ca="1" si="48"/>
        <v>3.3600000000003547</v>
      </c>
      <c r="R176" s="16">
        <f t="shared" si="56"/>
        <v>166</v>
      </c>
      <c r="S176" s="17">
        <f t="shared" ca="1" si="49"/>
        <v>2.0240963855423786</v>
      </c>
      <c r="T176" s="17">
        <f t="shared" ca="1" si="50"/>
        <v>3.3600000000003547</v>
      </c>
    </row>
    <row r="177" spans="1:20">
      <c r="A177" s="16">
        <f t="shared" si="51"/>
        <v>167</v>
      </c>
      <c r="B177" s="16">
        <f t="shared" ca="1" si="41"/>
        <v>4.68</v>
      </c>
      <c r="C177" s="16">
        <f t="shared" ca="1" si="42"/>
        <v>0.22435897435897439</v>
      </c>
      <c r="D177" s="16">
        <f t="shared" ca="1" si="43"/>
        <v>0.52654017602657577</v>
      </c>
      <c r="E177" s="16">
        <f t="shared" ca="1" si="44"/>
        <v>0</v>
      </c>
      <c r="F177" s="16">
        <f t="shared" ca="1" si="52"/>
        <v>0</v>
      </c>
      <c r="G177" s="16">
        <f t="shared" ca="1" si="53"/>
        <v>6</v>
      </c>
      <c r="H177" s="18">
        <f t="shared" ca="1" si="45"/>
        <v>0</v>
      </c>
      <c r="I177" s="21">
        <f t="shared" ca="1" si="46"/>
        <v>-1</v>
      </c>
      <c r="J177" s="3">
        <f t="shared" ca="1" si="54"/>
        <v>169.35999999999996</v>
      </c>
      <c r="K177" s="17">
        <f t="shared" ca="1" si="57"/>
        <v>1002.3600000000004</v>
      </c>
      <c r="L177" s="17">
        <f t="shared" ca="1" si="40"/>
        <v>1033.4200000000003</v>
      </c>
      <c r="M177" s="16">
        <f t="shared" ca="1" si="47"/>
        <v>-31.059999999999945</v>
      </c>
      <c r="O177" s="16">
        <f t="shared" si="55"/>
        <v>167</v>
      </c>
      <c r="P177" s="17">
        <f t="shared" ca="1" si="48"/>
        <v>2.3600000000003547</v>
      </c>
      <c r="R177" s="16">
        <f t="shared" si="56"/>
        <v>167</v>
      </c>
      <c r="S177" s="17">
        <f t="shared" ca="1" si="49"/>
        <v>1.4131736526948231</v>
      </c>
      <c r="T177" s="17">
        <f t="shared" ca="1" si="50"/>
        <v>2.3600000000003547</v>
      </c>
    </row>
    <row r="178" spans="1:20">
      <c r="A178" s="16">
        <f t="shared" si="51"/>
        <v>168</v>
      </c>
      <c r="B178" s="16">
        <f t="shared" ca="1" si="41"/>
        <v>2.5499999999999998</v>
      </c>
      <c r="C178" s="16">
        <f t="shared" ca="1" si="42"/>
        <v>0.41176470588235303</v>
      </c>
      <c r="D178" s="16">
        <f t="shared" ca="1" si="43"/>
        <v>0.24034746978480381</v>
      </c>
      <c r="E178" s="16">
        <f t="shared" ca="1" si="44"/>
        <v>1</v>
      </c>
      <c r="F178" s="16">
        <f t="shared" ca="1" si="52"/>
        <v>1</v>
      </c>
      <c r="G178" s="16">
        <f t="shared" ca="1" si="53"/>
        <v>0</v>
      </c>
      <c r="H178" s="18">
        <f t="shared" ca="1" si="45"/>
        <v>2.5499999999999998</v>
      </c>
      <c r="I178" s="21">
        <f t="shared" ca="1" si="46"/>
        <v>1.5499999999999998</v>
      </c>
      <c r="J178" s="3">
        <f t="shared" ca="1" si="54"/>
        <v>171.90999999999997</v>
      </c>
      <c r="K178" s="17">
        <f t="shared" ca="1" si="57"/>
        <v>1003.9100000000003</v>
      </c>
      <c r="L178" s="17">
        <f t="shared" ca="1" si="40"/>
        <v>1033.4200000000003</v>
      </c>
      <c r="M178" s="16">
        <f t="shared" ca="1" si="47"/>
        <v>-29.509999999999991</v>
      </c>
      <c r="O178" s="16">
        <f t="shared" si="55"/>
        <v>168</v>
      </c>
      <c r="P178" s="17">
        <f t="shared" ca="1" si="48"/>
        <v>3.9100000000003092</v>
      </c>
      <c r="R178" s="16">
        <f t="shared" si="56"/>
        <v>168</v>
      </c>
      <c r="S178" s="17">
        <f t="shared" ca="1" si="49"/>
        <v>2.3273809523811479</v>
      </c>
      <c r="T178" s="17">
        <f t="shared" ca="1" si="50"/>
        <v>3.9100000000003092</v>
      </c>
    </row>
    <row r="179" spans="1:20">
      <c r="A179" s="16">
        <f t="shared" si="51"/>
        <v>169</v>
      </c>
      <c r="B179" s="16">
        <f t="shared" ca="1" si="41"/>
        <v>3.54</v>
      </c>
      <c r="C179" s="16">
        <f t="shared" ca="1" si="42"/>
        <v>0.29661016949152547</v>
      </c>
      <c r="D179" s="16">
        <f t="shared" ca="1" si="43"/>
        <v>0.91844021082897553</v>
      </c>
      <c r="E179" s="16">
        <f t="shared" ca="1" si="44"/>
        <v>0</v>
      </c>
      <c r="F179" s="16">
        <f t="shared" ca="1" si="52"/>
        <v>0</v>
      </c>
      <c r="G179" s="16">
        <f t="shared" ca="1" si="53"/>
        <v>1</v>
      </c>
      <c r="H179" s="18">
        <f t="shared" ca="1" si="45"/>
        <v>0</v>
      </c>
      <c r="I179" s="21">
        <f t="shared" ca="1" si="46"/>
        <v>-1</v>
      </c>
      <c r="J179" s="3">
        <f t="shared" ca="1" si="54"/>
        <v>171.90999999999997</v>
      </c>
      <c r="K179" s="17">
        <f t="shared" ca="1" si="57"/>
        <v>1002.9100000000003</v>
      </c>
      <c r="L179" s="17">
        <f t="shared" ca="1" si="40"/>
        <v>1033.4200000000003</v>
      </c>
      <c r="M179" s="16">
        <f t="shared" ca="1" si="47"/>
        <v>-30.509999999999991</v>
      </c>
      <c r="O179" s="16">
        <f t="shared" si="55"/>
        <v>169</v>
      </c>
      <c r="P179" s="17">
        <f t="shared" ca="1" si="48"/>
        <v>2.9100000000003092</v>
      </c>
      <c r="R179" s="16">
        <f t="shared" si="56"/>
        <v>169</v>
      </c>
      <c r="S179" s="17">
        <f t="shared" ca="1" si="49"/>
        <v>1.7218934911244332</v>
      </c>
      <c r="T179" s="17">
        <f t="shared" ca="1" si="50"/>
        <v>2.9100000000003092</v>
      </c>
    </row>
    <row r="180" spans="1:20">
      <c r="A180" s="16">
        <f t="shared" si="51"/>
        <v>170</v>
      </c>
      <c r="B180" s="16">
        <f t="shared" ca="1" si="41"/>
        <v>3.88</v>
      </c>
      <c r="C180" s="16">
        <f t="shared" ca="1" si="42"/>
        <v>0.27061855670103097</v>
      </c>
      <c r="D180" s="16">
        <f t="shared" ca="1" si="43"/>
        <v>0.8277409677489258</v>
      </c>
      <c r="E180" s="16">
        <f t="shared" ca="1" si="44"/>
        <v>0</v>
      </c>
      <c r="F180" s="16">
        <f t="shared" ca="1" si="52"/>
        <v>0</v>
      </c>
      <c r="G180" s="16">
        <f t="shared" ca="1" si="53"/>
        <v>2</v>
      </c>
      <c r="H180" s="18">
        <f t="shared" ca="1" si="45"/>
        <v>0</v>
      </c>
      <c r="I180" s="21">
        <f t="shared" ca="1" si="46"/>
        <v>-1</v>
      </c>
      <c r="J180" s="3">
        <f t="shared" ca="1" si="54"/>
        <v>171.90999999999997</v>
      </c>
      <c r="K180" s="17">
        <f t="shared" ca="1" si="57"/>
        <v>1001.9100000000003</v>
      </c>
      <c r="L180" s="17">
        <f t="shared" ca="1" si="40"/>
        <v>1033.4200000000003</v>
      </c>
      <c r="M180" s="16">
        <f t="shared" ca="1" si="47"/>
        <v>-31.509999999999991</v>
      </c>
      <c r="O180" s="16">
        <f t="shared" si="55"/>
        <v>170</v>
      </c>
      <c r="P180" s="17">
        <f t="shared" ca="1" si="48"/>
        <v>1.9100000000003092</v>
      </c>
      <c r="R180" s="16">
        <f t="shared" si="56"/>
        <v>170</v>
      </c>
      <c r="S180" s="17">
        <f t="shared" ca="1" si="49"/>
        <v>1.1235294117648778</v>
      </c>
      <c r="T180" s="17">
        <f t="shared" ca="1" si="50"/>
        <v>1.9100000000003092</v>
      </c>
    </row>
    <row r="181" spans="1:20">
      <c r="A181" s="16">
        <f t="shared" si="51"/>
        <v>171</v>
      </c>
      <c r="B181" s="16">
        <f t="shared" ca="1" si="41"/>
        <v>3.62</v>
      </c>
      <c r="C181" s="16">
        <f t="shared" ca="1" si="42"/>
        <v>0.29005524861878457</v>
      </c>
      <c r="D181" s="16">
        <f t="shared" ca="1" si="43"/>
        <v>0.28972442548205457</v>
      </c>
      <c r="E181" s="16">
        <f t="shared" ca="1" si="44"/>
        <v>1</v>
      </c>
      <c r="F181" s="16">
        <f t="shared" ca="1" si="52"/>
        <v>1</v>
      </c>
      <c r="G181" s="16">
        <f t="shared" ca="1" si="53"/>
        <v>0</v>
      </c>
      <c r="H181" s="18">
        <f t="shared" ca="1" si="45"/>
        <v>3.62</v>
      </c>
      <c r="I181" s="21">
        <f t="shared" ca="1" si="46"/>
        <v>2.62</v>
      </c>
      <c r="J181" s="3">
        <f t="shared" ca="1" si="54"/>
        <v>175.52999999999997</v>
      </c>
      <c r="K181" s="17">
        <f t="shared" ca="1" si="57"/>
        <v>1004.5300000000003</v>
      </c>
      <c r="L181" s="17">
        <f t="shared" ca="1" si="40"/>
        <v>1033.4200000000003</v>
      </c>
      <c r="M181" s="16">
        <f t="shared" ca="1" si="47"/>
        <v>-28.889999999999986</v>
      </c>
      <c r="O181" s="16">
        <f t="shared" si="55"/>
        <v>171</v>
      </c>
      <c r="P181" s="17">
        <f t="shared" ca="1" si="48"/>
        <v>4.5300000000003138</v>
      </c>
      <c r="R181" s="16">
        <f t="shared" si="56"/>
        <v>171</v>
      </c>
      <c r="S181" s="17">
        <f t="shared" ca="1" si="49"/>
        <v>2.6491228070177186</v>
      </c>
      <c r="T181" s="17">
        <f t="shared" ca="1" si="50"/>
        <v>4.5300000000003138</v>
      </c>
    </row>
    <row r="182" spans="1:20">
      <c r="A182" s="16">
        <f t="shared" si="51"/>
        <v>172</v>
      </c>
      <c r="B182" s="16">
        <f t="shared" ca="1" si="41"/>
        <v>2.84</v>
      </c>
      <c r="C182" s="16">
        <f t="shared" ca="1" si="42"/>
        <v>0.36971830985915499</v>
      </c>
      <c r="D182" s="16">
        <f t="shared" ca="1" si="43"/>
        <v>1.4578038263030502E-2</v>
      </c>
      <c r="E182" s="16">
        <f t="shared" ca="1" si="44"/>
        <v>1</v>
      </c>
      <c r="F182" s="16">
        <f t="shared" ca="1" si="52"/>
        <v>2</v>
      </c>
      <c r="G182" s="16">
        <f t="shared" ca="1" si="53"/>
        <v>0</v>
      </c>
      <c r="H182" s="18">
        <f t="shared" ca="1" si="45"/>
        <v>2.84</v>
      </c>
      <c r="I182" s="21">
        <f t="shared" ca="1" si="46"/>
        <v>1.8399999999999999</v>
      </c>
      <c r="J182" s="3">
        <f t="shared" ca="1" si="54"/>
        <v>178.36999999999998</v>
      </c>
      <c r="K182" s="17">
        <f t="shared" ca="1" si="57"/>
        <v>1006.3700000000003</v>
      </c>
      <c r="L182" s="17">
        <f t="shared" ca="1" si="40"/>
        <v>1033.4200000000003</v>
      </c>
      <c r="M182" s="16">
        <f t="shared" ca="1" si="47"/>
        <v>-27.049999999999955</v>
      </c>
      <c r="O182" s="16">
        <f t="shared" si="55"/>
        <v>172</v>
      </c>
      <c r="P182" s="17">
        <f t="shared" ca="1" si="48"/>
        <v>6.3700000000003456</v>
      </c>
      <c r="R182" s="16">
        <f t="shared" si="56"/>
        <v>172</v>
      </c>
      <c r="S182" s="17">
        <f t="shared" ca="1" si="49"/>
        <v>3.7034883720932186</v>
      </c>
      <c r="T182" s="17">
        <f t="shared" ca="1" si="50"/>
        <v>6.3700000000003456</v>
      </c>
    </row>
    <row r="183" spans="1:20">
      <c r="A183" s="16">
        <f t="shared" si="51"/>
        <v>173</v>
      </c>
      <c r="B183" s="16">
        <f t="shared" ca="1" si="41"/>
        <v>4.6900000000000004</v>
      </c>
      <c r="C183" s="16">
        <f t="shared" ca="1" si="42"/>
        <v>0.22388059701492538</v>
      </c>
      <c r="D183" s="16">
        <f t="shared" ca="1" si="43"/>
        <v>0.72582473347731225</v>
      </c>
      <c r="E183" s="16">
        <f t="shared" ca="1" si="44"/>
        <v>0</v>
      </c>
      <c r="F183" s="16">
        <f t="shared" ca="1" si="52"/>
        <v>0</v>
      </c>
      <c r="G183" s="16">
        <f t="shared" ca="1" si="53"/>
        <v>1</v>
      </c>
      <c r="H183" s="18">
        <f t="shared" ca="1" si="45"/>
        <v>0</v>
      </c>
      <c r="I183" s="21">
        <f t="shared" ca="1" si="46"/>
        <v>-1</v>
      </c>
      <c r="J183" s="3">
        <f t="shared" ca="1" si="54"/>
        <v>178.36999999999998</v>
      </c>
      <c r="K183" s="17">
        <f t="shared" ca="1" si="57"/>
        <v>1005.3700000000003</v>
      </c>
      <c r="L183" s="17">
        <f t="shared" ca="1" si="40"/>
        <v>1033.4200000000003</v>
      </c>
      <c r="M183" s="16">
        <f t="shared" ca="1" si="47"/>
        <v>-28.049999999999955</v>
      </c>
      <c r="O183" s="16">
        <f t="shared" si="55"/>
        <v>173</v>
      </c>
      <c r="P183" s="17">
        <f t="shared" ca="1" si="48"/>
        <v>5.3700000000003456</v>
      </c>
      <c r="R183" s="16">
        <f t="shared" si="56"/>
        <v>173</v>
      </c>
      <c r="S183" s="17">
        <f t="shared" ca="1" si="49"/>
        <v>3.104046242774757</v>
      </c>
      <c r="T183" s="17">
        <f t="shared" ca="1" si="50"/>
        <v>5.3700000000003456</v>
      </c>
    </row>
    <row r="184" spans="1:20">
      <c r="A184" s="16">
        <f t="shared" si="51"/>
        <v>174</v>
      </c>
      <c r="B184" s="16">
        <f t="shared" ca="1" si="41"/>
        <v>4.58</v>
      </c>
      <c r="C184" s="16">
        <f t="shared" ca="1" si="42"/>
        <v>0.22925764192139739</v>
      </c>
      <c r="D184" s="16">
        <f t="shared" ca="1" si="43"/>
        <v>0.1577533017561521</v>
      </c>
      <c r="E184" s="16">
        <f t="shared" ca="1" si="44"/>
        <v>1</v>
      </c>
      <c r="F184" s="16">
        <f t="shared" ca="1" si="52"/>
        <v>1</v>
      </c>
      <c r="G184" s="16">
        <f t="shared" ca="1" si="53"/>
        <v>0</v>
      </c>
      <c r="H184" s="18">
        <f t="shared" ca="1" si="45"/>
        <v>4.58</v>
      </c>
      <c r="I184" s="21">
        <f t="shared" ca="1" si="46"/>
        <v>3.58</v>
      </c>
      <c r="J184" s="3">
        <f t="shared" ca="1" si="54"/>
        <v>182.95</v>
      </c>
      <c r="K184" s="17">
        <f t="shared" ca="1" si="57"/>
        <v>1008.9500000000004</v>
      </c>
      <c r="L184" s="17">
        <f t="shared" ca="1" si="40"/>
        <v>1033.4200000000003</v>
      </c>
      <c r="M184" s="16">
        <f t="shared" ca="1" si="47"/>
        <v>-24.469999999999914</v>
      </c>
      <c r="O184" s="16">
        <f t="shared" si="55"/>
        <v>174</v>
      </c>
      <c r="P184" s="17">
        <f t="shared" ca="1" si="48"/>
        <v>8.9500000000003865</v>
      </c>
      <c r="R184" s="16">
        <f t="shared" si="56"/>
        <v>174</v>
      </c>
      <c r="S184" s="17">
        <f t="shared" ca="1" si="49"/>
        <v>5.1436781609197624</v>
      </c>
      <c r="T184" s="17">
        <f t="shared" ca="1" si="50"/>
        <v>8.9500000000003865</v>
      </c>
    </row>
    <row r="185" spans="1:20">
      <c r="A185" s="16">
        <f t="shared" si="51"/>
        <v>175</v>
      </c>
      <c r="B185" s="16">
        <f t="shared" ca="1" si="41"/>
        <v>2.88</v>
      </c>
      <c r="C185" s="16">
        <f t="shared" ca="1" si="42"/>
        <v>0.36458333333333331</v>
      </c>
      <c r="D185" s="16">
        <f t="shared" ca="1" si="43"/>
        <v>0.99978603653161113</v>
      </c>
      <c r="E185" s="16">
        <f t="shared" ca="1" si="44"/>
        <v>0</v>
      </c>
      <c r="F185" s="16">
        <f t="shared" ca="1" si="52"/>
        <v>0</v>
      </c>
      <c r="G185" s="16">
        <f t="shared" ca="1" si="53"/>
        <v>1</v>
      </c>
      <c r="H185" s="18">
        <f t="shared" ca="1" si="45"/>
        <v>0</v>
      </c>
      <c r="I185" s="21">
        <f t="shared" ca="1" si="46"/>
        <v>-1</v>
      </c>
      <c r="J185" s="3">
        <f t="shared" ca="1" si="54"/>
        <v>182.95</v>
      </c>
      <c r="K185" s="17">
        <f t="shared" ca="1" si="57"/>
        <v>1007.9500000000004</v>
      </c>
      <c r="L185" s="17">
        <f t="shared" ca="1" si="40"/>
        <v>1033.4200000000003</v>
      </c>
      <c r="M185" s="16">
        <f t="shared" ca="1" si="47"/>
        <v>-25.469999999999914</v>
      </c>
      <c r="O185" s="16">
        <f t="shared" si="55"/>
        <v>175</v>
      </c>
      <c r="P185" s="17">
        <f t="shared" ca="1" si="48"/>
        <v>7.9500000000003865</v>
      </c>
      <c r="R185" s="16">
        <f t="shared" si="56"/>
        <v>175</v>
      </c>
      <c r="S185" s="17">
        <f t="shared" ca="1" si="49"/>
        <v>4.5428571428573576</v>
      </c>
      <c r="T185" s="17">
        <f t="shared" ca="1" si="50"/>
        <v>7.9500000000003865</v>
      </c>
    </row>
    <row r="186" spans="1:20">
      <c r="A186" s="16">
        <f t="shared" si="51"/>
        <v>176</v>
      </c>
      <c r="B186" s="16">
        <f t="shared" ca="1" si="41"/>
        <v>3.05</v>
      </c>
      <c r="C186" s="16">
        <f t="shared" ca="1" si="42"/>
        <v>0.34426229508196726</v>
      </c>
      <c r="D186" s="16">
        <f t="shared" ca="1" si="43"/>
        <v>2.5097355184075187E-2</v>
      </c>
      <c r="E186" s="16">
        <f t="shared" ca="1" si="44"/>
        <v>1</v>
      </c>
      <c r="F186" s="16">
        <f t="shared" ca="1" si="52"/>
        <v>1</v>
      </c>
      <c r="G186" s="16">
        <f t="shared" ca="1" si="53"/>
        <v>0</v>
      </c>
      <c r="H186" s="18">
        <f t="shared" ca="1" si="45"/>
        <v>3.05</v>
      </c>
      <c r="I186" s="21">
        <f t="shared" ca="1" si="46"/>
        <v>2.0499999999999998</v>
      </c>
      <c r="J186" s="3">
        <f t="shared" ca="1" si="54"/>
        <v>186</v>
      </c>
      <c r="K186" s="17">
        <f t="shared" ca="1" si="57"/>
        <v>1010.0000000000003</v>
      </c>
      <c r="L186" s="17">
        <f t="shared" ca="1" si="40"/>
        <v>1033.4200000000003</v>
      </c>
      <c r="M186" s="16">
        <f t="shared" ca="1" si="47"/>
        <v>-23.419999999999959</v>
      </c>
      <c r="O186" s="16">
        <f t="shared" si="55"/>
        <v>176</v>
      </c>
      <c r="P186" s="17">
        <f t="shared" ca="1" si="48"/>
        <v>10.000000000000341</v>
      </c>
      <c r="R186" s="16">
        <f t="shared" si="56"/>
        <v>176</v>
      </c>
      <c r="S186" s="17">
        <f t="shared" ca="1" si="49"/>
        <v>5.6818181818183717</v>
      </c>
      <c r="T186" s="17">
        <f t="shared" ca="1" si="50"/>
        <v>10.000000000000341</v>
      </c>
    </row>
    <row r="187" spans="1:20">
      <c r="A187" s="16">
        <f t="shared" si="51"/>
        <v>177</v>
      </c>
      <c r="B187" s="16">
        <f t="shared" ca="1" si="41"/>
        <v>4.62</v>
      </c>
      <c r="C187" s="16">
        <f t="shared" ca="1" si="42"/>
        <v>0.22727272727272729</v>
      </c>
      <c r="D187" s="16">
        <f t="shared" ca="1" si="43"/>
        <v>0.67067668867917885</v>
      </c>
      <c r="E187" s="16">
        <f t="shared" ca="1" si="44"/>
        <v>0</v>
      </c>
      <c r="F187" s="16">
        <f t="shared" ca="1" si="52"/>
        <v>0</v>
      </c>
      <c r="G187" s="16">
        <f t="shared" ca="1" si="53"/>
        <v>1</v>
      </c>
      <c r="H187" s="18">
        <f t="shared" ca="1" si="45"/>
        <v>0</v>
      </c>
      <c r="I187" s="21">
        <f t="shared" ca="1" si="46"/>
        <v>-1</v>
      </c>
      <c r="J187" s="3">
        <f t="shared" ca="1" si="54"/>
        <v>186</v>
      </c>
      <c r="K187" s="17">
        <f t="shared" ca="1" si="57"/>
        <v>1009.0000000000003</v>
      </c>
      <c r="L187" s="17">
        <f t="shared" ca="1" si="40"/>
        <v>1033.4200000000003</v>
      </c>
      <c r="M187" s="16">
        <f t="shared" ca="1" si="47"/>
        <v>-24.419999999999959</v>
      </c>
      <c r="O187" s="16">
        <f t="shared" si="55"/>
        <v>177</v>
      </c>
      <c r="P187" s="17">
        <f t="shared" ca="1" si="48"/>
        <v>9.0000000000003411</v>
      </c>
      <c r="R187" s="16">
        <f t="shared" si="56"/>
        <v>177</v>
      </c>
      <c r="S187" s="17">
        <f t="shared" ca="1" si="49"/>
        <v>5.0847457627120463</v>
      </c>
      <c r="T187" s="17">
        <f t="shared" ca="1" si="50"/>
        <v>9.0000000000003411</v>
      </c>
    </row>
    <row r="188" spans="1:20">
      <c r="A188" s="16">
        <f t="shared" si="51"/>
        <v>178</v>
      </c>
      <c r="B188" s="16">
        <f t="shared" ca="1" si="41"/>
        <v>5.13</v>
      </c>
      <c r="C188" s="16">
        <f t="shared" ca="1" si="42"/>
        <v>0.20467836257309943</v>
      </c>
      <c r="D188" s="16">
        <f t="shared" ca="1" si="43"/>
        <v>0.33078936713690066</v>
      </c>
      <c r="E188" s="16">
        <f t="shared" ca="1" si="44"/>
        <v>0</v>
      </c>
      <c r="F188" s="16">
        <f t="shared" ca="1" si="52"/>
        <v>0</v>
      </c>
      <c r="G188" s="16">
        <f t="shared" ca="1" si="53"/>
        <v>2</v>
      </c>
      <c r="H188" s="18">
        <f t="shared" ca="1" si="45"/>
        <v>0</v>
      </c>
      <c r="I188" s="21">
        <f t="shared" ca="1" si="46"/>
        <v>-1</v>
      </c>
      <c r="J188" s="3">
        <f t="shared" ca="1" si="54"/>
        <v>186</v>
      </c>
      <c r="K188" s="17">
        <f t="shared" ca="1" si="57"/>
        <v>1008.0000000000003</v>
      </c>
      <c r="L188" s="17">
        <f t="shared" ca="1" si="40"/>
        <v>1033.4200000000003</v>
      </c>
      <c r="M188" s="16">
        <f t="shared" ca="1" si="47"/>
        <v>-25.419999999999959</v>
      </c>
      <c r="O188" s="16">
        <f t="shared" si="55"/>
        <v>178</v>
      </c>
      <c r="P188" s="17">
        <f t="shared" ca="1" si="48"/>
        <v>8.0000000000003411</v>
      </c>
      <c r="R188" s="16">
        <f t="shared" si="56"/>
        <v>178</v>
      </c>
      <c r="S188" s="17">
        <f t="shared" ca="1" si="49"/>
        <v>4.4943820224720952</v>
      </c>
      <c r="T188" s="17">
        <f t="shared" ca="1" si="50"/>
        <v>8.0000000000003411</v>
      </c>
    </row>
    <row r="189" spans="1:20">
      <c r="A189" s="16">
        <f t="shared" si="51"/>
        <v>179</v>
      </c>
      <c r="B189" s="16">
        <f t="shared" ca="1" si="41"/>
        <v>4.09</v>
      </c>
      <c r="C189" s="16">
        <f t="shared" ca="1" si="42"/>
        <v>0.25672371638141811</v>
      </c>
      <c r="D189" s="16">
        <f t="shared" ca="1" si="43"/>
        <v>0.68306166701111248</v>
      </c>
      <c r="E189" s="16">
        <f t="shared" ca="1" si="44"/>
        <v>0</v>
      </c>
      <c r="F189" s="16">
        <f t="shared" ca="1" si="52"/>
        <v>0</v>
      </c>
      <c r="G189" s="16">
        <f t="shared" ca="1" si="53"/>
        <v>3</v>
      </c>
      <c r="H189" s="18">
        <f t="shared" ca="1" si="45"/>
        <v>0</v>
      </c>
      <c r="I189" s="21">
        <f t="shared" ca="1" si="46"/>
        <v>-1</v>
      </c>
      <c r="J189" s="3">
        <f t="shared" ca="1" si="54"/>
        <v>186</v>
      </c>
      <c r="K189" s="17">
        <f t="shared" ca="1" si="57"/>
        <v>1007.0000000000003</v>
      </c>
      <c r="L189" s="17">
        <f t="shared" ca="1" si="40"/>
        <v>1033.4200000000003</v>
      </c>
      <c r="M189" s="16">
        <f t="shared" ca="1" si="47"/>
        <v>-26.419999999999959</v>
      </c>
      <c r="O189" s="16">
        <f t="shared" si="55"/>
        <v>179</v>
      </c>
      <c r="P189" s="17">
        <f t="shared" ca="1" si="48"/>
        <v>7.0000000000003411</v>
      </c>
      <c r="R189" s="16">
        <f t="shared" si="56"/>
        <v>179</v>
      </c>
      <c r="S189" s="17">
        <f t="shared" ca="1" si="49"/>
        <v>3.9106145251398488</v>
      </c>
      <c r="T189" s="17">
        <f t="shared" ca="1" si="50"/>
        <v>7.0000000000003411</v>
      </c>
    </row>
    <row r="190" spans="1:20">
      <c r="A190" s="16">
        <f t="shared" si="51"/>
        <v>180</v>
      </c>
      <c r="B190" s="16">
        <f t="shared" ca="1" si="41"/>
        <v>3.24</v>
      </c>
      <c r="C190" s="16">
        <f t="shared" ca="1" si="42"/>
        <v>0.32407407407407407</v>
      </c>
      <c r="D190" s="16">
        <f t="shared" ca="1" si="43"/>
        <v>0.23558639309003926</v>
      </c>
      <c r="E190" s="16">
        <f t="shared" ca="1" si="44"/>
        <v>1</v>
      </c>
      <c r="F190" s="16">
        <f t="shared" ca="1" si="52"/>
        <v>1</v>
      </c>
      <c r="G190" s="16">
        <f t="shared" ca="1" si="53"/>
        <v>0</v>
      </c>
      <c r="H190" s="18">
        <f t="shared" ca="1" si="45"/>
        <v>3.24</v>
      </c>
      <c r="I190" s="21">
        <f t="shared" ca="1" si="46"/>
        <v>2.2400000000000002</v>
      </c>
      <c r="J190" s="3">
        <f t="shared" ca="1" si="54"/>
        <v>189.24</v>
      </c>
      <c r="K190" s="17">
        <f t="shared" ca="1" si="57"/>
        <v>1009.2400000000004</v>
      </c>
      <c r="L190" s="17">
        <f t="shared" ca="1" si="40"/>
        <v>1033.4200000000003</v>
      </c>
      <c r="M190" s="16">
        <f t="shared" ca="1" si="47"/>
        <v>-24.17999999999995</v>
      </c>
      <c r="O190" s="16">
        <f t="shared" si="55"/>
        <v>180</v>
      </c>
      <c r="P190" s="17">
        <f t="shared" ca="1" si="48"/>
        <v>9.2400000000003502</v>
      </c>
      <c r="R190" s="16">
        <f t="shared" si="56"/>
        <v>180</v>
      </c>
      <c r="S190" s="17">
        <f t="shared" ca="1" si="49"/>
        <v>5.1333333333335247</v>
      </c>
      <c r="T190" s="17">
        <f t="shared" ca="1" si="50"/>
        <v>9.2400000000003502</v>
      </c>
    </row>
    <row r="191" spans="1:20">
      <c r="A191" s="16">
        <f t="shared" si="51"/>
        <v>181</v>
      </c>
      <c r="B191" s="16">
        <f t="shared" ca="1" si="41"/>
        <v>3.12</v>
      </c>
      <c r="C191" s="16">
        <f t="shared" ca="1" si="42"/>
        <v>0.33653846153846151</v>
      </c>
      <c r="D191" s="16">
        <f t="shared" ca="1" si="43"/>
        <v>0.17944972045213947</v>
      </c>
      <c r="E191" s="16">
        <f t="shared" ca="1" si="44"/>
        <v>1</v>
      </c>
      <c r="F191" s="16">
        <f t="shared" ca="1" si="52"/>
        <v>2</v>
      </c>
      <c r="G191" s="16">
        <f t="shared" ca="1" si="53"/>
        <v>0</v>
      </c>
      <c r="H191" s="18">
        <f t="shared" ca="1" si="45"/>
        <v>3.12</v>
      </c>
      <c r="I191" s="21">
        <f t="shared" ca="1" si="46"/>
        <v>2.12</v>
      </c>
      <c r="J191" s="3">
        <f t="shared" ca="1" si="54"/>
        <v>192.36</v>
      </c>
      <c r="K191" s="17">
        <f t="shared" ca="1" si="57"/>
        <v>1011.3600000000004</v>
      </c>
      <c r="L191" s="17">
        <f t="shared" ca="1" si="40"/>
        <v>1033.4200000000003</v>
      </c>
      <c r="M191" s="16">
        <f t="shared" ca="1" si="47"/>
        <v>-22.059999999999945</v>
      </c>
      <c r="O191" s="16">
        <f t="shared" si="55"/>
        <v>181</v>
      </c>
      <c r="P191" s="17">
        <f t="shared" ca="1" si="48"/>
        <v>11.360000000000355</v>
      </c>
      <c r="R191" s="16">
        <f t="shared" si="56"/>
        <v>181</v>
      </c>
      <c r="S191" s="17">
        <f t="shared" ca="1" si="49"/>
        <v>6.276243093922858</v>
      </c>
      <c r="T191" s="17">
        <f t="shared" ca="1" si="50"/>
        <v>11.360000000000355</v>
      </c>
    </row>
    <row r="192" spans="1:20">
      <c r="A192" s="16">
        <f t="shared" si="51"/>
        <v>182</v>
      </c>
      <c r="B192" s="16">
        <f t="shared" ca="1" si="41"/>
        <v>5.27</v>
      </c>
      <c r="C192" s="16">
        <f t="shared" ca="1" si="42"/>
        <v>0.19924098671726756</v>
      </c>
      <c r="D192" s="16">
        <f t="shared" ca="1" si="43"/>
        <v>0.54620354432108442</v>
      </c>
      <c r="E192" s="16">
        <f t="shared" ca="1" si="44"/>
        <v>0</v>
      </c>
      <c r="F192" s="16">
        <f t="shared" ca="1" si="52"/>
        <v>0</v>
      </c>
      <c r="G192" s="16">
        <f t="shared" ca="1" si="53"/>
        <v>1</v>
      </c>
      <c r="H192" s="18">
        <f t="shared" ca="1" si="45"/>
        <v>0</v>
      </c>
      <c r="I192" s="21">
        <f t="shared" ca="1" si="46"/>
        <v>-1</v>
      </c>
      <c r="J192" s="3">
        <f t="shared" ca="1" si="54"/>
        <v>192.36</v>
      </c>
      <c r="K192" s="17">
        <f t="shared" ca="1" si="57"/>
        <v>1010.3600000000004</v>
      </c>
      <c r="L192" s="17">
        <f t="shared" ca="1" si="40"/>
        <v>1033.4200000000003</v>
      </c>
      <c r="M192" s="16">
        <f t="shared" ca="1" si="47"/>
        <v>-23.059999999999945</v>
      </c>
      <c r="O192" s="16">
        <f t="shared" si="55"/>
        <v>182</v>
      </c>
      <c r="P192" s="17">
        <f t="shared" ca="1" si="48"/>
        <v>10.360000000000355</v>
      </c>
      <c r="R192" s="16">
        <f t="shared" si="56"/>
        <v>182</v>
      </c>
      <c r="S192" s="17">
        <f t="shared" ca="1" si="49"/>
        <v>5.6923076923078781</v>
      </c>
      <c r="T192" s="17">
        <f t="shared" ca="1" si="50"/>
        <v>10.360000000000355</v>
      </c>
    </row>
    <row r="193" spans="1:20">
      <c r="A193" s="16">
        <f t="shared" si="51"/>
        <v>183</v>
      </c>
      <c r="B193" s="16">
        <f t="shared" ca="1" si="41"/>
        <v>3.85</v>
      </c>
      <c r="C193" s="16">
        <f t="shared" ca="1" si="42"/>
        <v>0.27272727272727271</v>
      </c>
      <c r="D193" s="16">
        <f t="shared" ca="1" si="43"/>
        <v>0.65753188896590231</v>
      </c>
      <c r="E193" s="16">
        <f t="shared" ca="1" si="44"/>
        <v>0</v>
      </c>
      <c r="F193" s="16">
        <f t="shared" ca="1" si="52"/>
        <v>0</v>
      </c>
      <c r="G193" s="16">
        <f t="shared" ca="1" si="53"/>
        <v>2</v>
      </c>
      <c r="H193" s="18">
        <f t="shared" ca="1" si="45"/>
        <v>0</v>
      </c>
      <c r="I193" s="21">
        <f t="shared" ca="1" si="46"/>
        <v>-1</v>
      </c>
      <c r="J193" s="3">
        <f t="shared" ca="1" si="54"/>
        <v>192.36</v>
      </c>
      <c r="K193" s="17">
        <f t="shared" ca="1" si="57"/>
        <v>1009.3600000000004</v>
      </c>
      <c r="L193" s="17">
        <f t="shared" ca="1" si="40"/>
        <v>1033.4200000000003</v>
      </c>
      <c r="M193" s="16">
        <f t="shared" ca="1" si="47"/>
        <v>-24.059999999999945</v>
      </c>
      <c r="O193" s="16">
        <f t="shared" si="55"/>
        <v>183</v>
      </c>
      <c r="P193" s="17">
        <f t="shared" ca="1" si="48"/>
        <v>9.3600000000003547</v>
      </c>
      <c r="R193" s="16">
        <f t="shared" si="56"/>
        <v>183</v>
      </c>
      <c r="S193" s="17">
        <f t="shared" ca="1" si="49"/>
        <v>5.1147540983608337</v>
      </c>
      <c r="T193" s="17">
        <f t="shared" ca="1" si="50"/>
        <v>9.3600000000003547</v>
      </c>
    </row>
    <row r="194" spans="1:20">
      <c r="A194" s="16">
        <f t="shared" si="51"/>
        <v>184</v>
      </c>
      <c r="B194" s="16">
        <f t="shared" ca="1" si="41"/>
        <v>2.54</v>
      </c>
      <c r="C194" s="16">
        <f t="shared" ca="1" si="42"/>
        <v>0.41338582677165353</v>
      </c>
      <c r="D194" s="16">
        <f t="shared" ca="1" si="43"/>
        <v>0.15175500497303496</v>
      </c>
      <c r="E194" s="16">
        <f t="shared" ca="1" si="44"/>
        <v>1</v>
      </c>
      <c r="F194" s="16">
        <f t="shared" ca="1" si="52"/>
        <v>1</v>
      </c>
      <c r="G194" s="16">
        <f t="shared" ca="1" si="53"/>
        <v>0</v>
      </c>
      <c r="H194" s="18">
        <f t="shared" ca="1" si="45"/>
        <v>2.54</v>
      </c>
      <c r="I194" s="21">
        <f t="shared" ca="1" si="46"/>
        <v>1.54</v>
      </c>
      <c r="J194" s="3">
        <f t="shared" ca="1" si="54"/>
        <v>194.9</v>
      </c>
      <c r="K194" s="17">
        <f t="shared" ca="1" si="57"/>
        <v>1010.9000000000003</v>
      </c>
      <c r="L194" s="17">
        <f t="shared" ca="1" si="40"/>
        <v>1033.4200000000003</v>
      </c>
      <c r="M194" s="16">
        <f t="shared" ca="1" si="47"/>
        <v>-22.519999999999982</v>
      </c>
      <c r="O194" s="16">
        <f t="shared" si="55"/>
        <v>184</v>
      </c>
      <c r="P194" s="17">
        <f t="shared" ca="1" si="48"/>
        <v>10.900000000000318</v>
      </c>
      <c r="R194" s="16">
        <f t="shared" si="56"/>
        <v>184</v>
      </c>
      <c r="S194" s="17">
        <f t="shared" ca="1" si="49"/>
        <v>5.9239130434784357</v>
      </c>
      <c r="T194" s="17">
        <f t="shared" ca="1" si="50"/>
        <v>10.900000000000318</v>
      </c>
    </row>
    <row r="195" spans="1:20">
      <c r="A195" s="16">
        <f t="shared" si="51"/>
        <v>185</v>
      </c>
      <c r="B195" s="16">
        <f t="shared" ca="1" si="41"/>
        <v>3.5</v>
      </c>
      <c r="C195" s="16">
        <f t="shared" ca="1" si="42"/>
        <v>0.3</v>
      </c>
      <c r="D195" s="16">
        <f t="shared" ca="1" si="43"/>
        <v>0.2451108072442949</v>
      </c>
      <c r="E195" s="16">
        <f t="shared" ca="1" si="44"/>
        <v>1</v>
      </c>
      <c r="F195" s="16">
        <f t="shared" ca="1" si="52"/>
        <v>2</v>
      </c>
      <c r="G195" s="16">
        <f t="shared" ca="1" si="53"/>
        <v>0</v>
      </c>
      <c r="H195" s="18">
        <f t="shared" ca="1" si="45"/>
        <v>3.5</v>
      </c>
      <c r="I195" s="21">
        <f t="shared" ca="1" si="46"/>
        <v>2.5</v>
      </c>
      <c r="J195" s="3">
        <f t="shared" ca="1" si="54"/>
        <v>198.4</v>
      </c>
      <c r="K195" s="17">
        <f t="shared" ca="1" si="57"/>
        <v>1013.4000000000003</v>
      </c>
      <c r="L195" s="17">
        <f t="shared" ca="1" si="40"/>
        <v>1033.4200000000003</v>
      </c>
      <c r="M195" s="16">
        <f t="shared" ca="1" si="47"/>
        <v>-20.019999999999982</v>
      </c>
      <c r="O195" s="16">
        <f t="shared" si="55"/>
        <v>185</v>
      </c>
      <c r="P195" s="17">
        <f t="shared" ca="1" si="48"/>
        <v>13.400000000000318</v>
      </c>
      <c r="R195" s="16">
        <f t="shared" si="56"/>
        <v>185</v>
      </c>
      <c r="S195" s="17">
        <f t="shared" ca="1" si="49"/>
        <v>7.2432432432434126</v>
      </c>
      <c r="T195" s="17">
        <f t="shared" ca="1" si="50"/>
        <v>13.400000000000318</v>
      </c>
    </row>
    <row r="196" spans="1:20">
      <c r="A196" s="16">
        <f t="shared" si="51"/>
        <v>186</v>
      </c>
      <c r="B196" s="16">
        <f t="shared" ca="1" si="41"/>
        <v>3.82</v>
      </c>
      <c r="C196" s="16">
        <f t="shared" ca="1" si="42"/>
        <v>0.27486910994764396</v>
      </c>
      <c r="D196" s="16">
        <f t="shared" ca="1" si="43"/>
        <v>0.13565752931648767</v>
      </c>
      <c r="E196" s="16">
        <f t="shared" ca="1" si="44"/>
        <v>1</v>
      </c>
      <c r="F196" s="16">
        <f t="shared" ca="1" si="52"/>
        <v>3</v>
      </c>
      <c r="G196" s="16">
        <f t="shared" ca="1" si="53"/>
        <v>0</v>
      </c>
      <c r="H196" s="18">
        <f t="shared" ca="1" si="45"/>
        <v>3.82</v>
      </c>
      <c r="I196" s="21">
        <f t="shared" ca="1" si="46"/>
        <v>2.82</v>
      </c>
      <c r="J196" s="3">
        <f t="shared" ca="1" si="54"/>
        <v>202.22</v>
      </c>
      <c r="K196" s="17">
        <f t="shared" ca="1" si="57"/>
        <v>1016.2200000000004</v>
      </c>
      <c r="L196" s="17">
        <f t="shared" ca="1" si="40"/>
        <v>1033.4200000000003</v>
      </c>
      <c r="M196" s="16">
        <f t="shared" ca="1" si="47"/>
        <v>-17.199999999999932</v>
      </c>
      <c r="O196" s="16">
        <f t="shared" si="55"/>
        <v>186</v>
      </c>
      <c r="P196" s="17">
        <f t="shared" ca="1" si="48"/>
        <v>16.220000000000368</v>
      </c>
      <c r="R196" s="16">
        <f t="shared" si="56"/>
        <v>186</v>
      </c>
      <c r="S196" s="17">
        <f t="shared" ca="1" si="49"/>
        <v>8.7204301075270791</v>
      </c>
      <c r="T196" s="17">
        <f t="shared" ca="1" si="50"/>
        <v>16.220000000000368</v>
      </c>
    </row>
    <row r="197" spans="1:20">
      <c r="A197" s="16">
        <f t="shared" si="51"/>
        <v>187</v>
      </c>
      <c r="B197" s="16">
        <f t="shared" ca="1" si="41"/>
        <v>3.97</v>
      </c>
      <c r="C197" s="16">
        <f t="shared" ca="1" si="42"/>
        <v>0.26448362720403024</v>
      </c>
      <c r="D197" s="16">
        <f t="shared" ca="1" si="43"/>
        <v>0.19927783320815839</v>
      </c>
      <c r="E197" s="16">
        <f t="shared" ca="1" si="44"/>
        <v>1</v>
      </c>
      <c r="F197" s="16">
        <f t="shared" ca="1" si="52"/>
        <v>4</v>
      </c>
      <c r="G197" s="16">
        <f t="shared" ca="1" si="53"/>
        <v>0</v>
      </c>
      <c r="H197" s="18">
        <f t="shared" ca="1" si="45"/>
        <v>3.97</v>
      </c>
      <c r="I197" s="21">
        <f t="shared" ca="1" si="46"/>
        <v>2.97</v>
      </c>
      <c r="J197" s="3">
        <f t="shared" ca="1" si="54"/>
        <v>206.19</v>
      </c>
      <c r="K197" s="17">
        <f t="shared" ca="1" si="57"/>
        <v>1019.1900000000004</v>
      </c>
      <c r="L197" s="17">
        <f t="shared" ca="1" si="40"/>
        <v>1033.4200000000003</v>
      </c>
      <c r="M197" s="16">
        <f t="shared" ca="1" si="47"/>
        <v>-14.229999999999905</v>
      </c>
      <c r="O197" s="16">
        <f t="shared" si="55"/>
        <v>187</v>
      </c>
      <c r="P197" s="17">
        <f t="shared" ca="1" si="48"/>
        <v>19.190000000000396</v>
      </c>
      <c r="R197" s="16">
        <f t="shared" si="56"/>
        <v>187</v>
      </c>
      <c r="S197" s="17">
        <f t="shared" ca="1" si="49"/>
        <v>10.262032085561714</v>
      </c>
      <c r="T197" s="17">
        <f t="shared" ca="1" si="50"/>
        <v>19.190000000000396</v>
      </c>
    </row>
    <row r="198" spans="1:20">
      <c r="A198" s="16">
        <f t="shared" si="51"/>
        <v>188</v>
      </c>
      <c r="B198" s="16">
        <f t="shared" ca="1" si="41"/>
        <v>4.41</v>
      </c>
      <c r="C198" s="16">
        <f t="shared" ca="1" si="42"/>
        <v>0.23809523809523808</v>
      </c>
      <c r="D198" s="16">
        <f t="shared" ca="1" si="43"/>
        <v>5.2924590073950561E-2</v>
      </c>
      <c r="E198" s="16">
        <f t="shared" ca="1" si="44"/>
        <v>1</v>
      </c>
      <c r="F198" s="16">
        <f t="shared" ca="1" si="52"/>
        <v>5</v>
      </c>
      <c r="G198" s="16">
        <f t="shared" ca="1" si="53"/>
        <v>0</v>
      </c>
      <c r="H198" s="18">
        <f t="shared" ca="1" si="45"/>
        <v>4.41</v>
      </c>
      <c r="I198" s="21">
        <f t="shared" ca="1" si="46"/>
        <v>3.41</v>
      </c>
      <c r="J198" s="3">
        <f t="shared" ca="1" si="54"/>
        <v>210.6</v>
      </c>
      <c r="K198" s="17">
        <f t="shared" ca="1" si="57"/>
        <v>1022.6000000000004</v>
      </c>
      <c r="L198" s="17">
        <f t="shared" ca="1" si="40"/>
        <v>1033.4200000000003</v>
      </c>
      <c r="M198" s="16">
        <f t="shared" ca="1" si="47"/>
        <v>-10.819999999999936</v>
      </c>
      <c r="O198" s="16">
        <f t="shared" si="55"/>
        <v>188</v>
      </c>
      <c r="P198" s="17">
        <f t="shared" ca="1" si="48"/>
        <v>22.600000000000364</v>
      </c>
      <c r="R198" s="16">
        <f t="shared" si="56"/>
        <v>188</v>
      </c>
      <c r="S198" s="17">
        <f t="shared" ca="1" si="49"/>
        <v>12.02127659574488</v>
      </c>
      <c r="T198" s="17">
        <f t="shared" ca="1" si="50"/>
        <v>22.600000000000364</v>
      </c>
    </row>
    <row r="199" spans="1:20">
      <c r="A199" s="16">
        <f t="shared" si="51"/>
        <v>189</v>
      </c>
      <c r="B199" s="16">
        <f t="shared" ca="1" si="41"/>
        <v>4.4800000000000004</v>
      </c>
      <c r="C199" s="16">
        <f t="shared" ca="1" si="42"/>
        <v>0.234375</v>
      </c>
      <c r="D199" s="16">
        <f t="shared" ca="1" si="43"/>
        <v>0.75972639013516829</v>
      </c>
      <c r="E199" s="16">
        <f t="shared" ca="1" si="44"/>
        <v>0</v>
      </c>
      <c r="F199" s="16">
        <f t="shared" ca="1" si="52"/>
        <v>0</v>
      </c>
      <c r="G199" s="16">
        <f t="shared" ca="1" si="53"/>
        <v>1</v>
      </c>
      <c r="H199" s="18">
        <f t="shared" ca="1" si="45"/>
        <v>0</v>
      </c>
      <c r="I199" s="21">
        <f t="shared" ca="1" si="46"/>
        <v>-1</v>
      </c>
      <c r="J199" s="3">
        <f t="shared" ca="1" si="54"/>
        <v>210.6</v>
      </c>
      <c r="K199" s="17">
        <f t="shared" ca="1" si="57"/>
        <v>1021.6000000000004</v>
      </c>
      <c r="L199" s="17">
        <f t="shared" ca="1" si="40"/>
        <v>1033.4200000000003</v>
      </c>
      <c r="M199" s="16">
        <f t="shared" ca="1" si="47"/>
        <v>-11.819999999999936</v>
      </c>
      <c r="O199" s="16">
        <f t="shared" si="55"/>
        <v>189</v>
      </c>
      <c r="P199" s="17">
        <f t="shared" ca="1" si="48"/>
        <v>21.600000000000364</v>
      </c>
      <c r="R199" s="16">
        <f t="shared" si="56"/>
        <v>189</v>
      </c>
      <c r="S199" s="17">
        <f t="shared" ca="1" si="49"/>
        <v>11.428571428571615</v>
      </c>
      <c r="T199" s="17">
        <f t="shared" ca="1" si="50"/>
        <v>21.600000000000364</v>
      </c>
    </row>
    <row r="200" spans="1:20">
      <c r="A200" s="16">
        <f t="shared" si="51"/>
        <v>190</v>
      </c>
      <c r="B200" s="16">
        <f t="shared" ca="1" si="41"/>
        <v>2.1800000000000002</v>
      </c>
      <c r="C200" s="16">
        <f t="shared" ca="1" si="42"/>
        <v>0.48165137614678899</v>
      </c>
      <c r="D200" s="16">
        <f t="shared" ca="1" si="43"/>
        <v>0.80484519653710662</v>
      </c>
      <c r="E200" s="16">
        <f t="shared" ca="1" si="44"/>
        <v>0</v>
      </c>
      <c r="F200" s="16">
        <f t="shared" ca="1" si="52"/>
        <v>0</v>
      </c>
      <c r="G200" s="16">
        <f t="shared" ca="1" si="53"/>
        <v>2</v>
      </c>
      <c r="H200" s="18">
        <f t="shared" ca="1" si="45"/>
        <v>0</v>
      </c>
      <c r="I200" s="21">
        <f t="shared" ca="1" si="46"/>
        <v>-1</v>
      </c>
      <c r="J200" s="3">
        <f t="shared" ca="1" si="54"/>
        <v>210.6</v>
      </c>
      <c r="K200" s="17">
        <f t="shared" ca="1" si="57"/>
        <v>1020.6000000000004</v>
      </c>
      <c r="L200" s="17">
        <f t="shared" ca="1" si="40"/>
        <v>1033.4200000000003</v>
      </c>
      <c r="M200" s="16">
        <f t="shared" ca="1" si="47"/>
        <v>-12.819999999999936</v>
      </c>
      <c r="O200" s="16">
        <f t="shared" si="55"/>
        <v>190</v>
      </c>
      <c r="P200" s="17">
        <f t="shared" ca="1" si="48"/>
        <v>20.600000000000364</v>
      </c>
      <c r="R200" s="16">
        <f t="shared" si="56"/>
        <v>190</v>
      </c>
      <c r="S200" s="17">
        <f t="shared" ca="1" si="49"/>
        <v>10.842105263158103</v>
      </c>
      <c r="T200" s="17">
        <f t="shared" ca="1" si="50"/>
        <v>20.600000000000364</v>
      </c>
    </row>
    <row r="201" spans="1:20">
      <c r="A201" s="16">
        <f t="shared" si="51"/>
        <v>191</v>
      </c>
      <c r="B201" s="16">
        <f t="shared" ca="1" si="41"/>
        <v>5.37</v>
      </c>
      <c r="C201" s="16">
        <f t="shared" ca="1" si="42"/>
        <v>0.19553072625698326</v>
      </c>
      <c r="D201" s="16">
        <f t="shared" ca="1" si="43"/>
        <v>8.7487630763709134E-2</v>
      </c>
      <c r="E201" s="16">
        <f t="shared" ca="1" si="44"/>
        <v>1</v>
      </c>
      <c r="F201" s="16">
        <f t="shared" ca="1" si="52"/>
        <v>1</v>
      </c>
      <c r="G201" s="16">
        <f t="shared" ca="1" si="53"/>
        <v>0</v>
      </c>
      <c r="H201" s="18">
        <f t="shared" ca="1" si="45"/>
        <v>5.37</v>
      </c>
      <c r="I201" s="21">
        <f t="shared" ca="1" si="46"/>
        <v>4.37</v>
      </c>
      <c r="J201" s="3">
        <f t="shared" ca="1" si="54"/>
        <v>215.97</v>
      </c>
      <c r="K201" s="17">
        <f t="shared" ca="1" si="57"/>
        <v>1024.9700000000003</v>
      </c>
      <c r="L201" s="17">
        <f t="shared" ca="1" si="40"/>
        <v>1033.4200000000003</v>
      </c>
      <c r="M201" s="16">
        <f t="shared" ca="1" si="47"/>
        <v>-8.4500000000000455</v>
      </c>
      <c r="O201" s="16">
        <f t="shared" si="55"/>
        <v>191</v>
      </c>
      <c r="P201" s="17">
        <f t="shared" ca="1" si="48"/>
        <v>24.970000000000255</v>
      </c>
      <c r="R201" s="16">
        <f t="shared" si="56"/>
        <v>191</v>
      </c>
      <c r="S201" s="17">
        <f t="shared" ca="1" si="49"/>
        <v>13.073298429319507</v>
      </c>
      <c r="T201" s="17">
        <f t="shared" ca="1" si="50"/>
        <v>24.970000000000255</v>
      </c>
    </row>
    <row r="202" spans="1:20">
      <c r="A202" s="16">
        <f t="shared" si="51"/>
        <v>192</v>
      </c>
      <c r="B202" s="16">
        <f t="shared" ca="1" si="41"/>
        <v>3</v>
      </c>
      <c r="C202" s="16">
        <f t="shared" ca="1" si="42"/>
        <v>0.35</v>
      </c>
      <c r="D202" s="16">
        <f t="shared" ca="1" si="43"/>
        <v>0.58780028026416797</v>
      </c>
      <c r="E202" s="16">
        <f t="shared" ca="1" si="44"/>
        <v>0</v>
      </c>
      <c r="F202" s="16">
        <f t="shared" ca="1" si="52"/>
        <v>0</v>
      </c>
      <c r="G202" s="16">
        <f t="shared" ca="1" si="53"/>
        <v>1</v>
      </c>
      <c r="H202" s="18">
        <f t="shared" ca="1" si="45"/>
        <v>0</v>
      </c>
      <c r="I202" s="21">
        <f t="shared" ca="1" si="46"/>
        <v>-1</v>
      </c>
      <c r="J202" s="3">
        <f t="shared" ca="1" si="54"/>
        <v>215.97</v>
      </c>
      <c r="K202" s="17">
        <f t="shared" ca="1" si="57"/>
        <v>1023.9700000000003</v>
      </c>
      <c r="L202" s="17">
        <f t="shared" ref="L202:L210" ca="1" si="58">MAX(K202,L201)</f>
        <v>1033.4200000000003</v>
      </c>
      <c r="M202" s="16">
        <f t="shared" ca="1" si="47"/>
        <v>-9.4500000000000455</v>
      </c>
      <c r="O202" s="16">
        <f t="shared" si="55"/>
        <v>192</v>
      </c>
      <c r="P202" s="17">
        <f t="shared" ca="1" si="48"/>
        <v>23.970000000000255</v>
      </c>
      <c r="R202" s="16">
        <f t="shared" si="56"/>
        <v>192</v>
      </c>
      <c r="S202" s="17">
        <f t="shared" ca="1" si="49"/>
        <v>12.484375000000128</v>
      </c>
      <c r="T202" s="17">
        <f t="shared" ca="1" si="50"/>
        <v>23.970000000000255</v>
      </c>
    </row>
    <row r="203" spans="1:20">
      <c r="A203" s="16">
        <f t="shared" si="51"/>
        <v>193</v>
      </c>
      <c r="B203" s="16">
        <f t="shared" ref="B203:B210" ca="1" si="59">RANDBETWEEN($A$5,$B$5)/100</f>
        <v>4.9000000000000004</v>
      </c>
      <c r="C203" s="16">
        <f t="shared" ref="C203:C210" ca="1" si="60">$C$5*(1/B203)</f>
        <v>0.21428571428571427</v>
      </c>
      <c r="D203" s="16">
        <f t="shared" ref="D203:D210" ca="1" si="61">RAND()</f>
        <v>0.97206501579597959</v>
      </c>
      <c r="E203" s="16">
        <f t="shared" ref="E203:E210" ca="1" si="62">IF(D203&lt;=C203,1,0)</f>
        <v>0</v>
      </c>
      <c r="F203" s="16">
        <f t="shared" ca="1" si="52"/>
        <v>0</v>
      </c>
      <c r="G203" s="16">
        <f t="shared" ca="1" si="53"/>
        <v>2</v>
      </c>
      <c r="H203" s="18">
        <f t="shared" ref="H203:H210" ca="1" si="63">IF(E203=0,0,B203)</f>
        <v>0</v>
      </c>
      <c r="I203" s="21">
        <f t="shared" ref="I203:I210" ca="1" si="64">IF(E203=0,-1,H203-1)</f>
        <v>-1</v>
      </c>
      <c r="J203" s="3">
        <f t="shared" ca="1" si="54"/>
        <v>215.97</v>
      </c>
      <c r="K203" s="17">
        <f t="shared" ca="1" si="57"/>
        <v>1022.9700000000003</v>
      </c>
      <c r="L203" s="17">
        <f t="shared" ca="1" si="58"/>
        <v>1033.4200000000003</v>
      </c>
      <c r="M203" s="16">
        <f t="shared" ref="M203:M210" ca="1" si="65">IF(K203&lt;N(L203),K203-L202,"")</f>
        <v>-10.450000000000045</v>
      </c>
      <c r="O203" s="16">
        <f t="shared" si="55"/>
        <v>193</v>
      </c>
      <c r="P203" s="17">
        <f t="shared" ref="P203:P210" ca="1" si="66">K203-1000</f>
        <v>22.970000000000255</v>
      </c>
      <c r="R203" s="16">
        <f t="shared" si="56"/>
        <v>193</v>
      </c>
      <c r="S203" s="17">
        <f t="shared" ref="S203:S210" ca="1" si="67">((R203+T203)/R203*100)-100</f>
        <v>11.901554404145216</v>
      </c>
      <c r="T203" s="17">
        <f t="shared" ref="T203:T210" ca="1" si="68">K203-1000</f>
        <v>22.970000000000255</v>
      </c>
    </row>
    <row r="204" spans="1:20">
      <c r="A204" s="16">
        <f t="shared" ref="A204:A210" si="69">A203+1</f>
        <v>194</v>
      </c>
      <c r="B204" s="16">
        <f t="shared" ca="1" si="59"/>
        <v>4.72</v>
      </c>
      <c r="C204" s="16">
        <f t="shared" ca="1" si="60"/>
        <v>0.22245762711864409</v>
      </c>
      <c r="D204" s="16">
        <f t="shared" ca="1" si="61"/>
        <v>5.6295028105736833E-2</v>
      </c>
      <c r="E204" s="16">
        <f t="shared" ca="1" si="62"/>
        <v>1</v>
      </c>
      <c r="F204" s="16">
        <f t="shared" ref="F204:F210" ca="1" si="70">IF(E204=1,F203+1,0)</f>
        <v>1</v>
      </c>
      <c r="G204" s="16">
        <f t="shared" ref="G204:G210" ca="1" si="71">IF(E204=0,G203+1,0)</f>
        <v>0</v>
      </c>
      <c r="H204" s="18">
        <f t="shared" ca="1" si="63"/>
        <v>4.72</v>
      </c>
      <c r="I204" s="21">
        <f t="shared" ca="1" si="64"/>
        <v>3.7199999999999998</v>
      </c>
      <c r="J204" s="3">
        <f t="shared" ref="J204:J210" ca="1" si="72">J203+H204</f>
        <v>220.69</v>
      </c>
      <c r="K204" s="17">
        <f t="shared" ca="1" si="57"/>
        <v>1026.6900000000003</v>
      </c>
      <c r="L204" s="17">
        <f t="shared" ca="1" si="58"/>
        <v>1033.4200000000003</v>
      </c>
      <c r="M204" s="16">
        <f t="shared" ca="1" si="65"/>
        <v>-6.7300000000000182</v>
      </c>
      <c r="O204" s="16">
        <f t="shared" ref="O204:O210" si="73">O203+1</f>
        <v>194</v>
      </c>
      <c r="P204" s="17">
        <f t="shared" ca="1" si="66"/>
        <v>26.690000000000282</v>
      </c>
      <c r="R204" s="16">
        <f t="shared" ref="R204:R210" si="74">R203+1</f>
        <v>194</v>
      </c>
      <c r="S204" s="17">
        <f t="shared" ca="1" si="67"/>
        <v>13.757731958763046</v>
      </c>
      <c r="T204" s="17">
        <f t="shared" ca="1" si="68"/>
        <v>26.690000000000282</v>
      </c>
    </row>
    <row r="205" spans="1:20">
      <c r="A205" s="16">
        <f t="shared" si="69"/>
        <v>195</v>
      </c>
      <c r="B205" s="16">
        <f t="shared" ca="1" si="59"/>
        <v>3.31</v>
      </c>
      <c r="C205" s="16">
        <f t="shared" ca="1" si="60"/>
        <v>0.31722054380664649</v>
      </c>
      <c r="D205" s="16">
        <f t="shared" ca="1" si="61"/>
        <v>0.28026763824097323</v>
      </c>
      <c r="E205" s="16">
        <f t="shared" ca="1" si="62"/>
        <v>1</v>
      </c>
      <c r="F205" s="16">
        <f t="shared" ca="1" si="70"/>
        <v>2</v>
      </c>
      <c r="G205" s="16">
        <f t="shared" ca="1" si="71"/>
        <v>0</v>
      </c>
      <c r="H205" s="18">
        <f t="shared" ca="1" si="63"/>
        <v>3.31</v>
      </c>
      <c r="I205" s="21">
        <f t="shared" ca="1" si="64"/>
        <v>2.31</v>
      </c>
      <c r="J205" s="3">
        <f t="shared" ca="1" si="72"/>
        <v>224</v>
      </c>
      <c r="K205" s="17">
        <f t="shared" ref="K205" ca="1" si="75">K204+I205</f>
        <v>1029.0000000000002</v>
      </c>
      <c r="L205" s="17">
        <f t="shared" ca="1" si="58"/>
        <v>1033.4200000000003</v>
      </c>
      <c r="M205" s="16">
        <f t="shared" ca="1" si="65"/>
        <v>-4.4200000000000728</v>
      </c>
      <c r="O205" s="16">
        <f t="shared" si="73"/>
        <v>195</v>
      </c>
      <c r="P205" s="17">
        <f t="shared" ca="1" si="66"/>
        <v>29.000000000000227</v>
      </c>
      <c r="R205" s="16">
        <f t="shared" si="74"/>
        <v>195</v>
      </c>
      <c r="S205" s="17">
        <f t="shared" ca="1" si="67"/>
        <v>14.871794871795004</v>
      </c>
      <c r="T205" s="17">
        <f t="shared" ca="1" si="68"/>
        <v>29.000000000000227</v>
      </c>
    </row>
    <row r="206" spans="1:20">
      <c r="A206" s="16">
        <f t="shared" si="69"/>
        <v>196</v>
      </c>
      <c r="B206" s="16">
        <f t="shared" ca="1" si="59"/>
        <v>2.62</v>
      </c>
      <c r="C206" s="16">
        <f t="shared" ca="1" si="60"/>
        <v>0.40076335877862596</v>
      </c>
      <c r="D206" s="16">
        <f t="shared" ca="1" si="61"/>
        <v>0.57090065546271274</v>
      </c>
      <c r="E206" s="16">
        <f t="shared" ca="1" si="62"/>
        <v>0</v>
      </c>
      <c r="F206" s="16">
        <f t="shared" ca="1" si="70"/>
        <v>0</v>
      </c>
      <c r="G206" s="16">
        <f t="shared" ca="1" si="71"/>
        <v>1</v>
      </c>
      <c r="H206" s="18">
        <f t="shared" ca="1" si="63"/>
        <v>0</v>
      </c>
      <c r="I206" s="21">
        <f t="shared" ca="1" si="64"/>
        <v>-1</v>
      </c>
      <c r="J206" s="3">
        <f t="shared" ca="1" si="72"/>
        <v>224</v>
      </c>
      <c r="K206" s="17">
        <f t="shared" ref="K206:K210" ca="1" si="76">K205+I206</f>
        <v>1028.0000000000002</v>
      </c>
      <c r="L206" s="17">
        <f t="shared" ca="1" si="58"/>
        <v>1033.4200000000003</v>
      </c>
      <c r="M206" s="16">
        <f t="shared" ca="1" si="65"/>
        <v>-5.4200000000000728</v>
      </c>
      <c r="O206" s="16">
        <f t="shared" si="73"/>
        <v>196</v>
      </c>
      <c r="P206" s="17">
        <f t="shared" ca="1" si="66"/>
        <v>28.000000000000227</v>
      </c>
      <c r="R206" s="16">
        <f t="shared" si="74"/>
        <v>196</v>
      </c>
      <c r="S206" s="17">
        <f t="shared" ca="1" si="67"/>
        <v>14.28571428571442</v>
      </c>
      <c r="T206" s="17">
        <f t="shared" ca="1" si="68"/>
        <v>28.000000000000227</v>
      </c>
    </row>
    <row r="207" spans="1:20">
      <c r="A207" s="16">
        <f t="shared" si="69"/>
        <v>197</v>
      </c>
      <c r="B207" s="16">
        <f t="shared" ca="1" si="59"/>
        <v>4.47</v>
      </c>
      <c r="C207" s="16">
        <f t="shared" ca="1" si="60"/>
        <v>0.23489932885906042</v>
      </c>
      <c r="D207" s="16">
        <f t="shared" ca="1" si="61"/>
        <v>0.72963630268324575</v>
      </c>
      <c r="E207" s="16">
        <f t="shared" ca="1" si="62"/>
        <v>0</v>
      </c>
      <c r="F207" s="16">
        <f t="shared" ca="1" si="70"/>
        <v>0</v>
      </c>
      <c r="G207" s="16">
        <f t="shared" ca="1" si="71"/>
        <v>2</v>
      </c>
      <c r="H207" s="18">
        <f t="shared" ca="1" si="63"/>
        <v>0</v>
      </c>
      <c r="I207" s="21">
        <f t="shared" ca="1" si="64"/>
        <v>-1</v>
      </c>
      <c r="J207" s="3">
        <f t="shared" ca="1" si="72"/>
        <v>224</v>
      </c>
      <c r="K207" s="17">
        <f t="shared" ca="1" si="76"/>
        <v>1027.0000000000002</v>
      </c>
      <c r="L207" s="17">
        <f t="shared" ca="1" si="58"/>
        <v>1033.4200000000003</v>
      </c>
      <c r="M207" s="16">
        <f t="shared" ca="1" si="65"/>
        <v>-6.4200000000000728</v>
      </c>
      <c r="O207" s="16">
        <f t="shared" si="73"/>
        <v>197</v>
      </c>
      <c r="P207" s="17">
        <f t="shared" ca="1" si="66"/>
        <v>27.000000000000227</v>
      </c>
      <c r="R207" s="16">
        <f t="shared" si="74"/>
        <v>197</v>
      </c>
      <c r="S207" s="17">
        <f t="shared" ca="1" si="67"/>
        <v>13.705583756345291</v>
      </c>
      <c r="T207" s="17">
        <f t="shared" ca="1" si="68"/>
        <v>27.000000000000227</v>
      </c>
    </row>
    <row r="208" spans="1:20">
      <c r="A208" s="16">
        <f t="shared" si="69"/>
        <v>198</v>
      </c>
      <c r="B208" s="16">
        <f t="shared" ca="1" si="59"/>
        <v>2.12</v>
      </c>
      <c r="C208" s="16">
        <f t="shared" ca="1" si="60"/>
        <v>0.49528301886792447</v>
      </c>
      <c r="D208" s="16">
        <f t="shared" ca="1" si="61"/>
        <v>0.25621794060879299</v>
      </c>
      <c r="E208" s="16">
        <f t="shared" ca="1" si="62"/>
        <v>1</v>
      </c>
      <c r="F208" s="16">
        <f t="shared" ca="1" si="70"/>
        <v>1</v>
      </c>
      <c r="G208" s="16">
        <f t="shared" ca="1" si="71"/>
        <v>0</v>
      </c>
      <c r="H208" s="18">
        <f t="shared" ca="1" si="63"/>
        <v>2.12</v>
      </c>
      <c r="I208" s="21">
        <f t="shared" ca="1" si="64"/>
        <v>1.1200000000000001</v>
      </c>
      <c r="J208" s="3">
        <f t="shared" ca="1" si="72"/>
        <v>226.12</v>
      </c>
      <c r="K208" s="17">
        <f t="shared" ca="1" si="76"/>
        <v>1028.1200000000001</v>
      </c>
      <c r="L208" s="17">
        <f t="shared" ca="1" si="58"/>
        <v>1033.4200000000003</v>
      </c>
      <c r="M208" s="16">
        <f t="shared" ca="1" si="65"/>
        <v>-5.3000000000001819</v>
      </c>
      <c r="O208" s="16">
        <f t="shared" si="73"/>
        <v>198</v>
      </c>
      <c r="P208" s="17">
        <f t="shared" ca="1" si="66"/>
        <v>28.120000000000118</v>
      </c>
      <c r="R208" s="16">
        <f t="shared" si="74"/>
        <v>198</v>
      </c>
      <c r="S208" s="17">
        <f t="shared" ca="1" si="67"/>
        <v>14.202020202020265</v>
      </c>
      <c r="T208" s="17">
        <f t="shared" ca="1" si="68"/>
        <v>28.120000000000118</v>
      </c>
    </row>
    <row r="209" spans="1:20">
      <c r="A209" s="16">
        <f t="shared" si="69"/>
        <v>199</v>
      </c>
      <c r="B209" s="16">
        <f t="shared" ca="1" si="59"/>
        <v>4.79</v>
      </c>
      <c r="C209" s="16">
        <f t="shared" ca="1" si="60"/>
        <v>0.21920668058455114</v>
      </c>
      <c r="D209" s="16">
        <f t="shared" ca="1" si="61"/>
        <v>0.97237806192411824</v>
      </c>
      <c r="E209" s="16">
        <f t="shared" ca="1" si="62"/>
        <v>0</v>
      </c>
      <c r="F209" s="16">
        <f t="shared" ca="1" si="70"/>
        <v>0</v>
      </c>
      <c r="G209" s="16">
        <f t="shared" ca="1" si="71"/>
        <v>1</v>
      </c>
      <c r="H209" s="18">
        <f t="shared" ca="1" si="63"/>
        <v>0</v>
      </c>
      <c r="I209" s="21">
        <f t="shared" ca="1" si="64"/>
        <v>-1</v>
      </c>
      <c r="J209" s="3">
        <f t="shared" ca="1" si="72"/>
        <v>226.12</v>
      </c>
      <c r="K209" s="17">
        <f t="shared" ca="1" si="76"/>
        <v>1027.1200000000001</v>
      </c>
      <c r="L209" s="17">
        <f t="shared" ca="1" si="58"/>
        <v>1033.4200000000003</v>
      </c>
      <c r="M209" s="16">
        <f t="shared" ca="1" si="65"/>
        <v>-6.3000000000001819</v>
      </c>
      <c r="O209" s="16">
        <f t="shared" si="73"/>
        <v>199</v>
      </c>
      <c r="P209" s="17">
        <f t="shared" ca="1" si="66"/>
        <v>27.120000000000118</v>
      </c>
      <c r="R209" s="16">
        <f t="shared" si="74"/>
        <v>199</v>
      </c>
      <c r="S209" s="17">
        <f t="shared" ca="1" si="67"/>
        <v>13.628140703517658</v>
      </c>
      <c r="T209" s="17">
        <f t="shared" ca="1" si="68"/>
        <v>27.120000000000118</v>
      </c>
    </row>
    <row r="210" spans="1:20">
      <c r="A210" s="16">
        <f t="shared" si="69"/>
        <v>200</v>
      </c>
      <c r="B210" s="16">
        <f t="shared" ca="1" si="59"/>
        <v>4.62</v>
      </c>
      <c r="C210" s="16">
        <f t="shared" ca="1" si="60"/>
        <v>0.22727272727272729</v>
      </c>
      <c r="D210" s="16">
        <f t="shared" ca="1" si="61"/>
        <v>3.746950385197767E-2</v>
      </c>
      <c r="E210" s="16">
        <f t="shared" ca="1" si="62"/>
        <v>1</v>
      </c>
      <c r="F210" s="16">
        <f t="shared" ca="1" si="70"/>
        <v>1</v>
      </c>
      <c r="G210" s="16">
        <f t="shared" ca="1" si="71"/>
        <v>0</v>
      </c>
      <c r="H210" s="18">
        <f t="shared" ca="1" si="63"/>
        <v>4.62</v>
      </c>
      <c r="I210" s="21">
        <f t="shared" ca="1" si="64"/>
        <v>3.62</v>
      </c>
      <c r="J210" s="3">
        <f t="shared" ca="1" si="72"/>
        <v>230.74</v>
      </c>
      <c r="K210" s="17">
        <f t="shared" ca="1" si="76"/>
        <v>1030.74</v>
      </c>
      <c r="L210" s="17">
        <f t="shared" ca="1" si="58"/>
        <v>1033.4200000000003</v>
      </c>
      <c r="M210" s="16">
        <f t="shared" ca="1" si="65"/>
        <v>-2.680000000000291</v>
      </c>
      <c r="O210" s="16">
        <f t="shared" si="73"/>
        <v>200</v>
      </c>
      <c r="P210" s="17">
        <f t="shared" ca="1" si="66"/>
        <v>30.740000000000009</v>
      </c>
      <c r="R210" s="16">
        <f t="shared" si="74"/>
        <v>200</v>
      </c>
      <c r="S210" s="17">
        <f t="shared" ca="1" si="67"/>
        <v>15.36999999999999</v>
      </c>
      <c r="T210" s="17">
        <f t="shared" ca="1" si="68"/>
        <v>30.740000000000009</v>
      </c>
    </row>
    <row r="211" spans="1:20">
      <c r="B211" s="16">
        <f ca="1">SUM(B11:B210)</f>
        <v>783.5999999999998</v>
      </c>
      <c r="C211" s="16">
        <f t="shared" ref="C211" ca="1" si="77">$C$5*(1/B211)</f>
        <v>1.3399693721286375E-3</v>
      </c>
      <c r="E211" s="3">
        <f ca="1">SUM(E11:E210)</f>
        <v>62</v>
      </c>
      <c r="F211" s="22">
        <f ca="1">MAX(F11:F210)</f>
        <v>5</v>
      </c>
      <c r="G211" s="22">
        <f ca="1">MAX(G11:G210)</f>
        <v>10</v>
      </c>
      <c r="H211" s="18">
        <f ca="1">SUM(H11:H210)</f>
        <v>230.74</v>
      </c>
      <c r="I211" s="3"/>
      <c r="O211" s="16" t="s">
        <v>25</v>
      </c>
      <c r="Q211" s="17">
        <f ca="1">MAX(K:K)</f>
        <v>1033.4200000000003</v>
      </c>
    </row>
    <row r="212" spans="1:20">
      <c r="I212" s="3"/>
      <c r="O212" s="16" t="s">
        <v>26</v>
      </c>
      <c r="Q212" s="17">
        <f ca="1">MIN(K:K)</f>
        <v>992.97</v>
      </c>
      <c r="S212" s="16" t="s">
        <v>70</v>
      </c>
      <c r="T212" s="17">
        <f ca="1">MIN(T10:T210)</f>
        <v>-7.0299999999999727</v>
      </c>
    </row>
    <row r="213" spans="1:20">
      <c r="I213" s="3"/>
      <c r="O213" s="16" t="s">
        <v>27</v>
      </c>
      <c r="Q213" s="17">
        <f ca="1">MIN(M:M)</f>
        <v>-31.509999999999991</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62</v>
      </c>
    </row>
    <row r="217" spans="1:20">
      <c r="I217" s="3"/>
      <c r="O217" s="16" t="s">
        <v>10</v>
      </c>
      <c r="P217" s="17">
        <f ca="1">H211</f>
        <v>230.74</v>
      </c>
    </row>
    <row r="218" spans="1:20">
      <c r="I218" s="3"/>
      <c r="O218" s="12" t="s">
        <v>11</v>
      </c>
      <c r="P218" s="17">
        <f ca="1">P217-200</f>
        <v>30.740000000000009</v>
      </c>
    </row>
    <row r="219" spans="1:20">
      <c r="I219" s="3"/>
      <c r="O219" s="16" t="s">
        <v>29</v>
      </c>
      <c r="P219" s="17">
        <f ca="1">(P217/200*100)-100</f>
        <v>15.36999999999999</v>
      </c>
    </row>
    <row r="220" spans="1:20">
      <c r="I220" s="3"/>
    </row>
    <row r="221" spans="1:20">
      <c r="I221" s="3"/>
      <c r="O221" s="16" t="s">
        <v>31</v>
      </c>
      <c r="P221" s="22">
        <f ca="1">F211</f>
        <v>5</v>
      </c>
    </row>
    <row r="222" spans="1:20">
      <c r="I222" s="3"/>
      <c r="O222" s="16" t="s">
        <v>32</v>
      </c>
      <c r="P222" s="22">
        <f ca="1">G211</f>
        <v>10</v>
      </c>
    </row>
    <row r="223" spans="1:20">
      <c r="I223" s="3"/>
      <c r="N223" s="16" t="s">
        <v>33</v>
      </c>
      <c r="P223" s="1">
        <f ca="1">B211/200</f>
        <v>3.9179999999999988</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3.9179999999999988</v>
      </c>
      <c r="C228" s="16">
        <f ca="1">$P$216</f>
        <v>62</v>
      </c>
      <c r="E228" s="17">
        <f ca="1">$P$217</f>
        <v>230.74</v>
      </c>
      <c r="F228" s="17">
        <f ca="1">$P$218</f>
        <v>30.740000000000009</v>
      </c>
      <c r="G228" s="17">
        <f ca="1">$P$219</f>
        <v>15.36999999999999</v>
      </c>
      <c r="H228" s="18">
        <f ca="1">$P$221</f>
        <v>5</v>
      </c>
      <c r="I228" s="22">
        <f ca="1">$P$222</f>
        <v>10</v>
      </c>
      <c r="J228" s="18">
        <f ca="1">$Q$213</f>
        <v>-31.509999999999991</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T251"/>
  <sheetViews>
    <sheetView topLeftCell="A10" workbookViewId="0">
      <selection activeCell="S11" sqref="S11"/>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5.65</v>
      </c>
      <c r="C11" s="16">
        <f t="shared" ref="C11:C74" ca="1" si="2">$C$5*(1/B11)</f>
        <v>0.18584070796460178</v>
      </c>
      <c r="D11" s="16">
        <f t="shared" ref="D11:D74" ca="1" si="3">RAND()</f>
        <v>0.84754987205349219</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5.92</v>
      </c>
      <c r="C12" s="16">
        <f t="shared" ca="1" si="2"/>
        <v>0.17736486486486486</v>
      </c>
      <c r="D12" s="16">
        <f t="shared" ca="1" si="3"/>
        <v>0.67902336810228725</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4.1399999999999997</v>
      </c>
      <c r="C13" s="16">
        <f t="shared" ca="1" si="2"/>
        <v>0.25362318840579712</v>
      </c>
      <c r="D13" s="16">
        <f t="shared" ca="1" si="3"/>
        <v>0.89754055853352921</v>
      </c>
      <c r="E13" s="16">
        <f t="shared" ca="1" si="4"/>
        <v>0</v>
      </c>
      <c r="F13" s="16">
        <f t="shared" ca="1" si="13"/>
        <v>0</v>
      </c>
      <c r="G13" s="16">
        <f t="shared" ca="1" si="14"/>
        <v>3</v>
      </c>
      <c r="H13" s="18">
        <f t="shared" ca="1" si="5"/>
        <v>0</v>
      </c>
      <c r="I13" s="21">
        <f t="shared" ca="1" si="6"/>
        <v>-1</v>
      </c>
      <c r="J13" s="3">
        <f t="shared" ca="1" si="15"/>
        <v>0</v>
      </c>
      <c r="K13" s="17">
        <f t="shared" ca="1" si="7"/>
        <v>997</v>
      </c>
      <c r="L13" s="17">
        <f t="shared" ca="1" si="0"/>
        <v>1000</v>
      </c>
      <c r="M13" s="16">
        <f t="shared" ca="1" si="8"/>
        <v>-3</v>
      </c>
      <c r="O13" s="16">
        <f t="shared" si="16"/>
        <v>3</v>
      </c>
      <c r="P13" s="17">
        <f t="shared" ca="1" si="9"/>
        <v>-3</v>
      </c>
      <c r="R13" s="16">
        <f t="shared" si="17"/>
        <v>3</v>
      </c>
      <c r="S13" s="17">
        <f t="shared" ca="1" si="10"/>
        <v>-100</v>
      </c>
      <c r="T13" s="17">
        <f t="shared" ca="1" si="11"/>
        <v>-3</v>
      </c>
    </row>
    <row r="14" spans="1:20">
      <c r="A14" s="16">
        <f t="shared" si="12"/>
        <v>4</v>
      </c>
      <c r="B14" s="16">
        <f t="shared" ca="1" si="1"/>
        <v>2.69</v>
      </c>
      <c r="C14" s="16">
        <f t="shared" ca="1" si="2"/>
        <v>0.39033457249070636</v>
      </c>
      <c r="D14" s="16">
        <f t="shared" ca="1" si="3"/>
        <v>0.22355822180555229</v>
      </c>
      <c r="E14" s="16">
        <f t="shared" ca="1" si="4"/>
        <v>1</v>
      </c>
      <c r="F14" s="16">
        <f t="shared" ca="1" si="13"/>
        <v>1</v>
      </c>
      <c r="G14" s="16">
        <f t="shared" ca="1" si="14"/>
        <v>0</v>
      </c>
      <c r="H14" s="18">
        <f t="shared" ca="1" si="5"/>
        <v>2.69</v>
      </c>
      <c r="I14" s="21">
        <f t="shared" ca="1" si="6"/>
        <v>1.69</v>
      </c>
      <c r="J14" s="3">
        <f t="shared" ca="1" si="15"/>
        <v>2.69</v>
      </c>
      <c r="K14" s="17">
        <f t="shared" ca="1" si="7"/>
        <v>998.69</v>
      </c>
      <c r="L14" s="17">
        <f t="shared" ca="1" si="0"/>
        <v>1000</v>
      </c>
      <c r="M14" s="16">
        <f t="shared" ca="1" si="8"/>
        <v>-1.3099999999999454</v>
      </c>
      <c r="O14" s="16">
        <f t="shared" si="16"/>
        <v>4</v>
      </c>
      <c r="P14" s="17">
        <f t="shared" ca="1" si="9"/>
        <v>-1.3099999999999454</v>
      </c>
      <c r="R14" s="16">
        <f t="shared" si="17"/>
        <v>4</v>
      </c>
      <c r="S14" s="17">
        <f t="shared" ca="1" si="10"/>
        <v>-32.749999999998636</v>
      </c>
      <c r="T14" s="17">
        <f t="shared" ca="1" si="11"/>
        <v>-1.3099999999999454</v>
      </c>
    </row>
    <row r="15" spans="1:20">
      <c r="A15" s="16">
        <f t="shared" si="12"/>
        <v>5</v>
      </c>
      <c r="B15" s="16">
        <f t="shared" ca="1" si="1"/>
        <v>4.5599999999999996</v>
      </c>
      <c r="C15" s="16">
        <f t="shared" ca="1" si="2"/>
        <v>0.23026315789473686</v>
      </c>
      <c r="D15" s="16">
        <f t="shared" ca="1" si="3"/>
        <v>0.18002343060845605</v>
      </c>
      <c r="E15" s="16">
        <f t="shared" ca="1" si="4"/>
        <v>1</v>
      </c>
      <c r="F15" s="16">
        <f t="shared" ca="1" si="13"/>
        <v>2</v>
      </c>
      <c r="G15" s="16">
        <f t="shared" ca="1" si="14"/>
        <v>0</v>
      </c>
      <c r="H15" s="18">
        <f t="shared" ca="1" si="5"/>
        <v>4.5599999999999996</v>
      </c>
      <c r="I15" s="21">
        <f t="shared" ca="1" si="6"/>
        <v>3.5599999999999996</v>
      </c>
      <c r="J15" s="3">
        <f t="shared" ca="1" si="15"/>
        <v>7.25</v>
      </c>
      <c r="K15" s="17">
        <f t="shared" ca="1" si="7"/>
        <v>1002.25</v>
      </c>
      <c r="L15" s="17">
        <f t="shared" ca="1" si="0"/>
        <v>1002.25</v>
      </c>
      <c r="M15" s="16" t="str">
        <f t="shared" ca="1" si="8"/>
        <v/>
      </c>
      <c r="O15" s="16">
        <f t="shared" si="16"/>
        <v>5</v>
      </c>
      <c r="P15" s="17">
        <f t="shared" ca="1" si="9"/>
        <v>2.25</v>
      </c>
      <c r="R15" s="16">
        <f t="shared" si="17"/>
        <v>5</v>
      </c>
      <c r="S15" s="17">
        <f t="shared" ca="1" si="10"/>
        <v>45</v>
      </c>
      <c r="T15" s="17">
        <f t="shared" ca="1" si="11"/>
        <v>2.25</v>
      </c>
    </row>
    <row r="16" spans="1:20">
      <c r="A16" s="16">
        <f t="shared" si="12"/>
        <v>6</v>
      </c>
      <c r="B16" s="16">
        <f t="shared" ca="1" si="1"/>
        <v>4.3</v>
      </c>
      <c r="C16" s="16">
        <f t="shared" ca="1" si="2"/>
        <v>0.24418604651162792</v>
      </c>
      <c r="D16" s="16">
        <f t="shared" ca="1" si="3"/>
        <v>0.77702527457374515</v>
      </c>
      <c r="E16" s="16">
        <f t="shared" ca="1" si="4"/>
        <v>0</v>
      </c>
      <c r="F16" s="16">
        <f t="shared" ca="1" si="13"/>
        <v>0</v>
      </c>
      <c r="G16" s="16">
        <f t="shared" ca="1" si="14"/>
        <v>1</v>
      </c>
      <c r="H16" s="18">
        <f t="shared" ca="1" si="5"/>
        <v>0</v>
      </c>
      <c r="I16" s="21">
        <f t="shared" ca="1" si="6"/>
        <v>-1</v>
      </c>
      <c r="J16" s="3">
        <f t="shared" ca="1" si="15"/>
        <v>7.25</v>
      </c>
      <c r="K16" s="17">
        <f t="shared" ca="1" si="7"/>
        <v>1001.25</v>
      </c>
      <c r="L16" s="17">
        <f t="shared" ca="1" si="0"/>
        <v>1002.25</v>
      </c>
      <c r="M16" s="16">
        <f t="shared" ca="1" si="8"/>
        <v>-1</v>
      </c>
      <c r="O16" s="16">
        <f t="shared" si="16"/>
        <v>6</v>
      </c>
      <c r="P16" s="17">
        <f t="shared" ca="1" si="9"/>
        <v>1.25</v>
      </c>
      <c r="R16" s="16">
        <f t="shared" si="17"/>
        <v>6</v>
      </c>
      <c r="S16" s="17">
        <f t="shared" ca="1" si="10"/>
        <v>20.833333333333329</v>
      </c>
      <c r="T16" s="17">
        <f t="shared" ca="1" si="11"/>
        <v>1.25</v>
      </c>
    </row>
    <row r="17" spans="1:20">
      <c r="A17" s="16">
        <f t="shared" si="12"/>
        <v>7</v>
      </c>
      <c r="B17" s="16">
        <f t="shared" ca="1" si="1"/>
        <v>4.37</v>
      </c>
      <c r="C17" s="16">
        <f t="shared" ca="1" si="2"/>
        <v>0.2402745995423341</v>
      </c>
      <c r="D17" s="16">
        <f t="shared" ca="1" si="3"/>
        <v>0.5416163535135281</v>
      </c>
      <c r="E17" s="16">
        <f t="shared" ca="1" si="4"/>
        <v>0</v>
      </c>
      <c r="F17" s="16">
        <f t="shared" ca="1" si="13"/>
        <v>0</v>
      </c>
      <c r="G17" s="16">
        <f t="shared" ca="1" si="14"/>
        <v>2</v>
      </c>
      <c r="H17" s="18">
        <f t="shared" ca="1" si="5"/>
        <v>0</v>
      </c>
      <c r="I17" s="21">
        <f t="shared" ca="1" si="6"/>
        <v>-1</v>
      </c>
      <c r="J17" s="3">
        <f t="shared" ca="1" si="15"/>
        <v>7.25</v>
      </c>
      <c r="K17" s="17">
        <f t="shared" ca="1" si="7"/>
        <v>1000.25</v>
      </c>
      <c r="L17" s="17">
        <f t="shared" ca="1" si="0"/>
        <v>1002.25</v>
      </c>
      <c r="M17" s="16">
        <f t="shared" ca="1" si="8"/>
        <v>-2</v>
      </c>
      <c r="O17" s="16">
        <f t="shared" si="16"/>
        <v>7</v>
      </c>
      <c r="P17" s="17">
        <f t="shared" ca="1" si="9"/>
        <v>0.25</v>
      </c>
      <c r="R17" s="16">
        <f t="shared" si="17"/>
        <v>7</v>
      </c>
      <c r="S17" s="17">
        <f t="shared" ca="1" si="10"/>
        <v>3.5714285714285836</v>
      </c>
      <c r="T17" s="17">
        <f t="shared" ca="1" si="11"/>
        <v>0.25</v>
      </c>
    </row>
    <row r="18" spans="1:20">
      <c r="A18" s="16">
        <f t="shared" si="12"/>
        <v>8</v>
      </c>
      <c r="B18" s="16">
        <f t="shared" ca="1" si="1"/>
        <v>5.88</v>
      </c>
      <c r="C18" s="16">
        <f t="shared" ca="1" si="2"/>
        <v>0.17857142857142858</v>
      </c>
      <c r="D18" s="16">
        <f t="shared" ca="1" si="3"/>
        <v>0.75621524339361468</v>
      </c>
      <c r="E18" s="16">
        <f t="shared" ca="1" si="4"/>
        <v>0</v>
      </c>
      <c r="F18" s="16">
        <f t="shared" ca="1" si="13"/>
        <v>0</v>
      </c>
      <c r="G18" s="16">
        <f t="shared" ca="1" si="14"/>
        <v>3</v>
      </c>
      <c r="H18" s="18">
        <f t="shared" ca="1" si="5"/>
        <v>0</v>
      </c>
      <c r="I18" s="21">
        <f t="shared" ca="1" si="6"/>
        <v>-1</v>
      </c>
      <c r="J18" s="3">
        <f t="shared" ca="1" si="15"/>
        <v>7.25</v>
      </c>
      <c r="K18" s="17">
        <f t="shared" ca="1" si="7"/>
        <v>999.25</v>
      </c>
      <c r="L18" s="17">
        <f t="shared" ca="1" si="0"/>
        <v>1002.25</v>
      </c>
      <c r="M18" s="16">
        <f t="shared" ca="1" si="8"/>
        <v>-3</v>
      </c>
      <c r="O18" s="16">
        <f t="shared" si="16"/>
        <v>8</v>
      </c>
      <c r="P18" s="17">
        <f t="shared" ca="1" si="9"/>
        <v>-0.75</v>
      </c>
      <c r="R18" s="16">
        <f t="shared" si="17"/>
        <v>8</v>
      </c>
      <c r="S18" s="17">
        <f t="shared" ca="1" si="10"/>
        <v>-9.375</v>
      </c>
      <c r="T18" s="17">
        <f t="shared" ca="1" si="11"/>
        <v>-0.75</v>
      </c>
    </row>
    <row r="19" spans="1:20">
      <c r="A19" s="16">
        <f t="shared" si="12"/>
        <v>9</v>
      </c>
      <c r="B19" s="16">
        <f t="shared" ca="1" si="1"/>
        <v>3.79</v>
      </c>
      <c r="C19" s="16">
        <f t="shared" ca="1" si="2"/>
        <v>0.27704485488126651</v>
      </c>
      <c r="D19" s="16">
        <f t="shared" ca="1" si="3"/>
        <v>0.69527655927978849</v>
      </c>
      <c r="E19" s="16">
        <f t="shared" ca="1" si="4"/>
        <v>0</v>
      </c>
      <c r="F19" s="16">
        <f t="shared" ca="1" si="13"/>
        <v>0</v>
      </c>
      <c r="G19" s="16">
        <f t="shared" ca="1" si="14"/>
        <v>4</v>
      </c>
      <c r="H19" s="18">
        <f t="shared" ca="1" si="5"/>
        <v>0</v>
      </c>
      <c r="I19" s="21">
        <f t="shared" ca="1" si="6"/>
        <v>-1</v>
      </c>
      <c r="J19" s="3">
        <f t="shared" ca="1" si="15"/>
        <v>7.25</v>
      </c>
      <c r="K19" s="17">
        <f t="shared" ca="1" si="7"/>
        <v>998.25</v>
      </c>
      <c r="L19" s="17">
        <f t="shared" ca="1" si="0"/>
        <v>1002.25</v>
      </c>
      <c r="M19" s="16">
        <f t="shared" ca="1" si="8"/>
        <v>-4</v>
      </c>
      <c r="O19" s="16">
        <f t="shared" si="16"/>
        <v>9</v>
      </c>
      <c r="P19" s="17">
        <f t="shared" ca="1" si="9"/>
        <v>-1.75</v>
      </c>
      <c r="R19" s="16">
        <f t="shared" si="17"/>
        <v>9</v>
      </c>
      <c r="S19" s="17">
        <f t="shared" ca="1" si="10"/>
        <v>-19.444444444444443</v>
      </c>
      <c r="T19" s="17">
        <f t="shared" ca="1" si="11"/>
        <v>-1.75</v>
      </c>
    </row>
    <row r="20" spans="1:20">
      <c r="A20" s="16">
        <f t="shared" si="12"/>
        <v>10</v>
      </c>
      <c r="B20" s="16">
        <f t="shared" ca="1" si="1"/>
        <v>3.64</v>
      </c>
      <c r="C20" s="16">
        <f t="shared" ca="1" si="2"/>
        <v>0.28846153846153844</v>
      </c>
      <c r="D20" s="16">
        <f t="shared" ca="1" si="3"/>
        <v>7.5890179033528682E-3</v>
      </c>
      <c r="E20" s="16">
        <f t="shared" ca="1" si="4"/>
        <v>1</v>
      </c>
      <c r="F20" s="16">
        <f t="shared" ca="1" si="13"/>
        <v>1</v>
      </c>
      <c r="G20" s="16">
        <f t="shared" ca="1" si="14"/>
        <v>0</v>
      </c>
      <c r="H20" s="18">
        <f t="shared" ca="1" si="5"/>
        <v>3.64</v>
      </c>
      <c r="I20" s="21">
        <f t="shared" ca="1" si="6"/>
        <v>2.64</v>
      </c>
      <c r="J20" s="3">
        <f t="shared" ca="1" si="15"/>
        <v>10.89</v>
      </c>
      <c r="K20" s="17">
        <f t="shared" ca="1" si="7"/>
        <v>1000.89</v>
      </c>
      <c r="L20" s="17">
        <f t="shared" ca="1" si="0"/>
        <v>1002.25</v>
      </c>
      <c r="M20" s="16">
        <f t="shared" ca="1" si="8"/>
        <v>-1.3600000000000136</v>
      </c>
      <c r="O20" s="16">
        <f t="shared" si="16"/>
        <v>10</v>
      </c>
      <c r="P20" s="17">
        <f t="shared" ca="1" si="9"/>
        <v>0.88999999999998636</v>
      </c>
      <c r="R20" s="16">
        <f t="shared" si="17"/>
        <v>10</v>
      </c>
      <c r="S20" s="17">
        <f t="shared" ca="1" si="10"/>
        <v>8.8999999999998636</v>
      </c>
      <c r="T20" s="17">
        <f t="shared" ca="1" si="11"/>
        <v>0.88999999999998636</v>
      </c>
    </row>
    <row r="21" spans="1:20">
      <c r="A21" s="16">
        <f t="shared" si="12"/>
        <v>11</v>
      </c>
      <c r="B21" s="16">
        <f t="shared" ca="1" si="1"/>
        <v>4.3099999999999996</v>
      </c>
      <c r="C21" s="16">
        <f t="shared" ca="1" si="2"/>
        <v>0.24361948955916476</v>
      </c>
      <c r="D21" s="16">
        <f t="shared" ca="1" si="3"/>
        <v>0.77751003754779102</v>
      </c>
      <c r="E21" s="16">
        <f t="shared" ca="1" si="4"/>
        <v>0</v>
      </c>
      <c r="F21" s="16">
        <f t="shared" ca="1" si="13"/>
        <v>0</v>
      </c>
      <c r="G21" s="16">
        <f t="shared" ca="1" si="14"/>
        <v>1</v>
      </c>
      <c r="H21" s="18">
        <f t="shared" ca="1" si="5"/>
        <v>0</v>
      </c>
      <c r="I21" s="21">
        <f t="shared" ca="1" si="6"/>
        <v>-1</v>
      </c>
      <c r="J21" s="3">
        <f t="shared" ca="1" si="15"/>
        <v>10.89</v>
      </c>
      <c r="K21" s="17">
        <f t="shared" ca="1" si="7"/>
        <v>999.89</v>
      </c>
      <c r="L21" s="17">
        <f t="shared" ca="1" si="0"/>
        <v>1002.25</v>
      </c>
      <c r="M21" s="16">
        <f t="shared" ca="1" si="8"/>
        <v>-2.3600000000000136</v>
      </c>
      <c r="O21" s="16">
        <f t="shared" si="16"/>
        <v>11</v>
      </c>
      <c r="P21" s="17">
        <f t="shared" ca="1" si="9"/>
        <v>-0.11000000000001364</v>
      </c>
      <c r="R21" s="16">
        <f t="shared" si="17"/>
        <v>11</v>
      </c>
      <c r="S21" s="17">
        <f t="shared" ca="1" si="10"/>
        <v>-1.0000000000001279</v>
      </c>
      <c r="T21" s="17">
        <f t="shared" ca="1" si="11"/>
        <v>-0.11000000000001364</v>
      </c>
    </row>
    <row r="22" spans="1:20">
      <c r="A22" s="16">
        <f t="shared" si="12"/>
        <v>12</v>
      </c>
      <c r="B22" s="16">
        <f t="shared" ca="1" si="1"/>
        <v>4.22</v>
      </c>
      <c r="C22" s="16">
        <f t="shared" ca="1" si="2"/>
        <v>0.24881516587677727</v>
      </c>
      <c r="D22" s="16">
        <f t="shared" ca="1" si="3"/>
        <v>0.14722557542881809</v>
      </c>
      <c r="E22" s="16">
        <f t="shared" ca="1" si="4"/>
        <v>1</v>
      </c>
      <c r="F22" s="16">
        <f t="shared" ca="1" si="13"/>
        <v>1</v>
      </c>
      <c r="G22" s="16">
        <f t="shared" ca="1" si="14"/>
        <v>0</v>
      </c>
      <c r="H22" s="18">
        <f t="shared" ca="1" si="5"/>
        <v>4.22</v>
      </c>
      <c r="I22" s="21">
        <f t="shared" ca="1" si="6"/>
        <v>3.2199999999999998</v>
      </c>
      <c r="J22" s="3">
        <f t="shared" ca="1" si="15"/>
        <v>15.11</v>
      </c>
      <c r="K22" s="17">
        <f t="shared" ca="1" si="7"/>
        <v>1003.11</v>
      </c>
      <c r="L22" s="17">
        <f t="shared" ca="1" si="0"/>
        <v>1003.11</v>
      </c>
      <c r="M22" s="16" t="str">
        <f t="shared" ca="1" si="8"/>
        <v/>
      </c>
      <c r="O22" s="16">
        <f t="shared" si="16"/>
        <v>12</v>
      </c>
      <c r="P22" s="17">
        <f t="shared" ca="1" si="9"/>
        <v>3.1100000000000136</v>
      </c>
      <c r="R22" s="16">
        <f t="shared" si="17"/>
        <v>12</v>
      </c>
      <c r="S22" s="17">
        <f t="shared" ca="1" si="10"/>
        <v>25.916666666666785</v>
      </c>
      <c r="T22" s="17">
        <f t="shared" ca="1" si="11"/>
        <v>3.1100000000000136</v>
      </c>
    </row>
    <row r="23" spans="1:20">
      <c r="A23" s="16">
        <f t="shared" si="12"/>
        <v>13</v>
      </c>
      <c r="B23" s="16">
        <f t="shared" ca="1" si="1"/>
        <v>3.98</v>
      </c>
      <c r="C23" s="16">
        <f t="shared" ca="1" si="2"/>
        <v>0.26381909547738691</v>
      </c>
      <c r="D23" s="16">
        <f t="shared" ca="1" si="3"/>
        <v>0.41460023527005552</v>
      </c>
      <c r="E23" s="16">
        <f t="shared" ca="1" si="4"/>
        <v>0</v>
      </c>
      <c r="F23" s="16">
        <f t="shared" ca="1" si="13"/>
        <v>0</v>
      </c>
      <c r="G23" s="16">
        <f t="shared" ca="1" si="14"/>
        <v>1</v>
      </c>
      <c r="H23" s="18">
        <f t="shared" ca="1" si="5"/>
        <v>0</v>
      </c>
      <c r="I23" s="21">
        <f t="shared" ca="1" si="6"/>
        <v>-1</v>
      </c>
      <c r="J23" s="3">
        <f t="shared" ca="1" si="15"/>
        <v>15.11</v>
      </c>
      <c r="K23" s="17">
        <f t="shared" ca="1" si="7"/>
        <v>1002.11</v>
      </c>
      <c r="L23" s="17">
        <f t="shared" ca="1" si="0"/>
        <v>1003.11</v>
      </c>
      <c r="M23" s="16">
        <f t="shared" ca="1" si="8"/>
        <v>-1</v>
      </c>
      <c r="O23" s="16">
        <f t="shared" si="16"/>
        <v>13</v>
      </c>
      <c r="P23" s="17">
        <f t="shared" ca="1" si="9"/>
        <v>2.1100000000000136</v>
      </c>
      <c r="R23" s="16">
        <f t="shared" si="17"/>
        <v>13</v>
      </c>
      <c r="S23" s="17">
        <f t="shared" ca="1" si="10"/>
        <v>16.23076923076934</v>
      </c>
      <c r="T23" s="17">
        <f t="shared" ca="1" si="11"/>
        <v>2.1100000000000136</v>
      </c>
    </row>
    <row r="24" spans="1:20">
      <c r="A24" s="16">
        <f t="shared" si="12"/>
        <v>14</v>
      </c>
      <c r="B24" s="16">
        <f t="shared" ca="1" si="1"/>
        <v>2.54</v>
      </c>
      <c r="C24" s="16">
        <f t="shared" ca="1" si="2"/>
        <v>0.41338582677165353</v>
      </c>
      <c r="D24" s="16">
        <f t="shared" ca="1" si="3"/>
        <v>0.60239620290403195</v>
      </c>
      <c r="E24" s="16">
        <f t="shared" ca="1" si="4"/>
        <v>0</v>
      </c>
      <c r="F24" s="16">
        <f t="shared" ca="1" si="13"/>
        <v>0</v>
      </c>
      <c r="G24" s="16">
        <f t="shared" ca="1" si="14"/>
        <v>2</v>
      </c>
      <c r="H24" s="18">
        <f t="shared" ca="1" si="5"/>
        <v>0</v>
      </c>
      <c r="I24" s="21">
        <f t="shared" ca="1" si="6"/>
        <v>-1</v>
      </c>
      <c r="J24" s="3">
        <f t="shared" ca="1" si="15"/>
        <v>15.11</v>
      </c>
      <c r="K24" s="17">
        <f t="shared" ca="1" si="7"/>
        <v>1001.11</v>
      </c>
      <c r="L24" s="17">
        <f t="shared" ca="1" si="0"/>
        <v>1003.11</v>
      </c>
      <c r="M24" s="16">
        <f t="shared" ca="1" si="8"/>
        <v>-2</v>
      </c>
      <c r="O24" s="16">
        <f t="shared" si="16"/>
        <v>14</v>
      </c>
      <c r="P24" s="17">
        <f t="shared" ca="1" si="9"/>
        <v>1.1100000000000136</v>
      </c>
      <c r="R24" s="16">
        <f t="shared" si="17"/>
        <v>14</v>
      </c>
      <c r="S24" s="17">
        <f t="shared" ca="1" si="10"/>
        <v>7.9285714285715301</v>
      </c>
      <c r="T24" s="17">
        <f t="shared" ca="1" si="11"/>
        <v>1.1100000000000136</v>
      </c>
    </row>
    <row r="25" spans="1:20">
      <c r="A25" s="16">
        <f t="shared" si="12"/>
        <v>15</v>
      </c>
      <c r="B25" s="16">
        <f t="shared" ca="1" si="1"/>
        <v>5.24</v>
      </c>
      <c r="C25" s="16">
        <f t="shared" ca="1" si="2"/>
        <v>0.20038167938931298</v>
      </c>
      <c r="D25" s="16">
        <f t="shared" ca="1" si="3"/>
        <v>0.75610905522939631</v>
      </c>
      <c r="E25" s="16">
        <f t="shared" ca="1" si="4"/>
        <v>0</v>
      </c>
      <c r="F25" s="16">
        <f t="shared" ca="1" si="13"/>
        <v>0</v>
      </c>
      <c r="G25" s="16">
        <f t="shared" ca="1" si="14"/>
        <v>3</v>
      </c>
      <c r="H25" s="18">
        <f t="shared" ca="1" si="5"/>
        <v>0</v>
      </c>
      <c r="I25" s="21">
        <f t="shared" ca="1" si="6"/>
        <v>-1</v>
      </c>
      <c r="J25" s="3">
        <f t="shared" ca="1" si="15"/>
        <v>15.11</v>
      </c>
      <c r="K25" s="17">
        <f t="shared" ca="1" si="7"/>
        <v>1000.11</v>
      </c>
      <c r="L25" s="17">
        <f t="shared" ca="1" si="0"/>
        <v>1003.11</v>
      </c>
      <c r="M25" s="16">
        <f t="shared" ca="1" si="8"/>
        <v>-3</v>
      </c>
      <c r="O25" s="16">
        <f t="shared" si="16"/>
        <v>15</v>
      </c>
      <c r="P25" s="17">
        <f t="shared" ca="1" si="9"/>
        <v>0.11000000000001364</v>
      </c>
      <c r="R25" s="16">
        <f t="shared" si="17"/>
        <v>15</v>
      </c>
      <c r="S25" s="17">
        <f t="shared" ca="1" si="10"/>
        <v>0.73333333333343376</v>
      </c>
      <c r="T25" s="17">
        <f t="shared" ca="1" si="11"/>
        <v>0.11000000000001364</v>
      </c>
    </row>
    <row r="26" spans="1:20">
      <c r="A26" s="16">
        <f t="shared" si="12"/>
        <v>16</v>
      </c>
      <c r="B26" s="16">
        <f t="shared" ca="1" si="1"/>
        <v>3.75</v>
      </c>
      <c r="C26" s="16">
        <f t="shared" ca="1" si="2"/>
        <v>0.28000000000000003</v>
      </c>
      <c r="D26" s="16">
        <f t="shared" ca="1" si="3"/>
        <v>0.70083257653289932</v>
      </c>
      <c r="E26" s="16">
        <f t="shared" ca="1" si="4"/>
        <v>0</v>
      </c>
      <c r="F26" s="16">
        <f t="shared" ca="1" si="13"/>
        <v>0</v>
      </c>
      <c r="G26" s="16">
        <f t="shared" ca="1" si="14"/>
        <v>4</v>
      </c>
      <c r="H26" s="18">
        <f t="shared" ca="1" si="5"/>
        <v>0</v>
      </c>
      <c r="I26" s="21">
        <f t="shared" ca="1" si="6"/>
        <v>-1</v>
      </c>
      <c r="J26" s="3">
        <f t="shared" ca="1" si="15"/>
        <v>15.11</v>
      </c>
      <c r="K26" s="17">
        <f t="shared" ca="1" si="7"/>
        <v>999.11</v>
      </c>
      <c r="L26" s="17">
        <f t="shared" ca="1" si="0"/>
        <v>1003.11</v>
      </c>
      <c r="M26" s="16">
        <f t="shared" ca="1" si="8"/>
        <v>-4</v>
      </c>
      <c r="O26" s="16">
        <f t="shared" si="16"/>
        <v>16</v>
      </c>
      <c r="P26" s="17">
        <f t="shared" ca="1" si="9"/>
        <v>-0.88999999999998636</v>
      </c>
      <c r="R26" s="16">
        <f t="shared" si="17"/>
        <v>16</v>
      </c>
      <c r="S26" s="17">
        <f t="shared" ca="1" si="10"/>
        <v>-5.5624999999999147</v>
      </c>
      <c r="T26" s="17">
        <f t="shared" ca="1" si="11"/>
        <v>-0.88999999999998636</v>
      </c>
    </row>
    <row r="27" spans="1:20">
      <c r="A27" s="16">
        <f t="shared" si="12"/>
        <v>17</v>
      </c>
      <c r="B27" s="16">
        <f t="shared" ca="1" si="1"/>
        <v>3.18</v>
      </c>
      <c r="C27" s="16">
        <f t="shared" ca="1" si="2"/>
        <v>0.330188679245283</v>
      </c>
      <c r="D27" s="16">
        <f t="shared" ca="1" si="3"/>
        <v>0.8104375935430177</v>
      </c>
      <c r="E27" s="16">
        <f t="shared" ca="1" si="4"/>
        <v>0</v>
      </c>
      <c r="F27" s="16">
        <f t="shared" ca="1" si="13"/>
        <v>0</v>
      </c>
      <c r="G27" s="16">
        <f t="shared" ca="1" si="14"/>
        <v>5</v>
      </c>
      <c r="H27" s="18">
        <f t="shared" ca="1" si="5"/>
        <v>0</v>
      </c>
      <c r="I27" s="21">
        <f t="shared" ca="1" si="6"/>
        <v>-1</v>
      </c>
      <c r="J27" s="3">
        <f t="shared" ca="1" si="15"/>
        <v>15.11</v>
      </c>
      <c r="K27" s="17">
        <f t="shared" ca="1" si="7"/>
        <v>998.11</v>
      </c>
      <c r="L27" s="17">
        <f t="shared" ca="1" si="0"/>
        <v>1003.11</v>
      </c>
      <c r="M27" s="16">
        <f t="shared" ca="1" si="8"/>
        <v>-5</v>
      </c>
      <c r="O27" s="16">
        <f t="shared" si="16"/>
        <v>17</v>
      </c>
      <c r="P27" s="17">
        <f t="shared" ca="1" si="9"/>
        <v>-1.8899999999999864</v>
      </c>
      <c r="R27" s="16">
        <f t="shared" si="17"/>
        <v>17</v>
      </c>
      <c r="S27" s="17">
        <f t="shared" ca="1" si="10"/>
        <v>-11.117647058823451</v>
      </c>
      <c r="T27" s="17">
        <f t="shared" ca="1" si="11"/>
        <v>-1.8899999999999864</v>
      </c>
    </row>
    <row r="28" spans="1:20">
      <c r="A28" s="16">
        <f t="shared" si="12"/>
        <v>18</v>
      </c>
      <c r="B28" s="16">
        <f t="shared" ca="1" si="1"/>
        <v>4.45</v>
      </c>
      <c r="C28" s="16">
        <f t="shared" ca="1" si="2"/>
        <v>0.23595505617977527</v>
      </c>
      <c r="D28" s="16">
        <f t="shared" ca="1" si="3"/>
        <v>0.4324949622781411</v>
      </c>
      <c r="E28" s="16">
        <f t="shared" ca="1" si="4"/>
        <v>0</v>
      </c>
      <c r="F28" s="16">
        <f t="shared" ca="1" si="13"/>
        <v>0</v>
      </c>
      <c r="G28" s="16">
        <f t="shared" ca="1" si="14"/>
        <v>6</v>
      </c>
      <c r="H28" s="18">
        <f t="shared" ca="1" si="5"/>
        <v>0</v>
      </c>
      <c r="I28" s="21">
        <f t="shared" ca="1" si="6"/>
        <v>-1</v>
      </c>
      <c r="J28" s="3">
        <f t="shared" ca="1" si="15"/>
        <v>15.11</v>
      </c>
      <c r="K28" s="17">
        <f t="shared" ca="1" si="7"/>
        <v>997.11</v>
      </c>
      <c r="L28" s="17">
        <f t="shared" ca="1" si="0"/>
        <v>1003.11</v>
      </c>
      <c r="M28" s="16">
        <f t="shared" ca="1" si="8"/>
        <v>-6</v>
      </c>
      <c r="O28" s="16">
        <f t="shared" si="16"/>
        <v>18</v>
      </c>
      <c r="P28" s="17">
        <f t="shared" ca="1" si="9"/>
        <v>-2.8899999999999864</v>
      </c>
      <c r="R28" s="16">
        <f t="shared" si="17"/>
        <v>18</v>
      </c>
      <c r="S28" s="17">
        <f t="shared" ca="1" si="10"/>
        <v>-16.055555555555472</v>
      </c>
      <c r="T28" s="17">
        <f t="shared" ca="1" si="11"/>
        <v>-2.8899999999999864</v>
      </c>
    </row>
    <row r="29" spans="1:20">
      <c r="A29" s="16">
        <f t="shared" si="12"/>
        <v>19</v>
      </c>
      <c r="B29" s="16">
        <f t="shared" ca="1" si="1"/>
        <v>5.71</v>
      </c>
      <c r="C29" s="16">
        <f t="shared" ca="1" si="2"/>
        <v>0.18388791593695272</v>
      </c>
      <c r="D29" s="16">
        <f t="shared" ca="1" si="3"/>
        <v>7.6629351976478022E-2</v>
      </c>
      <c r="E29" s="16">
        <f t="shared" ca="1" si="4"/>
        <v>1</v>
      </c>
      <c r="F29" s="16">
        <f t="shared" ca="1" si="13"/>
        <v>1</v>
      </c>
      <c r="G29" s="16">
        <f t="shared" ca="1" si="14"/>
        <v>0</v>
      </c>
      <c r="H29" s="18">
        <f t="shared" ca="1" si="5"/>
        <v>5.71</v>
      </c>
      <c r="I29" s="21">
        <f t="shared" ca="1" si="6"/>
        <v>4.71</v>
      </c>
      <c r="J29" s="3">
        <f t="shared" ca="1" si="15"/>
        <v>20.82</v>
      </c>
      <c r="K29" s="17">
        <f t="shared" ca="1" si="7"/>
        <v>1001.82</v>
      </c>
      <c r="L29" s="17">
        <f t="shared" ca="1" si="0"/>
        <v>1003.11</v>
      </c>
      <c r="M29" s="16">
        <f t="shared" ca="1" si="8"/>
        <v>-1.2899999999999636</v>
      </c>
      <c r="O29" s="16">
        <f t="shared" si="16"/>
        <v>19</v>
      </c>
      <c r="P29" s="17">
        <f t="shared" ca="1" si="9"/>
        <v>1.82000000000005</v>
      </c>
      <c r="R29" s="16">
        <f t="shared" si="17"/>
        <v>19</v>
      </c>
      <c r="S29" s="17">
        <f t="shared" ca="1" si="10"/>
        <v>9.5789473684213107</v>
      </c>
      <c r="T29" s="17">
        <f t="shared" ca="1" si="11"/>
        <v>1.82000000000005</v>
      </c>
    </row>
    <row r="30" spans="1:20">
      <c r="A30" s="16">
        <f t="shared" si="12"/>
        <v>20</v>
      </c>
      <c r="B30" s="16">
        <f t="shared" ca="1" si="1"/>
        <v>5.21</v>
      </c>
      <c r="C30" s="16">
        <f t="shared" ca="1" si="2"/>
        <v>0.2015355086372361</v>
      </c>
      <c r="D30" s="16">
        <f t="shared" ca="1" si="3"/>
        <v>0.71194395228717</v>
      </c>
      <c r="E30" s="16">
        <f t="shared" ca="1" si="4"/>
        <v>0</v>
      </c>
      <c r="F30" s="16">
        <f t="shared" ca="1" si="13"/>
        <v>0</v>
      </c>
      <c r="G30" s="16">
        <f t="shared" ca="1" si="14"/>
        <v>1</v>
      </c>
      <c r="H30" s="18">
        <f t="shared" ca="1" si="5"/>
        <v>0</v>
      </c>
      <c r="I30" s="21">
        <f t="shared" ca="1" si="6"/>
        <v>-1</v>
      </c>
      <c r="J30" s="3">
        <f t="shared" ca="1" si="15"/>
        <v>20.82</v>
      </c>
      <c r="K30" s="17">
        <f t="shared" ca="1" si="7"/>
        <v>1000.82</v>
      </c>
      <c r="L30" s="17">
        <f t="shared" ca="1" si="0"/>
        <v>1003.11</v>
      </c>
      <c r="M30" s="16">
        <f t="shared" ca="1" si="8"/>
        <v>-2.2899999999999636</v>
      </c>
      <c r="O30" s="16">
        <f t="shared" si="16"/>
        <v>20</v>
      </c>
      <c r="P30" s="17">
        <f t="shared" ca="1" si="9"/>
        <v>0.82000000000005002</v>
      </c>
      <c r="R30" s="16">
        <f t="shared" si="17"/>
        <v>20</v>
      </c>
      <c r="S30" s="17">
        <f t="shared" ca="1" si="10"/>
        <v>4.1000000000002643</v>
      </c>
      <c r="T30" s="17">
        <f t="shared" ca="1" si="11"/>
        <v>0.82000000000005002</v>
      </c>
    </row>
    <row r="31" spans="1:20">
      <c r="A31" s="16">
        <f t="shared" si="12"/>
        <v>21</v>
      </c>
      <c r="B31" s="16">
        <f t="shared" ca="1" si="1"/>
        <v>3.27</v>
      </c>
      <c r="C31" s="16">
        <f t="shared" ca="1" si="2"/>
        <v>0.32110091743119268</v>
      </c>
      <c r="D31" s="16">
        <f t="shared" ca="1" si="3"/>
        <v>0.89737200351741153</v>
      </c>
      <c r="E31" s="16">
        <f t="shared" ca="1" si="4"/>
        <v>0</v>
      </c>
      <c r="F31" s="16">
        <f t="shared" ca="1" si="13"/>
        <v>0</v>
      </c>
      <c r="G31" s="16">
        <f t="shared" ca="1" si="14"/>
        <v>2</v>
      </c>
      <c r="H31" s="18">
        <f t="shared" ca="1" si="5"/>
        <v>0</v>
      </c>
      <c r="I31" s="21">
        <f t="shared" ca="1" si="6"/>
        <v>-1</v>
      </c>
      <c r="J31" s="3">
        <f t="shared" ca="1" si="15"/>
        <v>20.82</v>
      </c>
      <c r="K31" s="17">
        <f t="shared" ca="1" si="7"/>
        <v>999.82</v>
      </c>
      <c r="L31" s="17">
        <f t="shared" ca="1" si="0"/>
        <v>1003.11</v>
      </c>
      <c r="M31" s="16">
        <f t="shared" ca="1" si="8"/>
        <v>-3.2899999999999636</v>
      </c>
      <c r="O31" s="16">
        <f t="shared" si="16"/>
        <v>21</v>
      </c>
      <c r="P31" s="17">
        <f t="shared" ca="1" si="9"/>
        <v>-0.17999999999994998</v>
      </c>
      <c r="R31" s="16">
        <f t="shared" si="17"/>
        <v>21</v>
      </c>
      <c r="S31" s="17">
        <f t="shared" ca="1" si="10"/>
        <v>-0.85714285714261962</v>
      </c>
      <c r="T31" s="17">
        <f t="shared" ca="1" si="11"/>
        <v>-0.17999999999994998</v>
      </c>
    </row>
    <row r="32" spans="1:20">
      <c r="A32" s="16">
        <f t="shared" si="12"/>
        <v>22</v>
      </c>
      <c r="B32" s="16">
        <f t="shared" ca="1" si="1"/>
        <v>4.68</v>
      </c>
      <c r="C32" s="16">
        <f t="shared" ca="1" si="2"/>
        <v>0.22435897435897439</v>
      </c>
      <c r="D32" s="16">
        <f t="shared" ca="1" si="3"/>
        <v>0.7628591498632773</v>
      </c>
      <c r="E32" s="16">
        <f t="shared" ca="1" si="4"/>
        <v>0</v>
      </c>
      <c r="F32" s="16">
        <f t="shared" ca="1" si="13"/>
        <v>0</v>
      </c>
      <c r="G32" s="16">
        <f t="shared" ca="1" si="14"/>
        <v>3</v>
      </c>
      <c r="H32" s="18">
        <f t="shared" ca="1" si="5"/>
        <v>0</v>
      </c>
      <c r="I32" s="21">
        <f t="shared" ca="1" si="6"/>
        <v>-1</v>
      </c>
      <c r="J32" s="3">
        <f t="shared" ca="1" si="15"/>
        <v>20.82</v>
      </c>
      <c r="K32" s="17">
        <f t="shared" ca="1" si="7"/>
        <v>998.82</v>
      </c>
      <c r="L32" s="17">
        <f t="shared" ca="1" si="0"/>
        <v>1003.11</v>
      </c>
      <c r="M32" s="16">
        <f t="shared" ca="1" si="8"/>
        <v>-4.2899999999999636</v>
      </c>
      <c r="O32" s="16">
        <f t="shared" si="16"/>
        <v>22</v>
      </c>
      <c r="P32" s="17">
        <f t="shared" ca="1" si="9"/>
        <v>-1.17999999999995</v>
      </c>
      <c r="R32" s="16">
        <f t="shared" si="17"/>
        <v>22</v>
      </c>
      <c r="S32" s="17">
        <f t="shared" ca="1" si="10"/>
        <v>-5.3636363636361324</v>
      </c>
      <c r="T32" s="17">
        <f t="shared" ca="1" si="11"/>
        <v>-1.17999999999995</v>
      </c>
    </row>
    <row r="33" spans="1:20">
      <c r="A33" s="16">
        <f t="shared" si="12"/>
        <v>23</v>
      </c>
      <c r="B33" s="16">
        <f t="shared" ca="1" si="1"/>
        <v>5.57</v>
      </c>
      <c r="C33" s="16">
        <f t="shared" ca="1" si="2"/>
        <v>0.18850987432675045</v>
      </c>
      <c r="D33" s="16">
        <f t="shared" ca="1" si="3"/>
        <v>0.509964048845861</v>
      </c>
      <c r="E33" s="16">
        <f t="shared" ca="1" si="4"/>
        <v>0</v>
      </c>
      <c r="F33" s="16">
        <f t="shared" ca="1" si="13"/>
        <v>0</v>
      </c>
      <c r="G33" s="16">
        <f t="shared" ca="1" si="14"/>
        <v>4</v>
      </c>
      <c r="H33" s="18">
        <f t="shared" ca="1" si="5"/>
        <v>0</v>
      </c>
      <c r="I33" s="21">
        <f t="shared" ca="1" si="6"/>
        <v>-1</v>
      </c>
      <c r="J33" s="3">
        <f t="shared" ca="1" si="15"/>
        <v>20.82</v>
      </c>
      <c r="K33" s="17">
        <f t="shared" ca="1" si="7"/>
        <v>997.82</v>
      </c>
      <c r="L33" s="17">
        <f t="shared" ca="1" si="0"/>
        <v>1003.11</v>
      </c>
      <c r="M33" s="16">
        <f t="shared" ca="1" si="8"/>
        <v>-5.2899999999999636</v>
      </c>
      <c r="O33" s="16">
        <f t="shared" si="16"/>
        <v>23</v>
      </c>
      <c r="P33" s="17">
        <f t="shared" ca="1" si="9"/>
        <v>-2.17999999999995</v>
      </c>
      <c r="R33" s="16">
        <f t="shared" si="17"/>
        <v>23</v>
      </c>
      <c r="S33" s="17">
        <f t="shared" ca="1" si="10"/>
        <v>-9.4782608695650055</v>
      </c>
      <c r="T33" s="17">
        <f t="shared" ca="1" si="11"/>
        <v>-2.17999999999995</v>
      </c>
    </row>
    <row r="34" spans="1:20">
      <c r="A34" s="16">
        <f t="shared" si="12"/>
        <v>24</v>
      </c>
      <c r="B34" s="16">
        <f t="shared" ca="1" si="1"/>
        <v>3.77</v>
      </c>
      <c r="C34" s="16">
        <f t="shared" ca="1" si="2"/>
        <v>0.27851458885941649</v>
      </c>
      <c r="D34" s="16">
        <f t="shared" ca="1" si="3"/>
        <v>0.73590699627231282</v>
      </c>
      <c r="E34" s="16">
        <f t="shared" ca="1" si="4"/>
        <v>0</v>
      </c>
      <c r="F34" s="16">
        <f t="shared" ca="1" si="13"/>
        <v>0</v>
      </c>
      <c r="G34" s="16">
        <f t="shared" ca="1" si="14"/>
        <v>5</v>
      </c>
      <c r="H34" s="18">
        <f t="shared" ca="1" si="5"/>
        <v>0</v>
      </c>
      <c r="I34" s="21">
        <f t="shared" ca="1" si="6"/>
        <v>-1</v>
      </c>
      <c r="J34" s="3">
        <f t="shared" ca="1" si="15"/>
        <v>20.82</v>
      </c>
      <c r="K34" s="17">
        <f t="shared" ca="1" si="7"/>
        <v>996.82</v>
      </c>
      <c r="L34" s="17">
        <f t="shared" ca="1" si="0"/>
        <v>1003.11</v>
      </c>
      <c r="M34" s="16">
        <f t="shared" ca="1" si="8"/>
        <v>-6.2899999999999636</v>
      </c>
      <c r="O34" s="16">
        <f t="shared" si="16"/>
        <v>24</v>
      </c>
      <c r="P34" s="17">
        <f t="shared" ca="1" si="9"/>
        <v>-3.17999999999995</v>
      </c>
      <c r="R34" s="16">
        <f t="shared" si="17"/>
        <v>24</v>
      </c>
      <c r="S34" s="17">
        <f t="shared" ca="1" si="10"/>
        <v>-13.249999999999801</v>
      </c>
      <c r="T34" s="17">
        <f t="shared" ca="1" si="11"/>
        <v>-3.17999999999995</v>
      </c>
    </row>
    <row r="35" spans="1:20">
      <c r="A35" s="16">
        <f t="shared" si="12"/>
        <v>25</v>
      </c>
      <c r="B35" s="16">
        <f t="shared" ca="1" si="1"/>
        <v>4.96</v>
      </c>
      <c r="C35" s="16">
        <f t="shared" ca="1" si="2"/>
        <v>0.21169354838709681</v>
      </c>
      <c r="D35" s="16">
        <f t="shared" ca="1" si="3"/>
        <v>5.9805532965906849E-2</v>
      </c>
      <c r="E35" s="16">
        <f t="shared" ca="1" si="4"/>
        <v>1</v>
      </c>
      <c r="F35" s="16">
        <f t="shared" ca="1" si="13"/>
        <v>1</v>
      </c>
      <c r="G35" s="16">
        <f t="shared" ca="1" si="14"/>
        <v>0</v>
      </c>
      <c r="H35" s="18">
        <f t="shared" ca="1" si="5"/>
        <v>4.96</v>
      </c>
      <c r="I35" s="21">
        <f t="shared" ca="1" si="6"/>
        <v>3.96</v>
      </c>
      <c r="J35" s="3">
        <f t="shared" ca="1" si="15"/>
        <v>25.78</v>
      </c>
      <c r="K35" s="17">
        <f t="shared" ca="1" si="7"/>
        <v>1000.7800000000001</v>
      </c>
      <c r="L35" s="17">
        <f t="shared" ca="1" si="0"/>
        <v>1003.11</v>
      </c>
      <c r="M35" s="16">
        <f t="shared" ca="1" si="8"/>
        <v>-2.3299999999999272</v>
      </c>
      <c r="O35" s="16">
        <f t="shared" si="16"/>
        <v>25</v>
      </c>
      <c r="P35" s="17">
        <f t="shared" ca="1" si="9"/>
        <v>0.7800000000000864</v>
      </c>
      <c r="R35" s="16">
        <f t="shared" si="17"/>
        <v>25</v>
      </c>
      <c r="S35" s="17">
        <f t="shared" ca="1" si="10"/>
        <v>3.1200000000003456</v>
      </c>
      <c r="T35" s="17">
        <f t="shared" ca="1" si="11"/>
        <v>0.7800000000000864</v>
      </c>
    </row>
    <row r="36" spans="1:20">
      <c r="A36" s="16">
        <f t="shared" si="12"/>
        <v>26</v>
      </c>
      <c r="B36" s="16">
        <f t="shared" ca="1" si="1"/>
        <v>2.59</v>
      </c>
      <c r="C36" s="16">
        <f t="shared" ca="1" si="2"/>
        <v>0.40540540540540543</v>
      </c>
      <c r="D36" s="16">
        <f t="shared" ca="1" si="3"/>
        <v>1.1684973121282027E-3</v>
      </c>
      <c r="E36" s="16">
        <f t="shared" ca="1" si="4"/>
        <v>1</v>
      </c>
      <c r="F36" s="16">
        <f t="shared" ca="1" si="13"/>
        <v>2</v>
      </c>
      <c r="G36" s="16">
        <f t="shared" ca="1" si="14"/>
        <v>0</v>
      </c>
      <c r="H36" s="18">
        <f t="shared" ca="1" si="5"/>
        <v>2.59</v>
      </c>
      <c r="I36" s="21">
        <f t="shared" ca="1" si="6"/>
        <v>1.5899999999999999</v>
      </c>
      <c r="J36" s="3">
        <f t="shared" ca="1" si="15"/>
        <v>28.37</v>
      </c>
      <c r="K36" s="17">
        <f t="shared" ca="1" si="7"/>
        <v>1002.3700000000001</v>
      </c>
      <c r="L36" s="17">
        <f t="shared" ca="1" si="0"/>
        <v>1003.11</v>
      </c>
      <c r="M36" s="16">
        <f t="shared" ca="1" si="8"/>
        <v>-0.73999999999989541</v>
      </c>
      <c r="O36" s="16">
        <f t="shared" si="16"/>
        <v>26</v>
      </c>
      <c r="P36" s="17">
        <f t="shared" ca="1" si="9"/>
        <v>2.3700000000001182</v>
      </c>
      <c r="R36" s="16">
        <f t="shared" si="17"/>
        <v>26</v>
      </c>
      <c r="S36" s="17">
        <f t="shared" ca="1" si="10"/>
        <v>9.1153846153850822</v>
      </c>
      <c r="T36" s="17">
        <f t="shared" ca="1" si="11"/>
        <v>2.3700000000001182</v>
      </c>
    </row>
    <row r="37" spans="1:20">
      <c r="A37" s="16">
        <f t="shared" si="12"/>
        <v>27</v>
      </c>
      <c r="B37" s="16">
        <f t="shared" ca="1" si="1"/>
        <v>3.01</v>
      </c>
      <c r="C37" s="16">
        <f t="shared" ca="1" si="2"/>
        <v>0.34883720930232559</v>
      </c>
      <c r="D37" s="16">
        <f t="shared" ca="1" si="3"/>
        <v>0.72244292810320898</v>
      </c>
      <c r="E37" s="16">
        <f t="shared" ca="1" si="4"/>
        <v>0</v>
      </c>
      <c r="F37" s="16">
        <f t="shared" ca="1" si="13"/>
        <v>0</v>
      </c>
      <c r="G37" s="16">
        <f t="shared" ca="1" si="14"/>
        <v>1</v>
      </c>
      <c r="H37" s="18">
        <f t="shared" ca="1" si="5"/>
        <v>0</v>
      </c>
      <c r="I37" s="21">
        <f t="shared" ca="1" si="6"/>
        <v>-1</v>
      </c>
      <c r="J37" s="3">
        <f t="shared" ca="1" si="15"/>
        <v>28.37</v>
      </c>
      <c r="K37" s="17">
        <f t="shared" ca="1" si="7"/>
        <v>1001.3700000000001</v>
      </c>
      <c r="L37" s="17">
        <f t="shared" ca="1" si="0"/>
        <v>1003.11</v>
      </c>
      <c r="M37" s="16">
        <f t="shared" ca="1" si="8"/>
        <v>-1.7399999999998954</v>
      </c>
      <c r="O37" s="16">
        <f t="shared" si="16"/>
        <v>27</v>
      </c>
      <c r="P37" s="17">
        <f t="shared" ca="1" si="9"/>
        <v>1.3700000000001182</v>
      </c>
      <c r="R37" s="16">
        <f t="shared" si="17"/>
        <v>27</v>
      </c>
      <c r="S37" s="17">
        <f t="shared" ca="1" si="10"/>
        <v>5.0740740740745167</v>
      </c>
      <c r="T37" s="17">
        <f t="shared" ca="1" si="11"/>
        <v>1.3700000000001182</v>
      </c>
    </row>
    <row r="38" spans="1:20">
      <c r="A38" s="16">
        <f t="shared" si="12"/>
        <v>28</v>
      </c>
      <c r="B38" s="16">
        <f t="shared" ca="1" si="1"/>
        <v>2.09</v>
      </c>
      <c r="C38" s="16">
        <f t="shared" ca="1" si="2"/>
        <v>0.50239234449760772</v>
      </c>
      <c r="D38" s="16">
        <f t="shared" ca="1" si="3"/>
        <v>0.70090429511705565</v>
      </c>
      <c r="E38" s="16">
        <f t="shared" ca="1" si="4"/>
        <v>0</v>
      </c>
      <c r="F38" s="16">
        <f t="shared" ca="1" si="13"/>
        <v>0</v>
      </c>
      <c r="G38" s="16">
        <f t="shared" ca="1" si="14"/>
        <v>2</v>
      </c>
      <c r="H38" s="18">
        <f t="shared" ca="1" si="5"/>
        <v>0</v>
      </c>
      <c r="I38" s="21">
        <f t="shared" ca="1" si="6"/>
        <v>-1</v>
      </c>
      <c r="J38" s="3">
        <f t="shared" ca="1" si="15"/>
        <v>28.37</v>
      </c>
      <c r="K38" s="17">
        <f t="shared" ca="1" si="7"/>
        <v>1000.3700000000001</v>
      </c>
      <c r="L38" s="17">
        <f t="shared" ca="1" si="0"/>
        <v>1003.11</v>
      </c>
      <c r="M38" s="16">
        <f t="shared" ca="1" si="8"/>
        <v>-2.7399999999998954</v>
      </c>
      <c r="O38" s="16">
        <f t="shared" si="16"/>
        <v>28</v>
      </c>
      <c r="P38" s="17">
        <f t="shared" ca="1" si="9"/>
        <v>0.37000000000011823</v>
      </c>
      <c r="R38" s="16">
        <f t="shared" si="17"/>
        <v>28</v>
      </c>
      <c r="S38" s="17">
        <f t="shared" ca="1" si="10"/>
        <v>1.3214285714289815</v>
      </c>
      <c r="T38" s="17">
        <f t="shared" ca="1" si="11"/>
        <v>0.37000000000011823</v>
      </c>
    </row>
    <row r="39" spans="1:20">
      <c r="A39" s="16">
        <f t="shared" si="12"/>
        <v>29</v>
      </c>
      <c r="B39" s="16">
        <f t="shared" ca="1" si="1"/>
        <v>4</v>
      </c>
      <c r="C39" s="16">
        <f t="shared" ca="1" si="2"/>
        <v>0.26250000000000001</v>
      </c>
      <c r="D39" s="16">
        <f t="shared" ca="1" si="3"/>
        <v>0.7311430950016371</v>
      </c>
      <c r="E39" s="16">
        <f t="shared" ca="1" si="4"/>
        <v>0</v>
      </c>
      <c r="F39" s="16">
        <f t="shared" ca="1" si="13"/>
        <v>0</v>
      </c>
      <c r="G39" s="16">
        <f t="shared" ca="1" si="14"/>
        <v>3</v>
      </c>
      <c r="H39" s="18">
        <f t="shared" ca="1" si="5"/>
        <v>0</v>
      </c>
      <c r="I39" s="21">
        <f t="shared" ca="1" si="6"/>
        <v>-1</v>
      </c>
      <c r="J39" s="3">
        <f t="shared" ca="1" si="15"/>
        <v>28.37</v>
      </c>
      <c r="K39" s="17">
        <f t="shared" ca="1" si="7"/>
        <v>999.37000000000012</v>
      </c>
      <c r="L39" s="17">
        <f t="shared" ca="1" si="0"/>
        <v>1003.11</v>
      </c>
      <c r="M39" s="16">
        <f t="shared" ca="1" si="8"/>
        <v>-3.7399999999998954</v>
      </c>
      <c r="O39" s="16">
        <f t="shared" si="16"/>
        <v>29</v>
      </c>
      <c r="P39" s="17">
        <f t="shared" ca="1" si="9"/>
        <v>-0.62999999999988177</v>
      </c>
      <c r="R39" s="16">
        <f t="shared" si="17"/>
        <v>29</v>
      </c>
      <c r="S39" s="17">
        <f t="shared" ca="1" si="10"/>
        <v>-2.1724137931030469</v>
      </c>
      <c r="T39" s="17">
        <f t="shared" ca="1" si="11"/>
        <v>-0.62999999999988177</v>
      </c>
    </row>
    <row r="40" spans="1:20">
      <c r="A40" s="16">
        <f t="shared" si="12"/>
        <v>30</v>
      </c>
      <c r="B40" s="16">
        <f t="shared" ca="1" si="1"/>
        <v>5.0199999999999996</v>
      </c>
      <c r="C40" s="16">
        <f t="shared" ca="1" si="2"/>
        <v>0.20916334661354585</v>
      </c>
      <c r="D40" s="16">
        <f t="shared" ca="1" si="3"/>
        <v>7.0643013175281988E-2</v>
      </c>
      <c r="E40" s="16">
        <f t="shared" ca="1" si="4"/>
        <v>1</v>
      </c>
      <c r="F40" s="16">
        <f t="shared" ca="1" si="13"/>
        <v>1</v>
      </c>
      <c r="G40" s="16">
        <f t="shared" ca="1" si="14"/>
        <v>0</v>
      </c>
      <c r="H40" s="18">
        <f t="shared" ca="1" si="5"/>
        <v>5.0199999999999996</v>
      </c>
      <c r="I40" s="21">
        <f t="shared" ca="1" si="6"/>
        <v>4.0199999999999996</v>
      </c>
      <c r="J40" s="3">
        <f t="shared" ca="1" si="15"/>
        <v>33.39</v>
      </c>
      <c r="K40" s="17">
        <f t="shared" ca="1" si="7"/>
        <v>1003.3900000000001</v>
      </c>
      <c r="L40" s="17">
        <f t="shared" ca="1" si="0"/>
        <v>1003.3900000000001</v>
      </c>
      <c r="M40" s="16" t="str">
        <f t="shared" ca="1" si="8"/>
        <v/>
      </c>
      <c r="O40" s="16">
        <f t="shared" si="16"/>
        <v>30</v>
      </c>
      <c r="P40" s="17">
        <f t="shared" ca="1" si="9"/>
        <v>3.3900000000001</v>
      </c>
      <c r="R40" s="16">
        <f t="shared" si="17"/>
        <v>30</v>
      </c>
      <c r="S40" s="17">
        <f t="shared" ca="1" si="10"/>
        <v>11.300000000000338</v>
      </c>
      <c r="T40" s="17">
        <f t="shared" ca="1" si="11"/>
        <v>3.3900000000001</v>
      </c>
    </row>
    <row r="41" spans="1:20">
      <c r="A41" s="16">
        <f t="shared" si="12"/>
        <v>31</v>
      </c>
      <c r="B41" s="16">
        <f t="shared" ca="1" si="1"/>
        <v>5.04</v>
      </c>
      <c r="C41" s="16">
        <f t="shared" ca="1" si="2"/>
        <v>0.20833333333333334</v>
      </c>
      <c r="D41" s="16">
        <f t="shared" ca="1" si="3"/>
        <v>0.35075231784302918</v>
      </c>
      <c r="E41" s="16">
        <f t="shared" ca="1" si="4"/>
        <v>0</v>
      </c>
      <c r="F41" s="16">
        <f t="shared" ca="1" si="13"/>
        <v>0</v>
      </c>
      <c r="G41" s="16">
        <f t="shared" ca="1" si="14"/>
        <v>1</v>
      </c>
      <c r="H41" s="18">
        <f t="shared" ca="1" si="5"/>
        <v>0</v>
      </c>
      <c r="I41" s="21">
        <f t="shared" ca="1" si="6"/>
        <v>-1</v>
      </c>
      <c r="J41" s="3">
        <f t="shared" ca="1" si="15"/>
        <v>33.39</v>
      </c>
      <c r="K41" s="17">
        <f t="shared" ca="1" si="7"/>
        <v>1002.3900000000001</v>
      </c>
      <c r="L41" s="17">
        <f t="shared" ca="1" si="0"/>
        <v>1003.3900000000001</v>
      </c>
      <c r="M41" s="16">
        <f t="shared" ca="1" si="8"/>
        <v>-1</v>
      </c>
      <c r="O41" s="16">
        <f t="shared" si="16"/>
        <v>31</v>
      </c>
      <c r="P41" s="17">
        <f t="shared" ca="1" si="9"/>
        <v>2.3900000000001</v>
      </c>
      <c r="R41" s="16">
        <f t="shared" si="17"/>
        <v>31</v>
      </c>
      <c r="S41" s="17">
        <f t="shared" ca="1" si="10"/>
        <v>7.7096774193551596</v>
      </c>
      <c r="T41" s="17">
        <f t="shared" ca="1" si="11"/>
        <v>2.3900000000001</v>
      </c>
    </row>
    <row r="42" spans="1:20">
      <c r="A42" s="16">
        <f t="shared" si="12"/>
        <v>32</v>
      </c>
      <c r="B42" s="16">
        <f t="shared" ca="1" si="1"/>
        <v>2.3199999999999998</v>
      </c>
      <c r="C42" s="16">
        <f t="shared" ca="1" si="2"/>
        <v>0.45258620689655177</v>
      </c>
      <c r="D42" s="16">
        <f t="shared" ca="1" si="3"/>
        <v>4.1717313510112319E-3</v>
      </c>
      <c r="E42" s="16">
        <f t="shared" ca="1" si="4"/>
        <v>1</v>
      </c>
      <c r="F42" s="16">
        <f t="shared" ca="1" si="13"/>
        <v>1</v>
      </c>
      <c r="G42" s="16">
        <f t="shared" ca="1" si="14"/>
        <v>0</v>
      </c>
      <c r="H42" s="18">
        <f t="shared" ca="1" si="5"/>
        <v>2.3199999999999998</v>
      </c>
      <c r="I42" s="21">
        <f t="shared" ca="1" si="6"/>
        <v>1.3199999999999998</v>
      </c>
      <c r="J42" s="3">
        <f t="shared" ca="1" si="15"/>
        <v>35.71</v>
      </c>
      <c r="K42" s="17">
        <f t="shared" ca="1" si="7"/>
        <v>1003.7100000000002</v>
      </c>
      <c r="L42" s="17">
        <f t="shared" ca="1" si="0"/>
        <v>1003.7100000000002</v>
      </c>
      <c r="M42" s="16" t="str">
        <f t="shared" ca="1" si="8"/>
        <v/>
      </c>
      <c r="O42" s="16">
        <f t="shared" si="16"/>
        <v>32</v>
      </c>
      <c r="P42" s="17">
        <f t="shared" ca="1" si="9"/>
        <v>3.7100000000001501</v>
      </c>
      <c r="R42" s="16">
        <f t="shared" si="17"/>
        <v>32</v>
      </c>
      <c r="S42" s="17">
        <f t="shared" ca="1" si="10"/>
        <v>11.593750000000469</v>
      </c>
      <c r="T42" s="17">
        <f t="shared" ca="1" si="11"/>
        <v>3.7100000000001501</v>
      </c>
    </row>
    <row r="43" spans="1:20">
      <c r="A43" s="16">
        <f t="shared" si="12"/>
        <v>33</v>
      </c>
      <c r="B43" s="16">
        <f t="shared" ca="1" si="1"/>
        <v>3.29</v>
      </c>
      <c r="C43" s="16">
        <f t="shared" ca="1" si="2"/>
        <v>0.31914893617021278</v>
      </c>
      <c r="D43" s="16">
        <f t="shared" ca="1" si="3"/>
        <v>0.94493139858490816</v>
      </c>
      <c r="E43" s="16">
        <f t="shared" ca="1" si="4"/>
        <v>0</v>
      </c>
      <c r="F43" s="16">
        <f t="shared" ca="1" si="13"/>
        <v>0</v>
      </c>
      <c r="G43" s="16">
        <f t="shared" ca="1" si="14"/>
        <v>1</v>
      </c>
      <c r="H43" s="18">
        <f t="shared" ca="1" si="5"/>
        <v>0</v>
      </c>
      <c r="I43" s="21">
        <f t="shared" ca="1" si="6"/>
        <v>-1</v>
      </c>
      <c r="J43" s="3">
        <f t="shared" ca="1" si="15"/>
        <v>35.71</v>
      </c>
      <c r="K43" s="17">
        <f t="shared" ca="1" si="7"/>
        <v>1002.7100000000002</v>
      </c>
      <c r="L43" s="17">
        <f t="shared" ca="1" si="0"/>
        <v>1003.7100000000002</v>
      </c>
      <c r="M43" s="16">
        <f t="shared" ca="1" si="8"/>
        <v>-1</v>
      </c>
      <c r="O43" s="16">
        <f t="shared" si="16"/>
        <v>33</v>
      </c>
      <c r="P43" s="17">
        <f t="shared" ca="1" si="9"/>
        <v>2.7100000000001501</v>
      </c>
      <c r="R43" s="16">
        <f t="shared" si="17"/>
        <v>33</v>
      </c>
      <c r="S43" s="17">
        <f t="shared" ca="1" si="10"/>
        <v>8.2121212121216729</v>
      </c>
      <c r="T43" s="17">
        <f t="shared" ca="1" si="11"/>
        <v>2.7100000000001501</v>
      </c>
    </row>
    <row r="44" spans="1:20">
      <c r="A44" s="16">
        <f t="shared" si="12"/>
        <v>34</v>
      </c>
      <c r="B44" s="16">
        <f t="shared" ca="1" si="1"/>
        <v>4.38</v>
      </c>
      <c r="C44" s="16">
        <f t="shared" ca="1" si="2"/>
        <v>0.23972602739726029</v>
      </c>
      <c r="D44" s="16">
        <f t="shared" ca="1" si="3"/>
        <v>0.52133469848176461</v>
      </c>
      <c r="E44" s="16">
        <f t="shared" ca="1" si="4"/>
        <v>0</v>
      </c>
      <c r="F44" s="16">
        <f t="shared" ca="1" si="13"/>
        <v>0</v>
      </c>
      <c r="G44" s="16">
        <f t="shared" ca="1" si="14"/>
        <v>2</v>
      </c>
      <c r="H44" s="18">
        <f t="shared" ca="1" si="5"/>
        <v>0</v>
      </c>
      <c r="I44" s="21">
        <f t="shared" ca="1" si="6"/>
        <v>-1</v>
      </c>
      <c r="J44" s="3">
        <f t="shared" ca="1" si="15"/>
        <v>35.71</v>
      </c>
      <c r="K44" s="17">
        <f t="shared" ca="1" si="7"/>
        <v>1001.7100000000002</v>
      </c>
      <c r="L44" s="17">
        <f t="shared" ca="1" si="0"/>
        <v>1003.7100000000002</v>
      </c>
      <c r="M44" s="16">
        <f t="shared" ca="1" si="8"/>
        <v>-2</v>
      </c>
      <c r="O44" s="16">
        <f t="shared" si="16"/>
        <v>34</v>
      </c>
      <c r="P44" s="17">
        <f t="shared" ca="1" si="9"/>
        <v>1.7100000000001501</v>
      </c>
      <c r="R44" s="16">
        <f t="shared" si="17"/>
        <v>34</v>
      </c>
      <c r="S44" s="17">
        <f t="shared" ca="1" si="10"/>
        <v>5.0294117647063246</v>
      </c>
      <c r="T44" s="17">
        <f t="shared" ca="1" si="11"/>
        <v>1.7100000000001501</v>
      </c>
    </row>
    <row r="45" spans="1:20">
      <c r="A45" s="16">
        <f t="shared" si="12"/>
        <v>35</v>
      </c>
      <c r="B45" s="16">
        <f t="shared" ca="1" si="1"/>
        <v>2.35</v>
      </c>
      <c r="C45" s="16">
        <f t="shared" ca="1" si="2"/>
        <v>0.44680851063829791</v>
      </c>
      <c r="D45" s="16">
        <f t="shared" ca="1" si="3"/>
        <v>0.97182713711885782</v>
      </c>
      <c r="E45" s="16">
        <f t="shared" ca="1" si="4"/>
        <v>0</v>
      </c>
      <c r="F45" s="16">
        <f t="shared" ca="1" si="13"/>
        <v>0</v>
      </c>
      <c r="G45" s="16">
        <f t="shared" ca="1" si="14"/>
        <v>3</v>
      </c>
      <c r="H45" s="18">
        <f t="shared" ca="1" si="5"/>
        <v>0</v>
      </c>
      <c r="I45" s="21">
        <f t="shared" ca="1" si="6"/>
        <v>-1</v>
      </c>
      <c r="J45" s="3">
        <f t="shared" ca="1" si="15"/>
        <v>35.71</v>
      </c>
      <c r="K45" s="17">
        <f t="shared" ca="1" si="7"/>
        <v>1000.7100000000002</v>
      </c>
      <c r="L45" s="17">
        <f t="shared" ca="1" si="0"/>
        <v>1003.7100000000002</v>
      </c>
      <c r="M45" s="16">
        <f t="shared" ca="1" si="8"/>
        <v>-3</v>
      </c>
      <c r="O45" s="16">
        <f t="shared" si="16"/>
        <v>35</v>
      </c>
      <c r="P45" s="17">
        <f t="shared" ca="1" si="9"/>
        <v>0.71000000000015007</v>
      </c>
      <c r="R45" s="16">
        <f t="shared" si="17"/>
        <v>35</v>
      </c>
      <c r="S45" s="17">
        <f t="shared" ca="1" si="10"/>
        <v>2.0285714285718655</v>
      </c>
      <c r="T45" s="17">
        <f t="shared" ca="1" si="11"/>
        <v>0.71000000000015007</v>
      </c>
    </row>
    <row r="46" spans="1:20">
      <c r="A46" s="16">
        <f t="shared" si="12"/>
        <v>36</v>
      </c>
      <c r="B46" s="16">
        <f t="shared" ca="1" si="1"/>
        <v>2.83</v>
      </c>
      <c r="C46" s="16">
        <f t="shared" ca="1" si="2"/>
        <v>0.37102473498233218</v>
      </c>
      <c r="D46" s="16">
        <f t="shared" ca="1" si="3"/>
        <v>0.36490672930655066</v>
      </c>
      <c r="E46" s="16">
        <f t="shared" ca="1" si="4"/>
        <v>1</v>
      </c>
      <c r="F46" s="16">
        <f t="shared" ca="1" si="13"/>
        <v>1</v>
      </c>
      <c r="G46" s="16">
        <f t="shared" ca="1" si="14"/>
        <v>0</v>
      </c>
      <c r="H46" s="18">
        <f t="shared" ca="1" si="5"/>
        <v>2.83</v>
      </c>
      <c r="I46" s="21">
        <f t="shared" ca="1" si="6"/>
        <v>1.83</v>
      </c>
      <c r="J46" s="3">
        <f t="shared" ca="1" si="15"/>
        <v>38.54</v>
      </c>
      <c r="K46" s="17">
        <f t="shared" ca="1" si="7"/>
        <v>1002.5400000000002</v>
      </c>
      <c r="L46" s="17">
        <f t="shared" ca="1" si="0"/>
        <v>1003.7100000000002</v>
      </c>
      <c r="M46" s="16">
        <f t="shared" ca="1" si="8"/>
        <v>-1.1699999999999591</v>
      </c>
      <c r="O46" s="16">
        <f t="shared" si="16"/>
        <v>36</v>
      </c>
      <c r="P46" s="17">
        <f t="shared" ca="1" si="9"/>
        <v>2.540000000000191</v>
      </c>
      <c r="R46" s="16">
        <f t="shared" si="17"/>
        <v>36</v>
      </c>
      <c r="S46" s="17">
        <f t="shared" ca="1" si="10"/>
        <v>7.0555555555560829</v>
      </c>
      <c r="T46" s="17">
        <f t="shared" ca="1" si="11"/>
        <v>2.540000000000191</v>
      </c>
    </row>
    <row r="47" spans="1:20">
      <c r="A47" s="16">
        <f t="shared" si="12"/>
        <v>37</v>
      </c>
      <c r="B47" s="16">
        <f t="shared" ca="1" si="1"/>
        <v>5.22</v>
      </c>
      <c r="C47" s="16">
        <f t="shared" ca="1" si="2"/>
        <v>0.20114942528735633</v>
      </c>
      <c r="D47" s="16">
        <f t="shared" ca="1" si="3"/>
        <v>0.90944619443368602</v>
      </c>
      <c r="E47" s="16">
        <f t="shared" ca="1" si="4"/>
        <v>0</v>
      </c>
      <c r="F47" s="16">
        <f t="shared" ca="1" si="13"/>
        <v>0</v>
      </c>
      <c r="G47" s="16">
        <f t="shared" ca="1" si="14"/>
        <v>1</v>
      </c>
      <c r="H47" s="18">
        <f t="shared" ca="1" si="5"/>
        <v>0</v>
      </c>
      <c r="I47" s="21">
        <f t="shared" ca="1" si="6"/>
        <v>-1</v>
      </c>
      <c r="J47" s="3">
        <f t="shared" ca="1" si="15"/>
        <v>38.54</v>
      </c>
      <c r="K47" s="17">
        <f t="shared" ca="1" si="7"/>
        <v>1001.5400000000002</v>
      </c>
      <c r="L47" s="17">
        <f t="shared" ca="1" si="0"/>
        <v>1003.7100000000002</v>
      </c>
      <c r="M47" s="16">
        <f t="shared" ca="1" si="8"/>
        <v>-2.1699999999999591</v>
      </c>
      <c r="O47" s="16">
        <f t="shared" si="16"/>
        <v>37</v>
      </c>
      <c r="P47" s="17">
        <f t="shared" ca="1" si="9"/>
        <v>1.540000000000191</v>
      </c>
      <c r="R47" s="16">
        <f t="shared" si="17"/>
        <v>37</v>
      </c>
      <c r="S47" s="17">
        <f t="shared" ca="1" si="10"/>
        <v>4.162162162162673</v>
      </c>
      <c r="T47" s="17">
        <f t="shared" ca="1" si="11"/>
        <v>1.540000000000191</v>
      </c>
    </row>
    <row r="48" spans="1:20">
      <c r="A48" s="16">
        <f t="shared" si="12"/>
        <v>38</v>
      </c>
      <c r="B48" s="16">
        <f t="shared" ca="1" si="1"/>
        <v>2.0299999999999998</v>
      </c>
      <c r="C48" s="16">
        <f t="shared" ca="1" si="2"/>
        <v>0.51724137931034486</v>
      </c>
      <c r="D48" s="16">
        <f t="shared" ca="1" si="3"/>
        <v>0.20698953843053847</v>
      </c>
      <c r="E48" s="16">
        <f t="shared" ca="1" si="4"/>
        <v>1</v>
      </c>
      <c r="F48" s="16">
        <f t="shared" ca="1" si="13"/>
        <v>1</v>
      </c>
      <c r="G48" s="16">
        <f t="shared" ca="1" si="14"/>
        <v>0</v>
      </c>
      <c r="H48" s="18">
        <f t="shared" ca="1" si="5"/>
        <v>2.0299999999999998</v>
      </c>
      <c r="I48" s="21">
        <f t="shared" ca="1" si="6"/>
        <v>1.0299999999999998</v>
      </c>
      <c r="J48" s="3">
        <f t="shared" ca="1" si="15"/>
        <v>40.57</v>
      </c>
      <c r="K48" s="17">
        <f t="shared" ca="1" si="7"/>
        <v>1002.5700000000002</v>
      </c>
      <c r="L48" s="17">
        <f t="shared" ca="1" si="0"/>
        <v>1003.7100000000002</v>
      </c>
      <c r="M48" s="16">
        <f t="shared" ca="1" si="8"/>
        <v>-1.1399999999999864</v>
      </c>
      <c r="O48" s="16">
        <f t="shared" si="16"/>
        <v>38</v>
      </c>
      <c r="P48" s="17">
        <f t="shared" ca="1" si="9"/>
        <v>2.5700000000001637</v>
      </c>
      <c r="R48" s="16">
        <f t="shared" si="17"/>
        <v>38</v>
      </c>
      <c r="S48" s="17">
        <f t="shared" ca="1" si="10"/>
        <v>6.7631578947372759</v>
      </c>
      <c r="T48" s="17">
        <f t="shared" ca="1" si="11"/>
        <v>2.5700000000001637</v>
      </c>
    </row>
    <row r="49" spans="1:20">
      <c r="A49" s="16">
        <f t="shared" si="12"/>
        <v>39</v>
      </c>
      <c r="B49" s="16">
        <f t="shared" ca="1" si="1"/>
        <v>5.25</v>
      </c>
      <c r="C49" s="16">
        <f t="shared" ca="1" si="2"/>
        <v>0.2</v>
      </c>
      <c r="D49" s="16">
        <f t="shared" ca="1" si="3"/>
        <v>0.35946227740113579</v>
      </c>
      <c r="E49" s="16">
        <f t="shared" ca="1" si="4"/>
        <v>0</v>
      </c>
      <c r="F49" s="16">
        <f t="shared" ca="1" si="13"/>
        <v>0</v>
      </c>
      <c r="G49" s="16">
        <f t="shared" ca="1" si="14"/>
        <v>1</v>
      </c>
      <c r="H49" s="18">
        <f t="shared" ca="1" si="5"/>
        <v>0</v>
      </c>
      <c r="I49" s="21">
        <f t="shared" ca="1" si="6"/>
        <v>-1</v>
      </c>
      <c r="J49" s="3">
        <f t="shared" ca="1" si="15"/>
        <v>40.57</v>
      </c>
      <c r="K49" s="17">
        <f t="shared" ca="1" si="7"/>
        <v>1001.5700000000002</v>
      </c>
      <c r="L49" s="17">
        <f t="shared" ca="1" si="0"/>
        <v>1003.7100000000002</v>
      </c>
      <c r="M49" s="16">
        <f t="shared" ca="1" si="8"/>
        <v>-2.1399999999999864</v>
      </c>
      <c r="O49" s="16">
        <f t="shared" si="16"/>
        <v>39</v>
      </c>
      <c r="P49" s="17">
        <f t="shared" ca="1" si="9"/>
        <v>1.5700000000001637</v>
      </c>
      <c r="R49" s="16">
        <f t="shared" si="17"/>
        <v>39</v>
      </c>
      <c r="S49" s="17">
        <f t="shared" ca="1" si="10"/>
        <v>4.0256410256414483</v>
      </c>
      <c r="T49" s="17">
        <f t="shared" ca="1" si="11"/>
        <v>1.5700000000001637</v>
      </c>
    </row>
    <row r="50" spans="1:20">
      <c r="A50" s="16">
        <f t="shared" si="12"/>
        <v>40</v>
      </c>
      <c r="B50" s="16">
        <f t="shared" ca="1" si="1"/>
        <v>4.7300000000000004</v>
      </c>
      <c r="C50" s="16">
        <f t="shared" ca="1" si="2"/>
        <v>0.22198731501057081</v>
      </c>
      <c r="D50" s="16">
        <f t="shared" ca="1" si="3"/>
        <v>0.62343530816538983</v>
      </c>
      <c r="E50" s="16">
        <f t="shared" ca="1" si="4"/>
        <v>0</v>
      </c>
      <c r="F50" s="16">
        <f t="shared" ca="1" si="13"/>
        <v>0</v>
      </c>
      <c r="G50" s="16">
        <f t="shared" ca="1" si="14"/>
        <v>2</v>
      </c>
      <c r="H50" s="18">
        <f t="shared" ca="1" si="5"/>
        <v>0</v>
      </c>
      <c r="I50" s="21">
        <f t="shared" ca="1" si="6"/>
        <v>-1</v>
      </c>
      <c r="J50" s="3">
        <f t="shared" ca="1" si="15"/>
        <v>40.57</v>
      </c>
      <c r="K50" s="17">
        <f t="shared" ca="1" si="7"/>
        <v>1000.5700000000002</v>
      </c>
      <c r="L50" s="17">
        <f t="shared" ca="1" si="0"/>
        <v>1003.7100000000002</v>
      </c>
      <c r="M50" s="16">
        <f t="shared" ca="1" si="8"/>
        <v>-3.1399999999999864</v>
      </c>
      <c r="O50" s="16">
        <f t="shared" si="16"/>
        <v>40</v>
      </c>
      <c r="P50" s="17">
        <f t="shared" ca="1" si="9"/>
        <v>0.57000000000016371</v>
      </c>
      <c r="R50" s="16">
        <f t="shared" si="17"/>
        <v>40</v>
      </c>
      <c r="S50" s="17">
        <f t="shared" ca="1" si="10"/>
        <v>1.4250000000004093</v>
      </c>
      <c r="T50" s="17">
        <f t="shared" ca="1" si="11"/>
        <v>0.57000000000016371</v>
      </c>
    </row>
    <row r="51" spans="1:20">
      <c r="A51" s="16">
        <f t="shared" si="12"/>
        <v>41</v>
      </c>
      <c r="B51" s="16">
        <f t="shared" ca="1" si="1"/>
        <v>3.67</v>
      </c>
      <c r="C51" s="16">
        <f t="shared" ca="1" si="2"/>
        <v>0.28610354223433249</v>
      </c>
      <c r="D51" s="16">
        <f t="shared" ca="1" si="3"/>
        <v>0.28740419239141679</v>
      </c>
      <c r="E51" s="16">
        <f t="shared" ca="1" si="4"/>
        <v>0</v>
      </c>
      <c r="F51" s="16">
        <f t="shared" ca="1" si="13"/>
        <v>0</v>
      </c>
      <c r="G51" s="16">
        <f t="shared" ca="1" si="14"/>
        <v>3</v>
      </c>
      <c r="H51" s="18">
        <f t="shared" ca="1" si="5"/>
        <v>0</v>
      </c>
      <c r="I51" s="21">
        <f t="shared" ca="1" si="6"/>
        <v>-1</v>
      </c>
      <c r="J51" s="3">
        <f t="shared" ca="1" si="15"/>
        <v>40.57</v>
      </c>
      <c r="K51" s="17">
        <f t="shared" ca="1" si="7"/>
        <v>999.57000000000016</v>
      </c>
      <c r="L51" s="17">
        <f t="shared" ca="1" si="0"/>
        <v>1003.7100000000002</v>
      </c>
      <c r="M51" s="16">
        <f t="shared" ca="1" si="8"/>
        <v>-4.1399999999999864</v>
      </c>
      <c r="O51" s="16">
        <f t="shared" si="16"/>
        <v>41</v>
      </c>
      <c r="P51" s="17">
        <f t="shared" ca="1" si="9"/>
        <v>-0.42999999999983629</v>
      </c>
      <c r="R51" s="16">
        <f t="shared" si="17"/>
        <v>41</v>
      </c>
      <c r="S51" s="17">
        <f t="shared" ca="1" si="10"/>
        <v>-1.0487804878044784</v>
      </c>
      <c r="T51" s="17">
        <f t="shared" ca="1" si="11"/>
        <v>-0.42999999999983629</v>
      </c>
    </row>
    <row r="52" spans="1:20">
      <c r="A52" s="16">
        <f t="shared" si="12"/>
        <v>42</v>
      </c>
      <c r="B52" s="16">
        <f t="shared" ca="1" si="1"/>
        <v>5</v>
      </c>
      <c r="C52" s="16">
        <f t="shared" ca="1" si="2"/>
        <v>0.21000000000000002</v>
      </c>
      <c r="D52" s="16">
        <f t="shared" ca="1" si="3"/>
        <v>8.6934788143230968E-2</v>
      </c>
      <c r="E52" s="16">
        <f t="shared" ca="1" si="4"/>
        <v>1</v>
      </c>
      <c r="F52" s="16">
        <f t="shared" ca="1" si="13"/>
        <v>1</v>
      </c>
      <c r="G52" s="16">
        <f t="shared" ca="1" si="14"/>
        <v>0</v>
      </c>
      <c r="H52" s="18">
        <f t="shared" ca="1" si="5"/>
        <v>5</v>
      </c>
      <c r="I52" s="21">
        <f t="shared" ca="1" si="6"/>
        <v>4</v>
      </c>
      <c r="J52" s="3">
        <f t="shared" ca="1" si="15"/>
        <v>45.57</v>
      </c>
      <c r="K52" s="17">
        <f t="shared" ca="1" si="7"/>
        <v>1003.5700000000002</v>
      </c>
      <c r="L52" s="17">
        <f t="shared" ca="1" si="0"/>
        <v>1003.7100000000002</v>
      </c>
      <c r="M52" s="16">
        <f t="shared" ca="1" si="8"/>
        <v>-0.13999999999998636</v>
      </c>
      <c r="O52" s="16">
        <f t="shared" si="16"/>
        <v>42</v>
      </c>
      <c r="P52" s="17">
        <f t="shared" ca="1" si="9"/>
        <v>3.5700000000001637</v>
      </c>
      <c r="R52" s="16">
        <f t="shared" si="17"/>
        <v>42</v>
      </c>
      <c r="S52" s="17">
        <f t="shared" ca="1" si="10"/>
        <v>8.5000000000003979</v>
      </c>
      <c r="T52" s="17">
        <f t="shared" ca="1" si="11"/>
        <v>3.5700000000001637</v>
      </c>
    </row>
    <row r="53" spans="1:20">
      <c r="A53" s="16">
        <f t="shared" si="12"/>
        <v>43</v>
      </c>
      <c r="B53" s="16">
        <f t="shared" ca="1" si="1"/>
        <v>4.43</v>
      </c>
      <c r="C53" s="16">
        <f t="shared" ca="1" si="2"/>
        <v>0.23702031602708806</v>
      </c>
      <c r="D53" s="16">
        <f t="shared" ca="1" si="3"/>
        <v>0.32114129916274248</v>
      </c>
      <c r="E53" s="16">
        <f t="shared" ca="1" si="4"/>
        <v>0</v>
      </c>
      <c r="F53" s="16">
        <f t="shared" ca="1" si="13"/>
        <v>0</v>
      </c>
      <c r="G53" s="16">
        <f t="shared" ca="1" si="14"/>
        <v>1</v>
      </c>
      <c r="H53" s="18">
        <f t="shared" ca="1" si="5"/>
        <v>0</v>
      </c>
      <c r="I53" s="21">
        <f t="shared" ca="1" si="6"/>
        <v>-1</v>
      </c>
      <c r="J53" s="3">
        <f t="shared" ca="1" si="15"/>
        <v>45.57</v>
      </c>
      <c r="K53" s="17">
        <f t="shared" ca="1" si="7"/>
        <v>1002.5700000000002</v>
      </c>
      <c r="L53" s="17">
        <f t="shared" ca="1" si="0"/>
        <v>1003.7100000000002</v>
      </c>
      <c r="M53" s="16">
        <f t="shared" ca="1" si="8"/>
        <v>-1.1399999999999864</v>
      </c>
      <c r="O53" s="16">
        <f t="shared" si="16"/>
        <v>43</v>
      </c>
      <c r="P53" s="17">
        <f t="shared" ca="1" si="9"/>
        <v>2.5700000000001637</v>
      </c>
      <c r="R53" s="16">
        <f t="shared" si="17"/>
        <v>43</v>
      </c>
      <c r="S53" s="17">
        <f t="shared" ca="1" si="10"/>
        <v>5.9767441860469006</v>
      </c>
      <c r="T53" s="17">
        <f t="shared" ca="1" si="11"/>
        <v>2.5700000000001637</v>
      </c>
    </row>
    <row r="54" spans="1:20">
      <c r="A54" s="16">
        <f t="shared" si="12"/>
        <v>44</v>
      </c>
      <c r="B54" s="16">
        <f t="shared" ca="1" si="1"/>
        <v>3.5</v>
      </c>
      <c r="C54" s="16">
        <f t="shared" ca="1" si="2"/>
        <v>0.3</v>
      </c>
      <c r="D54" s="16">
        <f t="shared" ca="1" si="3"/>
        <v>0.45916892811721954</v>
      </c>
      <c r="E54" s="16">
        <f t="shared" ca="1" si="4"/>
        <v>0</v>
      </c>
      <c r="F54" s="16">
        <f t="shared" ca="1" si="13"/>
        <v>0</v>
      </c>
      <c r="G54" s="16">
        <f t="shared" ca="1" si="14"/>
        <v>2</v>
      </c>
      <c r="H54" s="18">
        <f t="shared" ca="1" si="5"/>
        <v>0</v>
      </c>
      <c r="I54" s="21">
        <f t="shared" ca="1" si="6"/>
        <v>-1</v>
      </c>
      <c r="J54" s="3">
        <f t="shared" ca="1" si="15"/>
        <v>45.57</v>
      </c>
      <c r="K54" s="17">
        <f t="shared" ca="1" si="7"/>
        <v>1001.5700000000002</v>
      </c>
      <c r="L54" s="17">
        <f t="shared" ca="1" si="0"/>
        <v>1003.7100000000002</v>
      </c>
      <c r="M54" s="16">
        <f t="shared" ca="1" si="8"/>
        <v>-2.1399999999999864</v>
      </c>
      <c r="O54" s="16">
        <f t="shared" si="16"/>
        <v>44</v>
      </c>
      <c r="P54" s="17">
        <f t="shared" ca="1" si="9"/>
        <v>1.5700000000001637</v>
      </c>
      <c r="R54" s="16">
        <f t="shared" si="17"/>
        <v>44</v>
      </c>
      <c r="S54" s="17">
        <f t="shared" ca="1" si="10"/>
        <v>3.5681818181821967</v>
      </c>
      <c r="T54" s="17">
        <f t="shared" ca="1" si="11"/>
        <v>1.5700000000001637</v>
      </c>
    </row>
    <row r="55" spans="1:20">
      <c r="A55" s="16">
        <f t="shared" si="12"/>
        <v>45</v>
      </c>
      <c r="B55" s="16">
        <f t="shared" ca="1" si="1"/>
        <v>5.84</v>
      </c>
      <c r="C55" s="16">
        <f t="shared" ca="1" si="2"/>
        <v>0.1797945205479452</v>
      </c>
      <c r="D55" s="16">
        <f t="shared" ca="1" si="3"/>
        <v>0.34374546348354418</v>
      </c>
      <c r="E55" s="16">
        <f t="shared" ca="1" si="4"/>
        <v>0</v>
      </c>
      <c r="F55" s="16">
        <f t="shared" ca="1" si="13"/>
        <v>0</v>
      </c>
      <c r="G55" s="16">
        <f t="shared" ca="1" si="14"/>
        <v>3</v>
      </c>
      <c r="H55" s="18">
        <f t="shared" ca="1" si="5"/>
        <v>0</v>
      </c>
      <c r="I55" s="21">
        <f t="shared" ca="1" si="6"/>
        <v>-1</v>
      </c>
      <c r="J55" s="3">
        <f t="shared" ca="1" si="15"/>
        <v>45.57</v>
      </c>
      <c r="K55" s="17">
        <f t="shared" ca="1" si="7"/>
        <v>1000.5700000000002</v>
      </c>
      <c r="L55" s="17">
        <f t="shared" ca="1" si="0"/>
        <v>1003.7100000000002</v>
      </c>
      <c r="M55" s="16">
        <f t="shared" ca="1" si="8"/>
        <v>-3.1399999999999864</v>
      </c>
      <c r="O55" s="16">
        <f t="shared" si="16"/>
        <v>45</v>
      </c>
      <c r="P55" s="17">
        <f t="shared" ca="1" si="9"/>
        <v>0.57000000000016371</v>
      </c>
      <c r="R55" s="16">
        <f t="shared" si="17"/>
        <v>45</v>
      </c>
      <c r="S55" s="17">
        <f t="shared" ca="1" si="10"/>
        <v>1.2666666666670352</v>
      </c>
      <c r="T55" s="17">
        <f t="shared" ca="1" si="11"/>
        <v>0.57000000000016371</v>
      </c>
    </row>
    <row r="56" spans="1:20">
      <c r="A56" s="16">
        <f t="shared" si="12"/>
        <v>46</v>
      </c>
      <c r="B56" s="16">
        <f t="shared" ca="1" si="1"/>
        <v>3.59</v>
      </c>
      <c r="C56" s="16">
        <f t="shared" ca="1" si="2"/>
        <v>0.29247910863509752</v>
      </c>
      <c r="D56" s="16">
        <f t="shared" ca="1" si="3"/>
        <v>0.5266725300911177</v>
      </c>
      <c r="E56" s="16">
        <f t="shared" ca="1" si="4"/>
        <v>0</v>
      </c>
      <c r="F56" s="16">
        <f t="shared" ca="1" si="13"/>
        <v>0</v>
      </c>
      <c r="G56" s="16">
        <f t="shared" ca="1" si="14"/>
        <v>4</v>
      </c>
      <c r="H56" s="18">
        <f t="shared" ca="1" si="5"/>
        <v>0</v>
      </c>
      <c r="I56" s="21">
        <f t="shared" ca="1" si="6"/>
        <v>-1</v>
      </c>
      <c r="J56" s="3">
        <f t="shared" ca="1" si="15"/>
        <v>45.57</v>
      </c>
      <c r="K56" s="17">
        <f t="shared" ca="1" si="7"/>
        <v>999.57000000000016</v>
      </c>
      <c r="L56" s="17">
        <f t="shared" ca="1" si="0"/>
        <v>1003.7100000000002</v>
      </c>
      <c r="M56" s="16">
        <f t="shared" ca="1" si="8"/>
        <v>-4.1399999999999864</v>
      </c>
      <c r="O56" s="16">
        <f t="shared" si="16"/>
        <v>46</v>
      </c>
      <c r="P56" s="17">
        <f t="shared" ca="1" si="9"/>
        <v>-0.42999999999983629</v>
      </c>
      <c r="R56" s="16">
        <f t="shared" si="17"/>
        <v>46</v>
      </c>
      <c r="S56" s="17">
        <f t="shared" ca="1" si="10"/>
        <v>-0.93478260869530061</v>
      </c>
      <c r="T56" s="17">
        <f t="shared" ca="1" si="11"/>
        <v>-0.42999999999983629</v>
      </c>
    </row>
    <row r="57" spans="1:20">
      <c r="A57" s="16">
        <f t="shared" si="12"/>
        <v>47</v>
      </c>
      <c r="B57" s="16">
        <f t="shared" ca="1" si="1"/>
        <v>4.95</v>
      </c>
      <c r="C57" s="16">
        <f t="shared" ca="1" si="2"/>
        <v>0.21212121212121213</v>
      </c>
      <c r="D57" s="16">
        <f t="shared" ca="1" si="3"/>
        <v>0.7400725137924582</v>
      </c>
      <c r="E57" s="16">
        <f t="shared" ca="1" si="4"/>
        <v>0</v>
      </c>
      <c r="F57" s="16">
        <f t="shared" ca="1" si="13"/>
        <v>0</v>
      </c>
      <c r="G57" s="16">
        <f t="shared" ca="1" si="14"/>
        <v>5</v>
      </c>
      <c r="H57" s="18">
        <f t="shared" ca="1" si="5"/>
        <v>0</v>
      </c>
      <c r="I57" s="21">
        <f t="shared" ca="1" si="6"/>
        <v>-1</v>
      </c>
      <c r="J57" s="3">
        <f t="shared" ca="1" si="15"/>
        <v>45.57</v>
      </c>
      <c r="K57" s="17">
        <f t="shared" ca="1" si="7"/>
        <v>998.57000000000016</v>
      </c>
      <c r="L57" s="17">
        <f t="shared" ca="1" si="0"/>
        <v>1003.7100000000002</v>
      </c>
      <c r="M57" s="16">
        <f t="shared" ca="1" si="8"/>
        <v>-5.1399999999999864</v>
      </c>
      <c r="O57" s="16">
        <f t="shared" si="16"/>
        <v>47</v>
      </c>
      <c r="P57" s="17">
        <f t="shared" ca="1" si="9"/>
        <v>-1.4299999999998363</v>
      </c>
      <c r="R57" s="16">
        <f t="shared" si="17"/>
        <v>47</v>
      </c>
      <c r="S57" s="17">
        <f t="shared" ca="1" si="10"/>
        <v>-3.04255319148902</v>
      </c>
      <c r="T57" s="17">
        <f t="shared" ca="1" si="11"/>
        <v>-1.4299999999998363</v>
      </c>
    </row>
    <row r="58" spans="1:20">
      <c r="A58" s="16">
        <f t="shared" si="12"/>
        <v>48</v>
      </c>
      <c r="B58" s="16">
        <f t="shared" ca="1" si="1"/>
        <v>5.08</v>
      </c>
      <c r="C58" s="16">
        <f t="shared" ca="1" si="2"/>
        <v>0.20669291338582677</v>
      </c>
      <c r="D58" s="16">
        <f t="shared" ca="1" si="3"/>
        <v>0.15711476437917171</v>
      </c>
      <c r="E58" s="16">
        <f t="shared" ca="1" si="4"/>
        <v>1</v>
      </c>
      <c r="F58" s="16">
        <f t="shared" ca="1" si="13"/>
        <v>1</v>
      </c>
      <c r="G58" s="16">
        <f t="shared" ca="1" si="14"/>
        <v>0</v>
      </c>
      <c r="H58" s="18">
        <f t="shared" ca="1" si="5"/>
        <v>5.08</v>
      </c>
      <c r="I58" s="21">
        <f t="shared" ca="1" si="6"/>
        <v>4.08</v>
      </c>
      <c r="J58" s="3">
        <f t="shared" ca="1" si="15"/>
        <v>50.65</v>
      </c>
      <c r="K58" s="17">
        <f t="shared" ca="1" si="7"/>
        <v>1002.6500000000002</v>
      </c>
      <c r="L58" s="17">
        <f t="shared" ca="1" si="0"/>
        <v>1003.7100000000002</v>
      </c>
      <c r="M58" s="16">
        <f t="shared" ca="1" si="8"/>
        <v>-1.0599999999999454</v>
      </c>
      <c r="O58" s="16">
        <f t="shared" si="16"/>
        <v>48</v>
      </c>
      <c r="P58" s="17">
        <f t="shared" ca="1" si="9"/>
        <v>2.6500000000002046</v>
      </c>
      <c r="R58" s="16">
        <f t="shared" si="17"/>
        <v>48</v>
      </c>
      <c r="S58" s="17">
        <f t="shared" ca="1" si="10"/>
        <v>5.5208333333337549</v>
      </c>
      <c r="T58" s="17">
        <f t="shared" ca="1" si="11"/>
        <v>2.6500000000002046</v>
      </c>
    </row>
    <row r="59" spans="1:20">
      <c r="A59" s="16">
        <f t="shared" si="12"/>
        <v>49</v>
      </c>
      <c r="B59" s="16">
        <f t="shared" ca="1" si="1"/>
        <v>2.87</v>
      </c>
      <c r="C59" s="16">
        <f t="shared" ca="1" si="2"/>
        <v>0.36585365853658536</v>
      </c>
      <c r="D59" s="16">
        <f t="shared" ca="1" si="3"/>
        <v>0.92532502765360403</v>
      </c>
      <c r="E59" s="16">
        <f t="shared" ca="1" si="4"/>
        <v>0</v>
      </c>
      <c r="F59" s="16">
        <f t="shared" ca="1" si="13"/>
        <v>0</v>
      </c>
      <c r="G59" s="16">
        <f t="shared" ca="1" si="14"/>
        <v>1</v>
      </c>
      <c r="H59" s="18">
        <f t="shared" ca="1" si="5"/>
        <v>0</v>
      </c>
      <c r="I59" s="21">
        <f t="shared" ca="1" si="6"/>
        <v>-1</v>
      </c>
      <c r="J59" s="3">
        <f t="shared" ca="1" si="15"/>
        <v>50.65</v>
      </c>
      <c r="K59" s="17">
        <f t="shared" ca="1" si="7"/>
        <v>1001.6500000000002</v>
      </c>
      <c r="L59" s="17">
        <f t="shared" ca="1" si="0"/>
        <v>1003.7100000000002</v>
      </c>
      <c r="M59" s="16">
        <f t="shared" ca="1" si="8"/>
        <v>-2.0599999999999454</v>
      </c>
      <c r="O59" s="16">
        <f t="shared" si="16"/>
        <v>49</v>
      </c>
      <c r="P59" s="17">
        <f t="shared" ca="1" si="9"/>
        <v>1.6500000000002046</v>
      </c>
      <c r="R59" s="16">
        <f t="shared" si="17"/>
        <v>49</v>
      </c>
      <c r="S59" s="17">
        <f t="shared" ca="1" si="10"/>
        <v>3.3673469387759098</v>
      </c>
      <c r="T59" s="17">
        <f t="shared" ca="1" si="11"/>
        <v>1.6500000000002046</v>
      </c>
    </row>
    <row r="60" spans="1:20">
      <c r="A60" s="16">
        <f t="shared" si="12"/>
        <v>50</v>
      </c>
      <c r="B60" s="16">
        <f t="shared" ca="1" si="1"/>
        <v>4.75</v>
      </c>
      <c r="C60" s="16">
        <f t="shared" ca="1" si="2"/>
        <v>0.22105263157894736</v>
      </c>
      <c r="D60" s="16">
        <f t="shared" ca="1" si="3"/>
        <v>0.4128744168114411</v>
      </c>
      <c r="E60" s="16">
        <f t="shared" ca="1" si="4"/>
        <v>0</v>
      </c>
      <c r="F60" s="16">
        <f t="shared" ca="1" si="13"/>
        <v>0</v>
      </c>
      <c r="G60" s="16">
        <f t="shared" ca="1" si="14"/>
        <v>2</v>
      </c>
      <c r="H60" s="18">
        <f t="shared" ca="1" si="5"/>
        <v>0</v>
      </c>
      <c r="I60" s="21">
        <f t="shared" ca="1" si="6"/>
        <v>-1</v>
      </c>
      <c r="J60" s="3">
        <f t="shared" ca="1" si="15"/>
        <v>50.65</v>
      </c>
      <c r="K60" s="17">
        <f t="shared" ca="1" si="7"/>
        <v>1000.6500000000002</v>
      </c>
      <c r="L60" s="17">
        <f t="shared" ca="1" si="0"/>
        <v>1003.7100000000002</v>
      </c>
      <c r="M60" s="16">
        <f t="shared" ca="1" si="8"/>
        <v>-3.0599999999999454</v>
      </c>
      <c r="O60" s="16">
        <f t="shared" si="16"/>
        <v>50</v>
      </c>
      <c r="P60" s="17">
        <f t="shared" ca="1" si="9"/>
        <v>0.65000000000020464</v>
      </c>
      <c r="R60" s="16">
        <f t="shared" si="17"/>
        <v>50</v>
      </c>
      <c r="S60" s="17">
        <f t="shared" ca="1" si="10"/>
        <v>1.3000000000004093</v>
      </c>
      <c r="T60" s="17">
        <f t="shared" ca="1" si="11"/>
        <v>0.65000000000020464</v>
      </c>
    </row>
    <row r="61" spans="1:20">
      <c r="A61" s="16">
        <f t="shared" si="12"/>
        <v>51</v>
      </c>
      <c r="B61" s="16">
        <f t="shared" ca="1" si="1"/>
        <v>5.57</v>
      </c>
      <c r="C61" s="16">
        <f t="shared" ca="1" si="2"/>
        <v>0.18850987432675045</v>
      </c>
      <c r="D61" s="16">
        <f t="shared" ca="1" si="3"/>
        <v>6.1302707829291592E-4</v>
      </c>
      <c r="E61" s="16">
        <f t="shared" ca="1" si="4"/>
        <v>1</v>
      </c>
      <c r="F61" s="16">
        <f t="shared" ca="1" si="13"/>
        <v>1</v>
      </c>
      <c r="G61" s="16">
        <f t="shared" ca="1" si="14"/>
        <v>0</v>
      </c>
      <c r="H61" s="18">
        <f t="shared" ca="1" si="5"/>
        <v>5.57</v>
      </c>
      <c r="I61" s="21">
        <f t="shared" ca="1" si="6"/>
        <v>4.57</v>
      </c>
      <c r="J61" s="3">
        <f t="shared" ca="1" si="15"/>
        <v>56.22</v>
      </c>
      <c r="K61" s="17">
        <f t="shared" ca="1" si="7"/>
        <v>1005.2200000000003</v>
      </c>
      <c r="L61" s="17">
        <f t="shared" ca="1" si="0"/>
        <v>1005.2200000000003</v>
      </c>
      <c r="M61" s="16" t="str">
        <f t="shared" ca="1" si="8"/>
        <v/>
      </c>
      <c r="O61" s="16">
        <f t="shared" si="16"/>
        <v>51</v>
      </c>
      <c r="P61" s="17">
        <f t="shared" ca="1" si="9"/>
        <v>5.2200000000002547</v>
      </c>
      <c r="R61" s="16">
        <f t="shared" si="17"/>
        <v>51</v>
      </c>
      <c r="S61" s="17">
        <f t="shared" ca="1" si="10"/>
        <v>10.23529411764757</v>
      </c>
      <c r="T61" s="17">
        <f t="shared" ca="1" si="11"/>
        <v>5.2200000000002547</v>
      </c>
    </row>
    <row r="62" spans="1:20">
      <c r="A62" s="16">
        <f t="shared" si="12"/>
        <v>52</v>
      </c>
      <c r="B62" s="16">
        <f t="shared" ca="1" si="1"/>
        <v>5.65</v>
      </c>
      <c r="C62" s="16">
        <f t="shared" ca="1" si="2"/>
        <v>0.18584070796460178</v>
      </c>
      <c r="D62" s="16">
        <f t="shared" ca="1" si="3"/>
        <v>0.24165138687401244</v>
      </c>
      <c r="E62" s="16">
        <f t="shared" ca="1" si="4"/>
        <v>0</v>
      </c>
      <c r="F62" s="16">
        <f t="shared" ca="1" si="13"/>
        <v>0</v>
      </c>
      <c r="G62" s="16">
        <f t="shared" ca="1" si="14"/>
        <v>1</v>
      </c>
      <c r="H62" s="18">
        <f t="shared" ca="1" si="5"/>
        <v>0</v>
      </c>
      <c r="I62" s="21">
        <f t="shared" ca="1" si="6"/>
        <v>-1</v>
      </c>
      <c r="J62" s="3">
        <f t="shared" ca="1" si="15"/>
        <v>56.22</v>
      </c>
      <c r="K62" s="17">
        <f t="shared" ca="1" si="7"/>
        <v>1004.2200000000003</v>
      </c>
      <c r="L62" s="17">
        <f t="shared" ca="1" si="0"/>
        <v>1005.2200000000003</v>
      </c>
      <c r="M62" s="16">
        <f t="shared" ca="1" si="8"/>
        <v>-1</v>
      </c>
      <c r="O62" s="16">
        <f t="shared" si="16"/>
        <v>52</v>
      </c>
      <c r="P62" s="17">
        <f t="shared" ca="1" si="9"/>
        <v>4.2200000000002547</v>
      </c>
      <c r="R62" s="16">
        <f t="shared" si="17"/>
        <v>52</v>
      </c>
      <c r="S62" s="17">
        <f t="shared" ca="1" si="10"/>
        <v>8.1153846153850964</v>
      </c>
      <c r="T62" s="17">
        <f t="shared" ca="1" si="11"/>
        <v>4.2200000000002547</v>
      </c>
    </row>
    <row r="63" spans="1:20">
      <c r="A63" s="16">
        <f t="shared" si="12"/>
        <v>53</v>
      </c>
      <c r="B63" s="16">
        <f t="shared" ca="1" si="1"/>
        <v>2.95</v>
      </c>
      <c r="C63" s="16">
        <f t="shared" ca="1" si="2"/>
        <v>0.3559322033898305</v>
      </c>
      <c r="D63" s="16">
        <f t="shared" ca="1" si="3"/>
        <v>0.75035240244939416</v>
      </c>
      <c r="E63" s="16">
        <f t="shared" ca="1" si="4"/>
        <v>0</v>
      </c>
      <c r="F63" s="16">
        <f t="shared" ca="1" si="13"/>
        <v>0</v>
      </c>
      <c r="G63" s="16">
        <f t="shared" ca="1" si="14"/>
        <v>2</v>
      </c>
      <c r="H63" s="18">
        <f t="shared" ca="1" si="5"/>
        <v>0</v>
      </c>
      <c r="I63" s="21">
        <f t="shared" ca="1" si="6"/>
        <v>-1</v>
      </c>
      <c r="J63" s="3">
        <f t="shared" ca="1" si="15"/>
        <v>56.22</v>
      </c>
      <c r="K63" s="17">
        <f t="shared" ca="1" si="7"/>
        <v>1003.2200000000003</v>
      </c>
      <c r="L63" s="17">
        <f t="shared" ca="1" si="0"/>
        <v>1005.2200000000003</v>
      </c>
      <c r="M63" s="16">
        <f t="shared" ca="1" si="8"/>
        <v>-2</v>
      </c>
      <c r="O63" s="16">
        <f t="shared" si="16"/>
        <v>53</v>
      </c>
      <c r="P63" s="17">
        <f t="shared" ca="1" si="9"/>
        <v>3.2200000000002547</v>
      </c>
      <c r="R63" s="16">
        <f t="shared" si="17"/>
        <v>53</v>
      </c>
      <c r="S63" s="17">
        <f t="shared" ca="1" si="10"/>
        <v>6.075471698113688</v>
      </c>
      <c r="T63" s="17">
        <f t="shared" ca="1" si="11"/>
        <v>3.2200000000002547</v>
      </c>
    </row>
    <row r="64" spans="1:20">
      <c r="A64" s="16">
        <f t="shared" si="12"/>
        <v>54</v>
      </c>
      <c r="B64" s="16">
        <f t="shared" ca="1" si="1"/>
        <v>5.18</v>
      </c>
      <c r="C64" s="16">
        <f t="shared" ca="1" si="2"/>
        <v>0.20270270270270271</v>
      </c>
      <c r="D64" s="16">
        <f t="shared" ca="1" si="3"/>
        <v>0.33339961959218045</v>
      </c>
      <c r="E64" s="16">
        <f t="shared" ca="1" si="4"/>
        <v>0</v>
      </c>
      <c r="F64" s="16">
        <f t="shared" ca="1" si="13"/>
        <v>0</v>
      </c>
      <c r="G64" s="16">
        <f t="shared" ca="1" si="14"/>
        <v>3</v>
      </c>
      <c r="H64" s="18">
        <f t="shared" ca="1" si="5"/>
        <v>0</v>
      </c>
      <c r="I64" s="21">
        <f t="shared" ca="1" si="6"/>
        <v>-1</v>
      </c>
      <c r="J64" s="3">
        <f t="shared" ca="1" si="15"/>
        <v>56.22</v>
      </c>
      <c r="K64" s="17">
        <f t="shared" ca="1" si="7"/>
        <v>1002.2200000000003</v>
      </c>
      <c r="L64" s="17">
        <f t="shared" ca="1" si="0"/>
        <v>1005.2200000000003</v>
      </c>
      <c r="M64" s="16">
        <f t="shared" ca="1" si="8"/>
        <v>-3</v>
      </c>
      <c r="O64" s="16">
        <f t="shared" si="16"/>
        <v>54</v>
      </c>
      <c r="P64" s="17">
        <f t="shared" ca="1" si="9"/>
        <v>2.2200000000002547</v>
      </c>
      <c r="R64" s="16">
        <f t="shared" si="17"/>
        <v>54</v>
      </c>
      <c r="S64" s="17">
        <f t="shared" ca="1" si="10"/>
        <v>4.111111111111569</v>
      </c>
      <c r="T64" s="17">
        <f t="shared" ca="1" si="11"/>
        <v>2.2200000000002547</v>
      </c>
    </row>
    <row r="65" spans="1:20">
      <c r="A65" s="16">
        <f t="shared" si="12"/>
        <v>55</v>
      </c>
      <c r="B65" s="16">
        <f t="shared" ca="1" si="1"/>
        <v>4.1900000000000004</v>
      </c>
      <c r="C65" s="16">
        <f t="shared" ca="1" si="2"/>
        <v>0.25059665871121717</v>
      </c>
      <c r="D65" s="16">
        <f t="shared" ca="1" si="3"/>
        <v>0.5345947062397105</v>
      </c>
      <c r="E65" s="16">
        <f t="shared" ca="1" si="4"/>
        <v>0</v>
      </c>
      <c r="F65" s="16">
        <f t="shared" ca="1" si="13"/>
        <v>0</v>
      </c>
      <c r="G65" s="16">
        <f t="shared" ca="1" si="14"/>
        <v>4</v>
      </c>
      <c r="H65" s="18">
        <f t="shared" ca="1" si="5"/>
        <v>0</v>
      </c>
      <c r="I65" s="21">
        <f t="shared" ca="1" si="6"/>
        <v>-1</v>
      </c>
      <c r="J65" s="3">
        <f t="shared" ca="1" si="15"/>
        <v>56.22</v>
      </c>
      <c r="K65" s="17">
        <f t="shared" ca="1" si="7"/>
        <v>1001.2200000000003</v>
      </c>
      <c r="L65" s="17">
        <f t="shared" ca="1" si="0"/>
        <v>1005.2200000000003</v>
      </c>
      <c r="M65" s="16">
        <f t="shared" ca="1" si="8"/>
        <v>-4</v>
      </c>
      <c r="O65" s="16">
        <f t="shared" si="16"/>
        <v>55</v>
      </c>
      <c r="P65" s="17">
        <f t="shared" ca="1" si="9"/>
        <v>1.2200000000002547</v>
      </c>
      <c r="R65" s="16">
        <f t="shared" si="17"/>
        <v>55</v>
      </c>
      <c r="S65" s="17">
        <f t="shared" ca="1" si="10"/>
        <v>2.2181818181822734</v>
      </c>
      <c r="T65" s="17">
        <f t="shared" ca="1" si="11"/>
        <v>1.2200000000002547</v>
      </c>
    </row>
    <row r="66" spans="1:20">
      <c r="A66" s="16">
        <f t="shared" si="12"/>
        <v>56</v>
      </c>
      <c r="B66" s="16">
        <f t="shared" ca="1" si="1"/>
        <v>2.27</v>
      </c>
      <c r="C66" s="16">
        <f t="shared" ca="1" si="2"/>
        <v>0.46255506607929514</v>
      </c>
      <c r="D66" s="16">
        <f t="shared" ca="1" si="3"/>
        <v>0.85931283125423708</v>
      </c>
      <c r="E66" s="16">
        <f t="shared" ca="1" si="4"/>
        <v>0</v>
      </c>
      <c r="F66" s="16">
        <f t="shared" ca="1" si="13"/>
        <v>0</v>
      </c>
      <c r="G66" s="16">
        <f t="shared" ca="1" si="14"/>
        <v>5</v>
      </c>
      <c r="H66" s="18">
        <f t="shared" ca="1" si="5"/>
        <v>0</v>
      </c>
      <c r="I66" s="21">
        <f t="shared" ca="1" si="6"/>
        <v>-1</v>
      </c>
      <c r="J66" s="3">
        <f t="shared" ca="1" si="15"/>
        <v>56.22</v>
      </c>
      <c r="K66" s="17">
        <f t="shared" ca="1" si="7"/>
        <v>1000.2200000000003</v>
      </c>
      <c r="L66" s="17">
        <f t="shared" ca="1" si="0"/>
        <v>1005.2200000000003</v>
      </c>
      <c r="M66" s="16">
        <f t="shared" ca="1" si="8"/>
        <v>-5</v>
      </c>
      <c r="O66" s="16">
        <f t="shared" si="16"/>
        <v>56</v>
      </c>
      <c r="P66" s="17">
        <f t="shared" ca="1" si="9"/>
        <v>0.22000000000025466</v>
      </c>
      <c r="R66" s="16">
        <f t="shared" si="17"/>
        <v>56</v>
      </c>
      <c r="S66" s="17">
        <f t="shared" ca="1" si="10"/>
        <v>0.39285714285759354</v>
      </c>
      <c r="T66" s="17">
        <f t="shared" ca="1" si="11"/>
        <v>0.22000000000025466</v>
      </c>
    </row>
    <row r="67" spans="1:20">
      <c r="A67" s="16">
        <f t="shared" si="12"/>
        <v>57</v>
      </c>
      <c r="B67" s="16">
        <f t="shared" ca="1" si="1"/>
        <v>4.5999999999999996</v>
      </c>
      <c r="C67" s="16">
        <f t="shared" ca="1" si="2"/>
        <v>0.22826086956521743</v>
      </c>
      <c r="D67" s="16">
        <f t="shared" ca="1" si="3"/>
        <v>0.32814957739149886</v>
      </c>
      <c r="E67" s="16">
        <f t="shared" ca="1" si="4"/>
        <v>0</v>
      </c>
      <c r="F67" s="16">
        <f t="shared" ca="1" si="13"/>
        <v>0</v>
      </c>
      <c r="G67" s="16">
        <f t="shared" ca="1" si="14"/>
        <v>6</v>
      </c>
      <c r="H67" s="18">
        <f t="shared" ca="1" si="5"/>
        <v>0</v>
      </c>
      <c r="I67" s="21">
        <f t="shared" ca="1" si="6"/>
        <v>-1</v>
      </c>
      <c r="J67" s="3">
        <f t="shared" ca="1" si="15"/>
        <v>56.22</v>
      </c>
      <c r="K67" s="17">
        <f t="shared" ca="1" si="7"/>
        <v>999.22000000000025</v>
      </c>
      <c r="L67" s="17">
        <f t="shared" ca="1" si="0"/>
        <v>1005.2200000000003</v>
      </c>
      <c r="M67" s="16">
        <f t="shared" ca="1" si="8"/>
        <v>-6</v>
      </c>
      <c r="O67" s="16">
        <f t="shared" si="16"/>
        <v>57</v>
      </c>
      <c r="P67" s="17">
        <f t="shared" ca="1" si="9"/>
        <v>-0.77999999999974534</v>
      </c>
      <c r="R67" s="16">
        <f t="shared" si="17"/>
        <v>57</v>
      </c>
      <c r="S67" s="17">
        <f t="shared" ca="1" si="10"/>
        <v>-1.3684210526311347</v>
      </c>
      <c r="T67" s="17">
        <f t="shared" ca="1" si="11"/>
        <v>-0.77999999999974534</v>
      </c>
    </row>
    <row r="68" spans="1:20">
      <c r="A68" s="16">
        <f t="shared" si="12"/>
        <v>58</v>
      </c>
      <c r="B68" s="16">
        <f t="shared" ca="1" si="1"/>
        <v>4.2699999999999996</v>
      </c>
      <c r="C68" s="16">
        <f t="shared" ca="1" si="2"/>
        <v>0.24590163934426232</v>
      </c>
      <c r="D68" s="16">
        <f t="shared" ca="1" si="3"/>
        <v>0.95063000405768894</v>
      </c>
      <c r="E68" s="16">
        <f t="shared" ca="1" si="4"/>
        <v>0</v>
      </c>
      <c r="F68" s="16">
        <f t="shared" ca="1" si="13"/>
        <v>0</v>
      </c>
      <c r="G68" s="16">
        <f t="shared" ca="1" si="14"/>
        <v>7</v>
      </c>
      <c r="H68" s="18">
        <f t="shared" ca="1" si="5"/>
        <v>0</v>
      </c>
      <c r="I68" s="21">
        <f t="shared" ca="1" si="6"/>
        <v>-1</v>
      </c>
      <c r="J68" s="3">
        <f t="shared" ca="1" si="15"/>
        <v>56.22</v>
      </c>
      <c r="K68" s="17">
        <f t="shared" ca="1" si="7"/>
        <v>998.22000000000025</v>
      </c>
      <c r="L68" s="17">
        <f t="shared" ca="1" si="0"/>
        <v>1005.2200000000003</v>
      </c>
      <c r="M68" s="16">
        <f t="shared" ca="1" si="8"/>
        <v>-7</v>
      </c>
      <c r="O68" s="16">
        <f t="shared" si="16"/>
        <v>58</v>
      </c>
      <c r="P68" s="17">
        <f t="shared" ca="1" si="9"/>
        <v>-1.7799999999997453</v>
      </c>
      <c r="R68" s="16">
        <f t="shared" si="17"/>
        <v>58</v>
      </c>
      <c r="S68" s="17">
        <f t="shared" ca="1" si="10"/>
        <v>-3.0689655172409402</v>
      </c>
      <c r="T68" s="17">
        <f t="shared" ca="1" si="11"/>
        <v>-1.7799999999997453</v>
      </c>
    </row>
    <row r="69" spans="1:20">
      <c r="A69" s="16">
        <f t="shared" si="12"/>
        <v>59</v>
      </c>
      <c r="B69" s="16">
        <f t="shared" ca="1" si="1"/>
        <v>3.61</v>
      </c>
      <c r="C69" s="16">
        <f t="shared" ca="1" si="2"/>
        <v>0.29085872576177291</v>
      </c>
      <c r="D69" s="16">
        <f t="shared" ca="1" si="3"/>
        <v>0.75669731610665125</v>
      </c>
      <c r="E69" s="16">
        <f t="shared" ca="1" si="4"/>
        <v>0</v>
      </c>
      <c r="F69" s="16">
        <f t="shared" ca="1" si="13"/>
        <v>0</v>
      </c>
      <c r="G69" s="16">
        <f t="shared" ca="1" si="14"/>
        <v>8</v>
      </c>
      <c r="H69" s="18">
        <f t="shared" ca="1" si="5"/>
        <v>0</v>
      </c>
      <c r="I69" s="21">
        <f t="shared" ca="1" si="6"/>
        <v>-1</v>
      </c>
      <c r="J69" s="3">
        <f t="shared" ca="1" si="15"/>
        <v>56.22</v>
      </c>
      <c r="K69" s="17">
        <f t="shared" ca="1" si="7"/>
        <v>997.22000000000025</v>
      </c>
      <c r="L69" s="17">
        <f t="shared" ca="1" si="0"/>
        <v>1005.2200000000003</v>
      </c>
      <c r="M69" s="16">
        <f t="shared" ca="1" si="8"/>
        <v>-8</v>
      </c>
      <c r="O69" s="16">
        <f t="shared" si="16"/>
        <v>59</v>
      </c>
      <c r="P69" s="17">
        <f t="shared" ca="1" si="9"/>
        <v>-2.7799999999997453</v>
      </c>
      <c r="R69" s="16">
        <f t="shared" si="17"/>
        <v>59</v>
      </c>
      <c r="S69" s="17">
        <f t="shared" ca="1" si="10"/>
        <v>-4.7118644067792275</v>
      </c>
      <c r="T69" s="17">
        <f t="shared" ca="1" si="11"/>
        <v>-2.7799999999997453</v>
      </c>
    </row>
    <row r="70" spans="1:20">
      <c r="A70" s="16">
        <f t="shared" si="12"/>
        <v>60</v>
      </c>
      <c r="B70" s="16">
        <f t="shared" ca="1" si="1"/>
        <v>4.49</v>
      </c>
      <c r="C70" s="16">
        <f t="shared" ca="1" si="2"/>
        <v>0.23385300668151446</v>
      </c>
      <c r="D70" s="16">
        <f t="shared" ca="1" si="3"/>
        <v>0.98861639489386466</v>
      </c>
      <c r="E70" s="16">
        <f t="shared" ca="1" si="4"/>
        <v>0</v>
      </c>
      <c r="F70" s="16">
        <f t="shared" ca="1" si="13"/>
        <v>0</v>
      </c>
      <c r="G70" s="16">
        <f t="shared" ca="1" si="14"/>
        <v>9</v>
      </c>
      <c r="H70" s="18">
        <f t="shared" ca="1" si="5"/>
        <v>0</v>
      </c>
      <c r="I70" s="21">
        <f t="shared" ca="1" si="6"/>
        <v>-1</v>
      </c>
      <c r="J70" s="3">
        <f t="shared" ca="1" si="15"/>
        <v>56.22</v>
      </c>
      <c r="K70" s="17">
        <f t="shared" ca="1" si="7"/>
        <v>996.22000000000025</v>
      </c>
      <c r="L70" s="17">
        <f t="shared" ca="1" si="0"/>
        <v>1005.2200000000003</v>
      </c>
      <c r="M70" s="16">
        <f t="shared" ca="1" si="8"/>
        <v>-9</v>
      </c>
      <c r="O70" s="16">
        <f t="shared" si="16"/>
        <v>60</v>
      </c>
      <c r="P70" s="17">
        <f t="shared" ca="1" si="9"/>
        <v>-3.7799999999997453</v>
      </c>
      <c r="R70" s="16">
        <f t="shared" si="17"/>
        <v>60</v>
      </c>
      <c r="S70" s="17">
        <f t="shared" ca="1" si="10"/>
        <v>-6.2999999999995708</v>
      </c>
      <c r="T70" s="17">
        <f t="shared" ca="1" si="11"/>
        <v>-3.7799999999997453</v>
      </c>
    </row>
    <row r="71" spans="1:20">
      <c r="A71" s="16">
        <f t="shared" si="12"/>
        <v>61</v>
      </c>
      <c r="B71" s="16">
        <f t="shared" ca="1" si="1"/>
        <v>3.91</v>
      </c>
      <c r="C71" s="16">
        <f t="shared" ca="1" si="2"/>
        <v>0.26854219948849106</v>
      </c>
      <c r="D71" s="16">
        <f t="shared" ca="1" si="3"/>
        <v>9.497515590108474E-2</v>
      </c>
      <c r="E71" s="16">
        <f t="shared" ca="1" si="4"/>
        <v>1</v>
      </c>
      <c r="F71" s="16">
        <f t="shared" ca="1" si="13"/>
        <v>1</v>
      </c>
      <c r="G71" s="16">
        <f t="shared" ca="1" si="14"/>
        <v>0</v>
      </c>
      <c r="H71" s="18">
        <f t="shared" ca="1" si="5"/>
        <v>3.91</v>
      </c>
      <c r="I71" s="21">
        <f t="shared" ca="1" si="6"/>
        <v>2.91</v>
      </c>
      <c r="J71" s="3">
        <f t="shared" ca="1" si="15"/>
        <v>60.129999999999995</v>
      </c>
      <c r="K71" s="17">
        <f t="shared" ca="1" si="7"/>
        <v>999.13000000000022</v>
      </c>
      <c r="L71" s="17">
        <f t="shared" ca="1" si="0"/>
        <v>1005.2200000000003</v>
      </c>
      <c r="M71" s="16">
        <f t="shared" ca="1" si="8"/>
        <v>-6.0900000000000318</v>
      </c>
      <c r="O71" s="16">
        <f t="shared" si="16"/>
        <v>61</v>
      </c>
      <c r="P71" s="17">
        <f t="shared" ca="1" si="9"/>
        <v>-0.86999999999977717</v>
      </c>
      <c r="R71" s="16">
        <f t="shared" si="17"/>
        <v>61</v>
      </c>
      <c r="S71" s="17">
        <f t="shared" ca="1" si="10"/>
        <v>-1.4262295081963572</v>
      </c>
      <c r="T71" s="17">
        <f t="shared" ca="1" si="11"/>
        <v>-0.86999999999977717</v>
      </c>
    </row>
    <row r="72" spans="1:20">
      <c r="A72" s="16">
        <f t="shared" si="12"/>
        <v>62</v>
      </c>
      <c r="B72" s="16">
        <f t="shared" ca="1" si="1"/>
        <v>3.7</v>
      </c>
      <c r="C72" s="16">
        <f t="shared" ca="1" si="2"/>
        <v>0.28378378378378377</v>
      </c>
      <c r="D72" s="16">
        <f t="shared" ca="1" si="3"/>
        <v>0.98860289015789071</v>
      </c>
      <c r="E72" s="16">
        <f t="shared" ca="1" si="4"/>
        <v>0</v>
      </c>
      <c r="F72" s="16">
        <f t="shared" ca="1" si="13"/>
        <v>0</v>
      </c>
      <c r="G72" s="16">
        <f t="shared" ca="1" si="14"/>
        <v>1</v>
      </c>
      <c r="H72" s="18">
        <f t="shared" ca="1" si="5"/>
        <v>0</v>
      </c>
      <c r="I72" s="21">
        <f t="shared" ca="1" si="6"/>
        <v>-1</v>
      </c>
      <c r="J72" s="3">
        <f t="shared" ca="1" si="15"/>
        <v>60.129999999999995</v>
      </c>
      <c r="K72" s="17">
        <f t="shared" ca="1" si="7"/>
        <v>998.13000000000022</v>
      </c>
      <c r="L72" s="17">
        <f t="shared" ca="1" si="0"/>
        <v>1005.2200000000003</v>
      </c>
      <c r="M72" s="16">
        <f t="shared" ca="1" si="8"/>
        <v>-7.0900000000000318</v>
      </c>
      <c r="O72" s="16">
        <f t="shared" si="16"/>
        <v>62</v>
      </c>
      <c r="P72" s="17">
        <f t="shared" ca="1" si="9"/>
        <v>-1.8699999999997772</v>
      </c>
      <c r="R72" s="16">
        <f t="shared" si="17"/>
        <v>62</v>
      </c>
      <c r="S72" s="17">
        <f t="shared" ca="1" si="10"/>
        <v>-3.0161290322577088</v>
      </c>
      <c r="T72" s="17">
        <f t="shared" ca="1" si="11"/>
        <v>-1.8699999999997772</v>
      </c>
    </row>
    <row r="73" spans="1:20">
      <c r="A73" s="16">
        <f t="shared" si="12"/>
        <v>63</v>
      </c>
      <c r="B73" s="16">
        <f t="shared" ca="1" si="1"/>
        <v>3.33</v>
      </c>
      <c r="C73" s="16">
        <f t="shared" ca="1" si="2"/>
        <v>0.31531531531531531</v>
      </c>
      <c r="D73" s="16">
        <f t="shared" ca="1" si="3"/>
        <v>2.4610630171162384E-3</v>
      </c>
      <c r="E73" s="16">
        <f t="shared" ca="1" si="4"/>
        <v>1</v>
      </c>
      <c r="F73" s="16">
        <f t="shared" ca="1" si="13"/>
        <v>1</v>
      </c>
      <c r="G73" s="16">
        <f t="shared" ca="1" si="14"/>
        <v>0</v>
      </c>
      <c r="H73" s="18">
        <f t="shared" ca="1" si="5"/>
        <v>3.33</v>
      </c>
      <c r="I73" s="21">
        <f t="shared" ca="1" si="6"/>
        <v>2.33</v>
      </c>
      <c r="J73" s="3">
        <f t="shared" ca="1" si="15"/>
        <v>63.459999999999994</v>
      </c>
      <c r="K73" s="17">
        <f t="shared" ca="1" si="7"/>
        <v>1000.4600000000003</v>
      </c>
      <c r="L73" s="17">
        <f t="shared" ca="1" si="0"/>
        <v>1005.2200000000003</v>
      </c>
      <c r="M73" s="16">
        <f t="shared" ca="1" si="8"/>
        <v>-4.7599999999999909</v>
      </c>
      <c r="O73" s="16">
        <f t="shared" si="16"/>
        <v>63</v>
      </c>
      <c r="P73" s="17">
        <f t="shared" ca="1" si="9"/>
        <v>0.46000000000026375</v>
      </c>
      <c r="R73" s="16">
        <f t="shared" si="17"/>
        <v>63</v>
      </c>
      <c r="S73" s="17">
        <f t="shared" ca="1" si="10"/>
        <v>0.730158730159161</v>
      </c>
      <c r="T73" s="17">
        <f t="shared" ca="1" si="11"/>
        <v>0.46000000000026375</v>
      </c>
    </row>
    <row r="74" spans="1:20">
      <c r="A74" s="16">
        <f t="shared" si="12"/>
        <v>64</v>
      </c>
      <c r="B74" s="16">
        <f t="shared" ca="1" si="1"/>
        <v>2.36</v>
      </c>
      <c r="C74" s="16">
        <f t="shared" ca="1" si="2"/>
        <v>0.44491525423728817</v>
      </c>
      <c r="D74" s="16">
        <f t="shared" ca="1" si="3"/>
        <v>0.16427179351492782</v>
      </c>
      <c r="E74" s="16">
        <f t="shared" ca="1" si="4"/>
        <v>1</v>
      </c>
      <c r="F74" s="16">
        <f t="shared" ca="1" si="13"/>
        <v>2</v>
      </c>
      <c r="G74" s="16">
        <f t="shared" ca="1" si="14"/>
        <v>0</v>
      </c>
      <c r="H74" s="18">
        <f t="shared" ca="1" si="5"/>
        <v>2.36</v>
      </c>
      <c r="I74" s="21">
        <f t="shared" ca="1" si="6"/>
        <v>1.3599999999999999</v>
      </c>
      <c r="J74" s="3">
        <f t="shared" ca="1" si="15"/>
        <v>65.819999999999993</v>
      </c>
      <c r="K74" s="17">
        <f t="shared" ca="1" si="7"/>
        <v>1001.8200000000003</v>
      </c>
      <c r="L74" s="17">
        <f t="shared" ref="L74:L137" ca="1" si="18">MAX(K74,L73)</f>
        <v>1005.2200000000003</v>
      </c>
      <c r="M74" s="16">
        <f t="shared" ca="1" si="8"/>
        <v>-3.3999999999999773</v>
      </c>
      <c r="O74" s="16">
        <f t="shared" si="16"/>
        <v>64</v>
      </c>
      <c r="P74" s="17">
        <f t="shared" ca="1" si="9"/>
        <v>1.8200000000002774</v>
      </c>
      <c r="R74" s="16">
        <f t="shared" si="17"/>
        <v>64</v>
      </c>
      <c r="S74" s="17">
        <f t="shared" ca="1" si="10"/>
        <v>2.8437500000004263</v>
      </c>
      <c r="T74" s="17">
        <f t="shared" ca="1" si="11"/>
        <v>1.8200000000002774</v>
      </c>
    </row>
    <row r="75" spans="1:20">
      <c r="A75" s="16">
        <f t="shared" si="12"/>
        <v>65</v>
      </c>
      <c r="B75" s="16">
        <f t="shared" ref="B75:B138" ca="1" si="19">RANDBETWEEN($A$5,$B$5)/100</f>
        <v>2.4900000000000002</v>
      </c>
      <c r="C75" s="16">
        <f t="shared" ref="C75:C138" ca="1" si="20">$C$5*(1/B75)</f>
        <v>0.42168674698795178</v>
      </c>
      <c r="D75" s="16">
        <f t="shared" ref="D75:D138" ca="1" si="21">RAND()</f>
        <v>0.93580094844219897</v>
      </c>
      <c r="E75" s="16">
        <f t="shared" ref="E75:E138" ca="1" si="22">IF(D75&lt;=C75,1,0)</f>
        <v>0</v>
      </c>
      <c r="F75" s="16">
        <f t="shared" ca="1" si="13"/>
        <v>0</v>
      </c>
      <c r="G75" s="16">
        <f t="shared" ca="1" si="14"/>
        <v>1</v>
      </c>
      <c r="H75" s="18">
        <f t="shared" ref="H75:H138" ca="1" si="23">IF(E75=0,0,B75)</f>
        <v>0</v>
      </c>
      <c r="I75" s="21">
        <f t="shared" ref="I75:I138" ca="1" si="24">IF(E75=0,-1,H75-1)</f>
        <v>-1</v>
      </c>
      <c r="J75" s="3">
        <f t="shared" ca="1" si="15"/>
        <v>65.819999999999993</v>
      </c>
      <c r="K75" s="17">
        <f t="shared" ref="K75" ca="1" si="25">K74+I75</f>
        <v>1000.8200000000003</v>
      </c>
      <c r="L75" s="17">
        <f t="shared" ca="1" si="18"/>
        <v>1005.2200000000003</v>
      </c>
      <c r="M75" s="16">
        <f t="shared" ref="M75:M138" ca="1" si="26">IF(K75&lt;N(L75),K75-L74,"")</f>
        <v>-4.3999999999999773</v>
      </c>
      <c r="O75" s="16">
        <f t="shared" si="16"/>
        <v>65</v>
      </c>
      <c r="P75" s="17">
        <f t="shared" ref="P75:P138" ca="1" si="27">K75-1000</f>
        <v>0.8200000000002774</v>
      </c>
      <c r="R75" s="16">
        <f t="shared" si="17"/>
        <v>65</v>
      </c>
      <c r="S75" s="17">
        <f t="shared" ref="S75:S138" ca="1" si="28">((R75+T75)/R75*100)-100</f>
        <v>1.2615384615388905</v>
      </c>
      <c r="T75" s="17">
        <f t="shared" ref="T75:T138" ca="1" si="29">K75-1000</f>
        <v>0.8200000000002774</v>
      </c>
    </row>
    <row r="76" spans="1:20">
      <c r="A76" s="16">
        <f t="shared" ref="A76:A139" si="30">A75+1</f>
        <v>66</v>
      </c>
      <c r="B76" s="16">
        <f t="shared" ca="1" si="19"/>
        <v>4.01</v>
      </c>
      <c r="C76" s="16">
        <f t="shared" ca="1" si="20"/>
        <v>0.26184538653366585</v>
      </c>
      <c r="D76" s="16">
        <f t="shared" ca="1" si="21"/>
        <v>0.18974794767965708</v>
      </c>
      <c r="E76" s="16">
        <f t="shared" ca="1" si="22"/>
        <v>1</v>
      </c>
      <c r="F76" s="16">
        <f t="shared" ref="F76:F139" ca="1" si="31">IF(E76=1,F75+1,0)</f>
        <v>1</v>
      </c>
      <c r="G76" s="16">
        <f t="shared" ref="G76:G139" ca="1" si="32">IF(E76=0,G75+1,0)</f>
        <v>0</v>
      </c>
      <c r="H76" s="18">
        <f t="shared" ca="1" si="23"/>
        <v>4.01</v>
      </c>
      <c r="I76" s="21">
        <f t="shared" ca="1" si="24"/>
        <v>3.01</v>
      </c>
      <c r="J76" s="3">
        <f t="shared" ref="J76:J139" ca="1" si="33">J75+H76</f>
        <v>69.83</v>
      </c>
      <c r="K76" s="17">
        <f t="shared" ref="K76:K91" ca="1" si="34">K75+I76</f>
        <v>1003.8300000000003</v>
      </c>
      <c r="L76" s="17">
        <f t="shared" ca="1" si="18"/>
        <v>1005.2200000000003</v>
      </c>
      <c r="M76" s="16">
        <f t="shared" ca="1" si="26"/>
        <v>-1.3899999999999864</v>
      </c>
      <c r="O76" s="16">
        <f t="shared" ref="O76:O139" si="35">O75+1</f>
        <v>66</v>
      </c>
      <c r="P76" s="17">
        <f t="shared" ca="1" si="27"/>
        <v>3.8300000000002683</v>
      </c>
      <c r="R76" s="16">
        <f t="shared" ref="R76:R139" si="36">R75+1</f>
        <v>66</v>
      </c>
      <c r="S76" s="17">
        <f t="shared" ca="1" si="28"/>
        <v>5.8030303030307095</v>
      </c>
      <c r="T76" s="17">
        <f t="shared" ca="1" si="29"/>
        <v>3.8300000000002683</v>
      </c>
    </row>
    <row r="77" spans="1:20">
      <c r="A77" s="16">
        <f t="shared" si="30"/>
        <v>67</v>
      </c>
      <c r="B77" s="16">
        <f t="shared" ca="1" si="19"/>
        <v>4.24</v>
      </c>
      <c r="C77" s="16">
        <f t="shared" ca="1" si="20"/>
        <v>0.24764150943396224</v>
      </c>
      <c r="D77" s="16">
        <f t="shared" ca="1" si="21"/>
        <v>0.10821919502933497</v>
      </c>
      <c r="E77" s="16">
        <f t="shared" ca="1" si="22"/>
        <v>1</v>
      </c>
      <c r="F77" s="16">
        <f t="shared" ca="1" si="31"/>
        <v>2</v>
      </c>
      <c r="G77" s="16">
        <f t="shared" ca="1" si="32"/>
        <v>0</v>
      </c>
      <c r="H77" s="18">
        <f t="shared" ca="1" si="23"/>
        <v>4.24</v>
      </c>
      <c r="I77" s="21">
        <f t="shared" ca="1" si="24"/>
        <v>3.24</v>
      </c>
      <c r="J77" s="3">
        <f t="shared" ca="1" si="33"/>
        <v>74.069999999999993</v>
      </c>
      <c r="K77" s="17">
        <f t="shared" ca="1" si="34"/>
        <v>1007.0700000000003</v>
      </c>
      <c r="L77" s="17">
        <f t="shared" ca="1" si="18"/>
        <v>1007.0700000000003</v>
      </c>
      <c r="M77" s="16" t="str">
        <f t="shared" ca="1" si="26"/>
        <v/>
      </c>
      <c r="O77" s="16">
        <f t="shared" si="35"/>
        <v>67</v>
      </c>
      <c r="P77" s="17">
        <f t="shared" ca="1" si="27"/>
        <v>7.0700000000002774</v>
      </c>
      <c r="R77" s="16">
        <f t="shared" si="36"/>
        <v>67</v>
      </c>
      <c r="S77" s="17">
        <f t="shared" ca="1" si="28"/>
        <v>10.552238805970561</v>
      </c>
      <c r="T77" s="17">
        <f t="shared" ca="1" si="29"/>
        <v>7.0700000000002774</v>
      </c>
    </row>
    <row r="78" spans="1:20">
      <c r="A78" s="16">
        <f t="shared" si="30"/>
        <v>68</v>
      </c>
      <c r="B78" s="16">
        <f t="shared" ca="1" si="19"/>
        <v>4.49</v>
      </c>
      <c r="C78" s="16">
        <f t="shared" ca="1" si="20"/>
        <v>0.23385300668151446</v>
      </c>
      <c r="D78" s="16">
        <f t="shared" ca="1" si="21"/>
        <v>6.3598901735904656E-2</v>
      </c>
      <c r="E78" s="16">
        <f t="shared" ca="1" si="22"/>
        <v>1</v>
      </c>
      <c r="F78" s="16">
        <f t="shared" ca="1" si="31"/>
        <v>3</v>
      </c>
      <c r="G78" s="16">
        <f t="shared" ca="1" si="32"/>
        <v>0</v>
      </c>
      <c r="H78" s="18">
        <f t="shared" ca="1" si="23"/>
        <v>4.49</v>
      </c>
      <c r="I78" s="21">
        <f t="shared" ca="1" si="24"/>
        <v>3.49</v>
      </c>
      <c r="J78" s="3">
        <f t="shared" ca="1" si="33"/>
        <v>78.559999999999988</v>
      </c>
      <c r="K78" s="17">
        <f t="shared" ca="1" si="34"/>
        <v>1010.5600000000003</v>
      </c>
      <c r="L78" s="17">
        <f t="shared" ca="1" si="18"/>
        <v>1010.5600000000003</v>
      </c>
      <c r="M78" s="16" t="str">
        <f t="shared" ca="1" si="26"/>
        <v/>
      </c>
      <c r="O78" s="16">
        <f t="shared" si="35"/>
        <v>68</v>
      </c>
      <c r="P78" s="17">
        <f t="shared" ca="1" si="27"/>
        <v>10.560000000000286</v>
      </c>
      <c r="R78" s="16">
        <f t="shared" si="36"/>
        <v>68</v>
      </c>
      <c r="S78" s="17">
        <f t="shared" ca="1" si="28"/>
        <v>15.529411764706296</v>
      </c>
      <c r="T78" s="17">
        <f t="shared" ca="1" si="29"/>
        <v>10.560000000000286</v>
      </c>
    </row>
    <row r="79" spans="1:20">
      <c r="A79" s="16">
        <f t="shared" si="30"/>
        <v>69</v>
      </c>
      <c r="B79" s="16">
        <f t="shared" ca="1" si="19"/>
        <v>4.05</v>
      </c>
      <c r="C79" s="16">
        <f t="shared" ca="1" si="20"/>
        <v>0.2592592592592593</v>
      </c>
      <c r="D79" s="16">
        <f t="shared" ca="1" si="21"/>
        <v>0.43323610346315711</v>
      </c>
      <c r="E79" s="16">
        <f t="shared" ca="1" si="22"/>
        <v>0</v>
      </c>
      <c r="F79" s="16">
        <f t="shared" ca="1" si="31"/>
        <v>0</v>
      </c>
      <c r="G79" s="16">
        <f t="shared" ca="1" si="32"/>
        <v>1</v>
      </c>
      <c r="H79" s="18">
        <f t="shared" ca="1" si="23"/>
        <v>0</v>
      </c>
      <c r="I79" s="21">
        <f t="shared" ca="1" si="24"/>
        <v>-1</v>
      </c>
      <c r="J79" s="3">
        <f t="shared" ca="1" si="33"/>
        <v>78.559999999999988</v>
      </c>
      <c r="K79" s="17">
        <f t="shared" ca="1" si="34"/>
        <v>1009.5600000000003</v>
      </c>
      <c r="L79" s="17">
        <f t="shared" ca="1" si="18"/>
        <v>1010.5600000000003</v>
      </c>
      <c r="M79" s="16">
        <f t="shared" ca="1" si="26"/>
        <v>-1</v>
      </c>
      <c r="O79" s="16">
        <f t="shared" si="35"/>
        <v>69</v>
      </c>
      <c r="P79" s="17">
        <f t="shared" ca="1" si="27"/>
        <v>9.5600000000002865</v>
      </c>
      <c r="R79" s="16">
        <f t="shared" si="36"/>
        <v>69</v>
      </c>
      <c r="S79" s="17">
        <f t="shared" ca="1" si="28"/>
        <v>13.855072463768536</v>
      </c>
      <c r="T79" s="17">
        <f t="shared" ca="1" si="29"/>
        <v>9.5600000000002865</v>
      </c>
    </row>
    <row r="80" spans="1:20">
      <c r="A80" s="16">
        <f t="shared" si="30"/>
        <v>70</v>
      </c>
      <c r="B80" s="16">
        <f t="shared" ca="1" si="19"/>
        <v>2.29</v>
      </c>
      <c r="C80" s="16">
        <f t="shared" ca="1" si="20"/>
        <v>0.45851528384279477</v>
      </c>
      <c r="D80" s="16">
        <f t="shared" ca="1" si="21"/>
        <v>0.8074511881554669</v>
      </c>
      <c r="E80" s="16">
        <f t="shared" ca="1" si="22"/>
        <v>0</v>
      </c>
      <c r="F80" s="16">
        <f t="shared" ca="1" si="31"/>
        <v>0</v>
      </c>
      <c r="G80" s="16">
        <f t="shared" ca="1" si="32"/>
        <v>2</v>
      </c>
      <c r="H80" s="18">
        <f t="shared" ca="1" si="23"/>
        <v>0</v>
      </c>
      <c r="I80" s="21">
        <f t="shared" ca="1" si="24"/>
        <v>-1</v>
      </c>
      <c r="J80" s="3">
        <f t="shared" ca="1" si="33"/>
        <v>78.559999999999988</v>
      </c>
      <c r="K80" s="17">
        <f t="shared" ca="1" si="34"/>
        <v>1008.5600000000003</v>
      </c>
      <c r="L80" s="17">
        <f t="shared" ca="1" si="18"/>
        <v>1010.5600000000003</v>
      </c>
      <c r="M80" s="16">
        <f t="shared" ca="1" si="26"/>
        <v>-2</v>
      </c>
      <c r="O80" s="16">
        <f t="shared" si="35"/>
        <v>70</v>
      </c>
      <c r="P80" s="17">
        <f t="shared" ca="1" si="27"/>
        <v>8.5600000000002865</v>
      </c>
      <c r="R80" s="16">
        <f t="shared" si="36"/>
        <v>70</v>
      </c>
      <c r="S80" s="17">
        <f t="shared" ca="1" si="28"/>
        <v>12.228571428571826</v>
      </c>
      <c r="T80" s="17">
        <f t="shared" ca="1" si="29"/>
        <v>8.5600000000002865</v>
      </c>
    </row>
    <row r="81" spans="1:20">
      <c r="A81" s="16">
        <f t="shared" si="30"/>
        <v>71</v>
      </c>
      <c r="B81" s="16">
        <f t="shared" ca="1" si="19"/>
        <v>2.84</v>
      </c>
      <c r="C81" s="16">
        <f t="shared" ca="1" si="20"/>
        <v>0.36971830985915499</v>
      </c>
      <c r="D81" s="16">
        <f t="shared" ca="1" si="21"/>
        <v>0.4285806376493646</v>
      </c>
      <c r="E81" s="16">
        <f t="shared" ca="1" si="22"/>
        <v>0</v>
      </c>
      <c r="F81" s="16">
        <f t="shared" ca="1" si="31"/>
        <v>0</v>
      </c>
      <c r="G81" s="16">
        <f t="shared" ca="1" si="32"/>
        <v>3</v>
      </c>
      <c r="H81" s="18">
        <f t="shared" ca="1" si="23"/>
        <v>0</v>
      </c>
      <c r="I81" s="21">
        <f t="shared" ca="1" si="24"/>
        <v>-1</v>
      </c>
      <c r="J81" s="3">
        <f t="shared" ca="1" si="33"/>
        <v>78.559999999999988</v>
      </c>
      <c r="K81" s="17">
        <f t="shared" ca="1" si="34"/>
        <v>1007.5600000000003</v>
      </c>
      <c r="L81" s="17">
        <f t="shared" ca="1" si="18"/>
        <v>1010.5600000000003</v>
      </c>
      <c r="M81" s="16">
        <f t="shared" ca="1" si="26"/>
        <v>-3</v>
      </c>
      <c r="O81" s="16">
        <f t="shared" si="35"/>
        <v>71</v>
      </c>
      <c r="P81" s="17">
        <f t="shared" ca="1" si="27"/>
        <v>7.5600000000002865</v>
      </c>
      <c r="R81" s="16">
        <f t="shared" si="36"/>
        <v>71</v>
      </c>
      <c r="S81" s="17">
        <f t="shared" ca="1" si="28"/>
        <v>10.647887323944062</v>
      </c>
      <c r="T81" s="17">
        <f t="shared" ca="1" si="29"/>
        <v>7.5600000000002865</v>
      </c>
    </row>
    <row r="82" spans="1:20">
      <c r="A82" s="16">
        <f t="shared" si="30"/>
        <v>72</v>
      </c>
      <c r="B82" s="16">
        <f t="shared" ca="1" si="19"/>
        <v>4.21</v>
      </c>
      <c r="C82" s="16">
        <f t="shared" ca="1" si="20"/>
        <v>0.24940617577197152</v>
      </c>
      <c r="D82" s="16">
        <f t="shared" ca="1" si="21"/>
        <v>0.44823875713248906</v>
      </c>
      <c r="E82" s="16">
        <f t="shared" ca="1" si="22"/>
        <v>0</v>
      </c>
      <c r="F82" s="16">
        <f t="shared" ca="1" si="31"/>
        <v>0</v>
      </c>
      <c r="G82" s="16">
        <f t="shared" ca="1" si="32"/>
        <v>4</v>
      </c>
      <c r="H82" s="18">
        <f t="shared" ca="1" si="23"/>
        <v>0</v>
      </c>
      <c r="I82" s="21">
        <f t="shared" ca="1" si="24"/>
        <v>-1</v>
      </c>
      <c r="J82" s="3">
        <f t="shared" ca="1" si="33"/>
        <v>78.559999999999988</v>
      </c>
      <c r="K82" s="17">
        <f t="shared" ca="1" si="34"/>
        <v>1006.5600000000003</v>
      </c>
      <c r="L82" s="17">
        <f t="shared" ca="1" si="18"/>
        <v>1010.5600000000003</v>
      </c>
      <c r="M82" s="16">
        <f t="shared" ca="1" si="26"/>
        <v>-4</v>
      </c>
      <c r="O82" s="16">
        <f t="shared" si="35"/>
        <v>72</v>
      </c>
      <c r="P82" s="17">
        <f t="shared" ca="1" si="27"/>
        <v>6.5600000000002865</v>
      </c>
      <c r="R82" s="16">
        <f t="shared" si="36"/>
        <v>72</v>
      </c>
      <c r="S82" s="17">
        <f t="shared" ca="1" si="28"/>
        <v>9.1111111111115122</v>
      </c>
      <c r="T82" s="17">
        <f t="shared" ca="1" si="29"/>
        <v>6.5600000000002865</v>
      </c>
    </row>
    <row r="83" spans="1:20">
      <c r="A83" s="16">
        <f t="shared" si="30"/>
        <v>73</v>
      </c>
      <c r="B83" s="16">
        <f t="shared" ca="1" si="19"/>
        <v>2.5299999999999998</v>
      </c>
      <c r="C83" s="16">
        <f t="shared" ca="1" si="20"/>
        <v>0.41501976284584985</v>
      </c>
      <c r="D83" s="16">
        <f t="shared" ca="1" si="21"/>
        <v>0.4444665657466782</v>
      </c>
      <c r="E83" s="16">
        <f t="shared" ca="1" si="22"/>
        <v>0</v>
      </c>
      <c r="F83" s="16">
        <f t="shared" ca="1" si="31"/>
        <v>0</v>
      </c>
      <c r="G83" s="16">
        <f t="shared" ca="1" si="32"/>
        <v>5</v>
      </c>
      <c r="H83" s="18">
        <f t="shared" ca="1" si="23"/>
        <v>0</v>
      </c>
      <c r="I83" s="21">
        <f t="shared" ca="1" si="24"/>
        <v>-1</v>
      </c>
      <c r="J83" s="3">
        <f t="shared" ca="1" si="33"/>
        <v>78.559999999999988</v>
      </c>
      <c r="K83" s="17">
        <f t="shared" ca="1" si="34"/>
        <v>1005.5600000000003</v>
      </c>
      <c r="L83" s="17">
        <f t="shared" ca="1" si="18"/>
        <v>1010.5600000000003</v>
      </c>
      <c r="M83" s="16">
        <f t="shared" ca="1" si="26"/>
        <v>-5</v>
      </c>
      <c r="O83" s="16">
        <f t="shared" si="35"/>
        <v>73</v>
      </c>
      <c r="P83" s="17">
        <f t="shared" ca="1" si="27"/>
        <v>5.5600000000002865</v>
      </c>
      <c r="R83" s="16">
        <f t="shared" si="36"/>
        <v>73</v>
      </c>
      <c r="S83" s="17">
        <f t="shared" ca="1" si="28"/>
        <v>7.6164383561647639</v>
      </c>
      <c r="T83" s="17">
        <f t="shared" ca="1" si="29"/>
        <v>5.5600000000002865</v>
      </c>
    </row>
    <row r="84" spans="1:20">
      <c r="A84" s="16">
        <f t="shared" si="30"/>
        <v>74</v>
      </c>
      <c r="B84" s="16">
        <f t="shared" ca="1" si="19"/>
        <v>2.92</v>
      </c>
      <c r="C84" s="16">
        <f t="shared" ca="1" si="20"/>
        <v>0.3595890410958904</v>
      </c>
      <c r="D84" s="16">
        <f t="shared" ca="1" si="21"/>
        <v>0.99795072790602024</v>
      </c>
      <c r="E84" s="16">
        <f t="shared" ca="1" si="22"/>
        <v>0</v>
      </c>
      <c r="F84" s="16">
        <f t="shared" ca="1" si="31"/>
        <v>0</v>
      </c>
      <c r="G84" s="16">
        <f t="shared" ca="1" si="32"/>
        <v>6</v>
      </c>
      <c r="H84" s="18">
        <f t="shared" ca="1" si="23"/>
        <v>0</v>
      </c>
      <c r="I84" s="21">
        <f t="shared" ca="1" si="24"/>
        <v>-1</v>
      </c>
      <c r="J84" s="3">
        <f t="shared" ca="1" si="33"/>
        <v>78.559999999999988</v>
      </c>
      <c r="K84" s="17">
        <f t="shared" ca="1" si="34"/>
        <v>1004.5600000000003</v>
      </c>
      <c r="L84" s="17">
        <f t="shared" ca="1" si="18"/>
        <v>1010.5600000000003</v>
      </c>
      <c r="M84" s="16">
        <f t="shared" ca="1" si="26"/>
        <v>-6</v>
      </c>
      <c r="O84" s="16">
        <f t="shared" si="35"/>
        <v>74</v>
      </c>
      <c r="P84" s="17">
        <f t="shared" ca="1" si="27"/>
        <v>4.5600000000002865</v>
      </c>
      <c r="R84" s="16">
        <f t="shared" si="36"/>
        <v>74</v>
      </c>
      <c r="S84" s="17">
        <f t="shared" ca="1" si="28"/>
        <v>6.1621621621625451</v>
      </c>
      <c r="T84" s="17">
        <f t="shared" ca="1" si="29"/>
        <v>4.5600000000002865</v>
      </c>
    </row>
    <row r="85" spans="1:20">
      <c r="A85" s="16">
        <f t="shared" si="30"/>
        <v>75</v>
      </c>
      <c r="B85" s="16">
        <f t="shared" ca="1" si="19"/>
        <v>4.76</v>
      </c>
      <c r="C85" s="16">
        <f t="shared" ca="1" si="20"/>
        <v>0.22058823529411767</v>
      </c>
      <c r="D85" s="16">
        <f t="shared" ca="1" si="21"/>
        <v>0.49119870407277855</v>
      </c>
      <c r="E85" s="16">
        <f t="shared" ca="1" si="22"/>
        <v>0</v>
      </c>
      <c r="F85" s="16">
        <f t="shared" ca="1" si="31"/>
        <v>0</v>
      </c>
      <c r="G85" s="16">
        <f t="shared" ca="1" si="32"/>
        <v>7</v>
      </c>
      <c r="H85" s="18">
        <f t="shared" ca="1" si="23"/>
        <v>0</v>
      </c>
      <c r="I85" s="21">
        <f t="shared" ca="1" si="24"/>
        <v>-1</v>
      </c>
      <c r="J85" s="3">
        <f t="shared" ca="1" si="33"/>
        <v>78.559999999999988</v>
      </c>
      <c r="K85" s="17">
        <f t="shared" ca="1" si="34"/>
        <v>1003.5600000000003</v>
      </c>
      <c r="L85" s="17">
        <f t="shared" ca="1" si="18"/>
        <v>1010.5600000000003</v>
      </c>
      <c r="M85" s="16">
        <f t="shared" ca="1" si="26"/>
        <v>-7</v>
      </c>
      <c r="O85" s="16">
        <f t="shared" si="35"/>
        <v>75</v>
      </c>
      <c r="P85" s="17">
        <f t="shared" ca="1" si="27"/>
        <v>3.5600000000002865</v>
      </c>
      <c r="R85" s="16">
        <f t="shared" si="36"/>
        <v>75</v>
      </c>
      <c r="S85" s="17">
        <f t="shared" ca="1" si="28"/>
        <v>4.7466666666670534</v>
      </c>
      <c r="T85" s="17">
        <f t="shared" ca="1" si="29"/>
        <v>3.5600000000002865</v>
      </c>
    </row>
    <row r="86" spans="1:20">
      <c r="A86" s="16">
        <f t="shared" si="30"/>
        <v>76</v>
      </c>
      <c r="B86" s="16">
        <f t="shared" ca="1" si="19"/>
        <v>3.91</v>
      </c>
      <c r="C86" s="16">
        <f t="shared" ca="1" si="20"/>
        <v>0.26854219948849106</v>
      </c>
      <c r="D86" s="16">
        <f t="shared" ca="1" si="21"/>
        <v>0.51364491843232596</v>
      </c>
      <c r="E86" s="16">
        <f t="shared" ca="1" si="22"/>
        <v>0</v>
      </c>
      <c r="F86" s="16">
        <f t="shared" ca="1" si="31"/>
        <v>0</v>
      </c>
      <c r="G86" s="16">
        <f t="shared" ca="1" si="32"/>
        <v>8</v>
      </c>
      <c r="H86" s="18">
        <f t="shared" ca="1" si="23"/>
        <v>0</v>
      </c>
      <c r="I86" s="21">
        <f t="shared" ca="1" si="24"/>
        <v>-1</v>
      </c>
      <c r="J86" s="3">
        <f t="shared" ca="1" si="33"/>
        <v>78.559999999999988</v>
      </c>
      <c r="K86" s="17">
        <f t="shared" ca="1" si="34"/>
        <v>1002.5600000000003</v>
      </c>
      <c r="L86" s="17">
        <f t="shared" ca="1" si="18"/>
        <v>1010.5600000000003</v>
      </c>
      <c r="M86" s="16">
        <f t="shared" ca="1" si="26"/>
        <v>-8</v>
      </c>
      <c r="O86" s="16">
        <f t="shared" si="35"/>
        <v>76</v>
      </c>
      <c r="P86" s="17">
        <f t="shared" ca="1" si="27"/>
        <v>2.5600000000002865</v>
      </c>
      <c r="R86" s="16">
        <f t="shared" si="36"/>
        <v>76</v>
      </c>
      <c r="S86" s="17">
        <f t="shared" ca="1" si="28"/>
        <v>3.3684210526319589</v>
      </c>
      <c r="T86" s="17">
        <f t="shared" ca="1" si="29"/>
        <v>2.5600000000002865</v>
      </c>
    </row>
    <row r="87" spans="1:20">
      <c r="A87" s="16">
        <f t="shared" si="30"/>
        <v>77</v>
      </c>
      <c r="B87" s="16">
        <f t="shared" ca="1" si="19"/>
        <v>5.91</v>
      </c>
      <c r="C87" s="16">
        <f t="shared" ca="1" si="20"/>
        <v>0.17766497461928935</v>
      </c>
      <c r="D87" s="16">
        <f t="shared" ca="1" si="21"/>
        <v>4.0135182835261851E-2</v>
      </c>
      <c r="E87" s="16">
        <f t="shared" ca="1" si="22"/>
        <v>1</v>
      </c>
      <c r="F87" s="16">
        <f t="shared" ca="1" si="31"/>
        <v>1</v>
      </c>
      <c r="G87" s="16">
        <f t="shared" ca="1" si="32"/>
        <v>0</v>
      </c>
      <c r="H87" s="18">
        <f t="shared" ca="1" si="23"/>
        <v>5.91</v>
      </c>
      <c r="I87" s="21">
        <f t="shared" ca="1" si="24"/>
        <v>4.91</v>
      </c>
      <c r="J87" s="3">
        <f t="shared" ca="1" si="33"/>
        <v>84.469999999999985</v>
      </c>
      <c r="K87" s="17">
        <f t="shared" ca="1" si="34"/>
        <v>1007.4700000000003</v>
      </c>
      <c r="L87" s="17">
        <f t="shared" ca="1" si="18"/>
        <v>1010.5600000000003</v>
      </c>
      <c r="M87" s="16">
        <f t="shared" ca="1" si="26"/>
        <v>-3.0900000000000318</v>
      </c>
      <c r="O87" s="16">
        <f t="shared" si="35"/>
        <v>77</v>
      </c>
      <c r="P87" s="17">
        <f t="shared" ca="1" si="27"/>
        <v>7.4700000000002547</v>
      </c>
      <c r="R87" s="16">
        <f t="shared" si="36"/>
        <v>77</v>
      </c>
      <c r="S87" s="17">
        <f t="shared" ca="1" si="28"/>
        <v>9.7012987012990379</v>
      </c>
      <c r="T87" s="17">
        <f t="shared" ca="1" si="29"/>
        <v>7.4700000000002547</v>
      </c>
    </row>
    <row r="88" spans="1:20">
      <c r="A88" s="16">
        <f t="shared" si="30"/>
        <v>78</v>
      </c>
      <c r="B88" s="16">
        <f t="shared" ca="1" si="19"/>
        <v>4.4800000000000004</v>
      </c>
      <c r="C88" s="16">
        <f t="shared" ca="1" si="20"/>
        <v>0.234375</v>
      </c>
      <c r="D88" s="16">
        <f t="shared" ca="1" si="21"/>
        <v>0.81058495533236297</v>
      </c>
      <c r="E88" s="16">
        <f t="shared" ca="1" si="22"/>
        <v>0</v>
      </c>
      <c r="F88" s="16">
        <f t="shared" ca="1" si="31"/>
        <v>0</v>
      </c>
      <c r="G88" s="16">
        <f t="shared" ca="1" si="32"/>
        <v>1</v>
      </c>
      <c r="H88" s="18">
        <f t="shared" ca="1" si="23"/>
        <v>0</v>
      </c>
      <c r="I88" s="21">
        <f t="shared" ca="1" si="24"/>
        <v>-1</v>
      </c>
      <c r="J88" s="3">
        <f t="shared" ca="1" si="33"/>
        <v>84.469999999999985</v>
      </c>
      <c r="K88" s="17">
        <f t="shared" ca="1" si="34"/>
        <v>1006.4700000000003</v>
      </c>
      <c r="L88" s="17">
        <f t="shared" ca="1" si="18"/>
        <v>1010.5600000000003</v>
      </c>
      <c r="M88" s="16">
        <f t="shared" ca="1" si="26"/>
        <v>-4.0900000000000318</v>
      </c>
      <c r="O88" s="16">
        <f t="shared" si="35"/>
        <v>78</v>
      </c>
      <c r="P88" s="17">
        <f t="shared" ca="1" si="27"/>
        <v>6.4700000000002547</v>
      </c>
      <c r="R88" s="16">
        <f t="shared" si="36"/>
        <v>78</v>
      </c>
      <c r="S88" s="17">
        <f t="shared" ca="1" si="28"/>
        <v>8.2948717948721225</v>
      </c>
      <c r="T88" s="17">
        <f t="shared" ca="1" si="29"/>
        <v>6.4700000000002547</v>
      </c>
    </row>
    <row r="89" spans="1:20">
      <c r="A89" s="16">
        <f t="shared" si="30"/>
        <v>79</v>
      </c>
      <c r="B89" s="16">
        <f t="shared" ca="1" si="19"/>
        <v>2.99</v>
      </c>
      <c r="C89" s="16">
        <f t="shared" ca="1" si="20"/>
        <v>0.3511705685618729</v>
      </c>
      <c r="D89" s="16">
        <f t="shared" ca="1" si="21"/>
        <v>0.66553853249040795</v>
      </c>
      <c r="E89" s="16">
        <f t="shared" ca="1" si="22"/>
        <v>0</v>
      </c>
      <c r="F89" s="16">
        <f t="shared" ca="1" si="31"/>
        <v>0</v>
      </c>
      <c r="G89" s="16">
        <f t="shared" ca="1" si="32"/>
        <v>2</v>
      </c>
      <c r="H89" s="18">
        <f t="shared" ca="1" si="23"/>
        <v>0</v>
      </c>
      <c r="I89" s="21">
        <f t="shared" ca="1" si="24"/>
        <v>-1</v>
      </c>
      <c r="J89" s="3">
        <f t="shared" ca="1" si="33"/>
        <v>84.469999999999985</v>
      </c>
      <c r="K89" s="17">
        <f t="shared" ca="1" si="34"/>
        <v>1005.4700000000003</v>
      </c>
      <c r="L89" s="17">
        <f t="shared" ca="1" si="18"/>
        <v>1010.5600000000003</v>
      </c>
      <c r="M89" s="16">
        <f t="shared" ca="1" si="26"/>
        <v>-5.0900000000000318</v>
      </c>
      <c r="O89" s="16">
        <f t="shared" si="35"/>
        <v>79</v>
      </c>
      <c r="P89" s="17">
        <f t="shared" ca="1" si="27"/>
        <v>5.4700000000002547</v>
      </c>
      <c r="R89" s="16">
        <f t="shared" si="36"/>
        <v>79</v>
      </c>
      <c r="S89" s="17">
        <f t="shared" ca="1" si="28"/>
        <v>6.9240506329117011</v>
      </c>
      <c r="T89" s="17">
        <f t="shared" ca="1" si="29"/>
        <v>5.4700000000002547</v>
      </c>
    </row>
    <row r="90" spans="1:20">
      <c r="A90" s="16">
        <f t="shared" si="30"/>
        <v>80</v>
      </c>
      <c r="B90" s="16">
        <f t="shared" ca="1" si="19"/>
        <v>4.7699999999999996</v>
      </c>
      <c r="C90" s="16">
        <f t="shared" ca="1" si="20"/>
        <v>0.22012578616352205</v>
      </c>
      <c r="D90" s="16">
        <f t="shared" ca="1" si="21"/>
        <v>0.89225314728363436</v>
      </c>
      <c r="E90" s="16">
        <f t="shared" ca="1" si="22"/>
        <v>0</v>
      </c>
      <c r="F90" s="16">
        <f t="shared" ca="1" si="31"/>
        <v>0</v>
      </c>
      <c r="G90" s="16">
        <f t="shared" ca="1" si="32"/>
        <v>3</v>
      </c>
      <c r="H90" s="18">
        <f t="shared" ca="1" si="23"/>
        <v>0</v>
      </c>
      <c r="I90" s="21">
        <f t="shared" ca="1" si="24"/>
        <v>-1</v>
      </c>
      <c r="J90" s="3">
        <f t="shared" ca="1" si="33"/>
        <v>84.469999999999985</v>
      </c>
      <c r="K90" s="17">
        <f t="shared" ca="1" si="34"/>
        <v>1004.4700000000003</v>
      </c>
      <c r="L90" s="17">
        <f t="shared" ca="1" si="18"/>
        <v>1010.5600000000003</v>
      </c>
      <c r="M90" s="16">
        <f t="shared" ca="1" si="26"/>
        <v>-6.0900000000000318</v>
      </c>
      <c r="O90" s="16">
        <f t="shared" si="35"/>
        <v>80</v>
      </c>
      <c r="P90" s="17">
        <f t="shared" ca="1" si="27"/>
        <v>4.4700000000002547</v>
      </c>
      <c r="R90" s="16">
        <f t="shared" si="36"/>
        <v>80</v>
      </c>
      <c r="S90" s="17">
        <f t="shared" ca="1" si="28"/>
        <v>5.5875000000003183</v>
      </c>
      <c r="T90" s="17">
        <f t="shared" ca="1" si="29"/>
        <v>4.4700000000002547</v>
      </c>
    </row>
    <row r="91" spans="1:20">
      <c r="A91" s="16">
        <f t="shared" si="30"/>
        <v>81</v>
      </c>
      <c r="B91" s="16">
        <f t="shared" ca="1" si="19"/>
        <v>3.02</v>
      </c>
      <c r="C91" s="16">
        <f t="shared" ca="1" si="20"/>
        <v>0.34768211920529807</v>
      </c>
      <c r="D91" s="16">
        <f t="shared" ca="1" si="21"/>
        <v>0.77989187606495491</v>
      </c>
      <c r="E91" s="16">
        <f t="shared" ca="1" si="22"/>
        <v>0</v>
      </c>
      <c r="F91" s="16">
        <f t="shared" ca="1" si="31"/>
        <v>0</v>
      </c>
      <c r="G91" s="16">
        <f t="shared" ca="1" si="32"/>
        <v>4</v>
      </c>
      <c r="H91" s="18">
        <f t="shared" ca="1" si="23"/>
        <v>0</v>
      </c>
      <c r="I91" s="21">
        <f t="shared" ca="1" si="24"/>
        <v>-1</v>
      </c>
      <c r="J91" s="3">
        <f t="shared" ca="1" si="33"/>
        <v>84.469999999999985</v>
      </c>
      <c r="K91" s="17">
        <f t="shared" ca="1" si="34"/>
        <v>1003.4700000000003</v>
      </c>
      <c r="L91" s="17">
        <f t="shared" ca="1" si="18"/>
        <v>1010.5600000000003</v>
      </c>
      <c r="M91" s="16">
        <f t="shared" ca="1" si="26"/>
        <v>-7.0900000000000318</v>
      </c>
      <c r="O91" s="16">
        <f t="shared" si="35"/>
        <v>81</v>
      </c>
      <c r="P91" s="17">
        <f t="shared" ca="1" si="27"/>
        <v>3.4700000000002547</v>
      </c>
      <c r="R91" s="16">
        <f t="shared" si="36"/>
        <v>81</v>
      </c>
      <c r="S91" s="17">
        <f t="shared" ca="1" si="28"/>
        <v>4.2839506172842619</v>
      </c>
      <c r="T91" s="17">
        <f t="shared" ca="1" si="29"/>
        <v>3.4700000000002547</v>
      </c>
    </row>
    <row r="92" spans="1:20">
      <c r="A92" s="16">
        <f t="shared" si="30"/>
        <v>82</v>
      </c>
      <c r="B92" s="16">
        <f t="shared" ca="1" si="19"/>
        <v>2.2599999999999998</v>
      </c>
      <c r="C92" s="16">
        <f t="shared" ca="1" si="20"/>
        <v>0.46460176991150448</v>
      </c>
      <c r="D92" s="16">
        <f t="shared" ca="1" si="21"/>
        <v>0.12638847756257743</v>
      </c>
      <c r="E92" s="16">
        <f t="shared" ca="1" si="22"/>
        <v>1</v>
      </c>
      <c r="F92" s="16">
        <f t="shared" ca="1" si="31"/>
        <v>1</v>
      </c>
      <c r="G92" s="16">
        <f t="shared" ca="1" si="32"/>
        <v>0</v>
      </c>
      <c r="H92" s="18">
        <f t="shared" ca="1" si="23"/>
        <v>2.2599999999999998</v>
      </c>
      <c r="I92" s="21">
        <f t="shared" ca="1" si="24"/>
        <v>1.2599999999999998</v>
      </c>
      <c r="J92" s="3">
        <f t="shared" ca="1" si="33"/>
        <v>86.72999999999999</v>
      </c>
      <c r="K92" s="17">
        <f t="shared" ref="K92:K114" ca="1" si="37">K91+I92</f>
        <v>1004.7300000000002</v>
      </c>
      <c r="L92" s="17">
        <f t="shared" ca="1" si="18"/>
        <v>1010.5600000000003</v>
      </c>
      <c r="M92" s="16">
        <f t="shared" ca="1" si="26"/>
        <v>-5.8300000000000409</v>
      </c>
      <c r="O92" s="16">
        <f t="shared" si="35"/>
        <v>82</v>
      </c>
      <c r="P92" s="17">
        <f t="shared" ca="1" si="27"/>
        <v>4.7300000000002456</v>
      </c>
      <c r="R92" s="16">
        <f t="shared" si="36"/>
        <v>82</v>
      </c>
      <c r="S92" s="17">
        <f t="shared" ca="1" si="28"/>
        <v>5.7682926829271395</v>
      </c>
      <c r="T92" s="17">
        <f t="shared" ca="1" si="29"/>
        <v>4.7300000000002456</v>
      </c>
    </row>
    <row r="93" spans="1:20">
      <c r="A93" s="16">
        <f t="shared" si="30"/>
        <v>83</v>
      </c>
      <c r="B93" s="16">
        <f t="shared" ca="1" si="19"/>
        <v>5</v>
      </c>
      <c r="C93" s="16">
        <f t="shared" ca="1" si="20"/>
        <v>0.21000000000000002</v>
      </c>
      <c r="D93" s="16">
        <f t="shared" ca="1" si="21"/>
        <v>8.5920004345943157E-2</v>
      </c>
      <c r="E93" s="16">
        <f t="shared" ca="1" si="22"/>
        <v>1</v>
      </c>
      <c r="F93" s="16">
        <f t="shared" ca="1" si="31"/>
        <v>2</v>
      </c>
      <c r="G93" s="16">
        <f t="shared" ca="1" si="32"/>
        <v>0</v>
      </c>
      <c r="H93" s="18">
        <f t="shared" ca="1" si="23"/>
        <v>5</v>
      </c>
      <c r="I93" s="21">
        <f t="shared" ca="1" si="24"/>
        <v>4</v>
      </c>
      <c r="J93" s="3">
        <f t="shared" ca="1" si="33"/>
        <v>91.72999999999999</v>
      </c>
      <c r="K93" s="17">
        <f t="shared" ca="1" si="37"/>
        <v>1008.7300000000002</v>
      </c>
      <c r="L93" s="17">
        <f t="shared" ca="1" si="18"/>
        <v>1010.5600000000003</v>
      </c>
      <c r="M93" s="16">
        <f t="shared" ca="1" si="26"/>
        <v>-1.8300000000000409</v>
      </c>
      <c r="O93" s="16">
        <f t="shared" si="35"/>
        <v>83</v>
      </c>
      <c r="P93" s="17">
        <f t="shared" ca="1" si="27"/>
        <v>8.7300000000002456</v>
      </c>
      <c r="R93" s="16">
        <f t="shared" si="36"/>
        <v>83</v>
      </c>
      <c r="S93" s="17">
        <f t="shared" ca="1" si="28"/>
        <v>10.518072289156933</v>
      </c>
      <c r="T93" s="17">
        <f t="shared" ca="1" si="29"/>
        <v>8.7300000000002456</v>
      </c>
    </row>
    <row r="94" spans="1:20">
      <c r="A94" s="16">
        <f t="shared" si="30"/>
        <v>84</v>
      </c>
      <c r="B94" s="16">
        <f t="shared" ca="1" si="19"/>
        <v>3.07</v>
      </c>
      <c r="C94" s="16">
        <f t="shared" ca="1" si="20"/>
        <v>0.34201954397394141</v>
      </c>
      <c r="D94" s="16">
        <f t="shared" ca="1" si="21"/>
        <v>0.57673874013168014</v>
      </c>
      <c r="E94" s="16">
        <f t="shared" ca="1" si="22"/>
        <v>0</v>
      </c>
      <c r="F94" s="16">
        <f t="shared" ca="1" si="31"/>
        <v>0</v>
      </c>
      <c r="G94" s="16">
        <f t="shared" ca="1" si="32"/>
        <v>1</v>
      </c>
      <c r="H94" s="18">
        <f t="shared" ca="1" si="23"/>
        <v>0</v>
      </c>
      <c r="I94" s="21">
        <f t="shared" ca="1" si="24"/>
        <v>-1</v>
      </c>
      <c r="J94" s="3">
        <f t="shared" ca="1" si="33"/>
        <v>91.72999999999999</v>
      </c>
      <c r="K94" s="17">
        <f t="shared" ca="1" si="37"/>
        <v>1007.7300000000002</v>
      </c>
      <c r="L94" s="17">
        <f t="shared" ca="1" si="18"/>
        <v>1010.5600000000003</v>
      </c>
      <c r="M94" s="16">
        <f t="shared" ca="1" si="26"/>
        <v>-2.8300000000000409</v>
      </c>
      <c r="O94" s="16">
        <f t="shared" si="35"/>
        <v>84</v>
      </c>
      <c r="P94" s="17">
        <f t="shared" ca="1" si="27"/>
        <v>7.7300000000002456</v>
      </c>
      <c r="R94" s="16">
        <f t="shared" si="36"/>
        <v>84</v>
      </c>
      <c r="S94" s="17">
        <f t="shared" ca="1" si="28"/>
        <v>9.2023809523812332</v>
      </c>
      <c r="T94" s="17">
        <f t="shared" ca="1" si="29"/>
        <v>7.7300000000002456</v>
      </c>
    </row>
    <row r="95" spans="1:20">
      <c r="A95" s="16">
        <f t="shared" si="30"/>
        <v>85</v>
      </c>
      <c r="B95" s="16">
        <f t="shared" ca="1" si="19"/>
        <v>5.55</v>
      </c>
      <c r="C95" s="16">
        <f t="shared" ca="1" si="20"/>
        <v>0.18918918918918923</v>
      </c>
      <c r="D95" s="16">
        <f t="shared" ca="1" si="21"/>
        <v>0.9722582951464922</v>
      </c>
      <c r="E95" s="16">
        <f t="shared" ca="1" si="22"/>
        <v>0</v>
      </c>
      <c r="F95" s="16">
        <f t="shared" ca="1" si="31"/>
        <v>0</v>
      </c>
      <c r="G95" s="16">
        <f t="shared" ca="1" si="32"/>
        <v>2</v>
      </c>
      <c r="H95" s="18">
        <f t="shared" ca="1" si="23"/>
        <v>0</v>
      </c>
      <c r="I95" s="21">
        <f t="shared" ca="1" si="24"/>
        <v>-1</v>
      </c>
      <c r="J95" s="3">
        <f t="shared" ca="1" si="33"/>
        <v>91.72999999999999</v>
      </c>
      <c r="K95" s="17">
        <f t="shared" ca="1" si="37"/>
        <v>1006.7300000000002</v>
      </c>
      <c r="L95" s="17">
        <f t="shared" ca="1" si="18"/>
        <v>1010.5600000000003</v>
      </c>
      <c r="M95" s="16">
        <f t="shared" ca="1" si="26"/>
        <v>-3.8300000000000409</v>
      </c>
      <c r="O95" s="16">
        <f t="shared" si="35"/>
        <v>85</v>
      </c>
      <c r="P95" s="17">
        <f t="shared" ca="1" si="27"/>
        <v>6.7300000000002456</v>
      </c>
      <c r="R95" s="16">
        <f t="shared" si="36"/>
        <v>85</v>
      </c>
      <c r="S95" s="17">
        <f t="shared" ca="1" si="28"/>
        <v>7.9176470588238317</v>
      </c>
      <c r="T95" s="17">
        <f t="shared" ca="1" si="29"/>
        <v>6.7300000000002456</v>
      </c>
    </row>
    <row r="96" spans="1:20">
      <c r="A96" s="16">
        <f t="shared" si="30"/>
        <v>86</v>
      </c>
      <c r="B96" s="16">
        <f t="shared" ca="1" si="19"/>
        <v>2.61</v>
      </c>
      <c r="C96" s="16">
        <f t="shared" ca="1" si="20"/>
        <v>0.40229885057471265</v>
      </c>
      <c r="D96" s="16">
        <f t="shared" ca="1" si="21"/>
        <v>0.86130133636912887</v>
      </c>
      <c r="E96" s="16">
        <f t="shared" ca="1" si="22"/>
        <v>0</v>
      </c>
      <c r="F96" s="16">
        <f t="shared" ca="1" si="31"/>
        <v>0</v>
      </c>
      <c r="G96" s="16">
        <f t="shared" ca="1" si="32"/>
        <v>3</v>
      </c>
      <c r="H96" s="18">
        <f t="shared" ca="1" si="23"/>
        <v>0</v>
      </c>
      <c r="I96" s="21">
        <f t="shared" ca="1" si="24"/>
        <v>-1</v>
      </c>
      <c r="J96" s="3">
        <f t="shared" ca="1" si="33"/>
        <v>91.72999999999999</v>
      </c>
      <c r="K96" s="17">
        <f t="shared" ca="1" si="37"/>
        <v>1005.7300000000002</v>
      </c>
      <c r="L96" s="17">
        <f t="shared" ca="1" si="18"/>
        <v>1010.5600000000003</v>
      </c>
      <c r="M96" s="16">
        <f t="shared" ca="1" si="26"/>
        <v>-4.8300000000000409</v>
      </c>
      <c r="O96" s="16">
        <f t="shared" si="35"/>
        <v>86</v>
      </c>
      <c r="P96" s="17">
        <f t="shared" ca="1" si="27"/>
        <v>5.7300000000002456</v>
      </c>
      <c r="R96" s="16">
        <f t="shared" si="36"/>
        <v>86</v>
      </c>
      <c r="S96" s="17">
        <f t="shared" ca="1" si="28"/>
        <v>6.6627906976747084</v>
      </c>
      <c r="T96" s="17">
        <f t="shared" ca="1" si="29"/>
        <v>5.7300000000002456</v>
      </c>
    </row>
    <row r="97" spans="1:20">
      <c r="A97" s="16">
        <f t="shared" si="30"/>
        <v>87</v>
      </c>
      <c r="B97" s="16">
        <f t="shared" ca="1" si="19"/>
        <v>4.6100000000000003</v>
      </c>
      <c r="C97" s="16">
        <f t="shared" ca="1" si="20"/>
        <v>0.22776572668112796</v>
      </c>
      <c r="D97" s="16">
        <f t="shared" ca="1" si="21"/>
        <v>0.89924165553081981</v>
      </c>
      <c r="E97" s="16">
        <f t="shared" ca="1" si="22"/>
        <v>0</v>
      </c>
      <c r="F97" s="16">
        <f t="shared" ca="1" si="31"/>
        <v>0</v>
      </c>
      <c r="G97" s="16">
        <f t="shared" ca="1" si="32"/>
        <v>4</v>
      </c>
      <c r="H97" s="18">
        <f t="shared" ca="1" si="23"/>
        <v>0</v>
      </c>
      <c r="I97" s="21">
        <f t="shared" ca="1" si="24"/>
        <v>-1</v>
      </c>
      <c r="J97" s="3">
        <f t="shared" ca="1" si="33"/>
        <v>91.72999999999999</v>
      </c>
      <c r="K97" s="17">
        <f t="shared" ca="1" si="37"/>
        <v>1004.7300000000002</v>
      </c>
      <c r="L97" s="17">
        <f t="shared" ca="1" si="18"/>
        <v>1010.5600000000003</v>
      </c>
      <c r="M97" s="16">
        <f t="shared" ca="1" si="26"/>
        <v>-5.8300000000000409</v>
      </c>
      <c r="O97" s="16">
        <f t="shared" si="35"/>
        <v>87</v>
      </c>
      <c r="P97" s="17">
        <f t="shared" ca="1" si="27"/>
        <v>4.7300000000002456</v>
      </c>
      <c r="R97" s="16">
        <f t="shared" si="36"/>
        <v>87</v>
      </c>
      <c r="S97" s="17">
        <f t="shared" ca="1" si="28"/>
        <v>5.4367816091956911</v>
      </c>
      <c r="T97" s="17">
        <f t="shared" ca="1" si="29"/>
        <v>4.7300000000002456</v>
      </c>
    </row>
    <row r="98" spans="1:20">
      <c r="A98" s="16">
        <f t="shared" si="30"/>
        <v>88</v>
      </c>
      <c r="B98" s="16">
        <f t="shared" ca="1" si="19"/>
        <v>2.02</v>
      </c>
      <c r="C98" s="16">
        <f t="shared" ca="1" si="20"/>
        <v>0.51980198019801982</v>
      </c>
      <c r="D98" s="16">
        <f t="shared" ca="1" si="21"/>
        <v>0.78951709628827293</v>
      </c>
      <c r="E98" s="16">
        <f t="shared" ca="1" si="22"/>
        <v>0</v>
      </c>
      <c r="F98" s="16">
        <f t="shared" ca="1" si="31"/>
        <v>0</v>
      </c>
      <c r="G98" s="16">
        <f t="shared" ca="1" si="32"/>
        <v>5</v>
      </c>
      <c r="H98" s="18">
        <f t="shared" ca="1" si="23"/>
        <v>0</v>
      </c>
      <c r="I98" s="21">
        <f t="shared" ca="1" si="24"/>
        <v>-1</v>
      </c>
      <c r="J98" s="3">
        <f t="shared" ca="1" si="33"/>
        <v>91.72999999999999</v>
      </c>
      <c r="K98" s="17">
        <f t="shared" ca="1" si="37"/>
        <v>1003.7300000000002</v>
      </c>
      <c r="L98" s="17">
        <f t="shared" ca="1" si="18"/>
        <v>1010.5600000000003</v>
      </c>
      <c r="M98" s="16">
        <f t="shared" ca="1" si="26"/>
        <v>-6.8300000000000409</v>
      </c>
      <c r="O98" s="16">
        <f t="shared" si="35"/>
        <v>88</v>
      </c>
      <c r="P98" s="17">
        <f t="shared" ca="1" si="27"/>
        <v>3.7300000000002456</v>
      </c>
      <c r="R98" s="16">
        <f t="shared" si="36"/>
        <v>88</v>
      </c>
      <c r="S98" s="17">
        <f t="shared" ca="1" si="28"/>
        <v>4.238636363636644</v>
      </c>
      <c r="T98" s="17">
        <f t="shared" ca="1" si="29"/>
        <v>3.7300000000002456</v>
      </c>
    </row>
    <row r="99" spans="1:20">
      <c r="A99" s="16">
        <f t="shared" si="30"/>
        <v>89</v>
      </c>
      <c r="B99" s="16">
        <f t="shared" ca="1" si="19"/>
        <v>4.0599999999999996</v>
      </c>
      <c r="C99" s="16">
        <f t="shared" ca="1" si="20"/>
        <v>0.25862068965517243</v>
      </c>
      <c r="D99" s="16">
        <f t="shared" ca="1" si="21"/>
        <v>0.22753681529228587</v>
      </c>
      <c r="E99" s="16">
        <f t="shared" ca="1" si="22"/>
        <v>1</v>
      </c>
      <c r="F99" s="16">
        <f t="shared" ca="1" si="31"/>
        <v>1</v>
      </c>
      <c r="G99" s="16">
        <f t="shared" ca="1" si="32"/>
        <v>0</v>
      </c>
      <c r="H99" s="18">
        <f t="shared" ca="1" si="23"/>
        <v>4.0599999999999996</v>
      </c>
      <c r="I99" s="21">
        <f t="shared" ca="1" si="24"/>
        <v>3.0599999999999996</v>
      </c>
      <c r="J99" s="3">
        <f t="shared" ca="1" si="33"/>
        <v>95.789999999999992</v>
      </c>
      <c r="K99" s="17">
        <f t="shared" ca="1" si="37"/>
        <v>1006.7900000000002</v>
      </c>
      <c r="L99" s="17">
        <f t="shared" ca="1" si="18"/>
        <v>1010.5600000000003</v>
      </c>
      <c r="M99" s="16">
        <f t="shared" ca="1" si="26"/>
        <v>-3.7700000000000955</v>
      </c>
      <c r="O99" s="16">
        <f t="shared" si="35"/>
        <v>89</v>
      </c>
      <c r="P99" s="17">
        <f t="shared" ca="1" si="27"/>
        <v>6.790000000000191</v>
      </c>
      <c r="R99" s="16">
        <f t="shared" si="36"/>
        <v>89</v>
      </c>
      <c r="S99" s="17">
        <f t="shared" ca="1" si="28"/>
        <v>7.6292134831462874</v>
      </c>
      <c r="T99" s="17">
        <f t="shared" ca="1" si="29"/>
        <v>6.790000000000191</v>
      </c>
    </row>
    <row r="100" spans="1:20">
      <c r="A100" s="16">
        <f t="shared" si="30"/>
        <v>90</v>
      </c>
      <c r="B100" s="16">
        <f t="shared" ca="1" si="19"/>
        <v>3.08</v>
      </c>
      <c r="C100" s="16">
        <f t="shared" ca="1" si="20"/>
        <v>0.34090909090909094</v>
      </c>
      <c r="D100" s="16">
        <f t="shared" ca="1" si="21"/>
        <v>3.5295032940068971E-2</v>
      </c>
      <c r="E100" s="16">
        <f t="shared" ca="1" si="22"/>
        <v>1</v>
      </c>
      <c r="F100" s="16">
        <f t="shared" ca="1" si="31"/>
        <v>2</v>
      </c>
      <c r="G100" s="16">
        <f t="shared" ca="1" si="32"/>
        <v>0</v>
      </c>
      <c r="H100" s="18">
        <f t="shared" ca="1" si="23"/>
        <v>3.08</v>
      </c>
      <c r="I100" s="21">
        <f t="shared" ca="1" si="24"/>
        <v>2.08</v>
      </c>
      <c r="J100" s="3">
        <f t="shared" ca="1" si="33"/>
        <v>98.86999999999999</v>
      </c>
      <c r="K100" s="17">
        <f t="shared" ca="1" si="37"/>
        <v>1008.8700000000002</v>
      </c>
      <c r="L100" s="17">
        <f t="shared" ca="1" si="18"/>
        <v>1010.5600000000003</v>
      </c>
      <c r="M100" s="16">
        <f t="shared" ca="1" si="26"/>
        <v>-1.6900000000000546</v>
      </c>
      <c r="O100" s="16">
        <f t="shared" si="35"/>
        <v>90</v>
      </c>
      <c r="P100" s="17">
        <f t="shared" ca="1" si="27"/>
        <v>8.8700000000002319</v>
      </c>
      <c r="R100" s="16">
        <f t="shared" si="36"/>
        <v>90</v>
      </c>
      <c r="S100" s="17">
        <f t="shared" ca="1" si="28"/>
        <v>9.8555555555558101</v>
      </c>
      <c r="T100" s="17">
        <f t="shared" ca="1" si="29"/>
        <v>8.8700000000002319</v>
      </c>
    </row>
    <row r="101" spans="1:20">
      <c r="A101" s="16">
        <f t="shared" si="30"/>
        <v>91</v>
      </c>
      <c r="B101" s="16">
        <f t="shared" ca="1" si="19"/>
        <v>2.16</v>
      </c>
      <c r="C101" s="16">
        <f t="shared" ca="1" si="20"/>
        <v>0.48611111111111105</v>
      </c>
      <c r="D101" s="16">
        <f t="shared" ca="1" si="21"/>
        <v>0.99248649841588787</v>
      </c>
      <c r="E101" s="16">
        <f t="shared" ca="1" si="22"/>
        <v>0</v>
      </c>
      <c r="F101" s="16">
        <f t="shared" ca="1" si="31"/>
        <v>0</v>
      </c>
      <c r="G101" s="16">
        <f t="shared" ca="1" si="32"/>
        <v>1</v>
      </c>
      <c r="H101" s="18">
        <f t="shared" ca="1" si="23"/>
        <v>0</v>
      </c>
      <c r="I101" s="21">
        <f t="shared" ca="1" si="24"/>
        <v>-1</v>
      </c>
      <c r="J101" s="3">
        <f t="shared" ca="1" si="33"/>
        <v>98.86999999999999</v>
      </c>
      <c r="K101" s="17">
        <f t="shared" ca="1" si="37"/>
        <v>1007.8700000000002</v>
      </c>
      <c r="L101" s="17">
        <f t="shared" ca="1" si="18"/>
        <v>1010.5600000000003</v>
      </c>
      <c r="M101" s="16">
        <f t="shared" ca="1" si="26"/>
        <v>-2.6900000000000546</v>
      </c>
      <c r="O101" s="16">
        <f t="shared" si="35"/>
        <v>91</v>
      </c>
      <c r="P101" s="17">
        <f t="shared" ca="1" si="27"/>
        <v>7.8700000000002319</v>
      </c>
      <c r="R101" s="16">
        <f t="shared" si="36"/>
        <v>91</v>
      </c>
      <c r="S101" s="17">
        <f t="shared" ca="1" si="28"/>
        <v>8.6483516483518912</v>
      </c>
      <c r="T101" s="17">
        <f t="shared" ca="1" si="29"/>
        <v>7.8700000000002319</v>
      </c>
    </row>
    <row r="102" spans="1:20">
      <c r="A102" s="16">
        <f t="shared" si="30"/>
        <v>92</v>
      </c>
      <c r="B102" s="16">
        <f t="shared" ca="1" si="19"/>
        <v>3.98</v>
      </c>
      <c r="C102" s="16">
        <f t="shared" ca="1" si="20"/>
        <v>0.26381909547738691</v>
      </c>
      <c r="D102" s="16">
        <f t="shared" ca="1" si="21"/>
        <v>0.27150759044068207</v>
      </c>
      <c r="E102" s="16">
        <f t="shared" ca="1" si="22"/>
        <v>0</v>
      </c>
      <c r="F102" s="16">
        <f t="shared" ca="1" si="31"/>
        <v>0</v>
      </c>
      <c r="G102" s="16">
        <f t="shared" ca="1" si="32"/>
        <v>2</v>
      </c>
      <c r="H102" s="18">
        <f t="shared" ca="1" si="23"/>
        <v>0</v>
      </c>
      <c r="I102" s="21">
        <f t="shared" ca="1" si="24"/>
        <v>-1</v>
      </c>
      <c r="J102" s="3">
        <f t="shared" ca="1" si="33"/>
        <v>98.86999999999999</v>
      </c>
      <c r="K102" s="17">
        <f t="shared" ca="1" si="37"/>
        <v>1006.8700000000002</v>
      </c>
      <c r="L102" s="17">
        <f t="shared" ca="1" si="18"/>
        <v>1010.5600000000003</v>
      </c>
      <c r="M102" s="16">
        <f t="shared" ca="1" si="26"/>
        <v>-3.6900000000000546</v>
      </c>
      <c r="O102" s="16">
        <f t="shared" si="35"/>
        <v>92</v>
      </c>
      <c r="P102" s="17">
        <f t="shared" ca="1" si="27"/>
        <v>6.8700000000002319</v>
      </c>
      <c r="R102" s="16">
        <f t="shared" si="36"/>
        <v>92</v>
      </c>
      <c r="S102" s="17">
        <f t="shared" ca="1" si="28"/>
        <v>7.4673913043480837</v>
      </c>
      <c r="T102" s="17">
        <f t="shared" ca="1" si="29"/>
        <v>6.8700000000002319</v>
      </c>
    </row>
    <row r="103" spans="1:20">
      <c r="A103" s="16">
        <f t="shared" si="30"/>
        <v>93</v>
      </c>
      <c r="B103" s="16">
        <f t="shared" ca="1" si="19"/>
        <v>5.48</v>
      </c>
      <c r="C103" s="16">
        <f t="shared" ca="1" si="20"/>
        <v>0.19160583941605841</v>
      </c>
      <c r="D103" s="16">
        <f t="shared" ca="1" si="21"/>
        <v>0.87333278293659511</v>
      </c>
      <c r="E103" s="16">
        <f t="shared" ca="1" si="22"/>
        <v>0</v>
      </c>
      <c r="F103" s="16">
        <f t="shared" ca="1" si="31"/>
        <v>0</v>
      </c>
      <c r="G103" s="16">
        <f t="shared" ca="1" si="32"/>
        <v>3</v>
      </c>
      <c r="H103" s="18">
        <f t="shared" ca="1" si="23"/>
        <v>0</v>
      </c>
      <c r="I103" s="21">
        <f t="shared" ca="1" si="24"/>
        <v>-1</v>
      </c>
      <c r="J103" s="3">
        <f t="shared" ca="1" si="33"/>
        <v>98.86999999999999</v>
      </c>
      <c r="K103" s="17">
        <f t="shared" ca="1" si="37"/>
        <v>1005.8700000000002</v>
      </c>
      <c r="L103" s="17">
        <f t="shared" ca="1" si="18"/>
        <v>1010.5600000000003</v>
      </c>
      <c r="M103" s="16">
        <f t="shared" ca="1" si="26"/>
        <v>-4.6900000000000546</v>
      </c>
      <c r="O103" s="16">
        <f t="shared" si="35"/>
        <v>93</v>
      </c>
      <c r="P103" s="17">
        <f t="shared" ca="1" si="27"/>
        <v>5.8700000000002319</v>
      </c>
      <c r="R103" s="16">
        <f t="shared" si="36"/>
        <v>93</v>
      </c>
      <c r="S103" s="17">
        <f t="shared" ca="1" si="28"/>
        <v>6.3118279569895037</v>
      </c>
      <c r="T103" s="17">
        <f t="shared" ca="1" si="29"/>
        <v>5.8700000000002319</v>
      </c>
    </row>
    <row r="104" spans="1:20">
      <c r="A104" s="16">
        <f t="shared" si="30"/>
        <v>94</v>
      </c>
      <c r="B104" s="16">
        <f t="shared" ca="1" si="19"/>
        <v>5.76</v>
      </c>
      <c r="C104" s="16">
        <f t="shared" ca="1" si="20"/>
        <v>0.18229166666666666</v>
      </c>
      <c r="D104" s="16">
        <f t="shared" ca="1" si="21"/>
        <v>0.13481866115767405</v>
      </c>
      <c r="E104" s="16">
        <f t="shared" ca="1" si="22"/>
        <v>1</v>
      </c>
      <c r="F104" s="16">
        <f t="shared" ca="1" si="31"/>
        <v>1</v>
      </c>
      <c r="G104" s="16">
        <f t="shared" ca="1" si="32"/>
        <v>0</v>
      </c>
      <c r="H104" s="18">
        <f t="shared" ca="1" si="23"/>
        <v>5.76</v>
      </c>
      <c r="I104" s="21">
        <f t="shared" ca="1" si="24"/>
        <v>4.76</v>
      </c>
      <c r="J104" s="3">
        <f t="shared" ca="1" si="33"/>
        <v>104.63</v>
      </c>
      <c r="K104" s="17">
        <f t="shared" ca="1" si="37"/>
        <v>1010.6300000000002</v>
      </c>
      <c r="L104" s="17">
        <f t="shared" ca="1" si="18"/>
        <v>1010.6300000000002</v>
      </c>
      <c r="M104" s="16" t="str">
        <f t="shared" ca="1" si="26"/>
        <v/>
      </c>
      <c r="O104" s="16">
        <f t="shared" si="35"/>
        <v>94</v>
      </c>
      <c r="P104" s="17">
        <f t="shared" ca="1" si="27"/>
        <v>10.630000000000223</v>
      </c>
      <c r="R104" s="16">
        <f t="shared" si="36"/>
        <v>94</v>
      </c>
      <c r="S104" s="17">
        <f t="shared" ca="1" si="28"/>
        <v>11.308510638298117</v>
      </c>
      <c r="T104" s="17">
        <f t="shared" ca="1" si="29"/>
        <v>10.630000000000223</v>
      </c>
    </row>
    <row r="105" spans="1:20">
      <c r="A105" s="16">
        <f t="shared" si="30"/>
        <v>95</v>
      </c>
      <c r="B105" s="16">
        <f t="shared" ca="1" si="19"/>
        <v>5.54</v>
      </c>
      <c r="C105" s="16">
        <f t="shared" ca="1" si="20"/>
        <v>0.18953068592057765</v>
      </c>
      <c r="D105" s="16">
        <f t="shared" ca="1" si="21"/>
        <v>0.18209837410343699</v>
      </c>
      <c r="E105" s="16">
        <f t="shared" ca="1" si="22"/>
        <v>1</v>
      </c>
      <c r="F105" s="16">
        <f t="shared" ca="1" si="31"/>
        <v>2</v>
      </c>
      <c r="G105" s="16">
        <f t="shared" ca="1" si="32"/>
        <v>0</v>
      </c>
      <c r="H105" s="18">
        <f t="shared" ca="1" si="23"/>
        <v>5.54</v>
      </c>
      <c r="I105" s="21">
        <f t="shared" ca="1" si="24"/>
        <v>4.54</v>
      </c>
      <c r="J105" s="3">
        <f t="shared" ca="1" si="33"/>
        <v>110.17</v>
      </c>
      <c r="K105" s="17">
        <f t="shared" ca="1" si="37"/>
        <v>1015.1700000000002</v>
      </c>
      <c r="L105" s="17">
        <f t="shared" ca="1" si="18"/>
        <v>1015.1700000000002</v>
      </c>
      <c r="M105" s="16" t="str">
        <f t="shared" ca="1" si="26"/>
        <v/>
      </c>
      <c r="O105" s="16">
        <f t="shared" si="35"/>
        <v>95</v>
      </c>
      <c r="P105" s="17">
        <f t="shared" ca="1" si="27"/>
        <v>15.170000000000186</v>
      </c>
      <c r="R105" s="16">
        <f t="shared" si="36"/>
        <v>95</v>
      </c>
      <c r="S105" s="17">
        <f t="shared" ca="1" si="28"/>
        <v>15.968421052631768</v>
      </c>
      <c r="T105" s="17">
        <f t="shared" ca="1" si="29"/>
        <v>15.170000000000186</v>
      </c>
    </row>
    <row r="106" spans="1:20">
      <c r="A106" s="16">
        <f t="shared" si="30"/>
        <v>96</v>
      </c>
      <c r="B106" s="16">
        <f t="shared" ca="1" si="19"/>
        <v>4.97</v>
      </c>
      <c r="C106" s="16">
        <f t="shared" ca="1" si="20"/>
        <v>0.21126760563380284</v>
      </c>
      <c r="D106" s="16">
        <f t="shared" ca="1" si="21"/>
        <v>0.41264801037671361</v>
      </c>
      <c r="E106" s="16">
        <f t="shared" ca="1" si="22"/>
        <v>0</v>
      </c>
      <c r="F106" s="16">
        <f t="shared" ca="1" si="31"/>
        <v>0</v>
      </c>
      <c r="G106" s="16">
        <f t="shared" ca="1" si="32"/>
        <v>1</v>
      </c>
      <c r="H106" s="18">
        <f t="shared" ca="1" si="23"/>
        <v>0</v>
      </c>
      <c r="I106" s="21">
        <f t="shared" ca="1" si="24"/>
        <v>-1</v>
      </c>
      <c r="J106" s="3">
        <f t="shared" ca="1" si="33"/>
        <v>110.17</v>
      </c>
      <c r="K106" s="17">
        <f t="shared" ca="1" si="37"/>
        <v>1014.1700000000002</v>
      </c>
      <c r="L106" s="17">
        <f t="shared" ca="1" si="18"/>
        <v>1015.1700000000002</v>
      </c>
      <c r="M106" s="16">
        <f t="shared" ca="1" si="26"/>
        <v>-1</v>
      </c>
      <c r="O106" s="16">
        <f t="shared" si="35"/>
        <v>96</v>
      </c>
      <c r="P106" s="17">
        <f t="shared" ca="1" si="27"/>
        <v>14.170000000000186</v>
      </c>
      <c r="R106" s="16">
        <f t="shared" si="36"/>
        <v>96</v>
      </c>
      <c r="S106" s="17">
        <f t="shared" ca="1" si="28"/>
        <v>14.760416666666856</v>
      </c>
      <c r="T106" s="17">
        <f t="shared" ca="1" si="29"/>
        <v>14.170000000000186</v>
      </c>
    </row>
    <row r="107" spans="1:20">
      <c r="A107" s="16">
        <f t="shared" si="30"/>
        <v>97</v>
      </c>
      <c r="B107" s="16">
        <f t="shared" ca="1" si="19"/>
        <v>2.5299999999999998</v>
      </c>
      <c r="C107" s="16">
        <f t="shared" ca="1" si="20"/>
        <v>0.41501976284584985</v>
      </c>
      <c r="D107" s="16">
        <f t="shared" ca="1" si="21"/>
        <v>9.1417632168666607E-2</v>
      </c>
      <c r="E107" s="16">
        <f t="shared" ca="1" si="22"/>
        <v>1</v>
      </c>
      <c r="F107" s="16">
        <f t="shared" ca="1" si="31"/>
        <v>1</v>
      </c>
      <c r="G107" s="16">
        <f t="shared" ca="1" si="32"/>
        <v>0</v>
      </c>
      <c r="H107" s="18">
        <f t="shared" ca="1" si="23"/>
        <v>2.5299999999999998</v>
      </c>
      <c r="I107" s="21">
        <f t="shared" ca="1" si="24"/>
        <v>1.5299999999999998</v>
      </c>
      <c r="J107" s="3">
        <f t="shared" ca="1" si="33"/>
        <v>112.7</v>
      </c>
      <c r="K107" s="17">
        <f t="shared" ca="1" si="37"/>
        <v>1015.7000000000002</v>
      </c>
      <c r="L107" s="17">
        <f t="shared" ca="1" si="18"/>
        <v>1015.7000000000002</v>
      </c>
      <c r="M107" s="16" t="str">
        <f t="shared" ca="1" si="26"/>
        <v/>
      </c>
      <c r="O107" s="16">
        <f t="shared" si="35"/>
        <v>97</v>
      </c>
      <c r="P107" s="17">
        <f t="shared" ca="1" si="27"/>
        <v>15.700000000000159</v>
      </c>
      <c r="R107" s="16">
        <f t="shared" si="36"/>
        <v>97</v>
      </c>
      <c r="S107" s="17">
        <f t="shared" ca="1" si="28"/>
        <v>16.185567010309441</v>
      </c>
      <c r="T107" s="17">
        <f t="shared" ca="1" si="29"/>
        <v>15.700000000000159</v>
      </c>
    </row>
    <row r="108" spans="1:20">
      <c r="A108" s="16">
        <f t="shared" si="30"/>
        <v>98</v>
      </c>
      <c r="B108" s="16">
        <f t="shared" ca="1" si="19"/>
        <v>2.74</v>
      </c>
      <c r="C108" s="16">
        <f t="shared" ca="1" si="20"/>
        <v>0.38321167883211682</v>
      </c>
      <c r="D108" s="16">
        <f t="shared" ca="1" si="21"/>
        <v>0.86322557012635492</v>
      </c>
      <c r="E108" s="16">
        <f t="shared" ca="1" si="22"/>
        <v>0</v>
      </c>
      <c r="F108" s="16">
        <f t="shared" ca="1" si="31"/>
        <v>0</v>
      </c>
      <c r="G108" s="16">
        <f t="shared" ca="1" si="32"/>
        <v>1</v>
      </c>
      <c r="H108" s="18">
        <f t="shared" ca="1" si="23"/>
        <v>0</v>
      </c>
      <c r="I108" s="21">
        <f t="shared" ca="1" si="24"/>
        <v>-1</v>
      </c>
      <c r="J108" s="3">
        <f t="shared" ca="1" si="33"/>
        <v>112.7</v>
      </c>
      <c r="K108" s="17">
        <f t="shared" ca="1" si="37"/>
        <v>1014.7000000000002</v>
      </c>
      <c r="L108" s="17">
        <f t="shared" ca="1" si="18"/>
        <v>1015.7000000000002</v>
      </c>
      <c r="M108" s="16">
        <f t="shared" ca="1" si="26"/>
        <v>-1</v>
      </c>
      <c r="O108" s="16">
        <f t="shared" si="35"/>
        <v>98</v>
      </c>
      <c r="P108" s="17">
        <f t="shared" ca="1" si="27"/>
        <v>14.700000000000159</v>
      </c>
      <c r="R108" s="16">
        <f t="shared" si="36"/>
        <v>98</v>
      </c>
      <c r="S108" s="17">
        <f t="shared" ca="1" si="28"/>
        <v>15.000000000000171</v>
      </c>
      <c r="T108" s="17">
        <f t="shared" ca="1" si="29"/>
        <v>14.700000000000159</v>
      </c>
    </row>
    <row r="109" spans="1:20">
      <c r="A109" s="16">
        <f t="shared" si="30"/>
        <v>99</v>
      </c>
      <c r="B109" s="16">
        <f t="shared" ca="1" si="19"/>
        <v>2.2200000000000002</v>
      </c>
      <c r="C109" s="16">
        <f t="shared" ca="1" si="20"/>
        <v>0.47297297297297292</v>
      </c>
      <c r="D109" s="16">
        <f t="shared" ca="1" si="21"/>
        <v>0.4031236581933797</v>
      </c>
      <c r="E109" s="16">
        <f t="shared" ca="1" si="22"/>
        <v>1</v>
      </c>
      <c r="F109" s="16">
        <f t="shared" ca="1" si="31"/>
        <v>1</v>
      </c>
      <c r="G109" s="16">
        <f t="shared" ca="1" si="32"/>
        <v>0</v>
      </c>
      <c r="H109" s="18">
        <f t="shared" ca="1" si="23"/>
        <v>2.2200000000000002</v>
      </c>
      <c r="I109" s="21">
        <f t="shared" ca="1" si="24"/>
        <v>1.2200000000000002</v>
      </c>
      <c r="J109" s="3">
        <f t="shared" ca="1" si="33"/>
        <v>114.92</v>
      </c>
      <c r="K109" s="17">
        <f t="shared" ca="1" si="37"/>
        <v>1015.9200000000002</v>
      </c>
      <c r="L109" s="17">
        <f t="shared" ca="1" si="18"/>
        <v>1015.9200000000002</v>
      </c>
      <c r="M109" s="16" t="str">
        <f t="shared" ca="1" si="26"/>
        <v/>
      </c>
      <c r="O109" s="16">
        <f t="shared" si="35"/>
        <v>99</v>
      </c>
      <c r="P109" s="17">
        <f t="shared" ca="1" si="27"/>
        <v>15.920000000000186</v>
      </c>
      <c r="R109" s="16">
        <f t="shared" si="36"/>
        <v>99</v>
      </c>
      <c r="S109" s="17">
        <f t="shared" ca="1" si="28"/>
        <v>16.080808080808268</v>
      </c>
      <c r="T109" s="17">
        <f t="shared" ca="1" si="29"/>
        <v>15.920000000000186</v>
      </c>
    </row>
    <row r="110" spans="1:20">
      <c r="A110" s="16">
        <f t="shared" si="30"/>
        <v>100</v>
      </c>
      <c r="B110" s="16">
        <f t="shared" ca="1" si="19"/>
        <v>2.6</v>
      </c>
      <c r="C110" s="16">
        <f t="shared" ca="1" si="20"/>
        <v>0.40384615384615385</v>
      </c>
      <c r="D110" s="16">
        <f t="shared" ca="1" si="21"/>
        <v>0.38253711296588078</v>
      </c>
      <c r="E110" s="16">
        <f t="shared" ca="1" si="22"/>
        <v>1</v>
      </c>
      <c r="F110" s="16">
        <f t="shared" ca="1" si="31"/>
        <v>2</v>
      </c>
      <c r="G110" s="16">
        <f t="shared" ca="1" si="32"/>
        <v>0</v>
      </c>
      <c r="H110" s="18">
        <f t="shared" ca="1" si="23"/>
        <v>2.6</v>
      </c>
      <c r="I110" s="21">
        <f t="shared" ca="1" si="24"/>
        <v>1.6</v>
      </c>
      <c r="J110" s="3">
        <f t="shared" ca="1" si="33"/>
        <v>117.52</v>
      </c>
      <c r="K110" s="17">
        <f t="shared" ca="1" si="37"/>
        <v>1017.5200000000002</v>
      </c>
      <c r="L110" s="17">
        <f t="shared" ca="1" si="18"/>
        <v>1017.5200000000002</v>
      </c>
      <c r="M110" s="16" t="str">
        <f t="shared" ca="1" si="26"/>
        <v/>
      </c>
      <c r="O110" s="16">
        <f t="shared" si="35"/>
        <v>100</v>
      </c>
      <c r="P110" s="17">
        <f t="shared" ca="1" si="27"/>
        <v>17.520000000000209</v>
      </c>
      <c r="R110" s="16">
        <f t="shared" si="36"/>
        <v>100</v>
      </c>
      <c r="S110" s="17">
        <f t="shared" ca="1" si="28"/>
        <v>17.520000000000209</v>
      </c>
      <c r="T110" s="17">
        <f t="shared" ca="1" si="29"/>
        <v>17.520000000000209</v>
      </c>
    </row>
    <row r="111" spans="1:20">
      <c r="A111" s="16">
        <f t="shared" si="30"/>
        <v>101</v>
      </c>
      <c r="B111" s="16">
        <f t="shared" ca="1" si="19"/>
        <v>2.61</v>
      </c>
      <c r="C111" s="16">
        <f t="shared" ca="1" si="20"/>
        <v>0.40229885057471265</v>
      </c>
      <c r="D111" s="16">
        <f t="shared" ca="1" si="21"/>
        <v>0.98292985860465798</v>
      </c>
      <c r="E111" s="16">
        <f t="shared" ca="1" si="22"/>
        <v>0</v>
      </c>
      <c r="F111" s="16">
        <f t="shared" ca="1" si="31"/>
        <v>0</v>
      </c>
      <c r="G111" s="16">
        <f t="shared" ca="1" si="32"/>
        <v>1</v>
      </c>
      <c r="H111" s="18">
        <f t="shared" ca="1" si="23"/>
        <v>0</v>
      </c>
      <c r="I111" s="21">
        <f t="shared" ca="1" si="24"/>
        <v>-1</v>
      </c>
      <c r="J111" s="3">
        <f t="shared" ca="1" si="33"/>
        <v>117.52</v>
      </c>
      <c r="K111" s="17">
        <f t="shared" ca="1" si="37"/>
        <v>1016.5200000000002</v>
      </c>
      <c r="L111" s="17">
        <f t="shared" ca="1" si="18"/>
        <v>1017.5200000000002</v>
      </c>
      <c r="M111" s="16">
        <f t="shared" ca="1" si="26"/>
        <v>-1</v>
      </c>
      <c r="O111" s="16">
        <f t="shared" si="35"/>
        <v>101</v>
      </c>
      <c r="P111" s="17">
        <f t="shared" ca="1" si="27"/>
        <v>16.520000000000209</v>
      </c>
      <c r="R111" s="16">
        <f t="shared" si="36"/>
        <v>101</v>
      </c>
      <c r="S111" s="17">
        <f t="shared" ca="1" si="28"/>
        <v>16.356435643564566</v>
      </c>
      <c r="T111" s="17">
        <f t="shared" ca="1" si="29"/>
        <v>16.520000000000209</v>
      </c>
    </row>
    <row r="112" spans="1:20">
      <c r="A112" s="16">
        <f t="shared" si="30"/>
        <v>102</v>
      </c>
      <c r="B112" s="16">
        <f t="shared" ca="1" si="19"/>
        <v>5.04</v>
      </c>
      <c r="C112" s="16">
        <f t="shared" ca="1" si="20"/>
        <v>0.20833333333333334</v>
      </c>
      <c r="D112" s="16">
        <f t="shared" ca="1" si="21"/>
        <v>1.7536046438060282E-4</v>
      </c>
      <c r="E112" s="16">
        <f t="shared" ca="1" si="22"/>
        <v>1</v>
      </c>
      <c r="F112" s="16">
        <f t="shared" ca="1" si="31"/>
        <v>1</v>
      </c>
      <c r="G112" s="16">
        <f t="shared" ca="1" si="32"/>
        <v>0</v>
      </c>
      <c r="H112" s="18">
        <f t="shared" ca="1" si="23"/>
        <v>5.04</v>
      </c>
      <c r="I112" s="21">
        <f t="shared" ca="1" si="24"/>
        <v>4.04</v>
      </c>
      <c r="J112" s="3">
        <f t="shared" ca="1" si="33"/>
        <v>122.56</v>
      </c>
      <c r="K112" s="17">
        <f t="shared" ca="1" si="37"/>
        <v>1020.5600000000002</v>
      </c>
      <c r="L112" s="17">
        <f t="shared" ca="1" si="18"/>
        <v>1020.5600000000002</v>
      </c>
      <c r="M112" s="16" t="str">
        <f t="shared" ca="1" si="26"/>
        <v/>
      </c>
      <c r="O112" s="16">
        <f t="shared" si="35"/>
        <v>102</v>
      </c>
      <c r="P112" s="17">
        <f t="shared" ca="1" si="27"/>
        <v>20.560000000000173</v>
      </c>
      <c r="R112" s="16">
        <f t="shared" si="36"/>
        <v>102</v>
      </c>
      <c r="S112" s="17">
        <f t="shared" ca="1" si="28"/>
        <v>20.156862745098209</v>
      </c>
      <c r="T112" s="17">
        <f t="shared" ca="1" si="29"/>
        <v>20.560000000000173</v>
      </c>
    </row>
    <row r="113" spans="1:20">
      <c r="A113" s="16">
        <f t="shared" si="30"/>
        <v>103</v>
      </c>
      <c r="B113" s="16">
        <f t="shared" ca="1" si="19"/>
        <v>3.54</v>
      </c>
      <c r="C113" s="16">
        <f t="shared" ca="1" si="20"/>
        <v>0.29661016949152547</v>
      </c>
      <c r="D113" s="16">
        <f t="shared" ca="1" si="21"/>
        <v>0.18228711104168127</v>
      </c>
      <c r="E113" s="16">
        <f t="shared" ca="1" si="22"/>
        <v>1</v>
      </c>
      <c r="F113" s="16">
        <f t="shared" ca="1" si="31"/>
        <v>2</v>
      </c>
      <c r="G113" s="16">
        <f t="shared" ca="1" si="32"/>
        <v>0</v>
      </c>
      <c r="H113" s="18">
        <f t="shared" ca="1" si="23"/>
        <v>3.54</v>
      </c>
      <c r="I113" s="21">
        <f t="shared" ca="1" si="24"/>
        <v>2.54</v>
      </c>
      <c r="J113" s="3">
        <f t="shared" ca="1" si="33"/>
        <v>126.10000000000001</v>
      </c>
      <c r="K113" s="17">
        <f t="shared" ca="1" si="37"/>
        <v>1023.1000000000001</v>
      </c>
      <c r="L113" s="17">
        <f t="shared" ca="1" si="18"/>
        <v>1023.1000000000001</v>
      </c>
      <c r="M113" s="16" t="str">
        <f t="shared" ca="1" si="26"/>
        <v/>
      </c>
      <c r="O113" s="16">
        <f t="shared" si="35"/>
        <v>103</v>
      </c>
      <c r="P113" s="17">
        <f t="shared" ca="1" si="27"/>
        <v>23.100000000000136</v>
      </c>
      <c r="R113" s="16">
        <f t="shared" si="36"/>
        <v>103</v>
      </c>
      <c r="S113" s="17">
        <f t="shared" ca="1" si="28"/>
        <v>22.42718446601954</v>
      </c>
      <c r="T113" s="17">
        <f t="shared" ca="1" si="29"/>
        <v>23.100000000000136</v>
      </c>
    </row>
    <row r="114" spans="1:20">
      <c r="A114" s="16">
        <f t="shared" si="30"/>
        <v>104</v>
      </c>
      <c r="B114" s="16">
        <f t="shared" ca="1" si="19"/>
        <v>4.57</v>
      </c>
      <c r="C114" s="16">
        <f t="shared" ca="1" si="20"/>
        <v>0.22975929978118162</v>
      </c>
      <c r="D114" s="16">
        <f t="shared" ca="1" si="21"/>
        <v>0.48666073901337636</v>
      </c>
      <c r="E114" s="16">
        <f t="shared" ca="1" si="22"/>
        <v>0</v>
      </c>
      <c r="F114" s="16">
        <f t="shared" ca="1" si="31"/>
        <v>0</v>
      </c>
      <c r="G114" s="16">
        <f t="shared" ca="1" si="32"/>
        <v>1</v>
      </c>
      <c r="H114" s="18">
        <f t="shared" ca="1" si="23"/>
        <v>0</v>
      </c>
      <c r="I114" s="21">
        <f t="shared" ca="1" si="24"/>
        <v>-1</v>
      </c>
      <c r="J114" s="3">
        <f t="shared" ca="1" si="33"/>
        <v>126.10000000000001</v>
      </c>
      <c r="K114" s="17">
        <f t="shared" ca="1" si="37"/>
        <v>1022.1000000000001</v>
      </c>
      <c r="L114" s="17">
        <f t="shared" ca="1" si="18"/>
        <v>1023.1000000000001</v>
      </c>
      <c r="M114" s="16">
        <f t="shared" ca="1" si="26"/>
        <v>-1</v>
      </c>
      <c r="O114" s="16">
        <f t="shared" si="35"/>
        <v>104</v>
      </c>
      <c r="P114" s="17">
        <f t="shared" ca="1" si="27"/>
        <v>22.100000000000136</v>
      </c>
      <c r="R114" s="16">
        <f t="shared" si="36"/>
        <v>104</v>
      </c>
      <c r="S114" s="17">
        <f t="shared" ca="1" si="28"/>
        <v>21.250000000000128</v>
      </c>
      <c r="T114" s="17">
        <f t="shared" ca="1" si="29"/>
        <v>22.100000000000136</v>
      </c>
    </row>
    <row r="115" spans="1:20">
      <c r="A115" s="16">
        <f t="shared" si="30"/>
        <v>105</v>
      </c>
      <c r="B115" s="16">
        <f t="shared" ca="1" si="19"/>
        <v>2.96</v>
      </c>
      <c r="C115" s="16">
        <f t="shared" ca="1" si="20"/>
        <v>0.35472972972972971</v>
      </c>
      <c r="D115" s="16">
        <f t="shared" ca="1" si="21"/>
        <v>0.23315019184819707</v>
      </c>
      <c r="E115" s="16">
        <f t="shared" ca="1" si="22"/>
        <v>1</v>
      </c>
      <c r="F115" s="16">
        <f t="shared" ca="1" si="31"/>
        <v>1</v>
      </c>
      <c r="G115" s="16">
        <f t="shared" ca="1" si="32"/>
        <v>0</v>
      </c>
      <c r="H115" s="18">
        <f t="shared" ca="1" si="23"/>
        <v>2.96</v>
      </c>
      <c r="I115" s="21">
        <f t="shared" ca="1" si="24"/>
        <v>1.96</v>
      </c>
      <c r="J115" s="3">
        <f t="shared" ca="1" si="33"/>
        <v>129.06</v>
      </c>
      <c r="K115" s="17">
        <f t="shared" ref="K115:K137" ca="1" si="38">K114+I115</f>
        <v>1024.0600000000002</v>
      </c>
      <c r="L115" s="17">
        <f t="shared" ca="1" si="18"/>
        <v>1024.0600000000002</v>
      </c>
      <c r="M115" s="16" t="str">
        <f t="shared" ca="1" si="26"/>
        <v/>
      </c>
      <c r="O115" s="16">
        <f t="shared" si="35"/>
        <v>105</v>
      </c>
      <c r="P115" s="17">
        <f t="shared" ca="1" si="27"/>
        <v>24.060000000000173</v>
      </c>
      <c r="R115" s="16">
        <f t="shared" si="36"/>
        <v>105</v>
      </c>
      <c r="S115" s="17">
        <f t="shared" ca="1" si="28"/>
        <v>22.914285714285882</v>
      </c>
      <c r="T115" s="17">
        <f t="shared" ca="1" si="29"/>
        <v>24.060000000000173</v>
      </c>
    </row>
    <row r="116" spans="1:20">
      <c r="A116" s="16">
        <f t="shared" si="30"/>
        <v>106</v>
      </c>
      <c r="B116" s="16">
        <f t="shared" ca="1" si="19"/>
        <v>5.71</v>
      </c>
      <c r="C116" s="16">
        <f t="shared" ca="1" si="20"/>
        <v>0.18388791593695272</v>
      </c>
      <c r="D116" s="16">
        <f t="shared" ca="1" si="21"/>
        <v>0.8201104672194881</v>
      </c>
      <c r="E116" s="16">
        <f t="shared" ca="1" si="22"/>
        <v>0</v>
      </c>
      <c r="F116" s="16">
        <f t="shared" ca="1" si="31"/>
        <v>0</v>
      </c>
      <c r="G116" s="16">
        <f t="shared" ca="1" si="32"/>
        <v>1</v>
      </c>
      <c r="H116" s="18">
        <f t="shared" ca="1" si="23"/>
        <v>0</v>
      </c>
      <c r="I116" s="21">
        <f t="shared" ca="1" si="24"/>
        <v>-1</v>
      </c>
      <c r="J116" s="3">
        <f t="shared" ca="1" si="33"/>
        <v>129.06</v>
      </c>
      <c r="K116" s="17">
        <f t="shared" ca="1" si="38"/>
        <v>1023.0600000000002</v>
      </c>
      <c r="L116" s="17">
        <f t="shared" ca="1" si="18"/>
        <v>1024.0600000000002</v>
      </c>
      <c r="M116" s="16">
        <f t="shared" ca="1" si="26"/>
        <v>-1</v>
      </c>
      <c r="O116" s="16">
        <f t="shared" si="35"/>
        <v>106</v>
      </c>
      <c r="P116" s="17">
        <f t="shared" ca="1" si="27"/>
        <v>23.060000000000173</v>
      </c>
      <c r="R116" s="16">
        <f t="shared" si="36"/>
        <v>106</v>
      </c>
      <c r="S116" s="17">
        <f t="shared" ca="1" si="28"/>
        <v>21.754716981132248</v>
      </c>
      <c r="T116" s="17">
        <f t="shared" ca="1" si="29"/>
        <v>23.060000000000173</v>
      </c>
    </row>
    <row r="117" spans="1:20">
      <c r="A117" s="16">
        <f t="shared" si="30"/>
        <v>107</v>
      </c>
      <c r="B117" s="16">
        <f t="shared" ca="1" si="19"/>
        <v>5.15</v>
      </c>
      <c r="C117" s="16">
        <f t="shared" ca="1" si="20"/>
        <v>0.20388349514563106</v>
      </c>
      <c r="D117" s="16">
        <f t="shared" ca="1" si="21"/>
        <v>0.47372521214606689</v>
      </c>
      <c r="E117" s="16">
        <f t="shared" ca="1" si="22"/>
        <v>0</v>
      </c>
      <c r="F117" s="16">
        <f t="shared" ca="1" si="31"/>
        <v>0</v>
      </c>
      <c r="G117" s="16">
        <f t="shared" ca="1" si="32"/>
        <v>2</v>
      </c>
      <c r="H117" s="18">
        <f t="shared" ca="1" si="23"/>
        <v>0</v>
      </c>
      <c r="I117" s="21">
        <f t="shared" ca="1" si="24"/>
        <v>-1</v>
      </c>
      <c r="J117" s="3">
        <f t="shared" ca="1" si="33"/>
        <v>129.06</v>
      </c>
      <c r="K117" s="17">
        <f t="shared" ca="1" si="38"/>
        <v>1022.0600000000002</v>
      </c>
      <c r="L117" s="17">
        <f t="shared" ca="1" si="18"/>
        <v>1024.0600000000002</v>
      </c>
      <c r="M117" s="16">
        <f t="shared" ca="1" si="26"/>
        <v>-2</v>
      </c>
      <c r="O117" s="16">
        <f t="shared" si="35"/>
        <v>107</v>
      </c>
      <c r="P117" s="17">
        <f t="shared" ca="1" si="27"/>
        <v>22.060000000000173</v>
      </c>
      <c r="R117" s="16">
        <f t="shared" si="36"/>
        <v>107</v>
      </c>
      <c r="S117" s="17">
        <f t="shared" ca="1" si="28"/>
        <v>20.616822429906705</v>
      </c>
      <c r="T117" s="17">
        <f t="shared" ca="1" si="29"/>
        <v>22.060000000000173</v>
      </c>
    </row>
    <row r="118" spans="1:20">
      <c r="A118" s="16">
        <f t="shared" si="30"/>
        <v>108</v>
      </c>
      <c r="B118" s="16">
        <f t="shared" ca="1" si="19"/>
        <v>2.62</v>
      </c>
      <c r="C118" s="16">
        <f t="shared" ca="1" si="20"/>
        <v>0.40076335877862596</v>
      </c>
      <c r="D118" s="16">
        <f t="shared" ca="1" si="21"/>
        <v>0.68355658404846253</v>
      </c>
      <c r="E118" s="16">
        <f t="shared" ca="1" si="22"/>
        <v>0</v>
      </c>
      <c r="F118" s="16">
        <f t="shared" ca="1" si="31"/>
        <v>0</v>
      </c>
      <c r="G118" s="16">
        <f t="shared" ca="1" si="32"/>
        <v>3</v>
      </c>
      <c r="H118" s="18">
        <f t="shared" ca="1" si="23"/>
        <v>0</v>
      </c>
      <c r="I118" s="21">
        <f t="shared" ca="1" si="24"/>
        <v>-1</v>
      </c>
      <c r="J118" s="3">
        <f t="shared" ca="1" si="33"/>
        <v>129.06</v>
      </c>
      <c r="K118" s="17">
        <f t="shared" ca="1" si="38"/>
        <v>1021.0600000000002</v>
      </c>
      <c r="L118" s="17">
        <f t="shared" ca="1" si="18"/>
        <v>1024.0600000000002</v>
      </c>
      <c r="M118" s="16">
        <f t="shared" ca="1" si="26"/>
        <v>-3</v>
      </c>
      <c r="O118" s="16">
        <f t="shared" si="35"/>
        <v>108</v>
      </c>
      <c r="P118" s="17">
        <f t="shared" ca="1" si="27"/>
        <v>21.060000000000173</v>
      </c>
      <c r="R118" s="16">
        <f t="shared" si="36"/>
        <v>108</v>
      </c>
      <c r="S118" s="17">
        <f t="shared" ca="1" si="28"/>
        <v>19.500000000000156</v>
      </c>
      <c r="T118" s="17">
        <f t="shared" ca="1" si="29"/>
        <v>21.060000000000173</v>
      </c>
    </row>
    <row r="119" spans="1:20">
      <c r="A119" s="16">
        <f t="shared" si="30"/>
        <v>109</v>
      </c>
      <c r="B119" s="16">
        <f t="shared" ca="1" si="19"/>
        <v>2.29</v>
      </c>
      <c r="C119" s="16">
        <f t="shared" ca="1" si="20"/>
        <v>0.45851528384279477</v>
      </c>
      <c r="D119" s="16">
        <f t="shared" ca="1" si="21"/>
        <v>0.27450458617972462</v>
      </c>
      <c r="E119" s="16">
        <f t="shared" ca="1" si="22"/>
        <v>1</v>
      </c>
      <c r="F119" s="16">
        <f t="shared" ca="1" si="31"/>
        <v>1</v>
      </c>
      <c r="G119" s="16">
        <f t="shared" ca="1" si="32"/>
        <v>0</v>
      </c>
      <c r="H119" s="18">
        <f t="shared" ca="1" si="23"/>
        <v>2.29</v>
      </c>
      <c r="I119" s="21">
        <f t="shared" ca="1" si="24"/>
        <v>1.29</v>
      </c>
      <c r="J119" s="3">
        <f t="shared" ca="1" si="33"/>
        <v>131.35</v>
      </c>
      <c r="K119" s="17">
        <f t="shared" ca="1" si="38"/>
        <v>1022.3500000000001</v>
      </c>
      <c r="L119" s="17">
        <f t="shared" ca="1" si="18"/>
        <v>1024.0600000000002</v>
      </c>
      <c r="M119" s="16">
        <f t="shared" ca="1" si="26"/>
        <v>-1.7100000000000364</v>
      </c>
      <c r="O119" s="16">
        <f t="shared" si="35"/>
        <v>109</v>
      </c>
      <c r="P119" s="17">
        <f t="shared" ca="1" si="27"/>
        <v>22.350000000000136</v>
      </c>
      <c r="R119" s="16">
        <f t="shared" si="36"/>
        <v>109</v>
      </c>
      <c r="S119" s="17">
        <f t="shared" ca="1" si="28"/>
        <v>20.504587155963435</v>
      </c>
      <c r="T119" s="17">
        <f t="shared" ca="1" si="29"/>
        <v>22.350000000000136</v>
      </c>
    </row>
    <row r="120" spans="1:20">
      <c r="A120" s="16">
        <f t="shared" si="30"/>
        <v>110</v>
      </c>
      <c r="B120" s="16">
        <f t="shared" ca="1" si="19"/>
        <v>3.73</v>
      </c>
      <c r="C120" s="16">
        <f t="shared" ca="1" si="20"/>
        <v>0.28150134048257375</v>
      </c>
      <c r="D120" s="16">
        <f t="shared" ca="1" si="21"/>
        <v>0.36115694918521513</v>
      </c>
      <c r="E120" s="16">
        <f t="shared" ca="1" si="22"/>
        <v>0</v>
      </c>
      <c r="F120" s="16">
        <f t="shared" ca="1" si="31"/>
        <v>0</v>
      </c>
      <c r="G120" s="16">
        <f t="shared" ca="1" si="32"/>
        <v>1</v>
      </c>
      <c r="H120" s="18">
        <f t="shared" ca="1" si="23"/>
        <v>0</v>
      </c>
      <c r="I120" s="21">
        <f t="shared" ca="1" si="24"/>
        <v>-1</v>
      </c>
      <c r="J120" s="3">
        <f t="shared" ca="1" si="33"/>
        <v>131.35</v>
      </c>
      <c r="K120" s="17">
        <f t="shared" ca="1" si="38"/>
        <v>1021.3500000000001</v>
      </c>
      <c r="L120" s="17">
        <f t="shared" ca="1" si="18"/>
        <v>1024.0600000000002</v>
      </c>
      <c r="M120" s="16">
        <f t="shared" ca="1" si="26"/>
        <v>-2.7100000000000364</v>
      </c>
      <c r="O120" s="16">
        <f t="shared" si="35"/>
        <v>110</v>
      </c>
      <c r="P120" s="17">
        <f t="shared" ca="1" si="27"/>
        <v>21.350000000000136</v>
      </c>
      <c r="R120" s="16">
        <f t="shared" si="36"/>
        <v>110</v>
      </c>
      <c r="S120" s="17">
        <f t="shared" ca="1" si="28"/>
        <v>19.409090909091049</v>
      </c>
      <c r="T120" s="17">
        <f t="shared" ca="1" si="29"/>
        <v>21.350000000000136</v>
      </c>
    </row>
    <row r="121" spans="1:20">
      <c r="A121" s="16">
        <f t="shared" si="30"/>
        <v>111</v>
      </c>
      <c r="B121" s="16">
        <f t="shared" ca="1" si="19"/>
        <v>4.28</v>
      </c>
      <c r="C121" s="16">
        <f t="shared" ca="1" si="20"/>
        <v>0.24532710280373832</v>
      </c>
      <c r="D121" s="16">
        <f t="shared" ca="1" si="21"/>
        <v>0.16302823983089887</v>
      </c>
      <c r="E121" s="16">
        <f t="shared" ca="1" si="22"/>
        <v>1</v>
      </c>
      <c r="F121" s="16">
        <f t="shared" ca="1" si="31"/>
        <v>1</v>
      </c>
      <c r="G121" s="16">
        <f t="shared" ca="1" si="32"/>
        <v>0</v>
      </c>
      <c r="H121" s="18">
        <f t="shared" ca="1" si="23"/>
        <v>4.28</v>
      </c>
      <c r="I121" s="21">
        <f t="shared" ca="1" si="24"/>
        <v>3.2800000000000002</v>
      </c>
      <c r="J121" s="3">
        <f t="shared" ca="1" si="33"/>
        <v>135.63</v>
      </c>
      <c r="K121" s="17">
        <f t="shared" ca="1" si="38"/>
        <v>1024.6300000000001</v>
      </c>
      <c r="L121" s="17">
        <f t="shared" ca="1" si="18"/>
        <v>1024.6300000000001</v>
      </c>
      <c r="M121" s="16" t="str">
        <f t="shared" ca="1" si="26"/>
        <v/>
      </c>
      <c r="O121" s="16">
        <f t="shared" si="35"/>
        <v>111</v>
      </c>
      <c r="P121" s="17">
        <f t="shared" ca="1" si="27"/>
        <v>24.630000000000109</v>
      </c>
      <c r="R121" s="16">
        <f t="shared" si="36"/>
        <v>111</v>
      </c>
      <c r="S121" s="17">
        <f t="shared" ca="1" si="28"/>
        <v>22.189189189189278</v>
      </c>
      <c r="T121" s="17">
        <f t="shared" ca="1" si="29"/>
        <v>24.630000000000109</v>
      </c>
    </row>
    <row r="122" spans="1:20">
      <c r="A122" s="16">
        <f t="shared" si="30"/>
        <v>112</v>
      </c>
      <c r="B122" s="16">
        <f t="shared" ca="1" si="19"/>
        <v>5.56</v>
      </c>
      <c r="C122" s="16">
        <f t="shared" ca="1" si="20"/>
        <v>0.18884892086330937</v>
      </c>
      <c r="D122" s="16">
        <f t="shared" ca="1" si="21"/>
        <v>0.36934232434268233</v>
      </c>
      <c r="E122" s="16">
        <f t="shared" ca="1" si="22"/>
        <v>0</v>
      </c>
      <c r="F122" s="16">
        <f t="shared" ca="1" si="31"/>
        <v>0</v>
      </c>
      <c r="G122" s="16">
        <f t="shared" ca="1" si="32"/>
        <v>1</v>
      </c>
      <c r="H122" s="18">
        <f t="shared" ca="1" si="23"/>
        <v>0</v>
      </c>
      <c r="I122" s="21">
        <f t="shared" ca="1" si="24"/>
        <v>-1</v>
      </c>
      <c r="J122" s="3">
        <f t="shared" ca="1" si="33"/>
        <v>135.63</v>
      </c>
      <c r="K122" s="17">
        <f t="shared" ca="1" si="38"/>
        <v>1023.6300000000001</v>
      </c>
      <c r="L122" s="17">
        <f t="shared" ca="1" si="18"/>
        <v>1024.6300000000001</v>
      </c>
      <c r="M122" s="16">
        <f t="shared" ca="1" si="26"/>
        <v>-1</v>
      </c>
      <c r="O122" s="16">
        <f t="shared" si="35"/>
        <v>112</v>
      </c>
      <c r="P122" s="17">
        <f t="shared" ca="1" si="27"/>
        <v>23.630000000000109</v>
      </c>
      <c r="R122" s="16">
        <f t="shared" si="36"/>
        <v>112</v>
      </c>
      <c r="S122" s="17">
        <f t="shared" ca="1" si="28"/>
        <v>21.098214285714391</v>
      </c>
      <c r="T122" s="17">
        <f t="shared" ca="1" si="29"/>
        <v>23.630000000000109</v>
      </c>
    </row>
    <row r="123" spans="1:20">
      <c r="A123" s="16">
        <f t="shared" si="30"/>
        <v>113</v>
      </c>
      <c r="B123" s="16">
        <f t="shared" ca="1" si="19"/>
        <v>4.49</v>
      </c>
      <c r="C123" s="16">
        <f t="shared" ca="1" si="20"/>
        <v>0.23385300668151446</v>
      </c>
      <c r="D123" s="16">
        <f t="shared" ca="1" si="21"/>
        <v>0.4832707148447497</v>
      </c>
      <c r="E123" s="16">
        <f t="shared" ca="1" si="22"/>
        <v>0</v>
      </c>
      <c r="F123" s="16">
        <f t="shared" ca="1" si="31"/>
        <v>0</v>
      </c>
      <c r="G123" s="16">
        <f t="shared" ca="1" si="32"/>
        <v>2</v>
      </c>
      <c r="H123" s="18">
        <f t="shared" ca="1" si="23"/>
        <v>0</v>
      </c>
      <c r="I123" s="21">
        <f t="shared" ca="1" si="24"/>
        <v>-1</v>
      </c>
      <c r="J123" s="3">
        <f t="shared" ca="1" si="33"/>
        <v>135.63</v>
      </c>
      <c r="K123" s="17">
        <f t="shared" ca="1" si="38"/>
        <v>1022.6300000000001</v>
      </c>
      <c r="L123" s="17">
        <f t="shared" ca="1" si="18"/>
        <v>1024.6300000000001</v>
      </c>
      <c r="M123" s="16">
        <f t="shared" ca="1" si="26"/>
        <v>-2</v>
      </c>
      <c r="O123" s="16">
        <f t="shared" si="35"/>
        <v>113</v>
      </c>
      <c r="P123" s="17">
        <f t="shared" ca="1" si="27"/>
        <v>22.630000000000109</v>
      </c>
      <c r="R123" s="16">
        <f t="shared" si="36"/>
        <v>113</v>
      </c>
      <c r="S123" s="17">
        <f t="shared" ca="1" si="28"/>
        <v>20.026548672566463</v>
      </c>
      <c r="T123" s="17">
        <f t="shared" ca="1" si="29"/>
        <v>22.630000000000109</v>
      </c>
    </row>
    <row r="124" spans="1:20">
      <c r="A124" s="16">
        <f t="shared" si="30"/>
        <v>114</v>
      </c>
      <c r="B124" s="16">
        <f t="shared" ca="1" si="19"/>
        <v>3.68</v>
      </c>
      <c r="C124" s="16">
        <f t="shared" ca="1" si="20"/>
        <v>0.28532608695652173</v>
      </c>
      <c r="D124" s="16">
        <f t="shared" ca="1" si="21"/>
        <v>0.21962732909068539</v>
      </c>
      <c r="E124" s="16">
        <f t="shared" ca="1" si="22"/>
        <v>1</v>
      </c>
      <c r="F124" s="16">
        <f t="shared" ca="1" si="31"/>
        <v>1</v>
      </c>
      <c r="G124" s="16">
        <f t="shared" ca="1" si="32"/>
        <v>0</v>
      </c>
      <c r="H124" s="18">
        <f t="shared" ca="1" si="23"/>
        <v>3.68</v>
      </c>
      <c r="I124" s="21">
        <f t="shared" ca="1" si="24"/>
        <v>2.68</v>
      </c>
      <c r="J124" s="3">
        <f t="shared" ca="1" si="33"/>
        <v>139.31</v>
      </c>
      <c r="K124" s="17">
        <f t="shared" ca="1" si="38"/>
        <v>1025.3100000000002</v>
      </c>
      <c r="L124" s="17">
        <f t="shared" ca="1" si="18"/>
        <v>1025.3100000000002</v>
      </c>
      <c r="M124" s="16" t="str">
        <f t="shared" ca="1" si="26"/>
        <v/>
      </c>
      <c r="O124" s="16">
        <f t="shared" si="35"/>
        <v>114</v>
      </c>
      <c r="P124" s="17">
        <f t="shared" ca="1" si="27"/>
        <v>25.310000000000173</v>
      </c>
      <c r="R124" s="16">
        <f t="shared" si="36"/>
        <v>114</v>
      </c>
      <c r="S124" s="17">
        <f t="shared" ca="1" si="28"/>
        <v>22.20175438596506</v>
      </c>
      <c r="T124" s="17">
        <f t="shared" ca="1" si="29"/>
        <v>25.310000000000173</v>
      </c>
    </row>
    <row r="125" spans="1:20">
      <c r="A125" s="16">
        <f t="shared" si="30"/>
        <v>115</v>
      </c>
      <c r="B125" s="16">
        <f t="shared" ca="1" si="19"/>
        <v>5.09</v>
      </c>
      <c r="C125" s="16">
        <f t="shared" ca="1" si="20"/>
        <v>0.20628683693516703</v>
      </c>
      <c r="D125" s="16">
        <f t="shared" ca="1" si="21"/>
        <v>0.2162413988348113</v>
      </c>
      <c r="E125" s="16">
        <f t="shared" ca="1" si="22"/>
        <v>0</v>
      </c>
      <c r="F125" s="16">
        <f t="shared" ca="1" si="31"/>
        <v>0</v>
      </c>
      <c r="G125" s="16">
        <f t="shared" ca="1" si="32"/>
        <v>1</v>
      </c>
      <c r="H125" s="18">
        <f t="shared" ca="1" si="23"/>
        <v>0</v>
      </c>
      <c r="I125" s="21">
        <f t="shared" ca="1" si="24"/>
        <v>-1</v>
      </c>
      <c r="J125" s="3">
        <f t="shared" ca="1" si="33"/>
        <v>139.31</v>
      </c>
      <c r="K125" s="17">
        <f t="shared" ca="1" si="38"/>
        <v>1024.3100000000002</v>
      </c>
      <c r="L125" s="17">
        <f t="shared" ca="1" si="18"/>
        <v>1025.3100000000002</v>
      </c>
      <c r="M125" s="16">
        <f t="shared" ca="1" si="26"/>
        <v>-1</v>
      </c>
      <c r="O125" s="16">
        <f t="shared" si="35"/>
        <v>115</v>
      </c>
      <c r="P125" s="17">
        <f t="shared" ca="1" si="27"/>
        <v>24.310000000000173</v>
      </c>
      <c r="R125" s="16">
        <f t="shared" si="36"/>
        <v>115</v>
      </c>
      <c r="S125" s="17">
        <f t="shared" ca="1" si="28"/>
        <v>21.139130434782743</v>
      </c>
      <c r="T125" s="17">
        <f t="shared" ca="1" si="29"/>
        <v>24.310000000000173</v>
      </c>
    </row>
    <row r="126" spans="1:20">
      <c r="A126" s="16">
        <f t="shared" si="30"/>
        <v>116</v>
      </c>
      <c r="B126" s="16">
        <f t="shared" ca="1" si="19"/>
        <v>5.8</v>
      </c>
      <c r="C126" s="16">
        <f t="shared" ca="1" si="20"/>
        <v>0.18103448275862072</v>
      </c>
      <c r="D126" s="16">
        <f t="shared" ca="1" si="21"/>
        <v>0.66655632665317754</v>
      </c>
      <c r="E126" s="16">
        <f t="shared" ca="1" si="22"/>
        <v>0</v>
      </c>
      <c r="F126" s="16">
        <f t="shared" ca="1" si="31"/>
        <v>0</v>
      </c>
      <c r="G126" s="16">
        <f t="shared" ca="1" si="32"/>
        <v>2</v>
      </c>
      <c r="H126" s="18">
        <f t="shared" ca="1" si="23"/>
        <v>0</v>
      </c>
      <c r="I126" s="21">
        <f t="shared" ca="1" si="24"/>
        <v>-1</v>
      </c>
      <c r="J126" s="3">
        <f t="shared" ca="1" si="33"/>
        <v>139.31</v>
      </c>
      <c r="K126" s="17">
        <f t="shared" ca="1" si="38"/>
        <v>1023.3100000000002</v>
      </c>
      <c r="L126" s="17">
        <f t="shared" ca="1" si="18"/>
        <v>1025.3100000000002</v>
      </c>
      <c r="M126" s="16">
        <f t="shared" ca="1" si="26"/>
        <v>-2</v>
      </c>
      <c r="O126" s="16">
        <f t="shared" si="35"/>
        <v>116</v>
      </c>
      <c r="P126" s="17">
        <f t="shared" ca="1" si="27"/>
        <v>23.310000000000173</v>
      </c>
      <c r="R126" s="16">
        <f t="shared" si="36"/>
        <v>116</v>
      </c>
      <c r="S126" s="17">
        <f t="shared" ca="1" si="28"/>
        <v>20.094827586207046</v>
      </c>
      <c r="T126" s="17">
        <f t="shared" ca="1" si="29"/>
        <v>23.310000000000173</v>
      </c>
    </row>
    <row r="127" spans="1:20">
      <c r="A127" s="16">
        <f t="shared" si="30"/>
        <v>117</v>
      </c>
      <c r="B127" s="16">
        <f t="shared" ca="1" si="19"/>
        <v>2.36</v>
      </c>
      <c r="C127" s="16">
        <f t="shared" ca="1" si="20"/>
        <v>0.44491525423728817</v>
      </c>
      <c r="D127" s="16">
        <f t="shared" ca="1" si="21"/>
        <v>0.18301805448436337</v>
      </c>
      <c r="E127" s="16">
        <f t="shared" ca="1" si="22"/>
        <v>1</v>
      </c>
      <c r="F127" s="16">
        <f t="shared" ca="1" si="31"/>
        <v>1</v>
      </c>
      <c r="G127" s="16">
        <f t="shared" ca="1" si="32"/>
        <v>0</v>
      </c>
      <c r="H127" s="18">
        <f t="shared" ca="1" si="23"/>
        <v>2.36</v>
      </c>
      <c r="I127" s="21">
        <f t="shared" ca="1" si="24"/>
        <v>1.3599999999999999</v>
      </c>
      <c r="J127" s="3">
        <f t="shared" ca="1" si="33"/>
        <v>141.67000000000002</v>
      </c>
      <c r="K127" s="17">
        <f t="shared" ca="1" si="38"/>
        <v>1024.67</v>
      </c>
      <c r="L127" s="17">
        <f t="shared" ca="1" si="18"/>
        <v>1025.3100000000002</v>
      </c>
      <c r="M127" s="16">
        <f t="shared" ca="1" si="26"/>
        <v>-0.64000000000010004</v>
      </c>
      <c r="O127" s="16">
        <f t="shared" si="35"/>
        <v>117</v>
      </c>
      <c r="P127" s="17">
        <f t="shared" ca="1" si="27"/>
        <v>24.670000000000073</v>
      </c>
      <c r="R127" s="16">
        <f t="shared" si="36"/>
        <v>117</v>
      </c>
      <c r="S127" s="17">
        <f t="shared" ca="1" si="28"/>
        <v>21.085470085470149</v>
      </c>
      <c r="T127" s="17">
        <f t="shared" ca="1" si="29"/>
        <v>24.670000000000073</v>
      </c>
    </row>
    <row r="128" spans="1:20">
      <c r="A128" s="16">
        <f t="shared" si="30"/>
        <v>118</v>
      </c>
      <c r="B128" s="16">
        <f t="shared" ca="1" si="19"/>
        <v>5.24</v>
      </c>
      <c r="C128" s="16">
        <f t="shared" ca="1" si="20"/>
        <v>0.20038167938931298</v>
      </c>
      <c r="D128" s="16">
        <f t="shared" ca="1" si="21"/>
        <v>0.26895931350024771</v>
      </c>
      <c r="E128" s="16">
        <f t="shared" ca="1" si="22"/>
        <v>0</v>
      </c>
      <c r="F128" s="16">
        <f t="shared" ca="1" si="31"/>
        <v>0</v>
      </c>
      <c r="G128" s="16">
        <f t="shared" ca="1" si="32"/>
        <v>1</v>
      </c>
      <c r="H128" s="18">
        <f t="shared" ca="1" si="23"/>
        <v>0</v>
      </c>
      <c r="I128" s="21">
        <f t="shared" ca="1" si="24"/>
        <v>-1</v>
      </c>
      <c r="J128" s="3">
        <f t="shared" ca="1" si="33"/>
        <v>141.67000000000002</v>
      </c>
      <c r="K128" s="17">
        <f t="shared" ca="1" si="38"/>
        <v>1023.6700000000001</v>
      </c>
      <c r="L128" s="17">
        <f t="shared" ca="1" si="18"/>
        <v>1025.3100000000002</v>
      </c>
      <c r="M128" s="16">
        <f t="shared" ca="1" si="26"/>
        <v>-1.6400000000001</v>
      </c>
      <c r="O128" s="16">
        <f t="shared" si="35"/>
        <v>118</v>
      </c>
      <c r="P128" s="17">
        <f t="shared" ca="1" si="27"/>
        <v>23.670000000000073</v>
      </c>
      <c r="R128" s="16">
        <f t="shared" si="36"/>
        <v>118</v>
      </c>
      <c r="S128" s="17">
        <f t="shared" ca="1" si="28"/>
        <v>20.059322033898368</v>
      </c>
      <c r="T128" s="17">
        <f t="shared" ca="1" si="29"/>
        <v>23.670000000000073</v>
      </c>
    </row>
    <row r="129" spans="1:20">
      <c r="A129" s="16">
        <f t="shared" si="30"/>
        <v>119</v>
      </c>
      <c r="B129" s="16">
        <f t="shared" ca="1" si="19"/>
        <v>5.52</v>
      </c>
      <c r="C129" s="16">
        <f t="shared" ca="1" si="20"/>
        <v>0.19021739130434787</v>
      </c>
      <c r="D129" s="16">
        <f t="shared" ca="1" si="21"/>
        <v>0.59414108448351133</v>
      </c>
      <c r="E129" s="16">
        <f t="shared" ca="1" si="22"/>
        <v>0</v>
      </c>
      <c r="F129" s="16">
        <f t="shared" ca="1" si="31"/>
        <v>0</v>
      </c>
      <c r="G129" s="16">
        <f t="shared" ca="1" si="32"/>
        <v>2</v>
      </c>
      <c r="H129" s="18">
        <f t="shared" ca="1" si="23"/>
        <v>0</v>
      </c>
      <c r="I129" s="21">
        <f t="shared" ca="1" si="24"/>
        <v>-1</v>
      </c>
      <c r="J129" s="3">
        <f t="shared" ca="1" si="33"/>
        <v>141.67000000000002</v>
      </c>
      <c r="K129" s="17">
        <f t="shared" ca="1" si="38"/>
        <v>1022.6700000000001</v>
      </c>
      <c r="L129" s="17">
        <f t="shared" ca="1" si="18"/>
        <v>1025.3100000000002</v>
      </c>
      <c r="M129" s="16">
        <f t="shared" ca="1" si="26"/>
        <v>-2.6400000000001</v>
      </c>
      <c r="O129" s="16">
        <f t="shared" si="35"/>
        <v>119</v>
      </c>
      <c r="P129" s="17">
        <f t="shared" ca="1" si="27"/>
        <v>22.670000000000073</v>
      </c>
      <c r="R129" s="16">
        <f t="shared" si="36"/>
        <v>119</v>
      </c>
      <c r="S129" s="17">
        <f t="shared" ca="1" si="28"/>
        <v>19.050420168067291</v>
      </c>
      <c r="T129" s="17">
        <f t="shared" ca="1" si="29"/>
        <v>22.670000000000073</v>
      </c>
    </row>
    <row r="130" spans="1:20">
      <c r="A130" s="16">
        <f t="shared" si="30"/>
        <v>120</v>
      </c>
      <c r="B130" s="16">
        <f t="shared" ca="1" si="19"/>
        <v>3.42</v>
      </c>
      <c r="C130" s="16">
        <f t="shared" ca="1" si="20"/>
        <v>0.30701754385964913</v>
      </c>
      <c r="D130" s="16">
        <f t="shared" ca="1" si="21"/>
        <v>0.24821490520745115</v>
      </c>
      <c r="E130" s="16">
        <f t="shared" ca="1" si="22"/>
        <v>1</v>
      </c>
      <c r="F130" s="16">
        <f t="shared" ca="1" si="31"/>
        <v>1</v>
      </c>
      <c r="G130" s="16">
        <f t="shared" ca="1" si="32"/>
        <v>0</v>
      </c>
      <c r="H130" s="18">
        <f t="shared" ca="1" si="23"/>
        <v>3.42</v>
      </c>
      <c r="I130" s="21">
        <f t="shared" ca="1" si="24"/>
        <v>2.42</v>
      </c>
      <c r="J130" s="3">
        <f t="shared" ca="1" si="33"/>
        <v>145.09</v>
      </c>
      <c r="K130" s="17">
        <f t="shared" ca="1" si="38"/>
        <v>1025.0900000000001</v>
      </c>
      <c r="L130" s="17">
        <f t="shared" ca="1" si="18"/>
        <v>1025.3100000000002</v>
      </c>
      <c r="M130" s="16">
        <f t="shared" ca="1" si="26"/>
        <v>-0.22000000000002728</v>
      </c>
      <c r="O130" s="16">
        <f t="shared" si="35"/>
        <v>120</v>
      </c>
      <c r="P130" s="17">
        <f t="shared" ca="1" si="27"/>
        <v>25.090000000000146</v>
      </c>
      <c r="R130" s="16">
        <f t="shared" si="36"/>
        <v>120</v>
      </c>
      <c r="S130" s="17">
        <f t="shared" ca="1" si="28"/>
        <v>20.908333333333459</v>
      </c>
      <c r="T130" s="17">
        <f t="shared" ca="1" si="29"/>
        <v>25.090000000000146</v>
      </c>
    </row>
    <row r="131" spans="1:20">
      <c r="A131" s="16">
        <f t="shared" si="30"/>
        <v>121</v>
      </c>
      <c r="B131" s="16">
        <f t="shared" ca="1" si="19"/>
        <v>5.77</v>
      </c>
      <c r="C131" s="16">
        <f t="shared" ca="1" si="20"/>
        <v>0.18197573656845756</v>
      </c>
      <c r="D131" s="16">
        <f t="shared" ca="1" si="21"/>
        <v>5.7389847001839467E-2</v>
      </c>
      <c r="E131" s="16">
        <f t="shared" ca="1" si="22"/>
        <v>1</v>
      </c>
      <c r="F131" s="16">
        <f t="shared" ca="1" si="31"/>
        <v>2</v>
      </c>
      <c r="G131" s="16">
        <f t="shared" ca="1" si="32"/>
        <v>0</v>
      </c>
      <c r="H131" s="18">
        <f t="shared" ca="1" si="23"/>
        <v>5.77</v>
      </c>
      <c r="I131" s="21">
        <f t="shared" ca="1" si="24"/>
        <v>4.7699999999999996</v>
      </c>
      <c r="J131" s="3">
        <f t="shared" ca="1" si="33"/>
        <v>150.86000000000001</v>
      </c>
      <c r="K131" s="17">
        <f t="shared" ca="1" si="38"/>
        <v>1029.8600000000001</v>
      </c>
      <c r="L131" s="17">
        <f t="shared" ca="1" si="18"/>
        <v>1029.8600000000001</v>
      </c>
      <c r="M131" s="16" t="str">
        <f t="shared" ca="1" si="26"/>
        <v/>
      </c>
      <c r="O131" s="16">
        <f t="shared" si="35"/>
        <v>121</v>
      </c>
      <c r="P131" s="17">
        <f t="shared" ca="1" si="27"/>
        <v>29.860000000000127</v>
      </c>
      <c r="R131" s="16">
        <f t="shared" si="36"/>
        <v>121</v>
      </c>
      <c r="S131" s="17">
        <f t="shared" ca="1" si="28"/>
        <v>24.677685950413334</v>
      </c>
      <c r="T131" s="17">
        <f t="shared" ca="1" si="29"/>
        <v>29.860000000000127</v>
      </c>
    </row>
    <row r="132" spans="1:20">
      <c r="A132" s="16">
        <f t="shared" si="30"/>
        <v>122</v>
      </c>
      <c r="B132" s="16">
        <f t="shared" ca="1" si="19"/>
        <v>5.09</v>
      </c>
      <c r="C132" s="16">
        <f t="shared" ca="1" si="20"/>
        <v>0.20628683693516703</v>
      </c>
      <c r="D132" s="16">
        <f t="shared" ca="1" si="21"/>
        <v>0.78804530583567267</v>
      </c>
      <c r="E132" s="16">
        <f t="shared" ca="1" si="22"/>
        <v>0</v>
      </c>
      <c r="F132" s="16">
        <f t="shared" ca="1" si="31"/>
        <v>0</v>
      </c>
      <c r="G132" s="16">
        <f t="shared" ca="1" si="32"/>
        <v>1</v>
      </c>
      <c r="H132" s="18">
        <f t="shared" ca="1" si="23"/>
        <v>0</v>
      </c>
      <c r="I132" s="21">
        <f t="shared" ca="1" si="24"/>
        <v>-1</v>
      </c>
      <c r="J132" s="3">
        <f t="shared" ca="1" si="33"/>
        <v>150.86000000000001</v>
      </c>
      <c r="K132" s="17">
        <f t="shared" ca="1" si="38"/>
        <v>1028.8600000000001</v>
      </c>
      <c r="L132" s="17">
        <f t="shared" ca="1" si="18"/>
        <v>1029.8600000000001</v>
      </c>
      <c r="M132" s="16">
        <f t="shared" ca="1" si="26"/>
        <v>-1</v>
      </c>
      <c r="O132" s="16">
        <f t="shared" si="35"/>
        <v>122</v>
      </c>
      <c r="P132" s="17">
        <f t="shared" ca="1" si="27"/>
        <v>28.860000000000127</v>
      </c>
      <c r="R132" s="16">
        <f t="shared" si="36"/>
        <v>122</v>
      </c>
      <c r="S132" s="17">
        <f t="shared" ca="1" si="28"/>
        <v>23.655737704918138</v>
      </c>
      <c r="T132" s="17">
        <f t="shared" ca="1" si="29"/>
        <v>28.860000000000127</v>
      </c>
    </row>
    <row r="133" spans="1:20">
      <c r="A133" s="16">
        <f t="shared" si="30"/>
        <v>123</v>
      </c>
      <c r="B133" s="16">
        <f t="shared" ca="1" si="19"/>
        <v>4.53</v>
      </c>
      <c r="C133" s="16">
        <f t="shared" ca="1" si="20"/>
        <v>0.23178807947019867</v>
      </c>
      <c r="D133" s="16">
        <f t="shared" ca="1" si="21"/>
        <v>0.74197968714335261</v>
      </c>
      <c r="E133" s="16">
        <f t="shared" ca="1" si="22"/>
        <v>0</v>
      </c>
      <c r="F133" s="16">
        <f t="shared" ca="1" si="31"/>
        <v>0</v>
      </c>
      <c r="G133" s="16">
        <f t="shared" ca="1" si="32"/>
        <v>2</v>
      </c>
      <c r="H133" s="18">
        <f t="shared" ca="1" si="23"/>
        <v>0</v>
      </c>
      <c r="I133" s="21">
        <f t="shared" ca="1" si="24"/>
        <v>-1</v>
      </c>
      <c r="J133" s="3">
        <f t="shared" ca="1" si="33"/>
        <v>150.86000000000001</v>
      </c>
      <c r="K133" s="17">
        <f t="shared" ca="1" si="38"/>
        <v>1027.8600000000001</v>
      </c>
      <c r="L133" s="17">
        <f t="shared" ca="1" si="18"/>
        <v>1029.8600000000001</v>
      </c>
      <c r="M133" s="16">
        <f t="shared" ca="1" si="26"/>
        <v>-2</v>
      </c>
      <c r="O133" s="16">
        <f t="shared" si="35"/>
        <v>123</v>
      </c>
      <c r="P133" s="17">
        <f t="shared" ca="1" si="27"/>
        <v>27.860000000000127</v>
      </c>
      <c r="R133" s="16">
        <f t="shared" si="36"/>
        <v>123</v>
      </c>
      <c r="S133" s="17">
        <f t="shared" ca="1" si="28"/>
        <v>22.650406504065131</v>
      </c>
      <c r="T133" s="17">
        <f t="shared" ca="1" si="29"/>
        <v>27.860000000000127</v>
      </c>
    </row>
    <row r="134" spans="1:20">
      <c r="A134" s="16">
        <f t="shared" si="30"/>
        <v>124</v>
      </c>
      <c r="B134" s="16">
        <f t="shared" ca="1" si="19"/>
        <v>4.8499999999999996</v>
      </c>
      <c r="C134" s="16">
        <f t="shared" ca="1" si="20"/>
        <v>0.21649484536082478</v>
      </c>
      <c r="D134" s="16">
        <f t="shared" ca="1" si="21"/>
        <v>0.14663495363520518</v>
      </c>
      <c r="E134" s="16">
        <f t="shared" ca="1" si="22"/>
        <v>1</v>
      </c>
      <c r="F134" s="16">
        <f t="shared" ca="1" si="31"/>
        <v>1</v>
      </c>
      <c r="G134" s="16">
        <f t="shared" ca="1" si="32"/>
        <v>0</v>
      </c>
      <c r="H134" s="18">
        <f t="shared" ca="1" si="23"/>
        <v>4.8499999999999996</v>
      </c>
      <c r="I134" s="21">
        <f t="shared" ca="1" si="24"/>
        <v>3.8499999999999996</v>
      </c>
      <c r="J134" s="3">
        <f t="shared" ca="1" si="33"/>
        <v>155.71</v>
      </c>
      <c r="K134" s="17">
        <f t="shared" ca="1" si="38"/>
        <v>1031.71</v>
      </c>
      <c r="L134" s="17">
        <f t="shared" ca="1" si="18"/>
        <v>1031.71</v>
      </c>
      <c r="M134" s="16" t="str">
        <f t="shared" ca="1" si="26"/>
        <v/>
      </c>
      <c r="O134" s="16">
        <f t="shared" si="35"/>
        <v>124</v>
      </c>
      <c r="P134" s="17">
        <f t="shared" ca="1" si="27"/>
        <v>31.710000000000036</v>
      </c>
      <c r="R134" s="16">
        <f t="shared" si="36"/>
        <v>124</v>
      </c>
      <c r="S134" s="17">
        <f t="shared" ca="1" si="28"/>
        <v>25.572580645161324</v>
      </c>
      <c r="T134" s="17">
        <f t="shared" ca="1" si="29"/>
        <v>31.710000000000036</v>
      </c>
    </row>
    <row r="135" spans="1:20">
      <c r="A135" s="16">
        <f t="shared" si="30"/>
        <v>125</v>
      </c>
      <c r="B135" s="16">
        <f t="shared" ca="1" si="19"/>
        <v>5.83</v>
      </c>
      <c r="C135" s="16">
        <f t="shared" ca="1" si="20"/>
        <v>0.18010291595197256</v>
      </c>
      <c r="D135" s="16">
        <f t="shared" ca="1" si="21"/>
        <v>0.41432506526723789</v>
      </c>
      <c r="E135" s="16">
        <f t="shared" ca="1" si="22"/>
        <v>0</v>
      </c>
      <c r="F135" s="16">
        <f t="shared" ca="1" si="31"/>
        <v>0</v>
      </c>
      <c r="G135" s="16">
        <f t="shared" ca="1" si="32"/>
        <v>1</v>
      </c>
      <c r="H135" s="18">
        <f t="shared" ca="1" si="23"/>
        <v>0</v>
      </c>
      <c r="I135" s="21">
        <f t="shared" ca="1" si="24"/>
        <v>-1</v>
      </c>
      <c r="J135" s="3">
        <f t="shared" ca="1" si="33"/>
        <v>155.71</v>
      </c>
      <c r="K135" s="17">
        <f t="shared" ca="1" si="38"/>
        <v>1030.71</v>
      </c>
      <c r="L135" s="17">
        <f t="shared" ca="1" si="18"/>
        <v>1031.71</v>
      </c>
      <c r="M135" s="16">
        <f t="shared" ca="1" si="26"/>
        <v>-1</v>
      </c>
      <c r="O135" s="16">
        <f t="shared" si="35"/>
        <v>125</v>
      </c>
      <c r="P135" s="17">
        <f t="shared" ca="1" si="27"/>
        <v>30.710000000000036</v>
      </c>
      <c r="R135" s="16">
        <f t="shared" si="36"/>
        <v>125</v>
      </c>
      <c r="S135" s="17">
        <f t="shared" ca="1" si="28"/>
        <v>24.56800000000004</v>
      </c>
      <c r="T135" s="17">
        <f t="shared" ca="1" si="29"/>
        <v>30.710000000000036</v>
      </c>
    </row>
    <row r="136" spans="1:20">
      <c r="A136" s="16">
        <f t="shared" si="30"/>
        <v>126</v>
      </c>
      <c r="B136" s="16">
        <f t="shared" ca="1" si="19"/>
        <v>5.83</v>
      </c>
      <c r="C136" s="16">
        <f t="shared" ca="1" si="20"/>
        <v>0.18010291595197256</v>
      </c>
      <c r="D136" s="16">
        <f t="shared" ca="1" si="21"/>
        <v>4.9899752782433637E-2</v>
      </c>
      <c r="E136" s="16">
        <f t="shared" ca="1" si="22"/>
        <v>1</v>
      </c>
      <c r="F136" s="16">
        <f t="shared" ca="1" si="31"/>
        <v>1</v>
      </c>
      <c r="G136" s="16">
        <f t="shared" ca="1" si="32"/>
        <v>0</v>
      </c>
      <c r="H136" s="18">
        <f t="shared" ca="1" si="23"/>
        <v>5.83</v>
      </c>
      <c r="I136" s="21">
        <f t="shared" ca="1" si="24"/>
        <v>4.83</v>
      </c>
      <c r="J136" s="3">
        <f t="shared" ca="1" si="33"/>
        <v>161.54000000000002</v>
      </c>
      <c r="K136" s="17">
        <f t="shared" ca="1" si="38"/>
        <v>1035.54</v>
      </c>
      <c r="L136" s="17">
        <f t="shared" ca="1" si="18"/>
        <v>1035.54</v>
      </c>
      <c r="M136" s="16" t="str">
        <f t="shared" ca="1" si="26"/>
        <v/>
      </c>
      <c r="O136" s="16">
        <f t="shared" si="35"/>
        <v>126</v>
      </c>
      <c r="P136" s="17">
        <f t="shared" ca="1" si="27"/>
        <v>35.539999999999964</v>
      </c>
      <c r="R136" s="16">
        <f t="shared" si="36"/>
        <v>126</v>
      </c>
      <c r="S136" s="17">
        <f t="shared" ca="1" si="28"/>
        <v>28.206349206349159</v>
      </c>
      <c r="T136" s="17">
        <f t="shared" ca="1" si="29"/>
        <v>35.539999999999964</v>
      </c>
    </row>
    <row r="137" spans="1:20">
      <c r="A137" s="16">
        <f t="shared" si="30"/>
        <v>127</v>
      </c>
      <c r="B137" s="16">
        <f t="shared" ca="1" si="19"/>
        <v>2.48</v>
      </c>
      <c r="C137" s="16">
        <f t="shared" ca="1" si="20"/>
        <v>0.42338709677419362</v>
      </c>
      <c r="D137" s="16">
        <f t="shared" ca="1" si="21"/>
        <v>0.59427251825951766</v>
      </c>
      <c r="E137" s="16">
        <f t="shared" ca="1" si="22"/>
        <v>0</v>
      </c>
      <c r="F137" s="16">
        <f t="shared" ca="1" si="31"/>
        <v>0</v>
      </c>
      <c r="G137" s="16">
        <f t="shared" ca="1" si="32"/>
        <v>1</v>
      </c>
      <c r="H137" s="18">
        <f t="shared" ca="1" si="23"/>
        <v>0</v>
      </c>
      <c r="I137" s="21">
        <f t="shared" ca="1" si="24"/>
        <v>-1</v>
      </c>
      <c r="J137" s="3">
        <f t="shared" ca="1" si="33"/>
        <v>161.54000000000002</v>
      </c>
      <c r="K137" s="17">
        <f t="shared" ca="1" si="38"/>
        <v>1034.54</v>
      </c>
      <c r="L137" s="17">
        <f t="shared" ca="1" si="18"/>
        <v>1035.54</v>
      </c>
      <c r="M137" s="16">
        <f t="shared" ca="1" si="26"/>
        <v>-1</v>
      </c>
      <c r="O137" s="16">
        <f t="shared" si="35"/>
        <v>127</v>
      </c>
      <c r="P137" s="17">
        <f t="shared" ca="1" si="27"/>
        <v>34.539999999999964</v>
      </c>
      <c r="R137" s="16">
        <f t="shared" si="36"/>
        <v>127</v>
      </c>
      <c r="S137" s="17">
        <f t="shared" ca="1" si="28"/>
        <v>27.196850393700771</v>
      </c>
      <c r="T137" s="17">
        <f t="shared" ca="1" si="29"/>
        <v>34.539999999999964</v>
      </c>
    </row>
    <row r="138" spans="1:20">
      <c r="A138" s="16">
        <f t="shared" si="30"/>
        <v>128</v>
      </c>
      <c r="B138" s="16">
        <f t="shared" ca="1" si="19"/>
        <v>5.23</v>
      </c>
      <c r="C138" s="16">
        <f t="shared" ca="1" si="20"/>
        <v>0.20076481835564053</v>
      </c>
      <c r="D138" s="16">
        <f t="shared" ca="1" si="21"/>
        <v>8.7383643589806326E-2</v>
      </c>
      <c r="E138" s="16">
        <f t="shared" ca="1" si="22"/>
        <v>1</v>
      </c>
      <c r="F138" s="16">
        <f t="shared" ca="1" si="31"/>
        <v>1</v>
      </c>
      <c r="G138" s="16">
        <f t="shared" ca="1" si="32"/>
        <v>0</v>
      </c>
      <c r="H138" s="18">
        <f t="shared" ca="1" si="23"/>
        <v>5.23</v>
      </c>
      <c r="I138" s="21">
        <f t="shared" ca="1" si="24"/>
        <v>4.2300000000000004</v>
      </c>
      <c r="J138" s="3">
        <f t="shared" ca="1" si="33"/>
        <v>166.77</v>
      </c>
      <c r="K138" s="17">
        <f t="shared" ref="K138:K140" ca="1" si="39">K137+I138</f>
        <v>1038.77</v>
      </c>
      <c r="L138" s="17">
        <f t="shared" ref="L138:L201" ca="1" si="40">MAX(K138,L137)</f>
        <v>1038.77</v>
      </c>
      <c r="M138" s="16" t="str">
        <f t="shared" ca="1" si="26"/>
        <v/>
      </c>
      <c r="O138" s="16">
        <f t="shared" si="35"/>
        <v>128</v>
      </c>
      <c r="P138" s="17">
        <f t="shared" ca="1" si="27"/>
        <v>38.769999999999982</v>
      </c>
      <c r="R138" s="16">
        <f t="shared" si="36"/>
        <v>128</v>
      </c>
      <c r="S138" s="17">
        <f t="shared" ca="1" si="28"/>
        <v>30.2890625</v>
      </c>
      <c r="T138" s="17">
        <f t="shared" ca="1" si="29"/>
        <v>38.769999999999982</v>
      </c>
    </row>
    <row r="139" spans="1:20">
      <c r="A139" s="16">
        <f t="shared" si="30"/>
        <v>129</v>
      </c>
      <c r="B139" s="16">
        <f t="shared" ref="B139:B202" ca="1" si="41">RANDBETWEEN($A$5,$B$5)/100</f>
        <v>3.9</v>
      </c>
      <c r="C139" s="16">
        <f t="shared" ref="C139:C202" ca="1" si="42">$C$5*(1/B139)</f>
        <v>0.26923076923076927</v>
      </c>
      <c r="D139" s="16">
        <f t="shared" ref="D139:D202" ca="1" si="43">RAND()</f>
        <v>0.16681440779367507</v>
      </c>
      <c r="E139" s="16">
        <f t="shared" ref="E139:E202" ca="1" si="44">IF(D139&lt;=C139,1,0)</f>
        <v>1</v>
      </c>
      <c r="F139" s="16">
        <f t="shared" ca="1" si="31"/>
        <v>2</v>
      </c>
      <c r="G139" s="16">
        <f t="shared" ca="1" si="32"/>
        <v>0</v>
      </c>
      <c r="H139" s="18">
        <f t="shared" ref="H139:H202" ca="1" si="45">IF(E139=0,0,B139)</f>
        <v>3.9</v>
      </c>
      <c r="I139" s="21">
        <f t="shared" ref="I139:I202" ca="1" si="46">IF(E139=0,-1,H139-1)</f>
        <v>2.9</v>
      </c>
      <c r="J139" s="3">
        <f t="shared" ca="1" si="33"/>
        <v>170.67000000000002</v>
      </c>
      <c r="K139" s="17">
        <f t="shared" ca="1" si="39"/>
        <v>1041.67</v>
      </c>
      <c r="L139" s="17">
        <f t="shared" ca="1" si="40"/>
        <v>1041.67</v>
      </c>
      <c r="M139" s="16" t="str">
        <f t="shared" ref="M139:M202" ca="1" si="47">IF(K139&lt;N(L139),K139-L138,"")</f>
        <v/>
      </c>
      <c r="O139" s="16">
        <f t="shared" si="35"/>
        <v>129</v>
      </c>
      <c r="P139" s="17">
        <f t="shared" ref="P139:P202" ca="1" si="48">K139-1000</f>
        <v>41.670000000000073</v>
      </c>
      <c r="R139" s="16">
        <f t="shared" si="36"/>
        <v>129</v>
      </c>
      <c r="S139" s="17">
        <f t="shared" ref="S139:S202" ca="1" si="49">((R139+T139)/R139*100)-100</f>
        <v>32.302325581395394</v>
      </c>
      <c r="T139" s="17">
        <f t="shared" ref="T139:T202" ca="1" si="50">K139-1000</f>
        <v>41.670000000000073</v>
      </c>
    </row>
    <row r="140" spans="1:20">
      <c r="A140" s="16">
        <f t="shared" ref="A140:A203" si="51">A139+1</f>
        <v>130</v>
      </c>
      <c r="B140" s="16">
        <f t="shared" ca="1" si="41"/>
        <v>4.0199999999999996</v>
      </c>
      <c r="C140" s="16">
        <f t="shared" ca="1" si="42"/>
        <v>0.2611940298507463</v>
      </c>
      <c r="D140" s="16">
        <f t="shared" ca="1" si="43"/>
        <v>0.52947397824618903</v>
      </c>
      <c r="E140" s="16">
        <f t="shared" ca="1" si="44"/>
        <v>0</v>
      </c>
      <c r="F140" s="16">
        <f t="shared" ref="F140:F203" ca="1" si="52">IF(E140=1,F139+1,0)</f>
        <v>0</v>
      </c>
      <c r="G140" s="16">
        <f t="shared" ref="G140:G203" ca="1" si="53">IF(E140=0,G139+1,0)</f>
        <v>1</v>
      </c>
      <c r="H140" s="18">
        <f t="shared" ca="1" si="45"/>
        <v>0</v>
      </c>
      <c r="I140" s="21">
        <f t="shared" ca="1" si="46"/>
        <v>-1</v>
      </c>
      <c r="J140" s="3">
        <f t="shared" ref="J140:J203" ca="1" si="54">J139+H140</f>
        <v>170.67000000000002</v>
      </c>
      <c r="K140" s="17">
        <f t="shared" ca="1" si="39"/>
        <v>1040.67</v>
      </c>
      <c r="L140" s="17">
        <f t="shared" ca="1" si="40"/>
        <v>1041.67</v>
      </c>
      <c r="M140" s="16">
        <f t="shared" ca="1" si="47"/>
        <v>-1</v>
      </c>
      <c r="O140" s="16">
        <f t="shared" ref="O140:O203" si="55">O139+1</f>
        <v>130</v>
      </c>
      <c r="P140" s="17">
        <f t="shared" ca="1" si="48"/>
        <v>40.670000000000073</v>
      </c>
      <c r="R140" s="16">
        <f t="shared" ref="R140:R203" si="56">R139+1</f>
        <v>130</v>
      </c>
      <c r="S140" s="17">
        <f t="shared" ca="1" si="49"/>
        <v>31.284615384615449</v>
      </c>
      <c r="T140" s="17">
        <f t="shared" ca="1" si="50"/>
        <v>40.670000000000073</v>
      </c>
    </row>
    <row r="141" spans="1:20">
      <c r="A141" s="16">
        <f t="shared" si="51"/>
        <v>131</v>
      </c>
      <c r="B141" s="16">
        <f t="shared" ca="1" si="41"/>
        <v>3.08</v>
      </c>
      <c r="C141" s="16">
        <f t="shared" ca="1" si="42"/>
        <v>0.34090909090909094</v>
      </c>
      <c r="D141" s="16">
        <f t="shared" ca="1" si="43"/>
        <v>0.59080832162094055</v>
      </c>
      <c r="E141" s="16">
        <f t="shared" ca="1" si="44"/>
        <v>0</v>
      </c>
      <c r="F141" s="16">
        <f t="shared" ca="1" si="52"/>
        <v>0</v>
      </c>
      <c r="G141" s="16">
        <f t="shared" ca="1" si="53"/>
        <v>2</v>
      </c>
      <c r="H141" s="18">
        <f t="shared" ca="1" si="45"/>
        <v>0</v>
      </c>
      <c r="I141" s="21">
        <f t="shared" ca="1" si="46"/>
        <v>-1</v>
      </c>
      <c r="J141" s="3">
        <f t="shared" ca="1" si="54"/>
        <v>170.67000000000002</v>
      </c>
      <c r="K141" s="17">
        <f t="shared" ref="K141:K204" ca="1" si="57">K140+I141</f>
        <v>1039.67</v>
      </c>
      <c r="L141" s="17">
        <f t="shared" ca="1" si="40"/>
        <v>1041.67</v>
      </c>
      <c r="M141" s="16">
        <f t="shared" ca="1" si="47"/>
        <v>-2</v>
      </c>
      <c r="O141" s="16">
        <f t="shared" si="55"/>
        <v>131</v>
      </c>
      <c r="P141" s="17">
        <f t="shared" ca="1" si="48"/>
        <v>39.670000000000073</v>
      </c>
      <c r="R141" s="16">
        <f t="shared" si="56"/>
        <v>131</v>
      </c>
      <c r="S141" s="17">
        <f t="shared" ca="1" si="49"/>
        <v>30.282442748091654</v>
      </c>
      <c r="T141" s="17">
        <f t="shared" ca="1" si="50"/>
        <v>39.670000000000073</v>
      </c>
    </row>
    <row r="142" spans="1:20">
      <c r="A142" s="16">
        <f t="shared" si="51"/>
        <v>132</v>
      </c>
      <c r="B142" s="16">
        <f t="shared" ca="1" si="41"/>
        <v>4.29</v>
      </c>
      <c r="C142" s="16">
        <f t="shared" ca="1" si="42"/>
        <v>0.24475524475524477</v>
      </c>
      <c r="D142" s="16">
        <f t="shared" ca="1" si="43"/>
        <v>0.38597847373015082</v>
      </c>
      <c r="E142" s="16">
        <f t="shared" ca="1" si="44"/>
        <v>0</v>
      </c>
      <c r="F142" s="16">
        <f t="shared" ca="1" si="52"/>
        <v>0</v>
      </c>
      <c r="G142" s="16">
        <f t="shared" ca="1" si="53"/>
        <v>3</v>
      </c>
      <c r="H142" s="18">
        <f t="shared" ca="1" si="45"/>
        <v>0</v>
      </c>
      <c r="I142" s="21">
        <f t="shared" ca="1" si="46"/>
        <v>-1</v>
      </c>
      <c r="J142" s="3">
        <f t="shared" ca="1" si="54"/>
        <v>170.67000000000002</v>
      </c>
      <c r="K142" s="17">
        <f t="shared" ca="1" si="57"/>
        <v>1038.67</v>
      </c>
      <c r="L142" s="17">
        <f t="shared" ca="1" si="40"/>
        <v>1041.67</v>
      </c>
      <c r="M142" s="16">
        <f t="shared" ca="1" si="47"/>
        <v>-3</v>
      </c>
      <c r="O142" s="16">
        <f t="shared" si="55"/>
        <v>132</v>
      </c>
      <c r="P142" s="17">
        <f t="shared" ca="1" si="48"/>
        <v>38.670000000000073</v>
      </c>
      <c r="R142" s="16">
        <f t="shared" si="56"/>
        <v>132</v>
      </c>
      <c r="S142" s="17">
        <f t="shared" ca="1" si="49"/>
        <v>29.295454545454589</v>
      </c>
      <c r="T142" s="17">
        <f t="shared" ca="1" si="50"/>
        <v>38.670000000000073</v>
      </c>
    </row>
    <row r="143" spans="1:20">
      <c r="A143" s="16">
        <f t="shared" si="51"/>
        <v>133</v>
      </c>
      <c r="B143" s="16">
        <f t="shared" ca="1" si="41"/>
        <v>4.62</v>
      </c>
      <c r="C143" s="16">
        <f t="shared" ca="1" si="42"/>
        <v>0.22727272727272729</v>
      </c>
      <c r="D143" s="16">
        <f t="shared" ca="1" si="43"/>
        <v>0.81185407292899958</v>
      </c>
      <c r="E143" s="16">
        <f t="shared" ca="1" si="44"/>
        <v>0</v>
      </c>
      <c r="F143" s="16">
        <f t="shared" ca="1" si="52"/>
        <v>0</v>
      </c>
      <c r="G143" s="16">
        <f t="shared" ca="1" si="53"/>
        <v>4</v>
      </c>
      <c r="H143" s="18">
        <f t="shared" ca="1" si="45"/>
        <v>0</v>
      </c>
      <c r="I143" s="21">
        <f t="shared" ca="1" si="46"/>
        <v>-1</v>
      </c>
      <c r="J143" s="3">
        <f t="shared" ca="1" si="54"/>
        <v>170.67000000000002</v>
      </c>
      <c r="K143" s="17">
        <f t="shared" ca="1" si="57"/>
        <v>1037.67</v>
      </c>
      <c r="L143" s="17">
        <f t="shared" ca="1" si="40"/>
        <v>1041.67</v>
      </c>
      <c r="M143" s="16">
        <f t="shared" ca="1" si="47"/>
        <v>-4</v>
      </c>
      <c r="O143" s="16">
        <f t="shared" si="55"/>
        <v>133</v>
      </c>
      <c r="P143" s="17">
        <f t="shared" ca="1" si="48"/>
        <v>37.670000000000073</v>
      </c>
      <c r="R143" s="16">
        <f t="shared" si="56"/>
        <v>133</v>
      </c>
      <c r="S143" s="17">
        <f t="shared" ca="1" si="49"/>
        <v>28.323308270676762</v>
      </c>
      <c r="T143" s="17">
        <f t="shared" ca="1" si="50"/>
        <v>37.670000000000073</v>
      </c>
    </row>
    <row r="144" spans="1:20">
      <c r="A144" s="16">
        <f t="shared" si="51"/>
        <v>134</v>
      </c>
      <c r="B144" s="16">
        <f t="shared" ca="1" si="41"/>
        <v>3.9</v>
      </c>
      <c r="C144" s="16">
        <f t="shared" ca="1" si="42"/>
        <v>0.26923076923076927</v>
      </c>
      <c r="D144" s="16">
        <f t="shared" ca="1" si="43"/>
        <v>0.81027582951164079</v>
      </c>
      <c r="E144" s="16">
        <f t="shared" ca="1" si="44"/>
        <v>0</v>
      </c>
      <c r="F144" s="16">
        <f t="shared" ca="1" si="52"/>
        <v>0</v>
      </c>
      <c r="G144" s="16">
        <f t="shared" ca="1" si="53"/>
        <v>5</v>
      </c>
      <c r="H144" s="18">
        <f t="shared" ca="1" si="45"/>
        <v>0</v>
      </c>
      <c r="I144" s="21">
        <f t="shared" ca="1" si="46"/>
        <v>-1</v>
      </c>
      <c r="J144" s="3">
        <f t="shared" ca="1" si="54"/>
        <v>170.67000000000002</v>
      </c>
      <c r="K144" s="17">
        <f t="shared" ca="1" si="57"/>
        <v>1036.67</v>
      </c>
      <c r="L144" s="17">
        <f t="shared" ca="1" si="40"/>
        <v>1041.67</v>
      </c>
      <c r="M144" s="16">
        <f t="shared" ca="1" si="47"/>
        <v>-5</v>
      </c>
      <c r="O144" s="16">
        <f t="shared" si="55"/>
        <v>134</v>
      </c>
      <c r="P144" s="17">
        <f t="shared" ca="1" si="48"/>
        <v>36.670000000000073</v>
      </c>
      <c r="R144" s="16">
        <f t="shared" si="56"/>
        <v>134</v>
      </c>
      <c r="S144" s="17">
        <f t="shared" ca="1" si="49"/>
        <v>27.365671641791096</v>
      </c>
      <c r="T144" s="17">
        <f t="shared" ca="1" si="50"/>
        <v>36.670000000000073</v>
      </c>
    </row>
    <row r="145" spans="1:20">
      <c r="A145" s="16">
        <f t="shared" si="51"/>
        <v>135</v>
      </c>
      <c r="B145" s="16">
        <f t="shared" ca="1" si="41"/>
        <v>2.41</v>
      </c>
      <c r="C145" s="16">
        <f t="shared" ca="1" si="42"/>
        <v>0.43568464730290457</v>
      </c>
      <c r="D145" s="16">
        <f t="shared" ca="1" si="43"/>
        <v>0.78173232207597021</v>
      </c>
      <c r="E145" s="16">
        <f t="shared" ca="1" si="44"/>
        <v>0</v>
      </c>
      <c r="F145" s="16">
        <f t="shared" ca="1" si="52"/>
        <v>0</v>
      </c>
      <c r="G145" s="16">
        <f t="shared" ca="1" si="53"/>
        <v>6</v>
      </c>
      <c r="H145" s="18">
        <f t="shared" ca="1" si="45"/>
        <v>0</v>
      </c>
      <c r="I145" s="21">
        <f t="shared" ca="1" si="46"/>
        <v>-1</v>
      </c>
      <c r="J145" s="3">
        <f t="shared" ca="1" si="54"/>
        <v>170.67000000000002</v>
      </c>
      <c r="K145" s="17">
        <f t="shared" ca="1" si="57"/>
        <v>1035.67</v>
      </c>
      <c r="L145" s="17">
        <f t="shared" ca="1" si="40"/>
        <v>1041.67</v>
      </c>
      <c r="M145" s="16">
        <f t="shared" ca="1" si="47"/>
        <v>-6</v>
      </c>
      <c r="O145" s="16">
        <f t="shared" si="55"/>
        <v>135</v>
      </c>
      <c r="P145" s="17">
        <f t="shared" ca="1" si="48"/>
        <v>35.670000000000073</v>
      </c>
      <c r="R145" s="16">
        <f t="shared" si="56"/>
        <v>135</v>
      </c>
      <c r="S145" s="17">
        <f t="shared" ca="1" si="49"/>
        <v>26.422222222222274</v>
      </c>
      <c r="T145" s="17">
        <f t="shared" ca="1" si="50"/>
        <v>35.670000000000073</v>
      </c>
    </row>
    <row r="146" spans="1:20">
      <c r="A146" s="16">
        <f t="shared" si="51"/>
        <v>136</v>
      </c>
      <c r="B146" s="16">
        <f t="shared" ca="1" si="41"/>
        <v>2.46</v>
      </c>
      <c r="C146" s="16">
        <f t="shared" ca="1" si="42"/>
        <v>0.42682926829268292</v>
      </c>
      <c r="D146" s="16">
        <f t="shared" ca="1" si="43"/>
        <v>0.32763506042007973</v>
      </c>
      <c r="E146" s="16">
        <f t="shared" ca="1" si="44"/>
        <v>1</v>
      </c>
      <c r="F146" s="16">
        <f t="shared" ca="1" si="52"/>
        <v>1</v>
      </c>
      <c r="G146" s="16">
        <f t="shared" ca="1" si="53"/>
        <v>0</v>
      </c>
      <c r="H146" s="18">
        <f t="shared" ca="1" si="45"/>
        <v>2.46</v>
      </c>
      <c r="I146" s="21">
        <f t="shared" ca="1" si="46"/>
        <v>1.46</v>
      </c>
      <c r="J146" s="3">
        <f t="shared" ca="1" si="54"/>
        <v>173.13000000000002</v>
      </c>
      <c r="K146" s="17">
        <f t="shared" ca="1" si="57"/>
        <v>1037.1300000000001</v>
      </c>
      <c r="L146" s="17">
        <f t="shared" ca="1" si="40"/>
        <v>1041.67</v>
      </c>
      <c r="M146" s="16">
        <f t="shared" ca="1" si="47"/>
        <v>-4.5399999999999636</v>
      </c>
      <c r="O146" s="16">
        <f t="shared" si="55"/>
        <v>136</v>
      </c>
      <c r="P146" s="17">
        <f t="shared" ca="1" si="48"/>
        <v>37.130000000000109</v>
      </c>
      <c r="R146" s="16">
        <f t="shared" si="56"/>
        <v>136</v>
      </c>
      <c r="S146" s="17">
        <f t="shared" ca="1" si="49"/>
        <v>27.301470588235375</v>
      </c>
      <c r="T146" s="17">
        <f t="shared" ca="1" si="50"/>
        <v>37.130000000000109</v>
      </c>
    </row>
    <row r="147" spans="1:20">
      <c r="A147" s="16">
        <f t="shared" si="51"/>
        <v>137</v>
      </c>
      <c r="B147" s="16">
        <f t="shared" ca="1" si="41"/>
        <v>3.93</v>
      </c>
      <c r="C147" s="16">
        <f t="shared" ca="1" si="42"/>
        <v>0.26717557251908397</v>
      </c>
      <c r="D147" s="16">
        <f t="shared" ca="1" si="43"/>
        <v>0.39606336822834098</v>
      </c>
      <c r="E147" s="16">
        <f t="shared" ca="1" si="44"/>
        <v>0</v>
      </c>
      <c r="F147" s="16">
        <f t="shared" ca="1" si="52"/>
        <v>0</v>
      </c>
      <c r="G147" s="16">
        <f t="shared" ca="1" si="53"/>
        <v>1</v>
      </c>
      <c r="H147" s="18">
        <f t="shared" ca="1" si="45"/>
        <v>0</v>
      </c>
      <c r="I147" s="21">
        <f t="shared" ca="1" si="46"/>
        <v>-1</v>
      </c>
      <c r="J147" s="3">
        <f t="shared" ca="1" si="54"/>
        <v>173.13000000000002</v>
      </c>
      <c r="K147" s="17">
        <f t="shared" ca="1" si="57"/>
        <v>1036.1300000000001</v>
      </c>
      <c r="L147" s="17">
        <f t="shared" ca="1" si="40"/>
        <v>1041.67</v>
      </c>
      <c r="M147" s="16">
        <f t="shared" ca="1" si="47"/>
        <v>-5.5399999999999636</v>
      </c>
      <c r="O147" s="16">
        <f t="shared" si="55"/>
        <v>137</v>
      </c>
      <c r="P147" s="17">
        <f t="shared" ca="1" si="48"/>
        <v>36.130000000000109</v>
      </c>
      <c r="R147" s="16">
        <f t="shared" si="56"/>
        <v>137</v>
      </c>
      <c r="S147" s="17">
        <f t="shared" ca="1" si="49"/>
        <v>26.37226277372271</v>
      </c>
      <c r="T147" s="17">
        <f t="shared" ca="1" si="50"/>
        <v>36.130000000000109</v>
      </c>
    </row>
    <row r="148" spans="1:20">
      <c r="A148" s="16">
        <f t="shared" si="51"/>
        <v>138</v>
      </c>
      <c r="B148" s="16">
        <f t="shared" ca="1" si="41"/>
        <v>5.16</v>
      </c>
      <c r="C148" s="16">
        <f t="shared" ca="1" si="42"/>
        <v>0.20348837209302326</v>
      </c>
      <c r="D148" s="16">
        <f t="shared" ca="1" si="43"/>
        <v>0.87217377550069397</v>
      </c>
      <c r="E148" s="16">
        <f t="shared" ca="1" si="44"/>
        <v>0</v>
      </c>
      <c r="F148" s="16">
        <f t="shared" ca="1" si="52"/>
        <v>0</v>
      </c>
      <c r="G148" s="16">
        <f t="shared" ca="1" si="53"/>
        <v>2</v>
      </c>
      <c r="H148" s="18">
        <f t="shared" ca="1" si="45"/>
        <v>0</v>
      </c>
      <c r="I148" s="21">
        <f t="shared" ca="1" si="46"/>
        <v>-1</v>
      </c>
      <c r="J148" s="3">
        <f t="shared" ca="1" si="54"/>
        <v>173.13000000000002</v>
      </c>
      <c r="K148" s="17">
        <f t="shared" ca="1" si="57"/>
        <v>1035.1300000000001</v>
      </c>
      <c r="L148" s="17">
        <f t="shared" ca="1" si="40"/>
        <v>1041.67</v>
      </c>
      <c r="M148" s="16">
        <f t="shared" ca="1" si="47"/>
        <v>-6.5399999999999636</v>
      </c>
      <c r="O148" s="16">
        <f t="shared" si="55"/>
        <v>138</v>
      </c>
      <c r="P148" s="17">
        <f t="shared" ca="1" si="48"/>
        <v>35.130000000000109</v>
      </c>
      <c r="R148" s="16">
        <f t="shared" si="56"/>
        <v>138</v>
      </c>
      <c r="S148" s="17">
        <f t="shared" ca="1" si="49"/>
        <v>25.456521739130508</v>
      </c>
      <c r="T148" s="17">
        <f t="shared" ca="1" si="50"/>
        <v>35.130000000000109</v>
      </c>
    </row>
    <row r="149" spans="1:20">
      <c r="A149" s="16">
        <f t="shared" si="51"/>
        <v>139</v>
      </c>
      <c r="B149" s="16">
        <f t="shared" ca="1" si="41"/>
        <v>2.52</v>
      </c>
      <c r="C149" s="16">
        <f t="shared" ca="1" si="42"/>
        <v>0.41666666666666669</v>
      </c>
      <c r="D149" s="16">
        <f t="shared" ca="1" si="43"/>
        <v>0.23118532500467781</v>
      </c>
      <c r="E149" s="16">
        <f t="shared" ca="1" si="44"/>
        <v>1</v>
      </c>
      <c r="F149" s="16">
        <f t="shared" ca="1" si="52"/>
        <v>1</v>
      </c>
      <c r="G149" s="16">
        <f t="shared" ca="1" si="53"/>
        <v>0</v>
      </c>
      <c r="H149" s="18">
        <f t="shared" ca="1" si="45"/>
        <v>2.52</v>
      </c>
      <c r="I149" s="21">
        <f t="shared" ca="1" si="46"/>
        <v>1.52</v>
      </c>
      <c r="J149" s="3">
        <f t="shared" ca="1" si="54"/>
        <v>175.65000000000003</v>
      </c>
      <c r="K149" s="17">
        <f t="shared" ca="1" si="57"/>
        <v>1036.6500000000001</v>
      </c>
      <c r="L149" s="17">
        <f t="shared" ca="1" si="40"/>
        <v>1041.67</v>
      </c>
      <c r="M149" s="16">
        <f t="shared" ca="1" si="47"/>
        <v>-5.0199999999999818</v>
      </c>
      <c r="O149" s="16">
        <f t="shared" si="55"/>
        <v>139</v>
      </c>
      <c r="P149" s="17">
        <f t="shared" ca="1" si="48"/>
        <v>36.650000000000091</v>
      </c>
      <c r="R149" s="16">
        <f t="shared" si="56"/>
        <v>139</v>
      </c>
      <c r="S149" s="17">
        <f t="shared" ca="1" si="49"/>
        <v>26.366906474820212</v>
      </c>
      <c r="T149" s="17">
        <f t="shared" ca="1" si="50"/>
        <v>36.650000000000091</v>
      </c>
    </row>
    <row r="150" spans="1:20">
      <c r="A150" s="16">
        <f t="shared" si="51"/>
        <v>140</v>
      </c>
      <c r="B150" s="16">
        <f t="shared" ca="1" si="41"/>
        <v>2.91</v>
      </c>
      <c r="C150" s="16">
        <f t="shared" ca="1" si="42"/>
        <v>0.36082474226804123</v>
      </c>
      <c r="D150" s="16">
        <f t="shared" ca="1" si="43"/>
        <v>0.70438952552002387</v>
      </c>
      <c r="E150" s="16">
        <f t="shared" ca="1" si="44"/>
        <v>0</v>
      </c>
      <c r="F150" s="16">
        <f t="shared" ca="1" si="52"/>
        <v>0</v>
      </c>
      <c r="G150" s="16">
        <f t="shared" ca="1" si="53"/>
        <v>1</v>
      </c>
      <c r="H150" s="18">
        <f t="shared" ca="1" si="45"/>
        <v>0</v>
      </c>
      <c r="I150" s="21">
        <f t="shared" ca="1" si="46"/>
        <v>-1</v>
      </c>
      <c r="J150" s="3">
        <f t="shared" ca="1" si="54"/>
        <v>175.65000000000003</v>
      </c>
      <c r="K150" s="17">
        <f t="shared" ca="1" si="57"/>
        <v>1035.6500000000001</v>
      </c>
      <c r="L150" s="17">
        <f t="shared" ca="1" si="40"/>
        <v>1041.67</v>
      </c>
      <c r="M150" s="16">
        <f t="shared" ca="1" si="47"/>
        <v>-6.0199999999999818</v>
      </c>
      <c r="O150" s="16">
        <f t="shared" si="55"/>
        <v>140</v>
      </c>
      <c r="P150" s="17">
        <f t="shared" ca="1" si="48"/>
        <v>35.650000000000091</v>
      </c>
      <c r="R150" s="16">
        <f t="shared" si="56"/>
        <v>140</v>
      </c>
      <c r="S150" s="17">
        <f t="shared" ca="1" si="49"/>
        <v>25.464285714285779</v>
      </c>
      <c r="T150" s="17">
        <f t="shared" ca="1" si="50"/>
        <v>35.650000000000091</v>
      </c>
    </row>
    <row r="151" spans="1:20">
      <c r="A151" s="16">
        <f t="shared" si="51"/>
        <v>141</v>
      </c>
      <c r="B151" s="16">
        <f t="shared" ca="1" si="41"/>
        <v>4.2</v>
      </c>
      <c r="C151" s="16">
        <f t="shared" ca="1" si="42"/>
        <v>0.25</v>
      </c>
      <c r="D151" s="16">
        <f t="shared" ca="1" si="43"/>
        <v>0.6271198922129031</v>
      </c>
      <c r="E151" s="16">
        <f t="shared" ca="1" si="44"/>
        <v>0</v>
      </c>
      <c r="F151" s="16">
        <f t="shared" ca="1" si="52"/>
        <v>0</v>
      </c>
      <c r="G151" s="16">
        <f t="shared" ca="1" si="53"/>
        <v>2</v>
      </c>
      <c r="H151" s="18">
        <f t="shared" ca="1" si="45"/>
        <v>0</v>
      </c>
      <c r="I151" s="21">
        <f t="shared" ca="1" si="46"/>
        <v>-1</v>
      </c>
      <c r="J151" s="3">
        <f t="shared" ca="1" si="54"/>
        <v>175.65000000000003</v>
      </c>
      <c r="K151" s="17">
        <f t="shared" ca="1" si="57"/>
        <v>1034.6500000000001</v>
      </c>
      <c r="L151" s="17">
        <f t="shared" ca="1" si="40"/>
        <v>1041.67</v>
      </c>
      <c r="M151" s="16">
        <f t="shared" ca="1" si="47"/>
        <v>-7.0199999999999818</v>
      </c>
      <c r="O151" s="16">
        <f t="shared" si="55"/>
        <v>141</v>
      </c>
      <c r="P151" s="17">
        <f t="shared" ca="1" si="48"/>
        <v>34.650000000000091</v>
      </c>
      <c r="R151" s="16">
        <f t="shared" si="56"/>
        <v>141</v>
      </c>
      <c r="S151" s="17">
        <f t="shared" ca="1" si="49"/>
        <v>24.574468085106432</v>
      </c>
      <c r="T151" s="17">
        <f t="shared" ca="1" si="50"/>
        <v>34.650000000000091</v>
      </c>
    </row>
    <row r="152" spans="1:20">
      <c r="A152" s="16">
        <f t="shared" si="51"/>
        <v>142</v>
      </c>
      <c r="B152" s="16">
        <f t="shared" ca="1" si="41"/>
        <v>3.84</v>
      </c>
      <c r="C152" s="16">
        <f t="shared" ca="1" si="42"/>
        <v>0.27343750000000006</v>
      </c>
      <c r="D152" s="16">
        <f t="shared" ca="1" si="43"/>
        <v>0.33714738284246515</v>
      </c>
      <c r="E152" s="16">
        <f t="shared" ca="1" si="44"/>
        <v>0</v>
      </c>
      <c r="F152" s="16">
        <f t="shared" ca="1" si="52"/>
        <v>0</v>
      </c>
      <c r="G152" s="16">
        <f t="shared" ca="1" si="53"/>
        <v>3</v>
      </c>
      <c r="H152" s="18">
        <f t="shared" ca="1" si="45"/>
        <v>0</v>
      </c>
      <c r="I152" s="21">
        <f t="shared" ca="1" si="46"/>
        <v>-1</v>
      </c>
      <c r="J152" s="3">
        <f t="shared" ca="1" si="54"/>
        <v>175.65000000000003</v>
      </c>
      <c r="K152" s="17">
        <f t="shared" ca="1" si="57"/>
        <v>1033.6500000000001</v>
      </c>
      <c r="L152" s="17">
        <f t="shared" ca="1" si="40"/>
        <v>1041.67</v>
      </c>
      <c r="M152" s="16">
        <f t="shared" ca="1" si="47"/>
        <v>-8.0199999999999818</v>
      </c>
      <c r="O152" s="16">
        <f t="shared" si="55"/>
        <v>142</v>
      </c>
      <c r="P152" s="17">
        <f t="shared" ca="1" si="48"/>
        <v>33.650000000000091</v>
      </c>
      <c r="R152" s="16">
        <f t="shared" si="56"/>
        <v>142</v>
      </c>
      <c r="S152" s="17">
        <f t="shared" ca="1" si="49"/>
        <v>23.697183098591609</v>
      </c>
      <c r="T152" s="17">
        <f t="shared" ca="1" si="50"/>
        <v>33.650000000000091</v>
      </c>
    </row>
    <row r="153" spans="1:20">
      <c r="A153" s="16">
        <f t="shared" si="51"/>
        <v>143</v>
      </c>
      <c r="B153" s="16">
        <f t="shared" ca="1" si="41"/>
        <v>5.84</v>
      </c>
      <c r="C153" s="16">
        <f t="shared" ca="1" si="42"/>
        <v>0.1797945205479452</v>
      </c>
      <c r="D153" s="16">
        <f t="shared" ca="1" si="43"/>
        <v>0.5176441991487768</v>
      </c>
      <c r="E153" s="16">
        <f t="shared" ca="1" si="44"/>
        <v>0</v>
      </c>
      <c r="F153" s="16">
        <f t="shared" ca="1" si="52"/>
        <v>0</v>
      </c>
      <c r="G153" s="16">
        <f t="shared" ca="1" si="53"/>
        <v>4</v>
      </c>
      <c r="H153" s="18">
        <f t="shared" ca="1" si="45"/>
        <v>0</v>
      </c>
      <c r="I153" s="21">
        <f t="shared" ca="1" si="46"/>
        <v>-1</v>
      </c>
      <c r="J153" s="3">
        <f t="shared" ca="1" si="54"/>
        <v>175.65000000000003</v>
      </c>
      <c r="K153" s="17">
        <f t="shared" ca="1" si="57"/>
        <v>1032.6500000000001</v>
      </c>
      <c r="L153" s="17">
        <f t="shared" ca="1" si="40"/>
        <v>1041.67</v>
      </c>
      <c r="M153" s="16">
        <f t="shared" ca="1" si="47"/>
        <v>-9.0199999999999818</v>
      </c>
      <c r="O153" s="16">
        <f t="shared" si="55"/>
        <v>143</v>
      </c>
      <c r="P153" s="17">
        <f t="shared" ca="1" si="48"/>
        <v>32.650000000000091</v>
      </c>
      <c r="R153" s="16">
        <f t="shared" si="56"/>
        <v>143</v>
      </c>
      <c r="S153" s="17">
        <f t="shared" ca="1" si="49"/>
        <v>22.832167832167897</v>
      </c>
      <c r="T153" s="17">
        <f t="shared" ca="1" si="50"/>
        <v>32.650000000000091</v>
      </c>
    </row>
    <row r="154" spans="1:20">
      <c r="A154" s="16">
        <f t="shared" si="51"/>
        <v>144</v>
      </c>
      <c r="B154" s="16">
        <f t="shared" ca="1" si="41"/>
        <v>3.21</v>
      </c>
      <c r="C154" s="16">
        <f t="shared" ca="1" si="42"/>
        <v>0.32710280373831774</v>
      </c>
      <c r="D154" s="16">
        <f t="shared" ca="1" si="43"/>
        <v>0.34763535804602608</v>
      </c>
      <c r="E154" s="16">
        <f t="shared" ca="1" si="44"/>
        <v>0</v>
      </c>
      <c r="F154" s="16">
        <f t="shared" ca="1" si="52"/>
        <v>0</v>
      </c>
      <c r="G154" s="16">
        <f t="shared" ca="1" si="53"/>
        <v>5</v>
      </c>
      <c r="H154" s="18">
        <f t="shared" ca="1" si="45"/>
        <v>0</v>
      </c>
      <c r="I154" s="21">
        <f t="shared" ca="1" si="46"/>
        <v>-1</v>
      </c>
      <c r="J154" s="3">
        <f t="shared" ca="1" si="54"/>
        <v>175.65000000000003</v>
      </c>
      <c r="K154" s="17">
        <f t="shared" ca="1" si="57"/>
        <v>1031.6500000000001</v>
      </c>
      <c r="L154" s="17">
        <f t="shared" ca="1" si="40"/>
        <v>1041.67</v>
      </c>
      <c r="M154" s="16">
        <f t="shared" ca="1" si="47"/>
        <v>-10.019999999999982</v>
      </c>
      <c r="O154" s="16">
        <f t="shared" si="55"/>
        <v>144</v>
      </c>
      <c r="P154" s="17">
        <f t="shared" ca="1" si="48"/>
        <v>31.650000000000091</v>
      </c>
      <c r="R154" s="16">
        <f t="shared" si="56"/>
        <v>144</v>
      </c>
      <c r="S154" s="17">
        <f t="shared" ca="1" si="49"/>
        <v>21.979166666666728</v>
      </c>
      <c r="T154" s="17">
        <f t="shared" ca="1" si="50"/>
        <v>31.650000000000091</v>
      </c>
    </row>
    <row r="155" spans="1:20">
      <c r="A155" s="16">
        <f t="shared" si="51"/>
        <v>145</v>
      </c>
      <c r="B155" s="16">
        <f t="shared" ca="1" si="41"/>
        <v>4.68</v>
      </c>
      <c r="C155" s="16">
        <f t="shared" ca="1" si="42"/>
        <v>0.22435897435897439</v>
      </c>
      <c r="D155" s="16">
        <f t="shared" ca="1" si="43"/>
        <v>0.4791217932183538</v>
      </c>
      <c r="E155" s="16">
        <f t="shared" ca="1" si="44"/>
        <v>0</v>
      </c>
      <c r="F155" s="16">
        <f t="shared" ca="1" si="52"/>
        <v>0</v>
      </c>
      <c r="G155" s="16">
        <f t="shared" ca="1" si="53"/>
        <v>6</v>
      </c>
      <c r="H155" s="18">
        <f t="shared" ca="1" si="45"/>
        <v>0</v>
      </c>
      <c r="I155" s="21">
        <f t="shared" ca="1" si="46"/>
        <v>-1</v>
      </c>
      <c r="J155" s="3">
        <f t="shared" ca="1" si="54"/>
        <v>175.65000000000003</v>
      </c>
      <c r="K155" s="17">
        <f t="shared" ca="1" si="57"/>
        <v>1030.6500000000001</v>
      </c>
      <c r="L155" s="17">
        <f t="shared" ca="1" si="40"/>
        <v>1041.67</v>
      </c>
      <c r="M155" s="16">
        <f t="shared" ca="1" si="47"/>
        <v>-11.019999999999982</v>
      </c>
      <c r="O155" s="16">
        <f t="shared" si="55"/>
        <v>145</v>
      </c>
      <c r="P155" s="17">
        <f t="shared" ca="1" si="48"/>
        <v>30.650000000000091</v>
      </c>
      <c r="R155" s="16">
        <f t="shared" si="56"/>
        <v>145</v>
      </c>
      <c r="S155" s="17">
        <f t="shared" ca="1" si="49"/>
        <v>21.137931034482833</v>
      </c>
      <c r="T155" s="17">
        <f t="shared" ca="1" si="50"/>
        <v>30.650000000000091</v>
      </c>
    </row>
    <row r="156" spans="1:20">
      <c r="A156" s="16">
        <f t="shared" si="51"/>
        <v>146</v>
      </c>
      <c r="B156" s="16">
        <f t="shared" ca="1" si="41"/>
        <v>5.78</v>
      </c>
      <c r="C156" s="16">
        <f t="shared" ca="1" si="42"/>
        <v>0.18166089965397922</v>
      </c>
      <c r="D156" s="16">
        <f t="shared" ca="1" si="43"/>
        <v>0.30630085631442938</v>
      </c>
      <c r="E156" s="16">
        <f t="shared" ca="1" si="44"/>
        <v>0</v>
      </c>
      <c r="F156" s="16">
        <f t="shared" ca="1" si="52"/>
        <v>0</v>
      </c>
      <c r="G156" s="16">
        <f t="shared" ca="1" si="53"/>
        <v>7</v>
      </c>
      <c r="H156" s="18">
        <f t="shared" ca="1" si="45"/>
        <v>0</v>
      </c>
      <c r="I156" s="21">
        <f t="shared" ca="1" si="46"/>
        <v>-1</v>
      </c>
      <c r="J156" s="3">
        <f t="shared" ca="1" si="54"/>
        <v>175.65000000000003</v>
      </c>
      <c r="K156" s="17">
        <f t="shared" ca="1" si="57"/>
        <v>1029.6500000000001</v>
      </c>
      <c r="L156" s="17">
        <f t="shared" ca="1" si="40"/>
        <v>1041.67</v>
      </c>
      <c r="M156" s="16">
        <f t="shared" ca="1" si="47"/>
        <v>-12.019999999999982</v>
      </c>
      <c r="O156" s="16">
        <f t="shared" si="55"/>
        <v>146</v>
      </c>
      <c r="P156" s="17">
        <f t="shared" ca="1" si="48"/>
        <v>29.650000000000091</v>
      </c>
      <c r="R156" s="16">
        <f t="shared" si="56"/>
        <v>146</v>
      </c>
      <c r="S156" s="17">
        <f t="shared" ca="1" si="49"/>
        <v>20.308219178082254</v>
      </c>
      <c r="T156" s="17">
        <f t="shared" ca="1" si="50"/>
        <v>29.650000000000091</v>
      </c>
    </row>
    <row r="157" spans="1:20">
      <c r="A157" s="16">
        <f t="shared" si="51"/>
        <v>147</v>
      </c>
      <c r="B157" s="16">
        <f t="shared" ca="1" si="41"/>
        <v>4.43</v>
      </c>
      <c r="C157" s="16">
        <f t="shared" ca="1" si="42"/>
        <v>0.23702031602708806</v>
      </c>
      <c r="D157" s="16">
        <f t="shared" ca="1" si="43"/>
        <v>0.86914230794870506</v>
      </c>
      <c r="E157" s="16">
        <f t="shared" ca="1" si="44"/>
        <v>0</v>
      </c>
      <c r="F157" s="16">
        <f t="shared" ca="1" si="52"/>
        <v>0</v>
      </c>
      <c r="G157" s="16">
        <f t="shared" ca="1" si="53"/>
        <v>8</v>
      </c>
      <c r="H157" s="18">
        <f t="shared" ca="1" si="45"/>
        <v>0</v>
      </c>
      <c r="I157" s="21">
        <f t="shared" ca="1" si="46"/>
        <v>-1</v>
      </c>
      <c r="J157" s="3">
        <f t="shared" ca="1" si="54"/>
        <v>175.65000000000003</v>
      </c>
      <c r="K157" s="17">
        <f t="shared" ca="1" si="57"/>
        <v>1028.6500000000001</v>
      </c>
      <c r="L157" s="17">
        <f t="shared" ca="1" si="40"/>
        <v>1041.67</v>
      </c>
      <c r="M157" s="16">
        <f t="shared" ca="1" si="47"/>
        <v>-13.019999999999982</v>
      </c>
      <c r="O157" s="16">
        <f t="shared" si="55"/>
        <v>147</v>
      </c>
      <c r="P157" s="17">
        <f t="shared" ca="1" si="48"/>
        <v>28.650000000000091</v>
      </c>
      <c r="R157" s="16">
        <f t="shared" si="56"/>
        <v>147</v>
      </c>
      <c r="S157" s="17">
        <f t="shared" ca="1" si="49"/>
        <v>19.48979591836742</v>
      </c>
      <c r="T157" s="17">
        <f t="shared" ca="1" si="50"/>
        <v>28.650000000000091</v>
      </c>
    </row>
    <row r="158" spans="1:20">
      <c r="A158" s="16">
        <f t="shared" si="51"/>
        <v>148</v>
      </c>
      <c r="B158" s="16">
        <f t="shared" ca="1" si="41"/>
        <v>4.24</v>
      </c>
      <c r="C158" s="16">
        <f t="shared" ca="1" si="42"/>
        <v>0.24764150943396224</v>
      </c>
      <c r="D158" s="16">
        <f t="shared" ca="1" si="43"/>
        <v>0.6662778276029675</v>
      </c>
      <c r="E158" s="16">
        <f t="shared" ca="1" si="44"/>
        <v>0</v>
      </c>
      <c r="F158" s="16">
        <f t="shared" ca="1" si="52"/>
        <v>0</v>
      </c>
      <c r="G158" s="16">
        <f t="shared" ca="1" si="53"/>
        <v>9</v>
      </c>
      <c r="H158" s="18">
        <f t="shared" ca="1" si="45"/>
        <v>0</v>
      </c>
      <c r="I158" s="21">
        <f t="shared" ca="1" si="46"/>
        <v>-1</v>
      </c>
      <c r="J158" s="3">
        <f t="shared" ca="1" si="54"/>
        <v>175.65000000000003</v>
      </c>
      <c r="K158" s="17">
        <f t="shared" ca="1" si="57"/>
        <v>1027.6500000000001</v>
      </c>
      <c r="L158" s="17">
        <f t="shared" ca="1" si="40"/>
        <v>1041.67</v>
      </c>
      <c r="M158" s="16">
        <f t="shared" ca="1" si="47"/>
        <v>-14.019999999999982</v>
      </c>
      <c r="O158" s="16">
        <f t="shared" si="55"/>
        <v>148</v>
      </c>
      <c r="P158" s="17">
        <f t="shared" ca="1" si="48"/>
        <v>27.650000000000091</v>
      </c>
      <c r="R158" s="16">
        <f t="shared" si="56"/>
        <v>148</v>
      </c>
      <c r="S158" s="17">
        <f t="shared" ca="1" si="49"/>
        <v>18.682432432432478</v>
      </c>
      <c r="T158" s="17">
        <f t="shared" ca="1" si="50"/>
        <v>27.650000000000091</v>
      </c>
    </row>
    <row r="159" spans="1:20">
      <c r="A159" s="16">
        <f t="shared" si="51"/>
        <v>149</v>
      </c>
      <c r="B159" s="16">
        <f t="shared" ca="1" si="41"/>
        <v>5.39</v>
      </c>
      <c r="C159" s="16">
        <f t="shared" ca="1" si="42"/>
        <v>0.19480519480519481</v>
      </c>
      <c r="D159" s="16">
        <f t="shared" ca="1" si="43"/>
        <v>6.2266350604615051E-2</v>
      </c>
      <c r="E159" s="16">
        <f t="shared" ca="1" si="44"/>
        <v>1</v>
      </c>
      <c r="F159" s="16">
        <f t="shared" ca="1" si="52"/>
        <v>1</v>
      </c>
      <c r="G159" s="16">
        <f t="shared" ca="1" si="53"/>
        <v>0</v>
      </c>
      <c r="H159" s="18">
        <f t="shared" ca="1" si="45"/>
        <v>5.39</v>
      </c>
      <c r="I159" s="21">
        <f t="shared" ca="1" si="46"/>
        <v>4.3899999999999997</v>
      </c>
      <c r="J159" s="3">
        <f t="shared" ca="1" si="54"/>
        <v>181.04000000000002</v>
      </c>
      <c r="K159" s="17">
        <f t="shared" ca="1" si="57"/>
        <v>1032.0400000000002</v>
      </c>
      <c r="L159" s="17">
        <f t="shared" ca="1" si="40"/>
        <v>1041.67</v>
      </c>
      <c r="M159" s="16">
        <f t="shared" ca="1" si="47"/>
        <v>-9.6299999999998818</v>
      </c>
      <c r="O159" s="16">
        <f t="shared" si="55"/>
        <v>149</v>
      </c>
      <c r="P159" s="17">
        <f t="shared" ca="1" si="48"/>
        <v>32.040000000000191</v>
      </c>
      <c r="R159" s="16">
        <f t="shared" si="56"/>
        <v>149</v>
      </c>
      <c r="S159" s="17">
        <f t="shared" ca="1" si="49"/>
        <v>21.503355704698123</v>
      </c>
      <c r="T159" s="17">
        <f t="shared" ca="1" si="50"/>
        <v>32.040000000000191</v>
      </c>
    </row>
    <row r="160" spans="1:20">
      <c r="A160" s="16">
        <f t="shared" si="51"/>
        <v>150</v>
      </c>
      <c r="B160" s="16">
        <f t="shared" ca="1" si="41"/>
        <v>5.35</v>
      </c>
      <c r="C160" s="16">
        <f t="shared" ca="1" si="42"/>
        <v>0.19626168224299068</v>
      </c>
      <c r="D160" s="16">
        <f t="shared" ca="1" si="43"/>
        <v>0.72873788976751541</v>
      </c>
      <c r="E160" s="16">
        <f t="shared" ca="1" si="44"/>
        <v>0</v>
      </c>
      <c r="F160" s="16">
        <f t="shared" ca="1" si="52"/>
        <v>0</v>
      </c>
      <c r="G160" s="16">
        <f t="shared" ca="1" si="53"/>
        <v>1</v>
      </c>
      <c r="H160" s="18">
        <f t="shared" ca="1" si="45"/>
        <v>0</v>
      </c>
      <c r="I160" s="21">
        <f t="shared" ca="1" si="46"/>
        <v>-1</v>
      </c>
      <c r="J160" s="3">
        <f t="shared" ca="1" si="54"/>
        <v>181.04000000000002</v>
      </c>
      <c r="K160" s="17">
        <f t="shared" ca="1" si="57"/>
        <v>1031.0400000000002</v>
      </c>
      <c r="L160" s="17">
        <f t="shared" ca="1" si="40"/>
        <v>1041.67</v>
      </c>
      <c r="M160" s="16">
        <f t="shared" ca="1" si="47"/>
        <v>-10.629999999999882</v>
      </c>
      <c r="O160" s="16">
        <f t="shared" si="55"/>
        <v>150</v>
      </c>
      <c r="P160" s="17">
        <f t="shared" ca="1" si="48"/>
        <v>31.040000000000191</v>
      </c>
      <c r="R160" s="16">
        <f t="shared" si="56"/>
        <v>150</v>
      </c>
      <c r="S160" s="17">
        <f t="shared" ca="1" si="49"/>
        <v>20.693333333333456</v>
      </c>
      <c r="T160" s="17">
        <f t="shared" ca="1" si="50"/>
        <v>31.040000000000191</v>
      </c>
    </row>
    <row r="161" spans="1:20">
      <c r="A161" s="16">
        <f t="shared" si="51"/>
        <v>151</v>
      </c>
      <c r="B161" s="16">
        <f t="shared" ca="1" si="41"/>
        <v>3.9</v>
      </c>
      <c r="C161" s="16">
        <f t="shared" ca="1" si="42"/>
        <v>0.26923076923076927</v>
      </c>
      <c r="D161" s="16">
        <f t="shared" ca="1" si="43"/>
        <v>0.91112738962492879</v>
      </c>
      <c r="E161" s="16">
        <f t="shared" ca="1" si="44"/>
        <v>0</v>
      </c>
      <c r="F161" s="16">
        <f t="shared" ca="1" si="52"/>
        <v>0</v>
      </c>
      <c r="G161" s="16">
        <f t="shared" ca="1" si="53"/>
        <v>2</v>
      </c>
      <c r="H161" s="18">
        <f t="shared" ca="1" si="45"/>
        <v>0</v>
      </c>
      <c r="I161" s="21">
        <f t="shared" ca="1" si="46"/>
        <v>-1</v>
      </c>
      <c r="J161" s="3">
        <f t="shared" ca="1" si="54"/>
        <v>181.04000000000002</v>
      </c>
      <c r="K161" s="17">
        <f t="shared" ca="1" si="57"/>
        <v>1030.0400000000002</v>
      </c>
      <c r="L161" s="17">
        <f t="shared" ca="1" si="40"/>
        <v>1041.67</v>
      </c>
      <c r="M161" s="16">
        <f t="shared" ca="1" si="47"/>
        <v>-11.629999999999882</v>
      </c>
      <c r="O161" s="16">
        <f t="shared" si="55"/>
        <v>151</v>
      </c>
      <c r="P161" s="17">
        <f t="shared" ca="1" si="48"/>
        <v>30.040000000000191</v>
      </c>
      <c r="R161" s="16">
        <f t="shared" si="56"/>
        <v>151</v>
      </c>
      <c r="S161" s="17">
        <f t="shared" ca="1" si="49"/>
        <v>19.894039735099469</v>
      </c>
      <c r="T161" s="17">
        <f t="shared" ca="1" si="50"/>
        <v>30.040000000000191</v>
      </c>
    </row>
    <row r="162" spans="1:20">
      <c r="A162" s="16">
        <f t="shared" si="51"/>
        <v>152</v>
      </c>
      <c r="B162" s="16">
        <f t="shared" ca="1" si="41"/>
        <v>3.79</v>
      </c>
      <c r="C162" s="16">
        <f t="shared" ca="1" si="42"/>
        <v>0.27704485488126651</v>
      </c>
      <c r="D162" s="16">
        <f t="shared" ca="1" si="43"/>
        <v>7.8824096163438107E-2</v>
      </c>
      <c r="E162" s="16">
        <f t="shared" ca="1" si="44"/>
        <v>1</v>
      </c>
      <c r="F162" s="16">
        <f t="shared" ca="1" si="52"/>
        <v>1</v>
      </c>
      <c r="G162" s="16">
        <f t="shared" ca="1" si="53"/>
        <v>0</v>
      </c>
      <c r="H162" s="18">
        <f t="shared" ca="1" si="45"/>
        <v>3.79</v>
      </c>
      <c r="I162" s="21">
        <f t="shared" ca="1" si="46"/>
        <v>2.79</v>
      </c>
      <c r="J162" s="3">
        <f t="shared" ca="1" si="54"/>
        <v>184.83</v>
      </c>
      <c r="K162" s="17">
        <f t="shared" ca="1" si="57"/>
        <v>1032.8300000000002</v>
      </c>
      <c r="L162" s="17">
        <f t="shared" ca="1" si="40"/>
        <v>1041.67</v>
      </c>
      <c r="M162" s="16">
        <f t="shared" ca="1" si="47"/>
        <v>-8.8399999999999181</v>
      </c>
      <c r="O162" s="16">
        <f t="shared" si="55"/>
        <v>152</v>
      </c>
      <c r="P162" s="17">
        <f t="shared" ca="1" si="48"/>
        <v>32.830000000000155</v>
      </c>
      <c r="R162" s="16">
        <f t="shared" si="56"/>
        <v>152</v>
      </c>
      <c r="S162" s="17">
        <f t="shared" ca="1" si="49"/>
        <v>21.598684210526415</v>
      </c>
      <c r="T162" s="17">
        <f t="shared" ca="1" si="50"/>
        <v>32.830000000000155</v>
      </c>
    </row>
    <row r="163" spans="1:20">
      <c r="A163" s="16">
        <f t="shared" si="51"/>
        <v>153</v>
      </c>
      <c r="B163" s="16">
        <f t="shared" ca="1" si="41"/>
        <v>2.82</v>
      </c>
      <c r="C163" s="16">
        <f t="shared" ca="1" si="42"/>
        <v>0.37234042553191493</v>
      </c>
      <c r="D163" s="16">
        <f t="shared" ca="1" si="43"/>
        <v>0.87148369369727785</v>
      </c>
      <c r="E163" s="16">
        <f t="shared" ca="1" si="44"/>
        <v>0</v>
      </c>
      <c r="F163" s="16">
        <f t="shared" ca="1" si="52"/>
        <v>0</v>
      </c>
      <c r="G163" s="16">
        <f t="shared" ca="1" si="53"/>
        <v>1</v>
      </c>
      <c r="H163" s="18">
        <f t="shared" ca="1" si="45"/>
        <v>0</v>
      </c>
      <c r="I163" s="21">
        <f t="shared" ca="1" si="46"/>
        <v>-1</v>
      </c>
      <c r="J163" s="3">
        <f t="shared" ca="1" si="54"/>
        <v>184.83</v>
      </c>
      <c r="K163" s="17">
        <f t="shared" ca="1" si="57"/>
        <v>1031.8300000000002</v>
      </c>
      <c r="L163" s="17">
        <f t="shared" ca="1" si="40"/>
        <v>1041.67</v>
      </c>
      <c r="M163" s="16">
        <f t="shared" ca="1" si="47"/>
        <v>-9.8399999999999181</v>
      </c>
      <c r="O163" s="16">
        <f t="shared" si="55"/>
        <v>153</v>
      </c>
      <c r="P163" s="17">
        <f t="shared" ca="1" si="48"/>
        <v>31.830000000000155</v>
      </c>
      <c r="R163" s="16">
        <f t="shared" si="56"/>
        <v>153</v>
      </c>
      <c r="S163" s="17">
        <f t="shared" ca="1" si="49"/>
        <v>20.803921568627558</v>
      </c>
      <c r="T163" s="17">
        <f t="shared" ca="1" si="50"/>
        <v>31.830000000000155</v>
      </c>
    </row>
    <row r="164" spans="1:20">
      <c r="A164" s="16">
        <f t="shared" si="51"/>
        <v>154</v>
      </c>
      <c r="B164" s="16">
        <f t="shared" ca="1" si="41"/>
        <v>3.43</v>
      </c>
      <c r="C164" s="16">
        <f t="shared" ca="1" si="42"/>
        <v>0.30612244897959179</v>
      </c>
      <c r="D164" s="16">
        <f t="shared" ca="1" si="43"/>
        <v>0.75006518822597101</v>
      </c>
      <c r="E164" s="16">
        <f t="shared" ca="1" si="44"/>
        <v>0</v>
      </c>
      <c r="F164" s="16">
        <f t="shared" ca="1" si="52"/>
        <v>0</v>
      </c>
      <c r="G164" s="16">
        <f t="shared" ca="1" si="53"/>
        <v>2</v>
      </c>
      <c r="H164" s="18">
        <f t="shared" ca="1" si="45"/>
        <v>0</v>
      </c>
      <c r="I164" s="21">
        <f t="shared" ca="1" si="46"/>
        <v>-1</v>
      </c>
      <c r="J164" s="3">
        <f t="shared" ca="1" si="54"/>
        <v>184.83</v>
      </c>
      <c r="K164" s="17">
        <f t="shared" ca="1" si="57"/>
        <v>1030.8300000000002</v>
      </c>
      <c r="L164" s="17">
        <f t="shared" ca="1" si="40"/>
        <v>1041.67</v>
      </c>
      <c r="M164" s="16">
        <f t="shared" ca="1" si="47"/>
        <v>-10.839999999999918</v>
      </c>
      <c r="O164" s="16">
        <f t="shared" si="55"/>
        <v>154</v>
      </c>
      <c r="P164" s="17">
        <f t="shared" ca="1" si="48"/>
        <v>30.830000000000155</v>
      </c>
      <c r="R164" s="16">
        <f t="shared" si="56"/>
        <v>154</v>
      </c>
      <c r="S164" s="17">
        <f t="shared" ca="1" si="49"/>
        <v>20.019480519480609</v>
      </c>
      <c r="T164" s="17">
        <f t="shared" ca="1" si="50"/>
        <v>30.830000000000155</v>
      </c>
    </row>
    <row r="165" spans="1:20">
      <c r="A165" s="16">
        <f t="shared" si="51"/>
        <v>155</v>
      </c>
      <c r="B165" s="16">
        <f t="shared" ca="1" si="41"/>
        <v>3.47</v>
      </c>
      <c r="C165" s="16">
        <f t="shared" ca="1" si="42"/>
        <v>0.30259365994236315</v>
      </c>
      <c r="D165" s="16">
        <f t="shared" ca="1" si="43"/>
        <v>8.0245325528486511E-2</v>
      </c>
      <c r="E165" s="16">
        <f t="shared" ca="1" si="44"/>
        <v>1</v>
      </c>
      <c r="F165" s="16">
        <f t="shared" ca="1" si="52"/>
        <v>1</v>
      </c>
      <c r="G165" s="16">
        <f t="shared" ca="1" si="53"/>
        <v>0</v>
      </c>
      <c r="H165" s="18">
        <f t="shared" ca="1" si="45"/>
        <v>3.47</v>
      </c>
      <c r="I165" s="21">
        <f t="shared" ca="1" si="46"/>
        <v>2.4700000000000002</v>
      </c>
      <c r="J165" s="3">
        <f t="shared" ca="1" si="54"/>
        <v>188.3</v>
      </c>
      <c r="K165" s="17">
        <f t="shared" ca="1" si="57"/>
        <v>1033.3000000000002</v>
      </c>
      <c r="L165" s="17">
        <f t="shared" ca="1" si="40"/>
        <v>1041.67</v>
      </c>
      <c r="M165" s="16">
        <f t="shared" ca="1" si="47"/>
        <v>-8.3699999999998909</v>
      </c>
      <c r="O165" s="16">
        <f t="shared" si="55"/>
        <v>155</v>
      </c>
      <c r="P165" s="17">
        <f t="shared" ca="1" si="48"/>
        <v>33.300000000000182</v>
      </c>
      <c r="R165" s="16">
        <f t="shared" si="56"/>
        <v>155</v>
      </c>
      <c r="S165" s="17">
        <f t="shared" ca="1" si="49"/>
        <v>21.48387096774205</v>
      </c>
      <c r="T165" s="17">
        <f t="shared" ca="1" si="50"/>
        <v>33.300000000000182</v>
      </c>
    </row>
    <row r="166" spans="1:20">
      <c r="A166" s="16">
        <f t="shared" si="51"/>
        <v>156</v>
      </c>
      <c r="B166" s="16">
        <f t="shared" ca="1" si="41"/>
        <v>3.28</v>
      </c>
      <c r="C166" s="16">
        <f t="shared" ca="1" si="42"/>
        <v>0.3201219512195122</v>
      </c>
      <c r="D166" s="16">
        <f t="shared" ca="1" si="43"/>
        <v>0.75264629414669515</v>
      </c>
      <c r="E166" s="16">
        <f t="shared" ca="1" si="44"/>
        <v>0</v>
      </c>
      <c r="F166" s="16">
        <f t="shared" ca="1" si="52"/>
        <v>0</v>
      </c>
      <c r="G166" s="16">
        <f t="shared" ca="1" si="53"/>
        <v>1</v>
      </c>
      <c r="H166" s="18">
        <f t="shared" ca="1" si="45"/>
        <v>0</v>
      </c>
      <c r="I166" s="21">
        <f t="shared" ca="1" si="46"/>
        <v>-1</v>
      </c>
      <c r="J166" s="3">
        <f t="shared" ca="1" si="54"/>
        <v>188.3</v>
      </c>
      <c r="K166" s="17">
        <f t="shared" ca="1" si="57"/>
        <v>1032.3000000000002</v>
      </c>
      <c r="L166" s="17">
        <f t="shared" ca="1" si="40"/>
        <v>1041.67</v>
      </c>
      <c r="M166" s="16">
        <f t="shared" ca="1" si="47"/>
        <v>-9.3699999999998909</v>
      </c>
      <c r="O166" s="16">
        <f t="shared" si="55"/>
        <v>156</v>
      </c>
      <c r="P166" s="17">
        <f t="shared" ca="1" si="48"/>
        <v>32.300000000000182</v>
      </c>
      <c r="R166" s="16">
        <f t="shared" si="56"/>
        <v>156</v>
      </c>
      <c r="S166" s="17">
        <f t="shared" ca="1" si="49"/>
        <v>20.705128205128332</v>
      </c>
      <c r="T166" s="17">
        <f t="shared" ca="1" si="50"/>
        <v>32.300000000000182</v>
      </c>
    </row>
    <row r="167" spans="1:20">
      <c r="A167" s="16">
        <f t="shared" si="51"/>
        <v>157</v>
      </c>
      <c r="B167" s="16">
        <f t="shared" ca="1" si="41"/>
        <v>2</v>
      </c>
      <c r="C167" s="16">
        <f t="shared" ca="1" si="42"/>
        <v>0.52500000000000002</v>
      </c>
      <c r="D167" s="16">
        <f t="shared" ca="1" si="43"/>
        <v>0.16336404115804393</v>
      </c>
      <c r="E167" s="16">
        <f t="shared" ca="1" si="44"/>
        <v>1</v>
      </c>
      <c r="F167" s="16">
        <f t="shared" ca="1" si="52"/>
        <v>1</v>
      </c>
      <c r="G167" s="16">
        <f t="shared" ca="1" si="53"/>
        <v>0</v>
      </c>
      <c r="H167" s="18">
        <f t="shared" ca="1" si="45"/>
        <v>2</v>
      </c>
      <c r="I167" s="21">
        <f t="shared" ca="1" si="46"/>
        <v>1</v>
      </c>
      <c r="J167" s="3">
        <f t="shared" ca="1" si="54"/>
        <v>190.3</v>
      </c>
      <c r="K167" s="17">
        <f t="shared" ca="1" si="57"/>
        <v>1033.3000000000002</v>
      </c>
      <c r="L167" s="17">
        <f t="shared" ca="1" si="40"/>
        <v>1041.67</v>
      </c>
      <c r="M167" s="16">
        <f t="shared" ca="1" si="47"/>
        <v>-8.3699999999998909</v>
      </c>
      <c r="O167" s="16">
        <f t="shared" si="55"/>
        <v>157</v>
      </c>
      <c r="P167" s="17">
        <f t="shared" ca="1" si="48"/>
        <v>33.300000000000182</v>
      </c>
      <c r="R167" s="16">
        <f t="shared" si="56"/>
        <v>157</v>
      </c>
      <c r="S167" s="17">
        <f t="shared" ca="1" si="49"/>
        <v>21.210191082802666</v>
      </c>
      <c r="T167" s="17">
        <f t="shared" ca="1" si="50"/>
        <v>33.300000000000182</v>
      </c>
    </row>
    <row r="168" spans="1:20">
      <c r="A168" s="16">
        <f t="shared" si="51"/>
        <v>158</v>
      </c>
      <c r="B168" s="16">
        <f t="shared" ca="1" si="41"/>
        <v>4.2</v>
      </c>
      <c r="C168" s="16">
        <f t="shared" ca="1" si="42"/>
        <v>0.25</v>
      </c>
      <c r="D168" s="16">
        <f t="shared" ca="1" si="43"/>
        <v>0.10533027716813415</v>
      </c>
      <c r="E168" s="16">
        <f t="shared" ca="1" si="44"/>
        <v>1</v>
      </c>
      <c r="F168" s="16">
        <f t="shared" ca="1" si="52"/>
        <v>2</v>
      </c>
      <c r="G168" s="16">
        <f t="shared" ca="1" si="53"/>
        <v>0</v>
      </c>
      <c r="H168" s="18">
        <f t="shared" ca="1" si="45"/>
        <v>4.2</v>
      </c>
      <c r="I168" s="21">
        <f t="shared" ca="1" si="46"/>
        <v>3.2</v>
      </c>
      <c r="J168" s="3">
        <f t="shared" ca="1" si="54"/>
        <v>194.5</v>
      </c>
      <c r="K168" s="17">
        <f t="shared" ca="1" si="57"/>
        <v>1036.5000000000002</v>
      </c>
      <c r="L168" s="17">
        <f t="shared" ca="1" si="40"/>
        <v>1041.67</v>
      </c>
      <c r="M168" s="16">
        <f t="shared" ca="1" si="47"/>
        <v>-5.1699999999998454</v>
      </c>
      <c r="O168" s="16">
        <f t="shared" si="55"/>
        <v>158</v>
      </c>
      <c r="P168" s="17">
        <f t="shared" ca="1" si="48"/>
        <v>36.500000000000227</v>
      </c>
      <c r="R168" s="16">
        <f t="shared" si="56"/>
        <v>158</v>
      </c>
      <c r="S168" s="17">
        <f t="shared" ca="1" si="49"/>
        <v>23.101265822784953</v>
      </c>
      <c r="T168" s="17">
        <f t="shared" ca="1" si="50"/>
        <v>36.500000000000227</v>
      </c>
    </row>
    <row r="169" spans="1:20">
      <c r="A169" s="16">
        <f t="shared" si="51"/>
        <v>159</v>
      </c>
      <c r="B169" s="16">
        <f t="shared" ca="1" si="41"/>
        <v>2.2799999999999998</v>
      </c>
      <c r="C169" s="16">
        <f t="shared" ca="1" si="42"/>
        <v>0.46052631578947373</v>
      </c>
      <c r="D169" s="16">
        <f t="shared" ca="1" si="43"/>
        <v>0.740644217629574</v>
      </c>
      <c r="E169" s="16">
        <f t="shared" ca="1" si="44"/>
        <v>0</v>
      </c>
      <c r="F169" s="16">
        <f t="shared" ca="1" si="52"/>
        <v>0</v>
      </c>
      <c r="G169" s="16">
        <f t="shared" ca="1" si="53"/>
        <v>1</v>
      </c>
      <c r="H169" s="18">
        <f t="shared" ca="1" si="45"/>
        <v>0</v>
      </c>
      <c r="I169" s="21">
        <f t="shared" ca="1" si="46"/>
        <v>-1</v>
      </c>
      <c r="J169" s="3">
        <f t="shared" ca="1" si="54"/>
        <v>194.5</v>
      </c>
      <c r="K169" s="17">
        <f t="shared" ca="1" si="57"/>
        <v>1035.5000000000002</v>
      </c>
      <c r="L169" s="17">
        <f t="shared" ca="1" si="40"/>
        <v>1041.67</v>
      </c>
      <c r="M169" s="16">
        <f t="shared" ca="1" si="47"/>
        <v>-6.1699999999998454</v>
      </c>
      <c r="O169" s="16">
        <f t="shared" si="55"/>
        <v>159</v>
      </c>
      <c r="P169" s="17">
        <f t="shared" ca="1" si="48"/>
        <v>35.500000000000227</v>
      </c>
      <c r="R169" s="16">
        <f t="shared" si="56"/>
        <v>159</v>
      </c>
      <c r="S169" s="17">
        <f t="shared" ca="1" si="49"/>
        <v>22.327044025157377</v>
      </c>
      <c r="T169" s="17">
        <f t="shared" ca="1" si="50"/>
        <v>35.500000000000227</v>
      </c>
    </row>
    <row r="170" spans="1:20">
      <c r="A170" s="16">
        <f t="shared" si="51"/>
        <v>160</v>
      </c>
      <c r="B170" s="16">
        <f t="shared" ca="1" si="41"/>
        <v>4.5</v>
      </c>
      <c r="C170" s="16">
        <f t="shared" ca="1" si="42"/>
        <v>0.23333333333333334</v>
      </c>
      <c r="D170" s="16">
        <f t="shared" ca="1" si="43"/>
        <v>0.1097576834615781</v>
      </c>
      <c r="E170" s="16">
        <f t="shared" ca="1" si="44"/>
        <v>1</v>
      </c>
      <c r="F170" s="16">
        <f t="shared" ca="1" si="52"/>
        <v>1</v>
      </c>
      <c r="G170" s="16">
        <f t="shared" ca="1" si="53"/>
        <v>0</v>
      </c>
      <c r="H170" s="18">
        <f t="shared" ca="1" si="45"/>
        <v>4.5</v>
      </c>
      <c r="I170" s="21">
        <f t="shared" ca="1" si="46"/>
        <v>3.5</v>
      </c>
      <c r="J170" s="3">
        <f t="shared" ca="1" si="54"/>
        <v>199</v>
      </c>
      <c r="K170" s="17">
        <f t="shared" ca="1" si="57"/>
        <v>1039.0000000000002</v>
      </c>
      <c r="L170" s="17">
        <f t="shared" ca="1" si="40"/>
        <v>1041.67</v>
      </c>
      <c r="M170" s="16">
        <f t="shared" ca="1" si="47"/>
        <v>-2.6699999999998454</v>
      </c>
      <c r="O170" s="16">
        <f t="shared" si="55"/>
        <v>160</v>
      </c>
      <c r="P170" s="17">
        <f t="shared" ca="1" si="48"/>
        <v>39.000000000000227</v>
      </c>
      <c r="R170" s="16">
        <f t="shared" si="56"/>
        <v>160</v>
      </c>
      <c r="S170" s="17">
        <f t="shared" ca="1" si="49"/>
        <v>24.375000000000142</v>
      </c>
      <c r="T170" s="17">
        <f t="shared" ca="1" si="50"/>
        <v>39.000000000000227</v>
      </c>
    </row>
    <row r="171" spans="1:20">
      <c r="A171" s="16">
        <f t="shared" si="51"/>
        <v>161</v>
      </c>
      <c r="B171" s="16">
        <f t="shared" ca="1" si="41"/>
        <v>5.5</v>
      </c>
      <c r="C171" s="16">
        <f t="shared" ca="1" si="42"/>
        <v>0.19090909090909092</v>
      </c>
      <c r="D171" s="16">
        <f t="shared" ca="1" si="43"/>
        <v>0.77049244590812194</v>
      </c>
      <c r="E171" s="16">
        <f t="shared" ca="1" si="44"/>
        <v>0</v>
      </c>
      <c r="F171" s="16">
        <f t="shared" ca="1" si="52"/>
        <v>0</v>
      </c>
      <c r="G171" s="16">
        <f t="shared" ca="1" si="53"/>
        <v>1</v>
      </c>
      <c r="H171" s="18">
        <f t="shared" ca="1" si="45"/>
        <v>0</v>
      </c>
      <c r="I171" s="21">
        <f t="shared" ca="1" si="46"/>
        <v>-1</v>
      </c>
      <c r="J171" s="3">
        <f t="shared" ca="1" si="54"/>
        <v>199</v>
      </c>
      <c r="K171" s="17">
        <f t="shared" ca="1" si="57"/>
        <v>1038.0000000000002</v>
      </c>
      <c r="L171" s="17">
        <f t="shared" ca="1" si="40"/>
        <v>1041.67</v>
      </c>
      <c r="M171" s="16">
        <f t="shared" ca="1" si="47"/>
        <v>-3.6699999999998454</v>
      </c>
      <c r="O171" s="16">
        <f t="shared" si="55"/>
        <v>161</v>
      </c>
      <c r="P171" s="17">
        <f t="shared" ca="1" si="48"/>
        <v>38.000000000000227</v>
      </c>
      <c r="R171" s="16">
        <f t="shared" si="56"/>
        <v>161</v>
      </c>
      <c r="S171" s="17">
        <f t="shared" ca="1" si="49"/>
        <v>23.602484472049824</v>
      </c>
      <c r="T171" s="17">
        <f t="shared" ca="1" si="50"/>
        <v>38.000000000000227</v>
      </c>
    </row>
    <row r="172" spans="1:20">
      <c r="A172" s="16">
        <f t="shared" si="51"/>
        <v>162</v>
      </c>
      <c r="B172" s="16">
        <f t="shared" ca="1" si="41"/>
        <v>4.93</v>
      </c>
      <c r="C172" s="16">
        <f t="shared" ca="1" si="42"/>
        <v>0.21298174442190673</v>
      </c>
      <c r="D172" s="16">
        <f t="shared" ca="1" si="43"/>
        <v>0.72050219921022318</v>
      </c>
      <c r="E172" s="16">
        <f t="shared" ca="1" si="44"/>
        <v>0</v>
      </c>
      <c r="F172" s="16">
        <f t="shared" ca="1" si="52"/>
        <v>0</v>
      </c>
      <c r="G172" s="16">
        <f t="shared" ca="1" si="53"/>
        <v>2</v>
      </c>
      <c r="H172" s="18">
        <f t="shared" ca="1" si="45"/>
        <v>0</v>
      </c>
      <c r="I172" s="21">
        <f t="shared" ca="1" si="46"/>
        <v>-1</v>
      </c>
      <c r="J172" s="3">
        <f t="shared" ca="1" si="54"/>
        <v>199</v>
      </c>
      <c r="K172" s="17">
        <f t="shared" ca="1" si="57"/>
        <v>1037.0000000000002</v>
      </c>
      <c r="L172" s="17">
        <f t="shared" ca="1" si="40"/>
        <v>1041.67</v>
      </c>
      <c r="M172" s="16">
        <f t="shared" ca="1" si="47"/>
        <v>-4.6699999999998454</v>
      </c>
      <c r="O172" s="16">
        <f t="shared" si="55"/>
        <v>162</v>
      </c>
      <c r="P172" s="17">
        <f t="shared" ca="1" si="48"/>
        <v>37.000000000000227</v>
      </c>
      <c r="R172" s="16">
        <f t="shared" si="56"/>
        <v>162</v>
      </c>
      <c r="S172" s="17">
        <f t="shared" ca="1" si="49"/>
        <v>22.839506172839648</v>
      </c>
      <c r="T172" s="17">
        <f t="shared" ca="1" si="50"/>
        <v>37.000000000000227</v>
      </c>
    </row>
    <row r="173" spans="1:20">
      <c r="A173" s="16">
        <f t="shared" si="51"/>
        <v>163</v>
      </c>
      <c r="B173" s="16">
        <f t="shared" ca="1" si="41"/>
        <v>4.45</v>
      </c>
      <c r="C173" s="16">
        <f t="shared" ca="1" si="42"/>
        <v>0.23595505617977527</v>
      </c>
      <c r="D173" s="16">
        <f t="shared" ca="1" si="43"/>
        <v>0.12402863797387642</v>
      </c>
      <c r="E173" s="16">
        <f t="shared" ca="1" si="44"/>
        <v>1</v>
      </c>
      <c r="F173" s="16">
        <f t="shared" ca="1" si="52"/>
        <v>1</v>
      </c>
      <c r="G173" s="16">
        <f t="shared" ca="1" si="53"/>
        <v>0</v>
      </c>
      <c r="H173" s="18">
        <f t="shared" ca="1" si="45"/>
        <v>4.45</v>
      </c>
      <c r="I173" s="21">
        <f t="shared" ca="1" si="46"/>
        <v>3.45</v>
      </c>
      <c r="J173" s="3">
        <f t="shared" ca="1" si="54"/>
        <v>203.45</v>
      </c>
      <c r="K173" s="17">
        <f t="shared" ca="1" si="57"/>
        <v>1040.4500000000003</v>
      </c>
      <c r="L173" s="17">
        <f t="shared" ca="1" si="40"/>
        <v>1041.67</v>
      </c>
      <c r="M173" s="16">
        <f t="shared" ca="1" si="47"/>
        <v>-1.2199999999997999</v>
      </c>
      <c r="O173" s="16">
        <f t="shared" si="55"/>
        <v>163</v>
      </c>
      <c r="P173" s="17">
        <f t="shared" ca="1" si="48"/>
        <v>40.450000000000273</v>
      </c>
      <c r="R173" s="16">
        <f t="shared" si="56"/>
        <v>163</v>
      </c>
      <c r="S173" s="17">
        <f t="shared" ca="1" si="49"/>
        <v>24.815950920245555</v>
      </c>
      <c r="T173" s="17">
        <f t="shared" ca="1" si="50"/>
        <v>40.450000000000273</v>
      </c>
    </row>
    <row r="174" spans="1:20">
      <c r="A174" s="16">
        <f t="shared" si="51"/>
        <v>164</v>
      </c>
      <c r="B174" s="16">
        <f t="shared" ca="1" si="41"/>
        <v>4.6900000000000004</v>
      </c>
      <c r="C174" s="16">
        <f t="shared" ca="1" si="42"/>
        <v>0.22388059701492538</v>
      </c>
      <c r="D174" s="16">
        <f t="shared" ca="1" si="43"/>
        <v>0.16104381970400894</v>
      </c>
      <c r="E174" s="16">
        <f t="shared" ca="1" si="44"/>
        <v>1</v>
      </c>
      <c r="F174" s="16">
        <f t="shared" ca="1" si="52"/>
        <v>2</v>
      </c>
      <c r="G174" s="16">
        <f t="shared" ca="1" si="53"/>
        <v>0</v>
      </c>
      <c r="H174" s="18">
        <f t="shared" ca="1" si="45"/>
        <v>4.6900000000000004</v>
      </c>
      <c r="I174" s="21">
        <f t="shared" ca="1" si="46"/>
        <v>3.6900000000000004</v>
      </c>
      <c r="J174" s="3">
        <f t="shared" ca="1" si="54"/>
        <v>208.14</v>
      </c>
      <c r="K174" s="17">
        <f t="shared" ca="1" si="57"/>
        <v>1044.1400000000003</v>
      </c>
      <c r="L174" s="17">
        <f t="shared" ca="1" si="40"/>
        <v>1044.1400000000003</v>
      </c>
      <c r="M174" s="16" t="str">
        <f t="shared" ca="1" si="47"/>
        <v/>
      </c>
      <c r="O174" s="16">
        <f t="shared" si="55"/>
        <v>164</v>
      </c>
      <c r="P174" s="17">
        <f t="shared" ca="1" si="48"/>
        <v>44.140000000000327</v>
      </c>
      <c r="R174" s="16">
        <f t="shared" si="56"/>
        <v>164</v>
      </c>
      <c r="S174" s="17">
        <f t="shared" ca="1" si="49"/>
        <v>26.914634146341655</v>
      </c>
      <c r="T174" s="17">
        <f t="shared" ca="1" si="50"/>
        <v>44.140000000000327</v>
      </c>
    </row>
    <row r="175" spans="1:20">
      <c r="A175" s="16">
        <f t="shared" si="51"/>
        <v>165</v>
      </c>
      <c r="B175" s="16">
        <f t="shared" ca="1" si="41"/>
        <v>5.43</v>
      </c>
      <c r="C175" s="16">
        <f t="shared" ca="1" si="42"/>
        <v>0.19337016574585636</v>
      </c>
      <c r="D175" s="16">
        <f t="shared" ca="1" si="43"/>
        <v>0.83556760968672994</v>
      </c>
      <c r="E175" s="16">
        <f t="shared" ca="1" si="44"/>
        <v>0</v>
      </c>
      <c r="F175" s="16">
        <f t="shared" ca="1" si="52"/>
        <v>0</v>
      </c>
      <c r="G175" s="16">
        <f t="shared" ca="1" si="53"/>
        <v>1</v>
      </c>
      <c r="H175" s="18">
        <f t="shared" ca="1" si="45"/>
        <v>0</v>
      </c>
      <c r="I175" s="21">
        <f t="shared" ca="1" si="46"/>
        <v>-1</v>
      </c>
      <c r="J175" s="3">
        <f t="shared" ca="1" si="54"/>
        <v>208.14</v>
      </c>
      <c r="K175" s="17">
        <f t="shared" ca="1" si="57"/>
        <v>1043.1400000000003</v>
      </c>
      <c r="L175" s="17">
        <f t="shared" ca="1" si="40"/>
        <v>1044.1400000000003</v>
      </c>
      <c r="M175" s="16">
        <f t="shared" ca="1" si="47"/>
        <v>-1</v>
      </c>
      <c r="O175" s="16">
        <f t="shared" si="55"/>
        <v>165</v>
      </c>
      <c r="P175" s="17">
        <f t="shared" ca="1" si="48"/>
        <v>43.140000000000327</v>
      </c>
      <c r="R175" s="16">
        <f t="shared" si="56"/>
        <v>165</v>
      </c>
      <c r="S175" s="17">
        <f t="shared" ca="1" si="49"/>
        <v>26.14545454545474</v>
      </c>
      <c r="T175" s="17">
        <f t="shared" ca="1" si="50"/>
        <v>43.140000000000327</v>
      </c>
    </row>
    <row r="176" spans="1:20">
      <c r="A176" s="16">
        <f t="shared" si="51"/>
        <v>166</v>
      </c>
      <c r="B176" s="16">
        <f t="shared" ca="1" si="41"/>
        <v>3.43</v>
      </c>
      <c r="C176" s="16">
        <f t="shared" ca="1" si="42"/>
        <v>0.30612244897959179</v>
      </c>
      <c r="D176" s="16">
        <f t="shared" ca="1" si="43"/>
        <v>0.99853126587320196</v>
      </c>
      <c r="E176" s="16">
        <f t="shared" ca="1" si="44"/>
        <v>0</v>
      </c>
      <c r="F176" s="16">
        <f t="shared" ca="1" si="52"/>
        <v>0</v>
      </c>
      <c r="G176" s="16">
        <f t="shared" ca="1" si="53"/>
        <v>2</v>
      </c>
      <c r="H176" s="18">
        <f t="shared" ca="1" si="45"/>
        <v>0</v>
      </c>
      <c r="I176" s="21">
        <f t="shared" ca="1" si="46"/>
        <v>-1</v>
      </c>
      <c r="J176" s="3">
        <f t="shared" ca="1" si="54"/>
        <v>208.14</v>
      </c>
      <c r="K176" s="17">
        <f t="shared" ca="1" si="57"/>
        <v>1042.1400000000003</v>
      </c>
      <c r="L176" s="17">
        <f t="shared" ca="1" si="40"/>
        <v>1044.1400000000003</v>
      </c>
      <c r="M176" s="16">
        <f t="shared" ca="1" si="47"/>
        <v>-2</v>
      </c>
      <c r="O176" s="16">
        <f t="shared" si="55"/>
        <v>166</v>
      </c>
      <c r="P176" s="17">
        <f t="shared" ca="1" si="48"/>
        <v>42.140000000000327</v>
      </c>
      <c r="R176" s="16">
        <f t="shared" si="56"/>
        <v>166</v>
      </c>
      <c r="S176" s="17">
        <f t="shared" ca="1" si="49"/>
        <v>25.385542168674903</v>
      </c>
      <c r="T176" s="17">
        <f t="shared" ca="1" si="50"/>
        <v>42.140000000000327</v>
      </c>
    </row>
    <row r="177" spans="1:20">
      <c r="A177" s="16">
        <f t="shared" si="51"/>
        <v>167</v>
      </c>
      <c r="B177" s="16">
        <f t="shared" ca="1" si="41"/>
        <v>3.05</v>
      </c>
      <c r="C177" s="16">
        <f t="shared" ca="1" si="42"/>
        <v>0.34426229508196726</v>
      </c>
      <c r="D177" s="16">
        <f t="shared" ca="1" si="43"/>
        <v>0.39540845968044369</v>
      </c>
      <c r="E177" s="16">
        <f t="shared" ca="1" si="44"/>
        <v>0</v>
      </c>
      <c r="F177" s="16">
        <f t="shared" ca="1" si="52"/>
        <v>0</v>
      </c>
      <c r="G177" s="16">
        <f t="shared" ca="1" si="53"/>
        <v>3</v>
      </c>
      <c r="H177" s="18">
        <f t="shared" ca="1" si="45"/>
        <v>0</v>
      </c>
      <c r="I177" s="21">
        <f t="shared" ca="1" si="46"/>
        <v>-1</v>
      </c>
      <c r="J177" s="3">
        <f t="shared" ca="1" si="54"/>
        <v>208.14</v>
      </c>
      <c r="K177" s="17">
        <f t="shared" ca="1" si="57"/>
        <v>1041.1400000000003</v>
      </c>
      <c r="L177" s="17">
        <f t="shared" ca="1" si="40"/>
        <v>1044.1400000000003</v>
      </c>
      <c r="M177" s="16">
        <f t="shared" ca="1" si="47"/>
        <v>-3</v>
      </c>
      <c r="O177" s="16">
        <f t="shared" si="55"/>
        <v>167</v>
      </c>
      <c r="P177" s="17">
        <f t="shared" ca="1" si="48"/>
        <v>41.140000000000327</v>
      </c>
      <c r="R177" s="16">
        <f t="shared" si="56"/>
        <v>167</v>
      </c>
      <c r="S177" s="17">
        <f t="shared" ca="1" si="49"/>
        <v>24.634730538922355</v>
      </c>
      <c r="T177" s="17">
        <f t="shared" ca="1" si="50"/>
        <v>41.140000000000327</v>
      </c>
    </row>
    <row r="178" spans="1:20">
      <c r="A178" s="16">
        <f t="shared" si="51"/>
        <v>168</v>
      </c>
      <c r="B178" s="16">
        <f t="shared" ca="1" si="41"/>
        <v>2.66</v>
      </c>
      <c r="C178" s="16">
        <f t="shared" ca="1" si="42"/>
        <v>0.39473684210526316</v>
      </c>
      <c r="D178" s="16">
        <f t="shared" ca="1" si="43"/>
        <v>0.34347062764272085</v>
      </c>
      <c r="E178" s="16">
        <f t="shared" ca="1" si="44"/>
        <v>1</v>
      </c>
      <c r="F178" s="16">
        <f t="shared" ca="1" si="52"/>
        <v>1</v>
      </c>
      <c r="G178" s="16">
        <f t="shared" ca="1" si="53"/>
        <v>0</v>
      </c>
      <c r="H178" s="18">
        <f t="shared" ca="1" si="45"/>
        <v>2.66</v>
      </c>
      <c r="I178" s="21">
        <f t="shared" ca="1" si="46"/>
        <v>1.6600000000000001</v>
      </c>
      <c r="J178" s="3">
        <f t="shared" ca="1" si="54"/>
        <v>210.79999999999998</v>
      </c>
      <c r="K178" s="17">
        <f t="shared" ca="1" si="57"/>
        <v>1042.8000000000004</v>
      </c>
      <c r="L178" s="17">
        <f t="shared" ca="1" si="40"/>
        <v>1044.1400000000003</v>
      </c>
      <c r="M178" s="16">
        <f t="shared" ca="1" si="47"/>
        <v>-1.3399999999999181</v>
      </c>
      <c r="O178" s="16">
        <f t="shared" si="55"/>
        <v>168</v>
      </c>
      <c r="P178" s="17">
        <f t="shared" ca="1" si="48"/>
        <v>42.800000000000409</v>
      </c>
      <c r="R178" s="16">
        <f t="shared" si="56"/>
        <v>168</v>
      </c>
      <c r="S178" s="17">
        <f t="shared" ca="1" si="49"/>
        <v>25.476190476190723</v>
      </c>
      <c r="T178" s="17">
        <f t="shared" ca="1" si="50"/>
        <v>42.800000000000409</v>
      </c>
    </row>
    <row r="179" spans="1:20">
      <c r="A179" s="16">
        <f t="shared" si="51"/>
        <v>169</v>
      </c>
      <c r="B179" s="16">
        <f t="shared" ca="1" si="41"/>
        <v>4.99</v>
      </c>
      <c r="C179" s="16">
        <f t="shared" ca="1" si="42"/>
        <v>0.21042084168336672</v>
      </c>
      <c r="D179" s="16">
        <f t="shared" ca="1" si="43"/>
        <v>0.41555746588686482</v>
      </c>
      <c r="E179" s="16">
        <f t="shared" ca="1" si="44"/>
        <v>0</v>
      </c>
      <c r="F179" s="16">
        <f t="shared" ca="1" si="52"/>
        <v>0</v>
      </c>
      <c r="G179" s="16">
        <f t="shared" ca="1" si="53"/>
        <v>1</v>
      </c>
      <c r="H179" s="18">
        <f t="shared" ca="1" si="45"/>
        <v>0</v>
      </c>
      <c r="I179" s="21">
        <f t="shared" ca="1" si="46"/>
        <v>-1</v>
      </c>
      <c r="J179" s="3">
        <f t="shared" ca="1" si="54"/>
        <v>210.79999999999998</v>
      </c>
      <c r="K179" s="17">
        <f t="shared" ca="1" si="57"/>
        <v>1041.8000000000004</v>
      </c>
      <c r="L179" s="17">
        <f t="shared" ca="1" si="40"/>
        <v>1044.1400000000003</v>
      </c>
      <c r="M179" s="16">
        <f t="shared" ca="1" si="47"/>
        <v>-2.3399999999999181</v>
      </c>
      <c r="O179" s="16">
        <f t="shared" si="55"/>
        <v>169</v>
      </c>
      <c r="P179" s="17">
        <f t="shared" ca="1" si="48"/>
        <v>41.800000000000409</v>
      </c>
      <c r="R179" s="16">
        <f t="shared" si="56"/>
        <v>169</v>
      </c>
      <c r="S179" s="17">
        <f t="shared" ca="1" si="49"/>
        <v>24.733727810651132</v>
      </c>
      <c r="T179" s="17">
        <f t="shared" ca="1" si="50"/>
        <v>41.800000000000409</v>
      </c>
    </row>
    <row r="180" spans="1:20">
      <c r="A180" s="16">
        <f t="shared" si="51"/>
        <v>170</v>
      </c>
      <c r="B180" s="16">
        <f t="shared" ca="1" si="41"/>
        <v>3.04</v>
      </c>
      <c r="C180" s="16">
        <f t="shared" ca="1" si="42"/>
        <v>0.34539473684210531</v>
      </c>
      <c r="D180" s="16">
        <f t="shared" ca="1" si="43"/>
        <v>0.49517713462684809</v>
      </c>
      <c r="E180" s="16">
        <f t="shared" ca="1" si="44"/>
        <v>0</v>
      </c>
      <c r="F180" s="16">
        <f t="shared" ca="1" si="52"/>
        <v>0</v>
      </c>
      <c r="G180" s="16">
        <f t="shared" ca="1" si="53"/>
        <v>2</v>
      </c>
      <c r="H180" s="18">
        <f t="shared" ca="1" si="45"/>
        <v>0</v>
      </c>
      <c r="I180" s="21">
        <f t="shared" ca="1" si="46"/>
        <v>-1</v>
      </c>
      <c r="J180" s="3">
        <f t="shared" ca="1" si="54"/>
        <v>210.79999999999998</v>
      </c>
      <c r="K180" s="17">
        <f t="shared" ca="1" si="57"/>
        <v>1040.8000000000004</v>
      </c>
      <c r="L180" s="17">
        <f t="shared" ca="1" si="40"/>
        <v>1044.1400000000003</v>
      </c>
      <c r="M180" s="16">
        <f t="shared" ca="1" si="47"/>
        <v>-3.3399999999999181</v>
      </c>
      <c r="O180" s="16">
        <f t="shared" si="55"/>
        <v>170</v>
      </c>
      <c r="P180" s="17">
        <f t="shared" ca="1" si="48"/>
        <v>40.800000000000409</v>
      </c>
      <c r="R180" s="16">
        <f t="shared" si="56"/>
        <v>170</v>
      </c>
      <c r="S180" s="17">
        <f t="shared" ca="1" si="49"/>
        <v>24.000000000000242</v>
      </c>
      <c r="T180" s="17">
        <f t="shared" ca="1" si="50"/>
        <v>40.800000000000409</v>
      </c>
    </row>
    <row r="181" spans="1:20">
      <c r="A181" s="16">
        <f t="shared" si="51"/>
        <v>171</v>
      </c>
      <c r="B181" s="16">
        <f t="shared" ca="1" si="41"/>
        <v>3.27</v>
      </c>
      <c r="C181" s="16">
        <f t="shared" ca="1" si="42"/>
        <v>0.32110091743119268</v>
      </c>
      <c r="D181" s="16">
        <f t="shared" ca="1" si="43"/>
        <v>0.82464727103621982</v>
      </c>
      <c r="E181" s="16">
        <f t="shared" ca="1" si="44"/>
        <v>0</v>
      </c>
      <c r="F181" s="16">
        <f t="shared" ca="1" si="52"/>
        <v>0</v>
      </c>
      <c r="G181" s="16">
        <f t="shared" ca="1" si="53"/>
        <v>3</v>
      </c>
      <c r="H181" s="18">
        <f t="shared" ca="1" si="45"/>
        <v>0</v>
      </c>
      <c r="I181" s="21">
        <f t="shared" ca="1" si="46"/>
        <v>-1</v>
      </c>
      <c r="J181" s="3">
        <f t="shared" ca="1" si="54"/>
        <v>210.79999999999998</v>
      </c>
      <c r="K181" s="17">
        <f t="shared" ca="1" si="57"/>
        <v>1039.8000000000004</v>
      </c>
      <c r="L181" s="17">
        <f t="shared" ca="1" si="40"/>
        <v>1044.1400000000003</v>
      </c>
      <c r="M181" s="16">
        <f t="shared" ca="1" si="47"/>
        <v>-4.3399999999999181</v>
      </c>
      <c r="O181" s="16">
        <f t="shared" si="55"/>
        <v>171</v>
      </c>
      <c r="P181" s="17">
        <f t="shared" ca="1" si="48"/>
        <v>39.800000000000409</v>
      </c>
      <c r="R181" s="16">
        <f t="shared" si="56"/>
        <v>171</v>
      </c>
      <c r="S181" s="17">
        <f t="shared" ca="1" si="49"/>
        <v>23.274853801169826</v>
      </c>
      <c r="T181" s="17">
        <f t="shared" ca="1" si="50"/>
        <v>39.800000000000409</v>
      </c>
    </row>
    <row r="182" spans="1:20">
      <c r="A182" s="16">
        <f t="shared" si="51"/>
        <v>172</v>
      </c>
      <c r="B182" s="16">
        <f t="shared" ca="1" si="41"/>
        <v>2.83</v>
      </c>
      <c r="C182" s="16">
        <f t="shared" ca="1" si="42"/>
        <v>0.37102473498233218</v>
      </c>
      <c r="D182" s="16">
        <f t="shared" ca="1" si="43"/>
        <v>0.63073559093196896</v>
      </c>
      <c r="E182" s="16">
        <f t="shared" ca="1" si="44"/>
        <v>0</v>
      </c>
      <c r="F182" s="16">
        <f t="shared" ca="1" si="52"/>
        <v>0</v>
      </c>
      <c r="G182" s="16">
        <f t="shared" ca="1" si="53"/>
        <v>4</v>
      </c>
      <c r="H182" s="18">
        <f t="shared" ca="1" si="45"/>
        <v>0</v>
      </c>
      <c r="I182" s="21">
        <f t="shared" ca="1" si="46"/>
        <v>-1</v>
      </c>
      <c r="J182" s="3">
        <f t="shared" ca="1" si="54"/>
        <v>210.79999999999998</v>
      </c>
      <c r="K182" s="17">
        <f t="shared" ca="1" si="57"/>
        <v>1038.8000000000004</v>
      </c>
      <c r="L182" s="17">
        <f t="shared" ca="1" si="40"/>
        <v>1044.1400000000003</v>
      </c>
      <c r="M182" s="16">
        <f t="shared" ca="1" si="47"/>
        <v>-5.3399999999999181</v>
      </c>
      <c r="O182" s="16">
        <f t="shared" si="55"/>
        <v>172</v>
      </c>
      <c r="P182" s="17">
        <f t="shared" ca="1" si="48"/>
        <v>38.800000000000409</v>
      </c>
      <c r="R182" s="16">
        <f t="shared" si="56"/>
        <v>172</v>
      </c>
      <c r="S182" s="17">
        <f t="shared" ca="1" si="49"/>
        <v>22.558139534883964</v>
      </c>
      <c r="T182" s="17">
        <f t="shared" ca="1" si="50"/>
        <v>38.800000000000409</v>
      </c>
    </row>
    <row r="183" spans="1:20">
      <c r="A183" s="16">
        <f t="shared" si="51"/>
        <v>173</v>
      </c>
      <c r="B183" s="16">
        <f t="shared" ca="1" si="41"/>
        <v>5.77</v>
      </c>
      <c r="C183" s="16">
        <f t="shared" ca="1" si="42"/>
        <v>0.18197573656845756</v>
      </c>
      <c r="D183" s="16">
        <f t="shared" ca="1" si="43"/>
        <v>0.4925824606981255</v>
      </c>
      <c r="E183" s="16">
        <f t="shared" ca="1" si="44"/>
        <v>0</v>
      </c>
      <c r="F183" s="16">
        <f t="shared" ca="1" si="52"/>
        <v>0</v>
      </c>
      <c r="G183" s="16">
        <f t="shared" ca="1" si="53"/>
        <v>5</v>
      </c>
      <c r="H183" s="18">
        <f t="shared" ca="1" si="45"/>
        <v>0</v>
      </c>
      <c r="I183" s="21">
        <f t="shared" ca="1" si="46"/>
        <v>-1</v>
      </c>
      <c r="J183" s="3">
        <f t="shared" ca="1" si="54"/>
        <v>210.79999999999998</v>
      </c>
      <c r="K183" s="17">
        <f t="shared" ca="1" si="57"/>
        <v>1037.8000000000004</v>
      </c>
      <c r="L183" s="17">
        <f t="shared" ca="1" si="40"/>
        <v>1044.1400000000003</v>
      </c>
      <c r="M183" s="16">
        <f t="shared" ca="1" si="47"/>
        <v>-6.3399999999999181</v>
      </c>
      <c r="O183" s="16">
        <f t="shared" si="55"/>
        <v>173</v>
      </c>
      <c r="P183" s="17">
        <f t="shared" ca="1" si="48"/>
        <v>37.800000000000409</v>
      </c>
      <c r="R183" s="16">
        <f t="shared" si="56"/>
        <v>173</v>
      </c>
      <c r="S183" s="17">
        <f t="shared" ca="1" si="49"/>
        <v>21.849710982659204</v>
      </c>
      <c r="T183" s="17">
        <f t="shared" ca="1" si="50"/>
        <v>37.800000000000409</v>
      </c>
    </row>
    <row r="184" spans="1:20">
      <c r="A184" s="16">
        <f t="shared" si="51"/>
        <v>174</v>
      </c>
      <c r="B184" s="16">
        <f t="shared" ca="1" si="41"/>
        <v>5.17</v>
      </c>
      <c r="C184" s="16">
        <f t="shared" ca="1" si="42"/>
        <v>0.20309477756286271</v>
      </c>
      <c r="D184" s="16">
        <f t="shared" ca="1" si="43"/>
        <v>4.1115274150236303E-3</v>
      </c>
      <c r="E184" s="16">
        <f t="shared" ca="1" si="44"/>
        <v>1</v>
      </c>
      <c r="F184" s="16">
        <f t="shared" ca="1" si="52"/>
        <v>1</v>
      </c>
      <c r="G184" s="16">
        <f t="shared" ca="1" si="53"/>
        <v>0</v>
      </c>
      <c r="H184" s="18">
        <f t="shared" ca="1" si="45"/>
        <v>5.17</v>
      </c>
      <c r="I184" s="21">
        <f t="shared" ca="1" si="46"/>
        <v>4.17</v>
      </c>
      <c r="J184" s="3">
        <f t="shared" ca="1" si="54"/>
        <v>215.96999999999997</v>
      </c>
      <c r="K184" s="17">
        <f t="shared" ca="1" si="57"/>
        <v>1041.9700000000005</v>
      </c>
      <c r="L184" s="17">
        <f t="shared" ca="1" si="40"/>
        <v>1044.1400000000003</v>
      </c>
      <c r="M184" s="16">
        <f t="shared" ca="1" si="47"/>
        <v>-2.1699999999998454</v>
      </c>
      <c r="O184" s="16">
        <f t="shared" si="55"/>
        <v>174</v>
      </c>
      <c r="P184" s="17">
        <f t="shared" ca="1" si="48"/>
        <v>41.970000000000482</v>
      </c>
      <c r="R184" s="16">
        <f t="shared" si="56"/>
        <v>174</v>
      </c>
      <c r="S184" s="17">
        <f t="shared" ca="1" si="49"/>
        <v>24.120689655172683</v>
      </c>
      <c r="T184" s="17">
        <f t="shared" ca="1" si="50"/>
        <v>41.970000000000482</v>
      </c>
    </row>
    <row r="185" spans="1:20">
      <c r="A185" s="16">
        <f t="shared" si="51"/>
        <v>175</v>
      </c>
      <c r="B185" s="16">
        <f t="shared" ca="1" si="41"/>
        <v>5.13</v>
      </c>
      <c r="C185" s="16">
        <f t="shared" ca="1" si="42"/>
        <v>0.20467836257309943</v>
      </c>
      <c r="D185" s="16">
        <f t="shared" ca="1" si="43"/>
        <v>0.53522522304101994</v>
      </c>
      <c r="E185" s="16">
        <f t="shared" ca="1" si="44"/>
        <v>0</v>
      </c>
      <c r="F185" s="16">
        <f t="shared" ca="1" si="52"/>
        <v>0</v>
      </c>
      <c r="G185" s="16">
        <f t="shared" ca="1" si="53"/>
        <v>1</v>
      </c>
      <c r="H185" s="18">
        <f t="shared" ca="1" si="45"/>
        <v>0</v>
      </c>
      <c r="I185" s="21">
        <f t="shared" ca="1" si="46"/>
        <v>-1</v>
      </c>
      <c r="J185" s="3">
        <f t="shared" ca="1" si="54"/>
        <v>215.96999999999997</v>
      </c>
      <c r="K185" s="17">
        <f t="shared" ca="1" si="57"/>
        <v>1040.9700000000005</v>
      </c>
      <c r="L185" s="17">
        <f t="shared" ca="1" si="40"/>
        <v>1044.1400000000003</v>
      </c>
      <c r="M185" s="16">
        <f t="shared" ca="1" si="47"/>
        <v>-3.1699999999998454</v>
      </c>
      <c r="O185" s="16">
        <f t="shared" si="55"/>
        <v>175</v>
      </c>
      <c r="P185" s="17">
        <f t="shared" ca="1" si="48"/>
        <v>40.970000000000482</v>
      </c>
      <c r="R185" s="16">
        <f t="shared" si="56"/>
        <v>175</v>
      </c>
      <c r="S185" s="17">
        <f t="shared" ca="1" si="49"/>
        <v>23.411428571428843</v>
      </c>
      <c r="T185" s="17">
        <f t="shared" ca="1" si="50"/>
        <v>40.970000000000482</v>
      </c>
    </row>
    <row r="186" spans="1:20">
      <c r="A186" s="16">
        <f t="shared" si="51"/>
        <v>176</v>
      </c>
      <c r="B186" s="16">
        <f t="shared" ca="1" si="41"/>
        <v>2.74</v>
      </c>
      <c r="C186" s="16">
        <f t="shared" ca="1" si="42"/>
        <v>0.38321167883211682</v>
      </c>
      <c r="D186" s="16">
        <f t="shared" ca="1" si="43"/>
        <v>0.60730771652990656</v>
      </c>
      <c r="E186" s="16">
        <f t="shared" ca="1" si="44"/>
        <v>0</v>
      </c>
      <c r="F186" s="16">
        <f t="shared" ca="1" si="52"/>
        <v>0</v>
      </c>
      <c r="G186" s="16">
        <f t="shared" ca="1" si="53"/>
        <v>2</v>
      </c>
      <c r="H186" s="18">
        <f t="shared" ca="1" si="45"/>
        <v>0</v>
      </c>
      <c r="I186" s="21">
        <f t="shared" ca="1" si="46"/>
        <v>-1</v>
      </c>
      <c r="J186" s="3">
        <f t="shared" ca="1" si="54"/>
        <v>215.96999999999997</v>
      </c>
      <c r="K186" s="17">
        <f t="shared" ca="1" si="57"/>
        <v>1039.9700000000005</v>
      </c>
      <c r="L186" s="17">
        <f t="shared" ca="1" si="40"/>
        <v>1044.1400000000003</v>
      </c>
      <c r="M186" s="16">
        <f t="shared" ca="1" si="47"/>
        <v>-4.1699999999998454</v>
      </c>
      <c r="O186" s="16">
        <f t="shared" si="55"/>
        <v>176</v>
      </c>
      <c r="P186" s="17">
        <f t="shared" ca="1" si="48"/>
        <v>39.970000000000482</v>
      </c>
      <c r="R186" s="16">
        <f t="shared" si="56"/>
        <v>176</v>
      </c>
      <c r="S186" s="17">
        <f t="shared" ca="1" si="49"/>
        <v>22.71022727272755</v>
      </c>
      <c r="T186" s="17">
        <f t="shared" ca="1" si="50"/>
        <v>39.970000000000482</v>
      </c>
    </row>
    <row r="187" spans="1:20">
      <c r="A187" s="16">
        <f t="shared" si="51"/>
        <v>177</v>
      </c>
      <c r="B187" s="16">
        <f t="shared" ca="1" si="41"/>
        <v>5.0199999999999996</v>
      </c>
      <c r="C187" s="16">
        <f t="shared" ca="1" si="42"/>
        <v>0.20916334661354585</v>
      </c>
      <c r="D187" s="16">
        <f t="shared" ca="1" si="43"/>
        <v>0.35132897550277509</v>
      </c>
      <c r="E187" s="16">
        <f t="shared" ca="1" si="44"/>
        <v>0</v>
      </c>
      <c r="F187" s="16">
        <f t="shared" ca="1" si="52"/>
        <v>0</v>
      </c>
      <c r="G187" s="16">
        <f t="shared" ca="1" si="53"/>
        <v>3</v>
      </c>
      <c r="H187" s="18">
        <f t="shared" ca="1" si="45"/>
        <v>0</v>
      </c>
      <c r="I187" s="21">
        <f t="shared" ca="1" si="46"/>
        <v>-1</v>
      </c>
      <c r="J187" s="3">
        <f t="shared" ca="1" si="54"/>
        <v>215.96999999999997</v>
      </c>
      <c r="K187" s="17">
        <f t="shared" ca="1" si="57"/>
        <v>1038.9700000000005</v>
      </c>
      <c r="L187" s="17">
        <f t="shared" ca="1" si="40"/>
        <v>1044.1400000000003</v>
      </c>
      <c r="M187" s="16">
        <f t="shared" ca="1" si="47"/>
        <v>-5.1699999999998454</v>
      </c>
      <c r="O187" s="16">
        <f t="shared" si="55"/>
        <v>177</v>
      </c>
      <c r="P187" s="17">
        <f t="shared" ca="1" si="48"/>
        <v>38.970000000000482</v>
      </c>
      <c r="R187" s="16">
        <f t="shared" si="56"/>
        <v>177</v>
      </c>
      <c r="S187" s="17">
        <f t="shared" ca="1" si="49"/>
        <v>22.016949152542637</v>
      </c>
      <c r="T187" s="17">
        <f t="shared" ca="1" si="50"/>
        <v>38.970000000000482</v>
      </c>
    </row>
    <row r="188" spans="1:20">
      <c r="A188" s="16">
        <f t="shared" si="51"/>
        <v>178</v>
      </c>
      <c r="B188" s="16">
        <f t="shared" ca="1" si="41"/>
        <v>3.08</v>
      </c>
      <c r="C188" s="16">
        <f t="shared" ca="1" si="42"/>
        <v>0.34090909090909094</v>
      </c>
      <c r="D188" s="16">
        <f t="shared" ca="1" si="43"/>
        <v>0.70803085465984239</v>
      </c>
      <c r="E188" s="16">
        <f t="shared" ca="1" si="44"/>
        <v>0</v>
      </c>
      <c r="F188" s="16">
        <f t="shared" ca="1" si="52"/>
        <v>0</v>
      </c>
      <c r="G188" s="16">
        <f t="shared" ca="1" si="53"/>
        <v>4</v>
      </c>
      <c r="H188" s="18">
        <f t="shared" ca="1" si="45"/>
        <v>0</v>
      </c>
      <c r="I188" s="21">
        <f t="shared" ca="1" si="46"/>
        <v>-1</v>
      </c>
      <c r="J188" s="3">
        <f t="shared" ca="1" si="54"/>
        <v>215.96999999999997</v>
      </c>
      <c r="K188" s="17">
        <f t="shared" ca="1" si="57"/>
        <v>1037.9700000000005</v>
      </c>
      <c r="L188" s="17">
        <f t="shared" ca="1" si="40"/>
        <v>1044.1400000000003</v>
      </c>
      <c r="M188" s="16">
        <f t="shared" ca="1" si="47"/>
        <v>-6.1699999999998454</v>
      </c>
      <c r="O188" s="16">
        <f t="shared" si="55"/>
        <v>178</v>
      </c>
      <c r="P188" s="17">
        <f t="shared" ca="1" si="48"/>
        <v>37.970000000000482</v>
      </c>
      <c r="R188" s="16">
        <f t="shared" si="56"/>
        <v>178</v>
      </c>
      <c r="S188" s="17">
        <f t="shared" ca="1" si="49"/>
        <v>21.331460674157569</v>
      </c>
      <c r="T188" s="17">
        <f t="shared" ca="1" si="50"/>
        <v>37.970000000000482</v>
      </c>
    </row>
    <row r="189" spans="1:20">
      <c r="A189" s="16">
        <f t="shared" si="51"/>
        <v>179</v>
      </c>
      <c r="B189" s="16">
        <f t="shared" ca="1" si="41"/>
        <v>3.79</v>
      </c>
      <c r="C189" s="16">
        <f t="shared" ca="1" si="42"/>
        <v>0.27704485488126651</v>
      </c>
      <c r="D189" s="16">
        <f t="shared" ca="1" si="43"/>
        <v>0.61462615518275299</v>
      </c>
      <c r="E189" s="16">
        <f t="shared" ca="1" si="44"/>
        <v>0</v>
      </c>
      <c r="F189" s="16">
        <f t="shared" ca="1" si="52"/>
        <v>0</v>
      </c>
      <c r="G189" s="16">
        <f t="shared" ca="1" si="53"/>
        <v>5</v>
      </c>
      <c r="H189" s="18">
        <f t="shared" ca="1" si="45"/>
        <v>0</v>
      </c>
      <c r="I189" s="21">
        <f t="shared" ca="1" si="46"/>
        <v>-1</v>
      </c>
      <c r="J189" s="3">
        <f t="shared" ca="1" si="54"/>
        <v>215.96999999999997</v>
      </c>
      <c r="K189" s="17">
        <f t="shared" ca="1" si="57"/>
        <v>1036.9700000000005</v>
      </c>
      <c r="L189" s="17">
        <f t="shared" ca="1" si="40"/>
        <v>1044.1400000000003</v>
      </c>
      <c r="M189" s="16">
        <f t="shared" ca="1" si="47"/>
        <v>-7.1699999999998454</v>
      </c>
      <c r="O189" s="16">
        <f t="shared" si="55"/>
        <v>179</v>
      </c>
      <c r="P189" s="17">
        <f t="shared" ca="1" si="48"/>
        <v>36.970000000000482</v>
      </c>
      <c r="R189" s="16">
        <f t="shared" si="56"/>
        <v>179</v>
      </c>
      <c r="S189" s="17">
        <f t="shared" ca="1" si="49"/>
        <v>20.653631284916457</v>
      </c>
      <c r="T189" s="17">
        <f t="shared" ca="1" si="50"/>
        <v>36.970000000000482</v>
      </c>
    </row>
    <row r="190" spans="1:20">
      <c r="A190" s="16">
        <f t="shared" si="51"/>
        <v>180</v>
      </c>
      <c r="B190" s="16">
        <f t="shared" ca="1" si="41"/>
        <v>2.0299999999999998</v>
      </c>
      <c r="C190" s="16">
        <f t="shared" ca="1" si="42"/>
        <v>0.51724137931034486</v>
      </c>
      <c r="D190" s="16">
        <f t="shared" ca="1" si="43"/>
        <v>6.4051295251460694E-2</v>
      </c>
      <c r="E190" s="16">
        <f t="shared" ca="1" si="44"/>
        <v>1</v>
      </c>
      <c r="F190" s="16">
        <f t="shared" ca="1" si="52"/>
        <v>1</v>
      </c>
      <c r="G190" s="16">
        <f t="shared" ca="1" si="53"/>
        <v>0</v>
      </c>
      <c r="H190" s="18">
        <f t="shared" ca="1" si="45"/>
        <v>2.0299999999999998</v>
      </c>
      <c r="I190" s="21">
        <f t="shared" ca="1" si="46"/>
        <v>1.0299999999999998</v>
      </c>
      <c r="J190" s="3">
        <f t="shared" ca="1" si="54"/>
        <v>217.99999999999997</v>
      </c>
      <c r="K190" s="17">
        <f t="shared" ca="1" si="57"/>
        <v>1038.0000000000005</v>
      </c>
      <c r="L190" s="17">
        <f t="shared" ca="1" si="40"/>
        <v>1044.1400000000003</v>
      </c>
      <c r="M190" s="16">
        <f t="shared" ca="1" si="47"/>
        <v>-6.1399999999998727</v>
      </c>
      <c r="O190" s="16">
        <f t="shared" si="55"/>
        <v>180</v>
      </c>
      <c r="P190" s="17">
        <f t="shared" ca="1" si="48"/>
        <v>38.000000000000455</v>
      </c>
      <c r="R190" s="16">
        <f t="shared" si="56"/>
        <v>180</v>
      </c>
      <c r="S190" s="17">
        <f t="shared" ca="1" si="49"/>
        <v>21.11111111111137</v>
      </c>
      <c r="T190" s="17">
        <f t="shared" ca="1" si="50"/>
        <v>38.000000000000455</v>
      </c>
    </row>
    <row r="191" spans="1:20">
      <c r="A191" s="16">
        <f t="shared" si="51"/>
        <v>181</v>
      </c>
      <c r="B191" s="16">
        <f t="shared" ca="1" si="41"/>
        <v>5.82</v>
      </c>
      <c r="C191" s="16">
        <f t="shared" ca="1" si="42"/>
        <v>0.18041237113402062</v>
      </c>
      <c r="D191" s="16">
        <f t="shared" ca="1" si="43"/>
        <v>0.57084422627172415</v>
      </c>
      <c r="E191" s="16">
        <f t="shared" ca="1" si="44"/>
        <v>0</v>
      </c>
      <c r="F191" s="16">
        <f t="shared" ca="1" si="52"/>
        <v>0</v>
      </c>
      <c r="G191" s="16">
        <f t="shared" ca="1" si="53"/>
        <v>1</v>
      </c>
      <c r="H191" s="18">
        <f t="shared" ca="1" si="45"/>
        <v>0</v>
      </c>
      <c r="I191" s="21">
        <f t="shared" ca="1" si="46"/>
        <v>-1</v>
      </c>
      <c r="J191" s="3">
        <f t="shared" ca="1" si="54"/>
        <v>217.99999999999997</v>
      </c>
      <c r="K191" s="17">
        <f t="shared" ca="1" si="57"/>
        <v>1037.0000000000005</v>
      </c>
      <c r="L191" s="17">
        <f t="shared" ca="1" si="40"/>
        <v>1044.1400000000003</v>
      </c>
      <c r="M191" s="16">
        <f t="shared" ca="1" si="47"/>
        <v>-7.1399999999998727</v>
      </c>
      <c r="O191" s="16">
        <f t="shared" si="55"/>
        <v>181</v>
      </c>
      <c r="P191" s="17">
        <f t="shared" ca="1" si="48"/>
        <v>37.000000000000455</v>
      </c>
      <c r="R191" s="16">
        <f t="shared" si="56"/>
        <v>181</v>
      </c>
      <c r="S191" s="17">
        <f t="shared" ca="1" si="49"/>
        <v>20.441988950276496</v>
      </c>
      <c r="T191" s="17">
        <f t="shared" ca="1" si="50"/>
        <v>37.000000000000455</v>
      </c>
    </row>
    <row r="192" spans="1:20">
      <c r="A192" s="16">
        <f t="shared" si="51"/>
        <v>182</v>
      </c>
      <c r="B192" s="16">
        <f t="shared" ca="1" si="41"/>
        <v>3.43</v>
      </c>
      <c r="C192" s="16">
        <f t="shared" ca="1" si="42"/>
        <v>0.30612244897959179</v>
      </c>
      <c r="D192" s="16">
        <f t="shared" ca="1" si="43"/>
        <v>4.4607288442875426E-2</v>
      </c>
      <c r="E192" s="16">
        <f t="shared" ca="1" si="44"/>
        <v>1</v>
      </c>
      <c r="F192" s="16">
        <f t="shared" ca="1" si="52"/>
        <v>1</v>
      </c>
      <c r="G192" s="16">
        <f t="shared" ca="1" si="53"/>
        <v>0</v>
      </c>
      <c r="H192" s="18">
        <f t="shared" ca="1" si="45"/>
        <v>3.43</v>
      </c>
      <c r="I192" s="21">
        <f t="shared" ca="1" si="46"/>
        <v>2.4300000000000002</v>
      </c>
      <c r="J192" s="3">
        <f t="shared" ca="1" si="54"/>
        <v>221.42999999999998</v>
      </c>
      <c r="K192" s="17">
        <f t="shared" ca="1" si="57"/>
        <v>1039.4300000000005</v>
      </c>
      <c r="L192" s="17">
        <f t="shared" ca="1" si="40"/>
        <v>1044.1400000000003</v>
      </c>
      <c r="M192" s="16">
        <f t="shared" ca="1" si="47"/>
        <v>-4.709999999999809</v>
      </c>
      <c r="O192" s="16">
        <f t="shared" si="55"/>
        <v>182</v>
      </c>
      <c r="P192" s="17">
        <f t="shared" ca="1" si="48"/>
        <v>39.430000000000518</v>
      </c>
      <c r="R192" s="16">
        <f t="shared" si="56"/>
        <v>182</v>
      </c>
      <c r="S192" s="17">
        <f t="shared" ca="1" si="49"/>
        <v>21.664835164835438</v>
      </c>
      <c r="T192" s="17">
        <f t="shared" ca="1" si="50"/>
        <v>39.430000000000518</v>
      </c>
    </row>
    <row r="193" spans="1:20">
      <c r="A193" s="16">
        <f t="shared" si="51"/>
        <v>183</v>
      </c>
      <c r="B193" s="16">
        <f t="shared" ca="1" si="41"/>
        <v>3.78</v>
      </c>
      <c r="C193" s="16">
        <f t="shared" ca="1" si="42"/>
        <v>0.27777777777777785</v>
      </c>
      <c r="D193" s="16">
        <f t="shared" ca="1" si="43"/>
        <v>0.93149715757780949</v>
      </c>
      <c r="E193" s="16">
        <f t="shared" ca="1" si="44"/>
        <v>0</v>
      </c>
      <c r="F193" s="16">
        <f t="shared" ca="1" si="52"/>
        <v>0</v>
      </c>
      <c r="G193" s="16">
        <f t="shared" ca="1" si="53"/>
        <v>1</v>
      </c>
      <c r="H193" s="18">
        <f t="shared" ca="1" si="45"/>
        <v>0</v>
      </c>
      <c r="I193" s="21">
        <f t="shared" ca="1" si="46"/>
        <v>-1</v>
      </c>
      <c r="J193" s="3">
        <f t="shared" ca="1" si="54"/>
        <v>221.42999999999998</v>
      </c>
      <c r="K193" s="17">
        <f t="shared" ca="1" si="57"/>
        <v>1038.4300000000005</v>
      </c>
      <c r="L193" s="17">
        <f t="shared" ca="1" si="40"/>
        <v>1044.1400000000003</v>
      </c>
      <c r="M193" s="16">
        <f t="shared" ca="1" si="47"/>
        <v>-5.709999999999809</v>
      </c>
      <c r="O193" s="16">
        <f t="shared" si="55"/>
        <v>183</v>
      </c>
      <c r="P193" s="17">
        <f t="shared" ca="1" si="48"/>
        <v>38.430000000000518</v>
      </c>
      <c r="R193" s="16">
        <f t="shared" si="56"/>
        <v>183</v>
      </c>
      <c r="S193" s="17">
        <f t="shared" ca="1" si="49"/>
        <v>21.000000000000284</v>
      </c>
      <c r="T193" s="17">
        <f t="shared" ca="1" si="50"/>
        <v>38.430000000000518</v>
      </c>
    </row>
    <row r="194" spans="1:20">
      <c r="A194" s="16">
        <f t="shared" si="51"/>
        <v>184</v>
      </c>
      <c r="B194" s="16">
        <f t="shared" ca="1" si="41"/>
        <v>2.64</v>
      </c>
      <c r="C194" s="16">
        <f t="shared" ca="1" si="42"/>
        <v>0.39772727272727276</v>
      </c>
      <c r="D194" s="16">
        <f t="shared" ca="1" si="43"/>
        <v>0.59706801248207086</v>
      </c>
      <c r="E194" s="16">
        <f t="shared" ca="1" si="44"/>
        <v>0</v>
      </c>
      <c r="F194" s="16">
        <f t="shared" ca="1" si="52"/>
        <v>0</v>
      </c>
      <c r="G194" s="16">
        <f t="shared" ca="1" si="53"/>
        <v>2</v>
      </c>
      <c r="H194" s="18">
        <f t="shared" ca="1" si="45"/>
        <v>0</v>
      </c>
      <c r="I194" s="21">
        <f t="shared" ca="1" si="46"/>
        <v>-1</v>
      </c>
      <c r="J194" s="3">
        <f t="shared" ca="1" si="54"/>
        <v>221.42999999999998</v>
      </c>
      <c r="K194" s="17">
        <f t="shared" ca="1" si="57"/>
        <v>1037.4300000000005</v>
      </c>
      <c r="L194" s="17">
        <f t="shared" ca="1" si="40"/>
        <v>1044.1400000000003</v>
      </c>
      <c r="M194" s="16">
        <f t="shared" ca="1" si="47"/>
        <v>-6.709999999999809</v>
      </c>
      <c r="O194" s="16">
        <f t="shared" si="55"/>
        <v>184</v>
      </c>
      <c r="P194" s="17">
        <f t="shared" ca="1" si="48"/>
        <v>37.430000000000518</v>
      </c>
      <c r="R194" s="16">
        <f t="shared" si="56"/>
        <v>184</v>
      </c>
      <c r="S194" s="17">
        <f t="shared" ca="1" si="49"/>
        <v>20.342391304348112</v>
      </c>
      <c r="T194" s="17">
        <f t="shared" ca="1" si="50"/>
        <v>37.430000000000518</v>
      </c>
    </row>
    <row r="195" spans="1:20">
      <c r="A195" s="16">
        <f t="shared" si="51"/>
        <v>185</v>
      </c>
      <c r="B195" s="16">
        <f t="shared" ca="1" si="41"/>
        <v>3.59</v>
      </c>
      <c r="C195" s="16">
        <f t="shared" ca="1" si="42"/>
        <v>0.29247910863509752</v>
      </c>
      <c r="D195" s="16">
        <f t="shared" ca="1" si="43"/>
        <v>0.915922703835226</v>
      </c>
      <c r="E195" s="16">
        <f t="shared" ca="1" si="44"/>
        <v>0</v>
      </c>
      <c r="F195" s="16">
        <f t="shared" ca="1" si="52"/>
        <v>0</v>
      </c>
      <c r="G195" s="16">
        <f t="shared" ca="1" si="53"/>
        <v>3</v>
      </c>
      <c r="H195" s="18">
        <f t="shared" ca="1" si="45"/>
        <v>0</v>
      </c>
      <c r="I195" s="21">
        <f t="shared" ca="1" si="46"/>
        <v>-1</v>
      </c>
      <c r="J195" s="3">
        <f t="shared" ca="1" si="54"/>
        <v>221.42999999999998</v>
      </c>
      <c r="K195" s="17">
        <f t="shared" ca="1" si="57"/>
        <v>1036.4300000000005</v>
      </c>
      <c r="L195" s="17">
        <f t="shared" ca="1" si="40"/>
        <v>1044.1400000000003</v>
      </c>
      <c r="M195" s="16">
        <f t="shared" ca="1" si="47"/>
        <v>-7.709999999999809</v>
      </c>
      <c r="O195" s="16">
        <f t="shared" si="55"/>
        <v>185</v>
      </c>
      <c r="P195" s="17">
        <f t="shared" ca="1" si="48"/>
        <v>36.430000000000518</v>
      </c>
      <c r="R195" s="16">
        <f t="shared" si="56"/>
        <v>185</v>
      </c>
      <c r="S195" s="17">
        <f t="shared" ca="1" si="49"/>
        <v>19.691891891892183</v>
      </c>
      <c r="T195" s="17">
        <f t="shared" ca="1" si="50"/>
        <v>36.430000000000518</v>
      </c>
    </row>
    <row r="196" spans="1:20">
      <c r="A196" s="16">
        <f t="shared" si="51"/>
        <v>186</v>
      </c>
      <c r="B196" s="16">
        <f t="shared" ca="1" si="41"/>
        <v>5.96</v>
      </c>
      <c r="C196" s="16">
        <f t="shared" ca="1" si="42"/>
        <v>0.17617449664429533</v>
      </c>
      <c r="D196" s="16">
        <f t="shared" ca="1" si="43"/>
        <v>0.21551329342476588</v>
      </c>
      <c r="E196" s="16">
        <f t="shared" ca="1" si="44"/>
        <v>0</v>
      </c>
      <c r="F196" s="16">
        <f t="shared" ca="1" si="52"/>
        <v>0</v>
      </c>
      <c r="G196" s="16">
        <f t="shared" ca="1" si="53"/>
        <v>4</v>
      </c>
      <c r="H196" s="18">
        <f t="shared" ca="1" si="45"/>
        <v>0</v>
      </c>
      <c r="I196" s="21">
        <f t="shared" ca="1" si="46"/>
        <v>-1</v>
      </c>
      <c r="J196" s="3">
        <f t="shared" ca="1" si="54"/>
        <v>221.42999999999998</v>
      </c>
      <c r="K196" s="17">
        <f t="shared" ca="1" si="57"/>
        <v>1035.4300000000005</v>
      </c>
      <c r="L196" s="17">
        <f t="shared" ca="1" si="40"/>
        <v>1044.1400000000003</v>
      </c>
      <c r="M196" s="16">
        <f t="shared" ca="1" si="47"/>
        <v>-8.709999999999809</v>
      </c>
      <c r="O196" s="16">
        <f t="shared" si="55"/>
        <v>186</v>
      </c>
      <c r="P196" s="17">
        <f t="shared" ca="1" si="48"/>
        <v>35.430000000000518</v>
      </c>
      <c r="R196" s="16">
        <f t="shared" si="56"/>
        <v>186</v>
      </c>
      <c r="S196" s="17">
        <f t="shared" ca="1" si="49"/>
        <v>19.048387096774476</v>
      </c>
      <c r="T196" s="17">
        <f t="shared" ca="1" si="50"/>
        <v>35.430000000000518</v>
      </c>
    </row>
    <row r="197" spans="1:20">
      <c r="A197" s="16">
        <f t="shared" si="51"/>
        <v>187</v>
      </c>
      <c r="B197" s="16">
        <f t="shared" ca="1" si="41"/>
        <v>3.51</v>
      </c>
      <c r="C197" s="16">
        <f t="shared" ca="1" si="42"/>
        <v>0.29914529914529914</v>
      </c>
      <c r="D197" s="16">
        <f t="shared" ca="1" si="43"/>
        <v>0.91814761358055197</v>
      </c>
      <c r="E197" s="16">
        <f t="shared" ca="1" si="44"/>
        <v>0</v>
      </c>
      <c r="F197" s="16">
        <f t="shared" ca="1" si="52"/>
        <v>0</v>
      </c>
      <c r="G197" s="16">
        <f t="shared" ca="1" si="53"/>
        <v>5</v>
      </c>
      <c r="H197" s="18">
        <f t="shared" ca="1" si="45"/>
        <v>0</v>
      </c>
      <c r="I197" s="21">
        <f t="shared" ca="1" si="46"/>
        <v>-1</v>
      </c>
      <c r="J197" s="3">
        <f t="shared" ca="1" si="54"/>
        <v>221.42999999999998</v>
      </c>
      <c r="K197" s="17">
        <f t="shared" ca="1" si="57"/>
        <v>1034.4300000000005</v>
      </c>
      <c r="L197" s="17">
        <f t="shared" ca="1" si="40"/>
        <v>1044.1400000000003</v>
      </c>
      <c r="M197" s="16">
        <f t="shared" ca="1" si="47"/>
        <v>-9.709999999999809</v>
      </c>
      <c r="O197" s="16">
        <f t="shared" si="55"/>
        <v>187</v>
      </c>
      <c r="P197" s="17">
        <f t="shared" ca="1" si="48"/>
        <v>34.430000000000518</v>
      </c>
      <c r="R197" s="16">
        <f t="shared" si="56"/>
        <v>187</v>
      </c>
      <c r="S197" s="17">
        <f t="shared" ca="1" si="49"/>
        <v>18.411764705882632</v>
      </c>
      <c r="T197" s="17">
        <f t="shared" ca="1" si="50"/>
        <v>34.430000000000518</v>
      </c>
    </row>
    <row r="198" spans="1:20">
      <c r="A198" s="16">
        <f t="shared" si="51"/>
        <v>188</v>
      </c>
      <c r="B198" s="16">
        <f t="shared" ca="1" si="41"/>
        <v>3.89</v>
      </c>
      <c r="C198" s="16">
        <f t="shared" ca="1" si="42"/>
        <v>0.26992287917737789</v>
      </c>
      <c r="D198" s="16">
        <f t="shared" ca="1" si="43"/>
        <v>0.32613047026048614</v>
      </c>
      <c r="E198" s="16">
        <f t="shared" ca="1" si="44"/>
        <v>0</v>
      </c>
      <c r="F198" s="16">
        <f t="shared" ca="1" si="52"/>
        <v>0</v>
      </c>
      <c r="G198" s="16">
        <f t="shared" ca="1" si="53"/>
        <v>6</v>
      </c>
      <c r="H198" s="18">
        <f t="shared" ca="1" si="45"/>
        <v>0</v>
      </c>
      <c r="I198" s="21">
        <f t="shared" ca="1" si="46"/>
        <v>-1</v>
      </c>
      <c r="J198" s="3">
        <f t="shared" ca="1" si="54"/>
        <v>221.42999999999998</v>
      </c>
      <c r="K198" s="17">
        <f t="shared" ca="1" si="57"/>
        <v>1033.4300000000005</v>
      </c>
      <c r="L198" s="17">
        <f t="shared" ca="1" si="40"/>
        <v>1044.1400000000003</v>
      </c>
      <c r="M198" s="16">
        <f t="shared" ca="1" si="47"/>
        <v>-10.709999999999809</v>
      </c>
      <c r="O198" s="16">
        <f t="shared" si="55"/>
        <v>188</v>
      </c>
      <c r="P198" s="17">
        <f t="shared" ca="1" si="48"/>
        <v>33.430000000000518</v>
      </c>
      <c r="R198" s="16">
        <f t="shared" si="56"/>
        <v>188</v>
      </c>
      <c r="S198" s="17">
        <f t="shared" ca="1" si="49"/>
        <v>17.781914893617284</v>
      </c>
      <c r="T198" s="17">
        <f t="shared" ca="1" si="50"/>
        <v>33.430000000000518</v>
      </c>
    </row>
    <row r="199" spans="1:20">
      <c r="A199" s="16">
        <f t="shared" si="51"/>
        <v>189</v>
      </c>
      <c r="B199" s="16">
        <f t="shared" ca="1" si="41"/>
        <v>4.2699999999999996</v>
      </c>
      <c r="C199" s="16">
        <f t="shared" ca="1" si="42"/>
        <v>0.24590163934426232</v>
      </c>
      <c r="D199" s="16">
        <f t="shared" ca="1" si="43"/>
        <v>0.96327944968508517</v>
      </c>
      <c r="E199" s="16">
        <f t="shared" ca="1" si="44"/>
        <v>0</v>
      </c>
      <c r="F199" s="16">
        <f t="shared" ca="1" si="52"/>
        <v>0</v>
      </c>
      <c r="G199" s="16">
        <f t="shared" ca="1" si="53"/>
        <v>7</v>
      </c>
      <c r="H199" s="18">
        <f t="shared" ca="1" si="45"/>
        <v>0</v>
      </c>
      <c r="I199" s="21">
        <f t="shared" ca="1" si="46"/>
        <v>-1</v>
      </c>
      <c r="J199" s="3">
        <f t="shared" ca="1" si="54"/>
        <v>221.42999999999998</v>
      </c>
      <c r="K199" s="17">
        <f t="shared" ca="1" si="57"/>
        <v>1032.4300000000005</v>
      </c>
      <c r="L199" s="17">
        <f t="shared" ca="1" si="40"/>
        <v>1044.1400000000003</v>
      </c>
      <c r="M199" s="16">
        <f t="shared" ca="1" si="47"/>
        <v>-11.709999999999809</v>
      </c>
      <c r="O199" s="16">
        <f t="shared" si="55"/>
        <v>189</v>
      </c>
      <c r="P199" s="17">
        <f t="shared" ca="1" si="48"/>
        <v>32.430000000000518</v>
      </c>
      <c r="R199" s="16">
        <f t="shared" si="56"/>
        <v>189</v>
      </c>
      <c r="S199" s="17">
        <f t="shared" ca="1" si="49"/>
        <v>17.158730158730435</v>
      </c>
      <c r="T199" s="17">
        <f t="shared" ca="1" si="50"/>
        <v>32.430000000000518</v>
      </c>
    </row>
    <row r="200" spans="1:20">
      <c r="A200" s="16">
        <f t="shared" si="51"/>
        <v>190</v>
      </c>
      <c r="B200" s="16">
        <f t="shared" ca="1" si="41"/>
        <v>3.31</v>
      </c>
      <c r="C200" s="16">
        <f t="shared" ca="1" si="42"/>
        <v>0.31722054380664649</v>
      </c>
      <c r="D200" s="16">
        <f t="shared" ca="1" si="43"/>
        <v>0.35065792142007535</v>
      </c>
      <c r="E200" s="16">
        <f t="shared" ca="1" si="44"/>
        <v>0</v>
      </c>
      <c r="F200" s="16">
        <f t="shared" ca="1" si="52"/>
        <v>0</v>
      </c>
      <c r="G200" s="16">
        <f t="shared" ca="1" si="53"/>
        <v>8</v>
      </c>
      <c r="H200" s="18">
        <f t="shared" ca="1" si="45"/>
        <v>0</v>
      </c>
      <c r="I200" s="21">
        <f t="shared" ca="1" si="46"/>
        <v>-1</v>
      </c>
      <c r="J200" s="3">
        <f t="shared" ca="1" si="54"/>
        <v>221.42999999999998</v>
      </c>
      <c r="K200" s="17">
        <f t="shared" ca="1" si="57"/>
        <v>1031.4300000000005</v>
      </c>
      <c r="L200" s="17">
        <f t="shared" ca="1" si="40"/>
        <v>1044.1400000000003</v>
      </c>
      <c r="M200" s="16">
        <f t="shared" ca="1" si="47"/>
        <v>-12.709999999999809</v>
      </c>
      <c r="O200" s="16">
        <f t="shared" si="55"/>
        <v>190</v>
      </c>
      <c r="P200" s="17">
        <f t="shared" ca="1" si="48"/>
        <v>31.430000000000518</v>
      </c>
      <c r="R200" s="16">
        <f t="shared" si="56"/>
        <v>190</v>
      </c>
      <c r="S200" s="17">
        <f t="shared" ca="1" si="49"/>
        <v>16.542105263158163</v>
      </c>
      <c r="T200" s="17">
        <f t="shared" ca="1" si="50"/>
        <v>31.430000000000518</v>
      </c>
    </row>
    <row r="201" spans="1:20">
      <c r="A201" s="16">
        <f t="shared" si="51"/>
        <v>191</v>
      </c>
      <c r="B201" s="16">
        <f t="shared" ca="1" si="41"/>
        <v>2.0499999999999998</v>
      </c>
      <c r="C201" s="16">
        <f t="shared" ca="1" si="42"/>
        <v>0.51219512195121963</v>
      </c>
      <c r="D201" s="16">
        <f t="shared" ca="1" si="43"/>
        <v>0.60022887136501346</v>
      </c>
      <c r="E201" s="16">
        <f t="shared" ca="1" si="44"/>
        <v>0</v>
      </c>
      <c r="F201" s="16">
        <f t="shared" ca="1" si="52"/>
        <v>0</v>
      </c>
      <c r="G201" s="16">
        <f t="shared" ca="1" si="53"/>
        <v>9</v>
      </c>
      <c r="H201" s="18">
        <f t="shared" ca="1" si="45"/>
        <v>0</v>
      </c>
      <c r="I201" s="21">
        <f t="shared" ca="1" si="46"/>
        <v>-1</v>
      </c>
      <c r="J201" s="3">
        <f t="shared" ca="1" si="54"/>
        <v>221.42999999999998</v>
      </c>
      <c r="K201" s="17">
        <f t="shared" ca="1" si="57"/>
        <v>1030.4300000000005</v>
      </c>
      <c r="L201" s="17">
        <f t="shared" ca="1" si="40"/>
        <v>1044.1400000000003</v>
      </c>
      <c r="M201" s="16">
        <f t="shared" ca="1" si="47"/>
        <v>-13.709999999999809</v>
      </c>
      <c r="O201" s="16">
        <f t="shared" si="55"/>
        <v>191</v>
      </c>
      <c r="P201" s="17">
        <f t="shared" ca="1" si="48"/>
        <v>30.430000000000518</v>
      </c>
      <c r="R201" s="16">
        <f t="shared" si="56"/>
        <v>191</v>
      </c>
      <c r="S201" s="17">
        <f t="shared" ca="1" si="49"/>
        <v>15.93193717277515</v>
      </c>
      <c r="T201" s="17">
        <f t="shared" ca="1" si="50"/>
        <v>30.430000000000518</v>
      </c>
    </row>
    <row r="202" spans="1:20">
      <c r="A202" s="16">
        <f t="shared" si="51"/>
        <v>192</v>
      </c>
      <c r="B202" s="16">
        <f t="shared" ca="1" si="41"/>
        <v>2.42</v>
      </c>
      <c r="C202" s="16">
        <f t="shared" ca="1" si="42"/>
        <v>0.43388429752066121</v>
      </c>
      <c r="D202" s="16">
        <f t="shared" ca="1" si="43"/>
        <v>0.21465529344885059</v>
      </c>
      <c r="E202" s="16">
        <f t="shared" ca="1" si="44"/>
        <v>1</v>
      </c>
      <c r="F202" s="16">
        <f t="shared" ca="1" si="52"/>
        <v>1</v>
      </c>
      <c r="G202" s="16">
        <f t="shared" ca="1" si="53"/>
        <v>0</v>
      </c>
      <c r="H202" s="18">
        <f t="shared" ca="1" si="45"/>
        <v>2.42</v>
      </c>
      <c r="I202" s="21">
        <f t="shared" ca="1" si="46"/>
        <v>1.42</v>
      </c>
      <c r="J202" s="3">
        <f t="shared" ca="1" si="54"/>
        <v>223.84999999999997</v>
      </c>
      <c r="K202" s="17">
        <f t="shared" ca="1" si="57"/>
        <v>1031.8500000000006</v>
      </c>
      <c r="L202" s="17">
        <f t="shared" ref="L202:L210" ca="1" si="58">MAX(K202,L201)</f>
        <v>1044.1400000000003</v>
      </c>
      <c r="M202" s="16">
        <f t="shared" ca="1" si="47"/>
        <v>-12.289999999999736</v>
      </c>
      <c r="O202" s="16">
        <f t="shared" si="55"/>
        <v>192</v>
      </c>
      <c r="P202" s="17">
        <f t="shared" ca="1" si="48"/>
        <v>31.850000000000591</v>
      </c>
      <c r="R202" s="16">
        <f t="shared" si="56"/>
        <v>192</v>
      </c>
      <c r="S202" s="17">
        <f t="shared" ca="1" si="49"/>
        <v>16.58854166666697</v>
      </c>
      <c r="T202" s="17">
        <f t="shared" ca="1" si="50"/>
        <v>31.850000000000591</v>
      </c>
    </row>
    <row r="203" spans="1:20">
      <c r="A203" s="16">
        <f t="shared" si="51"/>
        <v>193</v>
      </c>
      <c r="B203" s="16">
        <f t="shared" ref="B203:B210" ca="1" si="59">RANDBETWEEN($A$5,$B$5)/100</f>
        <v>5.03</v>
      </c>
      <c r="C203" s="16">
        <f t="shared" ref="C203:C210" ca="1" si="60">$C$5*(1/B203)</f>
        <v>0.20874751491053678</v>
      </c>
      <c r="D203" s="16">
        <f t="shared" ref="D203:D210" ca="1" si="61">RAND()</f>
        <v>0.93943622219519618</v>
      </c>
      <c r="E203" s="16">
        <f t="shared" ref="E203:E210" ca="1" si="62">IF(D203&lt;=C203,1,0)</f>
        <v>0</v>
      </c>
      <c r="F203" s="16">
        <f t="shared" ca="1" si="52"/>
        <v>0</v>
      </c>
      <c r="G203" s="16">
        <f t="shared" ca="1" si="53"/>
        <v>1</v>
      </c>
      <c r="H203" s="18">
        <f t="shared" ref="H203:H210" ca="1" si="63">IF(E203=0,0,B203)</f>
        <v>0</v>
      </c>
      <c r="I203" s="21">
        <f t="shared" ref="I203:I210" ca="1" si="64">IF(E203=0,-1,H203-1)</f>
        <v>-1</v>
      </c>
      <c r="J203" s="3">
        <f t="shared" ca="1" si="54"/>
        <v>223.84999999999997</v>
      </c>
      <c r="K203" s="17">
        <f t="shared" ca="1" si="57"/>
        <v>1030.8500000000006</v>
      </c>
      <c r="L203" s="17">
        <f t="shared" ca="1" si="58"/>
        <v>1044.1400000000003</v>
      </c>
      <c r="M203" s="16">
        <f t="shared" ref="M203:M210" ca="1" si="65">IF(K203&lt;N(L203),K203-L202,"")</f>
        <v>-13.289999999999736</v>
      </c>
      <c r="O203" s="16">
        <f t="shared" si="55"/>
        <v>193</v>
      </c>
      <c r="P203" s="17">
        <f t="shared" ref="P203:P210" ca="1" si="66">K203-1000</f>
        <v>30.850000000000591</v>
      </c>
      <c r="R203" s="16">
        <f t="shared" si="56"/>
        <v>193</v>
      </c>
      <c r="S203" s="17">
        <f t="shared" ref="S203:S210" ca="1" si="67">((R203+T203)/R203*100)-100</f>
        <v>15.984455958549532</v>
      </c>
      <c r="T203" s="17">
        <f t="shared" ref="T203:T210" ca="1" si="68">K203-1000</f>
        <v>30.850000000000591</v>
      </c>
    </row>
    <row r="204" spans="1:20">
      <c r="A204" s="16">
        <f t="shared" ref="A204:A210" si="69">A203+1</f>
        <v>194</v>
      </c>
      <c r="B204" s="16">
        <f t="shared" ca="1" si="59"/>
        <v>4.12</v>
      </c>
      <c r="C204" s="16">
        <f t="shared" ca="1" si="60"/>
        <v>0.25485436893203883</v>
      </c>
      <c r="D204" s="16">
        <f t="shared" ca="1" si="61"/>
        <v>0.34409443755751234</v>
      </c>
      <c r="E204" s="16">
        <f t="shared" ca="1" si="62"/>
        <v>0</v>
      </c>
      <c r="F204" s="16">
        <f t="shared" ref="F204:F210" ca="1" si="70">IF(E204=1,F203+1,0)</f>
        <v>0</v>
      </c>
      <c r="G204" s="16">
        <f t="shared" ref="G204:G210" ca="1" si="71">IF(E204=0,G203+1,0)</f>
        <v>2</v>
      </c>
      <c r="H204" s="18">
        <f t="shared" ca="1" si="63"/>
        <v>0</v>
      </c>
      <c r="I204" s="21">
        <f t="shared" ca="1" si="64"/>
        <v>-1</v>
      </c>
      <c r="J204" s="3">
        <f t="shared" ref="J204:J210" ca="1" si="72">J203+H204</f>
        <v>223.84999999999997</v>
      </c>
      <c r="K204" s="17">
        <f t="shared" ca="1" si="57"/>
        <v>1029.8500000000006</v>
      </c>
      <c r="L204" s="17">
        <f t="shared" ca="1" si="58"/>
        <v>1044.1400000000003</v>
      </c>
      <c r="M204" s="16">
        <f t="shared" ca="1" si="65"/>
        <v>-14.289999999999736</v>
      </c>
      <c r="O204" s="16">
        <f t="shared" ref="O204:O210" si="73">O203+1</f>
        <v>194</v>
      </c>
      <c r="P204" s="17">
        <f t="shared" ca="1" si="66"/>
        <v>29.850000000000591</v>
      </c>
      <c r="R204" s="16">
        <f t="shared" ref="R204:R210" si="74">R203+1</f>
        <v>194</v>
      </c>
      <c r="S204" s="17">
        <f t="shared" ca="1" si="67"/>
        <v>15.386597938144632</v>
      </c>
      <c r="T204" s="17">
        <f t="shared" ca="1" si="68"/>
        <v>29.850000000000591</v>
      </c>
    </row>
    <row r="205" spans="1:20">
      <c r="A205" s="16">
        <f t="shared" si="69"/>
        <v>195</v>
      </c>
      <c r="B205" s="16">
        <f t="shared" ca="1" si="59"/>
        <v>5.74</v>
      </c>
      <c r="C205" s="16">
        <f t="shared" ca="1" si="60"/>
        <v>0.18292682926829268</v>
      </c>
      <c r="D205" s="16">
        <f t="shared" ca="1" si="61"/>
        <v>0.93148234174122035</v>
      </c>
      <c r="E205" s="16">
        <f t="shared" ca="1" si="62"/>
        <v>0</v>
      </c>
      <c r="F205" s="16">
        <f t="shared" ca="1" si="70"/>
        <v>0</v>
      </c>
      <c r="G205" s="16">
        <f t="shared" ca="1" si="71"/>
        <v>3</v>
      </c>
      <c r="H205" s="18">
        <f t="shared" ca="1" si="63"/>
        <v>0</v>
      </c>
      <c r="I205" s="21">
        <f t="shared" ca="1" si="64"/>
        <v>-1</v>
      </c>
      <c r="J205" s="3">
        <f t="shared" ca="1" si="72"/>
        <v>223.84999999999997</v>
      </c>
      <c r="K205" s="17">
        <f t="shared" ref="K205" ca="1" si="75">K204+I205</f>
        <v>1028.8500000000006</v>
      </c>
      <c r="L205" s="17">
        <f t="shared" ca="1" si="58"/>
        <v>1044.1400000000003</v>
      </c>
      <c r="M205" s="16">
        <f t="shared" ca="1" si="65"/>
        <v>-15.289999999999736</v>
      </c>
      <c r="O205" s="16">
        <f t="shared" si="73"/>
        <v>195</v>
      </c>
      <c r="P205" s="17">
        <f t="shared" ca="1" si="66"/>
        <v>28.850000000000591</v>
      </c>
      <c r="R205" s="16">
        <f t="shared" si="74"/>
        <v>195</v>
      </c>
      <c r="S205" s="17">
        <f t="shared" ca="1" si="67"/>
        <v>14.794871794872094</v>
      </c>
      <c r="T205" s="17">
        <f t="shared" ca="1" si="68"/>
        <v>28.850000000000591</v>
      </c>
    </row>
    <row r="206" spans="1:20">
      <c r="A206" s="16">
        <f t="shared" si="69"/>
        <v>196</v>
      </c>
      <c r="B206" s="16">
        <f t="shared" ca="1" si="59"/>
        <v>4.3899999999999997</v>
      </c>
      <c r="C206" s="16">
        <f t="shared" ca="1" si="60"/>
        <v>0.23917995444191348</v>
      </c>
      <c r="D206" s="16">
        <f t="shared" ca="1" si="61"/>
        <v>0.11269968584812062</v>
      </c>
      <c r="E206" s="16">
        <f t="shared" ca="1" si="62"/>
        <v>1</v>
      </c>
      <c r="F206" s="16">
        <f t="shared" ca="1" si="70"/>
        <v>1</v>
      </c>
      <c r="G206" s="16">
        <f t="shared" ca="1" si="71"/>
        <v>0</v>
      </c>
      <c r="H206" s="18">
        <f t="shared" ca="1" si="63"/>
        <v>4.3899999999999997</v>
      </c>
      <c r="I206" s="21">
        <f t="shared" ca="1" si="64"/>
        <v>3.3899999999999997</v>
      </c>
      <c r="J206" s="3">
        <f t="shared" ca="1" si="72"/>
        <v>228.23999999999995</v>
      </c>
      <c r="K206" s="17">
        <f t="shared" ref="K206:K210" ca="1" si="76">K205+I206</f>
        <v>1032.2400000000007</v>
      </c>
      <c r="L206" s="17">
        <f t="shared" ca="1" si="58"/>
        <v>1044.1400000000003</v>
      </c>
      <c r="M206" s="16">
        <f t="shared" ca="1" si="65"/>
        <v>-11.899999999999636</v>
      </c>
      <c r="O206" s="16">
        <f t="shared" si="73"/>
        <v>196</v>
      </c>
      <c r="P206" s="17">
        <f t="shared" ca="1" si="66"/>
        <v>32.240000000000691</v>
      </c>
      <c r="R206" s="16">
        <f t="shared" si="74"/>
        <v>196</v>
      </c>
      <c r="S206" s="17">
        <f t="shared" ca="1" si="67"/>
        <v>16.448979591837087</v>
      </c>
      <c r="T206" s="17">
        <f t="shared" ca="1" si="68"/>
        <v>32.240000000000691</v>
      </c>
    </row>
    <row r="207" spans="1:20">
      <c r="A207" s="16">
        <f t="shared" si="69"/>
        <v>197</v>
      </c>
      <c r="B207" s="16">
        <f t="shared" ca="1" si="59"/>
        <v>5.64</v>
      </c>
      <c r="C207" s="16">
        <f t="shared" ca="1" si="60"/>
        <v>0.18617021276595747</v>
      </c>
      <c r="D207" s="16">
        <f t="shared" ca="1" si="61"/>
        <v>0.42074970037177462</v>
      </c>
      <c r="E207" s="16">
        <f t="shared" ca="1" si="62"/>
        <v>0</v>
      </c>
      <c r="F207" s="16">
        <f t="shared" ca="1" si="70"/>
        <v>0</v>
      </c>
      <c r="G207" s="16">
        <f t="shared" ca="1" si="71"/>
        <v>1</v>
      </c>
      <c r="H207" s="18">
        <f t="shared" ca="1" si="63"/>
        <v>0</v>
      </c>
      <c r="I207" s="21">
        <f t="shared" ca="1" si="64"/>
        <v>-1</v>
      </c>
      <c r="J207" s="3">
        <f t="shared" ca="1" si="72"/>
        <v>228.23999999999995</v>
      </c>
      <c r="K207" s="17">
        <f t="shared" ca="1" si="76"/>
        <v>1031.2400000000007</v>
      </c>
      <c r="L207" s="17">
        <f t="shared" ca="1" si="58"/>
        <v>1044.1400000000003</v>
      </c>
      <c r="M207" s="16">
        <f t="shared" ca="1" si="65"/>
        <v>-12.899999999999636</v>
      </c>
      <c r="O207" s="16">
        <f t="shared" si="73"/>
        <v>197</v>
      </c>
      <c r="P207" s="17">
        <f t="shared" ca="1" si="66"/>
        <v>31.240000000000691</v>
      </c>
      <c r="R207" s="16">
        <f t="shared" si="74"/>
        <v>197</v>
      </c>
      <c r="S207" s="17">
        <f t="shared" ca="1" si="67"/>
        <v>15.857868020304906</v>
      </c>
      <c r="T207" s="17">
        <f t="shared" ca="1" si="68"/>
        <v>31.240000000000691</v>
      </c>
    </row>
    <row r="208" spans="1:20">
      <c r="A208" s="16">
        <f t="shared" si="69"/>
        <v>198</v>
      </c>
      <c r="B208" s="16">
        <f t="shared" ca="1" si="59"/>
        <v>5.71</v>
      </c>
      <c r="C208" s="16">
        <f t="shared" ca="1" si="60"/>
        <v>0.18388791593695272</v>
      </c>
      <c r="D208" s="16">
        <f t="shared" ca="1" si="61"/>
        <v>0.95452457054140005</v>
      </c>
      <c r="E208" s="16">
        <f t="shared" ca="1" si="62"/>
        <v>0</v>
      </c>
      <c r="F208" s="16">
        <f t="shared" ca="1" si="70"/>
        <v>0</v>
      </c>
      <c r="G208" s="16">
        <f t="shared" ca="1" si="71"/>
        <v>2</v>
      </c>
      <c r="H208" s="18">
        <f t="shared" ca="1" si="63"/>
        <v>0</v>
      </c>
      <c r="I208" s="21">
        <f t="shared" ca="1" si="64"/>
        <v>-1</v>
      </c>
      <c r="J208" s="3">
        <f t="shared" ca="1" si="72"/>
        <v>228.23999999999995</v>
      </c>
      <c r="K208" s="17">
        <f t="shared" ca="1" si="76"/>
        <v>1030.2400000000007</v>
      </c>
      <c r="L208" s="17">
        <f t="shared" ca="1" si="58"/>
        <v>1044.1400000000003</v>
      </c>
      <c r="M208" s="16">
        <f t="shared" ca="1" si="65"/>
        <v>-13.899999999999636</v>
      </c>
      <c r="O208" s="16">
        <f t="shared" si="73"/>
        <v>198</v>
      </c>
      <c r="P208" s="17">
        <f t="shared" ca="1" si="66"/>
        <v>30.240000000000691</v>
      </c>
      <c r="R208" s="16">
        <f t="shared" si="74"/>
        <v>198</v>
      </c>
      <c r="S208" s="17">
        <f t="shared" ca="1" si="67"/>
        <v>15.272727272727622</v>
      </c>
      <c r="T208" s="17">
        <f t="shared" ca="1" si="68"/>
        <v>30.240000000000691</v>
      </c>
    </row>
    <row r="209" spans="1:20">
      <c r="A209" s="16">
        <f t="shared" si="69"/>
        <v>199</v>
      </c>
      <c r="B209" s="16">
        <f t="shared" ca="1" si="59"/>
        <v>4.1500000000000004</v>
      </c>
      <c r="C209" s="16">
        <f t="shared" ca="1" si="60"/>
        <v>0.25301204819277107</v>
      </c>
      <c r="D209" s="16">
        <f t="shared" ca="1" si="61"/>
        <v>0.63139614997657056</v>
      </c>
      <c r="E209" s="16">
        <f t="shared" ca="1" si="62"/>
        <v>0</v>
      </c>
      <c r="F209" s="16">
        <f t="shared" ca="1" si="70"/>
        <v>0</v>
      </c>
      <c r="G209" s="16">
        <f t="shared" ca="1" si="71"/>
        <v>3</v>
      </c>
      <c r="H209" s="18">
        <f t="shared" ca="1" si="63"/>
        <v>0</v>
      </c>
      <c r="I209" s="21">
        <f t="shared" ca="1" si="64"/>
        <v>-1</v>
      </c>
      <c r="J209" s="3">
        <f t="shared" ca="1" si="72"/>
        <v>228.23999999999995</v>
      </c>
      <c r="K209" s="17">
        <f t="shared" ca="1" si="76"/>
        <v>1029.2400000000007</v>
      </c>
      <c r="L209" s="17">
        <f t="shared" ca="1" si="58"/>
        <v>1044.1400000000003</v>
      </c>
      <c r="M209" s="16">
        <f t="shared" ca="1" si="65"/>
        <v>-14.899999999999636</v>
      </c>
      <c r="O209" s="16">
        <f t="shared" si="73"/>
        <v>199</v>
      </c>
      <c r="P209" s="17">
        <f t="shared" ca="1" si="66"/>
        <v>29.240000000000691</v>
      </c>
      <c r="R209" s="16">
        <f t="shared" si="74"/>
        <v>199</v>
      </c>
      <c r="S209" s="17">
        <f t="shared" ca="1" si="67"/>
        <v>14.693467336683767</v>
      </c>
      <c r="T209" s="17">
        <f t="shared" ca="1" si="68"/>
        <v>29.240000000000691</v>
      </c>
    </row>
    <row r="210" spans="1:20">
      <c r="A210" s="16">
        <f t="shared" si="69"/>
        <v>200</v>
      </c>
      <c r="B210" s="16">
        <f t="shared" ca="1" si="59"/>
        <v>3.15</v>
      </c>
      <c r="C210" s="16">
        <f t="shared" ca="1" si="60"/>
        <v>0.33333333333333331</v>
      </c>
      <c r="D210" s="16">
        <f t="shared" ca="1" si="61"/>
        <v>8.4450414889855274E-2</v>
      </c>
      <c r="E210" s="16">
        <f t="shared" ca="1" si="62"/>
        <v>1</v>
      </c>
      <c r="F210" s="16">
        <f t="shared" ca="1" si="70"/>
        <v>1</v>
      </c>
      <c r="G210" s="16">
        <f t="shared" ca="1" si="71"/>
        <v>0</v>
      </c>
      <c r="H210" s="18">
        <f t="shared" ca="1" si="63"/>
        <v>3.15</v>
      </c>
      <c r="I210" s="21">
        <f t="shared" ca="1" si="64"/>
        <v>2.15</v>
      </c>
      <c r="J210" s="3">
        <f t="shared" ca="1" si="72"/>
        <v>231.38999999999996</v>
      </c>
      <c r="K210" s="17">
        <f t="shared" ca="1" si="76"/>
        <v>1031.3900000000008</v>
      </c>
      <c r="L210" s="17">
        <f t="shared" ca="1" si="58"/>
        <v>1044.1400000000003</v>
      </c>
      <c r="M210" s="16">
        <f t="shared" ca="1" si="65"/>
        <v>-12.749999999999545</v>
      </c>
      <c r="O210" s="16">
        <f t="shared" si="73"/>
        <v>200</v>
      </c>
      <c r="P210" s="17">
        <f t="shared" ca="1" si="66"/>
        <v>31.390000000000782</v>
      </c>
      <c r="R210" s="16">
        <f t="shared" si="74"/>
        <v>200</v>
      </c>
      <c r="S210" s="17">
        <f t="shared" ca="1" si="67"/>
        <v>15.695000000000391</v>
      </c>
      <c r="T210" s="17">
        <f t="shared" ca="1" si="68"/>
        <v>31.390000000000782</v>
      </c>
    </row>
    <row r="211" spans="1:20">
      <c r="B211" s="16">
        <f ca="1">SUM(B11:B210)</f>
        <v>808.53999999999951</v>
      </c>
      <c r="C211" s="16">
        <f t="shared" ref="C211" ca="1" si="77">$C$5*(1/B211)</f>
        <v>1.2986370494966243E-3</v>
      </c>
      <c r="E211" s="3">
        <f ca="1">SUM(E11:E210)</f>
        <v>60</v>
      </c>
      <c r="F211" s="22">
        <f ca="1">MAX(F11:F210)</f>
        <v>3</v>
      </c>
      <c r="G211" s="22">
        <f ca="1">MAX(G11:G210)</f>
        <v>9</v>
      </c>
      <c r="H211" s="18">
        <f ca="1">SUM(H11:H210)</f>
        <v>231.38999999999996</v>
      </c>
      <c r="I211" s="3"/>
      <c r="O211" s="16" t="s">
        <v>25</v>
      </c>
      <c r="Q211" s="17">
        <f ca="1">MAX(K:K)</f>
        <v>1044.1400000000003</v>
      </c>
    </row>
    <row r="212" spans="1:20">
      <c r="I212" s="3"/>
      <c r="O212" s="16" t="s">
        <v>26</v>
      </c>
      <c r="Q212" s="17">
        <f ca="1">MIN(K:K)</f>
        <v>996.22000000000025</v>
      </c>
      <c r="S212" s="16" t="s">
        <v>70</v>
      </c>
      <c r="T212" s="17">
        <f ca="1">MIN(T10:T210)</f>
        <v>-3.7799999999997453</v>
      </c>
    </row>
    <row r="213" spans="1:20">
      <c r="I213" s="3"/>
      <c r="O213" s="16" t="s">
        <v>27</v>
      </c>
      <c r="Q213" s="17">
        <f ca="1">MIN(M:M)</f>
        <v>-15.289999999999736</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60</v>
      </c>
    </row>
    <row r="217" spans="1:20">
      <c r="I217" s="3"/>
      <c r="O217" s="16" t="s">
        <v>10</v>
      </c>
      <c r="P217" s="17">
        <f ca="1">H211</f>
        <v>231.38999999999996</v>
      </c>
    </row>
    <row r="218" spans="1:20">
      <c r="I218" s="3"/>
      <c r="O218" s="12" t="s">
        <v>11</v>
      </c>
      <c r="P218" s="17">
        <f ca="1">P217-200</f>
        <v>31.389999999999958</v>
      </c>
    </row>
    <row r="219" spans="1:20">
      <c r="I219" s="3"/>
      <c r="O219" s="16" t="s">
        <v>29</v>
      </c>
      <c r="P219" s="17">
        <f ca="1">(P217/200*100)-100</f>
        <v>15.694999999999965</v>
      </c>
    </row>
    <row r="220" spans="1:20">
      <c r="I220" s="3"/>
    </row>
    <row r="221" spans="1:20">
      <c r="I221" s="3"/>
      <c r="O221" s="16" t="s">
        <v>31</v>
      </c>
      <c r="P221" s="22">
        <f ca="1">F211</f>
        <v>3</v>
      </c>
    </row>
    <row r="222" spans="1:20">
      <c r="I222" s="3"/>
      <c r="O222" s="16" t="s">
        <v>32</v>
      </c>
      <c r="P222" s="22">
        <f ca="1">G211</f>
        <v>9</v>
      </c>
    </row>
    <row r="223" spans="1:20">
      <c r="I223" s="3"/>
      <c r="N223" s="16" t="s">
        <v>33</v>
      </c>
      <c r="P223" s="1">
        <f ca="1">B211/200</f>
        <v>4.0426999999999973</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4.0426999999999973</v>
      </c>
      <c r="C228" s="16">
        <f ca="1">$P$216</f>
        <v>60</v>
      </c>
      <c r="E228" s="17">
        <f ca="1">$P$217</f>
        <v>231.38999999999996</v>
      </c>
      <c r="F228" s="17">
        <f ca="1">$P$218</f>
        <v>31.389999999999958</v>
      </c>
      <c r="G228" s="17">
        <f ca="1">$P$219</f>
        <v>15.694999999999965</v>
      </c>
      <c r="H228" s="18">
        <f ca="1">$P$221</f>
        <v>3</v>
      </c>
      <c r="I228" s="22">
        <f ca="1">$P$222</f>
        <v>9</v>
      </c>
      <c r="J228" s="18">
        <f ca="1">$Q$213</f>
        <v>-15.289999999999736</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T251"/>
  <sheetViews>
    <sheetView topLeftCell="A10" workbookViewId="0">
      <selection activeCell="R11" sqref="R11"/>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2.4900000000000002</v>
      </c>
      <c r="C11" s="16">
        <f t="shared" ref="C11:C74" ca="1" si="2">$C$5*(1/B11)</f>
        <v>0.42168674698795178</v>
      </c>
      <c r="D11" s="16">
        <f t="shared" ref="D11:D74" ca="1" si="3">RAND()</f>
        <v>0.37764284372248547</v>
      </c>
      <c r="E11" s="16">
        <f t="shared" ref="E11:E74" ca="1" si="4">IF(D11&lt;=C11,1,0)</f>
        <v>1</v>
      </c>
      <c r="F11" s="16">
        <f ca="1">IF(E11=1,1,0)</f>
        <v>1</v>
      </c>
      <c r="G11" s="16">
        <f ca="1">IF(E11=0,1,0)</f>
        <v>0</v>
      </c>
      <c r="H11" s="18">
        <f t="shared" ref="H11:H74" ca="1" si="5">IF(E11=0,0,B11)</f>
        <v>2.4900000000000002</v>
      </c>
      <c r="I11" s="21">
        <f t="shared" ref="I11:I74" ca="1" si="6">IF(E11=0,-1,H11-1)</f>
        <v>1.4900000000000002</v>
      </c>
      <c r="J11" s="3">
        <f ca="1">H11</f>
        <v>2.4900000000000002</v>
      </c>
      <c r="K11" s="17">
        <f t="shared" ref="K11:K74" ca="1" si="7">K10+I11</f>
        <v>1001.49</v>
      </c>
      <c r="L11" s="17">
        <f t="shared" ca="1" si="0"/>
        <v>1001.49</v>
      </c>
      <c r="M11" s="16" t="str">
        <f t="shared" ref="M11:M74" ca="1" si="8">IF(K11&lt;N(L11),K11-L10,"")</f>
        <v/>
      </c>
      <c r="O11" s="16">
        <v>1</v>
      </c>
      <c r="P11" s="17">
        <f t="shared" ref="P11:P74" ca="1" si="9">K11-1000</f>
        <v>1.4900000000000091</v>
      </c>
      <c r="R11" s="16">
        <v>1</v>
      </c>
      <c r="S11" s="17">
        <f t="shared" ref="S11:S74" ca="1" si="10">((R11+T11)/R11*100)-100</f>
        <v>149.00000000000091</v>
      </c>
      <c r="T11" s="17">
        <f t="shared" ref="T11:T74" ca="1" si="11">K11-1000</f>
        <v>1.4900000000000091</v>
      </c>
    </row>
    <row r="12" spans="1:20">
      <c r="A12" s="16">
        <f t="shared" ref="A12:A75" si="12">A11+1</f>
        <v>2</v>
      </c>
      <c r="B12" s="16">
        <f t="shared" ca="1" si="1"/>
        <v>2.76</v>
      </c>
      <c r="C12" s="16">
        <f t="shared" ca="1" si="2"/>
        <v>0.38043478260869573</v>
      </c>
      <c r="D12" s="16">
        <f t="shared" ca="1" si="3"/>
        <v>0.58022595001307864</v>
      </c>
      <c r="E12" s="16">
        <f t="shared" ca="1" si="4"/>
        <v>0</v>
      </c>
      <c r="F12" s="16">
        <f t="shared" ref="F12:F75" ca="1" si="13">IF(E12=1,F11+1,0)</f>
        <v>0</v>
      </c>
      <c r="G12" s="16">
        <f t="shared" ref="G12:G75" ca="1" si="14">IF(E12=0,G11+1,0)</f>
        <v>1</v>
      </c>
      <c r="H12" s="18">
        <f t="shared" ca="1" si="5"/>
        <v>0</v>
      </c>
      <c r="I12" s="21">
        <f t="shared" ca="1" si="6"/>
        <v>-1</v>
      </c>
      <c r="J12" s="3">
        <f t="shared" ref="J12:J75" ca="1" si="15">J11+H12</f>
        <v>2.4900000000000002</v>
      </c>
      <c r="K12" s="17">
        <f t="shared" ca="1" si="7"/>
        <v>1000.49</v>
      </c>
      <c r="L12" s="17">
        <f t="shared" ca="1" si="0"/>
        <v>1001.49</v>
      </c>
      <c r="M12" s="16">
        <f t="shared" ca="1" si="8"/>
        <v>-1</v>
      </c>
      <c r="O12" s="16">
        <f t="shared" ref="O12:O75" si="16">O11+1</f>
        <v>2</v>
      </c>
      <c r="P12" s="17">
        <f t="shared" ca="1" si="9"/>
        <v>0.49000000000000909</v>
      </c>
      <c r="R12" s="16">
        <f t="shared" ref="R12:R75" si="17">R11+1</f>
        <v>2</v>
      </c>
      <c r="S12" s="17">
        <f t="shared" ca="1" si="10"/>
        <v>24.500000000000455</v>
      </c>
      <c r="T12" s="17">
        <f t="shared" ca="1" si="11"/>
        <v>0.49000000000000909</v>
      </c>
    </row>
    <row r="13" spans="1:20">
      <c r="A13" s="16">
        <f t="shared" si="12"/>
        <v>3</v>
      </c>
      <c r="B13" s="16">
        <f t="shared" ca="1" si="1"/>
        <v>4.72</v>
      </c>
      <c r="C13" s="16">
        <f t="shared" ca="1" si="2"/>
        <v>0.22245762711864409</v>
      </c>
      <c r="D13" s="16">
        <f t="shared" ca="1" si="3"/>
        <v>0.43859260438030145</v>
      </c>
      <c r="E13" s="16">
        <f t="shared" ca="1" si="4"/>
        <v>0</v>
      </c>
      <c r="F13" s="16">
        <f t="shared" ca="1" si="13"/>
        <v>0</v>
      </c>
      <c r="G13" s="16">
        <f t="shared" ca="1" si="14"/>
        <v>2</v>
      </c>
      <c r="H13" s="18">
        <f t="shared" ca="1" si="5"/>
        <v>0</v>
      </c>
      <c r="I13" s="21">
        <f t="shared" ca="1" si="6"/>
        <v>-1</v>
      </c>
      <c r="J13" s="3">
        <f t="shared" ca="1" si="15"/>
        <v>2.4900000000000002</v>
      </c>
      <c r="K13" s="17">
        <f t="shared" ca="1" si="7"/>
        <v>999.49</v>
      </c>
      <c r="L13" s="17">
        <f t="shared" ca="1" si="0"/>
        <v>1001.49</v>
      </c>
      <c r="M13" s="16">
        <f t="shared" ca="1" si="8"/>
        <v>-2</v>
      </c>
      <c r="O13" s="16">
        <f t="shared" si="16"/>
        <v>3</v>
      </c>
      <c r="P13" s="17">
        <f t="shared" ca="1" si="9"/>
        <v>-0.50999999999999091</v>
      </c>
      <c r="R13" s="16">
        <f t="shared" si="17"/>
        <v>3</v>
      </c>
      <c r="S13" s="17">
        <f t="shared" ca="1" si="10"/>
        <v>-16.999999999999687</v>
      </c>
      <c r="T13" s="17">
        <f t="shared" ca="1" si="11"/>
        <v>-0.50999999999999091</v>
      </c>
    </row>
    <row r="14" spans="1:20">
      <c r="A14" s="16">
        <f t="shared" si="12"/>
        <v>4</v>
      </c>
      <c r="B14" s="16">
        <f t="shared" ca="1" si="1"/>
        <v>5.8</v>
      </c>
      <c r="C14" s="16">
        <f t="shared" ca="1" si="2"/>
        <v>0.18103448275862072</v>
      </c>
      <c r="D14" s="16">
        <f t="shared" ca="1" si="3"/>
        <v>0.53391230319179939</v>
      </c>
      <c r="E14" s="16">
        <f t="shared" ca="1" si="4"/>
        <v>0</v>
      </c>
      <c r="F14" s="16">
        <f t="shared" ca="1" si="13"/>
        <v>0</v>
      </c>
      <c r="G14" s="16">
        <f t="shared" ca="1" si="14"/>
        <v>3</v>
      </c>
      <c r="H14" s="18">
        <f t="shared" ca="1" si="5"/>
        <v>0</v>
      </c>
      <c r="I14" s="21">
        <f t="shared" ca="1" si="6"/>
        <v>-1</v>
      </c>
      <c r="J14" s="3">
        <f t="shared" ca="1" si="15"/>
        <v>2.4900000000000002</v>
      </c>
      <c r="K14" s="17">
        <f t="shared" ca="1" si="7"/>
        <v>998.49</v>
      </c>
      <c r="L14" s="17">
        <f t="shared" ca="1" si="0"/>
        <v>1001.49</v>
      </c>
      <c r="M14" s="16">
        <f t="shared" ca="1" si="8"/>
        <v>-3</v>
      </c>
      <c r="O14" s="16">
        <f t="shared" si="16"/>
        <v>4</v>
      </c>
      <c r="P14" s="17">
        <f t="shared" ca="1" si="9"/>
        <v>-1.5099999999999909</v>
      </c>
      <c r="R14" s="16">
        <f t="shared" si="17"/>
        <v>4</v>
      </c>
      <c r="S14" s="17">
        <f t="shared" ca="1" si="10"/>
        <v>-37.749999999999773</v>
      </c>
      <c r="T14" s="17">
        <f t="shared" ca="1" si="11"/>
        <v>-1.5099999999999909</v>
      </c>
    </row>
    <row r="15" spans="1:20">
      <c r="A15" s="16">
        <f t="shared" si="12"/>
        <v>5</v>
      </c>
      <c r="B15" s="16">
        <f t="shared" ca="1" si="1"/>
        <v>3.02</v>
      </c>
      <c r="C15" s="16">
        <f t="shared" ca="1" si="2"/>
        <v>0.34768211920529807</v>
      </c>
      <c r="D15" s="16">
        <f t="shared" ca="1" si="3"/>
        <v>0.4113745591003708</v>
      </c>
      <c r="E15" s="16">
        <f t="shared" ca="1" si="4"/>
        <v>0</v>
      </c>
      <c r="F15" s="16">
        <f t="shared" ca="1" si="13"/>
        <v>0</v>
      </c>
      <c r="G15" s="16">
        <f t="shared" ca="1" si="14"/>
        <v>4</v>
      </c>
      <c r="H15" s="18">
        <f t="shared" ca="1" si="5"/>
        <v>0</v>
      </c>
      <c r="I15" s="21">
        <f t="shared" ca="1" si="6"/>
        <v>-1</v>
      </c>
      <c r="J15" s="3">
        <f t="shared" ca="1" si="15"/>
        <v>2.4900000000000002</v>
      </c>
      <c r="K15" s="17">
        <f t="shared" ca="1" si="7"/>
        <v>997.49</v>
      </c>
      <c r="L15" s="17">
        <f t="shared" ca="1" si="0"/>
        <v>1001.49</v>
      </c>
      <c r="M15" s="16">
        <f t="shared" ca="1" si="8"/>
        <v>-4</v>
      </c>
      <c r="O15" s="16">
        <f t="shared" si="16"/>
        <v>5</v>
      </c>
      <c r="P15" s="17">
        <f t="shared" ca="1" si="9"/>
        <v>-2.5099999999999909</v>
      </c>
      <c r="R15" s="16">
        <f t="shared" si="17"/>
        <v>5</v>
      </c>
      <c r="S15" s="17">
        <f t="shared" ca="1" si="10"/>
        <v>-50.199999999999818</v>
      </c>
      <c r="T15" s="17">
        <f t="shared" ca="1" si="11"/>
        <v>-2.5099999999999909</v>
      </c>
    </row>
    <row r="16" spans="1:20">
      <c r="A16" s="16">
        <f t="shared" si="12"/>
        <v>6</v>
      </c>
      <c r="B16" s="16">
        <f t="shared" ca="1" si="1"/>
        <v>2.4500000000000002</v>
      </c>
      <c r="C16" s="16">
        <f t="shared" ca="1" si="2"/>
        <v>0.42857142857142855</v>
      </c>
      <c r="D16" s="16">
        <f t="shared" ca="1" si="3"/>
        <v>0.23577388454567738</v>
      </c>
      <c r="E16" s="16">
        <f t="shared" ca="1" si="4"/>
        <v>1</v>
      </c>
      <c r="F16" s="16">
        <f t="shared" ca="1" si="13"/>
        <v>1</v>
      </c>
      <c r="G16" s="16">
        <f t="shared" ca="1" si="14"/>
        <v>0</v>
      </c>
      <c r="H16" s="18">
        <f t="shared" ca="1" si="5"/>
        <v>2.4500000000000002</v>
      </c>
      <c r="I16" s="21">
        <f t="shared" ca="1" si="6"/>
        <v>1.4500000000000002</v>
      </c>
      <c r="J16" s="3">
        <f t="shared" ca="1" si="15"/>
        <v>4.9400000000000004</v>
      </c>
      <c r="K16" s="17">
        <f t="shared" ca="1" si="7"/>
        <v>998.94</v>
      </c>
      <c r="L16" s="17">
        <f t="shared" ca="1" si="0"/>
        <v>1001.49</v>
      </c>
      <c r="M16" s="16">
        <f t="shared" ca="1" si="8"/>
        <v>-2.5499999999999545</v>
      </c>
      <c r="O16" s="16">
        <f t="shared" si="16"/>
        <v>6</v>
      </c>
      <c r="P16" s="17">
        <f t="shared" ca="1" si="9"/>
        <v>-1.0599999999999454</v>
      </c>
      <c r="R16" s="16">
        <f t="shared" si="17"/>
        <v>6</v>
      </c>
      <c r="S16" s="17">
        <f t="shared" ca="1" si="10"/>
        <v>-17.666666666665748</v>
      </c>
      <c r="T16" s="17">
        <f t="shared" ca="1" si="11"/>
        <v>-1.0599999999999454</v>
      </c>
    </row>
    <row r="17" spans="1:20">
      <c r="A17" s="16">
        <f t="shared" si="12"/>
        <v>7</v>
      </c>
      <c r="B17" s="16">
        <f t="shared" ca="1" si="1"/>
        <v>2.36</v>
      </c>
      <c r="C17" s="16">
        <f t="shared" ca="1" si="2"/>
        <v>0.44491525423728817</v>
      </c>
      <c r="D17" s="16">
        <f t="shared" ca="1" si="3"/>
        <v>0.99249417288121755</v>
      </c>
      <c r="E17" s="16">
        <f t="shared" ca="1" si="4"/>
        <v>0</v>
      </c>
      <c r="F17" s="16">
        <f t="shared" ca="1" si="13"/>
        <v>0</v>
      </c>
      <c r="G17" s="16">
        <f t="shared" ca="1" si="14"/>
        <v>1</v>
      </c>
      <c r="H17" s="18">
        <f t="shared" ca="1" si="5"/>
        <v>0</v>
      </c>
      <c r="I17" s="21">
        <f t="shared" ca="1" si="6"/>
        <v>-1</v>
      </c>
      <c r="J17" s="3">
        <f t="shared" ca="1" si="15"/>
        <v>4.9400000000000004</v>
      </c>
      <c r="K17" s="17">
        <f t="shared" ca="1" si="7"/>
        <v>997.94</v>
      </c>
      <c r="L17" s="17">
        <f t="shared" ca="1" si="0"/>
        <v>1001.49</v>
      </c>
      <c r="M17" s="16">
        <f t="shared" ca="1" si="8"/>
        <v>-3.5499999999999545</v>
      </c>
      <c r="O17" s="16">
        <f t="shared" si="16"/>
        <v>7</v>
      </c>
      <c r="P17" s="17">
        <f t="shared" ca="1" si="9"/>
        <v>-2.0599999999999454</v>
      </c>
      <c r="R17" s="16">
        <f t="shared" si="17"/>
        <v>7</v>
      </c>
      <c r="S17" s="17">
        <f t="shared" ca="1" si="10"/>
        <v>-29.428571428570649</v>
      </c>
      <c r="T17" s="17">
        <f t="shared" ca="1" si="11"/>
        <v>-2.0599999999999454</v>
      </c>
    </row>
    <row r="18" spans="1:20">
      <c r="A18" s="16">
        <f t="shared" si="12"/>
        <v>8</v>
      </c>
      <c r="B18" s="16">
        <f t="shared" ca="1" si="1"/>
        <v>3.31</v>
      </c>
      <c r="C18" s="16">
        <f t="shared" ca="1" si="2"/>
        <v>0.31722054380664649</v>
      </c>
      <c r="D18" s="16">
        <f t="shared" ca="1" si="3"/>
        <v>0.66883209120659526</v>
      </c>
      <c r="E18" s="16">
        <f t="shared" ca="1" si="4"/>
        <v>0</v>
      </c>
      <c r="F18" s="16">
        <f t="shared" ca="1" si="13"/>
        <v>0</v>
      </c>
      <c r="G18" s="16">
        <f t="shared" ca="1" si="14"/>
        <v>2</v>
      </c>
      <c r="H18" s="18">
        <f t="shared" ca="1" si="5"/>
        <v>0</v>
      </c>
      <c r="I18" s="21">
        <f t="shared" ca="1" si="6"/>
        <v>-1</v>
      </c>
      <c r="J18" s="3">
        <f t="shared" ca="1" si="15"/>
        <v>4.9400000000000004</v>
      </c>
      <c r="K18" s="17">
        <f t="shared" ca="1" si="7"/>
        <v>996.94</v>
      </c>
      <c r="L18" s="17">
        <f t="shared" ca="1" si="0"/>
        <v>1001.49</v>
      </c>
      <c r="M18" s="16">
        <f t="shared" ca="1" si="8"/>
        <v>-4.5499999999999545</v>
      </c>
      <c r="O18" s="16">
        <f t="shared" si="16"/>
        <v>8</v>
      </c>
      <c r="P18" s="17">
        <f t="shared" ca="1" si="9"/>
        <v>-3.0599999999999454</v>
      </c>
      <c r="R18" s="16">
        <f t="shared" si="17"/>
        <v>8</v>
      </c>
      <c r="S18" s="17">
        <f t="shared" ca="1" si="10"/>
        <v>-38.249999999999318</v>
      </c>
      <c r="T18" s="17">
        <f t="shared" ca="1" si="11"/>
        <v>-3.0599999999999454</v>
      </c>
    </row>
    <row r="19" spans="1:20">
      <c r="A19" s="16">
        <f t="shared" si="12"/>
        <v>9</v>
      </c>
      <c r="B19" s="16">
        <f t="shared" ca="1" si="1"/>
        <v>2.06</v>
      </c>
      <c r="C19" s="16">
        <f t="shared" ca="1" si="2"/>
        <v>0.50970873786407767</v>
      </c>
      <c r="D19" s="16">
        <f t="shared" ca="1" si="3"/>
        <v>0.35190464679954125</v>
      </c>
      <c r="E19" s="16">
        <f t="shared" ca="1" si="4"/>
        <v>1</v>
      </c>
      <c r="F19" s="16">
        <f t="shared" ca="1" si="13"/>
        <v>1</v>
      </c>
      <c r="G19" s="16">
        <f t="shared" ca="1" si="14"/>
        <v>0</v>
      </c>
      <c r="H19" s="18">
        <f t="shared" ca="1" si="5"/>
        <v>2.06</v>
      </c>
      <c r="I19" s="21">
        <f t="shared" ca="1" si="6"/>
        <v>1.06</v>
      </c>
      <c r="J19" s="3">
        <f t="shared" ca="1" si="15"/>
        <v>7</v>
      </c>
      <c r="K19" s="17">
        <f t="shared" ca="1" si="7"/>
        <v>998</v>
      </c>
      <c r="L19" s="17">
        <f t="shared" ca="1" si="0"/>
        <v>1001.49</v>
      </c>
      <c r="M19" s="16">
        <f t="shared" ca="1" si="8"/>
        <v>-3.4900000000000091</v>
      </c>
      <c r="O19" s="16">
        <f t="shared" si="16"/>
        <v>9</v>
      </c>
      <c r="P19" s="17">
        <f t="shared" ca="1" si="9"/>
        <v>-2</v>
      </c>
      <c r="R19" s="16">
        <f t="shared" si="17"/>
        <v>9</v>
      </c>
      <c r="S19" s="17">
        <f t="shared" ca="1" si="10"/>
        <v>-22.222222222222214</v>
      </c>
      <c r="T19" s="17">
        <f t="shared" ca="1" si="11"/>
        <v>-2</v>
      </c>
    </row>
    <row r="20" spans="1:20">
      <c r="A20" s="16">
        <f t="shared" si="12"/>
        <v>10</v>
      </c>
      <c r="B20" s="16">
        <f t="shared" ca="1" si="1"/>
        <v>5.86</v>
      </c>
      <c r="C20" s="16">
        <f t="shared" ca="1" si="2"/>
        <v>0.17918088737201365</v>
      </c>
      <c r="D20" s="16">
        <f t="shared" ca="1" si="3"/>
        <v>0.8753969175347418</v>
      </c>
      <c r="E20" s="16">
        <f t="shared" ca="1" si="4"/>
        <v>0</v>
      </c>
      <c r="F20" s="16">
        <f t="shared" ca="1" si="13"/>
        <v>0</v>
      </c>
      <c r="G20" s="16">
        <f t="shared" ca="1" si="14"/>
        <v>1</v>
      </c>
      <c r="H20" s="18">
        <f t="shared" ca="1" si="5"/>
        <v>0</v>
      </c>
      <c r="I20" s="21">
        <f t="shared" ca="1" si="6"/>
        <v>-1</v>
      </c>
      <c r="J20" s="3">
        <f t="shared" ca="1" si="15"/>
        <v>7</v>
      </c>
      <c r="K20" s="17">
        <f t="shared" ca="1" si="7"/>
        <v>997</v>
      </c>
      <c r="L20" s="17">
        <f t="shared" ca="1" si="0"/>
        <v>1001.49</v>
      </c>
      <c r="M20" s="16">
        <f t="shared" ca="1" si="8"/>
        <v>-4.4900000000000091</v>
      </c>
      <c r="O20" s="16">
        <f t="shared" si="16"/>
        <v>10</v>
      </c>
      <c r="P20" s="17">
        <f t="shared" ca="1" si="9"/>
        <v>-3</v>
      </c>
      <c r="R20" s="16">
        <f t="shared" si="17"/>
        <v>10</v>
      </c>
      <c r="S20" s="17">
        <f t="shared" ca="1" si="10"/>
        <v>-30</v>
      </c>
      <c r="T20" s="17">
        <f t="shared" ca="1" si="11"/>
        <v>-3</v>
      </c>
    </row>
    <row r="21" spans="1:20">
      <c r="A21" s="16">
        <f t="shared" si="12"/>
        <v>11</v>
      </c>
      <c r="B21" s="16">
        <f t="shared" ca="1" si="1"/>
        <v>5.51</v>
      </c>
      <c r="C21" s="16">
        <f t="shared" ca="1" si="2"/>
        <v>0.19056261343012706</v>
      </c>
      <c r="D21" s="16">
        <f t="shared" ca="1" si="3"/>
        <v>0.18179836986136344</v>
      </c>
      <c r="E21" s="16">
        <f t="shared" ca="1" si="4"/>
        <v>1</v>
      </c>
      <c r="F21" s="16">
        <f t="shared" ca="1" si="13"/>
        <v>1</v>
      </c>
      <c r="G21" s="16">
        <f t="shared" ca="1" si="14"/>
        <v>0</v>
      </c>
      <c r="H21" s="18">
        <f t="shared" ca="1" si="5"/>
        <v>5.51</v>
      </c>
      <c r="I21" s="21">
        <f t="shared" ca="1" si="6"/>
        <v>4.51</v>
      </c>
      <c r="J21" s="3">
        <f t="shared" ca="1" si="15"/>
        <v>12.51</v>
      </c>
      <c r="K21" s="17">
        <f t="shared" ca="1" si="7"/>
        <v>1001.51</v>
      </c>
      <c r="L21" s="17">
        <f t="shared" ca="1" si="0"/>
        <v>1001.51</v>
      </c>
      <c r="M21" s="16" t="str">
        <f t="shared" ca="1" si="8"/>
        <v/>
      </c>
      <c r="O21" s="16">
        <f t="shared" si="16"/>
        <v>11</v>
      </c>
      <c r="P21" s="17">
        <f t="shared" ca="1" si="9"/>
        <v>1.5099999999999909</v>
      </c>
      <c r="R21" s="16">
        <f t="shared" si="17"/>
        <v>11</v>
      </c>
      <c r="S21" s="17">
        <f t="shared" ca="1" si="10"/>
        <v>13.727272727272648</v>
      </c>
      <c r="T21" s="17">
        <f t="shared" ca="1" si="11"/>
        <v>1.5099999999999909</v>
      </c>
    </row>
    <row r="22" spans="1:20">
      <c r="A22" s="16">
        <f t="shared" si="12"/>
        <v>12</v>
      </c>
      <c r="B22" s="16">
        <f t="shared" ca="1" si="1"/>
        <v>3.02</v>
      </c>
      <c r="C22" s="16">
        <f t="shared" ca="1" si="2"/>
        <v>0.34768211920529807</v>
      </c>
      <c r="D22" s="16">
        <f t="shared" ca="1" si="3"/>
        <v>0.97492514782169026</v>
      </c>
      <c r="E22" s="16">
        <f t="shared" ca="1" si="4"/>
        <v>0</v>
      </c>
      <c r="F22" s="16">
        <f t="shared" ca="1" si="13"/>
        <v>0</v>
      </c>
      <c r="G22" s="16">
        <f t="shared" ca="1" si="14"/>
        <v>1</v>
      </c>
      <c r="H22" s="18">
        <f t="shared" ca="1" si="5"/>
        <v>0</v>
      </c>
      <c r="I22" s="21">
        <f t="shared" ca="1" si="6"/>
        <v>-1</v>
      </c>
      <c r="J22" s="3">
        <f t="shared" ca="1" si="15"/>
        <v>12.51</v>
      </c>
      <c r="K22" s="17">
        <f t="shared" ca="1" si="7"/>
        <v>1000.51</v>
      </c>
      <c r="L22" s="17">
        <f t="shared" ca="1" si="0"/>
        <v>1001.51</v>
      </c>
      <c r="M22" s="16">
        <f t="shared" ca="1" si="8"/>
        <v>-1</v>
      </c>
      <c r="O22" s="16">
        <f t="shared" si="16"/>
        <v>12</v>
      </c>
      <c r="P22" s="17">
        <f t="shared" ca="1" si="9"/>
        <v>0.50999999999999091</v>
      </c>
      <c r="R22" s="16">
        <f t="shared" si="17"/>
        <v>12</v>
      </c>
      <c r="S22" s="17">
        <f t="shared" ca="1" si="10"/>
        <v>4.2499999999999289</v>
      </c>
      <c r="T22" s="17">
        <f t="shared" ca="1" si="11"/>
        <v>0.50999999999999091</v>
      </c>
    </row>
    <row r="23" spans="1:20">
      <c r="A23" s="16">
        <f t="shared" si="12"/>
        <v>13</v>
      </c>
      <c r="B23" s="16">
        <f t="shared" ca="1" si="1"/>
        <v>3.16</v>
      </c>
      <c r="C23" s="16">
        <f t="shared" ca="1" si="2"/>
        <v>0.33227848101265822</v>
      </c>
      <c r="D23" s="16">
        <f t="shared" ca="1" si="3"/>
        <v>0.6131561183380283</v>
      </c>
      <c r="E23" s="16">
        <f t="shared" ca="1" si="4"/>
        <v>0</v>
      </c>
      <c r="F23" s="16">
        <f t="shared" ca="1" si="13"/>
        <v>0</v>
      </c>
      <c r="G23" s="16">
        <f t="shared" ca="1" si="14"/>
        <v>2</v>
      </c>
      <c r="H23" s="18">
        <f t="shared" ca="1" si="5"/>
        <v>0</v>
      </c>
      <c r="I23" s="21">
        <f t="shared" ca="1" si="6"/>
        <v>-1</v>
      </c>
      <c r="J23" s="3">
        <f t="shared" ca="1" si="15"/>
        <v>12.51</v>
      </c>
      <c r="K23" s="17">
        <f t="shared" ca="1" si="7"/>
        <v>999.51</v>
      </c>
      <c r="L23" s="17">
        <f t="shared" ca="1" si="0"/>
        <v>1001.51</v>
      </c>
      <c r="M23" s="16">
        <f t="shared" ca="1" si="8"/>
        <v>-2</v>
      </c>
      <c r="O23" s="16">
        <f t="shared" si="16"/>
        <v>13</v>
      </c>
      <c r="P23" s="17">
        <f t="shared" ca="1" si="9"/>
        <v>-0.49000000000000909</v>
      </c>
      <c r="R23" s="16">
        <f t="shared" si="17"/>
        <v>13</v>
      </c>
      <c r="S23" s="17">
        <f t="shared" ca="1" si="10"/>
        <v>-3.7692307692308304</v>
      </c>
      <c r="T23" s="17">
        <f t="shared" ca="1" si="11"/>
        <v>-0.49000000000000909</v>
      </c>
    </row>
    <row r="24" spans="1:20">
      <c r="A24" s="16">
        <f t="shared" si="12"/>
        <v>14</v>
      </c>
      <c r="B24" s="16">
        <f t="shared" ca="1" si="1"/>
        <v>4.34</v>
      </c>
      <c r="C24" s="16">
        <f t="shared" ca="1" si="2"/>
        <v>0.24193548387096775</v>
      </c>
      <c r="D24" s="16">
        <f t="shared" ca="1" si="3"/>
        <v>2.0501866945703995E-2</v>
      </c>
      <c r="E24" s="16">
        <f t="shared" ca="1" si="4"/>
        <v>1</v>
      </c>
      <c r="F24" s="16">
        <f t="shared" ca="1" si="13"/>
        <v>1</v>
      </c>
      <c r="G24" s="16">
        <f t="shared" ca="1" si="14"/>
        <v>0</v>
      </c>
      <c r="H24" s="18">
        <f t="shared" ca="1" si="5"/>
        <v>4.34</v>
      </c>
      <c r="I24" s="21">
        <f t="shared" ca="1" si="6"/>
        <v>3.34</v>
      </c>
      <c r="J24" s="3">
        <f t="shared" ca="1" si="15"/>
        <v>16.850000000000001</v>
      </c>
      <c r="K24" s="17">
        <f t="shared" ca="1" si="7"/>
        <v>1002.85</v>
      </c>
      <c r="L24" s="17">
        <f t="shared" ca="1" si="0"/>
        <v>1002.85</v>
      </c>
      <c r="M24" s="16" t="str">
        <f t="shared" ca="1" si="8"/>
        <v/>
      </c>
      <c r="O24" s="16">
        <f t="shared" si="16"/>
        <v>14</v>
      </c>
      <c r="P24" s="17">
        <f t="shared" ca="1" si="9"/>
        <v>2.8500000000000227</v>
      </c>
      <c r="R24" s="16">
        <f t="shared" si="17"/>
        <v>14</v>
      </c>
      <c r="S24" s="17">
        <f t="shared" ca="1" si="10"/>
        <v>20.357142857143032</v>
      </c>
      <c r="T24" s="17">
        <f t="shared" ca="1" si="11"/>
        <v>2.8500000000000227</v>
      </c>
    </row>
    <row r="25" spans="1:20">
      <c r="A25" s="16">
        <f t="shared" si="12"/>
        <v>15</v>
      </c>
      <c r="B25" s="16">
        <f t="shared" ca="1" si="1"/>
        <v>2.58</v>
      </c>
      <c r="C25" s="16">
        <f t="shared" ca="1" si="2"/>
        <v>0.40697674418604651</v>
      </c>
      <c r="D25" s="16">
        <f t="shared" ca="1" si="3"/>
        <v>0.59909581861034433</v>
      </c>
      <c r="E25" s="16">
        <f t="shared" ca="1" si="4"/>
        <v>0</v>
      </c>
      <c r="F25" s="16">
        <f t="shared" ca="1" si="13"/>
        <v>0</v>
      </c>
      <c r="G25" s="16">
        <f t="shared" ca="1" si="14"/>
        <v>1</v>
      </c>
      <c r="H25" s="18">
        <f t="shared" ca="1" si="5"/>
        <v>0</v>
      </c>
      <c r="I25" s="21">
        <f t="shared" ca="1" si="6"/>
        <v>-1</v>
      </c>
      <c r="J25" s="3">
        <f t="shared" ca="1" si="15"/>
        <v>16.850000000000001</v>
      </c>
      <c r="K25" s="17">
        <f t="shared" ca="1" si="7"/>
        <v>1001.85</v>
      </c>
      <c r="L25" s="17">
        <f t="shared" ca="1" si="0"/>
        <v>1002.85</v>
      </c>
      <c r="M25" s="16">
        <f t="shared" ca="1" si="8"/>
        <v>-1</v>
      </c>
      <c r="O25" s="16">
        <f t="shared" si="16"/>
        <v>15</v>
      </c>
      <c r="P25" s="17">
        <f t="shared" ca="1" si="9"/>
        <v>1.8500000000000227</v>
      </c>
      <c r="R25" s="16">
        <f t="shared" si="17"/>
        <v>15</v>
      </c>
      <c r="S25" s="17">
        <f t="shared" ca="1" si="10"/>
        <v>12.333333333333485</v>
      </c>
      <c r="T25" s="17">
        <f t="shared" ca="1" si="11"/>
        <v>1.8500000000000227</v>
      </c>
    </row>
    <row r="26" spans="1:20">
      <c r="A26" s="16">
        <f t="shared" si="12"/>
        <v>16</v>
      </c>
      <c r="B26" s="16">
        <f t="shared" ca="1" si="1"/>
        <v>5.93</v>
      </c>
      <c r="C26" s="16">
        <f t="shared" ca="1" si="2"/>
        <v>0.1770657672849916</v>
      </c>
      <c r="D26" s="16">
        <f t="shared" ca="1" si="3"/>
        <v>0.19178406000895354</v>
      </c>
      <c r="E26" s="16">
        <f t="shared" ca="1" si="4"/>
        <v>0</v>
      </c>
      <c r="F26" s="16">
        <f t="shared" ca="1" si="13"/>
        <v>0</v>
      </c>
      <c r="G26" s="16">
        <f t="shared" ca="1" si="14"/>
        <v>2</v>
      </c>
      <c r="H26" s="18">
        <f t="shared" ca="1" si="5"/>
        <v>0</v>
      </c>
      <c r="I26" s="21">
        <f t="shared" ca="1" si="6"/>
        <v>-1</v>
      </c>
      <c r="J26" s="3">
        <f t="shared" ca="1" si="15"/>
        <v>16.850000000000001</v>
      </c>
      <c r="K26" s="17">
        <f t="shared" ca="1" si="7"/>
        <v>1000.85</v>
      </c>
      <c r="L26" s="17">
        <f t="shared" ca="1" si="0"/>
        <v>1002.85</v>
      </c>
      <c r="M26" s="16">
        <f t="shared" ca="1" si="8"/>
        <v>-2</v>
      </c>
      <c r="O26" s="16">
        <f t="shared" si="16"/>
        <v>16</v>
      </c>
      <c r="P26" s="17">
        <f t="shared" ca="1" si="9"/>
        <v>0.85000000000002274</v>
      </c>
      <c r="R26" s="16">
        <f t="shared" si="17"/>
        <v>16</v>
      </c>
      <c r="S26" s="17">
        <f t="shared" ca="1" si="10"/>
        <v>5.3125000000001421</v>
      </c>
      <c r="T26" s="17">
        <f t="shared" ca="1" si="11"/>
        <v>0.85000000000002274</v>
      </c>
    </row>
    <row r="27" spans="1:20">
      <c r="A27" s="16">
        <f t="shared" si="12"/>
        <v>17</v>
      </c>
      <c r="B27" s="16">
        <f t="shared" ca="1" si="1"/>
        <v>4.88</v>
      </c>
      <c r="C27" s="16">
        <f t="shared" ca="1" si="2"/>
        <v>0.21516393442622953</v>
      </c>
      <c r="D27" s="16">
        <f t="shared" ca="1" si="3"/>
        <v>0.5770281871094769</v>
      </c>
      <c r="E27" s="16">
        <f t="shared" ca="1" si="4"/>
        <v>0</v>
      </c>
      <c r="F27" s="16">
        <f t="shared" ca="1" si="13"/>
        <v>0</v>
      </c>
      <c r="G27" s="16">
        <f t="shared" ca="1" si="14"/>
        <v>3</v>
      </c>
      <c r="H27" s="18">
        <f t="shared" ca="1" si="5"/>
        <v>0</v>
      </c>
      <c r="I27" s="21">
        <f t="shared" ca="1" si="6"/>
        <v>-1</v>
      </c>
      <c r="J27" s="3">
        <f t="shared" ca="1" si="15"/>
        <v>16.850000000000001</v>
      </c>
      <c r="K27" s="17">
        <f t="shared" ca="1" si="7"/>
        <v>999.85</v>
      </c>
      <c r="L27" s="17">
        <f t="shared" ca="1" si="0"/>
        <v>1002.85</v>
      </c>
      <c r="M27" s="16">
        <f t="shared" ca="1" si="8"/>
        <v>-3</v>
      </c>
      <c r="O27" s="16">
        <f t="shared" si="16"/>
        <v>17</v>
      </c>
      <c r="P27" s="17">
        <f t="shared" ca="1" si="9"/>
        <v>-0.14999999999997726</v>
      </c>
      <c r="R27" s="16">
        <f t="shared" si="17"/>
        <v>17</v>
      </c>
      <c r="S27" s="17">
        <f t="shared" ca="1" si="10"/>
        <v>-0.882352941176336</v>
      </c>
      <c r="T27" s="17">
        <f t="shared" ca="1" si="11"/>
        <v>-0.14999999999997726</v>
      </c>
    </row>
    <row r="28" spans="1:20">
      <c r="A28" s="16">
        <f t="shared" si="12"/>
        <v>18</v>
      </c>
      <c r="B28" s="16">
        <f t="shared" ca="1" si="1"/>
        <v>5.96</v>
      </c>
      <c r="C28" s="16">
        <f t="shared" ca="1" si="2"/>
        <v>0.17617449664429533</v>
      </c>
      <c r="D28" s="16">
        <f t="shared" ca="1" si="3"/>
        <v>0.84452765565580301</v>
      </c>
      <c r="E28" s="16">
        <f t="shared" ca="1" si="4"/>
        <v>0</v>
      </c>
      <c r="F28" s="16">
        <f t="shared" ca="1" si="13"/>
        <v>0</v>
      </c>
      <c r="G28" s="16">
        <f t="shared" ca="1" si="14"/>
        <v>4</v>
      </c>
      <c r="H28" s="18">
        <f t="shared" ca="1" si="5"/>
        <v>0</v>
      </c>
      <c r="I28" s="21">
        <f t="shared" ca="1" si="6"/>
        <v>-1</v>
      </c>
      <c r="J28" s="3">
        <f t="shared" ca="1" si="15"/>
        <v>16.850000000000001</v>
      </c>
      <c r="K28" s="17">
        <f t="shared" ca="1" si="7"/>
        <v>998.85</v>
      </c>
      <c r="L28" s="17">
        <f t="shared" ca="1" si="0"/>
        <v>1002.85</v>
      </c>
      <c r="M28" s="16">
        <f t="shared" ca="1" si="8"/>
        <v>-4</v>
      </c>
      <c r="O28" s="16">
        <f t="shared" si="16"/>
        <v>18</v>
      </c>
      <c r="P28" s="17">
        <f t="shared" ca="1" si="9"/>
        <v>-1.1499999999999773</v>
      </c>
      <c r="R28" s="16">
        <f t="shared" si="17"/>
        <v>18</v>
      </c>
      <c r="S28" s="17">
        <f t="shared" ca="1" si="10"/>
        <v>-6.388888888888772</v>
      </c>
      <c r="T28" s="17">
        <f t="shared" ca="1" si="11"/>
        <v>-1.1499999999999773</v>
      </c>
    </row>
    <row r="29" spans="1:20">
      <c r="A29" s="16">
        <f t="shared" si="12"/>
        <v>19</v>
      </c>
      <c r="B29" s="16">
        <f t="shared" ca="1" si="1"/>
        <v>5.34</v>
      </c>
      <c r="C29" s="16">
        <f t="shared" ca="1" si="2"/>
        <v>0.19662921348314608</v>
      </c>
      <c r="D29" s="16">
        <f t="shared" ca="1" si="3"/>
        <v>0.40505916437901135</v>
      </c>
      <c r="E29" s="16">
        <f t="shared" ca="1" si="4"/>
        <v>0</v>
      </c>
      <c r="F29" s="16">
        <f t="shared" ca="1" si="13"/>
        <v>0</v>
      </c>
      <c r="G29" s="16">
        <f t="shared" ca="1" si="14"/>
        <v>5</v>
      </c>
      <c r="H29" s="18">
        <f t="shared" ca="1" si="5"/>
        <v>0</v>
      </c>
      <c r="I29" s="21">
        <f t="shared" ca="1" si="6"/>
        <v>-1</v>
      </c>
      <c r="J29" s="3">
        <f t="shared" ca="1" si="15"/>
        <v>16.850000000000001</v>
      </c>
      <c r="K29" s="17">
        <f t="shared" ca="1" si="7"/>
        <v>997.85</v>
      </c>
      <c r="L29" s="17">
        <f t="shared" ca="1" si="0"/>
        <v>1002.85</v>
      </c>
      <c r="M29" s="16">
        <f t="shared" ca="1" si="8"/>
        <v>-5</v>
      </c>
      <c r="O29" s="16">
        <f t="shared" si="16"/>
        <v>19</v>
      </c>
      <c r="P29" s="17">
        <f t="shared" ca="1" si="9"/>
        <v>-2.1499999999999773</v>
      </c>
      <c r="R29" s="16">
        <f t="shared" si="17"/>
        <v>19</v>
      </c>
      <c r="S29" s="17">
        <f t="shared" ca="1" si="10"/>
        <v>-11.315789473684092</v>
      </c>
      <c r="T29" s="17">
        <f t="shared" ca="1" si="11"/>
        <v>-2.1499999999999773</v>
      </c>
    </row>
    <row r="30" spans="1:20">
      <c r="A30" s="16">
        <f t="shared" si="12"/>
        <v>20</v>
      </c>
      <c r="B30" s="16">
        <f t="shared" ca="1" si="1"/>
        <v>3.64</v>
      </c>
      <c r="C30" s="16">
        <f t="shared" ca="1" si="2"/>
        <v>0.28846153846153844</v>
      </c>
      <c r="D30" s="16">
        <f t="shared" ca="1" si="3"/>
        <v>3.2925834151325439E-2</v>
      </c>
      <c r="E30" s="16">
        <f t="shared" ca="1" si="4"/>
        <v>1</v>
      </c>
      <c r="F30" s="16">
        <f t="shared" ca="1" si="13"/>
        <v>1</v>
      </c>
      <c r="G30" s="16">
        <f t="shared" ca="1" si="14"/>
        <v>0</v>
      </c>
      <c r="H30" s="18">
        <f t="shared" ca="1" si="5"/>
        <v>3.64</v>
      </c>
      <c r="I30" s="21">
        <f t="shared" ca="1" si="6"/>
        <v>2.64</v>
      </c>
      <c r="J30" s="3">
        <f t="shared" ca="1" si="15"/>
        <v>20.490000000000002</v>
      </c>
      <c r="K30" s="17">
        <f t="shared" ca="1" si="7"/>
        <v>1000.49</v>
      </c>
      <c r="L30" s="17">
        <f t="shared" ca="1" si="0"/>
        <v>1002.85</v>
      </c>
      <c r="M30" s="16">
        <f t="shared" ca="1" si="8"/>
        <v>-2.3600000000000136</v>
      </c>
      <c r="O30" s="16">
        <f t="shared" si="16"/>
        <v>20</v>
      </c>
      <c r="P30" s="17">
        <f t="shared" ca="1" si="9"/>
        <v>0.49000000000000909</v>
      </c>
      <c r="R30" s="16">
        <f t="shared" si="17"/>
        <v>20</v>
      </c>
      <c r="S30" s="17">
        <f t="shared" ca="1" si="10"/>
        <v>2.4500000000000455</v>
      </c>
      <c r="T30" s="17">
        <f t="shared" ca="1" si="11"/>
        <v>0.49000000000000909</v>
      </c>
    </row>
    <row r="31" spans="1:20">
      <c r="A31" s="16">
        <f t="shared" si="12"/>
        <v>21</v>
      </c>
      <c r="B31" s="16">
        <f t="shared" ca="1" si="1"/>
        <v>5.8</v>
      </c>
      <c r="C31" s="16">
        <f t="shared" ca="1" si="2"/>
        <v>0.18103448275862072</v>
      </c>
      <c r="D31" s="16">
        <f t="shared" ca="1" si="3"/>
        <v>0.95883434115248978</v>
      </c>
      <c r="E31" s="16">
        <f t="shared" ca="1" si="4"/>
        <v>0</v>
      </c>
      <c r="F31" s="16">
        <f t="shared" ca="1" si="13"/>
        <v>0</v>
      </c>
      <c r="G31" s="16">
        <f t="shared" ca="1" si="14"/>
        <v>1</v>
      </c>
      <c r="H31" s="18">
        <f t="shared" ca="1" si="5"/>
        <v>0</v>
      </c>
      <c r="I31" s="21">
        <f t="shared" ca="1" si="6"/>
        <v>-1</v>
      </c>
      <c r="J31" s="3">
        <f t="shared" ca="1" si="15"/>
        <v>20.490000000000002</v>
      </c>
      <c r="K31" s="17">
        <f t="shared" ca="1" si="7"/>
        <v>999.49</v>
      </c>
      <c r="L31" s="17">
        <f t="shared" ca="1" si="0"/>
        <v>1002.85</v>
      </c>
      <c r="M31" s="16">
        <f t="shared" ca="1" si="8"/>
        <v>-3.3600000000000136</v>
      </c>
      <c r="O31" s="16">
        <f t="shared" si="16"/>
        <v>21</v>
      </c>
      <c r="P31" s="17">
        <f t="shared" ca="1" si="9"/>
        <v>-0.50999999999999091</v>
      </c>
      <c r="R31" s="16">
        <f t="shared" si="17"/>
        <v>21</v>
      </c>
      <c r="S31" s="17">
        <f t="shared" ca="1" si="10"/>
        <v>-2.4285714285713738</v>
      </c>
      <c r="T31" s="17">
        <f t="shared" ca="1" si="11"/>
        <v>-0.50999999999999091</v>
      </c>
    </row>
    <row r="32" spans="1:20">
      <c r="A32" s="16">
        <f t="shared" si="12"/>
        <v>22</v>
      </c>
      <c r="B32" s="16">
        <f t="shared" ca="1" si="1"/>
        <v>3.8</v>
      </c>
      <c r="C32" s="16">
        <f t="shared" ca="1" si="2"/>
        <v>0.27631578947368418</v>
      </c>
      <c r="D32" s="16">
        <f t="shared" ca="1" si="3"/>
        <v>0.69388781838772262</v>
      </c>
      <c r="E32" s="16">
        <f t="shared" ca="1" si="4"/>
        <v>0</v>
      </c>
      <c r="F32" s="16">
        <f t="shared" ca="1" si="13"/>
        <v>0</v>
      </c>
      <c r="G32" s="16">
        <f t="shared" ca="1" si="14"/>
        <v>2</v>
      </c>
      <c r="H32" s="18">
        <f t="shared" ca="1" si="5"/>
        <v>0</v>
      </c>
      <c r="I32" s="21">
        <f t="shared" ca="1" si="6"/>
        <v>-1</v>
      </c>
      <c r="J32" s="3">
        <f t="shared" ca="1" si="15"/>
        <v>20.490000000000002</v>
      </c>
      <c r="K32" s="17">
        <f t="shared" ca="1" si="7"/>
        <v>998.49</v>
      </c>
      <c r="L32" s="17">
        <f t="shared" ca="1" si="0"/>
        <v>1002.85</v>
      </c>
      <c r="M32" s="16">
        <f t="shared" ca="1" si="8"/>
        <v>-4.3600000000000136</v>
      </c>
      <c r="O32" s="16">
        <f t="shared" si="16"/>
        <v>22</v>
      </c>
      <c r="P32" s="17">
        <f t="shared" ca="1" si="9"/>
        <v>-1.5099999999999909</v>
      </c>
      <c r="R32" s="16">
        <f t="shared" si="17"/>
        <v>22</v>
      </c>
      <c r="S32" s="17">
        <f t="shared" ca="1" si="10"/>
        <v>-6.8636363636363313</v>
      </c>
      <c r="T32" s="17">
        <f t="shared" ca="1" si="11"/>
        <v>-1.5099999999999909</v>
      </c>
    </row>
    <row r="33" spans="1:20">
      <c r="A33" s="16">
        <f t="shared" si="12"/>
        <v>23</v>
      </c>
      <c r="B33" s="16">
        <f t="shared" ca="1" si="1"/>
        <v>4.53</v>
      </c>
      <c r="C33" s="16">
        <f t="shared" ca="1" si="2"/>
        <v>0.23178807947019867</v>
      </c>
      <c r="D33" s="16">
        <f t="shared" ca="1" si="3"/>
        <v>1.817643134889213E-2</v>
      </c>
      <c r="E33" s="16">
        <f t="shared" ca="1" si="4"/>
        <v>1</v>
      </c>
      <c r="F33" s="16">
        <f t="shared" ca="1" si="13"/>
        <v>1</v>
      </c>
      <c r="G33" s="16">
        <f t="shared" ca="1" si="14"/>
        <v>0</v>
      </c>
      <c r="H33" s="18">
        <f t="shared" ca="1" si="5"/>
        <v>4.53</v>
      </c>
      <c r="I33" s="21">
        <f t="shared" ca="1" si="6"/>
        <v>3.5300000000000002</v>
      </c>
      <c r="J33" s="3">
        <f t="shared" ca="1" si="15"/>
        <v>25.020000000000003</v>
      </c>
      <c r="K33" s="17">
        <f t="shared" ca="1" si="7"/>
        <v>1002.02</v>
      </c>
      <c r="L33" s="17">
        <f t="shared" ca="1" si="0"/>
        <v>1002.85</v>
      </c>
      <c r="M33" s="16">
        <f t="shared" ca="1" si="8"/>
        <v>-0.83000000000004093</v>
      </c>
      <c r="O33" s="16">
        <f t="shared" si="16"/>
        <v>23</v>
      </c>
      <c r="P33" s="17">
        <f t="shared" ca="1" si="9"/>
        <v>2.0199999999999818</v>
      </c>
      <c r="R33" s="16">
        <f t="shared" si="17"/>
        <v>23</v>
      </c>
      <c r="S33" s="17">
        <f t="shared" ca="1" si="10"/>
        <v>8.782608695652101</v>
      </c>
      <c r="T33" s="17">
        <f t="shared" ca="1" si="11"/>
        <v>2.0199999999999818</v>
      </c>
    </row>
    <row r="34" spans="1:20">
      <c r="A34" s="16">
        <f t="shared" si="12"/>
        <v>24</v>
      </c>
      <c r="B34" s="16">
        <f t="shared" ca="1" si="1"/>
        <v>2.39</v>
      </c>
      <c r="C34" s="16">
        <f t="shared" ca="1" si="2"/>
        <v>0.43933054393305437</v>
      </c>
      <c r="D34" s="16">
        <f t="shared" ca="1" si="3"/>
        <v>0.96958324502623672</v>
      </c>
      <c r="E34" s="16">
        <f t="shared" ca="1" si="4"/>
        <v>0</v>
      </c>
      <c r="F34" s="16">
        <f t="shared" ca="1" si="13"/>
        <v>0</v>
      </c>
      <c r="G34" s="16">
        <f t="shared" ca="1" si="14"/>
        <v>1</v>
      </c>
      <c r="H34" s="18">
        <f t="shared" ca="1" si="5"/>
        <v>0</v>
      </c>
      <c r="I34" s="21">
        <f t="shared" ca="1" si="6"/>
        <v>-1</v>
      </c>
      <c r="J34" s="3">
        <f t="shared" ca="1" si="15"/>
        <v>25.020000000000003</v>
      </c>
      <c r="K34" s="17">
        <f t="shared" ca="1" si="7"/>
        <v>1001.02</v>
      </c>
      <c r="L34" s="17">
        <f t="shared" ca="1" si="0"/>
        <v>1002.85</v>
      </c>
      <c r="M34" s="16">
        <f t="shared" ca="1" si="8"/>
        <v>-1.8300000000000409</v>
      </c>
      <c r="O34" s="16">
        <f t="shared" si="16"/>
        <v>24</v>
      </c>
      <c r="P34" s="17">
        <f t="shared" ca="1" si="9"/>
        <v>1.0199999999999818</v>
      </c>
      <c r="R34" s="16">
        <f t="shared" si="17"/>
        <v>24</v>
      </c>
      <c r="S34" s="17">
        <f t="shared" ca="1" si="10"/>
        <v>4.2499999999999289</v>
      </c>
      <c r="T34" s="17">
        <f t="shared" ca="1" si="11"/>
        <v>1.0199999999999818</v>
      </c>
    </row>
    <row r="35" spans="1:20">
      <c r="A35" s="16">
        <f t="shared" si="12"/>
        <v>25</v>
      </c>
      <c r="B35" s="16">
        <f t="shared" ca="1" si="1"/>
        <v>3.59</v>
      </c>
      <c r="C35" s="16">
        <f t="shared" ca="1" si="2"/>
        <v>0.29247910863509752</v>
      </c>
      <c r="D35" s="16">
        <f t="shared" ca="1" si="3"/>
        <v>0.15569860779337197</v>
      </c>
      <c r="E35" s="16">
        <f t="shared" ca="1" si="4"/>
        <v>1</v>
      </c>
      <c r="F35" s="16">
        <f t="shared" ca="1" si="13"/>
        <v>1</v>
      </c>
      <c r="G35" s="16">
        <f t="shared" ca="1" si="14"/>
        <v>0</v>
      </c>
      <c r="H35" s="18">
        <f t="shared" ca="1" si="5"/>
        <v>3.59</v>
      </c>
      <c r="I35" s="21">
        <f t="shared" ca="1" si="6"/>
        <v>2.59</v>
      </c>
      <c r="J35" s="3">
        <f t="shared" ca="1" si="15"/>
        <v>28.610000000000003</v>
      </c>
      <c r="K35" s="17">
        <f t="shared" ca="1" si="7"/>
        <v>1003.61</v>
      </c>
      <c r="L35" s="17">
        <f t="shared" ca="1" si="0"/>
        <v>1003.61</v>
      </c>
      <c r="M35" s="16" t="str">
        <f t="shared" ca="1" si="8"/>
        <v/>
      </c>
      <c r="O35" s="16">
        <f t="shared" si="16"/>
        <v>25</v>
      </c>
      <c r="P35" s="17">
        <f t="shared" ca="1" si="9"/>
        <v>3.6100000000000136</v>
      </c>
      <c r="R35" s="16">
        <f t="shared" si="17"/>
        <v>25</v>
      </c>
      <c r="S35" s="17">
        <f t="shared" ca="1" si="10"/>
        <v>14.440000000000055</v>
      </c>
      <c r="T35" s="17">
        <f t="shared" ca="1" si="11"/>
        <v>3.6100000000000136</v>
      </c>
    </row>
    <row r="36" spans="1:20">
      <c r="A36" s="16">
        <f t="shared" si="12"/>
        <v>26</v>
      </c>
      <c r="B36" s="16">
        <f t="shared" ca="1" si="1"/>
        <v>2.7</v>
      </c>
      <c r="C36" s="16">
        <f t="shared" ca="1" si="2"/>
        <v>0.3888888888888889</v>
      </c>
      <c r="D36" s="16">
        <f t="shared" ca="1" si="3"/>
        <v>0.80400874623640739</v>
      </c>
      <c r="E36" s="16">
        <f t="shared" ca="1" si="4"/>
        <v>0</v>
      </c>
      <c r="F36" s="16">
        <f t="shared" ca="1" si="13"/>
        <v>0</v>
      </c>
      <c r="G36" s="16">
        <f t="shared" ca="1" si="14"/>
        <v>1</v>
      </c>
      <c r="H36" s="18">
        <f t="shared" ca="1" si="5"/>
        <v>0</v>
      </c>
      <c r="I36" s="21">
        <f t="shared" ca="1" si="6"/>
        <v>-1</v>
      </c>
      <c r="J36" s="3">
        <f t="shared" ca="1" si="15"/>
        <v>28.610000000000003</v>
      </c>
      <c r="K36" s="17">
        <f t="shared" ca="1" si="7"/>
        <v>1002.61</v>
      </c>
      <c r="L36" s="17">
        <f t="shared" ca="1" si="0"/>
        <v>1003.61</v>
      </c>
      <c r="M36" s="16">
        <f t="shared" ca="1" si="8"/>
        <v>-1</v>
      </c>
      <c r="O36" s="16">
        <f t="shared" si="16"/>
        <v>26</v>
      </c>
      <c r="P36" s="17">
        <f t="shared" ca="1" si="9"/>
        <v>2.6100000000000136</v>
      </c>
      <c r="R36" s="16">
        <f t="shared" si="17"/>
        <v>26</v>
      </c>
      <c r="S36" s="17">
        <f t="shared" ca="1" si="10"/>
        <v>10.03846153846159</v>
      </c>
      <c r="T36" s="17">
        <f t="shared" ca="1" si="11"/>
        <v>2.6100000000000136</v>
      </c>
    </row>
    <row r="37" spans="1:20">
      <c r="A37" s="16">
        <f t="shared" si="12"/>
        <v>27</v>
      </c>
      <c r="B37" s="16">
        <f t="shared" ca="1" si="1"/>
        <v>2.95</v>
      </c>
      <c r="C37" s="16">
        <f t="shared" ca="1" si="2"/>
        <v>0.3559322033898305</v>
      </c>
      <c r="D37" s="16">
        <f t="shared" ca="1" si="3"/>
        <v>0.26991886989976455</v>
      </c>
      <c r="E37" s="16">
        <f t="shared" ca="1" si="4"/>
        <v>1</v>
      </c>
      <c r="F37" s="16">
        <f t="shared" ca="1" si="13"/>
        <v>1</v>
      </c>
      <c r="G37" s="16">
        <f t="shared" ca="1" si="14"/>
        <v>0</v>
      </c>
      <c r="H37" s="18">
        <f t="shared" ca="1" si="5"/>
        <v>2.95</v>
      </c>
      <c r="I37" s="21">
        <f t="shared" ca="1" si="6"/>
        <v>1.9500000000000002</v>
      </c>
      <c r="J37" s="3">
        <f t="shared" ca="1" si="15"/>
        <v>31.560000000000002</v>
      </c>
      <c r="K37" s="17">
        <f t="shared" ca="1" si="7"/>
        <v>1004.5600000000001</v>
      </c>
      <c r="L37" s="17">
        <f t="shared" ca="1" si="0"/>
        <v>1004.5600000000001</v>
      </c>
      <c r="M37" s="16" t="str">
        <f t="shared" ca="1" si="8"/>
        <v/>
      </c>
      <c r="O37" s="16">
        <f t="shared" si="16"/>
        <v>27</v>
      </c>
      <c r="P37" s="17">
        <f t="shared" ca="1" si="9"/>
        <v>4.5600000000000591</v>
      </c>
      <c r="R37" s="16">
        <f t="shared" si="17"/>
        <v>27</v>
      </c>
      <c r="S37" s="17">
        <f t="shared" ca="1" si="10"/>
        <v>16.888888888889113</v>
      </c>
      <c r="T37" s="17">
        <f t="shared" ca="1" si="11"/>
        <v>4.5600000000000591</v>
      </c>
    </row>
    <row r="38" spans="1:20">
      <c r="A38" s="16">
        <f t="shared" si="12"/>
        <v>28</v>
      </c>
      <c r="B38" s="16">
        <f t="shared" ca="1" si="1"/>
        <v>4.51</v>
      </c>
      <c r="C38" s="16">
        <f t="shared" ca="1" si="2"/>
        <v>0.23281596452328163</v>
      </c>
      <c r="D38" s="16">
        <f t="shared" ca="1" si="3"/>
        <v>0.70338473047600503</v>
      </c>
      <c r="E38" s="16">
        <f t="shared" ca="1" si="4"/>
        <v>0</v>
      </c>
      <c r="F38" s="16">
        <f t="shared" ca="1" si="13"/>
        <v>0</v>
      </c>
      <c r="G38" s="16">
        <f t="shared" ca="1" si="14"/>
        <v>1</v>
      </c>
      <c r="H38" s="18">
        <f t="shared" ca="1" si="5"/>
        <v>0</v>
      </c>
      <c r="I38" s="21">
        <f t="shared" ca="1" si="6"/>
        <v>-1</v>
      </c>
      <c r="J38" s="3">
        <f t="shared" ca="1" si="15"/>
        <v>31.560000000000002</v>
      </c>
      <c r="K38" s="17">
        <f t="shared" ca="1" si="7"/>
        <v>1003.5600000000001</v>
      </c>
      <c r="L38" s="17">
        <f t="shared" ca="1" si="0"/>
        <v>1004.5600000000001</v>
      </c>
      <c r="M38" s="16">
        <f t="shared" ca="1" si="8"/>
        <v>-1</v>
      </c>
      <c r="O38" s="16">
        <f t="shared" si="16"/>
        <v>28</v>
      </c>
      <c r="P38" s="17">
        <f t="shared" ca="1" si="9"/>
        <v>3.5600000000000591</v>
      </c>
      <c r="R38" s="16">
        <f t="shared" si="17"/>
        <v>28</v>
      </c>
      <c r="S38" s="17">
        <f t="shared" ca="1" si="10"/>
        <v>12.714285714285921</v>
      </c>
      <c r="T38" s="17">
        <f t="shared" ca="1" si="11"/>
        <v>3.5600000000000591</v>
      </c>
    </row>
    <row r="39" spans="1:20">
      <c r="A39" s="16">
        <f t="shared" si="12"/>
        <v>29</v>
      </c>
      <c r="B39" s="16">
        <f t="shared" ca="1" si="1"/>
        <v>5.63</v>
      </c>
      <c r="C39" s="16">
        <f t="shared" ca="1" si="2"/>
        <v>0.18650088809946716</v>
      </c>
      <c r="D39" s="16">
        <f t="shared" ca="1" si="3"/>
        <v>0.30244548481535638</v>
      </c>
      <c r="E39" s="16">
        <f t="shared" ca="1" si="4"/>
        <v>0</v>
      </c>
      <c r="F39" s="16">
        <f t="shared" ca="1" si="13"/>
        <v>0</v>
      </c>
      <c r="G39" s="16">
        <f t="shared" ca="1" si="14"/>
        <v>2</v>
      </c>
      <c r="H39" s="18">
        <f t="shared" ca="1" si="5"/>
        <v>0</v>
      </c>
      <c r="I39" s="21">
        <f t="shared" ca="1" si="6"/>
        <v>-1</v>
      </c>
      <c r="J39" s="3">
        <f t="shared" ca="1" si="15"/>
        <v>31.560000000000002</v>
      </c>
      <c r="K39" s="17">
        <f t="shared" ca="1" si="7"/>
        <v>1002.5600000000001</v>
      </c>
      <c r="L39" s="17">
        <f t="shared" ca="1" si="0"/>
        <v>1004.5600000000001</v>
      </c>
      <c r="M39" s="16">
        <f t="shared" ca="1" si="8"/>
        <v>-2</v>
      </c>
      <c r="O39" s="16">
        <f t="shared" si="16"/>
        <v>29</v>
      </c>
      <c r="P39" s="17">
        <f t="shared" ca="1" si="9"/>
        <v>2.5600000000000591</v>
      </c>
      <c r="R39" s="16">
        <f t="shared" si="17"/>
        <v>29</v>
      </c>
      <c r="S39" s="17">
        <f t="shared" ca="1" si="10"/>
        <v>8.8275862068967683</v>
      </c>
      <c r="T39" s="17">
        <f t="shared" ca="1" si="11"/>
        <v>2.5600000000000591</v>
      </c>
    </row>
    <row r="40" spans="1:20">
      <c r="A40" s="16">
        <f t="shared" si="12"/>
        <v>30</v>
      </c>
      <c r="B40" s="16">
        <f t="shared" ca="1" si="1"/>
        <v>2.4900000000000002</v>
      </c>
      <c r="C40" s="16">
        <f t="shared" ca="1" si="2"/>
        <v>0.42168674698795178</v>
      </c>
      <c r="D40" s="16">
        <f t="shared" ca="1" si="3"/>
        <v>0.6624860556490646</v>
      </c>
      <c r="E40" s="16">
        <f t="shared" ca="1" si="4"/>
        <v>0</v>
      </c>
      <c r="F40" s="16">
        <f t="shared" ca="1" si="13"/>
        <v>0</v>
      </c>
      <c r="G40" s="16">
        <f t="shared" ca="1" si="14"/>
        <v>3</v>
      </c>
      <c r="H40" s="18">
        <f t="shared" ca="1" si="5"/>
        <v>0</v>
      </c>
      <c r="I40" s="21">
        <f t="shared" ca="1" si="6"/>
        <v>-1</v>
      </c>
      <c r="J40" s="3">
        <f t="shared" ca="1" si="15"/>
        <v>31.560000000000002</v>
      </c>
      <c r="K40" s="17">
        <f t="shared" ca="1" si="7"/>
        <v>1001.5600000000001</v>
      </c>
      <c r="L40" s="17">
        <f t="shared" ca="1" si="0"/>
        <v>1004.5600000000001</v>
      </c>
      <c r="M40" s="16">
        <f t="shared" ca="1" si="8"/>
        <v>-3</v>
      </c>
      <c r="O40" s="16">
        <f t="shared" si="16"/>
        <v>30</v>
      </c>
      <c r="P40" s="17">
        <f t="shared" ca="1" si="9"/>
        <v>1.5600000000000591</v>
      </c>
      <c r="R40" s="16">
        <f t="shared" si="17"/>
        <v>30</v>
      </c>
      <c r="S40" s="17">
        <f t="shared" ca="1" si="10"/>
        <v>5.2000000000002018</v>
      </c>
      <c r="T40" s="17">
        <f t="shared" ca="1" si="11"/>
        <v>1.5600000000000591</v>
      </c>
    </row>
    <row r="41" spans="1:20">
      <c r="A41" s="16">
        <f t="shared" si="12"/>
        <v>31</v>
      </c>
      <c r="B41" s="16">
        <f t="shared" ca="1" si="1"/>
        <v>4.05</v>
      </c>
      <c r="C41" s="16">
        <f t="shared" ca="1" si="2"/>
        <v>0.2592592592592593</v>
      </c>
      <c r="D41" s="16">
        <f t="shared" ca="1" si="3"/>
        <v>0.57089134652609141</v>
      </c>
      <c r="E41" s="16">
        <f t="shared" ca="1" si="4"/>
        <v>0</v>
      </c>
      <c r="F41" s="16">
        <f t="shared" ca="1" si="13"/>
        <v>0</v>
      </c>
      <c r="G41" s="16">
        <f t="shared" ca="1" si="14"/>
        <v>4</v>
      </c>
      <c r="H41" s="18">
        <f t="shared" ca="1" si="5"/>
        <v>0</v>
      </c>
      <c r="I41" s="21">
        <f t="shared" ca="1" si="6"/>
        <v>-1</v>
      </c>
      <c r="J41" s="3">
        <f t="shared" ca="1" si="15"/>
        <v>31.560000000000002</v>
      </c>
      <c r="K41" s="17">
        <f t="shared" ca="1" si="7"/>
        <v>1000.5600000000001</v>
      </c>
      <c r="L41" s="17">
        <f t="shared" ca="1" si="0"/>
        <v>1004.5600000000001</v>
      </c>
      <c r="M41" s="16">
        <f t="shared" ca="1" si="8"/>
        <v>-4</v>
      </c>
      <c r="O41" s="16">
        <f t="shared" si="16"/>
        <v>31</v>
      </c>
      <c r="P41" s="17">
        <f t="shared" ca="1" si="9"/>
        <v>0.56000000000005912</v>
      </c>
      <c r="R41" s="16">
        <f t="shared" si="17"/>
        <v>31</v>
      </c>
      <c r="S41" s="17">
        <f t="shared" ca="1" si="10"/>
        <v>1.8064516129034303</v>
      </c>
      <c r="T41" s="17">
        <f t="shared" ca="1" si="11"/>
        <v>0.56000000000005912</v>
      </c>
    </row>
    <row r="42" spans="1:20">
      <c r="A42" s="16">
        <f t="shared" si="12"/>
        <v>32</v>
      </c>
      <c r="B42" s="16">
        <f t="shared" ca="1" si="1"/>
        <v>2.81</v>
      </c>
      <c r="C42" s="16">
        <f t="shared" ca="1" si="2"/>
        <v>0.37366548042704628</v>
      </c>
      <c r="D42" s="16">
        <f t="shared" ca="1" si="3"/>
        <v>0.21079936548252487</v>
      </c>
      <c r="E42" s="16">
        <f t="shared" ca="1" si="4"/>
        <v>1</v>
      </c>
      <c r="F42" s="16">
        <f t="shared" ca="1" si="13"/>
        <v>1</v>
      </c>
      <c r="G42" s="16">
        <f t="shared" ca="1" si="14"/>
        <v>0</v>
      </c>
      <c r="H42" s="18">
        <f t="shared" ca="1" si="5"/>
        <v>2.81</v>
      </c>
      <c r="I42" s="21">
        <f t="shared" ca="1" si="6"/>
        <v>1.81</v>
      </c>
      <c r="J42" s="3">
        <f t="shared" ca="1" si="15"/>
        <v>34.370000000000005</v>
      </c>
      <c r="K42" s="17">
        <f t="shared" ca="1" si="7"/>
        <v>1002.37</v>
      </c>
      <c r="L42" s="17">
        <f t="shared" ca="1" si="0"/>
        <v>1004.5600000000001</v>
      </c>
      <c r="M42" s="16">
        <f t="shared" ca="1" si="8"/>
        <v>-2.1900000000000546</v>
      </c>
      <c r="O42" s="16">
        <f t="shared" si="16"/>
        <v>32</v>
      </c>
      <c r="P42" s="17">
        <f t="shared" ca="1" si="9"/>
        <v>2.3700000000000045</v>
      </c>
      <c r="R42" s="16">
        <f t="shared" si="17"/>
        <v>32</v>
      </c>
      <c r="S42" s="17">
        <f t="shared" ca="1" si="10"/>
        <v>7.4062500000000142</v>
      </c>
      <c r="T42" s="17">
        <f t="shared" ca="1" si="11"/>
        <v>2.3700000000000045</v>
      </c>
    </row>
    <row r="43" spans="1:20">
      <c r="A43" s="16">
        <f t="shared" si="12"/>
        <v>33</v>
      </c>
      <c r="B43" s="16">
        <f t="shared" ca="1" si="1"/>
        <v>2.77</v>
      </c>
      <c r="C43" s="16">
        <f t="shared" ca="1" si="2"/>
        <v>0.37906137184115529</v>
      </c>
      <c r="D43" s="16">
        <f t="shared" ca="1" si="3"/>
        <v>0.61674249336353881</v>
      </c>
      <c r="E43" s="16">
        <f t="shared" ca="1" si="4"/>
        <v>0</v>
      </c>
      <c r="F43" s="16">
        <f t="shared" ca="1" si="13"/>
        <v>0</v>
      </c>
      <c r="G43" s="16">
        <f t="shared" ca="1" si="14"/>
        <v>1</v>
      </c>
      <c r="H43" s="18">
        <f t="shared" ca="1" si="5"/>
        <v>0</v>
      </c>
      <c r="I43" s="21">
        <f t="shared" ca="1" si="6"/>
        <v>-1</v>
      </c>
      <c r="J43" s="3">
        <f t="shared" ca="1" si="15"/>
        <v>34.370000000000005</v>
      </c>
      <c r="K43" s="17">
        <f t="shared" ca="1" si="7"/>
        <v>1001.37</v>
      </c>
      <c r="L43" s="17">
        <f t="shared" ca="1" si="0"/>
        <v>1004.5600000000001</v>
      </c>
      <c r="M43" s="16">
        <f t="shared" ca="1" si="8"/>
        <v>-3.1900000000000546</v>
      </c>
      <c r="O43" s="16">
        <f t="shared" si="16"/>
        <v>33</v>
      </c>
      <c r="P43" s="17">
        <f t="shared" ca="1" si="9"/>
        <v>1.3700000000000045</v>
      </c>
      <c r="R43" s="16">
        <f t="shared" si="17"/>
        <v>33</v>
      </c>
      <c r="S43" s="17">
        <f t="shared" ca="1" si="10"/>
        <v>4.15151515151517</v>
      </c>
      <c r="T43" s="17">
        <f t="shared" ca="1" si="11"/>
        <v>1.3700000000000045</v>
      </c>
    </row>
    <row r="44" spans="1:20">
      <c r="A44" s="16">
        <f t="shared" si="12"/>
        <v>34</v>
      </c>
      <c r="B44" s="16">
        <f t="shared" ca="1" si="1"/>
        <v>5.94</v>
      </c>
      <c r="C44" s="16">
        <f t="shared" ca="1" si="2"/>
        <v>0.17676767676767677</v>
      </c>
      <c r="D44" s="16">
        <f t="shared" ca="1" si="3"/>
        <v>0.28564520785274716</v>
      </c>
      <c r="E44" s="16">
        <f t="shared" ca="1" si="4"/>
        <v>0</v>
      </c>
      <c r="F44" s="16">
        <f t="shared" ca="1" si="13"/>
        <v>0</v>
      </c>
      <c r="G44" s="16">
        <f t="shared" ca="1" si="14"/>
        <v>2</v>
      </c>
      <c r="H44" s="18">
        <f t="shared" ca="1" si="5"/>
        <v>0</v>
      </c>
      <c r="I44" s="21">
        <f t="shared" ca="1" si="6"/>
        <v>-1</v>
      </c>
      <c r="J44" s="3">
        <f t="shared" ca="1" si="15"/>
        <v>34.370000000000005</v>
      </c>
      <c r="K44" s="17">
        <f t="shared" ca="1" si="7"/>
        <v>1000.37</v>
      </c>
      <c r="L44" s="17">
        <f t="shared" ca="1" si="0"/>
        <v>1004.5600000000001</v>
      </c>
      <c r="M44" s="16">
        <f t="shared" ca="1" si="8"/>
        <v>-4.1900000000000546</v>
      </c>
      <c r="O44" s="16">
        <f t="shared" si="16"/>
        <v>34</v>
      </c>
      <c r="P44" s="17">
        <f t="shared" ca="1" si="9"/>
        <v>0.37000000000000455</v>
      </c>
      <c r="R44" s="16">
        <f t="shared" si="17"/>
        <v>34</v>
      </c>
      <c r="S44" s="17">
        <f t="shared" ca="1" si="10"/>
        <v>1.0882352941176521</v>
      </c>
      <c r="T44" s="17">
        <f t="shared" ca="1" si="11"/>
        <v>0.37000000000000455</v>
      </c>
    </row>
    <row r="45" spans="1:20">
      <c r="A45" s="16">
        <f t="shared" si="12"/>
        <v>35</v>
      </c>
      <c r="B45" s="16">
        <f t="shared" ca="1" si="1"/>
        <v>4.9000000000000004</v>
      </c>
      <c r="C45" s="16">
        <f t="shared" ca="1" si="2"/>
        <v>0.21428571428571427</v>
      </c>
      <c r="D45" s="16">
        <f t="shared" ca="1" si="3"/>
        <v>4.2070725700368961E-2</v>
      </c>
      <c r="E45" s="16">
        <f t="shared" ca="1" si="4"/>
        <v>1</v>
      </c>
      <c r="F45" s="16">
        <f t="shared" ca="1" si="13"/>
        <v>1</v>
      </c>
      <c r="G45" s="16">
        <f t="shared" ca="1" si="14"/>
        <v>0</v>
      </c>
      <c r="H45" s="18">
        <f t="shared" ca="1" si="5"/>
        <v>4.9000000000000004</v>
      </c>
      <c r="I45" s="21">
        <f t="shared" ca="1" si="6"/>
        <v>3.9000000000000004</v>
      </c>
      <c r="J45" s="3">
        <f t="shared" ca="1" si="15"/>
        <v>39.270000000000003</v>
      </c>
      <c r="K45" s="17">
        <f t="shared" ca="1" si="7"/>
        <v>1004.27</v>
      </c>
      <c r="L45" s="17">
        <f t="shared" ca="1" si="0"/>
        <v>1004.5600000000001</v>
      </c>
      <c r="M45" s="16">
        <f t="shared" ca="1" si="8"/>
        <v>-0.29000000000007731</v>
      </c>
      <c r="O45" s="16">
        <f t="shared" si="16"/>
        <v>35</v>
      </c>
      <c r="P45" s="17">
        <f t="shared" ca="1" si="9"/>
        <v>4.2699999999999818</v>
      </c>
      <c r="R45" s="16">
        <f t="shared" si="17"/>
        <v>35</v>
      </c>
      <c r="S45" s="17">
        <f t="shared" ca="1" si="10"/>
        <v>12.199999999999946</v>
      </c>
      <c r="T45" s="17">
        <f t="shared" ca="1" si="11"/>
        <v>4.2699999999999818</v>
      </c>
    </row>
    <row r="46" spans="1:20">
      <c r="A46" s="16">
        <f t="shared" si="12"/>
        <v>36</v>
      </c>
      <c r="B46" s="16">
        <f t="shared" ca="1" si="1"/>
        <v>3.03</v>
      </c>
      <c r="C46" s="16">
        <f t="shared" ca="1" si="2"/>
        <v>0.34653465346534656</v>
      </c>
      <c r="D46" s="16">
        <f t="shared" ca="1" si="3"/>
        <v>0.67392666863775474</v>
      </c>
      <c r="E46" s="16">
        <f t="shared" ca="1" si="4"/>
        <v>0</v>
      </c>
      <c r="F46" s="16">
        <f t="shared" ca="1" si="13"/>
        <v>0</v>
      </c>
      <c r="G46" s="16">
        <f t="shared" ca="1" si="14"/>
        <v>1</v>
      </c>
      <c r="H46" s="18">
        <f t="shared" ca="1" si="5"/>
        <v>0</v>
      </c>
      <c r="I46" s="21">
        <f t="shared" ca="1" si="6"/>
        <v>-1</v>
      </c>
      <c r="J46" s="3">
        <f t="shared" ca="1" si="15"/>
        <v>39.270000000000003</v>
      </c>
      <c r="K46" s="17">
        <f t="shared" ca="1" si="7"/>
        <v>1003.27</v>
      </c>
      <c r="L46" s="17">
        <f t="shared" ca="1" si="0"/>
        <v>1004.5600000000001</v>
      </c>
      <c r="M46" s="16">
        <f t="shared" ca="1" si="8"/>
        <v>-1.2900000000000773</v>
      </c>
      <c r="O46" s="16">
        <f t="shared" si="16"/>
        <v>36</v>
      </c>
      <c r="P46" s="17">
        <f t="shared" ca="1" si="9"/>
        <v>3.2699999999999818</v>
      </c>
      <c r="R46" s="16">
        <f t="shared" si="17"/>
        <v>36</v>
      </c>
      <c r="S46" s="17">
        <f t="shared" ca="1" si="10"/>
        <v>9.083333333333286</v>
      </c>
      <c r="T46" s="17">
        <f t="shared" ca="1" si="11"/>
        <v>3.2699999999999818</v>
      </c>
    </row>
    <row r="47" spans="1:20">
      <c r="A47" s="16">
        <f t="shared" si="12"/>
        <v>37</v>
      </c>
      <c r="B47" s="16">
        <f t="shared" ca="1" si="1"/>
        <v>5.28</v>
      </c>
      <c r="C47" s="16">
        <f t="shared" ca="1" si="2"/>
        <v>0.19886363636363638</v>
      </c>
      <c r="D47" s="16">
        <f t="shared" ca="1" si="3"/>
        <v>0.76351618025373136</v>
      </c>
      <c r="E47" s="16">
        <f t="shared" ca="1" si="4"/>
        <v>0</v>
      </c>
      <c r="F47" s="16">
        <f t="shared" ca="1" si="13"/>
        <v>0</v>
      </c>
      <c r="G47" s="16">
        <f t="shared" ca="1" si="14"/>
        <v>2</v>
      </c>
      <c r="H47" s="18">
        <f t="shared" ca="1" si="5"/>
        <v>0</v>
      </c>
      <c r="I47" s="21">
        <f t="shared" ca="1" si="6"/>
        <v>-1</v>
      </c>
      <c r="J47" s="3">
        <f t="shared" ca="1" si="15"/>
        <v>39.270000000000003</v>
      </c>
      <c r="K47" s="17">
        <f t="shared" ca="1" si="7"/>
        <v>1002.27</v>
      </c>
      <c r="L47" s="17">
        <f t="shared" ca="1" si="0"/>
        <v>1004.5600000000001</v>
      </c>
      <c r="M47" s="16">
        <f t="shared" ca="1" si="8"/>
        <v>-2.2900000000000773</v>
      </c>
      <c r="O47" s="16">
        <f t="shared" si="16"/>
        <v>37</v>
      </c>
      <c r="P47" s="17">
        <f t="shared" ca="1" si="9"/>
        <v>2.2699999999999818</v>
      </c>
      <c r="R47" s="16">
        <f t="shared" si="17"/>
        <v>37</v>
      </c>
      <c r="S47" s="17">
        <f t="shared" ca="1" si="10"/>
        <v>6.1351351351350871</v>
      </c>
      <c r="T47" s="17">
        <f t="shared" ca="1" si="11"/>
        <v>2.2699999999999818</v>
      </c>
    </row>
    <row r="48" spans="1:20">
      <c r="A48" s="16">
        <f t="shared" si="12"/>
        <v>38</v>
      </c>
      <c r="B48" s="16">
        <f t="shared" ca="1" si="1"/>
        <v>4.09</v>
      </c>
      <c r="C48" s="16">
        <f t="shared" ca="1" si="2"/>
        <v>0.25672371638141811</v>
      </c>
      <c r="D48" s="16">
        <f t="shared" ca="1" si="3"/>
        <v>0.55294962601599451</v>
      </c>
      <c r="E48" s="16">
        <f t="shared" ca="1" si="4"/>
        <v>0</v>
      </c>
      <c r="F48" s="16">
        <f t="shared" ca="1" si="13"/>
        <v>0</v>
      </c>
      <c r="G48" s="16">
        <f t="shared" ca="1" si="14"/>
        <v>3</v>
      </c>
      <c r="H48" s="18">
        <f t="shared" ca="1" si="5"/>
        <v>0</v>
      </c>
      <c r="I48" s="21">
        <f t="shared" ca="1" si="6"/>
        <v>-1</v>
      </c>
      <c r="J48" s="3">
        <f t="shared" ca="1" si="15"/>
        <v>39.270000000000003</v>
      </c>
      <c r="K48" s="17">
        <f t="shared" ca="1" si="7"/>
        <v>1001.27</v>
      </c>
      <c r="L48" s="17">
        <f t="shared" ca="1" si="0"/>
        <v>1004.5600000000001</v>
      </c>
      <c r="M48" s="16">
        <f t="shared" ca="1" si="8"/>
        <v>-3.2900000000000773</v>
      </c>
      <c r="O48" s="16">
        <f t="shared" si="16"/>
        <v>38</v>
      </c>
      <c r="P48" s="17">
        <f t="shared" ca="1" si="9"/>
        <v>1.2699999999999818</v>
      </c>
      <c r="R48" s="16">
        <f t="shared" si="17"/>
        <v>38</v>
      </c>
      <c r="S48" s="17">
        <f t="shared" ca="1" si="10"/>
        <v>3.3421052631578618</v>
      </c>
      <c r="T48" s="17">
        <f t="shared" ca="1" si="11"/>
        <v>1.2699999999999818</v>
      </c>
    </row>
    <row r="49" spans="1:20">
      <c r="A49" s="16">
        <f t="shared" si="12"/>
        <v>39</v>
      </c>
      <c r="B49" s="16">
        <f t="shared" ca="1" si="1"/>
        <v>2.64</v>
      </c>
      <c r="C49" s="16">
        <f t="shared" ca="1" si="2"/>
        <v>0.39772727272727276</v>
      </c>
      <c r="D49" s="16">
        <f t="shared" ca="1" si="3"/>
        <v>3.5766212917286211E-2</v>
      </c>
      <c r="E49" s="16">
        <f t="shared" ca="1" si="4"/>
        <v>1</v>
      </c>
      <c r="F49" s="16">
        <f t="shared" ca="1" si="13"/>
        <v>1</v>
      </c>
      <c r="G49" s="16">
        <f t="shared" ca="1" si="14"/>
        <v>0</v>
      </c>
      <c r="H49" s="18">
        <f t="shared" ca="1" si="5"/>
        <v>2.64</v>
      </c>
      <c r="I49" s="21">
        <f t="shared" ca="1" si="6"/>
        <v>1.6400000000000001</v>
      </c>
      <c r="J49" s="3">
        <f t="shared" ca="1" si="15"/>
        <v>41.910000000000004</v>
      </c>
      <c r="K49" s="17">
        <f t="shared" ca="1" si="7"/>
        <v>1002.91</v>
      </c>
      <c r="L49" s="17">
        <f t="shared" ca="1" si="0"/>
        <v>1004.5600000000001</v>
      </c>
      <c r="M49" s="16">
        <f t="shared" ca="1" si="8"/>
        <v>-1.6500000000000909</v>
      </c>
      <c r="O49" s="16">
        <f t="shared" si="16"/>
        <v>39</v>
      </c>
      <c r="P49" s="17">
        <f t="shared" ca="1" si="9"/>
        <v>2.9099999999999682</v>
      </c>
      <c r="R49" s="16">
        <f t="shared" si="17"/>
        <v>39</v>
      </c>
      <c r="S49" s="17">
        <f t="shared" ca="1" si="10"/>
        <v>7.4615384615383817</v>
      </c>
      <c r="T49" s="17">
        <f t="shared" ca="1" si="11"/>
        <v>2.9099999999999682</v>
      </c>
    </row>
    <row r="50" spans="1:20">
      <c r="A50" s="16">
        <f t="shared" si="12"/>
        <v>40</v>
      </c>
      <c r="B50" s="16">
        <f t="shared" ca="1" si="1"/>
        <v>3.96</v>
      </c>
      <c r="C50" s="16">
        <f t="shared" ca="1" si="2"/>
        <v>0.26515151515151519</v>
      </c>
      <c r="D50" s="16">
        <f t="shared" ca="1" si="3"/>
        <v>0.60185664336253475</v>
      </c>
      <c r="E50" s="16">
        <f t="shared" ca="1" si="4"/>
        <v>0</v>
      </c>
      <c r="F50" s="16">
        <f t="shared" ca="1" si="13"/>
        <v>0</v>
      </c>
      <c r="G50" s="16">
        <f t="shared" ca="1" si="14"/>
        <v>1</v>
      </c>
      <c r="H50" s="18">
        <f t="shared" ca="1" si="5"/>
        <v>0</v>
      </c>
      <c r="I50" s="21">
        <f t="shared" ca="1" si="6"/>
        <v>-1</v>
      </c>
      <c r="J50" s="3">
        <f t="shared" ca="1" si="15"/>
        <v>41.910000000000004</v>
      </c>
      <c r="K50" s="17">
        <f t="shared" ca="1" si="7"/>
        <v>1001.91</v>
      </c>
      <c r="L50" s="17">
        <f t="shared" ca="1" si="0"/>
        <v>1004.5600000000001</v>
      </c>
      <c r="M50" s="16">
        <f t="shared" ca="1" si="8"/>
        <v>-2.6500000000000909</v>
      </c>
      <c r="O50" s="16">
        <f t="shared" si="16"/>
        <v>40</v>
      </c>
      <c r="P50" s="17">
        <f t="shared" ca="1" si="9"/>
        <v>1.9099999999999682</v>
      </c>
      <c r="R50" s="16">
        <f t="shared" si="17"/>
        <v>40</v>
      </c>
      <c r="S50" s="17">
        <f t="shared" ca="1" si="10"/>
        <v>4.7749999999999346</v>
      </c>
      <c r="T50" s="17">
        <f t="shared" ca="1" si="11"/>
        <v>1.9099999999999682</v>
      </c>
    </row>
    <row r="51" spans="1:20">
      <c r="A51" s="16">
        <f t="shared" si="12"/>
        <v>41</v>
      </c>
      <c r="B51" s="16">
        <f t="shared" ca="1" si="1"/>
        <v>5.48</v>
      </c>
      <c r="C51" s="16">
        <f t="shared" ca="1" si="2"/>
        <v>0.19160583941605841</v>
      </c>
      <c r="D51" s="16">
        <f t="shared" ca="1" si="3"/>
        <v>0.80269329458439742</v>
      </c>
      <c r="E51" s="16">
        <f t="shared" ca="1" si="4"/>
        <v>0</v>
      </c>
      <c r="F51" s="16">
        <f t="shared" ca="1" si="13"/>
        <v>0</v>
      </c>
      <c r="G51" s="16">
        <f t="shared" ca="1" si="14"/>
        <v>2</v>
      </c>
      <c r="H51" s="18">
        <f t="shared" ca="1" si="5"/>
        <v>0</v>
      </c>
      <c r="I51" s="21">
        <f t="shared" ca="1" si="6"/>
        <v>-1</v>
      </c>
      <c r="J51" s="3">
        <f t="shared" ca="1" si="15"/>
        <v>41.910000000000004</v>
      </c>
      <c r="K51" s="17">
        <f t="shared" ca="1" si="7"/>
        <v>1000.91</v>
      </c>
      <c r="L51" s="17">
        <f t="shared" ca="1" si="0"/>
        <v>1004.5600000000001</v>
      </c>
      <c r="M51" s="16">
        <f t="shared" ca="1" si="8"/>
        <v>-3.6500000000000909</v>
      </c>
      <c r="O51" s="16">
        <f t="shared" si="16"/>
        <v>41</v>
      </c>
      <c r="P51" s="17">
        <f t="shared" ca="1" si="9"/>
        <v>0.90999999999996817</v>
      </c>
      <c r="R51" s="16">
        <f t="shared" si="17"/>
        <v>41</v>
      </c>
      <c r="S51" s="17">
        <f t="shared" ca="1" si="10"/>
        <v>2.2195121951218653</v>
      </c>
      <c r="T51" s="17">
        <f t="shared" ca="1" si="11"/>
        <v>0.90999999999996817</v>
      </c>
    </row>
    <row r="52" spans="1:20">
      <c r="A52" s="16">
        <f t="shared" si="12"/>
        <v>42</v>
      </c>
      <c r="B52" s="16">
        <f t="shared" ca="1" si="1"/>
        <v>5.76</v>
      </c>
      <c r="C52" s="16">
        <f t="shared" ca="1" si="2"/>
        <v>0.18229166666666666</v>
      </c>
      <c r="D52" s="16">
        <f t="shared" ca="1" si="3"/>
        <v>0.70093341379797724</v>
      </c>
      <c r="E52" s="16">
        <f t="shared" ca="1" si="4"/>
        <v>0</v>
      </c>
      <c r="F52" s="16">
        <f t="shared" ca="1" si="13"/>
        <v>0</v>
      </c>
      <c r="G52" s="16">
        <f t="shared" ca="1" si="14"/>
        <v>3</v>
      </c>
      <c r="H52" s="18">
        <f t="shared" ca="1" si="5"/>
        <v>0</v>
      </c>
      <c r="I52" s="21">
        <f t="shared" ca="1" si="6"/>
        <v>-1</v>
      </c>
      <c r="J52" s="3">
        <f t="shared" ca="1" si="15"/>
        <v>41.910000000000004</v>
      </c>
      <c r="K52" s="17">
        <f t="shared" ca="1" si="7"/>
        <v>999.91</v>
      </c>
      <c r="L52" s="17">
        <f t="shared" ca="1" si="0"/>
        <v>1004.5600000000001</v>
      </c>
      <c r="M52" s="16">
        <f t="shared" ca="1" si="8"/>
        <v>-4.6500000000000909</v>
      </c>
      <c r="O52" s="16">
        <f t="shared" si="16"/>
        <v>42</v>
      </c>
      <c r="P52" s="17">
        <f t="shared" ca="1" si="9"/>
        <v>-9.0000000000031832E-2</v>
      </c>
      <c r="R52" s="16">
        <f t="shared" si="17"/>
        <v>42</v>
      </c>
      <c r="S52" s="17">
        <f t="shared" ca="1" si="10"/>
        <v>-0.21428571428579346</v>
      </c>
      <c r="T52" s="17">
        <f t="shared" ca="1" si="11"/>
        <v>-9.0000000000031832E-2</v>
      </c>
    </row>
    <row r="53" spans="1:20">
      <c r="A53" s="16">
        <f t="shared" si="12"/>
        <v>43</v>
      </c>
      <c r="B53" s="16">
        <f t="shared" ca="1" si="1"/>
        <v>2.5299999999999998</v>
      </c>
      <c r="C53" s="16">
        <f t="shared" ca="1" si="2"/>
        <v>0.41501976284584985</v>
      </c>
      <c r="D53" s="16">
        <f t="shared" ca="1" si="3"/>
        <v>0.9516415276099659</v>
      </c>
      <c r="E53" s="16">
        <f t="shared" ca="1" si="4"/>
        <v>0</v>
      </c>
      <c r="F53" s="16">
        <f t="shared" ca="1" si="13"/>
        <v>0</v>
      </c>
      <c r="G53" s="16">
        <f t="shared" ca="1" si="14"/>
        <v>4</v>
      </c>
      <c r="H53" s="18">
        <f t="shared" ca="1" si="5"/>
        <v>0</v>
      </c>
      <c r="I53" s="21">
        <f t="shared" ca="1" si="6"/>
        <v>-1</v>
      </c>
      <c r="J53" s="3">
        <f t="shared" ca="1" si="15"/>
        <v>41.910000000000004</v>
      </c>
      <c r="K53" s="17">
        <f t="shared" ca="1" si="7"/>
        <v>998.91</v>
      </c>
      <c r="L53" s="17">
        <f t="shared" ca="1" si="0"/>
        <v>1004.5600000000001</v>
      </c>
      <c r="M53" s="16">
        <f t="shared" ca="1" si="8"/>
        <v>-5.6500000000000909</v>
      </c>
      <c r="O53" s="16">
        <f t="shared" si="16"/>
        <v>43</v>
      </c>
      <c r="P53" s="17">
        <f t="shared" ca="1" si="9"/>
        <v>-1.0900000000000318</v>
      </c>
      <c r="R53" s="16">
        <f t="shared" si="17"/>
        <v>43</v>
      </c>
      <c r="S53" s="17">
        <f t="shared" ca="1" si="10"/>
        <v>-2.5348837209303099</v>
      </c>
      <c r="T53" s="17">
        <f t="shared" ca="1" si="11"/>
        <v>-1.0900000000000318</v>
      </c>
    </row>
    <row r="54" spans="1:20">
      <c r="A54" s="16">
        <f t="shared" si="12"/>
        <v>44</v>
      </c>
      <c r="B54" s="16">
        <f t="shared" ca="1" si="1"/>
        <v>4.53</v>
      </c>
      <c r="C54" s="16">
        <f t="shared" ca="1" si="2"/>
        <v>0.23178807947019867</v>
      </c>
      <c r="D54" s="16">
        <f t="shared" ca="1" si="3"/>
        <v>0.99629379657377459</v>
      </c>
      <c r="E54" s="16">
        <f t="shared" ca="1" si="4"/>
        <v>0</v>
      </c>
      <c r="F54" s="16">
        <f t="shared" ca="1" si="13"/>
        <v>0</v>
      </c>
      <c r="G54" s="16">
        <f t="shared" ca="1" si="14"/>
        <v>5</v>
      </c>
      <c r="H54" s="18">
        <f t="shared" ca="1" si="5"/>
        <v>0</v>
      </c>
      <c r="I54" s="21">
        <f t="shared" ca="1" si="6"/>
        <v>-1</v>
      </c>
      <c r="J54" s="3">
        <f t="shared" ca="1" si="15"/>
        <v>41.910000000000004</v>
      </c>
      <c r="K54" s="17">
        <f t="shared" ca="1" si="7"/>
        <v>997.91</v>
      </c>
      <c r="L54" s="17">
        <f t="shared" ca="1" si="0"/>
        <v>1004.5600000000001</v>
      </c>
      <c r="M54" s="16">
        <f t="shared" ca="1" si="8"/>
        <v>-6.6500000000000909</v>
      </c>
      <c r="O54" s="16">
        <f t="shared" si="16"/>
        <v>44</v>
      </c>
      <c r="P54" s="17">
        <f t="shared" ca="1" si="9"/>
        <v>-2.0900000000000318</v>
      </c>
      <c r="R54" s="16">
        <f t="shared" si="17"/>
        <v>44</v>
      </c>
      <c r="S54" s="17">
        <f t="shared" ca="1" si="10"/>
        <v>-4.7500000000000711</v>
      </c>
      <c r="T54" s="17">
        <f t="shared" ca="1" si="11"/>
        <v>-2.0900000000000318</v>
      </c>
    </row>
    <row r="55" spans="1:20">
      <c r="A55" s="16">
        <f t="shared" si="12"/>
        <v>45</v>
      </c>
      <c r="B55" s="16">
        <f t="shared" ca="1" si="1"/>
        <v>4.0199999999999996</v>
      </c>
      <c r="C55" s="16">
        <f t="shared" ca="1" si="2"/>
        <v>0.2611940298507463</v>
      </c>
      <c r="D55" s="16">
        <f t="shared" ca="1" si="3"/>
        <v>0.38024065145050567</v>
      </c>
      <c r="E55" s="16">
        <f t="shared" ca="1" si="4"/>
        <v>0</v>
      </c>
      <c r="F55" s="16">
        <f t="shared" ca="1" si="13"/>
        <v>0</v>
      </c>
      <c r="G55" s="16">
        <f t="shared" ca="1" si="14"/>
        <v>6</v>
      </c>
      <c r="H55" s="18">
        <f t="shared" ca="1" si="5"/>
        <v>0</v>
      </c>
      <c r="I55" s="21">
        <f t="shared" ca="1" si="6"/>
        <v>-1</v>
      </c>
      <c r="J55" s="3">
        <f t="shared" ca="1" si="15"/>
        <v>41.910000000000004</v>
      </c>
      <c r="K55" s="17">
        <f t="shared" ca="1" si="7"/>
        <v>996.91</v>
      </c>
      <c r="L55" s="17">
        <f t="shared" ca="1" si="0"/>
        <v>1004.5600000000001</v>
      </c>
      <c r="M55" s="16">
        <f t="shared" ca="1" si="8"/>
        <v>-7.6500000000000909</v>
      </c>
      <c r="O55" s="16">
        <f t="shared" si="16"/>
        <v>45</v>
      </c>
      <c r="P55" s="17">
        <f t="shared" ca="1" si="9"/>
        <v>-3.0900000000000318</v>
      </c>
      <c r="R55" s="16">
        <f t="shared" si="17"/>
        <v>45</v>
      </c>
      <c r="S55" s="17">
        <f t="shared" ca="1" si="10"/>
        <v>-6.8666666666667311</v>
      </c>
      <c r="T55" s="17">
        <f t="shared" ca="1" si="11"/>
        <v>-3.0900000000000318</v>
      </c>
    </row>
    <row r="56" spans="1:20">
      <c r="A56" s="16">
        <f t="shared" si="12"/>
        <v>46</v>
      </c>
      <c r="B56" s="16">
        <f t="shared" ca="1" si="1"/>
        <v>4.54</v>
      </c>
      <c r="C56" s="16">
        <f t="shared" ca="1" si="2"/>
        <v>0.23127753303964757</v>
      </c>
      <c r="D56" s="16">
        <f t="shared" ca="1" si="3"/>
        <v>0.93796764616838058</v>
      </c>
      <c r="E56" s="16">
        <f t="shared" ca="1" si="4"/>
        <v>0</v>
      </c>
      <c r="F56" s="16">
        <f t="shared" ca="1" si="13"/>
        <v>0</v>
      </c>
      <c r="G56" s="16">
        <f t="shared" ca="1" si="14"/>
        <v>7</v>
      </c>
      <c r="H56" s="18">
        <f t="shared" ca="1" si="5"/>
        <v>0</v>
      </c>
      <c r="I56" s="21">
        <f t="shared" ca="1" si="6"/>
        <v>-1</v>
      </c>
      <c r="J56" s="3">
        <f t="shared" ca="1" si="15"/>
        <v>41.910000000000004</v>
      </c>
      <c r="K56" s="17">
        <f t="shared" ca="1" si="7"/>
        <v>995.91</v>
      </c>
      <c r="L56" s="17">
        <f t="shared" ca="1" si="0"/>
        <v>1004.5600000000001</v>
      </c>
      <c r="M56" s="16">
        <f t="shared" ca="1" si="8"/>
        <v>-8.6500000000000909</v>
      </c>
      <c r="O56" s="16">
        <f t="shared" si="16"/>
        <v>46</v>
      </c>
      <c r="P56" s="17">
        <f t="shared" ca="1" si="9"/>
        <v>-4.0900000000000318</v>
      </c>
      <c r="R56" s="16">
        <f t="shared" si="17"/>
        <v>46</v>
      </c>
      <c r="S56" s="17">
        <f t="shared" ca="1" si="10"/>
        <v>-8.89130434782615</v>
      </c>
      <c r="T56" s="17">
        <f t="shared" ca="1" si="11"/>
        <v>-4.0900000000000318</v>
      </c>
    </row>
    <row r="57" spans="1:20">
      <c r="A57" s="16">
        <f t="shared" si="12"/>
        <v>47</v>
      </c>
      <c r="B57" s="16">
        <f t="shared" ca="1" si="1"/>
        <v>4.57</v>
      </c>
      <c r="C57" s="16">
        <f t="shared" ca="1" si="2"/>
        <v>0.22975929978118162</v>
      </c>
      <c r="D57" s="16">
        <f t="shared" ca="1" si="3"/>
        <v>0.91859230896227206</v>
      </c>
      <c r="E57" s="16">
        <f t="shared" ca="1" si="4"/>
        <v>0</v>
      </c>
      <c r="F57" s="16">
        <f t="shared" ca="1" si="13"/>
        <v>0</v>
      </c>
      <c r="G57" s="16">
        <f t="shared" ca="1" si="14"/>
        <v>8</v>
      </c>
      <c r="H57" s="18">
        <f t="shared" ca="1" si="5"/>
        <v>0</v>
      </c>
      <c r="I57" s="21">
        <f t="shared" ca="1" si="6"/>
        <v>-1</v>
      </c>
      <c r="J57" s="3">
        <f t="shared" ca="1" si="15"/>
        <v>41.910000000000004</v>
      </c>
      <c r="K57" s="17">
        <f t="shared" ca="1" si="7"/>
        <v>994.91</v>
      </c>
      <c r="L57" s="17">
        <f t="shared" ca="1" si="0"/>
        <v>1004.5600000000001</v>
      </c>
      <c r="M57" s="16">
        <f t="shared" ca="1" si="8"/>
        <v>-9.6500000000000909</v>
      </c>
      <c r="O57" s="16">
        <f t="shared" si="16"/>
        <v>47</v>
      </c>
      <c r="P57" s="17">
        <f t="shared" ca="1" si="9"/>
        <v>-5.0900000000000318</v>
      </c>
      <c r="R57" s="16">
        <f t="shared" si="17"/>
        <v>47</v>
      </c>
      <c r="S57" s="17">
        <f t="shared" ca="1" si="10"/>
        <v>-10.829787234042627</v>
      </c>
      <c r="T57" s="17">
        <f t="shared" ca="1" si="11"/>
        <v>-5.0900000000000318</v>
      </c>
    </row>
    <row r="58" spans="1:20">
      <c r="A58" s="16">
        <f t="shared" si="12"/>
        <v>48</v>
      </c>
      <c r="B58" s="16">
        <f t="shared" ca="1" si="1"/>
        <v>3.03</v>
      </c>
      <c r="C58" s="16">
        <f t="shared" ca="1" si="2"/>
        <v>0.34653465346534656</v>
      </c>
      <c r="D58" s="16">
        <f t="shared" ca="1" si="3"/>
        <v>0.54909087120217781</v>
      </c>
      <c r="E58" s="16">
        <f t="shared" ca="1" si="4"/>
        <v>0</v>
      </c>
      <c r="F58" s="16">
        <f t="shared" ca="1" si="13"/>
        <v>0</v>
      </c>
      <c r="G58" s="16">
        <f t="shared" ca="1" si="14"/>
        <v>9</v>
      </c>
      <c r="H58" s="18">
        <f t="shared" ca="1" si="5"/>
        <v>0</v>
      </c>
      <c r="I58" s="21">
        <f t="shared" ca="1" si="6"/>
        <v>-1</v>
      </c>
      <c r="J58" s="3">
        <f t="shared" ca="1" si="15"/>
        <v>41.910000000000004</v>
      </c>
      <c r="K58" s="17">
        <f t="shared" ca="1" si="7"/>
        <v>993.91</v>
      </c>
      <c r="L58" s="17">
        <f t="shared" ca="1" si="0"/>
        <v>1004.5600000000001</v>
      </c>
      <c r="M58" s="16">
        <f t="shared" ca="1" si="8"/>
        <v>-10.650000000000091</v>
      </c>
      <c r="O58" s="16">
        <f t="shared" si="16"/>
        <v>48</v>
      </c>
      <c r="P58" s="17">
        <f t="shared" ca="1" si="9"/>
        <v>-6.0900000000000318</v>
      </c>
      <c r="R58" s="16">
        <f t="shared" si="17"/>
        <v>48</v>
      </c>
      <c r="S58" s="17">
        <f t="shared" ca="1" si="10"/>
        <v>-12.687500000000057</v>
      </c>
      <c r="T58" s="17">
        <f t="shared" ca="1" si="11"/>
        <v>-6.0900000000000318</v>
      </c>
    </row>
    <row r="59" spans="1:20">
      <c r="A59" s="16">
        <f t="shared" si="12"/>
        <v>49</v>
      </c>
      <c r="B59" s="16">
        <f t="shared" ca="1" si="1"/>
        <v>3.74</v>
      </c>
      <c r="C59" s="16">
        <f t="shared" ca="1" si="2"/>
        <v>0.28074866310160423</v>
      </c>
      <c r="D59" s="16">
        <f t="shared" ca="1" si="3"/>
        <v>8.7057206346166094E-3</v>
      </c>
      <c r="E59" s="16">
        <f t="shared" ca="1" si="4"/>
        <v>1</v>
      </c>
      <c r="F59" s="16">
        <f t="shared" ca="1" si="13"/>
        <v>1</v>
      </c>
      <c r="G59" s="16">
        <f t="shared" ca="1" si="14"/>
        <v>0</v>
      </c>
      <c r="H59" s="18">
        <f t="shared" ca="1" si="5"/>
        <v>3.74</v>
      </c>
      <c r="I59" s="21">
        <f t="shared" ca="1" si="6"/>
        <v>2.74</v>
      </c>
      <c r="J59" s="3">
        <f t="shared" ca="1" si="15"/>
        <v>45.650000000000006</v>
      </c>
      <c r="K59" s="17">
        <f t="shared" ca="1" si="7"/>
        <v>996.65</v>
      </c>
      <c r="L59" s="17">
        <f t="shared" ca="1" si="0"/>
        <v>1004.5600000000001</v>
      </c>
      <c r="M59" s="16">
        <f t="shared" ca="1" si="8"/>
        <v>-7.9100000000000819</v>
      </c>
      <c r="O59" s="16">
        <f t="shared" si="16"/>
        <v>49</v>
      </c>
      <c r="P59" s="17">
        <f t="shared" ca="1" si="9"/>
        <v>-3.3500000000000227</v>
      </c>
      <c r="R59" s="16">
        <f t="shared" si="17"/>
        <v>49</v>
      </c>
      <c r="S59" s="17">
        <f t="shared" ca="1" si="10"/>
        <v>-6.8367346938776024</v>
      </c>
      <c r="T59" s="17">
        <f t="shared" ca="1" si="11"/>
        <v>-3.3500000000000227</v>
      </c>
    </row>
    <row r="60" spans="1:20">
      <c r="A60" s="16">
        <f t="shared" si="12"/>
        <v>50</v>
      </c>
      <c r="B60" s="16">
        <f t="shared" ca="1" si="1"/>
        <v>4.0199999999999996</v>
      </c>
      <c r="C60" s="16">
        <f t="shared" ca="1" si="2"/>
        <v>0.2611940298507463</v>
      </c>
      <c r="D60" s="16">
        <f t="shared" ca="1" si="3"/>
        <v>0.18295464664924577</v>
      </c>
      <c r="E60" s="16">
        <f t="shared" ca="1" si="4"/>
        <v>1</v>
      </c>
      <c r="F60" s="16">
        <f t="shared" ca="1" si="13"/>
        <v>2</v>
      </c>
      <c r="G60" s="16">
        <f t="shared" ca="1" si="14"/>
        <v>0</v>
      </c>
      <c r="H60" s="18">
        <f t="shared" ca="1" si="5"/>
        <v>4.0199999999999996</v>
      </c>
      <c r="I60" s="21">
        <f t="shared" ca="1" si="6"/>
        <v>3.0199999999999996</v>
      </c>
      <c r="J60" s="3">
        <f t="shared" ca="1" si="15"/>
        <v>49.67</v>
      </c>
      <c r="K60" s="17">
        <f t="shared" ca="1" si="7"/>
        <v>999.67</v>
      </c>
      <c r="L60" s="17">
        <f t="shared" ca="1" si="0"/>
        <v>1004.5600000000001</v>
      </c>
      <c r="M60" s="16">
        <f t="shared" ca="1" si="8"/>
        <v>-4.8900000000001</v>
      </c>
      <c r="O60" s="16">
        <f t="shared" si="16"/>
        <v>50</v>
      </c>
      <c r="P60" s="17">
        <f t="shared" ca="1" si="9"/>
        <v>-0.33000000000004093</v>
      </c>
      <c r="R60" s="16">
        <f t="shared" si="17"/>
        <v>50</v>
      </c>
      <c r="S60" s="17">
        <f t="shared" ca="1" si="10"/>
        <v>-0.66000000000008185</v>
      </c>
      <c r="T60" s="17">
        <f t="shared" ca="1" si="11"/>
        <v>-0.33000000000004093</v>
      </c>
    </row>
    <row r="61" spans="1:20">
      <c r="A61" s="16">
        <f t="shared" si="12"/>
        <v>51</v>
      </c>
      <c r="B61" s="16">
        <f t="shared" ca="1" si="1"/>
        <v>3.67</v>
      </c>
      <c r="C61" s="16">
        <f t="shared" ca="1" si="2"/>
        <v>0.28610354223433249</v>
      </c>
      <c r="D61" s="16">
        <f t="shared" ca="1" si="3"/>
        <v>9.8883859615607861E-2</v>
      </c>
      <c r="E61" s="16">
        <f t="shared" ca="1" si="4"/>
        <v>1</v>
      </c>
      <c r="F61" s="16">
        <f t="shared" ca="1" si="13"/>
        <v>3</v>
      </c>
      <c r="G61" s="16">
        <f t="shared" ca="1" si="14"/>
        <v>0</v>
      </c>
      <c r="H61" s="18">
        <f t="shared" ca="1" si="5"/>
        <v>3.67</v>
      </c>
      <c r="I61" s="21">
        <f t="shared" ca="1" si="6"/>
        <v>2.67</v>
      </c>
      <c r="J61" s="3">
        <f t="shared" ca="1" si="15"/>
        <v>53.34</v>
      </c>
      <c r="K61" s="17">
        <f t="shared" ca="1" si="7"/>
        <v>1002.3399999999999</v>
      </c>
      <c r="L61" s="17">
        <f t="shared" ca="1" si="0"/>
        <v>1004.5600000000001</v>
      </c>
      <c r="M61" s="16">
        <f t="shared" ca="1" si="8"/>
        <v>-2.220000000000141</v>
      </c>
      <c r="O61" s="16">
        <f t="shared" si="16"/>
        <v>51</v>
      </c>
      <c r="P61" s="17">
        <f t="shared" ca="1" si="9"/>
        <v>2.3399999999999181</v>
      </c>
      <c r="R61" s="16">
        <f t="shared" si="17"/>
        <v>51</v>
      </c>
      <c r="S61" s="17">
        <f t="shared" ca="1" si="10"/>
        <v>4.5882352941174958</v>
      </c>
      <c r="T61" s="17">
        <f t="shared" ca="1" si="11"/>
        <v>2.3399999999999181</v>
      </c>
    </row>
    <row r="62" spans="1:20">
      <c r="A62" s="16">
        <f t="shared" si="12"/>
        <v>52</v>
      </c>
      <c r="B62" s="16">
        <f t="shared" ca="1" si="1"/>
        <v>3.21</v>
      </c>
      <c r="C62" s="16">
        <f t="shared" ca="1" si="2"/>
        <v>0.32710280373831774</v>
      </c>
      <c r="D62" s="16">
        <f t="shared" ca="1" si="3"/>
        <v>0.53368912899797927</v>
      </c>
      <c r="E62" s="16">
        <f t="shared" ca="1" si="4"/>
        <v>0</v>
      </c>
      <c r="F62" s="16">
        <f t="shared" ca="1" si="13"/>
        <v>0</v>
      </c>
      <c r="G62" s="16">
        <f t="shared" ca="1" si="14"/>
        <v>1</v>
      </c>
      <c r="H62" s="18">
        <f t="shared" ca="1" si="5"/>
        <v>0</v>
      </c>
      <c r="I62" s="21">
        <f t="shared" ca="1" si="6"/>
        <v>-1</v>
      </c>
      <c r="J62" s="3">
        <f t="shared" ca="1" si="15"/>
        <v>53.34</v>
      </c>
      <c r="K62" s="17">
        <f t="shared" ca="1" si="7"/>
        <v>1001.3399999999999</v>
      </c>
      <c r="L62" s="17">
        <f t="shared" ca="1" si="0"/>
        <v>1004.5600000000001</v>
      </c>
      <c r="M62" s="16">
        <f t="shared" ca="1" si="8"/>
        <v>-3.220000000000141</v>
      </c>
      <c r="O62" s="16">
        <f t="shared" si="16"/>
        <v>52</v>
      </c>
      <c r="P62" s="17">
        <f t="shared" ca="1" si="9"/>
        <v>1.3399999999999181</v>
      </c>
      <c r="R62" s="16">
        <f t="shared" si="17"/>
        <v>52</v>
      </c>
      <c r="S62" s="17">
        <f t="shared" ca="1" si="10"/>
        <v>2.5769230769229239</v>
      </c>
      <c r="T62" s="17">
        <f t="shared" ca="1" si="11"/>
        <v>1.3399999999999181</v>
      </c>
    </row>
    <row r="63" spans="1:20">
      <c r="A63" s="16">
        <f t="shared" si="12"/>
        <v>53</v>
      </c>
      <c r="B63" s="16">
        <f t="shared" ca="1" si="1"/>
        <v>2.5099999999999998</v>
      </c>
      <c r="C63" s="16">
        <f t="shared" ca="1" si="2"/>
        <v>0.41832669322709171</v>
      </c>
      <c r="D63" s="16">
        <f t="shared" ca="1" si="3"/>
        <v>0.32530773876372554</v>
      </c>
      <c r="E63" s="16">
        <f t="shared" ca="1" si="4"/>
        <v>1</v>
      </c>
      <c r="F63" s="16">
        <f t="shared" ca="1" si="13"/>
        <v>1</v>
      </c>
      <c r="G63" s="16">
        <f t="shared" ca="1" si="14"/>
        <v>0</v>
      </c>
      <c r="H63" s="18">
        <f t="shared" ca="1" si="5"/>
        <v>2.5099999999999998</v>
      </c>
      <c r="I63" s="21">
        <f t="shared" ca="1" si="6"/>
        <v>1.5099999999999998</v>
      </c>
      <c r="J63" s="3">
        <f t="shared" ca="1" si="15"/>
        <v>55.85</v>
      </c>
      <c r="K63" s="17">
        <f t="shared" ca="1" si="7"/>
        <v>1002.8499999999999</v>
      </c>
      <c r="L63" s="17">
        <f t="shared" ca="1" si="0"/>
        <v>1004.5600000000001</v>
      </c>
      <c r="M63" s="16">
        <f t="shared" ca="1" si="8"/>
        <v>-1.7100000000001501</v>
      </c>
      <c r="O63" s="16">
        <f t="shared" si="16"/>
        <v>53</v>
      </c>
      <c r="P63" s="17">
        <f t="shared" ca="1" si="9"/>
        <v>2.8499999999999091</v>
      </c>
      <c r="R63" s="16">
        <f t="shared" si="17"/>
        <v>53</v>
      </c>
      <c r="S63" s="17">
        <f t="shared" ca="1" si="10"/>
        <v>5.377358490565868</v>
      </c>
      <c r="T63" s="17">
        <f t="shared" ca="1" si="11"/>
        <v>2.8499999999999091</v>
      </c>
    </row>
    <row r="64" spans="1:20">
      <c r="A64" s="16">
        <f t="shared" si="12"/>
        <v>54</v>
      </c>
      <c r="B64" s="16">
        <f t="shared" ca="1" si="1"/>
        <v>5.34</v>
      </c>
      <c r="C64" s="16">
        <f t="shared" ca="1" si="2"/>
        <v>0.19662921348314608</v>
      </c>
      <c r="D64" s="16">
        <f t="shared" ca="1" si="3"/>
        <v>0.23543829307188702</v>
      </c>
      <c r="E64" s="16">
        <f t="shared" ca="1" si="4"/>
        <v>0</v>
      </c>
      <c r="F64" s="16">
        <f t="shared" ca="1" si="13"/>
        <v>0</v>
      </c>
      <c r="G64" s="16">
        <f t="shared" ca="1" si="14"/>
        <v>1</v>
      </c>
      <c r="H64" s="18">
        <f t="shared" ca="1" si="5"/>
        <v>0</v>
      </c>
      <c r="I64" s="21">
        <f t="shared" ca="1" si="6"/>
        <v>-1</v>
      </c>
      <c r="J64" s="3">
        <f t="shared" ca="1" si="15"/>
        <v>55.85</v>
      </c>
      <c r="K64" s="17">
        <f t="shared" ca="1" si="7"/>
        <v>1001.8499999999999</v>
      </c>
      <c r="L64" s="17">
        <f t="shared" ca="1" si="0"/>
        <v>1004.5600000000001</v>
      </c>
      <c r="M64" s="16">
        <f t="shared" ca="1" si="8"/>
        <v>-2.7100000000001501</v>
      </c>
      <c r="O64" s="16">
        <f t="shared" si="16"/>
        <v>54</v>
      </c>
      <c r="P64" s="17">
        <f t="shared" ca="1" si="9"/>
        <v>1.8499999999999091</v>
      </c>
      <c r="R64" s="16">
        <f t="shared" si="17"/>
        <v>54</v>
      </c>
      <c r="S64" s="17">
        <f t="shared" ca="1" si="10"/>
        <v>3.4259259259257675</v>
      </c>
      <c r="T64" s="17">
        <f t="shared" ca="1" si="11"/>
        <v>1.8499999999999091</v>
      </c>
    </row>
    <row r="65" spans="1:20">
      <c r="A65" s="16">
        <f t="shared" si="12"/>
        <v>55</v>
      </c>
      <c r="B65" s="16">
        <f t="shared" ca="1" si="1"/>
        <v>4.7300000000000004</v>
      </c>
      <c r="C65" s="16">
        <f t="shared" ca="1" si="2"/>
        <v>0.22198731501057081</v>
      </c>
      <c r="D65" s="16">
        <f t="shared" ca="1" si="3"/>
        <v>0.53820515600566265</v>
      </c>
      <c r="E65" s="16">
        <f t="shared" ca="1" si="4"/>
        <v>0</v>
      </c>
      <c r="F65" s="16">
        <f t="shared" ca="1" si="13"/>
        <v>0</v>
      </c>
      <c r="G65" s="16">
        <f t="shared" ca="1" si="14"/>
        <v>2</v>
      </c>
      <c r="H65" s="18">
        <f t="shared" ca="1" si="5"/>
        <v>0</v>
      </c>
      <c r="I65" s="21">
        <f t="shared" ca="1" si="6"/>
        <v>-1</v>
      </c>
      <c r="J65" s="3">
        <f t="shared" ca="1" si="15"/>
        <v>55.85</v>
      </c>
      <c r="K65" s="17">
        <f t="shared" ca="1" si="7"/>
        <v>1000.8499999999999</v>
      </c>
      <c r="L65" s="17">
        <f t="shared" ca="1" si="0"/>
        <v>1004.5600000000001</v>
      </c>
      <c r="M65" s="16">
        <f t="shared" ca="1" si="8"/>
        <v>-3.7100000000001501</v>
      </c>
      <c r="O65" s="16">
        <f t="shared" si="16"/>
        <v>55</v>
      </c>
      <c r="P65" s="17">
        <f t="shared" ca="1" si="9"/>
        <v>0.84999999999990905</v>
      </c>
      <c r="R65" s="16">
        <f t="shared" si="17"/>
        <v>55</v>
      </c>
      <c r="S65" s="17">
        <f t="shared" ca="1" si="10"/>
        <v>1.5454545454543904</v>
      </c>
      <c r="T65" s="17">
        <f t="shared" ca="1" si="11"/>
        <v>0.84999999999990905</v>
      </c>
    </row>
    <row r="66" spans="1:20">
      <c r="A66" s="16">
        <f t="shared" si="12"/>
        <v>56</v>
      </c>
      <c r="B66" s="16">
        <f t="shared" ca="1" si="1"/>
        <v>3.82</v>
      </c>
      <c r="C66" s="16">
        <f t="shared" ca="1" si="2"/>
        <v>0.27486910994764396</v>
      </c>
      <c r="D66" s="16">
        <f t="shared" ca="1" si="3"/>
        <v>0.85148974532945232</v>
      </c>
      <c r="E66" s="16">
        <f t="shared" ca="1" si="4"/>
        <v>0</v>
      </c>
      <c r="F66" s="16">
        <f t="shared" ca="1" si="13"/>
        <v>0</v>
      </c>
      <c r="G66" s="16">
        <f t="shared" ca="1" si="14"/>
        <v>3</v>
      </c>
      <c r="H66" s="18">
        <f t="shared" ca="1" si="5"/>
        <v>0</v>
      </c>
      <c r="I66" s="21">
        <f t="shared" ca="1" si="6"/>
        <v>-1</v>
      </c>
      <c r="J66" s="3">
        <f t="shared" ca="1" si="15"/>
        <v>55.85</v>
      </c>
      <c r="K66" s="17">
        <f t="shared" ca="1" si="7"/>
        <v>999.84999999999991</v>
      </c>
      <c r="L66" s="17">
        <f t="shared" ca="1" si="0"/>
        <v>1004.5600000000001</v>
      </c>
      <c r="M66" s="16">
        <f t="shared" ca="1" si="8"/>
        <v>-4.7100000000001501</v>
      </c>
      <c r="O66" s="16">
        <f t="shared" si="16"/>
        <v>56</v>
      </c>
      <c r="P66" s="17">
        <f t="shared" ca="1" si="9"/>
        <v>-0.15000000000009095</v>
      </c>
      <c r="R66" s="16">
        <f t="shared" si="17"/>
        <v>56</v>
      </c>
      <c r="S66" s="17">
        <f t="shared" ca="1" si="10"/>
        <v>-0.26785714285730933</v>
      </c>
      <c r="T66" s="17">
        <f t="shared" ca="1" si="11"/>
        <v>-0.15000000000009095</v>
      </c>
    </row>
    <row r="67" spans="1:20">
      <c r="A67" s="16">
        <f t="shared" si="12"/>
        <v>57</v>
      </c>
      <c r="B67" s="16">
        <f t="shared" ca="1" si="1"/>
        <v>4.88</v>
      </c>
      <c r="C67" s="16">
        <f t="shared" ca="1" si="2"/>
        <v>0.21516393442622953</v>
      </c>
      <c r="D67" s="16">
        <f t="shared" ca="1" si="3"/>
        <v>0.15104399877843111</v>
      </c>
      <c r="E67" s="16">
        <f t="shared" ca="1" si="4"/>
        <v>1</v>
      </c>
      <c r="F67" s="16">
        <f t="shared" ca="1" si="13"/>
        <v>1</v>
      </c>
      <c r="G67" s="16">
        <f t="shared" ca="1" si="14"/>
        <v>0</v>
      </c>
      <c r="H67" s="18">
        <f t="shared" ca="1" si="5"/>
        <v>4.88</v>
      </c>
      <c r="I67" s="21">
        <f t="shared" ca="1" si="6"/>
        <v>3.88</v>
      </c>
      <c r="J67" s="3">
        <f t="shared" ca="1" si="15"/>
        <v>60.730000000000004</v>
      </c>
      <c r="K67" s="17">
        <f t="shared" ca="1" si="7"/>
        <v>1003.7299999999999</v>
      </c>
      <c r="L67" s="17">
        <f t="shared" ca="1" si="0"/>
        <v>1004.5600000000001</v>
      </c>
      <c r="M67" s="16">
        <f t="shared" ca="1" si="8"/>
        <v>-0.83000000000015461</v>
      </c>
      <c r="O67" s="16">
        <f t="shared" si="16"/>
        <v>57</v>
      </c>
      <c r="P67" s="17">
        <f t="shared" ca="1" si="9"/>
        <v>3.7299999999999045</v>
      </c>
      <c r="R67" s="16">
        <f t="shared" si="17"/>
        <v>57</v>
      </c>
      <c r="S67" s="17">
        <f t="shared" ca="1" si="10"/>
        <v>6.5438596491226235</v>
      </c>
      <c r="T67" s="17">
        <f t="shared" ca="1" si="11"/>
        <v>3.7299999999999045</v>
      </c>
    </row>
    <row r="68" spans="1:20">
      <c r="A68" s="16">
        <f t="shared" si="12"/>
        <v>58</v>
      </c>
      <c r="B68" s="16">
        <f t="shared" ca="1" si="1"/>
        <v>2.95</v>
      </c>
      <c r="C68" s="16">
        <f t="shared" ca="1" si="2"/>
        <v>0.3559322033898305</v>
      </c>
      <c r="D68" s="16">
        <f t="shared" ca="1" si="3"/>
        <v>0.87018250827892718</v>
      </c>
      <c r="E68" s="16">
        <f t="shared" ca="1" si="4"/>
        <v>0</v>
      </c>
      <c r="F68" s="16">
        <f t="shared" ca="1" si="13"/>
        <v>0</v>
      </c>
      <c r="G68" s="16">
        <f t="shared" ca="1" si="14"/>
        <v>1</v>
      </c>
      <c r="H68" s="18">
        <f t="shared" ca="1" si="5"/>
        <v>0</v>
      </c>
      <c r="I68" s="21">
        <f t="shared" ca="1" si="6"/>
        <v>-1</v>
      </c>
      <c r="J68" s="3">
        <f t="shared" ca="1" si="15"/>
        <v>60.730000000000004</v>
      </c>
      <c r="K68" s="17">
        <f t="shared" ca="1" si="7"/>
        <v>1002.7299999999999</v>
      </c>
      <c r="L68" s="17">
        <f t="shared" ca="1" si="0"/>
        <v>1004.5600000000001</v>
      </c>
      <c r="M68" s="16">
        <f t="shared" ca="1" si="8"/>
        <v>-1.8300000000001546</v>
      </c>
      <c r="O68" s="16">
        <f t="shared" si="16"/>
        <v>58</v>
      </c>
      <c r="P68" s="17">
        <f t="shared" ca="1" si="9"/>
        <v>2.7299999999999045</v>
      </c>
      <c r="R68" s="16">
        <f t="shared" si="17"/>
        <v>58</v>
      </c>
      <c r="S68" s="17">
        <f t="shared" ca="1" si="10"/>
        <v>4.706896551723986</v>
      </c>
      <c r="T68" s="17">
        <f t="shared" ca="1" si="11"/>
        <v>2.7299999999999045</v>
      </c>
    </row>
    <row r="69" spans="1:20">
      <c r="A69" s="16">
        <f t="shared" si="12"/>
        <v>59</v>
      </c>
      <c r="B69" s="16">
        <f t="shared" ca="1" si="1"/>
        <v>3.73</v>
      </c>
      <c r="C69" s="16">
        <f t="shared" ca="1" si="2"/>
        <v>0.28150134048257375</v>
      </c>
      <c r="D69" s="16">
        <f t="shared" ca="1" si="3"/>
        <v>0.69516989348688796</v>
      </c>
      <c r="E69" s="16">
        <f t="shared" ca="1" si="4"/>
        <v>0</v>
      </c>
      <c r="F69" s="16">
        <f t="shared" ca="1" si="13"/>
        <v>0</v>
      </c>
      <c r="G69" s="16">
        <f t="shared" ca="1" si="14"/>
        <v>2</v>
      </c>
      <c r="H69" s="18">
        <f t="shared" ca="1" si="5"/>
        <v>0</v>
      </c>
      <c r="I69" s="21">
        <f t="shared" ca="1" si="6"/>
        <v>-1</v>
      </c>
      <c r="J69" s="3">
        <f t="shared" ca="1" si="15"/>
        <v>60.730000000000004</v>
      </c>
      <c r="K69" s="17">
        <f t="shared" ca="1" si="7"/>
        <v>1001.7299999999999</v>
      </c>
      <c r="L69" s="17">
        <f t="shared" ca="1" si="0"/>
        <v>1004.5600000000001</v>
      </c>
      <c r="M69" s="16">
        <f t="shared" ca="1" si="8"/>
        <v>-2.8300000000001546</v>
      </c>
      <c r="O69" s="16">
        <f t="shared" si="16"/>
        <v>59</v>
      </c>
      <c r="P69" s="17">
        <f t="shared" ca="1" si="9"/>
        <v>1.7299999999999045</v>
      </c>
      <c r="R69" s="16">
        <f t="shared" si="17"/>
        <v>59</v>
      </c>
      <c r="S69" s="17">
        <f t="shared" ca="1" si="10"/>
        <v>2.932203389830363</v>
      </c>
      <c r="T69" s="17">
        <f t="shared" ca="1" si="11"/>
        <v>1.7299999999999045</v>
      </c>
    </row>
    <row r="70" spans="1:20">
      <c r="A70" s="16">
        <f t="shared" si="12"/>
        <v>60</v>
      </c>
      <c r="B70" s="16">
        <f t="shared" ca="1" si="1"/>
        <v>4.3899999999999997</v>
      </c>
      <c r="C70" s="16">
        <f t="shared" ca="1" si="2"/>
        <v>0.23917995444191348</v>
      </c>
      <c r="D70" s="16">
        <f t="shared" ca="1" si="3"/>
        <v>0.39168272552678562</v>
      </c>
      <c r="E70" s="16">
        <f t="shared" ca="1" si="4"/>
        <v>0</v>
      </c>
      <c r="F70" s="16">
        <f t="shared" ca="1" si="13"/>
        <v>0</v>
      </c>
      <c r="G70" s="16">
        <f t="shared" ca="1" si="14"/>
        <v>3</v>
      </c>
      <c r="H70" s="18">
        <f t="shared" ca="1" si="5"/>
        <v>0</v>
      </c>
      <c r="I70" s="21">
        <f t="shared" ca="1" si="6"/>
        <v>-1</v>
      </c>
      <c r="J70" s="3">
        <f t="shared" ca="1" si="15"/>
        <v>60.730000000000004</v>
      </c>
      <c r="K70" s="17">
        <f t="shared" ca="1" si="7"/>
        <v>1000.7299999999999</v>
      </c>
      <c r="L70" s="17">
        <f t="shared" ca="1" si="0"/>
        <v>1004.5600000000001</v>
      </c>
      <c r="M70" s="16">
        <f t="shared" ca="1" si="8"/>
        <v>-3.8300000000001546</v>
      </c>
      <c r="O70" s="16">
        <f t="shared" si="16"/>
        <v>60</v>
      </c>
      <c r="P70" s="17">
        <f t="shared" ca="1" si="9"/>
        <v>0.7299999999999045</v>
      </c>
      <c r="R70" s="16">
        <f t="shared" si="17"/>
        <v>60</v>
      </c>
      <c r="S70" s="17">
        <f t="shared" ca="1" si="10"/>
        <v>1.2166666666665122</v>
      </c>
      <c r="T70" s="17">
        <f t="shared" ca="1" si="11"/>
        <v>0.7299999999999045</v>
      </c>
    </row>
    <row r="71" spans="1:20">
      <c r="A71" s="16">
        <f t="shared" si="12"/>
        <v>61</v>
      </c>
      <c r="B71" s="16">
        <f t="shared" ca="1" si="1"/>
        <v>3.21</v>
      </c>
      <c r="C71" s="16">
        <f t="shared" ca="1" si="2"/>
        <v>0.32710280373831774</v>
      </c>
      <c r="D71" s="16">
        <f t="shared" ca="1" si="3"/>
        <v>0.42855782837024003</v>
      </c>
      <c r="E71" s="16">
        <f t="shared" ca="1" si="4"/>
        <v>0</v>
      </c>
      <c r="F71" s="16">
        <f t="shared" ca="1" si="13"/>
        <v>0</v>
      </c>
      <c r="G71" s="16">
        <f t="shared" ca="1" si="14"/>
        <v>4</v>
      </c>
      <c r="H71" s="18">
        <f t="shared" ca="1" si="5"/>
        <v>0</v>
      </c>
      <c r="I71" s="21">
        <f t="shared" ca="1" si="6"/>
        <v>-1</v>
      </c>
      <c r="J71" s="3">
        <f t="shared" ca="1" si="15"/>
        <v>60.730000000000004</v>
      </c>
      <c r="K71" s="17">
        <f t="shared" ca="1" si="7"/>
        <v>999.7299999999999</v>
      </c>
      <c r="L71" s="17">
        <f t="shared" ca="1" si="0"/>
        <v>1004.5600000000001</v>
      </c>
      <c r="M71" s="16">
        <f t="shared" ca="1" si="8"/>
        <v>-4.8300000000001546</v>
      </c>
      <c r="O71" s="16">
        <f t="shared" si="16"/>
        <v>61</v>
      </c>
      <c r="P71" s="17">
        <f t="shared" ca="1" si="9"/>
        <v>-0.2700000000000955</v>
      </c>
      <c r="R71" s="16">
        <f t="shared" si="17"/>
        <v>61</v>
      </c>
      <c r="S71" s="17">
        <f t="shared" ca="1" si="10"/>
        <v>-0.44262295081982472</v>
      </c>
      <c r="T71" s="17">
        <f t="shared" ca="1" si="11"/>
        <v>-0.2700000000000955</v>
      </c>
    </row>
    <row r="72" spans="1:20">
      <c r="A72" s="16">
        <f t="shared" si="12"/>
        <v>62</v>
      </c>
      <c r="B72" s="16">
        <f t="shared" ca="1" si="1"/>
        <v>2.19</v>
      </c>
      <c r="C72" s="16">
        <f t="shared" ca="1" si="2"/>
        <v>0.47945205479452058</v>
      </c>
      <c r="D72" s="16">
        <f t="shared" ca="1" si="3"/>
        <v>0.13124173480673207</v>
      </c>
      <c r="E72" s="16">
        <f t="shared" ca="1" si="4"/>
        <v>1</v>
      </c>
      <c r="F72" s="16">
        <f t="shared" ca="1" si="13"/>
        <v>1</v>
      </c>
      <c r="G72" s="16">
        <f t="shared" ca="1" si="14"/>
        <v>0</v>
      </c>
      <c r="H72" s="18">
        <f t="shared" ca="1" si="5"/>
        <v>2.19</v>
      </c>
      <c r="I72" s="21">
        <f t="shared" ca="1" si="6"/>
        <v>1.19</v>
      </c>
      <c r="J72" s="3">
        <f t="shared" ca="1" si="15"/>
        <v>62.92</v>
      </c>
      <c r="K72" s="17">
        <f t="shared" ca="1" si="7"/>
        <v>1000.92</v>
      </c>
      <c r="L72" s="17">
        <f t="shared" ca="1" si="0"/>
        <v>1004.5600000000001</v>
      </c>
      <c r="M72" s="16">
        <f t="shared" ca="1" si="8"/>
        <v>-3.6400000000001</v>
      </c>
      <c r="O72" s="16">
        <f t="shared" si="16"/>
        <v>62</v>
      </c>
      <c r="P72" s="17">
        <f t="shared" ca="1" si="9"/>
        <v>0.91999999999995907</v>
      </c>
      <c r="R72" s="16">
        <f t="shared" si="17"/>
        <v>62</v>
      </c>
      <c r="S72" s="17">
        <f t="shared" ca="1" si="10"/>
        <v>1.4838709677418791</v>
      </c>
      <c r="T72" s="17">
        <f t="shared" ca="1" si="11"/>
        <v>0.91999999999995907</v>
      </c>
    </row>
    <row r="73" spans="1:20">
      <c r="A73" s="16">
        <f t="shared" si="12"/>
        <v>63</v>
      </c>
      <c r="B73" s="16">
        <f t="shared" ca="1" si="1"/>
        <v>3.85</v>
      </c>
      <c r="C73" s="16">
        <f t="shared" ca="1" si="2"/>
        <v>0.27272727272727271</v>
      </c>
      <c r="D73" s="16">
        <f t="shared" ca="1" si="3"/>
        <v>7.4164706084816956E-2</v>
      </c>
      <c r="E73" s="16">
        <f t="shared" ca="1" si="4"/>
        <v>1</v>
      </c>
      <c r="F73" s="16">
        <f t="shared" ca="1" si="13"/>
        <v>2</v>
      </c>
      <c r="G73" s="16">
        <f t="shared" ca="1" si="14"/>
        <v>0</v>
      </c>
      <c r="H73" s="18">
        <f t="shared" ca="1" si="5"/>
        <v>3.85</v>
      </c>
      <c r="I73" s="21">
        <f t="shared" ca="1" si="6"/>
        <v>2.85</v>
      </c>
      <c r="J73" s="3">
        <f t="shared" ca="1" si="15"/>
        <v>66.77</v>
      </c>
      <c r="K73" s="17">
        <f t="shared" ca="1" si="7"/>
        <v>1003.77</v>
      </c>
      <c r="L73" s="17">
        <f t="shared" ca="1" si="0"/>
        <v>1004.5600000000001</v>
      </c>
      <c r="M73" s="16">
        <f t="shared" ca="1" si="8"/>
        <v>-0.79000000000007731</v>
      </c>
      <c r="O73" s="16">
        <f t="shared" si="16"/>
        <v>63</v>
      </c>
      <c r="P73" s="17">
        <f t="shared" ca="1" si="9"/>
        <v>3.7699999999999818</v>
      </c>
      <c r="R73" s="16">
        <f t="shared" si="17"/>
        <v>63</v>
      </c>
      <c r="S73" s="17">
        <f t="shared" ca="1" si="10"/>
        <v>5.9841269841269593</v>
      </c>
      <c r="T73" s="17">
        <f t="shared" ca="1" si="11"/>
        <v>3.7699999999999818</v>
      </c>
    </row>
    <row r="74" spans="1:20">
      <c r="A74" s="16">
        <f t="shared" si="12"/>
        <v>64</v>
      </c>
      <c r="B74" s="16">
        <f t="shared" ca="1" si="1"/>
        <v>4.09</v>
      </c>
      <c r="C74" s="16">
        <f t="shared" ca="1" si="2"/>
        <v>0.25672371638141811</v>
      </c>
      <c r="D74" s="16">
        <f t="shared" ca="1" si="3"/>
        <v>0.64829943076137919</v>
      </c>
      <c r="E74" s="16">
        <f t="shared" ca="1" si="4"/>
        <v>0</v>
      </c>
      <c r="F74" s="16">
        <f t="shared" ca="1" si="13"/>
        <v>0</v>
      </c>
      <c r="G74" s="16">
        <f t="shared" ca="1" si="14"/>
        <v>1</v>
      </c>
      <c r="H74" s="18">
        <f t="shared" ca="1" si="5"/>
        <v>0</v>
      </c>
      <c r="I74" s="21">
        <f t="shared" ca="1" si="6"/>
        <v>-1</v>
      </c>
      <c r="J74" s="3">
        <f t="shared" ca="1" si="15"/>
        <v>66.77</v>
      </c>
      <c r="K74" s="17">
        <f t="shared" ca="1" si="7"/>
        <v>1002.77</v>
      </c>
      <c r="L74" s="17">
        <f t="shared" ref="L74:L137" ca="1" si="18">MAX(K74,L73)</f>
        <v>1004.5600000000001</v>
      </c>
      <c r="M74" s="16">
        <f t="shared" ca="1" si="8"/>
        <v>-1.7900000000000773</v>
      </c>
      <c r="O74" s="16">
        <f t="shared" si="16"/>
        <v>64</v>
      </c>
      <c r="P74" s="17">
        <f t="shared" ca="1" si="9"/>
        <v>2.7699999999999818</v>
      </c>
      <c r="R74" s="16">
        <f t="shared" si="17"/>
        <v>64</v>
      </c>
      <c r="S74" s="17">
        <f t="shared" ca="1" si="10"/>
        <v>4.3281249999999716</v>
      </c>
      <c r="T74" s="17">
        <f t="shared" ca="1" si="11"/>
        <v>2.7699999999999818</v>
      </c>
    </row>
    <row r="75" spans="1:20">
      <c r="A75" s="16">
        <f t="shared" si="12"/>
        <v>65</v>
      </c>
      <c r="B75" s="16">
        <f t="shared" ref="B75:B138" ca="1" si="19">RANDBETWEEN($A$5,$B$5)/100</f>
        <v>2.1</v>
      </c>
      <c r="C75" s="16">
        <f t="shared" ref="C75:C138" ca="1" si="20">$C$5*(1/B75)</f>
        <v>0.5</v>
      </c>
      <c r="D75" s="16">
        <f t="shared" ref="D75:D138" ca="1" si="21">RAND()</f>
        <v>0.62194236048317197</v>
      </c>
      <c r="E75" s="16">
        <f t="shared" ref="E75:E138" ca="1" si="22">IF(D75&lt;=C75,1,0)</f>
        <v>0</v>
      </c>
      <c r="F75" s="16">
        <f t="shared" ca="1" si="13"/>
        <v>0</v>
      </c>
      <c r="G75" s="16">
        <f t="shared" ca="1" si="14"/>
        <v>2</v>
      </c>
      <c r="H75" s="18">
        <f t="shared" ref="H75:H138" ca="1" si="23">IF(E75=0,0,B75)</f>
        <v>0</v>
      </c>
      <c r="I75" s="21">
        <f t="shared" ref="I75:I138" ca="1" si="24">IF(E75=0,-1,H75-1)</f>
        <v>-1</v>
      </c>
      <c r="J75" s="3">
        <f t="shared" ca="1" si="15"/>
        <v>66.77</v>
      </c>
      <c r="K75" s="17">
        <f t="shared" ref="K75" ca="1" si="25">K74+I75</f>
        <v>1001.77</v>
      </c>
      <c r="L75" s="17">
        <f t="shared" ca="1" si="18"/>
        <v>1004.5600000000001</v>
      </c>
      <c r="M75" s="16">
        <f t="shared" ref="M75:M138" ca="1" si="26">IF(K75&lt;N(L75),K75-L74,"")</f>
        <v>-2.7900000000000773</v>
      </c>
      <c r="O75" s="16">
        <f t="shared" si="16"/>
        <v>65</v>
      </c>
      <c r="P75" s="17">
        <f t="shared" ref="P75:P138" ca="1" si="27">K75-1000</f>
        <v>1.7699999999999818</v>
      </c>
      <c r="R75" s="16">
        <f t="shared" si="17"/>
        <v>65</v>
      </c>
      <c r="S75" s="17">
        <f t="shared" ref="S75:S138" ca="1" si="28">((R75+T75)/R75*100)-100</f>
        <v>2.7230769230768885</v>
      </c>
      <c r="T75" s="17">
        <f t="shared" ref="T75:T138" ca="1" si="29">K75-1000</f>
        <v>1.7699999999999818</v>
      </c>
    </row>
    <row r="76" spans="1:20">
      <c r="A76" s="16">
        <f t="shared" ref="A76:A139" si="30">A75+1</f>
        <v>66</v>
      </c>
      <c r="B76" s="16">
        <f t="shared" ca="1" si="19"/>
        <v>5.24</v>
      </c>
      <c r="C76" s="16">
        <f t="shared" ca="1" si="20"/>
        <v>0.20038167938931298</v>
      </c>
      <c r="D76" s="16">
        <f t="shared" ca="1" si="21"/>
        <v>0.68205934235224497</v>
      </c>
      <c r="E76" s="16">
        <f t="shared" ca="1" si="22"/>
        <v>0</v>
      </c>
      <c r="F76" s="16">
        <f t="shared" ref="F76:F139" ca="1" si="31">IF(E76=1,F75+1,0)</f>
        <v>0</v>
      </c>
      <c r="G76" s="16">
        <f t="shared" ref="G76:G139" ca="1" si="32">IF(E76=0,G75+1,0)</f>
        <v>3</v>
      </c>
      <c r="H76" s="18">
        <f t="shared" ca="1" si="23"/>
        <v>0</v>
      </c>
      <c r="I76" s="21">
        <f t="shared" ca="1" si="24"/>
        <v>-1</v>
      </c>
      <c r="J76" s="3">
        <f t="shared" ref="J76:J139" ca="1" si="33">J75+H76</f>
        <v>66.77</v>
      </c>
      <c r="K76" s="17">
        <f t="shared" ref="K76:K91" ca="1" si="34">K75+I76</f>
        <v>1000.77</v>
      </c>
      <c r="L76" s="17">
        <f t="shared" ca="1" si="18"/>
        <v>1004.5600000000001</v>
      </c>
      <c r="M76" s="16">
        <f t="shared" ca="1" si="26"/>
        <v>-3.7900000000000773</v>
      </c>
      <c r="O76" s="16">
        <f t="shared" ref="O76:O139" si="35">O75+1</f>
        <v>66</v>
      </c>
      <c r="P76" s="17">
        <f t="shared" ca="1" si="27"/>
        <v>0.76999999999998181</v>
      </c>
      <c r="R76" s="16">
        <f t="shared" ref="R76:R139" si="36">R75+1</f>
        <v>66</v>
      </c>
      <c r="S76" s="17">
        <f t="shared" ca="1" si="28"/>
        <v>1.166666666666643</v>
      </c>
      <c r="T76" s="17">
        <f t="shared" ca="1" si="29"/>
        <v>0.76999999999998181</v>
      </c>
    </row>
    <row r="77" spans="1:20">
      <c r="A77" s="16">
        <f t="shared" si="30"/>
        <v>67</v>
      </c>
      <c r="B77" s="16">
        <f t="shared" ca="1" si="19"/>
        <v>2.84</v>
      </c>
      <c r="C77" s="16">
        <f t="shared" ca="1" si="20"/>
        <v>0.36971830985915499</v>
      </c>
      <c r="D77" s="16">
        <f t="shared" ca="1" si="21"/>
        <v>0.40633781537584701</v>
      </c>
      <c r="E77" s="16">
        <f t="shared" ca="1" si="22"/>
        <v>0</v>
      </c>
      <c r="F77" s="16">
        <f t="shared" ca="1" si="31"/>
        <v>0</v>
      </c>
      <c r="G77" s="16">
        <f t="shared" ca="1" si="32"/>
        <v>4</v>
      </c>
      <c r="H77" s="18">
        <f t="shared" ca="1" si="23"/>
        <v>0</v>
      </c>
      <c r="I77" s="21">
        <f t="shared" ca="1" si="24"/>
        <v>-1</v>
      </c>
      <c r="J77" s="3">
        <f t="shared" ca="1" si="33"/>
        <v>66.77</v>
      </c>
      <c r="K77" s="17">
        <f t="shared" ca="1" si="34"/>
        <v>999.77</v>
      </c>
      <c r="L77" s="17">
        <f t="shared" ca="1" si="18"/>
        <v>1004.5600000000001</v>
      </c>
      <c r="M77" s="16">
        <f t="shared" ca="1" si="26"/>
        <v>-4.7900000000000773</v>
      </c>
      <c r="O77" s="16">
        <f t="shared" si="35"/>
        <v>67</v>
      </c>
      <c r="P77" s="17">
        <f t="shared" ca="1" si="27"/>
        <v>-0.23000000000001819</v>
      </c>
      <c r="R77" s="16">
        <f t="shared" si="36"/>
        <v>67</v>
      </c>
      <c r="S77" s="17">
        <f t="shared" ca="1" si="28"/>
        <v>-0.34328358208958321</v>
      </c>
      <c r="T77" s="17">
        <f t="shared" ca="1" si="29"/>
        <v>-0.23000000000001819</v>
      </c>
    </row>
    <row r="78" spans="1:20">
      <c r="A78" s="16">
        <f t="shared" si="30"/>
        <v>68</v>
      </c>
      <c r="B78" s="16">
        <f t="shared" ca="1" si="19"/>
        <v>4.28</v>
      </c>
      <c r="C78" s="16">
        <f t="shared" ca="1" si="20"/>
        <v>0.24532710280373832</v>
      </c>
      <c r="D78" s="16">
        <f t="shared" ca="1" si="21"/>
        <v>0.85318239868911627</v>
      </c>
      <c r="E78" s="16">
        <f t="shared" ca="1" si="22"/>
        <v>0</v>
      </c>
      <c r="F78" s="16">
        <f t="shared" ca="1" si="31"/>
        <v>0</v>
      </c>
      <c r="G78" s="16">
        <f t="shared" ca="1" si="32"/>
        <v>5</v>
      </c>
      <c r="H78" s="18">
        <f t="shared" ca="1" si="23"/>
        <v>0</v>
      </c>
      <c r="I78" s="21">
        <f t="shared" ca="1" si="24"/>
        <v>-1</v>
      </c>
      <c r="J78" s="3">
        <f t="shared" ca="1" si="33"/>
        <v>66.77</v>
      </c>
      <c r="K78" s="17">
        <f t="shared" ca="1" si="34"/>
        <v>998.77</v>
      </c>
      <c r="L78" s="17">
        <f t="shared" ca="1" si="18"/>
        <v>1004.5600000000001</v>
      </c>
      <c r="M78" s="16">
        <f t="shared" ca="1" si="26"/>
        <v>-5.7900000000000773</v>
      </c>
      <c r="O78" s="16">
        <f t="shared" si="35"/>
        <v>68</v>
      </c>
      <c r="P78" s="17">
        <f t="shared" ca="1" si="27"/>
        <v>-1.2300000000000182</v>
      </c>
      <c r="R78" s="16">
        <f t="shared" si="36"/>
        <v>68</v>
      </c>
      <c r="S78" s="17">
        <f t="shared" ca="1" si="28"/>
        <v>-1.8088235294117965</v>
      </c>
      <c r="T78" s="17">
        <f t="shared" ca="1" si="29"/>
        <v>-1.2300000000000182</v>
      </c>
    </row>
    <row r="79" spans="1:20">
      <c r="A79" s="16">
        <f t="shared" si="30"/>
        <v>69</v>
      </c>
      <c r="B79" s="16">
        <f t="shared" ca="1" si="19"/>
        <v>4.88</v>
      </c>
      <c r="C79" s="16">
        <f t="shared" ca="1" si="20"/>
        <v>0.21516393442622953</v>
      </c>
      <c r="D79" s="16">
        <f t="shared" ca="1" si="21"/>
        <v>0.31775313154891927</v>
      </c>
      <c r="E79" s="16">
        <f t="shared" ca="1" si="22"/>
        <v>0</v>
      </c>
      <c r="F79" s="16">
        <f t="shared" ca="1" si="31"/>
        <v>0</v>
      </c>
      <c r="G79" s="16">
        <f t="shared" ca="1" si="32"/>
        <v>6</v>
      </c>
      <c r="H79" s="18">
        <f t="shared" ca="1" si="23"/>
        <v>0</v>
      </c>
      <c r="I79" s="21">
        <f t="shared" ca="1" si="24"/>
        <v>-1</v>
      </c>
      <c r="J79" s="3">
        <f t="shared" ca="1" si="33"/>
        <v>66.77</v>
      </c>
      <c r="K79" s="17">
        <f t="shared" ca="1" si="34"/>
        <v>997.77</v>
      </c>
      <c r="L79" s="17">
        <f t="shared" ca="1" si="18"/>
        <v>1004.5600000000001</v>
      </c>
      <c r="M79" s="16">
        <f t="shared" ca="1" si="26"/>
        <v>-6.7900000000000773</v>
      </c>
      <c r="O79" s="16">
        <f t="shared" si="35"/>
        <v>69</v>
      </c>
      <c r="P79" s="17">
        <f t="shared" ca="1" si="27"/>
        <v>-2.2300000000000182</v>
      </c>
      <c r="R79" s="16">
        <f t="shared" si="36"/>
        <v>69</v>
      </c>
      <c r="S79" s="17">
        <f t="shared" ca="1" si="28"/>
        <v>-3.2318840579710439</v>
      </c>
      <c r="T79" s="17">
        <f t="shared" ca="1" si="29"/>
        <v>-2.2300000000000182</v>
      </c>
    </row>
    <row r="80" spans="1:20">
      <c r="A80" s="16">
        <f t="shared" si="30"/>
        <v>70</v>
      </c>
      <c r="B80" s="16">
        <f t="shared" ca="1" si="19"/>
        <v>2.68</v>
      </c>
      <c r="C80" s="16">
        <f t="shared" ca="1" si="20"/>
        <v>0.39179104477611937</v>
      </c>
      <c r="D80" s="16">
        <f t="shared" ca="1" si="21"/>
        <v>8.4071242173410887E-2</v>
      </c>
      <c r="E80" s="16">
        <f t="shared" ca="1" si="22"/>
        <v>1</v>
      </c>
      <c r="F80" s="16">
        <f t="shared" ca="1" si="31"/>
        <v>1</v>
      </c>
      <c r="G80" s="16">
        <f t="shared" ca="1" si="32"/>
        <v>0</v>
      </c>
      <c r="H80" s="18">
        <f t="shared" ca="1" si="23"/>
        <v>2.68</v>
      </c>
      <c r="I80" s="21">
        <f t="shared" ca="1" si="24"/>
        <v>1.6800000000000002</v>
      </c>
      <c r="J80" s="3">
        <f t="shared" ca="1" si="33"/>
        <v>69.45</v>
      </c>
      <c r="K80" s="17">
        <f t="shared" ca="1" si="34"/>
        <v>999.44999999999993</v>
      </c>
      <c r="L80" s="17">
        <f t="shared" ca="1" si="18"/>
        <v>1004.5600000000001</v>
      </c>
      <c r="M80" s="16">
        <f t="shared" ca="1" si="26"/>
        <v>-5.1100000000001273</v>
      </c>
      <c r="O80" s="16">
        <f t="shared" si="35"/>
        <v>70</v>
      </c>
      <c r="P80" s="17">
        <f t="shared" ca="1" si="27"/>
        <v>-0.55000000000006821</v>
      </c>
      <c r="R80" s="16">
        <f t="shared" si="36"/>
        <v>70</v>
      </c>
      <c r="S80" s="17">
        <f t="shared" ca="1" si="28"/>
        <v>-0.78571428571437707</v>
      </c>
      <c r="T80" s="17">
        <f t="shared" ca="1" si="29"/>
        <v>-0.55000000000006821</v>
      </c>
    </row>
    <row r="81" spans="1:20">
      <c r="A81" s="16">
        <f t="shared" si="30"/>
        <v>71</v>
      </c>
      <c r="B81" s="16">
        <f t="shared" ca="1" si="19"/>
        <v>2.12</v>
      </c>
      <c r="C81" s="16">
        <f t="shared" ca="1" si="20"/>
        <v>0.49528301886792447</v>
      </c>
      <c r="D81" s="16">
        <f t="shared" ca="1" si="21"/>
        <v>0.34427476772316545</v>
      </c>
      <c r="E81" s="16">
        <f t="shared" ca="1" si="22"/>
        <v>1</v>
      </c>
      <c r="F81" s="16">
        <f t="shared" ca="1" si="31"/>
        <v>2</v>
      </c>
      <c r="G81" s="16">
        <f t="shared" ca="1" si="32"/>
        <v>0</v>
      </c>
      <c r="H81" s="18">
        <f t="shared" ca="1" si="23"/>
        <v>2.12</v>
      </c>
      <c r="I81" s="21">
        <f t="shared" ca="1" si="24"/>
        <v>1.1200000000000001</v>
      </c>
      <c r="J81" s="3">
        <f t="shared" ca="1" si="33"/>
        <v>71.570000000000007</v>
      </c>
      <c r="K81" s="17">
        <f t="shared" ca="1" si="34"/>
        <v>1000.5699999999999</v>
      </c>
      <c r="L81" s="17">
        <f t="shared" ca="1" si="18"/>
        <v>1004.5600000000001</v>
      </c>
      <c r="M81" s="16">
        <f t="shared" ca="1" si="26"/>
        <v>-3.9900000000001228</v>
      </c>
      <c r="O81" s="16">
        <f t="shared" si="35"/>
        <v>71</v>
      </c>
      <c r="P81" s="17">
        <f t="shared" ca="1" si="27"/>
        <v>0.56999999999993634</v>
      </c>
      <c r="R81" s="16">
        <f t="shared" si="36"/>
        <v>71</v>
      </c>
      <c r="S81" s="17">
        <f t="shared" ca="1" si="28"/>
        <v>0.80281690140834883</v>
      </c>
      <c r="T81" s="17">
        <f t="shared" ca="1" si="29"/>
        <v>0.56999999999993634</v>
      </c>
    </row>
    <row r="82" spans="1:20">
      <c r="A82" s="16">
        <f t="shared" si="30"/>
        <v>72</v>
      </c>
      <c r="B82" s="16">
        <f t="shared" ca="1" si="19"/>
        <v>3.96</v>
      </c>
      <c r="C82" s="16">
        <f t="shared" ca="1" si="20"/>
        <v>0.26515151515151519</v>
      </c>
      <c r="D82" s="16">
        <f t="shared" ca="1" si="21"/>
        <v>0.59352761278645416</v>
      </c>
      <c r="E82" s="16">
        <f t="shared" ca="1" si="22"/>
        <v>0</v>
      </c>
      <c r="F82" s="16">
        <f t="shared" ca="1" si="31"/>
        <v>0</v>
      </c>
      <c r="G82" s="16">
        <f t="shared" ca="1" si="32"/>
        <v>1</v>
      </c>
      <c r="H82" s="18">
        <f t="shared" ca="1" si="23"/>
        <v>0</v>
      </c>
      <c r="I82" s="21">
        <f t="shared" ca="1" si="24"/>
        <v>-1</v>
      </c>
      <c r="J82" s="3">
        <f t="shared" ca="1" si="33"/>
        <v>71.570000000000007</v>
      </c>
      <c r="K82" s="17">
        <f t="shared" ca="1" si="34"/>
        <v>999.56999999999994</v>
      </c>
      <c r="L82" s="17">
        <f t="shared" ca="1" si="18"/>
        <v>1004.5600000000001</v>
      </c>
      <c r="M82" s="16">
        <f t="shared" ca="1" si="26"/>
        <v>-4.9900000000001228</v>
      </c>
      <c r="O82" s="16">
        <f t="shared" si="35"/>
        <v>72</v>
      </c>
      <c r="P82" s="17">
        <f t="shared" ca="1" si="27"/>
        <v>-0.43000000000006366</v>
      </c>
      <c r="R82" s="16">
        <f t="shared" si="36"/>
        <v>72</v>
      </c>
      <c r="S82" s="17">
        <f t="shared" ca="1" si="28"/>
        <v>-0.5972222222223138</v>
      </c>
      <c r="T82" s="17">
        <f t="shared" ca="1" si="29"/>
        <v>-0.43000000000006366</v>
      </c>
    </row>
    <row r="83" spans="1:20">
      <c r="A83" s="16">
        <f t="shared" si="30"/>
        <v>73</v>
      </c>
      <c r="B83" s="16">
        <f t="shared" ca="1" si="19"/>
        <v>4.43</v>
      </c>
      <c r="C83" s="16">
        <f t="shared" ca="1" si="20"/>
        <v>0.23702031602708806</v>
      </c>
      <c r="D83" s="16">
        <f t="shared" ca="1" si="21"/>
        <v>0.44919002025819954</v>
      </c>
      <c r="E83" s="16">
        <f t="shared" ca="1" si="22"/>
        <v>0</v>
      </c>
      <c r="F83" s="16">
        <f t="shared" ca="1" si="31"/>
        <v>0</v>
      </c>
      <c r="G83" s="16">
        <f t="shared" ca="1" si="32"/>
        <v>2</v>
      </c>
      <c r="H83" s="18">
        <f t="shared" ca="1" si="23"/>
        <v>0</v>
      </c>
      <c r="I83" s="21">
        <f t="shared" ca="1" si="24"/>
        <v>-1</v>
      </c>
      <c r="J83" s="3">
        <f t="shared" ca="1" si="33"/>
        <v>71.570000000000007</v>
      </c>
      <c r="K83" s="17">
        <f t="shared" ca="1" si="34"/>
        <v>998.56999999999994</v>
      </c>
      <c r="L83" s="17">
        <f t="shared" ca="1" si="18"/>
        <v>1004.5600000000001</v>
      </c>
      <c r="M83" s="16">
        <f t="shared" ca="1" si="26"/>
        <v>-5.9900000000001228</v>
      </c>
      <c r="O83" s="16">
        <f t="shared" si="35"/>
        <v>73</v>
      </c>
      <c r="P83" s="17">
        <f t="shared" ca="1" si="27"/>
        <v>-1.4300000000000637</v>
      </c>
      <c r="R83" s="16">
        <f t="shared" si="36"/>
        <v>73</v>
      </c>
      <c r="S83" s="17">
        <f t="shared" ca="1" si="28"/>
        <v>-1.9589041095891275</v>
      </c>
      <c r="T83" s="17">
        <f t="shared" ca="1" si="29"/>
        <v>-1.4300000000000637</v>
      </c>
    </row>
    <row r="84" spans="1:20">
      <c r="A84" s="16">
        <f t="shared" si="30"/>
        <v>74</v>
      </c>
      <c r="B84" s="16">
        <f t="shared" ca="1" si="19"/>
        <v>4.87</v>
      </c>
      <c r="C84" s="16">
        <f t="shared" ca="1" si="20"/>
        <v>0.21560574948665298</v>
      </c>
      <c r="D84" s="16">
        <f t="shared" ca="1" si="21"/>
        <v>0.19759364283156833</v>
      </c>
      <c r="E84" s="16">
        <f t="shared" ca="1" si="22"/>
        <v>1</v>
      </c>
      <c r="F84" s="16">
        <f t="shared" ca="1" si="31"/>
        <v>1</v>
      </c>
      <c r="G84" s="16">
        <f t="shared" ca="1" si="32"/>
        <v>0</v>
      </c>
      <c r="H84" s="18">
        <f t="shared" ca="1" si="23"/>
        <v>4.87</v>
      </c>
      <c r="I84" s="21">
        <f t="shared" ca="1" si="24"/>
        <v>3.87</v>
      </c>
      <c r="J84" s="3">
        <f t="shared" ca="1" si="33"/>
        <v>76.440000000000012</v>
      </c>
      <c r="K84" s="17">
        <f t="shared" ca="1" si="34"/>
        <v>1002.4399999999999</v>
      </c>
      <c r="L84" s="17">
        <f t="shared" ca="1" si="18"/>
        <v>1004.5600000000001</v>
      </c>
      <c r="M84" s="16">
        <f t="shared" ca="1" si="26"/>
        <v>-2.1200000000001182</v>
      </c>
      <c r="O84" s="16">
        <f t="shared" si="35"/>
        <v>74</v>
      </c>
      <c r="P84" s="17">
        <f t="shared" ca="1" si="27"/>
        <v>2.4399999999999409</v>
      </c>
      <c r="R84" s="16">
        <f t="shared" si="36"/>
        <v>74</v>
      </c>
      <c r="S84" s="17">
        <f t="shared" ca="1" si="28"/>
        <v>3.2972972972972201</v>
      </c>
      <c r="T84" s="17">
        <f t="shared" ca="1" si="29"/>
        <v>2.4399999999999409</v>
      </c>
    </row>
    <row r="85" spans="1:20">
      <c r="A85" s="16">
        <f t="shared" si="30"/>
        <v>75</v>
      </c>
      <c r="B85" s="16">
        <f t="shared" ca="1" si="19"/>
        <v>3.16</v>
      </c>
      <c r="C85" s="16">
        <f t="shared" ca="1" si="20"/>
        <v>0.33227848101265822</v>
      </c>
      <c r="D85" s="16">
        <f t="shared" ca="1" si="21"/>
        <v>0.19166565802124413</v>
      </c>
      <c r="E85" s="16">
        <f t="shared" ca="1" si="22"/>
        <v>1</v>
      </c>
      <c r="F85" s="16">
        <f t="shared" ca="1" si="31"/>
        <v>2</v>
      </c>
      <c r="G85" s="16">
        <f t="shared" ca="1" si="32"/>
        <v>0</v>
      </c>
      <c r="H85" s="18">
        <f t="shared" ca="1" si="23"/>
        <v>3.16</v>
      </c>
      <c r="I85" s="21">
        <f t="shared" ca="1" si="24"/>
        <v>2.16</v>
      </c>
      <c r="J85" s="3">
        <f t="shared" ca="1" si="33"/>
        <v>79.600000000000009</v>
      </c>
      <c r="K85" s="17">
        <f t="shared" ca="1" si="34"/>
        <v>1004.5999999999999</v>
      </c>
      <c r="L85" s="17">
        <f t="shared" ca="1" si="18"/>
        <v>1004.5999999999999</v>
      </c>
      <c r="M85" s="16" t="str">
        <f t="shared" ca="1" si="26"/>
        <v/>
      </c>
      <c r="O85" s="16">
        <f t="shared" si="35"/>
        <v>75</v>
      </c>
      <c r="P85" s="17">
        <f t="shared" ca="1" si="27"/>
        <v>4.5999999999999091</v>
      </c>
      <c r="R85" s="16">
        <f t="shared" si="36"/>
        <v>75</v>
      </c>
      <c r="S85" s="17">
        <f t="shared" ca="1" si="28"/>
        <v>6.1333333333332121</v>
      </c>
      <c r="T85" s="17">
        <f t="shared" ca="1" si="29"/>
        <v>4.5999999999999091</v>
      </c>
    </row>
    <row r="86" spans="1:20">
      <c r="A86" s="16">
        <f t="shared" si="30"/>
        <v>76</v>
      </c>
      <c r="B86" s="16">
        <f t="shared" ca="1" si="19"/>
        <v>2.21</v>
      </c>
      <c r="C86" s="16">
        <f t="shared" ca="1" si="20"/>
        <v>0.47511312217194573</v>
      </c>
      <c r="D86" s="16">
        <f t="shared" ca="1" si="21"/>
        <v>0.9528025145342145</v>
      </c>
      <c r="E86" s="16">
        <f t="shared" ca="1" si="22"/>
        <v>0</v>
      </c>
      <c r="F86" s="16">
        <f t="shared" ca="1" si="31"/>
        <v>0</v>
      </c>
      <c r="G86" s="16">
        <f t="shared" ca="1" si="32"/>
        <v>1</v>
      </c>
      <c r="H86" s="18">
        <f t="shared" ca="1" si="23"/>
        <v>0</v>
      </c>
      <c r="I86" s="21">
        <f t="shared" ca="1" si="24"/>
        <v>-1</v>
      </c>
      <c r="J86" s="3">
        <f t="shared" ca="1" si="33"/>
        <v>79.600000000000009</v>
      </c>
      <c r="K86" s="17">
        <f t="shared" ca="1" si="34"/>
        <v>1003.5999999999999</v>
      </c>
      <c r="L86" s="17">
        <f t="shared" ca="1" si="18"/>
        <v>1004.5999999999999</v>
      </c>
      <c r="M86" s="16">
        <f t="shared" ca="1" si="26"/>
        <v>-1</v>
      </c>
      <c r="O86" s="16">
        <f t="shared" si="35"/>
        <v>76</v>
      </c>
      <c r="P86" s="17">
        <f t="shared" ca="1" si="27"/>
        <v>3.5999999999999091</v>
      </c>
      <c r="R86" s="16">
        <f t="shared" si="36"/>
        <v>76</v>
      </c>
      <c r="S86" s="17">
        <f t="shared" ca="1" si="28"/>
        <v>4.7368421052630367</v>
      </c>
      <c r="T86" s="17">
        <f t="shared" ca="1" si="29"/>
        <v>3.5999999999999091</v>
      </c>
    </row>
    <row r="87" spans="1:20">
      <c r="A87" s="16">
        <f t="shared" si="30"/>
        <v>77</v>
      </c>
      <c r="B87" s="16">
        <f t="shared" ca="1" si="19"/>
        <v>2.96</v>
      </c>
      <c r="C87" s="16">
        <f t="shared" ca="1" si="20"/>
        <v>0.35472972972972971</v>
      </c>
      <c r="D87" s="16">
        <f t="shared" ca="1" si="21"/>
        <v>0.8113914714261321</v>
      </c>
      <c r="E87" s="16">
        <f t="shared" ca="1" si="22"/>
        <v>0</v>
      </c>
      <c r="F87" s="16">
        <f t="shared" ca="1" si="31"/>
        <v>0</v>
      </c>
      <c r="G87" s="16">
        <f t="shared" ca="1" si="32"/>
        <v>2</v>
      </c>
      <c r="H87" s="18">
        <f t="shared" ca="1" si="23"/>
        <v>0</v>
      </c>
      <c r="I87" s="21">
        <f t="shared" ca="1" si="24"/>
        <v>-1</v>
      </c>
      <c r="J87" s="3">
        <f t="shared" ca="1" si="33"/>
        <v>79.600000000000009</v>
      </c>
      <c r="K87" s="17">
        <f t="shared" ca="1" si="34"/>
        <v>1002.5999999999999</v>
      </c>
      <c r="L87" s="17">
        <f t="shared" ca="1" si="18"/>
        <v>1004.5999999999999</v>
      </c>
      <c r="M87" s="16">
        <f t="shared" ca="1" si="26"/>
        <v>-2</v>
      </c>
      <c r="O87" s="16">
        <f t="shared" si="35"/>
        <v>77</v>
      </c>
      <c r="P87" s="17">
        <f t="shared" ca="1" si="27"/>
        <v>2.5999999999999091</v>
      </c>
      <c r="R87" s="16">
        <f t="shared" si="36"/>
        <v>77</v>
      </c>
      <c r="S87" s="17">
        <f t="shared" ca="1" si="28"/>
        <v>3.3766233766232574</v>
      </c>
      <c r="T87" s="17">
        <f t="shared" ca="1" si="29"/>
        <v>2.5999999999999091</v>
      </c>
    </row>
    <row r="88" spans="1:20">
      <c r="A88" s="16">
        <f t="shared" si="30"/>
        <v>78</v>
      </c>
      <c r="B88" s="16">
        <f t="shared" ca="1" si="19"/>
        <v>4.8600000000000003</v>
      </c>
      <c r="C88" s="16">
        <f t="shared" ca="1" si="20"/>
        <v>0.21604938271604937</v>
      </c>
      <c r="D88" s="16">
        <f t="shared" ca="1" si="21"/>
        <v>0.22370697574000831</v>
      </c>
      <c r="E88" s="16">
        <f t="shared" ca="1" si="22"/>
        <v>0</v>
      </c>
      <c r="F88" s="16">
        <f t="shared" ca="1" si="31"/>
        <v>0</v>
      </c>
      <c r="G88" s="16">
        <f t="shared" ca="1" si="32"/>
        <v>3</v>
      </c>
      <c r="H88" s="18">
        <f t="shared" ca="1" si="23"/>
        <v>0</v>
      </c>
      <c r="I88" s="21">
        <f t="shared" ca="1" si="24"/>
        <v>-1</v>
      </c>
      <c r="J88" s="3">
        <f t="shared" ca="1" si="33"/>
        <v>79.600000000000009</v>
      </c>
      <c r="K88" s="17">
        <f t="shared" ca="1" si="34"/>
        <v>1001.5999999999999</v>
      </c>
      <c r="L88" s="17">
        <f t="shared" ca="1" si="18"/>
        <v>1004.5999999999999</v>
      </c>
      <c r="M88" s="16">
        <f t="shared" ca="1" si="26"/>
        <v>-3</v>
      </c>
      <c r="O88" s="16">
        <f t="shared" si="35"/>
        <v>78</v>
      </c>
      <c r="P88" s="17">
        <f t="shared" ca="1" si="27"/>
        <v>1.5999999999999091</v>
      </c>
      <c r="R88" s="16">
        <f t="shared" si="36"/>
        <v>78</v>
      </c>
      <c r="S88" s="17">
        <f t="shared" ca="1" si="28"/>
        <v>2.0512820512819303</v>
      </c>
      <c r="T88" s="17">
        <f t="shared" ca="1" si="29"/>
        <v>1.5999999999999091</v>
      </c>
    </row>
    <row r="89" spans="1:20">
      <c r="A89" s="16">
        <f t="shared" si="30"/>
        <v>79</v>
      </c>
      <c r="B89" s="16">
        <f t="shared" ca="1" si="19"/>
        <v>2.85</v>
      </c>
      <c r="C89" s="16">
        <f t="shared" ca="1" si="20"/>
        <v>0.36842105263157893</v>
      </c>
      <c r="D89" s="16">
        <f t="shared" ca="1" si="21"/>
        <v>0.39727839413181343</v>
      </c>
      <c r="E89" s="16">
        <f t="shared" ca="1" si="22"/>
        <v>0</v>
      </c>
      <c r="F89" s="16">
        <f t="shared" ca="1" si="31"/>
        <v>0</v>
      </c>
      <c r="G89" s="16">
        <f t="shared" ca="1" si="32"/>
        <v>4</v>
      </c>
      <c r="H89" s="18">
        <f t="shared" ca="1" si="23"/>
        <v>0</v>
      </c>
      <c r="I89" s="21">
        <f t="shared" ca="1" si="24"/>
        <v>-1</v>
      </c>
      <c r="J89" s="3">
        <f t="shared" ca="1" si="33"/>
        <v>79.600000000000009</v>
      </c>
      <c r="K89" s="17">
        <f t="shared" ca="1" si="34"/>
        <v>1000.5999999999999</v>
      </c>
      <c r="L89" s="17">
        <f t="shared" ca="1" si="18"/>
        <v>1004.5999999999999</v>
      </c>
      <c r="M89" s="16">
        <f t="shared" ca="1" si="26"/>
        <v>-4</v>
      </c>
      <c r="O89" s="16">
        <f t="shared" si="35"/>
        <v>79</v>
      </c>
      <c r="P89" s="17">
        <f t="shared" ca="1" si="27"/>
        <v>0.59999999999990905</v>
      </c>
      <c r="R89" s="16">
        <f t="shared" si="36"/>
        <v>79</v>
      </c>
      <c r="S89" s="17">
        <f t="shared" ca="1" si="28"/>
        <v>0.75949367088597342</v>
      </c>
      <c r="T89" s="17">
        <f t="shared" ca="1" si="29"/>
        <v>0.59999999999990905</v>
      </c>
    </row>
    <row r="90" spans="1:20">
      <c r="A90" s="16">
        <f t="shared" si="30"/>
        <v>80</v>
      </c>
      <c r="B90" s="16">
        <f t="shared" ca="1" si="19"/>
        <v>3.57</v>
      </c>
      <c r="C90" s="16">
        <f t="shared" ca="1" si="20"/>
        <v>0.29411764705882354</v>
      </c>
      <c r="D90" s="16">
        <f t="shared" ca="1" si="21"/>
        <v>0.49799991752195827</v>
      </c>
      <c r="E90" s="16">
        <f t="shared" ca="1" si="22"/>
        <v>0</v>
      </c>
      <c r="F90" s="16">
        <f t="shared" ca="1" si="31"/>
        <v>0</v>
      </c>
      <c r="G90" s="16">
        <f t="shared" ca="1" si="32"/>
        <v>5</v>
      </c>
      <c r="H90" s="18">
        <f t="shared" ca="1" si="23"/>
        <v>0</v>
      </c>
      <c r="I90" s="21">
        <f t="shared" ca="1" si="24"/>
        <v>-1</v>
      </c>
      <c r="J90" s="3">
        <f t="shared" ca="1" si="33"/>
        <v>79.600000000000009</v>
      </c>
      <c r="K90" s="17">
        <f t="shared" ca="1" si="34"/>
        <v>999.59999999999991</v>
      </c>
      <c r="L90" s="17">
        <f t="shared" ca="1" si="18"/>
        <v>1004.5999999999999</v>
      </c>
      <c r="M90" s="16">
        <f t="shared" ca="1" si="26"/>
        <v>-5</v>
      </c>
      <c r="O90" s="16">
        <f t="shared" si="35"/>
        <v>80</v>
      </c>
      <c r="P90" s="17">
        <f t="shared" ca="1" si="27"/>
        <v>-0.40000000000009095</v>
      </c>
      <c r="R90" s="16">
        <f t="shared" si="36"/>
        <v>80</v>
      </c>
      <c r="S90" s="17">
        <f t="shared" ca="1" si="28"/>
        <v>-0.50000000000011369</v>
      </c>
      <c r="T90" s="17">
        <f t="shared" ca="1" si="29"/>
        <v>-0.40000000000009095</v>
      </c>
    </row>
    <row r="91" spans="1:20">
      <c r="A91" s="16">
        <f t="shared" si="30"/>
        <v>81</v>
      </c>
      <c r="B91" s="16">
        <f t="shared" ca="1" si="19"/>
        <v>2.81</v>
      </c>
      <c r="C91" s="16">
        <f t="shared" ca="1" si="20"/>
        <v>0.37366548042704628</v>
      </c>
      <c r="D91" s="16">
        <f t="shared" ca="1" si="21"/>
        <v>0.28568071515614513</v>
      </c>
      <c r="E91" s="16">
        <f t="shared" ca="1" si="22"/>
        <v>1</v>
      </c>
      <c r="F91" s="16">
        <f t="shared" ca="1" si="31"/>
        <v>1</v>
      </c>
      <c r="G91" s="16">
        <f t="shared" ca="1" si="32"/>
        <v>0</v>
      </c>
      <c r="H91" s="18">
        <f t="shared" ca="1" si="23"/>
        <v>2.81</v>
      </c>
      <c r="I91" s="21">
        <f t="shared" ca="1" si="24"/>
        <v>1.81</v>
      </c>
      <c r="J91" s="3">
        <f t="shared" ca="1" si="33"/>
        <v>82.410000000000011</v>
      </c>
      <c r="K91" s="17">
        <f t="shared" ca="1" si="34"/>
        <v>1001.4099999999999</v>
      </c>
      <c r="L91" s="17">
        <f t="shared" ca="1" si="18"/>
        <v>1004.5999999999999</v>
      </c>
      <c r="M91" s="16">
        <f t="shared" ca="1" si="26"/>
        <v>-3.1900000000000546</v>
      </c>
      <c r="O91" s="16">
        <f t="shared" si="35"/>
        <v>81</v>
      </c>
      <c r="P91" s="17">
        <f t="shared" ca="1" si="27"/>
        <v>1.4099999999998545</v>
      </c>
      <c r="R91" s="16">
        <f t="shared" si="36"/>
        <v>81</v>
      </c>
      <c r="S91" s="17">
        <f t="shared" ca="1" si="28"/>
        <v>1.7407407407405486</v>
      </c>
      <c r="T91" s="17">
        <f t="shared" ca="1" si="29"/>
        <v>1.4099999999998545</v>
      </c>
    </row>
    <row r="92" spans="1:20">
      <c r="A92" s="16">
        <f t="shared" si="30"/>
        <v>82</v>
      </c>
      <c r="B92" s="16">
        <f t="shared" ca="1" si="19"/>
        <v>2.64</v>
      </c>
      <c r="C92" s="16">
        <f t="shared" ca="1" si="20"/>
        <v>0.39772727272727276</v>
      </c>
      <c r="D92" s="16">
        <f t="shared" ca="1" si="21"/>
        <v>0.49032287885455972</v>
      </c>
      <c r="E92" s="16">
        <f t="shared" ca="1" si="22"/>
        <v>0</v>
      </c>
      <c r="F92" s="16">
        <f t="shared" ca="1" si="31"/>
        <v>0</v>
      </c>
      <c r="G92" s="16">
        <f t="shared" ca="1" si="32"/>
        <v>1</v>
      </c>
      <c r="H92" s="18">
        <f t="shared" ca="1" si="23"/>
        <v>0</v>
      </c>
      <c r="I92" s="21">
        <f t="shared" ca="1" si="24"/>
        <v>-1</v>
      </c>
      <c r="J92" s="3">
        <f t="shared" ca="1" si="33"/>
        <v>82.410000000000011</v>
      </c>
      <c r="K92" s="17">
        <f t="shared" ref="K92:K114" ca="1" si="37">K91+I92</f>
        <v>1000.4099999999999</v>
      </c>
      <c r="L92" s="17">
        <f t="shared" ca="1" si="18"/>
        <v>1004.5999999999999</v>
      </c>
      <c r="M92" s="16">
        <f t="shared" ca="1" si="26"/>
        <v>-4.1900000000000546</v>
      </c>
      <c r="O92" s="16">
        <f t="shared" si="35"/>
        <v>82</v>
      </c>
      <c r="P92" s="17">
        <f t="shared" ca="1" si="27"/>
        <v>0.40999999999985448</v>
      </c>
      <c r="R92" s="16">
        <f t="shared" si="36"/>
        <v>82</v>
      </c>
      <c r="S92" s="17">
        <f t="shared" ca="1" si="28"/>
        <v>0.49999999999981526</v>
      </c>
      <c r="T92" s="17">
        <f t="shared" ca="1" si="29"/>
        <v>0.40999999999985448</v>
      </c>
    </row>
    <row r="93" spans="1:20">
      <c r="A93" s="16">
        <f t="shared" si="30"/>
        <v>83</v>
      </c>
      <c r="B93" s="16">
        <f t="shared" ca="1" si="19"/>
        <v>3.72</v>
      </c>
      <c r="C93" s="16">
        <f t="shared" ca="1" si="20"/>
        <v>0.282258064516129</v>
      </c>
      <c r="D93" s="16">
        <f t="shared" ca="1" si="21"/>
        <v>0.55760962443316697</v>
      </c>
      <c r="E93" s="16">
        <f t="shared" ca="1" si="22"/>
        <v>0</v>
      </c>
      <c r="F93" s="16">
        <f t="shared" ca="1" si="31"/>
        <v>0</v>
      </c>
      <c r="G93" s="16">
        <f t="shared" ca="1" si="32"/>
        <v>2</v>
      </c>
      <c r="H93" s="18">
        <f t="shared" ca="1" si="23"/>
        <v>0</v>
      </c>
      <c r="I93" s="21">
        <f t="shared" ca="1" si="24"/>
        <v>-1</v>
      </c>
      <c r="J93" s="3">
        <f t="shared" ca="1" si="33"/>
        <v>82.410000000000011</v>
      </c>
      <c r="K93" s="17">
        <f t="shared" ca="1" si="37"/>
        <v>999.40999999999985</v>
      </c>
      <c r="L93" s="17">
        <f t="shared" ca="1" si="18"/>
        <v>1004.5999999999999</v>
      </c>
      <c r="M93" s="16">
        <f t="shared" ca="1" si="26"/>
        <v>-5.1900000000000546</v>
      </c>
      <c r="O93" s="16">
        <f t="shared" si="35"/>
        <v>83</v>
      </c>
      <c r="P93" s="17">
        <f t="shared" ca="1" si="27"/>
        <v>-0.59000000000014552</v>
      </c>
      <c r="R93" s="16">
        <f t="shared" si="36"/>
        <v>83</v>
      </c>
      <c r="S93" s="17">
        <f t="shared" ca="1" si="28"/>
        <v>-0.71084337349415705</v>
      </c>
      <c r="T93" s="17">
        <f t="shared" ca="1" si="29"/>
        <v>-0.59000000000014552</v>
      </c>
    </row>
    <row r="94" spans="1:20">
      <c r="A94" s="16">
        <f t="shared" si="30"/>
        <v>84</v>
      </c>
      <c r="B94" s="16">
        <f t="shared" ca="1" si="19"/>
        <v>5.58</v>
      </c>
      <c r="C94" s="16">
        <f t="shared" ca="1" si="20"/>
        <v>0.18817204301075269</v>
      </c>
      <c r="D94" s="16">
        <f t="shared" ca="1" si="21"/>
        <v>0.38009255563727917</v>
      </c>
      <c r="E94" s="16">
        <f t="shared" ca="1" si="22"/>
        <v>0</v>
      </c>
      <c r="F94" s="16">
        <f t="shared" ca="1" si="31"/>
        <v>0</v>
      </c>
      <c r="G94" s="16">
        <f t="shared" ca="1" si="32"/>
        <v>3</v>
      </c>
      <c r="H94" s="18">
        <f t="shared" ca="1" si="23"/>
        <v>0</v>
      </c>
      <c r="I94" s="21">
        <f t="shared" ca="1" si="24"/>
        <v>-1</v>
      </c>
      <c r="J94" s="3">
        <f t="shared" ca="1" si="33"/>
        <v>82.410000000000011</v>
      </c>
      <c r="K94" s="17">
        <f t="shared" ca="1" si="37"/>
        <v>998.40999999999985</v>
      </c>
      <c r="L94" s="17">
        <f t="shared" ca="1" si="18"/>
        <v>1004.5999999999999</v>
      </c>
      <c r="M94" s="16">
        <f t="shared" ca="1" si="26"/>
        <v>-6.1900000000000546</v>
      </c>
      <c r="O94" s="16">
        <f t="shared" si="35"/>
        <v>84</v>
      </c>
      <c r="P94" s="17">
        <f t="shared" ca="1" si="27"/>
        <v>-1.5900000000001455</v>
      </c>
      <c r="R94" s="16">
        <f t="shared" si="36"/>
        <v>84</v>
      </c>
      <c r="S94" s="17">
        <f t="shared" ca="1" si="28"/>
        <v>-1.8928571428573235</v>
      </c>
      <c r="T94" s="17">
        <f t="shared" ca="1" si="29"/>
        <v>-1.5900000000001455</v>
      </c>
    </row>
    <row r="95" spans="1:20">
      <c r="A95" s="16">
        <f t="shared" si="30"/>
        <v>85</v>
      </c>
      <c r="B95" s="16">
        <f t="shared" ca="1" si="19"/>
        <v>3.49</v>
      </c>
      <c r="C95" s="16">
        <f t="shared" ca="1" si="20"/>
        <v>0.3008595988538682</v>
      </c>
      <c r="D95" s="16">
        <f t="shared" ca="1" si="21"/>
        <v>0.67966367087460089</v>
      </c>
      <c r="E95" s="16">
        <f t="shared" ca="1" si="22"/>
        <v>0</v>
      </c>
      <c r="F95" s="16">
        <f t="shared" ca="1" si="31"/>
        <v>0</v>
      </c>
      <c r="G95" s="16">
        <f t="shared" ca="1" si="32"/>
        <v>4</v>
      </c>
      <c r="H95" s="18">
        <f t="shared" ca="1" si="23"/>
        <v>0</v>
      </c>
      <c r="I95" s="21">
        <f t="shared" ca="1" si="24"/>
        <v>-1</v>
      </c>
      <c r="J95" s="3">
        <f t="shared" ca="1" si="33"/>
        <v>82.410000000000011</v>
      </c>
      <c r="K95" s="17">
        <f t="shared" ca="1" si="37"/>
        <v>997.40999999999985</v>
      </c>
      <c r="L95" s="17">
        <f t="shared" ca="1" si="18"/>
        <v>1004.5999999999999</v>
      </c>
      <c r="M95" s="16">
        <f t="shared" ca="1" si="26"/>
        <v>-7.1900000000000546</v>
      </c>
      <c r="O95" s="16">
        <f t="shared" si="35"/>
        <v>85</v>
      </c>
      <c r="P95" s="17">
        <f t="shared" ca="1" si="27"/>
        <v>-2.5900000000001455</v>
      </c>
      <c r="R95" s="16">
        <f t="shared" si="36"/>
        <v>85</v>
      </c>
      <c r="S95" s="17">
        <f t="shared" ca="1" si="28"/>
        <v>-3.0470588235295821</v>
      </c>
      <c r="T95" s="17">
        <f t="shared" ca="1" si="29"/>
        <v>-2.5900000000001455</v>
      </c>
    </row>
    <row r="96" spans="1:20">
      <c r="A96" s="16">
        <f t="shared" si="30"/>
        <v>86</v>
      </c>
      <c r="B96" s="16">
        <f t="shared" ca="1" si="19"/>
        <v>5.27</v>
      </c>
      <c r="C96" s="16">
        <f t="shared" ca="1" si="20"/>
        <v>0.19924098671726756</v>
      </c>
      <c r="D96" s="16">
        <f t="shared" ca="1" si="21"/>
        <v>0.24600823297760499</v>
      </c>
      <c r="E96" s="16">
        <f t="shared" ca="1" si="22"/>
        <v>0</v>
      </c>
      <c r="F96" s="16">
        <f t="shared" ca="1" si="31"/>
        <v>0</v>
      </c>
      <c r="G96" s="16">
        <f t="shared" ca="1" si="32"/>
        <v>5</v>
      </c>
      <c r="H96" s="18">
        <f t="shared" ca="1" si="23"/>
        <v>0</v>
      </c>
      <c r="I96" s="21">
        <f t="shared" ca="1" si="24"/>
        <v>-1</v>
      </c>
      <c r="J96" s="3">
        <f t="shared" ca="1" si="33"/>
        <v>82.410000000000011</v>
      </c>
      <c r="K96" s="17">
        <f t="shared" ca="1" si="37"/>
        <v>996.40999999999985</v>
      </c>
      <c r="L96" s="17">
        <f t="shared" ca="1" si="18"/>
        <v>1004.5999999999999</v>
      </c>
      <c r="M96" s="16">
        <f t="shared" ca="1" si="26"/>
        <v>-8.1900000000000546</v>
      </c>
      <c r="O96" s="16">
        <f t="shared" si="35"/>
        <v>86</v>
      </c>
      <c r="P96" s="17">
        <f t="shared" ca="1" si="27"/>
        <v>-3.5900000000001455</v>
      </c>
      <c r="R96" s="16">
        <f t="shared" si="36"/>
        <v>86</v>
      </c>
      <c r="S96" s="17">
        <f t="shared" ca="1" si="28"/>
        <v>-4.1744186046513363</v>
      </c>
      <c r="T96" s="17">
        <f t="shared" ca="1" si="29"/>
        <v>-3.5900000000001455</v>
      </c>
    </row>
    <row r="97" spans="1:20">
      <c r="A97" s="16">
        <f t="shared" si="30"/>
        <v>87</v>
      </c>
      <c r="B97" s="16">
        <f t="shared" ca="1" si="19"/>
        <v>2.75</v>
      </c>
      <c r="C97" s="16">
        <f t="shared" ca="1" si="20"/>
        <v>0.38181818181818183</v>
      </c>
      <c r="D97" s="16">
        <f t="shared" ca="1" si="21"/>
        <v>0.35055589896417794</v>
      </c>
      <c r="E97" s="16">
        <f t="shared" ca="1" si="22"/>
        <v>1</v>
      </c>
      <c r="F97" s="16">
        <f t="shared" ca="1" si="31"/>
        <v>1</v>
      </c>
      <c r="G97" s="16">
        <f t="shared" ca="1" si="32"/>
        <v>0</v>
      </c>
      <c r="H97" s="18">
        <f t="shared" ca="1" si="23"/>
        <v>2.75</v>
      </c>
      <c r="I97" s="21">
        <f t="shared" ca="1" si="24"/>
        <v>1.75</v>
      </c>
      <c r="J97" s="3">
        <f t="shared" ca="1" si="33"/>
        <v>85.160000000000011</v>
      </c>
      <c r="K97" s="17">
        <f t="shared" ca="1" si="37"/>
        <v>998.15999999999985</v>
      </c>
      <c r="L97" s="17">
        <f t="shared" ca="1" si="18"/>
        <v>1004.5999999999999</v>
      </c>
      <c r="M97" s="16">
        <f t="shared" ca="1" si="26"/>
        <v>-6.4400000000000546</v>
      </c>
      <c r="O97" s="16">
        <f t="shared" si="35"/>
        <v>87</v>
      </c>
      <c r="P97" s="17">
        <f t="shared" ca="1" si="27"/>
        <v>-1.8400000000001455</v>
      </c>
      <c r="R97" s="16">
        <f t="shared" si="36"/>
        <v>87</v>
      </c>
      <c r="S97" s="17">
        <f t="shared" ca="1" si="28"/>
        <v>-2.1149425287357957</v>
      </c>
      <c r="T97" s="17">
        <f t="shared" ca="1" si="29"/>
        <v>-1.8400000000001455</v>
      </c>
    </row>
    <row r="98" spans="1:20">
      <c r="A98" s="16">
        <f t="shared" si="30"/>
        <v>88</v>
      </c>
      <c r="B98" s="16">
        <f t="shared" ca="1" si="19"/>
        <v>5.76</v>
      </c>
      <c r="C98" s="16">
        <f t="shared" ca="1" si="20"/>
        <v>0.18229166666666666</v>
      </c>
      <c r="D98" s="16">
        <f t="shared" ca="1" si="21"/>
        <v>0.16821515980476942</v>
      </c>
      <c r="E98" s="16">
        <f t="shared" ca="1" si="22"/>
        <v>1</v>
      </c>
      <c r="F98" s="16">
        <f t="shared" ca="1" si="31"/>
        <v>2</v>
      </c>
      <c r="G98" s="16">
        <f t="shared" ca="1" si="32"/>
        <v>0</v>
      </c>
      <c r="H98" s="18">
        <f t="shared" ca="1" si="23"/>
        <v>5.76</v>
      </c>
      <c r="I98" s="21">
        <f t="shared" ca="1" si="24"/>
        <v>4.76</v>
      </c>
      <c r="J98" s="3">
        <f t="shared" ca="1" si="33"/>
        <v>90.920000000000016</v>
      </c>
      <c r="K98" s="17">
        <f t="shared" ca="1" si="37"/>
        <v>1002.9199999999998</v>
      </c>
      <c r="L98" s="17">
        <f t="shared" ca="1" si="18"/>
        <v>1004.5999999999999</v>
      </c>
      <c r="M98" s="16">
        <f t="shared" ca="1" si="26"/>
        <v>-1.6800000000000637</v>
      </c>
      <c r="O98" s="16">
        <f t="shared" si="35"/>
        <v>88</v>
      </c>
      <c r="P98" s="17">
        <f t="shared" ca="1" si="27"/>
        <v>2.9199999999998454</v>
      </c>
      <c r="R98" s="16">
        <f t="shared" si="36"/>
        <v>88</v>
      </c>
      <c r="S98" s="17">
        <f t="shared" ca="1" si="28"/>
        <v>3.3181818181816425</v>
      </c>
      <c r="T98" s="17">
        <f t="shared" ca="1" si="29"/>
        <v>2.9199999999998454</v>
      </c>
    </row>
    <row r="99" spans="1:20">
      <c r="A99" s="16">
        <f t="shared" si="30"/>
        <v>89</v>
      </c>
      <c r="B99" s="16">
        <f t="shared" ca="1" si="19"/>
        <v>4.09</v>
      </c>
      <c r="C99" s="16">
        <f t="shared" ca="1" si="20"/>
        <v>0.25672371638141811</v>
      </c>
      <c r="D99" s="16">
        <f t="shared" ca="1" si="21"/>
        <v>0.68109051483350136</v>
      </c>
      <c r="E99" s="16">
        <f t="shared" ca="1" si="22"/>
        <v>0</v>
      </c>
      <c r="F99" s="16">
        <f t="shared" ca="1" si="31"/>
        <v>0</v>
      </c>
      <c r="G99" s="16">
        <f t="shared" ca="1" si="32"/>
        <v>1</v>
      </c>
      <c r="H99" s="18">
        <f t="shared" ca="1" si="23"/>
        <v>0</v>
      </c>
      <c r="I99" s="21">
        <f t="shared" ca="1" si="24"/>
        <v>-1</v>
      </c>
      <c r="J99" s="3">
        <f t="shared" ca="1" si="33"/>
        <v>90.920000000000016</v>
      </c>
      <c r="K99" s="17">
        <f t="shared" ca="1" si="37"/>
        <v>1001.9199999999998</v>
      </c>
      <c r="L99" s="17">
        <f t="shared" ca="1" si="18"/>
        <v>1004.5999999999999</v>
      </c>
      <c r="M99" s="16">
        <f t="shared" ca="1" si="26"/>
        <v>-2.6800000000000637</v>
      </c>
      <c r="O99" s="16">
        <f t="shared" si="35"/>
        <v>89</v>
      </c>
      <c r="P99" s="17">
        <f t="shared" ca="1" si="27"/>
        <v>1.9199999999998454</v>
      </c>
      <c r="R99" s="16">
        <f t="shared" si="36"/>
        <v>89</v>
      </c>
      <c r="S99" s="17">
        <f t="shared" ca="1" si="28"/>
        <v>2.1573033707863516</v>
      </c>
      <c r="T99" s="17">
        <f t="shared" ca="1" si="29"/>
        <v>1.9199999999998454</v>
      </c>
    </row>
    <row r="100" spans="1:20">
      <c r="A100" s="16">
        <f t="shared" si="30"/>
        <v>90</v>
      </c>
      <c r="B100" s="16">
        <f t="shared" ca="1" si="19"/>
        <v>5.15</v>
      </c>
      <c r="C100" s="16">
        <f t="shared" ca="1" si="20"/>
        <v>0.20388349514563106</v>
      </c>
      <c r="D100" s="16">
        <f t="shared" ca="1" si="21"/>
        <v>0.8421830426703516</v>
      </c>
      <c r="E100" s="16">
        <f t="shared" ca="1" si="22"/>
        <v>0</v>
      </c>
      <c r="F100" s="16">
        <f t="shared" ca="1" si="31"/>
        <v>0</v>
      </c>
      <c r="G100" s="16">
        <f t="shared" ca="1" si="32"/>
        <v>2</v>
      </c>
      <c r="H100" s="18">
        <f t="shared" ca="1" si="23"/>
        <v>0</v>
      </c>
      <c r="I100" s="21">
        <f t="shared" ca="1" si="24"/>
        <v>-1</v>
      </c>
      <c r="J100" s="3">
        <f t="shared" ca="1" si="33"/>
        <v>90.920000000000016</v>
      </c>
      <c r="K100" s="17">
        <f t="shared" ca="1" si="37"/>
        <v>1000.9199999999998</v>
      </c>
      <c r="L100" s="17">
        <f t="shared" ca="1" si="18"/>
        <v>1004.5999999999999</v>
      </c>
      <c r="M100" s="16">
        <f t="shared" ca="1" si="26"/>
        <v>-3.6800000000000637</v>
      </c>
      <c r="O100" s="16">
        <f t="shared" si="35"/>
        <v>90</v>
      </c>
      <c r="P100" s="17">
        <f t="shared" ca="1" si="27"/>
        <v>0.91999999999984539</v>
      </c>
      <c r="R100" s="16">
        <f t="shared" si="36"/>
        <v>90</v>
      </c>
      <c r="S100" s="17">
        <f t="shared" ca="1" si="28"/>
        <v>1.0222222222220552</v>
      </c>
      <c r="T100" s="17">
        <f t="shared" ca="1" si="29"/>
        <v>0.91999999999984539</v>
      </c>
    </row>
    <row r="101" spans="1:20">
      <c r="A101" s="16">
        <f t="shared" si="30"/>
        <v>91</v>
      </c>
      <c r="B101" s="16">
        <f t="shared" ca="1" si="19"/>
        <v>4.3</v>
      </c>
      <c r="C101" s="16">
        <f t="shared" ca="1" si="20"/>
        <v>0.24418604651162792</v>
      </c>
      <c r="D101" s="16">
        <f t="shared" ca="1" si="21"/>
        <v>0.18215142471953438</v>
      </c>
      <c r="E101" s="16">
        <f t="shared" ca="1" si="22"/>
        <v>1</v>
      </c>
      <c r="F101" s="16">
        <f t="shared" ca="1" si="31"/>
        <v>1</v>
      </c>
      <c r="G101" s="16">
        <f t="shared" ca="1" si="32"/>
        <v>0</v>
      </c>
      <c r="H101" s="18">
        <f t="shared" ca="1" si="23"/>
        <v>4.3</v>
      </c>
      <c r="I101" s="21">
        <f t="shared" ca="1" si="24"/>
        <v>3.3</v>
      </c>
      <c r="J101" s="3">
        <f t="shared" ca="1" si="33"/>
        <v>95.220000000000013</v>
      </c>
      <c r="K101" s="17">
        <f t="shared" ca="1" si="37"/>
        <v>1004.2199999999998</v>
      </c>
      <c r="L101" s="17">
        <f t="shared" ca="1" si="18"/>
        <v>1004.5999999999999</v>
      </c>
      <c r="M101" s="16">
        <f t="shared" ca="1" si="26"/>
        <v>-0.38000000000010914</v>
      </c>
      <c r="O101" s="16">
        <f t="shared" si="35"/>
        <v>91</v>
      </c>
      <c r="P101" s="17">
        <f t="shared" ca="1" si="27"/>
        <v>4.2199999999997999</v>
      </c>
      <c r="R101" s="16">
        <f t="shared" si="36"/>
        <v>91</v>
      </c>
      <c r="S101" s="17">
        <f t="shared" ca="1" si="28"/>
        <v>4.6373626373624006</v>
      </c>
      <c r="T101" s="17">
        <f t="shared" ca="1" si="29"/>
        <v>4.2199999999997999</v>
      </c>
    </row>
    <row r="102" spans="1:20">
      <c r="A102" s="16">
        <f t="shared" si="30"/>
        <v>92</v>
      </c>
      <c r="B102" s="16">
        <f t="shared" ca="1" si="19"/>
        <v>3.13</v>
      </c>
      <c r="C102" s="16">
        <f t="shared" ca="1" si="20"/>
        <v>0.33546325878594252</v>
      </c>
      <c r="D102" s="16">
        <f t="shared" ca="1" si="21"/>
        <v>0.76354480542628256</v>
      </c>
      <c r="E102" s="16">
        <f t="shared" ca="1" si="22"/>
        <v>0</v>
      </c>
      <c r="F102" s="16">
        <f t="shared" ca="1" si="31"/>
        <v>0</v>
      </c>
      <c r="G102" s="16">
        <f t="shared" ca="1" si="32"/>
        <v>1</v>
      </c>
      <c r="H102" s="18">
        <f t="shared" ca="1" si="23"/>
        <v>0</v>
      </c>
      <c r="I102" s="21">
        <f t="shared" ca="1" si="24"/>
        <v>-1</v>
      </c>
      <c r="J102" s="3">
        <f t="shared" ca="1" si="33"/>
        <v>95.220000000000013</v>
      </c>
      <c r="K102" s="17">
        <f t="shared" ca="1" si="37"/>
        <v>1003.2199999999998</v>
      </c>
      <c r="L102" s="17">
        <f t="shared" ca="1" si="18"/>
        <v>1004.5999999999999</v>
      </c>
      <c r="M102" s="16">
        <f t="shared" ca="1" si="26"/>
        <v>-1.3800000000001091</v>
      </c>
      <c r="O102" s="16">
        <f t="shared" si="35"/>
        <v>92</v>
      </c>
      <c r="P102" s="17">
        <f t="shared" ca="1" si="27"/>
        <v>3.2199999999997999</v>
      </c>
      <c r="R102" s="16">
        <f t="shared" si="36"/>
        <v>92</v>
      </c>
      <c r="S102" s="17">
        <f t="shared" ca="1" si="28"/>
        <v>3.4999999999997868</v>
      </c>
      <c r="T102" s="17">
        <f t="shared" ca="1" si="29"/>
        <v>3.2199999999997999</v>
      </c>
    </row>
    <row r="103" spans="1:20">
      <c r="A103" s="16">
        <f t="shared" si="30"/>
        <v>93</v>
      </c>
      <c r="B103" s="16">
        <f t="shared" ca="1" si="19"/>
        <v>4.5999999999999996</v>
      </c>
      <c r="C103" s="16">
        <f t="shared" ca="1" si="20"/>
        <v>0.22826086956521743</v>
      </c>
      <c r="D103" s="16">
        <f t="shared" ca="1" si="21"/>
        <v>0.38079169731127127</v>
      </c>
      <c r="E103" s="16">
        <f t="shared" ca="1" si="22"/>
        <v>0</v>
      </c>
      <c r="F103" s="16">
        <f t="shared" ca="1" si="31"/>
        <v>0</v>
      </c>
      <c r="G103" s="16">
        <f t="shared" ca="1" si="32"/>
        <v>2</v>
      </c>
      <c r="H103" s="18">
        <f t="shared" ca="1" si="23"/>
        <v>0</v>
      </c>
      <c r="I103" s="21">
        <f t="shared" ca="1" si="24"/>
        <v>-1</v>
      </c>
      <c r="J103" s="3">
        <f t="shared" ca="1" si="33"/>
        <v>95.220000000000013</v>
      </c>
      <c r="K103" s="17">
        <f t="shared" ca="1" si="37"/>
        <v>1002.2199999999998</v>
      </c>
      <c r="L103" s="17">
        <f t="shared" ca="1" si="18"/>
        <v>1004.5999999999999</v>
      </c>
      <c r="M103" s="16">
        <f t="shared" ca="1" si="26"/>
        <v>-2.3800000000001091</v>
      </c>
      <c r="O103" s="16">
        <f t="shared" si="35"/>
        <v>93</v>
      </c>
      <c r="P103" s="17">
        <f t="shared" ca="1" si="27"/>
        <v>2.2199999999997999</v>
      </c>
      <c r="R103" s="16">
        <f t="shared" si="36"/>
        <v>93</v>
      </c>
      <c r="S103" s="17">
        <f t="shared" ca="1" si="28"/>
        <v>2.3870967741933384</v>
      </c>
      <c r="T103" s="17">
        <f t="shared" ca="1" si="29"/>
        <v>2.2199999999997999</v>
      </c>
    </row>
    <row r="104" spans="1:20">
      <c r="A104" s="16">
        <f t="shared" si="30"/>
        <v>94</v>
      </c>
      <c r="B104" s="16">
        <f t="shared" ca="1" si="19"/>
        <v>2.93</v>
      </c>
      <c r="C104" s="16">
        <f t="shared" ca="1" si="20"/>
        <v>0.35836177474402731</v>
      </c>
      <c r="D104" s="16">
        <f t="shared" ca="1" si="21"/>
        <v>0.9215901448872712</v>
      </c>
      <c r="E104" s="16">
        <f t="shared" ca="1" si="22"/>
        <v>0</v>
      </c>
      <c r="F104" s="16">
        <f t="shared" ca="1" si="31"/>
        <v>0</v>
      </c>
      <c r="G104" s="16">
        <f t="shared" ca="1" si="32"/>
        <v>3</v>
      </c>
      <c r="H104" s="18">
        <f t="shared" ca="1" si="23"/>
        <v>0</v>
      </c>
      <c r="I104" s="21">
        <f t="shared" ca="1" si="24"/>
        <v>-1</v>
      </c>
      <c r="J104" s="3">
        <f t="shared" ca="1" si="33"/>
        <v>95.220000000000013</v>
      </c>
      <c r="K104" s="17">
        <f t="shared" ca="1" si="37"/>
        <v>1001.2199999999998</v>
      </c>
      <c r="L104" s="17">
        <f t="shared" ca="1" si="18"/>
        <v>1004.5999999999999</v>
      </c>
      <c r="M104" s="16">
        <f t="shared" ca="1" si="26"/>
        <v>-3.3800000000001091</v>
      </c>
      <c r="O104" s="16">
        <f t="shared" si="35"/>
        <v>94</v>
      </c>
      <c r="P104" s="17">
        <f t="shared" ca="1" si="27"/>
        <v>1.2199999999997999</v>
      </c>
      <c r="R104" s="16">
        <f t="shared" si="36"/>
        <v>94</v>
      </c>
      <c r="S104" s="17">
        <f t="shared" ca="1" si="28"/>
        <v>1.2978723404253145</v>
      </c>
      <c r="T104" s="17">
        <f t="shared" ca="1" si="29"/>
        <v>1.2199999999997999</v>
      </c>
    </row>
    <row r="105" spans="1:20">
      <c r="A105" s="16">
        <f t="shared" si="30"/>
        <v>95</v>
      </c>
      <c r="B105" s="16">
        <f t="shared" ca="1" si="19"/>
        <v>2.02</v>
      </c>
      <c r="C105" s="16">
        <f t="shared" ca="1" si="20"/>
        <v>0.51980198019801982</v>
      </c>
      <c r="D105" s="16">
        <f t="shared" ca="1" si="21"/>
        <v>0.49628736305242427</v>
      </c>
      <c r="E105" s="16">
        <f t="shared" ca="1" si="22"/>
        <v>1</v>
      </c>
      <c r="F105" s="16">
        <f t="shared" ca="1" si="31"/>
        <v>1</v>
      </c>
      <c r="G105" s="16">
        <f t="shared" ca="1" si="32"/>
        <v>0</v>
      </c>
      <c r="H105" s="18">
        <f t="shared" ca="1" si="23"/>
        <v>2.02</v>
      </c>
      <c r="I105" s="21">
        <f t="shared" ca="1" si="24"/>
        <v>1.02</v>
      </c>
      <c r="J105" s="3">
        <f t="shared" ca="1" si="33"/>
        <v>97.240000000000009</v>
      </c>
      <c r="K105" s="17">
        <f t="shared" ca="1" si="37"/>
        <v>1002.2399999999998</v>
      </c>
      <c r="L105" s="17">
        <f t="shared" ca="1" si="18"/>
        <v>1004.5999999999999</v>
      </c>
      <c r="M105" s="16">
        <f t="shared" ca="1" si="26"/>
        <v>-2.3600000000001273</v>
      </c>
      <c r="O105" s="16">
        <f t="shared" si="35"/>
        <v>95</v>
      </c>
      <c r="P105" s="17">
        <f t="shared" ca="1" si="27"/>
        <v>2.2399999999997817</v>
      </c>
      <c r="R105" s="16">
        <f t="shared" si="36"/>
        <v>95</v>
      </c>
      <c r="S105" s="17">
        <f t="shared" ca="1" si="28"/>
        <v>2.357894736841871</v>
      </c>
      <c r="T105" s="17">
        <f t="shared" ca="1" si="29"/>
        <v>2.2399999999997817</v>
      </c>
    </row>
    <row r="106" spans="1:20">
      <c r="A106" s="16">
        <f t="shared" si="30"/>
        <v>96</v>
      </c>
      <c r="B106" s="16">
        <f t="shared" ca="1" si="19"/>
        <v>5.54</v>
      </c>
      <c r="C106" s="16">
        <f t="shared" ca="1" si="20"/>
        <v>0.18953068592057765</v>
      </c>
      <c r="D106" s="16">
        <f t="shared" ca="1" si="21"/>
        <v>0.10229140543518178</v>
      </c>
      <c r="E106" s="16">
        <f t="shared" ca="1" si="22"/>
        <v>1</v>
      </c>
      <c r="F106" s="16">
        <f t="shared" ca="1" si="31"/>
        <v>2</v>
      </c>
      <c r="G106" s="16">
        <f t="shared" ca="1" si="32"/>
        <v>0</v>
      </c>
      <c r="H106" s="18">
        <f t="shared" ca="1" si="23"/>
        <v>5.54</v>
      </c>
      <c r="I106" s="21">
        <f t="shared" ca="1" si="24"/>
        <v>4.54</v>
      </c>
      <c r="J106" s="3">
        <f t="shared" ca="1" si="33"/>
        <v>102.78000000000002</v>
      </c>
      <c r="K106" s="17">
        <f t="shared" ca="1" si="37"/>
        <v>1006.7799999999997</v>
      </c>
      <c r="L106" s="17">
        <f t="shared" ca="1" si="18"/>
        <v>1006.7799999999997</v>
      </c>
      <c r="M106" s="16" t="str">
        <f t="shared" ca="1" si="26"/>
        <v/>
      </c>
      <c r="O106" s="16">
        <f t="shared" si="35"/>
        <v>96</v>
      </c>
      <c r="P106" s="17">
        <f t="shared" ca="1" si="27"/>
        <v>6.7799999999997453</v>
      </c>
      <c r="R106" s="16">
        <f t="shared" si="36"/>
        <v>96</v>
      </c>
      <c r="S106" s="17">
        <f t="shared" ca="1" si="28"/>
        <v>7.06249999999973</v>
      </c>
      <c r="T106" s="17">
        <f t="shared" ca="1" si="29"/>
        <v>6.7799999999997453</v>
      </c>
    </row>
    <row r="107" spans="1:20">
      <c r="A107" s="16">
        <f t="shared" si="30"/>
        <v>97</v>
      </c>
      <c r="B107" s="16">
        <f t="shared" ca="1" si="19"/>
        <v>3.11</v>
      </c>
      <c r="C107" s="16">
        <f t="shared" ca="1" si="20"/>
        <v>0.33762057877813506</v>
      </c>
      <c r="D107" s="16">
        <f t="shared" ca="1" si="21"/>
        <v>0.19927826078236066</v>
      </c>
      <c r="E107" s="16">
        <f t="shared" ca="1" si="22"/>
        <v>1</v>
      </c>
      <c r="F107" s="16">
        <f t="shared" ca="1" si="31"/>
        <v>3</v>
      </c>
      <c r="G107" s="16">
        <f t="shared" ca="1" si="32"/>
        <v>0</v>
      </c>
      <c r="H107" s="18">
        <f t="shared" ca="1" si="23"/>
        <v>3.11</v>
      </c>
      <c r="I107" s="21">
        <f t="shared" ca="1" si="24"/>
        <v>2.11</v>
      </c>
      <c r="J107" s="3">
        <f t="shared" ca="1" si="33"/>
        <v>105.89000000000001</v>
      </c>
      <c r="K107" s="17">
        <f t="shared" ca="1" si="37"/>
        <v>1008.8899999999998</v>
      </c>
      <c r="L107" s="17">
        <f t="shared" ca="1" si="18"/>
        <v>1008.8899999999998</v>
      </c>
      <c r="M107" s="16" t="str">
        <f t="shared" ca="1" si="26"/>
        <v/>
      </c>
      <c r="O107" s="16">
        <f t="shared" si="35"/>
        <v>97</v>
      </c>
      <c r="P107" s="17">
        <f t="shared" ca="1" si="27"/>
        <v>8.889999999999759</v>
      </c>
      <c r="R107" s="16">
        <f t="shared" si="36"/>
        <v>97</v>
      </c>
      <c r="S107" s="17">
        <f t="shared" ca="1" si="28"/>
        <v>9.1649484536080053</v>
      </c>
      <c r="T107" s="17">
        <f t="shared" ca="1" si="29"/>
        <v>8.889999999999759</v>
      </c>
    </row>
    <row r="108" spans="1:20">
      <c r="A108" s="16">
        <f t="shared" si="30"/>
        <v>98</v>
      </c>
      <c r="B108" s="16">
        <f t="shared" ca="1" si="19"/>
        <v>5.76</v>
      </c>
      <c r="C108" s="16">
        <f t="shared" ca="1" si="20"/>
        <v>0.18229166666666666</v>
      </c>
      <c r="D108" s="16">
        <f t="shared" ca="1" si="21"/>
        <v>0.64014797048406002</v>
      </c>
      <c r="E108" s="16">
        <f t="shared" ca="1" si="22"/>
        <v>0</v>
      </c>
      <c r="F108" s="16">
        <f t="shared" ca="1" si="31"/>
        <v>0</v>
      </c>
      <c r="G108" s="16">
        <f t="shared" ca="1" si="32"/>
        <v>1</v>
      </c>
      <c r="H108" s="18">
        <f t="shared" ca="1" si="23"/>
        <v>0</v>
      </c>
      <c r="I108" s="21">
        <f t="shared" ca="1" si="24"/>
        <v>-1</v>
      </c>
      <c r="J108" s="3">
        <f t="shared" ca="1" si="33"/>
        <v>105.89000000000001</v>
      </c>
      <c r="K108" s="17">
        <f t="shared" ca="1" si="37"/>
        <v>1007.8899999999998</v>
      </c>
      <c r="L108" s="17">
        <f t="shared" ca="1" si="18"/>
        <v>1008.8899999999998</v>
      </c>
      <c r="M108" s="16">
        <f t="shared" ca="1" si="26"/>
        <v>-1</v>
      </c>
      <c r="O108" s="16">
        <f t="shared" si="35"/>
        <v>98</v>
      </c>
      <c r="P108" s="17">
        <f t="shared" ca="1" si="27"/>
        <v>7.889999999999759</v>
      </c>
      <c r="R108" s="16">
        <f t="shared" si="36"/>
        <v>98</v>
      </c>
      <c r="S108" s="17">
        <f t="shared" ca="1" si="28"/>
        <v>8.0510204081630121</v>
      </c>
      <c r="T108" s="17">
        <f t="shared" ca="1" si="29"/>
        <v>7.889999999999759</v>
      </c>
    </row>
    <row r="109" spans="1:20">
      <c r="A109" s="16">
        <f t="shared" si="30"/>
        <v>99</v>
      </c>
      <c r="B109" s="16">
        <f t="shared" ca="1" si="19"/>
        <v>3.64</v>
      </c>
      <c r="C109" s="16">
        <f t="shared" ca="1" si="20"/>
        <v>0.28846153846153844</v>
      </c>
      <c r="D109" s="16">
        <f t="shared" ca="1" si="21"/>
        <v>0.51678770147453612</v>
      </c>
      <c r="E109" s="16">
        <f t="shared" ca="1" si="22"/>
        <v>0</v>
      </c>
      <c r="F109" s="16">
        <f t="shared" ca="1" si="31"/>
        <v>0</v>
      </c>
      <c r="G109" s="16">
        <f t="shared" ca="1" si="32"/>
        <v>2</v>
      </c>
      <c r="H109" s="18">
        <f t="shared" ca="1" si="23"/>
        <v>0</v>
      </c>
      <c r="I109" s="21">
        <f t="shared" ca="1" si="24"/>
        <v>-1</v>
      </c>
      <c r="J109" s="3">
        <f t="shared" ca="1" si="33"/>
        <v>105.89000000000001</v>
      </c>
      <c r="K109" s="17">
        <f t="shared" ca="1" si="37"/>
        <v>1006.8899999999998</v>
      </c>
      <c r="L109" s="17">
        <f t="shared" ca="1" si="18"/>
        <v>1008.8899999999998</v>
      </c>
      <c r="M109" s="16">
        <f t="shared" ca="1" si="26"/>
        <v>-2</v>
      </c>
      <c r="O109" s="16">
        <f t="shared" si="35"/>
        <v>99</v>
      </c>
      <c r="P109" s="17">
        <f t="shared" ca="1" si="27"/>
        <v>6.889999999999759</v>
      </c>
      <c r="R109" s="16">
        <f t="shared" si="36"/>
        <v>99</v>
      </c>
      <c r="S109" s="17">
        <f t="shared" ca="1" si="28"/>
        <v>6.9595959595957169</v>
      </c>
      <c r="T109" s="17">
        <f t="shared" ca="1" si="29"/>
        <v>6.889999999999759</v>
      </c>
    </row>
    <row r="110" spans="1:20">
      <c r="A110" s="16">
        <f t="shared" si="30"/>
        <v>100</v>
      </c>
      <c r="B110" s="16">
        <f t="shared" ca="1" si="19"/>
        <v>3.81</v>
      </c>
      <c r="C110" s="16">
        <f t="shared" ca="1" si="20"/>
        <v>0.27559055118110237</v>
      </c>
      <c r="D110" s="16">
        <f t="shared" ca="1" si="21"/>
        <v>0.92109519098405457</v>
      </c>
      <c r="E110" s="16">
        <f t="shared" ca="1" si="22"/>
        <v>0</v>
      </c>
      <c r="F110" s="16">
        <f t="shared" ca="1" si="31"/>
        <v>0</v>
      </c>
      <c r="G110" s="16">
        <f t="shared" ca="1" si="32"/>
        <v>3</v>
      </c>
      <c r="H110" s="18">
        <f t="shared" ca="1" si="23"/>
        <v>0</v>
      </c>
      <c r="I110" s="21">
        <f t="shared" ca="1" si="24"/>
        <v>-1</v>
      </c>
      <c r="J110" s="3">
        <f t="shared" ca="1" si="33"/>
        <v>105.89000000000001</v>
      </c>
      <c r="K110" s="17">
        <f t="shared" ca="1" si="37"/>
        <v>1005.8899999999998</v>
      </c>
      <c r="L110" s="17">
        <f t="shared" ca="1" si="18"/>
        <v>1008.8899999999998</v>
      </c>
      <c r="M110" s="16">
        <f t="shared" ca="1" si="26"/>
        <v>-3</v>
      </c>
      <c r="O110" s="16">
        <f t="shared" si="35"/>
        <v>100</v>
      </c>
      <c r="P110" s="17">
        <f t="shared" ca="1" si="27"/>
        <v>5.889999999999759</v>
      </c>
      <c r="R110" s="16">
        <f t="shared" si="36"/>
        <v>100</v>
      </c>
      <c r="S110" s="17">
        <f t="shared" ca="1" si="28"/>
        <v>5.8899999999997448</v>
      </c>
      <c r="T110" s="17">
        <f t="shared" ca="1" si="29"/>
        <v>5.889999999999759</v>
      </c>
    </row>
    <row r="111" spans="1:20">
      <c r="A111" s="16">
        <f t="shared" si="30"/>
        <v>101</v>
      </c>
      <c r="B111" s="16">
        <f t="shared" ca="1" si="19"/>
        <v>2.14</v>
      </c>
      <c r="C111" s="16">
        <f t="shared" ca="1" si="20"/>
        <v>0.49065420560747663</v>
      </c>
      <c r="D111" s="16">
        <f t="shared" ca="1" si="21"/>
        <v>0.76923752550281055</v>
      </c>
      <c r="E111" s="16">
        <f t="shared" ca="1" si="22"/>
        <v>0</v>
      </c>
      <c r="F111" s="16">
        <f t="shared" ca="1" si="31"/>
        <v>0</v>
      </c>
      <c r="G111" s="16">
        <f t="shared" ca="1" si="32"/>
        <v>4</v>
      </c>
      <c r="H111" s="18">
        <f t="shared" ca="1" si="23"/>
        <v>0</v>
      </c>
      <c r="I111" s="21">
        <f t="shared" ca="1" si="24"/>
        <v>-1</v>
      </c>
      <c r="J111" s="3">
        <f t="shared" ca="1" si="33"/>
        <v>105.89000000000001</v>
      </c>
      <c r="K111" s="17">
        <f t="shared" ca="1" si="37"/>
        <v>1004.8899999999998</v>
      </c>
      <c r="L111" s="17">
        <f t="shared" ca="1" si="18"/>
        <v>1008.8899999999998</v>
      </c>
      <c r="M111" s="16">
        <f t="shared" ca="1" si="26"/>
        <v>-4</v>
      </c>
      <c r="O111" s="16">
        <f t="shared" si="35"/>
        <v>101</v>
      </c>
      <c r="P111" s="17">
        <f t="shared" ca="1" si="27"/>
        <v>4.889999999999759</v>
      </c>
      <c r="R111" s="16">
        <f t="shared" si="36"/>
        <v>101</v>
      </c>
      <c r="S111" s="17">
        <f t="shared" ca="1" si="28"/>
        <v>4.8415841584155999</v>
      </c>
      <c r="T111" s="17">
        <f t="shared" ca="1" si="29"/>
        <v>4.889999999999759</v>
      </c>
    </row>
    <row r="112" spans="1:20">
      <c r="A112" s="16">
        <f t="shared" si="30"/>
        <v>102</v>
      </c>
      <c r="B112" s="16">
        <f t="shared" ca="1" si="19"/>
        <v>4.2</v>
      </c>
      <c r="C112" s="16">
        <f t="shared" ca="1" si="20"/>
        <v>0.25</v>
      </c>
      <c r="D112" s="16">
        <f t="shared" ca="1" si="21"/>
        <v>0.49969385596510651</v>
      </c>
      <c r="E112" s="16">
        <f t="shared" ca="1" si="22"/>
        <v>0</v>
      </c>
      <c r="F112" s="16">
        <f t="shared" ca="1" si="31"/>
        <v>0</v>
      </c>
      <c r="G112" s="16">
        <f t="shared" ca="1" si="32"/>
        <v>5</v>
      </c>
      <c r="H112" s="18">
        <f t="shared" ca="1" si="23"/>
        <v>0</v>
      </c>
      <c r="I112" s="21">
        <f t="shared" ca="1" si="24"/>
        <v>-1</v>
      </c>
      <c r="J112" s="3">
        <f t="shared" ca="1" si="33"/>
        <v>105.89000000000001</v>
      </c>
      <c r="K112" s="17">
        <f t="shared" ca="1" si="37"/>
        <v>1003.8899999999998</v>
      </c>
      <c r="L112" s="17">
        <f t="shared" ca="1" si="18"/>
        <v>1008.8899999999998</v>
      </c>
      <c r="M112" s="16">
        <f t="shared" ca="1" si="26"/>
        <v>-5</v>
      </c>
      <c r="O112" s="16">
        <f t="shared" si="35"/>
        <v>102</v>
      </c>
      <c r="P112" s="17">
        <f t="shared" ca="1" si="27"/>
        <v>3.889999999999759</v>
      </c>
      <c r="R112" s="16">
        <f t="shared" si="36"/>
        <v>102</v>
      </c>
      <c r="S112" s="17">
        <f t="shared" ca="1" si="28"/>
        <v>3.8137254901958499</v>
      </c>
      <c r="T112" s="17">
        <f t="shared" ca="1" si="29"/>
        <v>3.889999999999759</v>
      </c>
    </row>
    <row r="113" spans="1:20">
      <c r="A113" s="16">
        <f t="shared" si="30"/>
        <v>103</v>
      </c>
      <c r="B113" s="16">
        <f t="shared" ca="1" si="19"/>
        <v>3.66</v>
      </c>
      <c r="C113" s="16">
        <f t="shared" ca="1" si="20"/>
        <v>0.28688524590163933</v>
      </c>
      <c r="D113" s="16">
        <f t="shared" ca="1" si="21"/>
        <v>0.68162491190349517</v>
      </c>
      <c r="E113" s="16">
        <f t="shared" ca="1" si="22"/>
        <v>0</v>
      </c>
      <c r="F113" s="16">
        <f t="shared" ca="1" si="31"/>
        <v>0</v>
      </c>
      <c r="G113" s="16">
        <f t="shared" ca="1" si="32"/>
        <v>6</v>
      </c>
      <c r="H113" s="18">
        <f t="shared" ca="1" si="23"/>
        <v>0</v>
      </c>
      <c r="I113" s="21">
        <f t="shared" ca="1" si="24"/>
        <v>-1</v>
      </c>
      <c r="J113" s="3">
        <f t="shared" ca="1" si="33"/>
        <v>105.89000000000001</v>
      </c>
      <c r="K113" s="17">
        <f t="shared" ca="1" si="37"/>
        <v>1002.8899999999998</v>
      </c>
      <c r="L113" s="17">
        <f t="shared" ca="1" si="18"/>
        <v>1008.8899999999998</v>
      </c>
      <c r="M113" s="16">
        <f t="shared" ca="1" si="26"/>
        <v>-6</v>
      </c>
      <c r="O113" s="16">
        <f t="shared" si="35"/>
        <v>103</v>
      </c>
      <c r="P113" s="17">
        <f t="shared" ca="1" si="27"/>
        <v>2.889999999999759</v>
      </c>
      <c r="R113" s="16">
        <f t="shared" si="36"/>
        <v>103</v>
      </c>
      <c r="S113" s="17">
        <f t="shared" ca="1" si="28"/>
        <v>2.805825242718214</v>
      </c>
      <c r="T113" s="17">
        <f t="shared" ca="1" si="29"/>
        <v>2.889999999999759</v>
      </c>
    </row>
    <row r="114" spans="1:20">
      <c r="A114" s="16">
        <f t="shared" si="30"/>
        <v>104</v>
      </c>
      <c r="B114" s="16">
        <f t="shared" ca="1" si="19"/>
        <v>3.1</v>
      </c>
      <c r="C114" s="16">
        <f t="shared" ca="1" si="20"/>
        <v>0.33870967741935487</v>
      </c>
      <c r="D114" s="16">
        <f t="shared" ca="1" si="21"/>
        <v>0.51760415889016809</v>
      </c>
      <c r="E114" s="16">
        <f t="shared" ca="1" si="22"/>
        <v>0</v>
      </c>
      <c r="F114" s="16">
        <f t="shared" ca="1" si="31"/>
        <v>0</v>
      </c>
      <c r="G114" s="16">
        <f t="shared" ca="1" si="32"/>
        <v>7</v>
      </c>
      <c r="H114" s="18">
        <f t="shared" ca="1" si="23"/>
        <v>0</v>
      </c>
      <c r="I114" s="21">
        <f t="shared" ca="1" si="24"/>
        <v>-1</v>
      </c>
      <c r="J114" s="3">
        <f t="shared" ca="1" si="33"/>
        <v>105.89000000000001</v>
      </c>
      <c r="K114" s="17">
        <f t="shared" ca="1" si="37"/>
        <v>1001.8899999999998</v>
      </c>
      <c r="L114" s="17">
        <f t="shared" ca="1" si="18"/>
        <v>1008.8899999999998</v>
      </c>
      <c r="M114" s="16">
        <f t="shared" ca="1" si="26"/>
        <v>-7</v>
      </c>
      <c r="O114" s="16">
        <f t="shared" si="35"/>
        <v>104</v>
      </c>
      <c r="P114" s="17">
        <f t="shared" ca="1" si="27"/>
        <v>1.889999999999759</v>
      </c>
      <c r="R114" s="16">
        <f t="shared" si="36"/>
        <v>104</v>
      </c>
      <c r="S114" s="17">
        <f t="shared" ca="1" si="28"/>
        <v>1.8173076923074518</v>
      </c>
      <c r="T114" s="17">
        <f t="shared" ca="1" si="29"/>
        <v>1.889999999999759</v>
      </c>
    </row>
    <row r="115" spans="1:20">
      <c r="A115" s="16">
        <f t="shared" si="30"/>
        <v>105</v>
      </c>
      <c r="B115" s="16">
        <f t="shared" ca="1" si="19"/>
        <v>3.21</v>
      </c>
      <c r="C115" s="16">
        <f t="shared" ca="1" si="20"/>
        <v>0.32710280373831774</v>
      </c>
      <c r="D115" s="16">
        <f t="shared" ca="1" si="21"/>
        <v>0.88857034373538379</v>
      </c>
      <c r="E115" s="16">
        <f t="shared" ca="1" si="22"/>
        <v>0</v>
      </c>
      <c r="F115" s="16">
        <f t="shared" ca="1" si="31"/>
        <v>0</v>
      </c>
      <c r="G115" s="16">
        <f t="shared" ca="1" si="32"/>
        <v>8</v>
      </c>
      <c r="H115" s="18">
        <f t="shared" ca="1" si="23"/>
        <v>0</v>
      </c>
      <c r="I115" s="21">
        <f t="shared" ca="1" si="24"/>
        <v>-1</v>
      </c>
      <c r="J115" s="3">
        <f t="shared" ca="1" si="33"/>
        <v>105.89000000000001</v>
      </c>
      <c r="K115" s="17">
        <f t="shared" ref="K115:K137" ca="1" si="38">K114+I115</f>
        <v>1000.8899999999998</v>
      </c>
      <c r="L115" s="17">
        <f t="shared" ca="1" si="18"/>
        <v>1008.8899999999998</v>
      </c>
      <c r="M115" s="16">
        <f t="shared" ca="1" si="26"/>
        <v>-8</v>
      </c>
      <c r="O115" s="16">
        <f t="shared" si="35"/>
        <v>105</v>
      </c>
      <c r="P115" s="17">
        <f t="shared" ca="1" si="27"/>
        <v>0.88999999999975898</v>
      </c>
      <c r="R115" s="16">
        <f t="shared" si="36"/>
        <v>105</v>
      </c>
      <c r="S115" s="17">
        <f t="shared" ca="1" si="28"/>
        <v>0.84761904761880658</v>
      </c>
      <c r="T115" s="17">
        <f t="shared" ca="1" si="29"/>
        <v>0.88999999999975898</v>
      </c>
    </row>
    <row r="116" spans="1:20">
      <c r="A116" s="16">
        <f t="shared" si="30"/>
        <v>106</v>
      </c>
      <c r="B116" s="16">
        <f t="shared" ca="1" si="19"/>
        <v>2.23</v>
      </c>
      <c r="C116" s="16">
        <f t="shared" ca="1" si="20"/>
        <v>0.47085201793721976</v>
      </c>
      <c r="D116" s="16">
        <f t="shared" ca="1" si="21"/>
        <v>0.27645009694301592</v>
      </c>
      <c r="E116" s="16">
        <f t="shared" ca="1" si="22"/>
        <v>1</v>
      </c>
      <c r="F116" s="16">
        <f t="shared" ca="1" si="31"/>
        <v>1</v>
      </c>
      <c r="G116" s="16">
        <f t="shared" ca="1" si="32"/>
        <v>0</v>
      </c>
      <c r="H116" s="18">
        <f t="shared" ca="1" si="23"/>
        <v>2.23</v>
      </c>
      <c r="I116" s="21">
        <f t="shared" ca="1" si="24"/>
        <v>1.23</v>
      </c>
      <c r="J116" s="3">
        <f t="shared" ca="1" si="33"/>
        <v>108.12000000000002</v>
      </c>
      <c r="K116" s="17">
        <f t="shared" ca="1" si="38"/>
        <v>1002.1199999999998</v>
      </c>
      <c r="L116" s="17">
        <f t="shared" ca="1" si="18"/>
        <v>1008.8899999999998</v>
      </c>
      <c r="M116" s="16">
        <f t="shared" ca="1" si="26"/>
        <v>-6.7699999999999818</v>
      </c>
      <c r="O116" s="16">
        <f t="shared" si="35"/>
        <v>106</v>
      </c>
      <c r="P116" s="17">
        <f t="shared" ca="1" si="27"/>
        <v>2.1199999999997772</v>
      </c>
      <c r="R116" s="16">
        <f t="shared" si="36"/>
        <v>106</v>
      </c>
      <c r="S116" s="17">
        <f t="shared" ca="1" si="28"/>
        <v>1.9999999999997726</v>
      </c>
      <c r="T116" s="17">
        <f t="shared" ca="1" si="29"/>
        <v>2.1199999999997772</v>
      </c>
    </row>
    <row r="117" spans="1:20">
      <c r="A117" s="16">
        <f t="shared" si="30"/>
        <v>107</v>
      </c>
      <c r="B117" s="16">
        <f t="shared" ca="1" si="19"/>
        <v>2.6</v>
      </c>
      <c r="C117" s="16">
        <f t="shared" ca="1" si="20"/>
        <v>0.40384615384615385</v>
      </c>
      <c r="D117" s="16">
        <f t="shared" ca="1" si="21"/>
        <v>0.86541837499903629</v>
      </c>
      <c r="E117" s="16">
        <f t="shared" ca="1" si="22"/>
        <v>0</v>
      </c>
      <c r="F117" s="16">
        <f t="shared" ca="1" si="31"/>
        <v>0</v>
      </c>
      <c r="G117" s="16">
        <f t="shared" ca="1" si="32"/>
        <v>1</v>
      </c>
      <c r="H117" s="18">
        <f t="shared" ca="1" si="23"/>
        <v>0</v>
      </c>
      <c r="I117" s="21">
        <f t="shared" ca="1" si="24"/>
        <v>-1</v>
      </c>
      <c r="J117" s="3">
        <f t="shared" ca="1" si="33"/>
        <v>108.12000000000002</v>
      </c>
      <c r="K117" s="17">
        <f t="shared" ca="1" si="38"/>
        <v>1001.1199999999998</v>
      </c>
      <c r="L117" s="17">
        <f t="shared" ca="1" si="18"/>
        <v>1008.8899999999998</v>
      </c>
      <c r="M117" s="16">
        <f t="shared" ca="1" si="26"/>
        <v>-7.7699999999999818</v>
      </c>
      <c r="O117" s="16">
        <f t="shared" si="35"/>
        <v>107</v>
      </c>
      <c r="P117" s="17">
        <f t="shared" ca="1" si="27"/>
        <v>1.1199999999997772</v>
      </c>
      <c r="R117" s="16">
        <f t="shared" si="36"/>
        <v>107</v>
      </c>
      <c r="S117" s="17">
        <f t="shared" ca="1" si="28"/>
        <v>1.0467289719624091</v>
      </c>
      <c r="T117" s="17">
        <f t="shared" ca="1" si="29"/>
        <v>1.1199999999997772</v>
      </c>
    </row>
    <row r="118" spans="1:20">
      <c r="A118" s="16">
        <f t="shared" si="30"/>
        <v>108</v>
      </c>
      <c r="B118" s="16">
        <f t="shared" ca="1" si="19"/>
        <v>3.75</v>
      </c>
      <c r="C118" s="16">
        <f t="shared" ca="1" si="20"/>
        <v>0.28000000000000003</v>
      </c>
      <c r="D118" s="16">
        <f t="shared" ca="1" si="21"/>
        <v>0.58772176892272232</v>
      </c>
      <c r="E118" s="16">
        <f t="shared" ca="1" si="22"/>
        <v>0</v>
      </c>
      <c r="F118" s="16">
        <f t="shared" ca="1" si="31"/>
        <v>0</v>
      </c>
      <c r="G118" s="16">
        <f t="shared" ca="1" si="32"/>
        <v>2</v>
      </c>
      <c r="H118" s="18">
        <f t="shared" ca="1" si="23"/>
        <v>0</v>
      </c>
      <c r="I118" s="21">
        <f t="shared" ca="1" si="24"/>
        <v>-1</v>
      </c>
      <c r="J118" s="3">
        <f t="shared" ca="1" si="33"/>
        <v>108.12000000000002</v>
      </c>
      <c r="K118" s="17">
        <f t="shared" ca="1" si="38"/>
        <v>1000.1199999999998</v>
      </c>
      <c r="L118" s="17">
        <f t="shared" ca="1" si="18"/>
        <v>1008.8899999999998</v>
      </c>
      <c r="M118" s="16">
        <f t="shared" ca="1" si="26"/>
        <v>-8.7699999999999818</v>
      </c>
      <c r="O118" s="16">
        <f t="shared" si="35"/>
        <v>108</v>
      </c>
      <c r="P118" s="17">
        <f t="shared" ca="1" si="27"/>
        <v>0.11999999999977717</v>
      </c>
      <c r="R118" s="16">
        <f t="shared" si="36"/>
        <v>108</v>
      </c>
      <c r="S118" s="17">
        <f t="shared" ca="1" si="28"/>
        <v>0.11111111111090111</v>
      </c>
      <c r="T118" s="17">
        <f t="shared" ca="1" si="29"/>
        <v>0.11999999999977717</v>
      </c>
    </row>
    <row r="119" spans="1:20">
      <c r="A119" s="16">
        <f t="shared" si="30"/>
        <v>109</v>
      </c>
      <c r="B119" s="16">
        <f t="shared" ca="1" si="19"/>
        <v>2.08</v>
      </c>
      <c r="C119" s="16">
        <f t="shared" ca="1" si="20"/>
        <v>0.50480769230769229</v>
      </c>
      <c r="D119" s="16">
        <f t="shared" ca="1" si="21"/>
        <v>0.60627099858679334</v>
      </c>
      <c r="E119" s="16">
        <f t="shared" ca="1" si="22"/>
        <v>0</v>
      </c>
      <c r="F119" s="16">
        <f t="shared" ca="1" si="31"/>
        <v>0</v>
      </c>
      <c r="G119" s="16">
        <f t="shared" ca="1" si="32"/>
        <v>3</v>
      </c>
      <c r="H119" s="18">
        <f t="shared" ca="1" si="23"/>
        <v>0</v>
      </c>
      <c r="I119" s="21">
        <f t="shared" ca="1" si="24"/>
        <v>-1</v>
      </c>
      <c r="J119" s="3">
        <f t="shared" ca="1" si="33"/>
        <v>108.12000000000002</v>
      </c>
      <c r="K119" s="17">
        <f t="shared" ca="1" si="38"/>
        <v>999.11999999999978</v>
      </c>
      <c r="L119" s="17">
        <f t="shared" ca="1" si="18"/>
        <v>1008.8899999999998</v>
      </c>
      <c r="M119" s="16">
        <f t="shared" ca="1" si="26"/>
        <v>-9.7699999999999818</v>
      </c>
      <c r="O119" s="16">
        <f t="shared" si="35"/>
        <v>109</v>
      </c>
      <c r="P119" s="17">
        <f t="shared" ca="1" si="27"/>
        <v>-0.88000000000022283</v>
      </c>
      <c r="R119" s="16">
        <f t="shared" si="36"/>
        <v>109</v>
      </c>
      <c r="S119" s="17">
        <f t="shared" ca="1" si="28"/>
        <v>-0.8073394495414874</v>
      </c>
      <c r="T119" s="17">
        <f t="shared" ca="1" si="29"/>
        <v>-0.88000000000022283</v>
      </c>
    </row>
    <row r="120" spans="1:20">
      <c r="A120" s="16">
        <f t="shared" si="30"/>
        <v>110</v>
      </c>
      <c r="B120" s="16">
        <f t="shared" ca="1" si="19"/>
        <v>5.32</v>
      </c>
      <c r="C120" s="16">
        <f t="shared" ca="1" si="20"/>
        <v>0.19736842105263158</v>
      </c>
      <c r="D120" s="16">
        <f t="shared" ca="1" si="21"/>
        <v>0.26739240803971143</v>
      </c>
      <c r="E120" s="16">
        <f t="shared" ca="1" si="22"/>
        <v>0</v>
      </c>
      <c r="F120" s="16">
        <f t="shared" ca="1" si="31"/>
        <v>0</v>
      </c>
      <c r="G120" s="16">
        <f t="shared" ca="1" si="32"/>
        <v>4</v>
      </c>
      <c r="H120" s="18">
        <f t="shared" ca="1" si="23"/>
        <v>0</v>
      </c>
      <c r="I120" s="21">
        <f t="shared" ca="1" si="24"/>
        <v>-1</v>
      </c>
      <c r="J120" s="3">
        <f t="shared" ca="1" si="33"/>
        <v>108.12000000000002</v>
      </c>
      <c r="K120" s="17">
        <f t="shared" ca="1" si="38"/>
        <v>998.11999999999978</v>
      </c>
      <c r="L120" s="17">
        <f t="shared" ca="1" si="18"/>
        <v>1008.8899999999998</v>
      </c>
      <c r="M120" s="16">
        <f t="shared" ca="1" si="26"/>
        <v>-10.769999999999982</v>
      </c>
      <c r="O120" s="16">
        <f t="shared" si="35"/>
        <v>110</v>
      </c>
      <c r="P120" s="17">
        <f t="shared" ca="1" si="27"/>
        <v>-1.8800000000002228</v>
      </c>
      <c r="R120" s="16">
        <f t="shared" si="36"/>
        <v>110</v>
      </c>
      <c r="S120" s="17">
        <f t="shared" ca="1" si="28"/>
        <v>-1.7090909090911168</v>
      </c>
      <c r="T120" s="17">
        <f t="shared" ca="1" si="29"/>
        <v>-1.8800000000002228</v>
      </c>
    </row>
    <row r="121" spans="1:20">
      <c r="A121" s="16">
        <f t="shared" si="30"/>
        <v>111</v>
      </c>
      <c r="B121" s="16">
        <f t="shared" ca="1" si="19"/>
        <v>4.34</v>
      </c>
      <c r="C121" s="16">
        <f t="shared" ca="1" si="20"/>
        <v>0.24193548387096775</v>
      </c>
      <c r="D121" s="16">
        <f t="shared" ca="1" si="21"/>
        <v>0.4483845674343574</v>
      </c>
      <c r="E121" s="16">
        <f t="shared" ca="1" si="22"/>
        <v>0</v>
      </c>
      <c r="F121" s="16">
        <f t="shared" ca="1" si="31"/>
        <v>0</v>
      </c>
      <c r="G121" s="16">
        <f t="shared" ca="1" si="32"/>
        <v>5</v>
      </c>
      <c r="H121" s="18">
        <f t="shared" ca="1" si="23"/>
        <v>0</v>
      </c>
      <c r="I121" s="21">
        <f t="shared" ca="1" si="24"/>
        <v>-1</v>
      </c>
      <c r="J121" s="3">
        <f t="shared" ca="1" si="33"/>
        <v>108.12000000000002</v>
      </c>
      <c r="K121" s="17">
        <f t="shared" ca="1" si="38"/>
        <v>997.11999999999978</v>
      </c>
      <c r="L121" s="17">
        <f t="shared" ca="1" si="18"/>
        <v>1008.8899999999998</v>
      </c>
      <c r="M121" s="16">
        <f t="shared" ca="1" si="26"/>
        <v>-11.769999999999982</v>
      </c>
      <c r="O121" s="16">
        <f t="shared" si="35"/>
        <v>111</v>
      </c>
      <c r="P121" s="17">
        <f t="shared" ca="1" si="27"/>
        <v>-2.8800000000002228</v>
      </c>
      <c r="R121" s="16">
        <f t="shared" si="36"/>
        <v>111</v>
      </c>
      <c r="S121" s="17">
        <f t="shared" ca="1" si="28"/>
        <v>-2.5945945945947955</v>
      </c>
      <c r="T121" s="17">
        <f t="shared" ca="1" si="29"/>
        <v>-2.8800000000002228</v>
      </c>
    </row>
    <row r="122" spans="1:20">
      <c r="A122" s="16">
        <f t="shared" si="30"/>
        <v>112</v>
      </c>
      <c r="B122" s="16">
        <f t="shared" ca="1" si="19"/>
        <v>2.99</v>
      </c>
      <c r="C122" s="16">
        <f t="shared" ca="1" si="20"/>
        <v>0.3511705685618729</v>
      </c>
      <c r="D122" s="16">
        <f t="shared" ca="1" si="21"/>
        <v>0.25453587146111545</v>
      </c>
      <c r="E122" s="16">
        <f t="shared" ca="1" si="22"/>
        <v>1</v>
      </c>
      <c r="F122" s="16">
        <f t="shared" ca="1" si="31"/>
        <v>1</v>
      </c>
      <c r="G122" s="16">
        <f t="shared" ca="1" si="32"/>
        <v>0</v>
      </c>
      <c r="H122" s="18">
        <f t="shared" ca="1" si="23"/>
        <v>2.99</v>
      </c>
      <c r="I122" s="21">
        <f t="shared" ca="1" si="24"/>
        <v>1.9900000000000002</v>
      </c>
      <c r="J122" s="3">
        <f t="shared" ca="1" si="33"/>
        <v>111.11000000000001</v>
      </c>
      <c r="K122" s="17">
        <f t="shared" ca="1" si="38"/>
        <v>999.10999999999979</v>
      </c>
      <c r="L122" s="17">
        <f t="shared" ca="1" si="18"/>
        <v>1008.8899999999998</v>
      </c>
      <c r="M122" s="16">
        <f t="shared" ca="1" si="26"/>
        <v>-9.7799999999999727</v>
      </c>
      <c r="O122" s="16">
        <f t="shared" si="35"/>
        <v>112</v>
      </c>
      <c r="P122" s="17">
        <f t="shared" ca="1" si="27"/>
        <v>-0.89000000000021373</v>
      </c>
      <c r="R122" s="16">
        <f t="shared" si="36"/>
        <v>112</v>
      </c>
      <c r="S122" s="17">
        <f t="shared" ca="1" si="28"/>
        <v>-0.79464285714304594</v>
      </c>
      <c r="T122" s="17">
        <f t="shared" ca="1" si="29"/>
        <v>-0.89000000000021373</v>
      </c>
    </row>
    <row r="123" spans="1:20">
      <c r="A123" s="16">
        <f t="shared" si="30"/>
        <v>113</v>
      </c>
      <c r="B123" s="16">
        <f t="shared" ca="1" si="19"/>
        <v>5.66</v>
      </c>
      <c r="C123" s="16">
        <f t="shared" ca="1" si="20"/>
        <v>0.18551236749116609</v>
      </c>
      <c r="D123" s="16">
        <f t="shared" ca="1" si="21"/>
        <v>0.86771782034212586</v>
      </c>
      <c r="E123" s="16">
        <f t="shared" ca="1" si="22"/>
        <v>0</v>
      </c>
      <c r="F123" s="16">
        <f t="shared" ca="1" si="31"/>
        <v>0</v>
      </c>
      <c r="G123" s="16">
        <f t="shared" ca="1" si="32"/>
        <v>1</v>
      </c>
      <c r="H123" s="18">
        <f t="shared" ca="1" si="23"/>
        <v>0</v>
      </c>
      <c r="I123" s="21">
        <f t="shared" ca="1" si="24"/>
        <v>-1</v>
      </c>
      <c r="J123" s="3">
        <f t="shared" ca="1" si="33"/>
        <v>111.11000000000001</v>
      </c>
      <c r="K123" s="17">
        <f t="shared" ca="1" si="38"/>
        <v>998.10999999999979</v>
      </c>
      <c r="L123" s="17">
        <f t="shared" ca="1" si="18"/>
        <v>1008.8899999999998</v>
      </c>
      <c r="M123" s="16">
        <f t="shared" ca="1" si="26"/>
        <v>-10.779999999999973</v>
      </c>
      <c r="O123" s="16">
        <f t="shared" si="35"/>
        <v>113</v>
      </c>
      <c r="P123" s="17">
        <f t="shared" ca="1" si="27"/>
        <v>-1.8900000000002137</v>
      </c>
      <c r="R123" s="16">
        <f t="shared" si="36"/>
        <v>113</v>
      </c>
      <c r="S123" s="17">
        <f t="shared" ca="1" si="28"/>
        <v>-1.6725663716816115</v>
      </c>
      <c r="T123" s="17">
        <f t="shared" ca="1" si="29"/>
        <v>-1.8900000000002137</v>
      </c>
    </row>
    <row r="124" spans="1:20">
      <c r="A124" s="16">
        <f t="shared" si="30"/>
        <v>114</v>
      </c>
      <c r="B124" s="16">
        <f t="shared" ca="1" si="19"/>
        <v>2.69</v>
      </c>
      <c r="C124" s="16">
        <f t="shared" ca="1" si="20"/>
        <v>0.39033457249070636</v>
      </c>
      <c r="D124" s="16">
        <f t="shared" ca="1" si="21"/>
        <v>0.64436966549098429</v>
      </c>
      <c r="E124" s="16">
        <f t="shared" ca="1" si="22"/>
        <v>0</v>
      </c>
      <c r="F124" s="16">
        <f t="shared" ca="1" si="31"/>
        <v>0</v>
      </c>
      <c r="G124" s="16">
        <f t="shared" ca="1" si="32"/>
        <v>2</v>
      </c>
      <c r="H124" s="18">
        <f t="shared" ca="1" si="23"/>
        <v>0</v>
      </c>
      <c r="I124" s="21">
        <f t="shared" ca="1" si="24"/>
        <v>-1</v>
      </c>
      <c r="J124" s="3">
        <f t="shared" ca="1" si="33"/>
        <v>111.11000000000001</v>
      </c>
      <c r="K124" s="17">
        <f t="shared" ca="1" si="38"/>
        <v>997.10999999999979</v>
      </c>
      <c r="L124" s="17">
        <f t="shared" ca="1" si="18"/>
        <v>1008.8899999999998</v>
      </c>
      <c r="M124" s="16">
        <f t="shared" ca="1" si="26"/>
        <v>-11.779999999999973</v>
      </c>
      <c r="O124" s="16">
        <f t="shared" si="35"/>
        <v>114</v>
      </c>
      <c r="P124" s="17">
        <f t="shared" ca="1" si="27"/>
        <v>-2.8900000000002137</v>
      </c>
      <c r="R124" s="16">
        <f t="shared" si="36"/>
        <v>114</v>
      </c>
      <c r="S124" s="17">
        <f t="shared" ca="1" si="28"/>
        <v>-2.5350877192984314</v>
      </c>
      <c r="T124" s="17">
        <f t="shared" ca="1" si="29"/>
        <v>-2.8900000000002137</v>
      </c>
    </row>
    <row r="125" spans="1:20">
      <c r="A125" s="16">
        <f t="shared" si="30"/>
        <v>115</v>
      </c>
      <c r="B125" s="16">
        <f t="shared" ca="1" si="19"/>
        <v>2.9</v>
      </c>
      <c r="C125" s="16">
        <f t="shared" ca="1" si="20"/>
        <v>0.36206896551724144</v>
      </c>
      <c r="D125" s="16">
        <f t="shared" ca="1" si="21"/>
        <v>3.2524764903609338E-2</v>
      </c>
      <c r="E125" s="16">
        <f t="shared" ca="1" si="22"/>
        <v>1</v>
      </c>
      <c r="F125" s="16">
        <f t="shared" ca="1" si="31"/>
        <v>1</v>
      </c>
      <c r="G125" s="16">
        <f t="shared" ca="1" si="32"/>
        <v>0</v>
      </c>
      <c r="H125" s="18">
        <f t="shared" ca="1" si="23"/>
        <v>2.9</v>
      </c>
      <c r="I125" s="21">
        <f t="shared" ca="1" si="24"/>
        <v>1.9</v>
      </c>
      <c r="J125" s="3">
        <f t="shared" ca="1" si="33"/>
        <v>114.01000000000002</v>
      </c>
      <c r="K125" s="17">
        <f t="shared" ca="1" si="38"/>
        <v>999.00999999999976</v>
      </c>
      <c r="L125" s="17">
        <f t="shared" ca="1" si="18"/>
        <v>1008.8899999999998</v>
      </c>
      <c r="M125" s="16">
        <f t="shared" ca="1" si="26"/>
        <v>-9.8799999999999955</v>
      </c>
      <c r="O125" s="16">
        <f t="shared" si="35"/>
        <v>115</v>
      </c>
      <c r="P125" s="17">
        <f t="shared" ca="1" si="27"/>
        <v>-0.99000000000023647</v>
      </c>
      <c r="R125" s="16">
        <f t="shared" si="36"/>
        <v>115</v>
      </c>
      <c r="S125" s="17">
        <f t="shared" ca="1" si="28"/>
        <v>-0.86086956521759816</v>
      </c>
      <c r="T125" s="17">
        <f t="shared" ca="1" si="29"/>
        <v>-0.99000000000023647</v>
      </c>
    </row>
    <row r="126" spans="1:20">
      <c r="A126" s="16">
        <f t="shared" si="30"/>
        <v>116</v>
      </c>
      <c r="B126" s="16">
        <f t="shared" ca="1" si="19"/>
        <v>4.8</v>
      </c>
      <c r="C126" s="16">
        <f t="shared" ca="1" si="20"/>
        <v>0.21875000000000003</v>
      </c>
      <c r="D126" s="16">
        <f t="shared" ca="1" si="21"/>
        <v>0.48409779142367704</v>
      </c>
      <c r="E126" s="16">
        <f t="shared" ca="1" si="22"/>
        <v>0</v>
      </c>
      <c r="F126" s="16">
        <f t="shared" ca="1" si="31"/>
        <v>0</v>
      </c>
      <c r="G126" s="16">
        <f t="shared" ca="1" si="32"/>
        <v>1</v>
      </c>
      <c r="H126" s="18">
        <f t="shared" ca="1" si="23"/>
        <v>0</v>
      </c>
      <c r="I126" s="21">
        <f t="shared" ca="1" si="24"/>
        <v>-1</v>
      </c>
      <c r="J126" s="3">
        <f t="shared" ca="1" si="33"/>
        <v>114.01000000000002</v>
      </c>
      <c r="K126" s="17">
        <f t="shared" ca="1" si="38"/>
        <v>998.00999999999976</v>
      </c>
      <c r="L126" s="17">
        <f t="shared" ca="1" si="18"/>
        <v>1008.8899999999998</v>
      </c>
      <c r="M126" s="16">
        <f t="shared" ca="1" si="26"/>
        <v>-10.879999999999995</v>
      </c>
      <c r="O126" s="16">
        <f t="shared" si="35"/>
        <v>116</v>
      </c>
      <c r="P126" s="17">
        <f t="shared" ca="1" si="27"/>
        <v>-1.9900000000002365</v>
      </c>
      <c r="R126" s="16">
        <f t="shared" si="36"/>
        <v>116</v>
      </c>
      <c r="S126" s="17">
        <f t="shared" ca="1" si="28"/>
        <v>-1.7155172413795157</v>
      </c>
      <c r="T126" s="17">
        <f t="shared" ca="1" si="29"/>
        <v>-1.9900000000002365</v>
      </c>
    </row>
    <row r="127" spans="1:20">
      <c r="A127" s="16">
        <f t="shared" si="30"/>
        <v>117</v>
      </c>
      <c r="B127" s="16">
        <f t="shared" ca="1" si="19"/>
        <v>4.71</v>
      </c>
      <c r="C127" s="16">
        <f t="shared" ca="1" si="20"/>
        <v>0.22292993630573249</v>
      </c>
      <c r="D127" s="16">
        <f t="shared" ca="1" si="21"/>
        <v>0.40241725348181667</v>
      </c>
      <c r="E127" s="16">
        <f t="shared" ca="1" si="22"/>
        <v>0</v>
      </c>
      <c r="F127" s="16">
        <f t="shared" ca="1" si="31"/>
        <v>0</v>
      </c>
      <c r="G127" s="16">
        <f t="shared" ca="1" si="32"/>
        <v>2</v>
      </c>
      <c r="H127" s="18">
        <f t="shared" ca="1" si="23"/>
        <v>0</v>
      </c>
      <c r="I127" s="21">
        <f t="shared" ca="1" si="24"/>
        <v>-1</v>
      </c>
      <c r="J127" s="3">
        <f t="shared" ca="1" si="33"/>
        <v>114.01000000000002</v>
      </c>
      <c r="K127" s="17">
        <f t="shared" ca="1" si="38"/>
        <v>997.00999999999976</v>
      </c>
      <c r="L127" s="17">
        <f t="shared" ca="1" si="18"/>
        <v>1008.8899999999998</v>
      </c>
      <c r="M127" s="16">
        <f t="shared" ca="1" si="26"/>
        <v>-11.879999999999995</v>
      </c>
      <c r="O127" s="16">
        <f t="shared" si="35"/>
        <v>117</v>
      </c>
      <c r="P127" s="17">
        <f t="shared" ca="1" si="27"/>
        <v>-2.9900000000002365</v>
      </c>
      <c r="R127" s="16">
        <f t="shared" si="36"/>
        <v>117</v>
      </c>
      <c r="S127" s="17">
        <f t="shared" ca="1" si="28"/>
        <v>-2.5555555555557561</v>
      </c>
      <c r="T127" s="17">
        <f t="shared" ca="1" si="29"/>
        <v>-2.9900000000002365</v>
      </c>
    </row>
    <row r="128" spans="1:20">
      <c r="A128" s="16">
        <f t="shared" si="30"/>
        <v>118</v>
      </c>
      <c r="B128" s="16">
        <f t="shared" ca="1" si="19"/>
        <v>3.44</v>
      </c>
      <c r="C128" s="16">
        <f t="shared" ca="1" si="20"/>
        <v>0.30523255813953493</v>
      </c>
      <c r="D128" s="16">
        <f t="shared" ca="1" si="21"/>
        <v>0.77648399589415806</v>
      </c>
      <c r="E128" s="16">
        <f t="shared" ca="1" si="22"/>
        <v>0</v>
      </c>
      <c r="F128" s="16">
        <f t="shared" ca="1" si="31"/>
        <v>0</v>
      </c>
      <c r="G128" s="16">
        <f t="shared" ca="1" si="32"/>
        <v>3</v>
      </c>
      <c r="H128" s="18">
        <f t="shared" ca="1" si="23"/>
        <v>0</v>
      </c>
      <c r="I128" s="21">
        <f t="shared" ca="1" si="24"/>
        <v>-1</v>
      </c>
      <c r="J128" s="3">
        <f t="shared" ca="1" si="33"/>
        <v>114.01000000000002</v>
      </c>
      <c r="K128" s="17">
        <f t="shared" ca="1" si="38"/>
        <v>996.00999999999976</v>
      </c>
      <c r="L128" s="17">
        <f t="shared" ca="1" si="18"/>
        <v>1008.8899999999998</v>
      </c>
      <c r="M128" s="16">
        <f t="shared" ca="1" si="26"/>
        <v>-12.879999999999995</v>
      </c>
      <c r="O128" s="16">
        <f t="shared" si="35"/>
        <v>118</v>
      </c>
      <c r="P128" s="17">
        <f t="shared" ca="1" si="27"/>
        <v>-3.9900000000002365</v>
      </c>
      <c r="R128" s="16">
        <f t="shared" si="36"/>
        <v>118</v>
      </c>
      <c r="S128" s="17">
        <f t="shared" ca="1" si="28"/>
        <v>-3.38135593220359</v>
      </c>
      <c r="T128" s="17">
        <f t="shared" ca="1" si="29"/>
        <v>-3.9900000000002365</v>
      </c>
    </row>
    <row r="129" spans="1:20">
      <c r="A129" s="16">
        <f t="shared" si="30"/>
        <v>119</v>
      </c>
      <c r="B129" s="16">
        <f t="shared" ca="1" si="19"/>
        <v>3.22</v>
      </c>
      <c r="C129" s="16">
        <f t="shared" ca="1" si="20"/>
        <v>0.32608695652173914</v>
      </c>
      <c r="D129" s="16">
        <f t="shared" ca="1" si="21"/>
        <v>0.44955786314672697</v>
      </c>
      <c r="E129" s="16">
        <f t="shared" ca="1" si="22"/>
        <v>0</v>
      </c>
      <c r="F129" s="16">
        <f t="shared" ca="1" si="31"/>
        <v>0</v>
      </c>
      <c r="G129" s="16">
        <f t="shared" ca="1" si="32"/>
        <v>4</v>
      </c>
      <c r="H129" s="18">
        <f t="shared" ca="1" si="23"/>
        <v>0</v>
      </c>
      <c r="I129" s="21">
        <f t="shared" ca="1" si="24"/>
        <v>-1</v>
      </c>
      <c r="J129" s="3">
        <f t="shared" ca="1" si="33"/>
        <v>114.01000000000002</v>
      </c>
      <c r="K129" s="17">
        <f t="shared" ca="1" si="38"/>
        <v>995.00999999999976</v>
      </c>
      <c r="L129" s="17">
        <f t="shared" ca="1" si="18"/>
        <v>1008.8899999999998</v>
      </c>
      <c r="M129" s="16">
        <f t="shared" ca="1" si="26"/>
        <v>-13.879999999999995</v>
      </c>
      <c r="O129" s="16">
        <f t="shared" si="35"/>
        <v>119</v>
      </c>
      <c r="P129" s="17">
        <f t="shared" ca="1" si="27"/>
        <v>-4.9900000000002365</v>
      </c>
      <c r="R129" s="16">
        <f t="shared" si="36"/>
        <v>119</v>
      </c>
      <c r="S129" s="17">
        <f t="shared" ca="1" si="28"/>
        <v>-4.1932773109245716</v>
      </c>
      <c r="T129" s="17">
        <f t="shared" ca="1" si="29"/>
        <v>-4.9900000000002365</v>
      </c>
    </row>
    <row r="130" spans="1:20">
      <c r="A130" s="16">
        <f t="shared" si="30"/>
        <v>120</v>
      </c>
      <c r="B130" s="16">
        <f t="shared" ca="1" si="19"/>
        <v>2.29</v>
      </c>
      <c r="C130" s="16">
        <f t="shared" ca="1" si="20"/>
        <v>0.45851528384279477</v>
      </c>
      <c r="D130" s="16">
        <f t="shared" ca="1" si="21"/>
        <v>0.79579135043836491</v>
      </c>
      <c r="E130" s="16">
        <f t="shared" ca="1" si="22"/>
        <v>0</v>
      </c>
      <c r="F130" s="16">
        <f t="shared" ca="1" si="31"/>
        <v>0</v>
      </c>
      <c r="G130" s="16">
        <f t="shared" ca="1" si="32"/>
        <v>5</v>
      </c>
      <c r="H130" s="18">
        <f t="shared" ca="1" si="23"/>
        <v>0</v>
      </c>
      <c r="I130" s="21">
        <f t="shared" ca="1" si="24"/>
        <v>-1</v>
      </c>
      <c r="J130" s="3">
        <f t="shared" ca="1" si="33"/>
        <v>114.01000000000002</v>
      </c>
      <c r="K130" s="17">
        <f t="shared" ca="1" si="38"/>
        <v>994.00999999999976</v>
      </c>
      <c r="L130" s="17">
        <f t="shared" ca="1" si="18"/>
        <v>1008.8899999999998</v>
      </c>
      <c r="M130" s="16">
        <f t="shared" ca="1" si="26"/>
        <v>-14.879999999999995</v>
      </c>
      <c r="O130" s="16">
        <f t="shared" si="35"/>
        <v>120</v>
      </c>
      <c r="P130" s="17">
        <f t="shared" ca="1" si="27"/>
        <v>-5.9900000000002365</v>
      </c>
      <c r="R130" s="16">
        <f t="shared" si="36"/>
        <v>120</v>
      </c>
      <c r="S130" s="17">
        <f t="shared" ca="1" si="28"/>
        <v>-4.991666666666859</v>
      </c>
      <c r="T130" s="17">
        <f t="shared" ca="1" si="29"/>
        <v>-5.9900000000002365</v>
      </c>
    </row>
    <row r="131" spans="1:20">
      <c r="A131" s="16">
        <f t="shared" si="30"/>
        <v>121</v>
      </c>
      <c r="B131" s="16">
        <f t="shared" ca="1" si="19"/>
        <v>5.33</v>
      </c>
      <c r="C131" s="16">
        <f t="shared" ca="1" si="20"/>
        <v>0.19699812382739212</v>
      </c>
      <c r="D131" s="16">
        <f t="shared" ca="1" si="21"/>
        <v>0.7896966325247492</v>
      </c>
      <c r="E131" s="16">
        <f t="shared" ca="1" si="22"/>
        <v>0</v>
      </c>
      <c r="F131" s="16">
        <f t="shared" ca="1" si="31"/>
        <v>0</v>
      </c>
      <c r="G131" s="16">
        <f t="shared" ca="1" si="32"/>
        <v>6</v>
      </c>
      <c r="H131" s="18">
        <f t="shared" ca="1" si="23"/>
        <v>0</v>
      </c>
      <c r="I131" s="21">
        <f t="shared" ca="1" si="24"/>
        <v>-1</v>
      </c>
      <c r="J131" s="3">
        <f t="shared" ca="1" si="33"/>
        <v>114.01000000000002</v>
      </c>
      <c r="K131" s="17">
        <f t="shared" ca="1" si="38"/>
        <v>993.00999999999976</v>
      </c>
      <c r="L131" s="17">
        <f t="shared" ca="1" si="18"/>
        <v>1008.8899999999998</v>
      </c>
      <c r="M131" s="16">
        <f t="shared" ca="1" si="26"/>
        <v>-15.879999999999995</v>
      </c>
      <c r="O131" s="16">
        <f t="shared" si="35"/>
        <v>121</v>
      </c>
      <c r="P131" s="17">
        <f t="shared" ca="1" si="27"/>
        <v>-6.9900000000002365</v>
      </c>
      <c r="R131" s="16">
        <f t="shared" si="36"/>
        <v>121</v>
      </c>
      <c r="S131" s="17">
        <f t="shared" ca="1" si="28"/>
        <v>-5.7768595041324318</v>
      </c>
      <c r="T131" s="17">
        <f t="shared" ca="1" si="29"/>
        <v>-6.9900000000002365</v>
      </c>
    </row>
    <row r="132" spans="1:20">
      <c r="A132" s="16">
        <f t="shared" si="30"/>
        <v>122</v>
      </c>
      <c r="B132" s="16">
        <f t="shared" ca="1" si="19"/>
        <v>3.13</v>
      </c>
      <c r="C132" s="16">
        <f t="shared" ca="1" si="20"/>
        <v>0.33546325878594252</v>
      </c>
      <c r="D132" s="16">
        <f t="shared" ca="1" si="21"/>
        <v>0.59810608357889006</v>
      </c>
      <c r="E132" s="16">
        <f t="shared" ca="1" si="22"/>
        <v>0</v>
      </c>
      <c r="F132" s="16">
        <f t="shared" ca="1" si="31"/>
        <v>0</v>
      </c>
      <c r="G132" s="16">
        <f t="shared" ca="1" si="32"/>
        <v>7</v>
      </c>
      <c r="H132" s="18">
        <f t="shared" ca="1" si="23"/>
        <v>0</v>
      </c>
      <c r="I132" s="21">
        <f t="shared" ca="1" si="24"/>
        <v>-1</v>
      </c>
      <c r="J132" s="3">
        <f t="shared" ca="1" si="33"/>
        <v>114.01000000000002</v>
      </c>
      <c r="K132" s="17">
        <f t="shared" ca="1" si="38"/>
        <v>992.00999999999976</v>
      </c>
      <c r="L132" s="17">
        <f t="shared" ca="1" si="18"/>
        <v>1008.8899999999998</v>
      </c>
      <c r="M132" s="16">
        <f t="shared" ca="1" si="26"/>
        <v>-16.879999999999995</v>
      </c>
      <c r="O132" s="16">
        <f t="shared" si="35"/>
        <v>122</v>
      </c>
      <c r="P132" s="17">
        <f t="shared" ca="1" si="27"/>
        <v>-7.9900000000002365</v>
      </c>
      <c r="R132" s="16">
        <f t="shared" si="36"/>
        <v>122</v>
      </c>
      <c r="S132" s="17">
        <f t="shared" ca="1" si="28"/>
        <v>-6.5491803278690384</v>
      </c>
      <c r="T132" s="17">
        <f t="shared" ca="1" si="29"/>
        <v>-7.9900000000002365</v>
      </c>
    </row>
    <row r="133" spans="1:20">
      <c r="A133" s="16">
        <f t="shared" si="30"/>
        <v>123</v>
      </c>
      <c r="B133" s="16">
        <f t="shared" ca="1" si="19"/>
        <v>4.6900000000000004</v>
      </c>
      <c r="C133" s="16">
        <f t="shared" ca="1" si="20"/>
        <v>0.22388059701492538</v>
      </c>
      <c r="D133" s="16">
        <f t="shared" ca="1" si="21"/>
        <v>0.48399708327212476</v>
      </c>
      <c r="E133" s="16">
        <f t="shared" ca="1" si="22"/>
        <v>0</v>
      </c>
      <c r="F133" s="16">
        <f t="shared" ca="1" si="31"/>
        <v>0</v>
      </c>
      <c r="G133" s="16">
        <f t="shared" ca="1" si="32"/>
        <v>8</v>
      </c>
      <c r="H133" s="18">
        <f t="shared" ca="1" si="23"/>
        <v>0</v>
      </c>
      <c r="I133" s="21">
        <f t="shared" ca="1" si="24"/>
        <v>-1</v>
      </c>
      <c r="J133" s="3">
        <f t="shared" ca="1" si="33"/>
        <v>114.01000000000002</v>
      </c>
      <c r="K133" s="17">
        <f t="shared" ca="1" si="38"/>
        <v>991.00999999999976</v>
      </c>
      <c r="L133" s="17">
        <f t="shared" ca="1" si="18"/>
        <v>1008.8899999999998</v>
      </c>
      <c r="M133" s="16">
        <f t="shared" ca="1" si="26"/>
        <v>-17.879999999999995</v>
      </c>
      <c r="O133" s="16">
        <f t="shared" si="35"/>
        <v>123</v>
      </c>
      <c r="P133" s="17">
        <f t="shared" ca="1" si="27"/>
        <v>-8.9900000000002365</v>
      </c>
      <c r="R133" s="16">
        <f t="shared" si="36"/>
        <v>123</v>
      </c>
      <c r="S133" s="17">
        <f t="shared" ca="1" si="28"/>
        <v>-7.3089430894310823</v>
      </c>
      <c r="T133" s="17">
        <f t="shared" ca="1" si="29"/>
        <v>-8.9900000000002365</v>
      </c>
    </row>
    <row r="134" spans="1:20">
      <c r="A134" s="16">
        <f t="shared" si="30"/>
        <v>124</v>
      </c>
      <c r="B134" s="16">
        <f t="shared" ca="1" si="19"/>
        <v>4.53</v>
      </c>
      <c r="C134" s="16">
        <f t="shared" ca="1" si="20"/>
        <v>0.23178807947019867</v>
      </c>
      <c r="D134" s="16">
        <f t="shared" ca="1" si="21"/>
        <v>0.55623855281566148</v>
      </c>
      <c r="E134" s="16">
        <f t="shared" ca="1" si="22"/>
        <v>0</v>
      </c>
      <c r="F134" s="16">
        <f t="shared" ca="1" si="31"/>
        <v>0</v>
      </c>
      <c r="G134" s="16">
        <f t="shared" ca="1" si="32"/>
        <v>9</v>
      </c>
      <c r="H134" s="18">
        <f t="shared" ca="1" si="23"/>
        <v>0</v>
      </c>
      <c r="I134" s="21">
        <f t="shared" ca="1" si="24"/>
        <v>-1</v>
      </c>
      <c r="J134" s="3">
        <f t="shared" ca="1" si="33"/>
        <v>114.01000000000002</v>
      </c>
      <c r="K134" s="17">
        <f t="shared" ca="1" si="38"/>
        <v>990.00999999999976</v>
      </c>
      <c r="L134" s="17">
        <f t="shared" ca="1" si="18"/>
        <v>1008.8899999999998</v>
      </c>
      <c r="M134" s="16">
        <f t="shared" ca="1" si="26"/>
        <v>-18.879999999999995</v>
      </c>
      <c r="O134" s="16">
        <f t="shared" si="35"/>
        <v>124</v>
      </c>
      <c r="P134" s="17">
        <f t="shared" ca="1" si="27"/>
        <v>-9.9900000000002365</v>
      </c>
      <c r="R134" s="16">
        <f t="shared" si="36"/>
        <v>124</v>
      </c>
      <c r="S134" s="17">
        <f t="shared" ca="1" si="28"/>
        <v>-8.056451612903416</v>
      </c>
      <c r="T134" s="17">
        <f t="shared" ca="1" si="29"/>
        <v>-9.9900000000002365</v>
      </c>
    </row>
    <row r="135" spans="1:20">
      <c r="A135" s="16">
        <f t="shared" si="30"/>
        <v>125</v>
      </c>
      <c r="B135" s="16">
        <f t="shared" ca="1" si="19"/>
        <v>3.75</v>
      </c>
      <c r="C135" s="16">
        <f t="shared" ca="1" si="20"/>
        <v>0.28000000000000003</v>
      </c>
      <c r="D135" s="16">
        <f t="shared" ca="1" si="21"/>
        <v>0.46874070719313177</v>
      </c>
      <c r="E135" s="16">
        <f t="shared" ca="1" si="22"/>
        <v>0</v>
      </c>
      <c r="F135" s="16">
        <f t="shared" ca="1" si="31"/>
        <v>0</v>
      </c>
      <c r="G135" s="16">
        <f t="shared" ca="1" si="32"/>
        <v>10</v>
      </c>
      <c r="H135" s="18">
        <f t="shared" ca="1" si="23"/>
        <v>0</v>
      </c>
      <c r="I135" s="21">
        <f t="shared" ca="1" si="24"/>
        <v>-1</v>
      </c>
      <c r="J135" s="3">
        <f t="shared" ca="1" si="33"/>
        <v>114.01000000000002</v>
      </c>
      <c r="K135" s="17">
        <f t="shared" ca="1" si="38"/>
        <v>989.00999999999976</v>
      </c>
      <c r="L135" s="17">
        <f t="shared" ca="1" si="18"/>
        <v>1008.8899999999998</v>
      </c>
      <c r="M135" s="16">
        <f t="shared" ca="1" si="26"/>
        <v>-19.879999999999995</v>
      </c>
      <c r="O135" s="16">
        <f t="shared" si="35"/>
        <v>125</v>
      </c>
      <c r="P135" s="17">
        <f t="shared" ca="1" si="27"/>
        <v>-10.990000000000236</v>
      </c>
      <c r="R135" s="16">
        <f t="shared" si="36"/>
        <v>125</v>
      </c>
      <c r="S135" s="17">
        <f t="shared" ca="1" si="28"/>
        <v>-8.7920000000001863</v>
      </c>
      <c r="T135" s="17">
        <f t="shared" ca="1" si="29"/>
        <v>-10.990000000000236</v>
      </c>
    </row>
    <row r="136" spans="1:20">
      <c r="A136" s="16">
        <f t="shared" si="30"/>
        <v>126</v>
      </c>
      <c r="B136" s="16">
        <f t="shared" ca="1" si="19"/>
        <v>5.64</v>
      </c>
      <c r="C136" s="16">
        <f t="shared" ca="1" si="20"/>
        <v>0.18617021276595747</v>
      </c>
      <c r="D136" s="16">
        <f t="shared" ca="1" si="21"/>
        <v>0.86244716502726293</v>
      </c>
      <c r="E136" s="16">
        <f t="shared" ca="1" si="22"/>
        <v>0</v>
      </c>
      <c r="F136" s="16">
        <f t="shared" ca="1" si="31"/>
        <v>0</v>
      </c>
      <c r="G136" s="16">
        <f t="shared" ca="1" si="32"/>
        <v>11</v>
      </c>
      <c r="H136" s="18">
        <f t="shared" ca="1" si="23"/>
        <v>0</v>
      </c>
      <c r="I136" s="21">
        <f t="shared" ca="1" si="24"/>
        <v>-1</v>
      </c>
      <c r="J136" s="3">
        <f t="shared" ca="1" si="33"/>
        <v>114.01000000000002</v>
      </c>
      <c r="K136" s="17">
        <f t="shared" ca="1" si="38"/>
        <v>988.00999999999976</v>
      </c>
      <c r="L136" s="17">
        <f t="shared" ca="1" si="18"/>
        <v>1008.8899999999998</v>
      </c>
      <c r="M136" s="16">
        <f t="shared" ca="1" si="26"/>
        <v>-20.879999999999995</v>
      </c>
      <c r="O136" s="16">
        <f t="shared" si="35"/>
        <v>126</v>
      </c>
      <c r="P136" s="17">
        <f t="shared" ca="1" si="27"/>
        <v>-11.990000000000236</v>
      </c>
      <c r="R136" s="16">
        <f t="shared" si="36"/>
        <v>126</v>
      </c>
      <c r="S136" s="17">
        <f t="shared" ca="1" si="28"/>
        <v>-9.515873015873197</v>
      </c>
      <c r="T136" s="17">
        <f t="shared" ca="1" si="29"/>
        <v>-11.990000000000236</v>
      </c>
    </row>
    <row r="137" spans="1:20">
      <c r="A137" s="16">
        <f t="shared" si="30"/>
        <v>127</v>
      </c>
      <c r="B137" s="16">
        <f t="shared" ca="1" si="19"/>
        <v>2.98</v>
      </c>
      <c r="C137" s="16">
        <f t="shared" ca="1" si="20"/>
        <v>0.35234899328859065</v>
      </c>
      <c r="D137" s="16">
        <f t="shared" ca="1" si="21"/>
        <v>0.20951532303724174</v>
      </c>
      <c r="E137" s="16">
        <f t="shared" ca="1" si="22"/>
        <v>1</v>
      </c>
      <c r="F137" s="16">
        <f t="shared" ca="1" si="31"/>
        <v>1</v>
      </c>
      <c r="G137" s="16">
        <f t="shared" ca="1" si="32"/>
        <v>0</v>
      </c>
      <c r="H137" s="18">
        <f t="shared" ca="1" si="23"/>
        <v>2.98</v>
      </c>
      <c r="I137" s="21">
        <f t="shared" ca="1" si="24"/>
        <v>1.98</v>
      </c>
      <c r="J137" s="3">
        <f t="shared" ca="1" si="33"/>
        <v>116.99000000000002</v>
      </c>
      <c r="K137" s="17">
        <f t="shared" ca="1" si="38"/>
        <v>989.98999999999978</v>
      </c>
      <c r="L137" s="17">
        <f t="shared" ca="1" si="18"/>
        <v>1008.8899999999998</v>
      </c>
      <c r="M137" s="16">
        <f t="shared" ca="1" si="26"/>
        <v>-18.899999999999977</v>
      </c>
      <c r="O137" s="16">
        <f t="shared" si="35"/>
        <v>127</v>
      </c>
      <c r="P137" s="17">
        <f t="shared" ca="1" si="27"/>
        <v>-10.010000000000218</v>
      </c>
      <c r="R137" s="16">
        <f t="shared" si="36"/>
        <v>127</v>
      </c>
      <c r="S137" s="17">
        <f t="shared" ca="1" si="28"/>
        <v>-7.8818897637796965</v>
      </c>
      <c r="T137" s="17">
        <f t="shared" ca="1" si="29"/>
        <v>-10.010000000000218</v>
      </c>
    </row>
    <row r="138" spans="1:20">
      <c r="A138" s="16">
        <f t="shared" si="30"/>
        <v>128</v>
      </c>
      <c r="B138" s="16">
        <f t="shared" ca="1" si="19"/>
        <v>3.4</v>
      </c>
      <c r="C138" s="16">
        <f t="shared" ca="1" si="20"/>
        <v>0.30882352941176472</v>
      </c>
      <c r="D138" s="16">
        <f t="shared" ca="1" si="21"/>
        <v>0.85936477141796175</v>
      </c>
      <c r="E138" s="16">
        <f t="shared" ca="1" si="22"/>
        <v>0</v>
      </c>
      <c r="F138" s="16">
        <f t="shared" ca="1" si="31"/>
        <v>0</v>
      </c>
      <c r="G138" s="16">
        <f t="shared" ca="1" si="32"/>
        <v>1</v>
      </c>
      <c r="H138" s="18">
        <f t="shared" ca="1" si="23"/>
        <v>0</v>
      </c>
      <c r="I138" s="21">
        <f t="shared" ca="1" si="24"/>
        <v>-1</v>
      </c>
      <c r="J138" s="3">
        <f t="shared" ca="1" si="33"/>
        <v>116.99000000000002</v>
      </c>
      <c r="K138" s="17">
        <f t="shared" ref="K138:K140" ca="1" si="39">K137+I138</f>
        <v>988.98999999999978</v>
      </c>
      <c r="L138" s="17">
        <f t="shared" ref="L138:L201" ca="1" si="40">MAX(K138,L137)</f>
        <v>1008.8899999999998</v>
      </c>
      <c r="M138" s="16">
        <f t="shared" ca="1" si="26"/>
        <v>-19.899999999999977</v>
      </c>
      <c r="O138" s="16">
        <f t="shared" si="35"/>
        <v>128</v>
      </c>
      <c r="P138" s="17">
        <f t="shared" ca="1" si="27"/>
        <v>-11.010000000000218</v>
      </c>
      <c r="R138" s="16">
        <f t="shared" si="36"/>
        <v>128</v>
      </c>
      <c r="S138" s="17">
        <f t="shared" ca="1" si="28"/>
        <v>-8.6015625000001705</v>
      </c>
      <c r="T138" s="17">
        <f t="shared" ca="1" si="29"/>
        <v>-11.010000000000218</v>
      </c>
    </row>
    <row r="139" spans="1:20">
      <c r="A139" s="16">
        <f t="shared" si="30"/>
        <v>129</v>
      </c>
      <c r="B139" s="16">
        <f t="shared" ref="B139:B202" ca="1" si="41">RANDBETWEEN($A$5,$B$5)/100</f>
        <v>5.46</v>
      </c>
      <c r="C139" s="16">
        <f t="shared" ref="C139:C202" ca="1" si="42">$C$5*(1/B139)</f>
        <v>0.19230769230769229</v>
      </c>
      <c r="D139" s="16">
        <f t="shared" ref="D139:D202" ca="1" si="43">RAND()</f>
        <v>0.69478521316353437</v>
      </c>
      <c r="E139" s="16">
        <f t="shared" ref="E139:E202" ca="1" si="44">IF(D139&lt;=C139,1,0)</f>
        <v>0</v>
      </c>
      <c r="F139" s="16">
        <f t="shared" ca="1" si="31"/>
        <v>0</v>
      </c>
      <c r="G139" s="16">
        <f t="shared" ca="1" si="32"/>
        <v>2</v>
      </c>
      <c r="H139" s="18">
        <f t="shared" ref="H139:H202" ca="1" si="45">IF(E139=0,0,B139)</f>
        <v>0</v>
      </c>
      <c r="I139" s="21">
        <f t="shared" ref="I139:I202" ca="1" si="46">IF(E139=0,-1,H139-1)</f>
        <v>-1</v>
      </c>
      <c r="J139" s="3">
        <f t="shared" ca="1" si="33"/>
        <v>116.99000000000002</v>
      </c>
      <c r="K139" s="17">
        <f t="shared" ca="1" si="39"/>
        <v>987.98999999999978</v>
      </c>
      <c r="L139" s="17">
        <f t="shared" ca="1" si="40"/>
        <v>1008.8899999999998</v>
      </c>
      <c r="M139" s="16">
        <f t="shared" ref="M139:M202" ca="1" si="47">IF(K139&lt;N(L139),K139-L138,"")</f>
        <v>-20.899999999999977</v>
      </c>
      <c r="O139" s="16">
        <f t="shared" si="35"/>
        <v>129</v>
      </c>
      <c r="P139" s="17">
        <f t="shared" ref="P139:P202" ca="1" si="48">K139-1000</f>
        <v>-12.010000000000218</v>
      </c>
      <c r="R139" s="16">
        <f t="shared" si="36"/>
        <v>129</v>
      </c>
      <c r="S139" s="17">
        <f t="shared" ref="S139:S202" ca="1" si="49">((R139+T139)/R139*100)-100</f>
        <v>-9.310077519380016</v>
      </c>
      <c r="T139" s="17">
        <f t="shared" ref="T139:T202" ca="1" si="50">K139-1000</f>
        <v>-12.010000000000218</v>
      </c>
    </row>
    <row r="140" spans="1:20">
      <c r="A140" s="16">
        <f t="shared" ref="A140:A203" si="51">A139+1</f>
        <v>130</v>
      </c>
      <c r="B140" s="16">
        <f t="shared" ca="1" si="41"/>
        <v>3.56</v>
      </c>
      <c r="C140" s="16">
        <f t="shared" ca="1" si="42"/>
        <v>0.29494382022471916</v>
      </c>
      <c r="D140" s="16">
        <f t="shared" ca="1" si="43"/>
        <v>0.75014068643901854</v>
      </c>
      <c r="E140" s="16">
        <f t="shared" ca="1" si="44"/>
        <v>0</v>
      </c>
      <c r="F140" s="16">
        <f t="shared" ref="F140:F203" ca="1" si="52">IF(E140=1,F139+1,0)</f>
        <v>0</v>
      </c>
      <c r="G140" s="16">
        <f t="shared" ref="G140:G203" ca="1" si="53">IF(E140=0,G139+1,0)</f>
        <v>3</v>
      </c>
      <c r="H140" s="18">
        <f t="shared" ca="1" si="45"/>
        <v>0</v>
      </c>
      <c r="I140" s="21">
        <f t="shared" ca="1" si="46"/>
        <v>-1</v>
      </c>
      <c r="J140" s="3">
        <f t="shared" ref="J140:J203" ca="1" si="54">J139+H140</f>
        <v>116.99000000000002</v>
      </c>
      <c r="K140" s="17">
        <f t="shared" ca="1" si="39"/>
        <v>986.98999999999978</v>
      </c>
      <c r="L140" s="17">
        <f t="shared" ca="1" si="40"/>
        <v>1008.8899999999998</v>
      </c>
      <c r="M140" s="16">
        <f t="shared" ca="1" si="47"/>
        <v>-21.899999999999977</v>
      </c>
      <c r="O140" s="16">
        <f t="shared" ref="O140:O203" si="55">O139+1</f>
        <v>130</v>
      </c>
      <c r="P140" s="17">
        <f t="shared" ca="1" si="48"/>
        <v>-13.010000000000218</v>
      </c>
      <c r="R140" s="16">
        <f t="shared" ref="R140:R203" si="56">R139+1</f>
        <v>130</v>
      </c>
      <c r="S140" s="17">
        <f t="shared" ca="1" si="49"/>
        <v>-10.00769230769248</v>
      </c>
      <c r="T140" s="17">
        <f t="shared" ca="1" si="50"/>
        <v>-13.010000000000218</v>
      </c>
    </row>
    <row r="141" spans="1:20">
      <c r="A141" s="16">
        <f t="shared" si="51"/>
        <v>131</v>
      </c>
      <c r="B141" s="16">
        <f t="shared" ca="1" si="41"/>
        <v>3.34</v>
      </c>
      <c r="C141" s="16">
        <f t="shared" ca="1" si="42"/>
        <v>0.31437125748502998</v>
      </c>
      <c r="D141" s="16">
        <f t="shared" ca="1" si="43"/>
        <v>0.34794919916905753</v>
      </c>
      <c r="E141" s="16">
        <f t="shared" ca="1" si="44"/>
        <v>0</v>
      </c>
      <c r="F141" s="16">
        <f t="shared" ca="1" si="52"/>
        <v>0</v>
      </c>
      <c r="G141" s="16">
        <f t="shared" ca="1" si="53"/>
        <v>4</v>
      </c>
      <c r="H141" s="18">
        <f t="shared" ca="1" si="45"/>
        <v>0</v>
      </c>
      <c r="I141" s="21">
        <f t="shared" ca="1" si="46"/>
        <v>-1</v>
      </c>
      <c r="J141" s="3">
        <f t="shared" ca="1" si="54"/>
        <v>116.99000000000002</v>
      </c>
      <c r="K141" s="17">
        <f t="shared" ref="K141:K204" ca="1" si="57">K140+I141</f>
        <v>985.98999999999978</v>
      </c>
      <c r="L141" s="17">
        <f t="shared" ca="1" si="40"/>
        <v>1008.8899999999998</v>
      </c>
      <c r="M141" s="16">
        <f t="shared" ca="1" si="47"/>
        <v>-22.899999999999977</v>
      </c>
      <c r="O141" s="16">
        <f t="shared" si="55"/>
        <v>131</v>
      </c>
      <c r="P141" s="17">
        <f t="shared" ca="1" si="48"/>
        <v>-14.010000000000218</v>
      </c>
      <c r="R141" s="16">
        <f t="shared" si="56"/>
        <v>131</v>
      </c>
      <c r="S141" s="17">
        <f t="shared" ca="1" si="49"/>
        <v>-10.694656488549782</v>
      </c>
      <c r="T141" s="17">
        <f t="shared" ca="1" si="50"/>
        <v>-14.010000000000218</v>
      </c>
    </row>
    <row r="142" spans="1:20">
      <c r="A142" s="16">
        <f t="shared" si="51"/>
        <v>132</v>
      </c>
      <c r="B142" s="16">
        <f t="shared" ca="1" si="41"/>
        <v>3.25</v>
      </c>
      <c r="C142" s="16">
        <f t="shared" ca="1" si="42"/>
        <v>0.32307692307692309</v>
      </c>
      <c r="D142" s="16">
        <f t="shared" ca="1" si="43"/>
        <v>0.49285891693165085</v>
      </c>
      <c r="E142" s="16">
        <f t="shared" ca="1" si="44"/>
        <v>0</v>
      </c>
      <c r="F142" s="16">
        <f t="shared" ca="1" si="52"/>
        <v>0</v>
      </c>
      <c r="G142" s="16">
        <f t="shared" ca="1" si="53"/>
        <v>5</v>
      </c>
      <c r="H142" s="18">
        <f t="shared" ca="1" si="45"/>
        <v>0</v>
      </c>
      <c r="I142" s="21">
        <f t="shared" ca="1" si="46"/>
        <v>-1</v>
      </c>
      <c r="J142" s="3">
        <f t="shared" ca="1" si="54"/>
        <v>116.99000000000002</v>
      </c>
      <c r="K142" s="17">
        <f t="shared" ca="1" si="57"/>
        <v>984.98999999999978</v>
      </c>
      <c r="L142" s="17">
        <f t="shared" ca="1" si="40"/>
        <v>1008.8899999999998</v>
      </c>
      <c r="M142" s="16">
        <f t="shared" ca="1" si="47"/>
        <v>-23.899999999999977</v>
      </c>
      <c r="O142" s="16">
        <f t="shared" si="55"/>
        <v>132</v>
      </c>
      <c r="P142" s="17">
        <f t="shared" ca="1" si="48"/>
        <v>-15.010000000000218</v>
      </c>
      <c r="R142" s="16">
        <f t="shared" si="56"/>
        <v>132</v>
      </c>
      <c r="S142" s="17">
        <f t="shared" ca="1" si="49"/>
        <v>-11.371212121212281</v>
      </c>
      <c r="T142" s="17">
        <f t="shared" ca="1" si="50"/>
        <v>-15.010000000000218</v>
      </c>
    </row>
    <row r="143" spans="1:20">
      <c r="A143" s="16">
        <f t="shared" si="51"/>
        <v>133</v>
      </c>
      <c r="B143" s="16">
        <f t="shared" ca="1" si="41"/>
        <v>5.0599999999999996</v>
      </c>
      <c r="C143" s="16">
        <f t="shared" ca="1" si="42"/>
        <v>0.20750988142292492</v>
      </c>
      <c r="D143" s="16">
        <f t="shared" ca="1" si="43"/>
        <v>0.30853038426070567</v>
      </c>
      <c r="E143" s="16">
        <f t="shared" ca="1" si="44"/>
        <v>0</v>
      </c>
      <c r="F143" s="16">
        <f t="shared" ca="1" si="52"/>
        <v>0</v>
      </c>
      <c r="G143" s="16">
        <f t="shared" ca="1" si="53"/>
        <v>6</v>
      </c>
      <c r="H143" s="18">
        <f t="shared" ca="1" si="45"/>
        <v>0</v>
      </c>
      <c r="I143" s="21">
        <f t="shared" ca="1" si="46"/>
        <v>-1</v>
      </c>
      <c r="J143" s="3">
        <f t="shared" ca="1" si="54"/>
        <v>116.99000000000002</v>
      </c>
      <c r="K143" s="17">
        <f t="shared" ca="1" si="57"/>
        <v>983.98999999999978</v>
      </c>
      <c r="L143" s="17">
        <f t="shared" ca="1" si="40"/>
        <v>1008.8899999999998</v>
      </c>
      <c r="M143" s="16">
        <f t="shared" ca="1" si="47"/>
        <v>-24.899999999999977</v>
      </c>
      <c r="O143" s="16">
        <f t="shared" si="55"/>
        <v>133</v>
      </c>
      <c r="P143" s="17">
        <f t="shared" ca="1" si="48"/>
        <v>-16.010000000000218</v>
      </c>
      <c r="R143" s="16">
        <f t="shared" si="56"/>
        <v>133</v>
      </c>
      <c r="S143" s="17">
        <f t="shared" ca="1" si="49"/>
        <v>-12.037593984962569</v>
      </c>
      <c r="T143" s="17">
        <f t="shared" ca="1" si="50"/>
        <v>-16.010000000000218</v>
      </c>
    </row>
    <row r="144" spans="1:20">
      <c r="A144" s="16">
        <f t="shared" si="51"/>
        <v>134</v>
      </c>
      <c r="B144" s="16">
        <f t="shared" ca="1" si="41"/>
        <v>5.2</v>
      </c>
      <c r="C144" s="16">
        <f t="shared" ca="1" si="42"/>
        <v>0.20192307692307693</v>
      </c>
      <c r="D144" s="16">
        <f t="shared" ca="1" si="43"/>
        <v>0.16883696460577813</v>
      </c>
      <c r="E144" s="16">
        <f t="shared" ca="1" si="44"/>
        <v>1</v>
      </c>
      <c r="F144" s="16">
        <f t="shared" ca="1" si="52"/>
        <v>1</v>
      </c>
      <c r="G144" s="16">
        <f t="shared" ca="1" si="53"/>
        <v>0</v>
      </c>
      <c r="H144" s="18">
        <f t="shared" ca="1" si="45"/>
        <v>5.2</v>
      </c>
      <c r="I144" s="21">
        <f t="shared" ca="1" si="46"/>
        <v>4.2</v>
      </c>
      <c r="J144" s="3">
        <f t="shared" ca="1" si="54"/>
        <v>122.19000000000003</v>
      </c>
      <c r="K144" s="17">
        <f t="shared" ca="1" si="57"/>
        <v>988.18999999999983</v>
      </c>
      <c r="L144" s="17">
        <f t="shared" ca="1" si="40"/>
        <v>1008.8899999999998</v>
      </c>
      <c r="M144" s="16">
        <f t="shared" ca="1" si="47"/>
        <v>-20.699999999999932</v>
      </c>
      <c r="O144" s="16">
        <f t="shared" si="55"/>
        <v>134</v>
      </c>
      <c r="P144" s="17">
        <f t="shared" ca="1" si="48"/>
        <v>-11.810000000000173</v>
      </c>
      <c r="R144" s="16">
        <f t="shared" si="56"/>
        <v>134</v>
      </c>
      <c r="S144" s="17">
        <f t="shared" ca="1" si="49"/>
        <v>-8.8134328358210183</v>
      </c>
      <c r="T144" s="17">
        <f t="shared" ca="1" si="50"/>
        <v>-11.810000000000173</v>
      </c>
    </row>
    <row r="145" spans="1:20">
      <c r="A145" s="16">
        <f t="shared" si="51"/>
        <v>135</v>
      </c>
      <c r="B145" s="16">
        <f t="shared" ca="1" si="41"/>
        <v>2.78</v>
      </c>
      <c r="C145" s="16">
        <f t="shared" ca="1" si="42"/>
        <v>0.37769784172661874</v>
      </c>
      <c r="D145" s="16">
        <f t="shared" ca="1" si="43"/>
        <v>0.8033542404910945</v>
      </c>
      <c r="E145" s="16">
        <f t="shared" ca="1" si="44"/>
        <v>0</v>
      </c>
      <c r="F145" s="16">
        <f t="shared" ca="1" si="52"/>
        <v>0</v>
      </c>
      <c r="G145" s="16">
        <f t="shared" ca="1" si="53"/>
        <v>1</v>
      </c>
      <c r="H145" s="18">
        <f t="shared" ca="1" si="45"/>
        <v>0</v>
      </c>
      <c r="I145" s="21">
        <f t="shared" ca="1" si="46"/>
        <v>-1</v>
      </c>
      <c r="J145" s="3">
        <f t="shared" ca="1" si="54"/>
        <v>122.19000000000003</v>
      </c>
      <c r="K145" s="17">
        <f t="shared" ca="1" si="57"/>
        <v>987.18999999999983</v>
      </c>
      <c r="L145" s="17">
        <f t="shared" ca="1" si="40"/>
        <v>1008.8899999999998</v>
      </c>
      <c r="M145" s="16">
        <f t="shared" ca="1" si="47"/>
        <v>-21.699999999999932</v>
      </c>
      <c r="O145" s="16">
        <f t="shared" si="55"/>
        <v>135</v>
      </c>
      <c r="P145" s="17">
        <f t="shared" ca="1" si="48"/>
        <v>-12.810000000000173</v>
      </c>
      <c r="R145" s="16">
        <f t="shared" si="56"/>
        <v>135</v>
      </c>
      <c r="S145" s="17">
        <f t="shared" ca="1" si="49"/>
        <v>-9.4888888888890079</v>
      </c>
      <c r="T145" s="17">
        <f t="shared" ca="1" si="50"/>
        <v>-12.810000000000173</v>
      </c>
    </row>
    <row r="146" spans="1:20">
      <c r="A146" s="16">
        <f t="shared" si="51"/>
        <v>136</v>
      </c>
      <c r="B146" s="16">
        <f t="shared" ca="1" si="41"/>
        <v>4.5</v>
      </c>
      <c r="C146" s="16">
        <f t="shared" ca="1" si="42"/>
        <v>0.23333333333333334</v>
      </c>
      <c r="D146" s="16">
        <f t="shared" ca="1" si="43"/>
        <v>4.3688476351186445E-2</v>
      </c>
      <c r="E146" s="16">
        <f t="shared" ca="1" si="44"/>
        <v>1</v>
      </c>
      <c r="F146" s="16">
        <f t="shared" ca="1" si="52"/>
        <v>1</v>
      </c>
      <c r="G146" s="16">
        <f t="shared" ca="1" si="53"/>
        <v>0</v>
      </c>
      <c r="H146" s="18">
        <f t="shared" ca="1" si="45"/>
        <v>4.5</v>
      </c>
      <c r="I146" s="21">
        <f t="shared" ca="1" si="46"/>
        <v>3.5</v>
      </c>
      <c r="J146" s="3">
        <f t="shared" ca="1" si="54"/>
        <v>126.69000000000003</v>
      </c>
      <c r="K146" s="17">
        <f t="shared" ca="1" si="57"/>
        <v>990.68999999999983</v>
      </c>
      <c r="L146" s="17">
        <f t="shared" ca="1" si="40"/>
        <v>1008.8899999999998</v>
      </c>
      <c r="M146" s="16">
        <f t="shared" ca="1" si="47"/>
        <v>-18.199999999999932</v>
      </c>
      <c r="O146" s="16">
        <f t="shared" si="55"/>
        <v>136</v>
      </c>
      <c r="P146" s="17">
        <f t="shared" ca="1" si="48"/>
        <v>-9.3100000000001728</v>
      </c>
      <c r="R146" s="16">
        <f t="shared" si="56"/>
        <v>136</v>
      </c>
      <c r="S146" s="17">
        <f t="shared" ca="1" si="49"/>
        <v>-6.8455882352942439</v>
      </c>
      <c r="T146" s="17">
        <f t="shared" ca="1" si="50"/>
        <v>-9.3100000000001728</v>
      </c>
    </row>
    <row r="147" spans="1:20">
      <c r="A147" s="16">
        <f t="shared" si="51"/>
        <v>137</v>
      </c>
      <c r="B147" s="16">
        <f t="shared" ca="1" si="41"/>
        <v>4.47</v>
      </c>
      <c r="C147" s="16">
        <f t="shared" ca="1" si="42"/>
        <v>0.23489932885906042</v>
      </c>
      <c r="D147" s="16">
        <f t="shared" ca="1" si="43"/>
        <v>0.56633844444340409</v>
      </c>
      <c r="E147" s="16">
        <f t="shared" ca="1" si="44"/>
        <v>0</v>
      </c>
      <c r="F147" s="16">
        <f t="shared" ca="1" si="52"/>
        <v>0</v>
      </c>
      <c r="G147" s="16">
        <f t="shared" ca="1" si="53"/>
        <v>1</v>
      </c>
      <c r="H147" s="18">
        <f t="shared" ca="1" si="45"/>
        <v>0</v>
      </c>
      <c r="I147" s="21">
        <f t="shared" ca="1" si="46"/>
        <v>-1</v>
      </c>
      <c r="J147" s="3">
        <f t="shared" ca="1" si="54"/>
        <v>126.69000000000003</v>
      </c>
      <c r="K147" s="17">
        <f t="shared" ca="1" si="57"/>
        <v>989.68999999999983</v>
      </c>
      <c r="L147" s="17">
        <f t="shared" ca="1" si="40"/>
        <v>1008.8899999999998</v>
      </c>
      <c r="M147" s="16">
        <f t="shared" ca="1" si="47"/>
        <v>-19.199999999999932</v>
      </c>
      <c r="O147" s="16">
        <f t="shared" si="55"/>
        <v>137</v>
      </c>
      <c r="P147" s="17">
        <f t="shared" ca="1" si="48"/>
        <v>-10.310000000000173</v>
      </c>
      <c r="R147" s="16">
        <f t="shared" si="56"/>
        <v>137</v>
      </c>
      <c r="S147" s="17">
        <f t="shared" ca="1" si="49"/>
        <v>-7.5255474452555973</v>
      </c>
      <c r="T147" s="17">
        <f t="shared" ca="1" si="50"/>
        <v>-10.310000000000173</v>
      </c>
    </row>
    <row r="148" spans="1:20">
      <c r="A148" s="16">
        <f t="shared" si="51"/>
        <v>138</v>
      </c>
      <c r="B148" s="16">
        <f t="shared" ca="1" si="41"/>
        <v>4.3499999999999996</v>
      </c>
      <c r="C148" s="16">
        <f t="shared" ca="1" si="42"/>
        <v>0.24137931034482762</v>
      </c>
      <c r="D148" s="16">
        <f t="shared" ca="1" si="43"/>
        <v>0.61531402713254746</v>
      </c>
      <c r="E148" s="16">
        <f t="shared" ca="1" si="44"/>
        <v>0</v>
      </c>
      <c r="F148" s="16">
        <f t="shared" ca="1" si="52"/>
        <v>0</v>
      </c>
      <c r="G148" s="16">
        <f t="shared" ca="1" si="53"/>
        <v>2</v>
      </c>
      <c r="H148" s="18">
        <f t="shared" ca="1" si="45"/>
        <v>0</v>
      </c>
      <c r="I148" s="21">
        <f t="shared" ca="1" si="46"/>
        <v>-1</v>
      </c>
      <c r="J148" s="3">
        <f t="shared" ca="1" si="54"/>
        <v>126.69000000000003</v>
      </c>
      <c r="K148" s="17">
        <f t="shared" ca="1" si="57"/>
        <v>988.68999999999983</v>
      </c>
      <c r="L148" s="17">
        <f t="shared" ca="1" si="40"/>
        <v>1008.8899999999998</v>
      </c>
      <c r="M148" s="16">
        <f t="shared" ca="1" si="47"/>
        <v>-20.199999999999932</v>
      </c>
      <c r="O148" s="16">
        <f t="shared" si="55"/>
        <v>138</v>
      </c>
      <c r="P148" s="17">
        <f t="shared" ca="1" si="48"/>
        <v>-11.310000000000173</v>
      </c>
      <c r="R148" s="16">
        <f t="shared" si="56"/>
        <v>138</v>
      </c>
      <c r="S148" s="17">
        <f t="shared" ca="1" si="49"/>
        <v>-8.1956521739131745</v>
      </c>
      <c r="T148" s="17">
        <f t="shared" ca="1" si="50"/>
        <v>-11.310000000000173</v>
      </c>
    </row>
    <row r="149" spans="1:20">
      <c r="A149" s="16">
        <f t="shared" si="51"/>
        <v>139</v>
      </c>
      <c r="B149" s="16">
        <f t="shared" ca="1" si="41"/>
        <v>2.8</v>
      </c>
      <c r="C149" s="16">
        <f t="shared" ca="1" si="42"/>
        <v>0.375</v>
      </c>
      <c r="D149" s="16">
        <f t="shared" ca="1" si="43"/>
        <v>0.94707567734422438</v>
      </c>
      <c r="E149" s="16">
        <f t="shared" ca="1" si="44"/>
        <v>0</v>
      </c>
      <c r="F149" s="16">
        <f t="shared" ca="1" si="52"/>
        <v>0</v>
      </c>
      <c r="G149" s="16">
        <f t="shared" ca="1" si="53"/>
        <v>3</v>
      </c>
      <c r="H149" s="18">
        <f t="shared" ca="1" si="45"/>
        <v>0</v>
      </c>
      <c r="I149" s="21">
        <f t="shared" ca="1" si="46"/>
        <v>-1</v>
      </c>
      <c r="J149" s="3">
        <f t="shared" ca="1" si="54"/>
        <v>126.69000000000003</v>
      </c>
      <c r="K149" s="17">
        <f t="shared" ca="1" si="57"/>
        <v>987.68999999999983</v>
      </c>
      <c r="L149" s="17">
        <f t="shared" ca="1" si="40"/>
        <v>1008.8899999999998</v>
      </c>
      <c r="M149" s="16">
        <f t="shared" ca="1" si="47"/>
        <v>-21.199999999999932</v>
      </c>
      <c r="O149" s="16">
        <f t="shared" si="55"/>
        <v>139</v>
      </c>
      <c r="P149" s="17">
        <f t="shared" ca="1" si="48"/>
        <v>-12.310000000000173</v>
      </c>
      <c r="R149" s="16">
        <f t="shared" si="56"/>
        <v>139</v>
      </c>
      <c r="S149" s="17">
        <f t="shared" ca="1" si="49"/>
        <v>-8.8561151079137943</v>
      </c>
      <c r="T149" s="17">
        <f t="shared" ca="1" si="50"/>
        <v>-12.310000000000173</v>
      </c>
    </row>
    <row r="150" spans="1:20">
      <c r="A150" s="16">
        <f t="shared" si="51"/>
        <v>140</v>
      </c>
      <c r="B150" s="16">
        <f t="shared" ca="1" si="41"/>
        <v>5.71</v>
      </c>
      <c r="C150" s="16">
        <f t="shared" ca="1" si="42"/>
        <v>0.18388791593695272</v>
      </c>
      <c r="D150" s="16">
        <f t="shared" ca="1" si="43"/>
        <v>0.83358381705435569</v>
      </c>
      <c r="E150" s="16">
        <f t="shared" ca="1" si="44"/>
        <v>0</v>
      </c>
      <c r="F150" s="16">
        <f t="shared" ca="1" si="52"/>
        <v>0</v>
      </c>
      <c r="G150" s="16">
        <f t="shared" ca="1" si="53"/>
        <v>4</v>
      </c>
      <c r="H150" s="18">
        <f t="shared" ca="1" si="45"/>
        <v>0</v>
      </c>
      <c r="I150" s="21">
        <f t="shared" ca="1" si="46"/>
        <v>-1</v>
      </c>
      <c r="J150" s="3">
        <f t="shared" ca="1" si="54"/>
        <v>126.69000000000003</v>
      </c>
      <c r="K150" s="17">
        <f t="shared" ca="1" si="57"/>
        <v>986.68999999999983</v>
      </c>
      <c r="L150" s="17">
        <f t="shared" ca="1" si="40"/>
        <v>1008.8899999999998</v>
      </c>
      <c r="M150" s="16">
        <f t="shared" ca="1" si="47"/>
        <v>-22.199999999999932</v>
      </c>
      <c r="O150" s="16">
        <f t="shared" si="55"/>
        <v>140</v>
      </c>
      <c r="P150" s="17">
        <f t="shared" ca="1" si="48"/>
        <v>-13.310000000000173</v>
      </c>
      <c r="R150" s="16">
        <f t="shared" si="56"/>
        <v>140</v>
      </c>
      <c r="S150" s="17">
        <f t="shared" ca="1" si="49"/>
        <v>-9.5071428571429806</v>
      </c>
      <c r="T150" s="17">
        <f t="shared" ca="1" si="50"/>
        <v>-13.310000000000173</v>
      </c>
    </row>
    <row r="151" spans="1:20">
      <c r="A151" s="16">
        <f t="shared" si="51"/>
        <v>141</v>
      </c>
      <c r="B151" s="16">
        <f t="shared" ca="1" si="41"/>
        <v>4.78</v>
      </c>
      <c r="C151" s="16">
        <f t="shared" ca="1" si="42"/>
        <v>0.21966527196652719</v>
      </c>
      <c r="D151" s="16">
        <f t="shared" ca="1" si="43"/>
        <v>6.1605006111105975E-2</v>
      </c>
      <c r="E151" s="16">
        <f t="shared" ca="1" si="44"/>
        <v>1</v>
      </c>
      <c r="F151" s="16">
        <f t="shared" ca="1" si="52"/>
        <v>1</v>
      </c>
      <c r="G151" s="16">
        <f t="shared" ca="1" si="53"/>
        <v>0</v>
      </c>
      <c r="H151" s="18">
        <f t="shared" ca="1" si="45"/>
        <v>4.78</v>
      </c>
      <c r="I151" s="21">
        <f t="shared" ca="1" si="46"/>
        <v>3.7800000000000002</v>
      </c>
      <c r="J151" s="3">
        <f t="shared" ca="1" si="54"/>
        <v>131.47000000000003</v>
      </c>
      <c r="K151" s="17">
        <f t="shared" ca="1" si="57"/>
        <v>990.4699999999998</v>
      </c>
      <c r="L151" s="17">
        <f t="shared" ca="1" si="40"/>
        <v>1008.8899999999998</v>
      </c>
      <c r="M151" s="16">
        <f t="shared" ca="1" si="47"/>
        <v>-18.419999999999959</v>
      </c>
      <c r="O151" s="16">
        <f t="shared" si="55"/>
        <v>141</v>
      </c>
      <c r="P151" s="17">
        <f t="shared" ca="1" si="48"/>
        <v>-9.5300000000002001</v>
      </c>
      <c r="R151" s="16">
        <f t="shared" si="56"/>
        <v>141</v>
      </c>
      <c r="S151" s="17">
        <f t="shared" ca="1" si="49"/>
        <v>-6.7588652482270959</v>
      </c>
      <c r="T151" s="17">
        <f t="shared" ca="1" si="50"/>
        <v>-9.5300000000002001</v>
      </c>
    </row>
    <row r="152" spans="1:20">
      <c r="A152" s="16">
        <f t="shared" si="51"/>
        <v>142</v>
      </c>
      <c r="B152" s="16">
        <f t="shared" ca="1" si="41"/>
        <v>3.11</v>
      </c>
      <c r="C152" s="16">
        <f t="shared" ca="1" si="42"/>
        <v>0.33762057877813506</v>
      </c>
      <c r="D152" s="16">
        <f t="shared" ca="1" si="43"/>
        <v>0.23181807788857922</v>
      </c>
      <c r="E152" s="16">
        <f t="shared" ca="1" si="44"/>
        <v>1</v>
      </c>
      <c r="F152" s="16">
        <f t="shared" ca="1" si="52"/>
        <v>2</v>
      </c>
      <c r="G152" s="16">
        <f t="shared" ca="1" si="53"/>
        <v>0</v>
      </c>
      <c r="H152" s="18">
        <f t="shared" ca="1" si="45"/>
        <v>3.11</v>
      </c>
      <c r="I152" s="21">
        <f t="shared" ca="1" si="46"/>
        <v>2.11</v>
      </c>
      <c r="J152" s="3">
        <f t="shared" ca="1" si="54"/>
        <v>134.58000000000004</v>
      </c>
      <c r="K152" s="17">
        <f t="shared" ca="1" si="57"/>
        <v>992.57999999999981</v>
      </c>
      <c r="L152" s="17">
        <f t="shared" ca="1" si="40"/>
        <v>1008.8899999999998</v>
      </c>
      <c r="M152" s="16">
        <f t="shared" ca="1" si="47"/>
        <v>-16.309999999999945</v>
      </c>
      <c r="O152" s="16">
        <f t="shared" si="55"/>
        <v>142</v>
      </c>
      <c r="P152" s="17">
        <f t="shared" ca="1" si="48"/>
        <v>-7.4200000000001864</v>
      </c>
      <c r="R152" s="16">
        <f t="shared" si="56"/>
        <v>142</v>
      </c>
      <c r="S152" s="17">
        <f t="shared" ca="1" si="49"/>
        <v>-5.225352112676191</v>
      </c>
      <c r="T152" s="17">
        <f t="shared" ca="1" si="50"/>
        <v>-7.4200000000001864</v>
      </c>
    </row>
    <row r="153" spans="1:20">
      <c r="A153" s="16">
        <f t="shared" si="51"/>
        <v>143</v>
      </c>
      <c r="B153" s="16">
        <f t="shared" ca="1" si="41"/>
        <v>3.17</v>
      </c>
      <c r="C153" s="16">
        <f t="shared" ca="1" si="42"/>
        <v>0.33123028391167192</v>
      </c>
      <c r="D153" s="16">
        <f t="shared" ca="1" si="43"/>
        <v>0.20248220556383068</v>
      </c>
      <c r="E153" s="16">
        <f t="shared" ca="1" si="44"/>
        <v>1</v>
      </c>
      <c r="F153" s="16">
        <f t="shared" ca="1" si="52"/>
        <v>3</v>
      </c>
      <c r="G153" s="16">
        <f t="shared" ca="1" si="53"/>
        <v>0</v>
      </c>
      <c r="H153" s="18">
        <f t="shared" ca="1" si="45"/>
        <v>3.17</v>
      </c>
      <c r="I153" s="21">
        <f t="shared" ca="1" si="46"/>
        <v>2.17</v>
      </c>
      <c r="J153" s="3">
        <f t="shared" ca="1" si="54"/>
        <v>137.75000000000003</v>
      </c>
      <c r="K153" s="17">
        <f t="shared" ca="1" si="57"/>
        <v>994.74999999999977</v>
      </c>
      <c r="L153" s="17">
        <f t="shared" ca="1" si="40"/>
        <v>1008.8899999999998</v>
      </c>
      <c r="M153" s="16">
        <f t="shared" ca="1" si="47"/>
        <v>-14.139999999999986</v>
      </c>
      <c r="O153" s="16">
        <f t="shared" si="55"/>
        <v>143</v>
      </c>
      <c r="P153" s="17">
        <f t="shared" ca="1" si="48"/>
        <v>-5.2500000000002274</v>
      </c>
      <c r="R153" s="16">
        <f t="shared" si="56"/>
        <v>143</v>
      </c>
      <c r="S153" s="17">
        <f t="shared" ca="1" si="49"/>
        <v>-3.6713286713288369</v>
      </c>
      <c r="T153" s="17">
        <f t="shared" ca="1" si="50"/>
        <v>-5.2500000000002274</v>
      </c>
    </row>
    <row r="154" spans="1:20">
      <c r="A154" s="16">
        <f t="shared" si="51"/>
        <v>144</v>
      </c>
      <c r="B154" s="16">
        <f t="shared" ca="1" si="41"/>
        <v>4.25</v>
      </c>
      <c r="C154" s="16">
        <f t="shared" ca="1" si="42"/>
        <v>0.24705882352941178</v>
      </c>
      <c r="D154" s="16">
        <f t="shared" ca="1" si="43"/>
        <v>0.7737349650398393</v>
      </c>
      <c r="E154" s="16">
        <f t="shared" ca="1" si="44"/>
        <v>0</v>
      </c>
      <c r="F154" s="16">
        <f t="shared" ca="1" si="52"/>
        <v>0</v>
      </c>
      <c r="G154" s="16">
        <f t="shared" ca="1" si="53"/>
        <v>1</v>
      </c>
      <c r="H154" s="18">
        <f t="shared" ca="1" si="45"/>
        <v>0</v>
      </c>
      <c r="I154" s="21">
        <f t="shared" ca="1" si="46"/>
        <v>-1</v>
      </c>
      <c r="J154" s="3">
        <f t="shared" ca="1" si="54"/>
        <v>137.75000000000003</v>
      </c>
      <c r="K154" s="17">
        <f t="shared" ca="1" si="57"/>
        <v>993.74999999999977</v>
      </c>
      <c r="L154" s="17">
        <f t="shared" ca="1" si="40"/>
        <v>1008.8899999999998</v>
      </c>
      <c r="M154" s="16">
        <f t="shared" ca="1" si="47"/>
        <v>-15.139999999999986</v>
      </c>
      <c r="O154" s="16">
        <f t="shared" si="55"/>
        <v>144</v>
      </c>
      <c r="P154" s="17">
        <f t="shared" ca="1" si="48"/>
        <v>-6.2500000000002274</v>
      </c>
      <c r="R154" s="16">
        <f t="shared" si="56"/>
        <v>144</v>
      </c>
      <c r="S154" s="17">
        <f t="shared" ca="1" si="49"/>
        <v>-4.3402777777779278</v>
      </c>
      <c r="T154" s="17">
        <f t="shared" ca="1" si="50"/>
        <v>-6.2500000000002274</v>
      </c>
    </row>
    <row r="155" spans="1:20">
      <c r="A155" s="16">
        <f t="shared" si="51"/>
        <v>145</v>
      </c>
      <c r="B155" s="16">
        <f t="shared" ca="1" si="41"/>
        <v>4.87</v>
      </c>
      <c r="C155" s="16">
        <f t="shared" ca="1" si="42"/>
        <v>0.21560574948665298</v>
      </c>
      <c r="D155" s="16">
        <f t="shared" ca="1" si="43"/>
        <v>0.45317037130766202</v>
      </c>
      <c r="E155" s="16">
        <f t="shared" ca="1" si="44"/>
        <v>0</v>
      </c>
      <c r="F155" s="16">
        <f t="shared" ca="1" si="52"/>
        <v>0</v>
      </c>
      <c r="G155" s="16">
        <f t="shared" ca="1" si="53"/>
        <v>2</v>
      </c>
      <c r="H155" s="18">
        <f t="shared" ca="1" si="45"/>
        <v>0</v>
      </c>
      <c r="I155" s="21">
        <f t="shared" ca="1" si="46"/>
        <v>-1</v>
      </c>
      <c r="J155" s="3">
        <f t="shared" ca="1" si="54"/>
        <v>137.75000000000003</v>
      </c>
      <c r="K155" s="17">
        <f t="shared" ca="1" si="57"/>
        <v>992.74999999999977</v>
      </c>
      <c r="L155" s="17">
        <f t="shared" ca="1" si="40"/>
        <v>1008.8899999999998</v>
      </c>
      <c r="M155" s="16">
        <f t="shared" ca="1" si="47"/>
        <v>-16.139999999999986</v>
      </c>
      <c r="O155" s="16">
        <f t="shared" si="55"/>
        <v>145</v>
      </c>
      <c r="P155" s="17">
        <f t="shared" ca="1" si="48"/>
        <v>-7.2500000000002274</v>
      </c>
      <c r="R155" s="16">
        <f t="shared" si="56"/>
        <v>145</v>
      </c>
      <c r="S155" s="17">
        <f t="shared" ca="1" si="49"/>
        <v>-5.0000000000001563</v>
      </c>
      <c r="T155" s="17">
        <f t="shared" ca="1" si="50"/>
        <v>-7.2500000000002274</v>
      </c>
    </row>
    <row r="156" spans="1:20">
      <c r="A156" s="16">
        <f t="shared" si="51"/>
        <v>146</v>
      </c>
      <c r="B156" s="16">
        <f t="shared" ca="1" si="41"/>
        <v>2</v>
      </c>
      <c r="C156" s="16">
        <f t="shared" ca="1" si="42"/>
        <v>0.52500000000000002</v>
      </c>
      <c r="D156" s="16">
        <f t="shared" ca="1" si="43"/>
        <v>0.10852942380813868</v>
      </c>
      <c r="E156" s="16">
        <f t="shared" ca="1" si="44"/>
        <v>1</v>
      </c>
      <c r="F156" s="16">
        <f t="shared" ca="1" si="52"/>
        <v>1</v>
      </c>
      <c r="G156" s="16">
        <f t="shared" ca="1" si="53"/>
        <v>0</v>
      </c>
      <c r="H156" s="18">
        <f t="shared" ca="1" si="45"/>
        <v>2</v>
      </c>
      <c r="I156" s="21">
        <f t="shared" ca="1" si="46"/>
        <v>1</v>
      </c>
      <c r="J156" s="3">
        <f t="shared" ca="1" si="54"/>
        <v>139.75000000000003</v>
      </c>
      <c r="K156" s="17">
        <f t="shared" ca="1" si="57"/>
        <v>993.74999999999977</v>
      </c>
      <c r="L156" s="17">
        <f t="shared" ca="1" si="40"/>
        <v>1008.8899999999998</v>
      </c>
      <c r="M156" s="16">
        <f t="shared" ca="1" si="47"/>
        <v>-15.139999999999986</v>
      </c>
      <c r="O156" s="16">
        <f t="shared" si="55"/>
        <v>146</v>
      </c>
      <c r="P156" s="17">
        <f t="shared" ca="1" si="48"/>
        <v>-6.2500000000002274</v>
      </c>
      <c r="R156" s="16">
        <f t="shared" si="56"/>
        <v>146</v>
      </c>
      <c r="S156" s="17">
        <f t="shared" ca="1" si="49"/>
        <v>-4.2808219178083817</v>
      </c>
      <c r="T156" s="17">
        <f t="shared" ca="1" si="50"/>
        <v>-6.2500000000002274</v>
      </c>
    </row>
    <row r="157" spans="1:20">
      <c r="A157" s="16">
        <f t="shared" si="51"/>
        <v>147</v>
      </c>
      <c r="B157" s="16">
        <f t="shared" ca="1" si="41"/>
        <v>2.69</v>
      </c>
      <c r="C157" s="16">
        <f t="shared" ca="1" si="42"/>
        <v>0.39033457249070636</v>
      </c>
      <c r="D157" s="16">
        <f t="shared" ca="1" si="43"/>
        <v>0.551098000113041</v>
      </c>
      <c r="E157" s="16">
        <f t="shared" ca="1" si="44"/>
        <v>0</v>
      </c>
      <c r="F157" s="16">
        <f t="shared" ca="1" si="52"/>
        <v>0</v>
      </c>
      <c r="G157" s="16">
        <f t="shared" ca="1" si="53"/>
        <v>1</v>
      </c>
      <c r="H157" s="18">
        <f t="shared" ca="1" si="45"/>
        <v>0</v>
      </c>
      <c r="I157" s="21">
        <f t="shared" ca="1" si="46"/>
        <v>-1</v>
      </c>
      <c r="J157" s="3">
        <f t="shared" ca="1" si="54"/>
        <v>139.75000000000003</v>
      </c>
      <c r="K157" s="17">
        <f t="shared" ca="1" si="57"/>
        <v>992.74999999999977</v>
      </c>
      <c r="L157" s="17">
        <f t="shared" ca="1" si="40"/>
        <v>1008.8899999999998</v>
      </c>
      <c r="M157" s="16">
        <f t="shared" ca="1" si="47"/>
        <v>-16.139999999999986</v>
      </c>
      <c r="O157" s="16">
        <f t="shared" si="55"/>
        <v>147</v>
      </c>
      <c r="P157" s="17">
        <f t="shared" ca="1" si="48"/>
        <v>-7.2500000000002274</v>
      </c>
      <c r="R157" s="16">
        <f t="shared" si="56"/>
        <v>147</v>
      </c>
      <c r="S157" s="17">
        <f t="shared" ca="1" si="49"/>
        <v>-4.9319727891158038</v>
      </c>
      <c r="T157" s="17">
        <f t="shared" ca="1" si="50"/>
        <v>-7.2500000000002274</v>
      </c>
    </row>
    <row r="158" spans="1:20">
      <c r="A158" s="16">
        <f t="shared" si="51"/>
        <v>148</v>
      </c>
      <c r="B158" s="16">
        <f t="shared" ca="1" si="41"/>
        <v>5.84</v>
      </c>
      <c r="C158" s="16">
        <f t="shared" ca="1" si="42"/>
        <v>0.1797945205479452</v>
      </c>
      <c r="D158" s="16">
        <f t="shared" ca="1" si="43"/>
        <v>0.8921870848193898</v>
      </c>
      <c r="E158" s="16">
        <f t="shared" ca="1" si="44"/>
        <v>0</v>
      </c>
      <c r="F158" s="16">
        <f t="shared" ca="1" si="52"/>
        <v>0</v>
      </c>
      <c r="G158" s="16">
        <f t="shared" ca="1" si="53"/>
        <v>2</v>
      </c>
      <c r="H158" s="18">
        <f t="shared" ca="1" si="45"/>
        <v>0</v>
      </c>
      <c r="I158" s="21">
        <f t="shared" ca="1" si="46"/>
        <v>-1</v>
      </c>
      <c r="J158" s="3">
        <f t="shared" ca="1" si="54"/>
        <v>139.75000000000003</v>
      </c>
      <c r="K158" s="17">
        <f t="shared" ca="1" si="57"/>
        <v>991.74999999999977</v>
      </c>
      <c r="L158" s="17">
        <f t="shared" ca="1" si="40"/>
        <v>1008.8899999999998</v>
      </c>
      <c r="M158" s="16">
        <f t="shared" ca="1" si="47"/>
        <v>-17.139999999999986</v>
      </c>
      <c r="O158" s="16">
        <f t="shared" si="55"/>
        <v>148</v>
      </c>
      <c r="P158" s="17">
        <f t="shared" ca="1" si="48"/>
        <v>-8.2500000000002274</v>
      </c>
      <c r="R158" s="16">
        <f t="shared" si="56"/>
        <v>148</v>
      </c>
      <c r="S158" s="17">
        <f t="shared" ca="1" si="49"/>
        <v>-5.5743243243244791</v>
      </c>
      <c r="T158" s="17">
        <f t="shared" ca="1" si="50"/>
        <v>-8.2500000000002274</v>
      </c>
    </row>
    <row r="159" spans="1:20">
      <c r="A159" s="16">
        <f t="shared" si="51"/>
        <v>149</v>
      </c>
      <c r="B159" s="16">
        <f t="shared" ca="1" si="41"/>
        <v>2.94</v>
      </c>
      <c r="C159" s="16">
        <f t="shared" ca="1" si="42"/>
        <v>0.35714285714285715</v>
      </c>
      <c r="D159" s="16">
        <f t="shared" ca="1" si="43"/>
        <v>0.23298439776856039</v>
      </c>
      <c r="E159" s="16">
        <f t="shared" ca="1" si="44"/>
        <v>1</v>
      </c>
      <c r="F159" s="16">
        <f t="shared" ca="1" si="52"/>
        <v>1</v>
      </c>
      <c r="G159" s="16">
        <f t="shared" ca="1" si="53"/>
        <v>0</v>
      </c>
      <c r="H159" s="18">
        <f t="shared" ca="1" si="45"/>
        <v>2.94</v>
      </c>
      <c r="I159" s="21">
        <f t="shared" ca="1" si="46"/>
        <v>1.94</v>
      </c>
      <c r="J159" s="3">
        <f t="shared" ca="1" si="54"/>
        <v>142.69000000000003</v>
      </c>
      <c r="K159" s="17">
        <f t="shared" ca="1" si="57"/>
        <v>993.68999999999983</v>
      </c>
      <c r="L159" s="17">
        <f t="shared" ca="1" si="40"/>
        <v>1008.8899999999998</v>
      </c>
      <c r="M159" s="16">
        <f t="shared" ca="1" si="47"/>
        <v>-15.199999999999932</v>
      </c>
      <c r="O159" s="16">
        <f t="shared" si="55"/>
        <v>149</v>
      </c>
      <c r="P159" s="17">
        <f t="shared" ca="1" si="48"/>
        <v>-6.3100000000001728</v>
      </c>
      <c r="R159" s="16">
        <f t="shared" si="56"/>
        <v>149</v>
      </c>
      <c r="S159" s="17">
        <f t="shared" ca="1" si="49"/>
        <v>-4.2348993288591714</v>
      </c>
      <c r="T159" s="17">
        <f t="shared" ca="1" si="50"/>
        <v>-6.3100000000001728</v>
      </c>
    </row>
    <row r="160" spans="1:20">
      <c r="A160" s="16">
        <f t="shared" si="51"/>
        <v>150</v>
      </c>
      <c r="B160" s="16">
        <f t="shared" ca="1" si="41"/>
        <v>5.26</v>
      </c>
      <c r="C160" s="16">
        <f t="shared" ca="1" si="42"/>
        <v>0.19961977186311788</v>
      </c>
      <c r="D160" s="16">
        <f t="shared" ca="1" si="43"/>
        <v>0.47176673691393689</v>
      </c>
      <c r="E160" s="16">
        <f t="shared" ca="1" si="44"/>
        <v>0</v>
      </c>
      <c r="F160" s="16">
        <f t="shared" ca="1" si="52"/>
        <v>0</v>
      </c>
      <c r="G160" s="16">
        <f t="shared" ca="1" si="53"/>
        <v>1</v>
      </c>
      <c r="H160" s="18">
        <f t="shared" ca="1" si="45"/>
        <v>0</v>
      </c>
      <c r="I160" s="21">
        <f t="shared" ca="1" si="46"/>
        <v>-1</v>
      </c>
      <c r="J160" s="3">
        <f t="shared" ca="1" si="54"/>
        <v>142.69000000000003</v>
      </c>
      <c r="K160" s="17">
        <f t="shared" ca="1" si="57"/>
        <v>992.68999999999983</v>
      </c>
      <c r="L160" s="17">
        <f t="shared" ca="1" si="40"/>
        <v>1008.8899999999998</v>
      </c>
      <c r="M160" s="16">
        <f t="shared" ca="1" si="47"/>
        <v>-16.199999999999932</v>
      </c>
      <c r="O160" s="16">
        <f t="shared" si="55"/>
        <v>150</v>
      </c>
      <c r="P160" s="17">
        <f t="shared" ca="1" si="48"/>
        <v>-7.3100000000001728</v>
      </c>
      <c r="R160" s="16">
        <f t="shared" si="56"/>
        <v>150</v>
      </c>
      <c r="S160" s="17">
        <f t="shared" ca="1" si="49"/>
        <v>-4.8733333333334485</v>
      </c>
      <c r="T160" s="17">
        <f t="shared" ca="1" si="50"/>
        <v>-7.3100000000001728</v>
      </c>
    </row>
    <row r="161" spans="1:20">
      <c r="A161" s="16">
        <f t="shared" si="51"/>
        <v>151</v>
      </c>
      <c r="B161" s="16">
        <f t="shared" ca="1" si="41"/>
        <v>2.88</v>
      </c>
      <c r="C161" s="16">
        <f t="shared" ca="1" si="42"/>
        <v>0.36458333333333331</v>
      </c>
      <c r="D161" s="16">
        <f t="shared" ca="1" si="43"/>
        <v>0.11607111938787451</v>
      </c>
      <c r="E161" s="16">
        <f t="shared" ca="1" si="44"/>
        <v>1</v>
      </c>
      <c r="F161" s="16">
        <f t="shared" ca="1" si="52"/>
        <v>1</v>
      </c>
      <c r="G161" s="16">
        <f t="shared" ca="1" si="53"/>
        <v>0</v>
      </c>
      <c r="H161" s="18">
        <f t="shared" ca="1" si="45"/>
        <v>2.88</v>
      </c>
      <c r="I161" s="21">
        <f t="shared" ca="1" si="46"/>
        <v>1.88</v>
      </c>
      <c r="J161" s="3">
        <f t="shared" ca="1" si="54"/>
        <v>145.57000000000002</v>
      </c>
      <c r="K161" s="17">
        <f t="shared" ca="1" si="57"/>
        <v>994.56999999999982</v>
      </c>
      <c r="L161" s="17">
        <f t="shared" ca="1" si="40"/>
        <v>1008.8899999999998</v>
      </c>
      <c r="M161" s="16">
        <f t="shared" ca="1" si="47"/>
        <v>-14.319999999999936</v>
      </c>
      <c r="O161" s="16">
        <f t="shared" si="55"/>
        <v>151</v>
      </c>
      <c r="P161" s="17">
        <f t="shared" ca="1" si="48"/>
        <v>-5.4300000000001774</v>
      </c>
      <c r="R161" s="16">
        <f t="shared" si="56"/>
        <v>151</v>
      </c>
      <c r="S161" s="17">
        <f t="shared" ca="1" si="49"/>
        <v>-3.5960264900663361</v>
      </c>
      <c r="T161" s="17">
        <f t="shared" ca="1" si="50"/>
        <v>-5.4300000000001774</v>
      </c>
    </row>
    <row r="162" spans="1:20">
      <c r="A162" s="16">
        <f t="shared" si="51"/>
        <v>152</v>
      </c>
      <c r="B162" s="16">
        <f t="shared" ca="1" si="41"/>
        <v>5.44</v>
      </c>
      <c r="C162" s="16">
        <f t="shared" ca="1" si="42"/>
        <v>0.19301470588235292</v>
      </c>
      <c r="D162" s="16">
        <f t="shared" ca="1" si="43"/>
        <v>0.22523920125199481</v>
      </c>
      <c r="E162" s="16">
        <f t="shared" ca="1" si="44"/>
        <v>0</v>
      </c>
      <c r="F162" s="16">
        <f t="shared" ca="1" si="52"/>
        <v>0</v>
      </c>
      <c r="G162" s="16">
        <f t="shared" ca="1" si="53"/>
        <v>1</v>
      </c>
      <c r="H162" s="18">
        <f t="shared" ca="1" si="45"/>
        <v>0</v>
      </c>
      <c r="I162" s="21">
        <f t="shared" ca="1" si="46"/>
        <v>-1</v>
      </c>
      <c r="J162" s="3">
        <f t="shared" ca="1" si="54"/>
        <v>145.57000000000002</v>
      </c>
      <c r="K162" s="17">
        <f t="shared" ca="1" si="57"/>
        <v>993.56999999999982</v>
      </c>
      <c r="L162" s="17">
        <f t="shared" ca="1" si="40"/>
        <v>1008.8899999999998</v>
      </c>
      <c r="M162" s="16">
        <f t="shared" ca="1" si="47"/>
        <v>-15.319999999999936</v>
      </c>
      <c r="O162" s="16">
        <f t="shared" si="55"/>
        <v>152</v>
      </c>
      <c r="P162" s="17">
        <f t="shared" ca="1" si="48"/>
        <v>-6.4300000000001774</v>
      </c>
      <c r="R162" s="16">
        <f t="shared" si="56"/>
        <v>152</v>
      </c>
      <c r="S162" s="17">
        <f t="shared" ca="1" si="49"/>
        <v>-4.2302631578948535</v>
      </c>
      <c r="T162" s="17">
        <f t="shared" ca="1" si="50"/>
        <v>-6.4300000000001774</v>
      </c>
    </row>
    <row r="163" spans="1:20">
      <c r="A163" s="16">
        <f t="shared" si="51"/>
        <v>153</v>
      </c>
      <c r="B163" s="16">
        <f t="shared" ca="1" si="41"/>
        <v>2.58</v>
      </c>
      <c r="C163" s="16">
        <f t="shared" ca="1" si="42"/>
        <v>0.40697674418604651</v>
      </c>
      <c r="D163" s="16">
        <f t="shared" ca="1" si="43"/>
        <v>0.34036424050276715</v>
      </c>
      <c r="E163" s="16">
        <f t="shared" ca="1" si="44"/>
        <v>1</v>
      </c>
      <c r="F163" s="16">
        <f t="shared" ca="1" si="52"/>
        <v>1</v>
      </c>
      <c r="G163" s="16">
        <f t="shared" ca="1" si="53"/>
        <v>0</v>
      </c>
      <c r="H163" s="18">
        <f t="shared" ca="1" si="45"/>
        <v>2.58</v>
      </c>
      <c r="I163" s="21">
        <f t="shared" ca="1" si="46"/>
        <v>1.58</v>
      </c>
      <c r="J163" s="3">
        <f t="shared" ca="1" si="54"/>
        <v>148.15000000000003</v>
      </c>
      <c r="K163" s="17">
        <f t="shared" ca="1" si="57"/>
        <v>995.14999999999986</v>
      </c>
      <c r="L163" s="17">
        <f t="shared" ca="1" si="40"/>
        <v>1008.8899999999998</v>
      </c>
      <c r="M163" s="16">
        <f t="shared" ca="1" si="47"/>
        <v>-13.739999999999895</v>
      </c>
      <c r="O163" s="16">
        <f t="shared" si="55"/>
        <v>153</v>
      </c>
      <c r="P163" s="17">
        <f t="shared" ca="1" si="48"/>
        <v>-4.8500000000001364</v>
      </c>
      <c r="R163" s="16">
        <f t="shared" si="56"/>
        <v>153</v>
      </c>
      <c r="S163" s="17">
        <f t="shared" ca="1" si="49"/>
        <v>-3.1699346405229676</v>
      </c>
      <c r="T163" s="17">
        <f t="shared" ca="1" si="50"/>
        <v>-4.8500000000001364</v>
      </c>
    </row>
    <row r="164" spans="1:20">
      <c r="A164" s="16">
        <f t="shared" si="51"/>
        <v>154</v>
      </c>
      <c r="B164" s="16">
        <f t="shared" ca="1" si="41"/>
        <v>3.71</v>
      </c>
      <c r="C164" s="16">
        <f t="shared" ca="1" si="42"/>
        <v>0.28301886792452829</v>
      </c>
      <c r="D164" s="16">
        <f t="shared" ca="1" si="43"/>
        <v>0.74637715118746861</v>
      </c>
      <c r="E164" s="16">
        <f t="shared" ca="1" si="44"/>
        <v>0</v>
      </c>
      <c r="F164" s="16">
        <f t="shared" ca="1" si="52"/>
        <v>0</v>
      </c>
      <c r="G164" s="16">
        <f t="shared" ca="1" si="53"/>
        <v>1</v>
      </c>
      <c r="H164" s="18">
        <f t="shared" ca="1" si="45"/>
        <v>0</v>
      </c>
      <c r="I164" s="21">
        <f t="shared" ca="1" si="46"/>
        <v>-1</v>
      </c>
      <c r="J164" s="3">
        <f t="shared" ca="1" si="54"/>
        <v>148.15000000000003</v>
      </c>
      <c r="K164" s="17">
        <f t="shared" ca="1" si="57"/>
        <v>994.14999999999986</v>
      </c>
      <c r="L164" s="17">
        <f t="shared" ca="1" si="40"/>
        <v>1008.8899999999998</v>
      </c>
      <c r="M164" s="16">
        <f t="shared" ca="1" si="47"/>
        <v>-14.739999999999895</v>
      </c>
      <c r="O164" s="16">
        <f t="shared" si="55"/>
        <v>154</v>
      </c>
      <c r="P164" s="17">
        <f t="shared" ca="1" si="48"/>
        <v>-5.8500000000001364</v>
      </c>
      <c r="R164" s="16">
        <f t="shared" si="56"/>
        <v>154</v>
      </c>
      <c r="S164" s="17">
        <f t="shared" ca="1" si="49"/>
        <v>-3.7987012987013884</v>
      </c>
      <c r="T164" s="17">
        <f t="shared" ca="1" si="50"/>
        <v>-5.8500000000001364</v>
      </c>
    </row>
    <row r="165" spans="1:20">
      <c r="A165" s="16">
        <f t="shared" si="51"/>
        <v>155</v>
      </c>
      <c r="B165" s="16">
        <f t="shared" ca="1" si="41"/>
        <v>2.79</v>
      </c>
      <c r="C165" s="16">
        <f t="shared" ca="1" si="42"/>
        <v>0.37634408602150538</v>
      </c>
      <c r="D165" s="16">
        <f t="shared" ca="1" si="43"/>
        <v>0.8368918877049023</v>
      </c>
      <c r="E165" s="16">
        <f t="shared" ca="1" si="44"/>
        <v>0</v>
      </c>
      <c r="F165" s="16">
        <f t="shared" ca="1" si="52"/>
        <v>0</v>
      </c>
      <c r="G165" s="16">
        <f t="shared" ca="1" si="53"/>
        <v>2</v>
      </c>
      <c r="H165" s="18">
        <f t="shared" ca="1" si="45"/>
        <v>0</v>
      </c>
      <c r="I165" s="21">
        <f t="shared" ca="1" si="46"/>
        <v>-1</v>
      </c>
      <c r="J165" s="3">
        <f t="shared" ca="1" si="54"/>
        <v>148.15000000000003</v>
      </c>
      <c r="K165" s="17">
        <f t="shared" ca="1" si="57"/>
        <v>993.14999999999986</v>
      </c>
      <c r="L165" s="17">
        <f t="shared" ca="1" si="40"/>
        <v>1008.8899999999998</v>
      </c>
      <c r="M165" s="16">
        <f t="shared" ca="1" si="47"/>
        <v>-15.739999999999895</v>
      </c>
      <c r="O165" s="16">
        <f t="shared" si="55"/>
        <v>155</v>
      </c>
      <c r="P165" s="17">
        <f t="shared" ca="1" si="48"/>
        <v>-6.8500000000001364</v>
      </c>
      <c r="R165" s="16">
        <f t="shared" si="56"/>
        <v>155</v>
      </c>
      <c r="S165" s="17">
        <f t="shared" ca="1" si="49"/>
        <v>-4.419354838709765</v>
      </c>
      <c r="T165" s="17">
        <f t="shared" ca="1" si="50"/>
        <v>-6.8500000000001364</v>
      </c>
    </row>
    <row r="166" spans="1:20">
      <c r="A166" s="16">
        <f t="shared" si="51"/>
        <v>156</v>
      </c>
      <c r="B166" s="16">
        <f t="shared" ca="1" si="41"/>
        <v>5.61</v>
      </c>
      <c r="C166" s="16">
        <f t="shared" ca="1" si="42"/>
        <v>0.18716577540106952</v>
      </c>
      <c r="D166" s="16">
        <f t="shared" ca="1" si="43"/>
        <v>0.53931435746448653</v>
      </c>
      <c r="E166" s="16">
        <f t="shared" ca="1" si="44"/>
        <v>0</v>
      </c>
      <c r="F166" s="16">
        <f t="shared" ca="1" si="52"/>
        <v>0</v>
      </c>
      <c r="G166" s="16">
        <f t="shared" ca="1" si="53"/>
        <v>3</v>
      </c>
      <c r="H166" s="18">
        <f t="shared" ca="1" si="45"/>
        <v>0</v>
      </c>
      <c r="I166" s="21">
        <f t="shared" ca="1" si="46"/>
        <v>-1</v>
      </c>
      <c r="J166" s="3">
        <f t="shared" ca="1" si="54"/>
        <v>148.15000000000003</v>
      </c>
      <c r="K166" s="17">
        <f t="shared" ca="1" si="57"/>
        <v>992.14999999999986</v>
      </c>
      <c r="L166" s="17">
        <f t="shared" ca="1" si="40"/>
        <v>1008.8899999999998</v>
      </c>
      <c r="M166" s="16">
        <f t="shared" ca="1" si="47"/>
        <v>-16.739999999999895</v>
      </c>
      <c r="O166" s="16">
        <f t="shared" si="55"/>
        <v>156</v>
      </c>
      <c r="P166" s="17">
        <f t="shared" ca="1" si="48"/>
        <v>-7.8500000000001364</v>
      </c>
      <c r="R166" s="16">
        <f t="shared" si="56"/>
        <v>156</v>
      </c>
      <c r="S166" s="17">
        <f t="shared" ca="1" si="49"/>
        <v>-5.0320512820513699</v>
      </c>
      <c r="T166" s="17">
        <f t="shared" ca="1" si="50"/>
        <v>-7.8500000000001364</v>
      </c>
    </row>
    <row r="167" spans="1:20">
      <c r="A167" s="16">
        <f t="shared" si="51"/>
        <v>157</v>
      </c>
      <c r="B167" s="16">
        <f t="shared" ca="1" si="41"/>
        <v>4.13</v>
      </c>
      <c r="C167" s="16">
        <f t="shared" ca="1" si="42"/>
        <v>0.25423728813559321</v>
      </c>
      <c r="D167" s="16">
        <f t="shared" ca="1" si="43"/>
        <v>0.55538278388445272</v>
      </c>
      <c r="E167" s="16">
        <f t="shared" ca="1" si="44"/>
        <v>0</v>
      </c>
      <c r="F167" s="16">
        <f t="shared" ca="1" si="52"/>
        <v>0</v>
      </c>
      <c r="G167" s="16">
        <f t="shared" ca="1" si="53"/>
        <v>4</v>
      </c>
      <c r="H167" s="18">
        <f t="shared" ca="1" si="45"/>
        <v>0</v>
      </c>
      <c r="I167" s="21">
        <f t="shared" ca="1" si="46"/>
        <v>-1</v>
      </c>
      <c r="J167" s="3">
        <f t="shared" ca="1" si="54"/>
        <v>148.15000000000003</v>
      </c>
      <c r="K167" s="17">
        <f t="shared" ca="1" si="57"/>
        <v>991.14999999999986</v>
      </c>
      <c r="L167" s="17">
        <f t="shared" ca="1" si="40"/>
        <v>1008.8899999999998</v>
      </c>
      <c r="M167" s="16">
        <f t="shared" ca="1" si="47"/>
        <v>-17.739999999999895</v>
      </c>
      <c r="O167" s="16">
        <f t="shared" si="55"/>
        <v>157</v>
      </c>
      <c r="P167" s="17">
        <f t="shared" ca="1" si="48"/>
        <v>-8.8500000000001364</v>
      </c>
      <c r="R167" s="16">
        <f t="shared" si="56"/>
        <v>157</v>
      </c>
      <c r="S167" s="17">
        <f t="shared" ca="1" si="49"/>
        <v>-5.6369426751593181</v>
      </c>
      <c r="T167" s="17">
        <f t="shared" ca="1" si="50"/>
        <v>-8.8500000000001364</v>
      </c>
    </row>
    <row r="168" spans="1:20">
      <c r="A168" s="16">
        <f t="shared" si="51"/>
        <v>158</v>
      </c>
      <c r="B168" s="16">
        <f t="shared" ca="1" si="41"/>
        <v>4.72</v>
      </c>
      <c r="C168" s="16">
        <f t="shared" ca="1" si="42"/>
        <v>0.22245762711864409</v>
      </c>
      <c r="D168" s="16">
        <f t="shared" ca="1" si="43"/>
        <v>0.5354004942852848</v>
      </c>
      <c r="E168" s="16">
        <f t="shared" ca="1" si="44"/>
        <v>0</v>
      </c>
      <c r="F168" s="16">
        <f t="shared" ca="1" si="52"/>
        <v>0</v>
      </c>
      <c r="G168" s="16">
        <f t="shared" ca="1" si="53"/>
        <v>5</v>
      </c>
      <c r="H168" s="18">
        <f t="shared" ca="1" si="45"/>
        <v>0</v>
      </c>
      <c r="I168" s="21">
        <f t="shared" ca="1" si="46"/>
        <v>-1</v>
      </c>
      <c r="J168" s="3">
        <f t="shared" ca="1" si="54"/>
        <v>148.15000000000003</v>
      </c>
      <c r="K168" s="17">
        <f t="shared" ca="1" si="57"/>
        <v>990.14999999999986</v>
      </c>
      <c r="L168" s="17">
        <f t="shared" ca="1" si="40"/>
        <v>1008.8899999999998</v>
      </c>
      <c r="M168" s="16">
        <f t="shared" ca="1" si="47"/>
        <v>-18.739999999999895</v>
      </c>
      <c r="O168" s="16">
        <f t="shared" si="55"/>
        <v>158</v>
      </c>
      <c r="P168" s="17">
        <f t="shared" ca="1" si="48"/>
        <v>-9.8500000000001364</v>
      </c>
      <c r="R168" s="16">
        <f t="shared" si="56"/>
        <v>158</v>
      </c>
      <c r="S168" s="17">
        <f t="shared" ca="1" si="49"/>
        <v>-6.234177215189959</v>
      </c>
      <c r="T168" s="17">
        <f t="shared" ca="1" si="50"/>
        <v>-9.8500000000001364</v>
      </c>
    </row>
    <row r="169" spans="1:20">
      <c r="A169" s="16">
        <f t="shared" si="51"/>
        <v>159</v>
      </c>
      <c r="B169" s="16">
        <f t="shared" ca="1" si="41"/>
        <v>2.76</v>
      </c>
      <c r="C169" s="16">
        <f t="shared" ca="1" si="42"/>
        <v>0.38043478260869573</v>
      </c>
      <c r="D169" s="16">
        <f t="shared" ca="1" si="43"/>
        <v>0.72040031757421286</v>
      </c>
      <c r="E169" s="16">
        <f t="shared" ca="1" si="44"/>
        <v>0</v>
      </c>
      <c r="F169" s="16">
        <f t="shared" ca="1" si="52"/>
        <v>0</v>
      </c>
      <c r="G169" s="16">
        <f t="shared" ca="1" si="53"/>
        <v>6</v>
      </c>
      <c r="H169" s="18">
        <f t="shared" ca="1" si="45"/>
        <v>0</v>
      </c>
      <c r="I169" s="21">
        <f t="shared" ca="1" si="46"/>
        <v>-1</v>
      </c>
      <c r="J169" s="3">
        <f t="shared" ca="1" si="54"/>
        <v>148.15000000000003</v>
      </c>
      <c r="K169" s="17">
        <f t="shared" ca="1" si="57"/>
        <v>989.14999999999986</v>
      </c>
      <c r="L169" s="17">
        <f t="shared" ca="1" si="40"/>
        <v>1008.8899999999998</v>
      </c>
      <c r="M169" s="16">
        <f t="shared" ca="1" si="47"/>
        <v>-19.739999999999895</v>
      </c>
      <c r="O169" s="16">
        <f t="shared" si="55"/>
        <v>159</v>
      </c>
      <c r="P169" s="17">
        <f t="shared" ca="1" si="48"/>
        <v>-10.850000000000136</v>
      </c>
      <c r="R169" s="16">
        <f t="shared" si="56"/>
        <v>159</v>
      </c>
      <c r="S169" s="17">
        <f t="shared" ca="1" si="49"/>
        <v>-6.8238993710692597</v>
      </c>
      <c r="T169" s="17">
        <f t="shared" ca="1" si="50"/>
        <v>-10.850000000000136</v>
      </c>
    </row>
    <row r="170" spans="1:20">
      <c r="A170" s="16">
        <f t="shared" si="51"/>
        <v>160</v>
      </c>
      <c r="B170" s="16">
        <f t="shared" ca="1" si="41"/>
        <v>2.83</v>
      </c>
      <c r="C170" s="16">
        <f t="shared" ca="1" si="42"/>
        <v>0.37102473498233218</v>
      </c>
      <c r="D170" s="16">
        <f t="shared" ca="1" si="43"/>
        <v>0.18140778012927772</v>
      </c>
      <c r="E170" s="16">
        <f t="shared" ca="1" si="44"/>
        <v>1</v>
      </c>
      <c r="F170" s="16">
        <f t="shared" ca="1" si="52"/>
        <v>1</v>
      </c>
      <c r="G170" s="16">
        <f t="shared" ca="1" si="53"/>
        <v>0</v>
      </c>
      <c r="H170" s="18">
        <f t="shared" ca="1" si="45"/>
        <v>2.83</v>
      </c>
      <c r="I170" s="21">
        <f t="shared" ca="1" si="46"/>
        <v>1.83</v>
      </c>
      <c r="J170" s="3">
        <f t="shared" ca="1" si="54"/>
        <v>150.98000000000005</v>
      </c>
      <c r="K170" s="17">
        <f t="shared" ca="1" si="57"/>
        <v>990.9799999999999</v>
      </c>
      <c r="L170" s="17">
        <f t="shared" ca="1" si="40"/>
        <v>1008.8899999999998</v>
      </c>
      <c r="M170" s="16">
        <f t="shared" ca="1" si="47"/>
        <v>-17.909999999999854</v>
      </c>
      <c r="O170" s="16">
        <f t="shared" si="55"/>
        <v>160</v>
      </c>
      <c r="P170" s="17">
        <f t="shared" ca="1" si="48"/>
        <v>-9.0200000000000955</v>
      </c>
      <c r="R170" s="16">
        <f t="shared" si="56"/>
        <v>160</v>
      </c>
      <c r="S170" s="17">
        <f t="shared" ca="1" si="49"/>
        <v>-5.6375000000000597</v>
      </c>
      <c r="T170" s="17">
        <f t="shared" ca="1" si="50"/>
        <v>-9.0200000000000955</v>
      </c>
    </row>
    <row r="171" spans="1:20">
      <c r="A171" s="16">
        <f t="shared" si="51"/>
        <v>161</v>
      </c>
      <c r="B171" s="16">
        <f t="shared" ca="1" si="41"/>
        <v>5.94</v>
      </c>
      <c r="C171" s="16">
        <f t="shared" ca="1" si="42"/>
        <v>0.17676767676767677</v>
      </c>
      <c r="D171" s="16">
        <f t="shared" ca="1" si="43"/>
        <v>0.84476307431559228</v>
      </c>
      <c r="E171" s="16">
        <f t="shared" ca="1" si="44"/>
        <v>0</v>
      </c>
      <c r="F171" s="16">
        <f t="shared" ca="1" si="52"/>
        <v>0</v>
      </c>
      <c r="G171" s="16">
        <f t="shared" ca="1" si="53"/>
        <v>1</v>
      </c>
      <c r="H171" s="18">
        <f t="shared" ca="1" si="45"/>
        <v>0</v>
      </c>
      <c r="I171" s="21">
        <f t="shared" ca="1" si="46"/>
        <v>-1</v>
      </c>
      <c r="J171" s="3">
        <f t="shared" ca="1" si="54"/>
        <v>150.98000000000005</v>
      </c>
      <c r="K171" s="17">
        <f t="shared" ca="1" si="57"/>
        <v>989.9799999999999</v>
      </c>
      <c r="L171" s="17">
        <f t="shared" ca="1" si="40"/>
        <v>1008.8899999999998</v>
      </c>
      <c r="M171" s="16">
        <f t="shared" ca="1" si="47"/>
        <v>-18.909999999999854</v>
      </c>
      <c r="O171" s="16">
        <f t="shared" si="55"/>
        <v>161</v>
      </c>
      <c r="P171" s="17">
        <f t="shared" ca="1" si="48"/>
        <v>-10.020000000000095</v>
      </c>
      <c r="R171" s="16">
        <f t="shared" si="56"/>
        <v>161</v>
      </c>
      <c r="S171" s="17">
        <f t="shared" ca="1" si="49"/>
        <v>-6.2236024844721101</v>
      </c>
      <c r="T171" s="17">
        <f t="shared" ca="1" si="50"/>
        <v>-10.020000000000095</v>
      </c>
    </row>
    <row r="172" spans="1:20">
      <c r="A172" s="16">
        <f t="shared" si="51"/>
        <v>162</v>
      </c>
      <c r="B172" s="16">
        <f t="shared" ca="1" si="41"/>
        <v>5.79</v>
      </c>
      <c r="C172" s="16">
        <f t="shared" ca="1" si="42"/>
        <v>0.18134715025906736</v>
      </c>
      <c r="D172" s="16">
        <f t="shared" ca="1" si="43"/>
        <v>0.44655768369660631</v>
      </c>
      <c r="E172" s="16">
        <f t="shared" ca="1" si="44"/>
        <v>0</v>
      </c>
      <c r="F172" s="16">
        <f t="shared" ca="1" si="52"/>
        <v>0</v>
      </c>
      <c r="G172" s="16">
        <f t="shared" ca="1" si="53"/>
        <v>2</v>
      </c>
      <c r="H172" s="18">
        <f t="shared" ca="1" si="45"/>
        <v>0</v>
      </c>
      <c r="I172" s="21">
        <f t="shared" ca="1" si="46"/>
        <v>-1</v>
      </c>
      <c r="J172" s="3">
        <f t="shared" ca="1" si="54"/>
        <v>150.98000000000005</v>
      </c>
      <c r="K172" s="17">
        <f t="shared" ca="1" si="57"/>
        <v>988.9799999999999</v>
      </c>
      <c r="L172" s="17">
        <f t="shared" ca="1" si="40"/>
        <v>1008.8899999999998</v>
      </c>
      <c r="M172" s="16">
        <f t="shared" ca="1" si="47"/>
        <v>-19.909999999999854</v>
      </c>
      <c r="O172" s="16">
        <f t="shared" si="55"/>
        <v>162</v>
      </c>
      <c r="P172" s="17">
        <f t="shared" ca="1" si="48"/>
        <v>-11.020000000000095</v>
      </c>
      <c r="R172" s="16">
        <f t="shared" si="56"/>
        <v>162</v>
      </c>
      <c r="S172" s="17">
        <f t="shared" ca="1" si="49"/>
        <v>-6.8024691358025251</v>
      </c>
      <c r="T172" s="17">
        <f t="shared" ca="1" si="50"/>
        <v>-11.020000000000095</v>
      </c>
    </row>
    <row r="173" spans="1:20">
      <c r="A173" s="16">
        <f t="shared" si="51"/>
        <v>163</v>
      </c>
      <c r="B173" s="16">
        <f t="shared" ca="1" si="41"/>
        <v>4.26</v>
      </c>
      <c r="C173" s="16">
        <f t="shared" ca="1" si="42"/>
        <v>0.24647887323943662</v>
      </c>
      <c r="D173" s="16">
        <f t="shared" ca="1" si="43"/>
        <v>0.19324330230520936</v>
      </c>
      <c r="E173" s="16">
        <f t="shared" ca="1" si="44"/>
        <v>1</v>
      </c>
      <c r="F173" s="16">
        <f t="shared" ca="1" si="52"/>
        <v>1</v>
      </c>
      <c r="G173" s="16">
        <f t="shared" ca="1" si="53"/>
        <v>0</v>
      </c>
      <c r="H173" s="18">
        <f t="shared" ca="1" si="45"/>
        <v>4.26</v>
      </c>
      <c r="I173" s="21">
        <f t="shared" ca="1" si="46"/>
        <v>3.26</v>
      </c>
      <c r="J173" s="3">
        <f t="shared" ca="1" si="54"/>
        <v>155.24000000000004</v>
      </c>
      <c r="K173" s="17">
        <f t="shared" ca="1" si="57"/>
        <v>992.2399999999999</v>
      </c>
      <c r="L173" s="17">
        <f t="shared" ca="1" si="40"/>
        <v>1008.8899999999998</v>
      </c>
      <c r="M173" s="16">
        <f t="shared" ca="1" si="47"/>
        <v>-16.649999999999864</v>
      </c>
      <c r="O173" s="16">
        <f t="shared" si="55"/>
        <v>163</v>
      </c>
      <c r="P173" s="17">
        <f t="shared" ca="1" si="48"/>
        <v>-7.7600000000001046</v>
      </c>
      <c r="R173" s="16">
        <f t="shared" si="56"/>
        <v>163</v>
      </c>
      <c r="S173" s="17">
        <f t="shared" ca="1" si="49"/>
        <v>-4.7607361963190868</v>
      </c>
      <c r="T173" s="17">
        <f t="shared" ca="1" si="50"/>
        <v>-7.7600000000001046</v>
      </c>
    </row>
    <row r="174" spans="1:20">
      <c r="A174" s="16">
        <f t="shared" si="51"/>
        <v>164</v>
      </c>
      <c r="B174" s="16">
        <f t="shared" ca="1" si="41"/>
        <v>3.89</v>
      </c>
      <c r="C174" s="16">
        <f t="shared" ca="1" si="42"/>
        <v>0.26992287917737789</v>
      </c>
      <c r="D174" s="16">
        <f t="shared" ca="1" si="43"/>
        <v>0.54154422886813625</v>
      </c>
      <c r="E174" s="16">
        <f t="shared" ca="1" si="44"/>
        <v>0</v>
      </c>
      <c r="F174" s="16">
        <f t="shared" ca="1" si="52"/>
        <v>0</v>
      </c>
      <c r="G174" s="16">
        <f t="shared" ca="1" si="53"/>
        <v>1</v>
      </c>
      <c r="H174" s="18">
        <f t="shared" ca="1" si="45"/>
        <v>0</v>
      </c>
      <c r="I174" s="21">
        <f t="shared" ca="1" si="46"/>
        <v>-1</v>
      </c>
      <c r="J174" s="3">
        <f t="shared" ca="1" si="54"/>
        <v>155.24000000000004</v>
      </c>
      <c r="K174" s="17">
        <f t="shared" ca="1" si="57"/>
        <v>991.2399999999999</v>
      </c>
      <c r="L174" s="17">
        <f t="shared" ca="1" si="40"/>
        <v>1008.8899999999998</v>
      </c>
      <c r="M174" s="16">
        <f t="shared" ca="1" si="47"/>
        <v>-17.649999999999864</v>
      </c>
      <c r="O174" s="16">
        <f t="shared" si="55"/>
        <v>164</v>
      </c>
      <c r="P174" s="17">
        <f t="shared" ca="1" si="48"/>
        <v>-8.7600000000001046</v>
      </c>
      <c r="R174" s="16">
        <f t="shared" si="56"/>
        <v>164</v>
      </c>
      <c r="S174" s="17">
        <f t="shared" ca="1" si="49"/>
        <v>-5.3414634146342053</v>
      </c>
      <c r="T174" s="17">
        <f t="shared" ca="1" si="50"/>
        <v>-8.7600000000001046</v>
      </c>
    </row>
    <row r="175" spans="1:20">
      <c r="A175" s="16">
        <f t="shared" si="51"/>
        <v>165</v>
      </c>
      <c r="B175" s="16">
        <f t="shared" ca="1" si="41"/>
        <v>4.26</v>
      </c>
      <c r="C175" s="16">
        <f t="shared" ca="1" si="42"/>
        <v>0.24647887323943662</v>
      </c>
      <c r="D175" s="16">
        <f t="shared" ca="1" si="43"/>
        <v>0.95906012908665872</v>
      </c>
      <c r="E175" s="16">
        <f t="shared" ca="1" si="44"/>
        <v>0</v>
      </c>
      <c r="F175" s="16">
        <f t="shared" ca="1" si="52"/>
        <v>0</v>
      </c>
      <c r="G175" s="16">
        <f t="shared" ca="1" si="53"/>
        <v>2</v>
      </c>
      <c r="H175" s="18">
        <f t="shared" ca="1" si="45"/>
        <v>0</v>
      </c>
      <c r="I175" s="21">
        <f t="shared" ca="1" si="46"/>
        <v>-1</v>
      </c>
      <c r="J175" s="3">
        <f t="shared" ca="1" si="54"/>
        <v>155.24000000000004</v>
      </c>
      <c r="K175" s="17">
        <f t="shared" ca="1" si="57"/>
        <v>990.2399999999999</v>
      </c>
      <c r="L175" s="17">
        <f t="shared" ca="1" si="40"/>
        <v>1008.8899999999998</v>
      </c>
      <c r="M175" s="16">
        <f t="shared" ca="1" si="47"/>
        <v>-18.649999999999864</v>
      </c>
      <c r="O175" s="16">
        <f t="shared" si="55"/>
        <v>165</v>
      </c>
      <c r="P175" s="17">
        <f t="shared" ca="1" si="48"/>
        <v>-9.7600000000001046</v>
      </c>
      <c r="R175" s="16">
        <f t="shared" si="56"/>
        <v>165</v>
      </c>
      <c r="S175" s="17">
        <f t="shared" ca="1" si="49"/>
        <v>-5.9151515151515781</v>
      </c>
      <c r="T175" s="17">
        <f t="shared" ca="1" si="50"/>
        <v>-9.7600000000001046</v>
      </c>
    </row>
    <row r="176" spans="1:20">
      <c r="A176" s="16">
        <f t="shared" si="51"/>
        <v>166</v>
      </c>
      <c r="B176" s="16">
        <f t="shared" ca="1" si="41"/>
        <v>3.42</v>
      </c>
      <c r="C176" s="16">
        <f t="shared" ca="1" si="42"/>
        <v>0.30701754385964913</v>
      </c>
      <c r="D176" s="16">
        <f t="shared" ca="1" si="43"/>
        <v>0.58558360429028977</v>
      </c>
      <c r="E176" s="16">
        <f t="shared" ca="1" si="44"/>
        <v>0</v>
      </c>
      <c r="F176" s="16">
        <f t="shared" ca="1" si="52"/>
        <v>0</v>
      </c>
      <c r="G176" s="16">
        <f t="shared" ca="1" si="53"/>
        <v>3</v>
      </c>
      <c r="H176" s="18">
        <f t="shared" ca="1" si="45"/>
        <v>0</v>
      </c>
      <c r="I176" s="21">
        <f t="shared" ca="1" si="46"/>
        <v>-1</v>
      </c>
      <c r="J176" s="3">
        <f t="shared" ca="1" si="54"/>
        <v>155.24000000000004</v>
      </c>
      <c r="K176" s="17">
        <f t="shared" ca="1" si="57"/>
        <v>989.2399999999999</v>
      </c>
      <c r="L176" s="17">
        <f t="shared" ca="1" si="40"/>
        <v>1008.8899999999998</v>
      </c>
      <c r="M176" s="16">
        <f t="shared" ca="1" si="47"/>
        <v>-19.649999999999864</v>
      </c>
      <c r="O176" s="16">
        <f t="shared" si="55"/>
        <v>166</v>
      </c>
      <c r="P176" s="17">
        <f t="shared" ca="1" si="48"/>
        <v>-10.760000000000105</v>
      </c>
      <c r="R176" s="16">
        <f t="shared" si="56"/>
        <v>166</v>
      </c>
      <c r="S176" s="17">
        <f t="shared" ca="1" si="49"/>
        <v>-6.4819277108434363</v>
      </c>
      <c r="T176" s="17">
        <f t="shared" ca="1" si="50"/>
        <v>-10.760000000000105</v>
      </c>
    </row>
    <row r="177" spans="1:20">
      <c r="A177" s="16">
        <f t="shared" si="51"/>
        <v>167</v>
      </c>
      <c r="B177" s="16">
        <f t="shared" ca="1" si="41"/>
        <v>5.76</v>
      </c>
      <c r="C177" s="16">
        <f t="shared" ca="1" si="42"/>
        <v>0.18229166666666666</v>
      </c>
      <c r="D177" s="16">
        <f t="shared" ca="1" si="43"/>
        <v>0.96586538967843105</v>
      </c>
      <c r="E177" s="16">
        <f t="shared" ca="1" si="44"/>
        <v>0</v>
      </c>
      <c r="F177" s="16">
        <f t="shared" ca="1" si="52"/>
        <v>0</v>
      </c>
      <c r="G177" s="16">
        <f t="shared" ca="1" si="53"/>
        <v>4</v>
      </c>
      <c r="H177" s="18">
        <f t="shared" ca="1" si="45"/>
        <v>0</v>
      </c>
      <c r="I177" s="21">
        <f t="shared" ca="1" si="46"/>
        <v>-1</v>
      </c>
      <c r="J177" s="3">
        <f t="shared" ca="1" si="54"/>
        <v>155.24000000000004</v>
      </c>
      <c r="K177" s="17">
        <f t="shared" ca="1" si="57"/>
        <v>988.2399999999999</v>
      </c>
      <c r="L177" s="17">
        <f t="shared" ca="1" si="40"/>
        <v>1008.8899999999998</v>
      </c>
      <c r="M177" s="16">
        <f t="shared" ca="1" si="47"/>
        <v>-20.649999999999864</v>
      </c>
      <c r="O177" s="16">
        <f t="shared" si="55"/>
        <v>167</v>
      </c>
      <c r="P177" s="17">
        <f t="shared" ca="1" si="48"/>
        <v>-11.760000000000105</v>
      </c>
      <c r="R177" s="16">
        <f t="shared" si="56"/>
        <v>167</v>
      </c>
      <c r="S177" s="17">
        <f t="shared" ca="1" si="49"/>
        <v>-7.0419161676647235</v>
      </c>
      <c r="T177" s="17">
        <f t="shared" ca="1" si="50"/>
        <v>-11.760000000000105</v>
      </c>
    </row>
    <row r="178" spans="1:20">
      <c r="A178" s="16">
        <f t="shared" si="51"/>
        <v>168</v>
      </c>
      <c r="B178" s="16">
        <f t="shared" ca="1" si="41"/>
        <v>4.22</v>
      </c>
      <c r="C178" s="16">
        <f t="shared" ca="1" si="42"/>
        <v>0.24881516587677727</v>
      </c>
      <c r="D178" s="16">
        <f t="shared" ca="1" si="43"/>
        <v>0.47426878552957197</v>
      </c>
      <c r="E178" s="16">
        <f t="shared" ca="1" si="44"/>
        <v>0</v>
      </c>
      <c r="F178" s="16">
        <f t="shared" ca="1" si="52"/>
        <v>0</v>
      </c>
      <c r="G178" s="16">
        <f t="shared" ca="1" si="53"/>
        <v>5</v>
      </c>
      <c r="H178" s="18">
        <f t="shared" ca="1" si="45"/>
        <v>0</v>
      </c>
      <c r="I178" s="21">
        <f t="shared" ca="1" si="46"/>
        <v>-1</v>
      </c>
      <c r="J178" s="3">
        <f t="shared" ca="1" si="54"/>
        <v>155.24000000000004</v>
      </c>
      <c r="K178" s="17">
        <f t="shared" ca="1" si="57"/>
        <v>987.2399999999999</v>
      </c>
      <c r="L178" s="17">
        <f t="shared" ca="1" si="40"/>
        <v>1008.8899999999998</v>
      </c>
      <c r="M178" s="16">
        <f t="shared" ca="1" si="47"/>
        <v>-21.649999999999864</v>
      </c>
      <c r="O178" s="16">
        <f t="shared" si="55"/>
        <v>168</v>
      </c>
      <c r="P178" s="17">
        <f t="shared" ca="1" si="48"/>
        <v>-12.760000000000105</v>
      </c>
      <c r="R178" s="16">
        <f t="shared" si="56"/>
        <v>168</v>
      </c>
      <c r="S178" s="17">
        <f t="shared" ca="1" si="49"/>
        <v>-7.5952380952381588</v>
      </c>
      <c r="T178" s="17">
        <f t="shared" ca="1" si="50"/>
        <v>-12.760000000000105</v>
      </c>
    </row>
    <row r="179" spans="1:20">
      <c r="A179" s="16">
        <f t="shared" si="51"/>
        <v>169</v>
      </c>
      <c r="B179" s="16">
        <f t="shared" ca="1" si="41"/>
        <v>2.4900000000000002</v>
      </c>
      <c r="C179" s="16">
        <f t="shared" ca="1" si="42"/>
        <v>0.42168674698795178</v>
      </c>
      <c r="D179" s="16">
        <f t="shared" ca="1" si="43"/>
        <v>0.1262347896756113</v>
      </c>
      <c r="E179" s="16">
        <f t="shared" ca="1" si="44"/>
        <v>1</v>
      </c>
      <c r="F179" s="16">
        <f t="shared" ca="1" si="52"/>
        <v>1</v>
      </c>
      <c r="G179" s="16">
        <f t="shared" ca="1" si="53"/>
        <v>0</v>
      </c>
      <c r="H179" s="18">
        <f t="shared" ca="1" si="45"/>
        <v>2.4900000000000002</v>
      </c>
      <c r="I179" s="21">
        <f t="shared" ca="1" si="46"/>
        <v>1.4900000000000002</v>
      </c>
      <c r="J179" s="3">
        <f t="shared" ca="1" si="54"/>
        <v>157.73000000000005</v>
      </c>
      <c r="K179" s="17">
        <f t="shared" ca="1" si="57"/>
        <v>988.7299999999999</v>
      </c>
      <c r="L179" s="17">
        <f t="shared" ca="1" si="40"/>
        <v>1008.8899999999998</v>
      </c>
      <c r="M179" s="16">
        <f t="shared" ca="1" si="47"/>
        <v>-20.159999999999854</v>
      </c>
      <c r="O179" s="16">
        <f t="shared" si="55"/>
        <v>169</v>
      </c>
      <c r="P179" s="17">
        <f t="shared" ca="1" si="48"/>
        <v>-11.270000000000095</v>
      </c>
      <c r="R179" s="16">
        <f t="shared" si="56"/>
        <v>169</v>
      </c>
      <c r="S179" s="17">
        <f t="shared" ca="1" si="49"/>
        <v>-6.6686390532544948</v>
      </c>
      <c r="T179" s="17">
        <f t="shared" ca="1" si="50"/>
        <v>-11.270000000000095</v>
      </c>
    </row>
    <row r="180" spans="1:20">
      <c r="A180" s="16">
        <f t="shared" si="51"/>
        <v>170</v>
      </c>
      <c r="B180" s="16">
        <f t="shared" ca="1" si="41"/>
        <v>3.86</v>
      </c>
      <c r="C180" s="16">
        <f t="shared" ca="1" si="42"/>
        <v>0.27202072538860106</v>
      </c>
      <c r="D180" s="16">
        <f t="shared" ca="1" si="43"/>
        <v>6.7023619851781291E-2</v>
      </c>
      <c r="E180" s="16">
        <f t="shared" ca="1" si="44"/>
        <v>1</v>
      </c>
      <c r="F180" s="16">
        <f t="shared" ca="1" si="52"/>
        <v>2</v>
      </c>
      <c r="G180" s="16">
        <f t="shared" ca="1" si="53"/>
        <v>0</v>
      </c>
      <c r="H180" s="18">
        <f t="shared" ca="1" si="45"/>
        <v>3.86</v>
      </c>
      <c r="I180" s="21">
        <f t="shared" ca="1" si="46"/>
        <v>2.86</v>
      </c>
      <c r="J180" s="3">
        <f t="shared" ca="1" si="54"/>
        <v>161.59000000000006</v>
      </c>
      <c r="K180" s="17">
        <f t="shared" ca="1" si="57"/>
        <v>991.58999999999992</v>
      </c>
      <c r="L180" s="17">
        <f t="shared" ca="1" si="40"/>
        <v>1008.8899999999998</v>
      </c>
      <c r="M180" s="16">
        <f t="shared" ca="1" si="47"/>
        <v>-17.299999999999841</v>
      </c>
      <c r="O180" s="16">
        <f t="shared" si="55"/>
        <v>170</v>
      </c>
      <c r="P180" s="17">
        <f t="shared" ca="1" si="48"/>
        <v>-8.4100000000000819</v>
      </c>
      <c r="R180" s="16">
        <f t="shared" si="56"/>
        <v>170</v>
      </c>
      <c r="S180" s="17">
        <f t="shared" ca="1" si="49"/>
        <v>-4.9470588235294599</v>
      </c>
      <c r="T180" s="17">
        <f t="shared" ca="1" si="50"/>
        <v>-8.4100000000000819</v>
      </c>
    </row>
    <row r="181" spans="1:20">
      <c r="A181" s="16">
        <f t="shared" si="51"/>
        <v>171</v>
      </c>
      <c r="B181" s="16">
        <f t="shared" ca="1" si="41"/>
        <v>4</v>
      </c>
      <c r="C181" s="16">
        <f t="shared" ca="1" si="42"/>
        <v>0.26250000000000001</v>
      </c>
      <c r="D181" s="16">
        <f t="shared" ca="1" si="43"/>
        <v>0.83654524608038217</v>
      </c>
      <c r="E181" s="16">
        <f t="shared" ca="1" si="44"/>
        <v>0</v>
      </c>
      <c r="F181" s="16">
        <f t="shared" ca="1" si="52"/>
        <v>0</v>
      </c>
      <c r="G181" s="16">
        <f t="shared" ca="1" si="53"/>
        <v>1</v>
      </c>
      <c r="H181" s="18">
        <f t="shared" ca="1" si="45"/>
        <v>0</v>
      </c>
      <c r="I181" s="21">
        <f t="shared" ca="1" si="46"/>
        <v>-1</v>
      </c>
      <c r="J181" s="3">
        <f t="shared" ca="1" si="54"/>
        <v>161.59000000000006</v>
      </c>
      <c r="K181" s="17">
        <f t="shared" ca="1" si="57"/>
        <v>990.58999999999992</v>
      </c>
      <c r="L181" s="17">
        <f t="shared" ca="1" si="40"/>
        <v>1008.8899999999998</v>
      </c>
      <c r="M181" s="16">
        <f t="shared" ca="1" si="47"/>
        <v>-18.299999999999841</v>
      </c>
      <c r="O181" s="16">
        <f t="shared" si="55"/>
        <v>171</v>
      </c>
      <c r="P181" s="17">
        <f t="shared" ca="1" si="48"/>
        <v>-9.4100000000000819</v>
      </c>
      <c r="R181" s="16">
        <f t="shared" si="56"/>
        <v>171</v>
      </c>
      <c r="S181" s="17">
        <f t="shared" ca="1" si="49"/>
        <v>-5.5029239766082299</v>
      </c>
      <c r="T181" s="17">
        <f t="shared" ca="1" si="50"/>
        <v>-9.4100000000000819</v>
      </c>
    </row>
    <row r="182" spans="1:20">
      <c r="A182" s="16">
        <f t="shared" si="51"/>
        <v>172</v>
      </c>
      <c r="B182" s="16">
        <f t="shared" ca="1" si="41"/>
        <v>5.28</v>
      </c>
      <c r="C182" s="16">
        <f t="shared" ca="1" si="42"/>
        <v>0.19886363636363638</v>
      </c>
      <c r="D182" s="16">
        <f t="shared" ca="1" si="43"/>
        <v>1.5184877535527441E-2</v>
      </c>
      <c r="E182" s="16">
        <f t="shared" ca="1" si="44"/>
        <v>1</v>
      </c>
      <c r="F182" s="16">
        <f t="shared" ca="1" si="52"/>
        <v>1</v>
      </c>
      <c r="G182" s="16">
        <f t="shared" ca="1" si="53"/>
        <v>0</v>
      </c>
      <c r="H182" s="18">
        <f t="shared" ca="1" si="45"/>
        <v>5.28</v>
      </c>
      <c r="I182" s="21">
        <f t="shared" ca="1" si="46"/>
        <v>4.28</v>
      </c>
      <c r="J182" s="3">
        <f t="shared" ca="1" si="54"/>
        <v>166.87000000000006</v>
      </c>
      <c r="K182" s="17">
        <f t="shared" ca="1" si="57"/>
        <v>994.86999999999989</v>
      </c>
      <c r="L182" s="17">
        <f t="shared" ca="1" si="40"/>
        <v>1008.8899999999998</v>
      </c>
      <c r="M182" s="16">
        <f t="shared" ca="1" si="47"/>
        <v>-14.019999999999868</v>
      </c>
      <c r="O182" s="16">
        <f t="shared" si="55"/>
        <v>172</v>
      </c>
      <c r="P182" s="17">
        <f t="shared" ca="1" si="48"/>
        <v>-5.1300000000001091</v>
      </c>
      <c r="R182" s="16">
        <f t="shared" si="56"/>
        <v>172</v>
      </c>
      <c r="S182" s="17">
        <f t="shared" ca="1" si="49"/>
        <v>-2.9825581395349587</v>
      </c>
      <c r="T182" s="17">
        <f t="shared" ca="1" si="50"/>
        <v>-5.1300000000001091</v>
      </c>
    </row>
    <row r="183" spans="1:20">
      <c r="A183" s="16">
        <f t="shared" si="51"/>
        <v>173</v>
      </c>
      <c r="B183" s="16">
        <f t="shared" ca="1" si="41"/>
        <v>3.63</v>
      </c>
      <c r="C183" s="16">
        <f t="shared" ca="1" si="42"/>
        <v>0.28925619834710747</v>
      </c>
      <c r="D183" s="16">
        <f t="shared" ca="1" si="43"/>
        <v>0.69690816224151764</v>
      </c>
      <c r="E183" s="16">
        <f t="shared" ca="1" si="44"/>
        <v>0</v>
      </c>
      <c r="F183" s="16">
        <f t="shared" ca="1" si="52"/>
        <v>0</v>
      </c>
      <c r="G183" s="16">
        <f t="shared" ca="1" si="53"/>
        <v>1</v>
      </c>
      <c r="H183" s="18">
        <f t="shared" ca="1" si="45"/>
        <v>0</v>
      </c>
      <c r="I183" s="21">
        <f t="shared" ca="1" si="46"/>
        <v>-1</v>
      </c>
      <c r="J183" s="3">
        <f t="shared" ca="1" si="54"/>
        <v>166.87000000000006</v>
      </c>
      <c r="K183" s="17">
        <f t="shared" ca="1" si="57"/>
        <v>993.86999999999989</v>
      </c>
      <c r="L183" s="17">
        <f t="shared" ca="1" si="40"/>
        <v>1008.8899999999998</v>
      </c>
      <c r="M183" s="16">
        <f t="shared" ca="1" si="47"/>
        <v>-15.019999999999868</v>
      </c>
      <c r="O183" s="16">
        <f t="shared" si="55"/>
        <v>173</v>
      </c>
      <c r="P183" s="17">
        <f t="shared" ca="1" si="48"/>
        <v>-6.1300000000001091</v>
      </c>
      <c r="R183" s="16">
        <f t="shared" si="56"/>
        <v>173</v>
      </c>
      <c r="S183" s="17">
        <f t="shared" ca="1" si="49"/>
        <v>-3.5433526011561298</v>
      </c>
      <c r="T183" s="17">
        <f t="shared" ca="1" si="50"/>
        <v>-6.1300000000001091</v>
      </c>
    </row>
    <row r="184" spans="1:20">
      <c r="A184" s="16">
        <f t="shared" si="51"/>
        <v>174</v>
      </c>
      <c r="B184" s="16">
        <f t="shared" ca="1" si="41"/>
        <v>2.94</v>
      </c>
      <c r="C184" s="16">
        <f t="shared" ca="1" si="42"/>
        <v>0.35714285714285715</v>
      </c>
      <c r="D184" s="16">
        <f t="shared" ca="1" si="43"/>
        <v>0.69532964690854415</v>
      </c>
      <c r="E184" s="16">
        <f t="shared" ca="1" si="44"/>
        <v>0</v>
      </c>
      <c r="F184" s="16">
        <f t="shared" ca="1" si="52"/>
        <v>0</v>
      </c>
      <c r="G184" s="16">
        <f t="shared" ca="1" si="53"/>
        <v>2</v>
      </c>
      <c r="H184" s="18">
        <f t="shared" ca="1" si="45"/>
        <v>0</v>
      </c>
      <c r="I184" s="21">
        <f t="shared" ca="1" si="46"/>
        <v>-1</v>
      </c>
      <c r="J184" s="3">
        <f t="shared" ca="1" si="54"/>
        <v>166.87000000000006</v>
      </c>
      <c r="K184" s="17">
        <f t="shared" ca="1" si="57"/>
        <v>992.86999999999989</v>
      </c>
      <c r="L184" s="17">
        <f t="shared" ca="1" si="40"/>
        <v>1008.8899999999998</v>
      </c>
      <c r="M184" s="16">
        <f t="shared" ca="1" si="47"/>
        <v>-16.019999999999868</v>
      </c>
      <c r="O184" s="16">
        <f t="shared" si="55"/>
        <v>174</v>
      </c>
      <c r="P184" s="17">
        <f t="shared" ca="1" si="48"/>
        <v>-7.1300000000001091</v>
      </c>
      <c r="R184" s="16">
        <f t="shared" si="56"/>
        <v>174</v>
      </c>
      <c r="S184" s="17">
        <f t="shared" ca="1" si="49"/>
        <v>-4.0977011494253475</v>
      </c>
      <c r="T184" s="17">
        <f t="shared" ca="1" si="50"/>
        <v>-7.1300000000001091</v>
      </c>
    </row>
    <row r="185" spans="1:20">
      <c r="A185" s="16">
        <f t="shared" si="51"/>
        <v>175</v>
      </c>
      <c r="B185" s="16">
        <f t="shared" ca="1" si="41"/>
        <v>2.09</v>
      </c>
      <c r="C185" s="16">
        <f t="shared" ca="1" si="42"/>
        <v>0.50239234449760772</v>
      </c>
      <c r="D185" s="16">
        <f t="shared" ca="1" si="43"/>
        <v>0.12841863521688346</v>
      </c>
      <c r="E185" s="16">
        <f t="shared" ca="1" si="44"/>
        <v>1</v>
      </c>
      <c r="F185" s="16">
        <f t="shared" ca="1" si="52"/>
        <v>1</v>
      </c>
      <c r="G185" s="16">
        <f t="shared" ca="1" si="53"/>
        <v>0</v>
      </c>
      <c r="H185" s="18">
        <f t="shared" ca="1" si="45"/>
        <v>2.09</v>
      </c>
      <c r="I185" s="21">
        <f t="shared" ca="1" si="46"/>
        <v>1.0899999999999999</v>
      </c>
      <c r="J185" s="3">
        <f t="shared" ca="1" si="54"/>
        <v>168.96000000000006</v>
      </c>
      <c r="K185" s="17">
        <f t="shared" ca="1" si="57"/>
        <v>993.95999999999992</v>
      </c>
      <c r="L185" s="17">
        <f t="shared" ca="1" si="40"/>
        <v>1008.8899999999998</v>
      </c>
      <c r="M185" s="16">
        <f t="shared" ca="1" si="47"/>
        <v>-14.929999999999836</v>
      </c>
      <c r="O185" s="16">
        <f t="shared" si="55"/>
        <v>175</v>
      </c>
      <c r="P185" s="17">
        <f t="shared" ca="1" si="48"/>
        <v>-6.0400000000000773</v>
      </c>
      <c r="R185" s="16">
        <f t="shared" si="56"/>
        <v>175</v>
      </c>
      <c r="S185" s="17">
        <f t="shared" ca="1" si="49"/>
        <v>-3.4514285714286217</v>
      </c>
      <c r="T185" s="17">
        <f t="shared" ca="1" si="50"/>
        <v>-6.0400000000000773</v>
      </c>
    </row>
    <row r="186" spans="1:20">
      <c r="A186" s="16">
        <f t="shared" si="51"/>
        <v>176</v>
      </c>
      <c r="B186" s="16">
        <f t="shared" ca="1" si="41"/>
        <v>5.82</v>
      </c>
      <c r="C186" s="16">
        <f t="shared" ca="1" si="42"/>
        <v>0.18041237113402062</v>
      </c>
      <c r="D186" s="16">
        <f t="shared" ca="1" si="43"/>
        <v>0.62455778359384673</v>
      </c>
      <c r="E186" s="16">
        <f t="shared" ca="1" si="44"/>
        <v>0</v>
      </c>
      <c r="F186" s="16">
        <f t="shared" ca="1" si="52"/>
        <v>0</v>
      </c>
      <c r="G186" s="16">
        <f t="shared" ca="1" si="53"/>
        <v>1</v>
      </c>
      <c r="H186" s="18">
        <f t="shared" ca="1" si="45"/>
        <v>0</v>
      </c>
      <c r="I186" s="21">
        <f t="shared" ca="1" si="46"/>
        <v>-1</v>
      </c>
      <c r="J186" s="3">
        <f t="shared" ca="1" si="54"/>
        <v>168.96000000000006</v>
      </c>
      <c r="K186" s="17">
        <f t="shared" ca="1" si="57"/>
        <v>992.95999999999992</v>
      </c>
      <c r="L186" s="17">
        <f t="shared" ca="1" si="40"/>
        <v>1008.8899999999998</v>
      </c>
      <c r="M186" s="16">
        <f t="shared" ca="1" si="47"/>
        <v>-15.929999999999836</v>
      </c>
      <c r="O186" s="16">
        <f t="shared" si="55"/>
        <v>176</v>
      </c>
      <c r="P186" s="17">
        <f t="shared" ca="1" si="48"/>
        <v>-7.0400000000000773</v>
      </c>
      <c r="R186" s="16">
        <f t="shared" si="56"/>
        <v>176</v>
      </c>
      <c r="S186" s="17">
        <f t="shared" ca="1" si="49"/>
        <v>-4.0000000000000426</v>
      </c>
      <c r="T186" s="17">
        <f t="shared" ca="1" si="50"/>
        <v>-7.0400000000000773</v>
      </c>
    </row>
    <row r="187" spans="1:20">
      <c r="A187" s="16">
        <f t="shared" si="51"/>
        <v>177</v>
      </c>
      <c r="B187" s="16">
        <f t="shared" ca="1" si="41"/>
        <v>4.8</v>
      </c>
      <c r="C187" s="16">
        <f t="shared" ca="1" si="42"/>
        <v>0.21875000000000003</v>
      </c>
      <c r="D187" s="16">
        <f t="shared" ca="1" si="43"/>
        <v>0.61416610951022133</v>
      </c>
      <c r="E187" s="16">
        <f t="shared" ca="1" si="44"/>
        <v>0</v>
      </c>
      <c r="F187" s="16">
        <f t="shared" ca="1" si="52"/>
        <v>0</v>
      </c>
      <c r="G187" s="16">
        <f t="shared" ca="1" si="53"/>
        <v>2</v>
      </c>
      <c r="H187" s="18">
        <f t="shared" ca="1" si="45"/>
        <v>0</v>
      </c>
      <c r="I187" s="21">
        <f t="shared" ca="1" si="46"/>
        <v>-1</v>
      </c>
      <c r="J187" s="3">
        <f t="shared" ca="1" si="54"/>
        <v>168.96000000000006</v>
      </c>
      <c r="K187" s="17">
        <f t="shared" ca="1" si="57"/>
        <v>991.95999999999992</v>
      </c>
      <c r="L187" s="17">
        <f t="shared" ca="1" si="40"/>
        <v>1008.8899999999998</v>
      </c>
      <c r="M187" s="16">
        <f t="shared" ca="1" si="47"/>
        <v>-16.929999999999836</v>
      </c>
      <c r="O187" s="16">
        <f t="shared" si="55"/>
        <v>177</v>
      </c>
      <c r="P187" s="17">
        <f t="shared" ca="1" si="48"/>
        <v>-8.0400000000000773</v>
      </c>
      <c r="R187" s="16">
        <f t="shared" si="56"/>
        <v>177</v>
      </c>
      <c r="S187" s="17">
        <f t="shared" ca="1" si="49"/>
        <v>-4.5423728813559734</v>
      </c>
      <c r="T187" s="17">
        <f t="shared" ca="1" si="50"/>
        <v>-8.0400000000000773</v>
      </c>
    </row>
    <row r="188" spans="1:20">
      <c r="A188" s="16">
        <f t="shared" si="51"/>
        <v>178</v>
      </c>
      <c r="B188" s="16">
        <f t="shared" ca="1" si="41"/>
        <v>2.2599999999999998</v>
      </c>
      <c r="C188" s="16">
        <f t="shared" ca="1" si="42"/>
        <v>0.46460176991150448</v>
      </c>
      <c r="D188" s="16">
        <f t="shared" ca="1" si="43"/>
        <v>0.42508257552235662</v>
      </c>
      <c r="E188" s="16">
        <f t="shared" ca="1" si="44"/>
        <v>1</v>
      </c>
      <c r="F188" s="16">
        <f t="shared" ca="1" si="52"/>
        <v>1</v>
      </c>
      <c r="G188" s="16">
        <f t="shared" ca="1" si="53"/>
        <v>0</v>
      </c>
      <c r="H188" s="18">
        <f t="shared" ca="1" si="45"/>
        <v>2.2599999999999998</v>
      </c>
      <c r="I188" s="21">
        <f t="shared" ca="1" si="46"/>
        <v>1.2599999999999998</v>
      </c>
      <c r="J188" s="3">
        <f t="shared" ca="1" si="54"/>
        <v>171.22000000000006</v>
      </c>
      <c r="K188" s="17">
        <f t="shared" ca="1" si="57"/>
        <v>993.21999999999991</v>
      </c>
      <c r="L188" s="17">
        <f t="shared" ca="1" si="40"/>
        <v>1008.8899999999998</v>
      </c>
      <c r="M188" s="16">
        <f t="shared" ca="1" si="47"/>
        <v>-15.669999999999845</v>
      </c>
      <c r="O188" s="16">
        <f t="shared" si="55"/>
        <v>178</v>
      </c>
      <c r="P188" s="17">
        <f t="shared" ca="1" si="48"/>
        <v>-6.7800000000000864</v>
      </c>
      <c r="R188" s="16">
        <f t="shared" si="56"/>
        <v>178</v>
      </c>
      <c r="S188" s="17">
        <f t="shared" ca="1" si="49"/>
        <v>-3.8089887640449973</v>
      </c>
      <c r="T188" s="17">
        <f t="shared" ca="1" si="50"/>
        <v>-6.7800000000000864</v>
      </c>
    </row>
    <row r="189" spans="1:20">
      <c r="A189" s="16">
        <f t="shared" si="51"/>
        <v>179</v>
      </c>
      <c r="B189" s="16">
        <f t="shared" ca="1" si="41"/>
        <v>3.31</v>
      </c>
      <c r="C189" s="16">
        <f t="shared" ca="1" si="42"/>
        <v>0.31722054380664649</v>
      </c>
      <c r="D189" s="16">
        <f t="shared" ca="1" si="43"/>
        <v>0.19461925649012013</v>
      </c>
      <c r="E189" s="16">
        <f t="shared" ca="1" si="44"/>
        <v>1</v>
      </c>
      <c r="F189" s="16">
        <f t="shared" ca="1" si="52"/>
        <v>2</v>
      </c>
      <c r="G189" s="16">
        <f t="shared" ca="1" si="53"/>
        <v>0</v>
      </c>
      <c r="H189" s="18">
        <f t="shared" ca="1" si="45"/>
        <v>3.31</v>
      </c>
      <c r="I189" s="21">
        <f t="shared" ca="1" si="46"/>
        <v>2.31</v>
      </c>
      <c r="J189" s="3">
        <f t="shared" ca="1" si="54"/>
        <v>174.53000000000006</v>
      </c>
      <c r="K189" s="17">
        <f t="shared" ca="1" si="57"/>
        <v>995.52999999999986</v>
      </c>
      <c r="L189" s="17">
        <f t="shared" ca="1" si="40"/>
        <v>1008.8899999999998</v>
      </c>
      <c r="M189" s="16">
        <f t="shared" ca="1" si="47"/>
        <v>-13.3599999999999</v>
      </c>
      <c r="O189" s="16">
        <f t="shared" si="55"/>
        <v>179</v>
      </c>
      <c r="P189" s="17">
        <f t="shared" ca="1" si="48"/>
        <v>-4.470000000000141</v>
      </c>
      <c r="R189" s="16">
        <f t="shared" si="56"/>
        <v>179</v>
      </c>
      <c r="S189" s="17">
        <f t="shared" ca="1" si="49"/>
        <v>-2.4972067039106918</v>
      </c>
      <c r="T189" s="17">
        <f t="shared" ca="1" si="50"/>
        <v>-4.470000000000141</v>
      </c>
    </row>
    <row r="190" spans="1:20">
      <c r="A190" s="16">
        <f t="shared" si="51"/>
        <v>180</v>
      </c>
      <c r="B190" s="16">
        <f t="shared" ca="1" si="41"/>
        <v>4.59</v>
      </c>
      <c r="C190" s="16">
        <f t="shared" ca="1" si="42"/>
        <v>0.22875816993464054</v>
      </c>
      <c r="D190" s="16">
        <f t="shared" ca="1" si="43"/>
        <v>0.17457892610571646</v>
      </c>
      <c r="E190" s="16">
        <f t="shared" ca="1" si="44"/>
        <v>1</v>
      </c>
      <c r="F190" s="16">
        <f t="shared" ca="1" si="52"/>
        <v>3</v>
      </c>
      <c r="G190" s="16">
        <f t="shared" ca="1" si="53"/>
        <v>0</v>
      </c>
      <c r="H190" s="18">
        <f t="shared" ca="1" si="45"/>
        <v>4.59</v>
      </c>
      <c r="I190" s="21">
        <f t="shared" ca="1" si="46"/>
        <v>3.59</v>
      </c>
      <c r="J190" s="3">
        <f t="shared" ca="1" si="54"/>
        <v>179.12000000000006</v>
      </c>
      <c r="K190" s="17">
        <f t="shared" ca="1" si="57"/>
        <v>999.11999999999989</v>
      </c>
      <c r="L190" s="17">
        <f t="shared" ca="1" si="40"/>
        <v>1008.8899999999998</v>
      </c>
      <c r="M190" s="16">
        <f t="shared" ca="1" si="47"/>
        <v>-9.7699999999998681</v>
      </c>
      <c r="O190" s="16">
        <f t="shared" si="55"/>
        <v>180</v>
      </c>
      <c r="P190" s="17">
        <f t="shared" ca="1" si="48"/>
        <v>-0.88000000000010914</v>
      </c>
      <c r="R190" s="16">
        <f t="shared" si="56"/>
        <v>180</v>
      </c>
      <c r="S190" s="17">
        <f t="shared" ca="1" si="49"/>
        <v>-0.4888888888889511</v>
      </c>
      <c r="T190" s="17">
        <f t="shared" ca="1" si="50"/>
        <v>-0.88000000000010914</v>
      </c>
    </row>
    <row r="191" spans="1:20">
      <c r="A191" s="16">
        <f t="shared" si="51"/>
        <v>181</v>
      </c>
      <c r="B191" s="16">
        <f t="shared" ca="1" si="41"/>
        <v>4.21</v>
      </c>
      <c r="C191" s="16">
        <f t="shared" ca="1" si="42"/>
        <v>0.24940617577197152</v>
      </c>
      <c r="D191" s="16">
        <f t="shared" ca="1" si="43"/>
        <v>0.86691206030876611</v>
      </c>
      <c r="E191" s="16">
        <f t="shared" ca="1" si="44"/>
        <v>0</v>
      </c>
      <c r="F191" s="16">
        <f t="shared" ca="1" si="52"/>
        <v>0</v>
      </c>
      <c r="G191" s="16">
        <f t="shared" ca="1" si="53"/>
        <v>1</v>
      </c>
      <c r="H191" s="18">
        <f t="shared" ca="1" si="45"/>
        <v>0</v>
      </c>
      <c r="I191" s="21">
        <f t="shared" ca="1" si="46"/>
        <v>-1</v>
      </c>
      <c r="J191" s="3">
        <f t="shared" ca="1" si="54"/>
        <v>179.12000000000006</v>
      </c>
      <c r="K191" s="17">
        <f t="shared" ca="1" si="57"/>
        <v>998.11999999999989</v>
      </c>
      <c r="L191" s="17">
        <f t="shared" ca="1" si="40"/>
        <v>1008.8899999999998</v>
      </c>
      <c r="M191" s="16">
        <f t="shared" ca="1" si="47"/>
        <v>-10.769999999999868</v>
      </c>
      <c r="O191" s="16">
        <f t="shared" si="55"/>
        <v>181</v>
      </c>
      <c r="P191" s="17">
        <f t="shared" ca="1" si="48"/>
        <v>-1.8800000000001091</v>
      </c>
      <c r="R191" s="16">
        <f t="shared" si="56"/>
        <v>181</v>
      </c>
      <c r="S191" s="17">
        <f t="shared" ca="1" si="49"/>
        <v>-1.0386740331492348</v>
      </c>
      <c r="T191" s="17">
        <f t="shared" ca="1" si="50"/>
        <v>-1.8800000000001091</v>
      </c>
    </row>
    <row r="192" spans="1:20">
      <c r="A192" s="16">
        <f t="shared" si="51"/>
        <v>182</v>
      </c>
      <c r="B192" s="16">
        <f t="shared" ca="1" si="41"/>
        <v>4.8</v>
      </c>
      <c r="C192" s="16">
        <f t="shared" ca="1" si="42"/>
        <v>0.21875000000000003</v>
      </c>
      <c r="D192" s="16">
        <f t="shared" ca="1" si="43"/>
        <v>0.31623080659037806</v>
      </c>
      <c r="E192" s="16">
        <f t="shared" ca="1" si="44"/>
        <v>0</v>
      </c>
      <c r="F192" s="16">
        <f t="shared" ca="1" si="52"/>
        <v>0</v>
      </c>
      <c r="G192" s="16">
        <f t="shared" ca="1" si="53"/>
        <v>2</v>
      </c>
      <c r="H192" s="18">
        <f t="shared" ca="1" si="45"/>
        <v>0</v>
      </c>
      <c r="I192" s="21">
        <f t="shared" ca="1" si="46"/>
        <v>-1</v>
      </c>
      <c r="J192" s="3">
        <f t="shared" ca="1" si="54"/>
        <v>179.12000000000006</v>
      </c>
      <c r="K192" s="17">
        <f t="shared" ca="1" si="57"/>
        <v>997.11999999999989</v>
      </c>
      <c r="L192" s="17">
        <f t="shared" ca="1" si="40"/>
        <v>1008.8899999999998</v>
      </c>
      <c r="M192" s="16">
        <f t="shared" ca="1" si="47"/>
        <v>-11.769999999999868</v>
      </c>
      <c r="O192" s="16">
        <f t="shared" si="55"/>
        <v>182</v>
      </c>
      <c r="P192" s="17">
        <f t="shared" ca="1" si="48"/>
        <v>-2.8800000000001091</v>
      </c>
      <c r="R192" s="16">
        <f t="shared" si="56"/>
        <v>182</v>
      </c>
      <c r="S192" s="17">
        <f t="shared" ca="1" si="49"/>
        <v>-1.5824175824176336</v>
      </c>
      <c r="T192" s="17">
        <f t="shared" ca="1" si="50"/>
        <v>-2.8800000000001091</v>
      </c>
    </row>
    <row r="193" spans="1:20">
      <c r="A193" s="16">
        <f t="shared" si="51"/>
        <v>183</v>
      </c>
      <c r="B193" s="16">
        <f t="shared" ca="1" si="41"/>
        <v>3.14</v>
      </c>
      <c r="C193" s="16">
        <f t="shared" ca="1" si="42"/>
        <v>0.33439490445859871</v>
      </c>
      <c r="D193" s="16">
        <f t="shared" ca="1" si="43"/>
        <v>0.40728632824757582</v>
      </c>
      <c r="E193" s="16">
        <f t="shared" ca="1" si="44"/>
        <v>0</v>
      </c>
      <c r="F193" s="16">
        <f t="shared" ca="1" si="52"/>
        <v>0</v>
      </c>
      <c r="G193" s="16">
        <f t="shared" ca="1" si="53"/>
        <v>3</v>
      </c>
      <c r="H193" s="18">
        <f t="shared" ca="1" si="45"/>
        <v>0</v>
      </c>
      <c r="I193" s="21">
        <f t="shared" ca="1" si="46"/>
        <v>-1</v>
      </c>
      <c r="J193" s="3">
        <f t="shared" ca="1" si="54"/>
        <v>179.12000000000006</v>
      </c>
      <c r="K193" s="17">
        <f t="shared" ca="1" si="57"/>
        <v>996.11999999999989</v>
      </c>
      <c r="L193" s="17">
        <f t="shared" ca="1" si="40"/>
        <v>1008.8899999999998</v>
      </c>
      <c r="M193" s="16">
        <f t="shared" ca="1" si="47"/>
        <v>-12.769999999999868</v>
      </c>
      <c r="O193" s="16">
        <f t="shared" si="55"/>
        <v>183</v>
      </c>
      <c r="P193" s="17">
        <f t="shared" ca="1" si="48"/>
        <v>-3.8800000000001091</v>
      </c>
      <c r="R193" s="16">
        <f t="shared" si="56"/>
        <v>183</v>
      </c>
      <c r="S193" s="17">
        <f t="shared" ca="1" si="49"/>
        <v>-2.1202185792350292</v>
      </c>
      <c r="T193" s="17">
        <f t="shared" ca="1" si="50"/>
        <v>-3.8800000000001091</v>
      </c>
    </row>
    <row r="194" spans="1:20">
      <c r="A194" s="16">
        <f t="shared" si="51"/>
        <v>184</v>
      </c>
      <c r="B194" s="16">
        <f t="shared" ca="1" si="41"/>
        <v>2.63</v>
      </c>
      <c r="C194" s="16">
        <f t="shared" ca="1" si="42"/>
        <v>0.39923954372623577</v>
      </c>
      <c r="D194" s="16">
        <f t="shared" ca="1" si="43"/>
        <v>0.56948803229105049</v>
      </c>
      <c r="E194" s="16">
        <f t="shared" ca="1" si="44"/>
        <v>0</v>
      </c>
      <c r="F194" s="16">
        <f t="shared" ca="1" si="52"/>
        <v>0</v>
      </c>
      <c r="G194" s="16">
        <f t="shared" ca="1" si="53"/>
        <v>4</v>
      </c>
      <c r="H194" s="18">
        <f t="shared" ca="1" si="45"/>
        <v>0</v>
      </c>
      <c r="I194" s="21">
        <f t="shared" ca="1" si="46"/>
        <v>-1</v>
      </c>
      <c r="J194" s="3">
        <f t="shared" ca="1" si="54"/>
        <v>179.12000000000006</v>
      </c>
      <c r="K194" s="17">
        <f t="shared" ca="1" si="57"/>
        <v>995.11999999999989</v>
      </c>
      <c r="L194" s="17">
        <f t="shared" ca="1" si="40"/>
        <v>1008.8899999999998</v>
      </c>
      <c r="M194" s="16">
        <f t="shared" ca="1" si="47"/>
        <v>-13.769999999999868</v>
      </c>
      <c r="O194" s="16">
        <f t="shared" si="55"/>
        <v>184</v>
      </c>
      <c r="P194" s="17">
        <f t="shared" ca="1" si="48"/>
        <v>-4.8800000000001091</v>
      </c>
      <c r="R194" s="16">
        <f t="shared" si="56"/>
        <v>184</v>
      </c>
      <c r="S194" s="17">
        <f t="shared" ca="1" si="49"/>
        <v>-2.6521739130435407</v>
      </c>
      <c r="T194" s="17">
        <f t="shared" ca="1" si="50"/>
        <v>-4.8800000000001091</v>
      </c>
    </row>
    <row r="195" spans="1:20">
      <c r="A195" s="16">
        <f t="shared" si="51"/>
        <v>185</v>
      </c>
      <c r="B195" s="16">
        <f t="shared" ca="1" si="41"/>
        <v>4.0599999999999996</v>
      </c>
      <c r="C195" s="16">
        <f t="shared" ca="1" si="42"/>
        <v>0.25862068965517243</v>
      </c>
      <c r="D195" s="16">
        <f t="shared" ca="1" si="43"/>
        <v>0.87017108779685159</v>
      </c>
      <c r="E195" s="16">
        <f t="shared" ca="1" si="44"/>
        <v>0</v>
      </c>
      <c r="F195" s="16">
        <f t="shared" ca="1" si="52"/>
        <v>0</v>
      </c>
      <c r="G195" s="16">
        <f t="shared" ca="1" si="53"/>
        <v>5</v>
      </c>
      <c r="H195" s="18">
        <f t="shared" ca="1" si="45"/>
        <v>0</v>
      </c>
      <c r="I195" s="21">
        <f t="shared" ca="1" si="46"/>
        <v>-1</v>
      </c>
      <c r="J195" s="3">
        <f t="shared" ca="1" si="54"/>
        <v>179.12000000000006</v>
      </c>
      <c r="K195" s="17">
        <f t="shared" ca="1" si="57"/>
        <v>994.11999999999989</v>
      </c>
      <c r="L195" s="17">
        <f t="shared" ca="1" si="40"/>
        <v>1008.8899999999998</v>
      </c>
      <c r="M195" s="16">
        <f t="shared" ca="1" si="47"/>
        <v>-14.769999999999868</v>
      </c>
      <c r="O195" s="16">
        <f t="shared" si="55"/>
        <v>185</v>
      </c>
      <c r="P195" s="17">
        <f t="shared" ca="1" si="48"/>
        <v>-5.8800000000001091</v>
      </c>
      <c r="R195" s="16">
        <f t="shared" si="56"/>
        <v>185</v>
      </c>
      <c r="S195" s="17">
        <f t="shared" ca="1" si="49"/>
        <v>-3.1783783783784259</v>
      </c>
      <c r="T195" s="17">
        <f t="shared" ca="1" si="50"/>
        <v>-5.8800000000001091</v>
      </c>
    </row>
    <row r="196" spans="1:20">
      <c r="A196" s="16">
        <f t="shared" si="51"/>
        <v>186</v>
      </c>
      <c r="B196" s="16">
        <f t="shared" ca="1" si="41"/>
        <v>5.45</v>
      </c>
      <c r="C196" s="16">
        <f t="shared" ca="1" si="42"/>
        <v>0.19266055045871558</v>
      </c>
      <c r="D196" s="16">
        <f t="shared" ca="1" si="43"/>
        <v>0.5203164801936293</v>
      </c>
      <c r="E196" s="16">
        <f t="shared" ca="1" si="44"/>
        <v>0</v>
      </c>
      <c r="F196" s="16">
        <f t="shared" ca="1" si="52"/>
        <v>0</v>
      </c>
      <c r="G196" s="16">
        <f t="shared" ca="1" si="53"/>
        <v>6</v>
      </c>
      <c r="H196" s="18">
        <f t="shared" ca="1" si="45"/>
        <v>0</v>
      </c>
      <c r="I196" s="21">
        <f t="shared" ca="1" si="46"/>
        <v>-1</v>
      </c>
      <c r="J196" s="3">
        <f t="shared" ca="1" si="54"/>
        <v>179.12000000000006</v>
      </c>
      <c r="K196" s="17">
        <f t="shared" ca="1" si="57"/>
        <v>993.11999999999989</v>
      </c>
      <c r="L196" s="17">
        <f t="shared" ca="1" si="40"/>
        <v>1008.8899999999998</v>
      </c>
      <c r="M196" s="16">
        <f t="shared" ca="1" si="47"/>
        <v>-15.769999999999868</v>
      </c>
      <c r="O196" s="16">
        <f t="shared" si="55"/>
        <v>186</v>
      </c>
      <c r="P196" s="17">
        <f t="shared" ca="1" si="48"/>
        <v>-6.8800000000001091</v>
      </c>
      <c r="R196" s="16">
        <f t="shared" si="56"/>
        <v>186</v>
      </c>
      <c r="S196" s="17">
        <f t="shared" ca="1" si="49"/>
        <v>-3.6989247311828564</v>
      </c>
      <c r="T196" s="17">
        <f t="shared" ca="1" si="50"/>
        <v>-6.8800000000001091</v>
      </c>
    </row>
    <row r="197" spans="1:20">
      <c r="A197" s="16">
        <f t="shared" si="51"/>
        <v>187</v>
      </c>
      <c r="B197" s="16">
        <f t="shared" ca="1" si="41"/>
        <v>4.5199999999999996</v>
      </c>
      <c r="C197" s="16">
        <f t="shared" ca="1" si="42"/>
        <v>0.23230088495575224</v>
      </c>
      <c r="D197" s="16">
        <f t="shared" ca="1" si="43"/>
        <v>0.71158307093818962</v>
      </c>
      <c r="E197" s="16">
        <f t="shared" ca="1" si="44"/>
        <v>0</v>
      </c>
      <c r="F197" s="16">
        <f t="shared" ca="1" si="52"/>
        <v>0</v>
      </c>
      <c r="G197" s="16">
        <f t="shared" ca="1" si="53"/>
        <v>7</v>
      </c>
      <c r="H197" s="18">
        <f t="shared" ca="1" si="45"/>
        <v>0</v>
      </c>
      <c r="I197" s="21">
        <f t="shared" ca="1" si="46"/>
        <v>-1</v>
      </c>
      <c r="J197" s="3">
        <f t="shared" ca="1" si="54"/>
        <v>179.12000000000006</v>
      </c>
      <c r="K197" s="17">
        <f t="shared" ca="1" si="57"/>
        <v>992.11999999999989</v>
      </c>
      <c r="L197" s="17">
        <f t="shared" ca="1" si="40"/>
        <v>1008.8899999999998</v>
      </c>
      <c r="M197" s="16">
        <f t="shared" ca="1" si="47"/>
        <v>-16.769999999999868</v>
      </c>
      <c r="O197" s="16">
        <f t="shared" si="55"/>
        <v>187</v>
      </c>
      <c r="P197" s="17">
        <f t="shared" ca="1" si="48"/>
        <v>-7.8800000000001091</v>
      </c>
      <c r="R197" s="16">
        <f t="shared" si="56"/>
        <v>187</v>
      </c>
      <c r="S197" s="17">
        <f t="shared" ca="1" si="49"/>
        <v>-4.2139037433155551</v>
      </c>
      <c r="T197" s="17">
        <f t="shared" ca="1" si="50"/>
        <v>-7.8800000000001091</v>
      </c>
    </row>
    <row r="198" spans="1:20">
      <c r="A198" s="16">
        <f t="shared" si="51"/>
        <v>188</v>
      </c>
      <c r="B198" s="16">
        <f t="shared" ca="1" si="41"/>
        <v>5.67</v>
      </c>
      <c r="C198" s="16">
        <f t="shared" ca="1" si="42"/>
        <v>0.18518518518518517</v>
      </c>
      <c r="D198" s="16">
        <f t="shared" ca="1" si="43"/>
        <v>3.4015465759976049E-2</v>
      </c>
      <c r="E198" s="16">
        <f t="shared" ca="1" si="44"/>
        <v>1</v>
      </c>
      <c r="F198" s="16">
        <f t="shared" ca="1" si="52"/>
        <v>1</v>
      </c>
      <c r="G198" s="16">
        <f t="shared" ca="1" si="53"/>
        <v>0</v>
      </c>
      <c r="H198" s="18">
        <f t="shared" ca="1" si="45"/>
        <v>5.67</v>
      </c>
      <c r="I198" s="21">
        <f t="shared" ca="1" si="46"/>
        <v>4.67</v>
      </c>
      <c r="J198" s="3">
        <f t="shared" ca="1" si="54"/>
        <v>184.79000000000005</v>
      </c>
      <c r="K198" s="17">
        <f t="shared" ca="1" si="57"/>
        <v>996.78999999999985</v>
      </c>
      <c r="L198" s="17">
        <f t="shared" ca="1" si="40"/>
        <v>1008.8899999999998</v>
      </c>
      <c r="M198" s="16">
        <f t="shared" ca="1" si="47"/>
        <v>-12.099999999999909</v>
      </c>
      <c r="O198" s="16">
        <f t="shared" si="55"/>
        <v>188</v>
      </c>
      <c r="P198" s="17">
        <f t="shared" ca="1" si="48"/>
        <v>-3.2100000000001501</v>
      </c>
      <c r="R198" s="16">
        <f t="shared" si="56"/>
        <v>188</v>
      </c>
      <c r="S198" s="17">
        <f t="shared" ca="1" si="49"/>
        <v>-1.70744680851071</v>
      </c>
      <c r="T198" s="17">
        <f t="shared" ca="1" si="50"/>
        <v>-3.2100000000001501</v>
      </c>
    </row>
    <row r="199" spans="1:20">
      <c r="A199" s="16">
        <f t="shared" si="51"/>
        <v>189</v>
      </c>
      <c r="B199" s="16">
        <f t="shared" ca="1" si="41"/>
        <v>4.37</v>
      </c>
      <c r="C199" s="16">
        <f t="shared" ca="1" si="42"/>
        <v>0.2402745995423341</v>
      </c>
      <c r="D199" s="16">
        <f t="shared" ca="1" si="43"/>
        <v>0.11103153079446049</v>
      </c>
      <c r="E199" s="16">
        <f t="shared" ca="1" si="44"/>
        <v>1</v>
      </c>
      <c r="F199" s="16">
        <f t="shared" ca="1" si="52"/>
        <v>2</v>
      </c>
      <c r="G199" s="16">
        <f t="shared" ca="1" si="53"/>
        <v>0</v>
      </c>
      <c r="H199" s="18">
        <f t="shared" ca="1" si="45"/>
        <v>4.37</v>
      </c>
      <c r="I199" s="21">
        <f t="shared" ca="1" si="46"/>
        <v>3.37</v>
      </c>
      <c r="J199" s="3">
        <f t="shared" ca="1" si="54"/>
        <v>189.16000000000005</v>
      </c>
      <c r="K199" s="17">
        <f t="shared" ca="1" si="57"/>
        <v>1000.1599999999999</v>
      </c>
      <c r="L199" s="17">
        <f t="shared" ca="1" si="40"/>
        <v>1008.8899999999998</v>
      </c>
      <c r="M199" s="16">
        <f t="shared" ca="1" si="47"/>
        <v>-8.7299999999999045</v>
      </c>
      <c r="O199" s="16">
        <f t="shared" si="55"/>
        <v>189</v>
      </c>
      <c r="P199" s="17">
        <f t="shared" ca="1" si="48"/>
        <v>0.15999999999985448</v>
      </c>
      <c r="R199" s="16">
        <f t="shared" si="56"/>
        <v>189</v>
      </c>
      <c r="S199" s="17">
        <f t="shared" ca="1" si="49"/>
        <v>8.4656084656003827E-2</v>
      </c>
      <c r="T199" s="17">
        <f t="shared" ca="1" si="50"/>
        <v>0.15999999999985448</v>
      </c>
    </row>
    <row r="200" spans="1:20">
      <c r="A200" s="16">
        <f t="shared" si="51"/>
        <v>190</v>
      </c>
      <c r="B200" s="16">
        <f t="shared" ca="1" si="41"/>
        <v>3.04</v>
      </c>
      <c r="C200" s="16">
        <f t="shared" ca="1" si="42"/>
        <v>0.34539473684210531</v>
      </c>
      <c r="D200" s="16">
        <f t="shared" ca="1" si="43"/>
        <v>1.9233610342030305E-2</v>
      </c>
      <c r="E200" s="16">
        <f t="shared" ca="1" si="44"/>
        <v>1</v>
      </c>
      <c r="F200" s="16">
        <f t="shared" ca="1" si="52"/>
        <v>3</v>
      </c>
      <c r="G200" s="16">
        <f t="shared" ca="1" si="53"/>
        <v>0</v>
      </c>
      <c r="H200" s="18">
        <f t="shared" ca="1" si="45"/>
        <v>3.04</v>
      </c>
      <c r="I200" s="21">
        <f t="shared" ca="1" si="46"/>
        <v>2.04</v>
      </c>
      <c r="J200" s="3">
        <f t="shared" ca="1" si="54"/>
        <v>192.20000000000005</v>
      </c>
      <c r="K200" s="17">
        <f t="shared" ca="1" si="57"/>
        <v>1002.1999999999998</v>
      </c>
      <c r="L200" s="17">
        <f t="shared" ca="1" si="40"/>
        <v>1008.8899999999998</v>
      </c>
      <c r="M200" s="16">
        <f t="shared" ca="1" si="47"/>
        <v>-6.6899999999999409</v>
      </c>
      <c r="O200" s="16">
        <f t="shared" si="55"/>
        <v>190</v>
      </c>
      <c r="P200" s="17">
        <f t="shared" ca="1" si="48"/>
        <v>2.1999999999998181</v>
      </c>
      <c r="R200" s="16">
        <f t="shared" si="56"/>
        <v>190</v>
      </c>
      <c r="S200" s="17">
        <f t="shared" ca="1" si="49"/>
        <v>1.1578947368419961</v>
      </c>
      <c r="T200" s="17">
        <f t="shared" ca="1" si="50"/>
        <v>2.1999999999998181</v>
      </c>
    </row>
    <row r="201" spans="1:20">
      <c r="A201" s="16">
        <f t="shared" si="51"/>
        <v>191</v>
      </c>
      <c r="B201" s="16">
        <f t="shared" ca="1" si="41"/>
        <v>3.16</v>
      </c>
      <c r="C201" s="16">
        <f t="shared" ca="1" si="42"/>
        <v>0.33227848101265822</v>
      </c>
      <c r="D201" s="16">
        <f t="shared" ca="1" si="43"/>
        <v>0.42124065104716113</v>
      </c>
      <c r="E201" s="16">
        <f t="shared" ca="1" si="44"/>
        <v>0</v>
      </c>
      <c r="F201" s="16">
        <f t="shared" ca="1" si="52"/>
        <v>0</v>
      </c>
      <c r="G201" s="16">
        <f t="shared" ca="1" si="53"/>
        <v>1</v>
      </c>
      <c r="H201" s="18">
        <f t="shared" ca="1" si="45"/>
        <v>0</v>
      </c>
      <c r="I201" s="21">
        <f t="shared" ca="1" si="46"/>
        <v>-1</v>
      </c>
      <c r="J201" s="3">
        <f t="shared" ca="1" si="54"/>
        <v>192.20000000000005</v>
      </c>
      <c r="K201" s="17">
        <f t="shared" ca="1" si="57"/>
        <v>1001.1999999999998</v>
      </c>
      <c r="L201" s="17">
        <f t="shared" ca="1" si="40"/>
        <v>1008.8899999999998</v>
      </c>
      <c r="M201" s="16">
        <f t="shared" ca="1" si="47"/>
        <v>-7.6899999999999409</v>
      </c>
      <c r="O201" s="16">
        <f t="shared" si="55"/>
        <v>191</v>
      </c>
      <c r="P201" s="17">
        <f t="shared" ca="1" si="48"/>
        <v>1.1999999999998181</v>
      </c>
      <c r="R201" s="16">
        <f t="shared" si="56"/>
        <v>191</v>
      </c>
      <c r="S201" s="17">
        <f t="shared" ca="1" si="49"/>
        <v>0.62827225130881459</v>
      </c>
      <c r="T201" s="17">
        <f t="shared" ca="1" si="50"/>
        <v>1.1999999999998181</v>
      </c>
    </row>
    <row r="202" spans="1:20">
      <c r="A202" s="16">
        <f t="shared" si="51"/>
        <v>192</v>
      </c>
      <c r="B202" s="16">
        <f t="shared" ca="1" si="41"/>
        <v>5.81</v>
      </c>
      <c r="C202" s="16">
        <f t="shared" ca="1" si="42"/>
        <v>0.18072289156626509</v>
      </c>
      <c r="D202" s="16">
        <f t="shared" ca="1" si="43"/>
        <v>0.20323274242952571</v>
      </c>
      <c r="E202" s="16">
        <f t="shared" ca="1" si="44"/>
        <v>0</v>
      </c>
      <c r="F202" s="16">
        <f t="shared" ca="1" si="52"/>
        <v>0</v>
      </c>
      <c r="G202" s="16">
        <f t="shared" ca="1" si="53"/>
        <v>2</v>
      </c>
      <c r="H202" s="18">
        <f t="shared" ca="1" si="45"/>
        <v>0</v>
      </c>
      <c r="I202" s="21">
        <f t="shared" ca="1" si="46"/>
        <v>-1</v>
      </c>
      <c r="J202" s="3">
        <f t="shared" ca="1" si="54"/>
        <v>192.20000000000005</v>
      </c>
      <c r="K202" s="17">
        <f t="shared" ca="1" si="57"/>
        <v>1000.1999999999998</v>
      </c>
      <c r="L202" s="17">
        <f t="shared" ref="L202:L210" ca="1" si="58">MAX(K202,L201)</f>
        <v>1008.8899999999998</v>
      </c>
      <c r="M202" s="16">
        <f t="shared" ca="1" si="47"/>
        <v>-8.6899999999999409</v>
      </c>
      <c r="O202" s="16">
        <f t="shared" si="55"/>
        <v>192</v>
      </c>
      <c r="P202" s="17">
        <f t="shared" ca="1" si="48"/>
        <v>0.1999999999998181</v>
      </c>
      <c r="R202" s="16">
        <f t="shared" si="56"/>
        <v>192</v>
      </c>
      <c r="S202" s="17">
        <f t="shared" ca="1" si="49"/>
        <v>0.10416666666657193</v>
      </c>
      <c r="T202" s="17">
        <f t="shared" ca="1" si="50"/>
        <v>0.1999999999998181</v>
      </c>
    </row>
    <row r="203" spans="1:20">
      <c r="A203" s="16">
        <f t="shared" si="51"/>
        <v>193</v>
      </c>
      <c r="B203" s="16">
        <f t="shared" ref="B203:B210" ca="1" si="59">RANDBETWEEN($A$5,$B$5)/100</f>
        <v>3.75</v>
      </c>
      <c r="C203" s="16">
        <f t="shared" ref="C203:C210" ca="1" si="60">$C$5*(1/B203)</f>
        <v>0.28000000000000003</v>
      </c>
      <c r="D203" s="16">
        <f t="shared" ref="D203:D210" ca="1" si="61">RAND()</f>
        <v>0.4747496928527406</v>
      </c>
      <c r="E203" s="16">
        <f t="shared" ref="E203:E210" ca="1" si="62">IF(D203&lt;=C203,1,0)</f>
        <v>0</v>
      </c>
      <c r="F203" s="16">
        <f t="shared" ca="1" si="52"/>
        <v>0</v>
      </c>
      <c r="G203" s="16">
        <f t="shared" ca="1" si="53"/>
        <v>3</v>
      </c>
      <c r="H203" s="18">
        <f t="shared" ref="H203:H210" ca="1" si="63">IF(E203=0,0,B203)</f>
        <v>0</v>
      </c>
      <c r="I203" s="21">
        <f t="shared" ref="I203:I210" ca="1" si="64">IF(E203=0,-1,H203-1)</f>
        <v>-1</v>
      </c>
      <c r="J203" s="3">
        <f t="shared" ca="1" si="54"/>
        <v>192.20000000000005</v>
      </c>
      <c r="K203" s="17">
        <f t="shared" ca="1" si="57"/>
        <v>999.19999999999982</v>
      </c>
      <c r="L203" s="17">
        <f t="shared" ca="1" si="58"/>
        <v>1008.8899999999998</v>
      </c>
      <c r="M203" s="16">
        <f t="shared" ref="M203:M210" ca="1" si="65">IF(K203&lt;N(L203),K203-L202,"")</f>
        <v>-9.6899999999999409</v>
      </c>
      <c r="O203" s="16">
        <f t="shared" si="55"/>
        <v>193</v>
      </c>
      <c r="P203" s="17">
        <f t="shared" ref="P203:P210" ca="1" si="66">K203-1000</f>
        <v>-0.8000000000001819</v>
      </c>
      <c r="R203" s="16">
        <f t="shared" si="56"/>
        <v>193</v>
      </c>
      <c r="S203" s="17">
        <f t="shared" ref="S203:S210" ca="1" si="67">((R203+T203)/R203*100)-100</f>
        <v>-0.41450777202082634</v>
      </c>
      <c r="T203" s="17">
        <f t="shared" ref="T203:T210" ca="1" si="68">K203-1000</f>
        <v>-0.8000000000001819</v>
      </c>
    </row>
    <row r="204" spans="1:20">
      <c r="A204" s="16">
        <f t="shared" ref="A204:A210" si="69">A203+1</f>
        <v>194</v>
      </c>
      <c r="B204" s="16">
        <f t="shared" ca="1" si="59"/>
        <v>2.94</v>
      </c>
      <c r="C204" s="16">
        <f t="shared" ca="1" si="60"/>
        <v>0.35714285714285715</v>
      </c>
      <c r="D204" s="16">
        <f t="shared" ca="1" si="61"/>
        <v>0.28159984984237885</v>
      </c>
      <c r="E204" s="16">
        <f t="shared" ca="1" si="62"/>
        <v>1</v>
      </c>
      <c r="F204" s="16">
        <f t="shared" ref="F204:F210" ca="1" si="70">IF(E204=1,F203+1,0)</f>
        <v>1</v>
      </c>
      <c r="G204" s="16">
        <f t="shared" ref="G204:G210" ca="1" si="71">IF(E204=0,G203+1,0)</f>
        <v>0</v>
      </c>
      <c r="H204" s="18">
        <f t="shared" ca="1" si="63"/>
        <v>2.94</v>
      </c>
      <c r="I204" s="21">
        <f t="shared" ca="1" si="64"/>
        <v>1.94</v>
      </c>
      <c r="J204" s="3">
        <f t="shared" ref="J204:J210" ca="1" si="72">J203+H204</f>
        <v>195.14000000000004</v>
      </c>
      <c r="K204" s="17">
        <f t="shared" ca="1" si="57"/>
        <v>1001.1399999999999</v>
      </c>
      <c r="L204" s="17">
        <f t="shared" ca="1" si="58"/>
        <v>1008.8899999999998</v>
      </c>
      <c r="M204" s="16">
        <f t="shared" ca="1" si="65"/>
        <v>-7.7499999999998863</v>
      </c>
      <c r="O204" s="16">
        <f t="shared" ref="O204:O210" si="73">O203+1</f>
        <v>194</v>
      </c>
      <c r="P204" s="17">
        <f t="shared" ca="1" si="66"/>
        <v>1.1399999999998727</v>
      </c>
      <c r="R204" s="16">
        <f t="shared" ref="R204:R210" si="74">R203+1</f>
        <v>194</v>
      </c>
      <c r="S204" s="17">
        <f t="shared" ca="1" si="67"/>
        <v>0.58762886597931185</v>
      </c>
      <c r="T204" s="17">
        <f t="shared" ca="1" si="68"/>
        <v>1.1399999999998727</v>
      </c>
    </row>
    <row r="205" spans="1:20">
      <c r="A205" s="16">
        <f t="shared" si="69"/>
        <v>195</v>
      </c>
      <c r="B205" s="16">
        <f t="shared" ca="1" si="59"/>
        <v>5.58</v>
      </c>
      <c r="C205" s="16">
        <f t="shared" ca="1" si="60"/>
        <v>0.18817204301075269</v>
      </c>
      <c r="D205" s="16">
        <f t="shared" ca="1" si="61"/>
        <v>0.5258250172072505</v>
      </c>
      <c r="E205" s="16">
        <f t="shared" ca="1" si="62"/>
        <v>0</v>
      </c>
      <c r="F205" s="16">
        <f t="shared" ca="1" si="70"/>
        <v>0</v>
      </c>
      <c r="G205" s="16">
        <f t="shared" ca="1" si="71"/>
        <v>1</v>
      </c>
      <c r="H205" s="18">
        <f t="shared" ca="1" si="63"/>
        <v>0</v>
      </c>
      <c r="I205" s="21">
        <f t="shared" ca="1" si="64"/>
        <v>-1</v>
      </c>
      <c r="J205" s="3">
        <f t="shared" ca="1" si="72"/>
        <v>195.14000000000004</v>
      </c>
      <c r="K205" s="17">
        <f t="shared" ref="K205" ca="1" si="75">K204+I205</f>
        <v>1000.1399999999999</v>
      </c>
      <c r="L205" s="17">
        <f t="shared" ca="1" si="58"/>
        <v>1008.8899999999998</v>
      </c>
      <c r="M205" s="16">
        <f t="shared" ca="1" si="65"/>
        <v>-8.7499999999998863</v>
      </c>
      <c r="O205" s="16">
        <f t="shared" si="73"/>
        <v>195</v>
      </c>
      <c r="P205" s="17">
        <f t="shared" ca="1" si="66"/>
        <v>0.13999999999987267</v>
      </c>
      <c r="R205" s="16">
        <f t="shared" si="74"/>
        <v>195</v>
      </c>
      <c r="S205" s="17">
        <f t="shared" ca="1" si="67"/>
        <v>7.1794871794807591E-2</v>
      </c>
      <c r="T205" s="17">
        <f t="shared" ca="1" si="68"/>
        <v>0.13999999999987267</v>
      </c>
    </row>
    <row r="206" spans="1:20">
      <c r="A206" s="16">
        <f t="shared" si="69"/>
        <v>196</v>
      </c>
      <c r="B206" s="16">
        <f t="shared" ca="1" si="59"/>
        <v>4.17</v>
      </c>
      <c r="C206" s="16">
        <f t="shared" ca="1" si="60"/>
        <v>0.25179856115107918</v>
      </c>
      <c r="D206" s="16">
        <f t="shared" ca="1" si="61"/>
        <v>0.86755413126458514</v>
      </c>
      <c r="E206" s="16">
        <f t="shared" ca="1" si="62"/>
        <v>0</v>
      </c>
      <c r="F206" s="16">
        <f t="shared" ca="1" si="70"/>
        <v>0</v>
      </c>
      <c r="G206" s="16">
        <f t="shared" ca="1" si="71"/>
        <v>2</v>
      </c>
      <c r="H206" s="18">
        <f t="shared" ca="1" si="63"/>
        <v>0</v>
      </c>
      <c r="I206" s="21">
        <f t="shared" ca="1" si="64"/>
        <v>-1</v>
      </c>
      <c r="J206" s="3">
        <f t="shared" ca="1" si="72"/>
        <v>195.14000000000004</v>
      </c>
      <c r="K206" s="17">
        <f t="shared" ref="K206:K210" ca="1" si="76">K205+I206</f>
        <v>999.13999999999987</v>
      </c>
      <c r="L206" s="17">
        <f t="shared" ca="1" si="58"/>
        <v>1008.8899999999998</v>
      </c>
      <c r="M206" s="16">
        <f t="shared" ca="1" si="65"/>
        <v>-9.7499999999998863</v>
      </c>
      <c r="O206" s="16">
        <f t="shared" si="73"/>
        <v>196</v>
      </c>
      <c r="P206" s="17">
        <f t="shared" ca="1" si="66"/>
        <v>-0.86000000000012733</v>
      </c>
      <c r="R206" s="16">
        <f t="shared" si="74"/>
        <v>196</v>
      </c>
      <c r="S206" s="17">
        <f t="shared" ca="1" si="67"/>
        <v>-0.4387755102041524</v>
      </c>
      <c r="T206" s="17">
        <f t="shared" ca="1" si="68"/>
        <v>-0.86000000000012733</v>
      </c>
    </row>
    <row r="207" spans="1:20">
      <c r="A207" s="16">
        <f t="shared" si="69"/>
        <v>197</v>
      </c>
      <c r="B207" s="16">
        <f t="shared" ca="1" si="59"/>
        <v>3.93</v>
      </c>
      <c r="C207" s="16">
        <f t="shared" ca="1" si="60"/>
        <v>0.26717557251908397</v>
      </c>
      <c r="D207" s="16">
        <f t="shared" ca="1" si="61"/>
        <v>0.21330251017485047</v>
      </c>
      <c r="E207" s="16">
        <f t="shared" ca="1" si="62"/>
        <v>1</v>
      </c>
      <c r="F207" s="16">
        <f t="shared" ca="1" si="70"/>
        <v>1</v>
      </c>
      <c r="G207" s="16">
        <f t="shared" ca="1" si="71"/>
        <v>0</v>
      </c>
      <c r="H207" s="18">
        <f t="shared" ca="1" si="63"/>
        <v>3.93</v>
      </c>
      <c r="I207" s="21">
        <f t="shared" ca="1" si="64"/>
        <v>2.93</v>
      </c>
      <c r="J207" s="3">
        <f t="shared" ca="1" si="72"/>
        <v>199.07000000000005</v>
      </c>
      <c r="K207" s="17">
        <f t="shared" ca="1" si="76"/>
        <v>1002.0699999999998</v>
      </c>
      <c r="L207" s="17">
        <f t="shared" ca="1" si="58"/>
        <v>1008.8899999999998</v>
      </c>
      <c r="M207" s="16">
        <f t="shared" ca="1" si="65"/>
        <v>-6.8199999999999363</v>
      </c>
      <c r="O207" s="16">
        <f t="shared" si="73"/>
        <v>197</v>
      </c>
      <c r="P207" s="17">
        <f t="shared" ca="1" si="66"/>
        <v>2.0699999999998226</v>
      </c>
      <c r="R207" s="16">
        <f t="shared" si="74"/>
        <v>197</v>
      </c>
      <c r="S207" s="17">
        <f t="shared" ca="1" si="67"/>
        <v>1.0507614213197058</v>
      </c>
      <c r="T207" s="17">
        <f t="shared" ca="1" si="68"/>
        <v>2.0699999999998226</v>
      </c>
    </row>
    <row r="208" spans="1:20">
      <c r="A208" s="16">
        <f t="shared" si="69"/>
        <v>198</v>
      </c>
      <c r="B208" s="16">
        <f t="shared" ca="1" si="59"/>
        <v>3.61</v>
      </c>
      <c r="C208" s="16">
        <f t="shared" ca="1" si="60"/>
        <v>0.29085872576177291</v>
      </c>
      <c r="D208" s="16">
        <f t="shared" ca="1" si="61"/>
        <v>0.2022643627086147</v>
      </c>
      <c r="E208" s="16">
        <f t="shared" ca="1" si="62"/>
        <v>1</v>
      </c>
      <c r="F208" s="16">
        <f t="shared" ca="1" si="70"/>
        <v>2</v>
      </c>
      <c r="G208" s="16">
        <f t="shared" ca="1" si="71"/>
        <v>0</v>
      </c>
      <c r="H208" s="18">
        <f t="shared" ca="1" si="63"/>
        <v>3.61</v>
      </c>
      <c r="I208" s="21">
        <f t="shared" ca="1" si="64"/>
        <v>2.61</v>
      </c>
      <c r="J208" s="3">
        <f t="shared" ca="1" si="72"/>
        <v>202.68000000000006</v>
      </c>
      <c r="K208" s="17">
        <f t="shared" ca="1" si="76"/>
        <v>1004.6799999999998</v>
      </c>
      <c r="L208" s="17">
        <f t="shared" ca="1" si="58"/>
        <v>1008.8899999999998</v>
      </c>
      <c r="M208" s="16">
        <f t="shared" ca="1" si="65"/>
        <v>-4.2099999999999227</v>
      </c>
      <c r="O208" s="16">
        <f t="shared" si="73"/>
        <v>198</v>
      </c>
      <c r="P208" s="17">
        <f t="shared" ca="1" si="66"/>
        <v>4.6799999999998363</v>
      </c>
      <c r="R208" s="16">
        <f t="shared" si="74"/>
        <v>198</v>
      </c>
      <c r="S208" s="17">
        <f t="shared" ca="1" si="67"/>
        <v>2.3636363636362745</v>
      </c>
      <c r="T208" s="17">
        <f t="shared" ca="1" si="68"/>
        <v>4.6799999999998363</v>
      </c>
    </row>
    <row r="209" spans="1:20">
      <c r="A209" s="16">
        <f t="shared" si="69"/>
        <v>199</v>
      </c>
      <c r="B209" s="16">
        <f t="shared" ca="1" si="59"/>
        <v>5.99</v>
      </c>
      <c r="C209" s="16">
        <f t="shared" ca="1" si="60"/>
        <v>0.17529215358931552</v>
      </c>
      <c r="D209" s="16">
        <f t="shared" ca="1" si="61"/>
        <v>0.49689723077681514</v>
      </c>
      <c r="E209" s="16">
        <f t="shared" ca="1" si="62"/>
        <v>0</v>
      </c>
      <c r="F209" s="16">
        <f t="shared" ca="1" si="70"/>
        <v>0</v>
      </c>
      <c r="G209" s="16">
        <f t="shared" ca="1" si="71"/>
        <v>1</v>
      </c>
      <c r="H209" s="18">
        <f t="shared" ca="1" si="63"/>
        <v>0</v>
      </c>
      <c r="I209" s="21">
        <f t="shared" ca="1" si="64"/>
        <v>-1</v>
      </c>
      <c r="J209" s="3">
        <f t="shared" ca="1" si="72"/>
        <v>202.68000000000006</v>
      </c>
      <c r="K209" s="17">
        <f t="shared" ca="1" si="76"/>
        <v>1003.6799999999998</v>
      </c>
      <c r="L209" s="17">
        <f t="shared" ca="1" si="58"/>
        <v>1008.8899999999998</v>
      </c>
      <c r="M209" s="16">
        <f t="shared" ca="1" si="65"/>
        <v>-5.2099999999999227</v>
      </c>
      <c r="O209" s="16">
        <f t="shared" si="73"/>
        <v>199</v>
      </c>
      <c r="P209" s="17">
        <f t="shared" ca="1" si="66"/>
        <v>3.6799999999998363</v>
      </c>
      <c r="R209" s="16">
        <f t="shared" si="74"/>
        <v>199</v>
      </c>
      <c r="S209" s="17">
        <f t="shared" ca="1" si="67"/>
        <v>1.8492462311557034</v>
      </c>
      <c r="T209" s="17">
        <f t="shared" ca="1" si="68"/>
        <v>3.6799999999998363</v>
      </c>
    </row>
    <row r="210" spans="1:20">
      <c r="A210" s="16">
        <f t="shared" si="69"/>
        <v>200</v>
      </c>
      <c r="B210" s="16">
        <f t="shared" ca="1" si="59"/>
        <v>5.79</v>
      </c>
      <c r="C210" s="16">
        <f t="shared" ca="1" si="60"/>
        <v>0.18134715025906736</v>
      </c>
      <c r="D210" s="16">
        <f t="shared" ca="1" si="61"/>
        <v>0.32405056181671554</v>
      </c>
      <c r="E210" s="16">
        <f t="shared" ca="1" si="62"/>
        <v>0</v>
      </c>
      <c r="F210" s="16">
        <f t="shared" ca="1" si="70"/>
        <v>0</v>
      </c>
      <c r="G210" s="16">
        <f t="shared" ca="1" si="71"/>
        <v>2</v>
      </c>
      <c r="H210" s="18">
        <f t="shared" ca="1" si="63"/>
        <v>0</v>
      </c>
      <c r="I210" s="21">
        <f t="shared" ca="1" si="64"/>
        <v>-1</v>
      </c>
      <c r="J210" s="3">
        <f t="shared" ca="1" si="72"/>
        <v>202.68000000000006</v>
      </c>
      <c r="K210" s="17">
        <f t="shared" ca="1" si="76"/>
        <v>1002.6799999999998</v>
      </c>
      <c r="L210" s="17">
        <f t="shared" ca="1" si="58"/>
        <v>1008.8899999999998</v>
      </c>
      <c r="M210" s="16">
        <f t="shared" ca="1" si="65"/>
        <v>-6.2099999999999227</v>
      </c>
      <c r="O210" s="16">
        <f t="shared" si="73"/>
        <v>200</v>
      </c>
      <c r="P210" s="17">
        <f t="shared" ca="1" si="66"/>
        <v>2.6799999999998363</v>
      </c>
      <c r="R210" s="16">
        <f t="shared" si="74"/>
        <v>200</v>
      </c>
      <c r="S210" s="17">
        <f t="shared" ca="1" si="67"/>
        <v>1.3399999999999181</v>
      </c>
      <c r="T210" s="17">
        <f t="shared" ca="1" si="68"/>
        <v>2.6799999999998363</v>
      </c>
    </row>
    <row r="211" spans="1:20">
      <c r="B211" s="16">
        <f ca="1">SUM(B11:B210)</f>
        <v>787.79999999999984</v>
      </c>
      <c r="C211" s="16">
        <f t="shared" ref="C211" ca="1" si="77">$C$5*(1/B211)</f>
        <v>1.3328255902513332E-3</v>
      </c>
      <c r="E211" s="3">
        <f ca="1">SUM(E11:E210)</f>
        <v>58</v>
      </c>
      <c r="F211" s="22">
        <f ca="1">MAX(F11:F210)</f>
        <v>3</v>
      </c>
      <c r="G211" s="22">
        <f ca="1">MAX(G11:G210)</f>
        <v>11</v>
      </c>
      <c r="H211" s="18">
        <f ca="1">SUM(H11:H210)</f>
        <v>202.68000000000006</v>
      </c>
      <c r="I211" s="3"/>
      <c r="O211" s="16" t="s">
        <v>25</v>
      </c>
      <c r="Q211" s="17">
        <f ca="1">MAX(K:K)</f>
        <v>1008.8899999999998</v>
      </c>
    </row>
    <row r="212" spans="1:20">
      <c r="I212" s="3"/>
      <c r="O212" s="16" t="s">
        <v>26</v>
      </c>
      <c r="Q212" s="17">
        <f ca="1">MIN(K:K)</f>
        <v>983.98999999999978</v>
      </c>
      <c r="S212" s="16" t="s">
        <v>70</v>
      </c>
      <c r="T212" s="17">
        <f ca="1">MIN(T10:T210)</f>
        <v>-16.010000000000218</v>
      </c>
    </row>
    <row r="213" spans="1:20">
      <c r="I213" s="3"/>
      <c r="O213" s="16" t="s">
        <v>27</v>
      </c>
      <c r="Q213" s="17">
        <f ca="1">MIN(M:M)</f>
        <v>-24.899999999999977</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58</v>
      </c>
    </row>
    <row r="217" spans="1:20">
      <c r="I217" s="3"/>
      <c r="O217" s="16" t="s">
        <v>10</v>
      </c>
      <c r="P217" s="17">
        <f ca="1">H211</f>
        <v>202.68000000000006</v>
      </c>
    </row>
    <row r="218" spans="1:20">
      <c r="I218" s="3"/>
      <c r="O218" s="12" t="s">
        <v>11</v>
      </c>
      <c r="P218" s="17">
        <f ca="1">P217-200</f>
        <v>2.6800000000000637</v>
      </c>
    </row>
    <row r="219" spans="1:20">
      <c r="I219" s="3"/>
      <c r="O219" s="16" t="s">
        <v>29</v>
      </c>
      <c r="P219" s="17">
        <f ca="1">(P217/200*100)-100</f>
        <v>1.3400000000000318</v>
      </c>
    </row>
    <row r="220" spans="1:20">
      <c r="I220" s="3"/>
    </row>
    <row r="221" spans="1:20">
      <c r="I221" s="3"/>
      <c r="O221" s="16" t="s">
        <v>31</v>
      </c>
      <c r="P221" s="22">
        <f ca="1">F211</f>
        <v>3</v>
      </c>
    </row>
    <row r="222" spans="1:20">
      <c r="I222" s="3"/>
      <c r="O222" s="16" t="s">
        <v>32</v>
      </c>
      <c r="P222" s="22">
        <f ca="1">G211</f>
        <v>11</v>
      </c>
    </row>
    <row r="223" spans="1:20">
      <c r="I223" s="3"/>
      <c r="N223" s="16" t="s">
        <v>33</v>
      </c>
      <c r="P223" s="1">
        <f ca="1">B211/200</f>
        <v>3.9389999999999992</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3.9389999999999992</v>
      </c>
      <c r="C228" s="16">
        <f ca="1">$P$216</f>
        <v>58</v>
      </c>
      <c r="E228" s="17">
        <f ca="1">$P$217</f>
        <v>202.68000000000006</v>
      </c>
      <c r="F228" s="17">
        <f ca="1">$P$218</f>
        <v>2.6800000000000637</v>
      </c>
      <c r="G228" s="17">
        <f ca="1">$P$219</f>
        <v>1.3400000000000318</v>
      </c>
      <c r="H228" s="18">
        <f ca="1">$P$221</f>
        <v>3</v>
      </c>
      <c r="I228" s="22">
        <f ca="1">$P$222</f>
        <v>11</v>
      </c>
      <c r="J228" s="18">
        <f ca="1">$Q$213</f>
        <v>-24.899999999999977</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T251"/>
  <sheetViews>
    <sheetView topLeftCell="A10" workbookViewId="0">
      <selection activeCell="R12" sqref="R12"/>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4.4000000000000004</v>
      </c>
      <c r="C11" s="16">
        <f t="shared" ref="C11:C74" ca="1" si="2">$C$5*(1/B11)</f>
        <v>0.23863636363636365</v>
      </c>
      <c r="D11" s="16">
        <f t="shared" ref="D11:D74" ca="1" si="3">RAND()</f>
        <v>0.61770554604437145</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2.64</v>
      </c>
      <c r="C12" s="16">
        <f t="shared" ca="1" si="2"/>
        <v>0.39772727272727276</v>
      </c>
      <c r="D12" s="16">
        <f t="shared" ca="1" si="3"/>
        <v>0.31977464883481588</v>
      </c>
      <c r="E12" s="16">
        <f t="shared" ca="1" si="4"/>
        <v>1</v>
      </c>
      <c r="F12" s="16">
        <f t="shared" ref="F12:F75" ca="1" si="13">IF(E12=1,F11+1,0)</f>
        <v>1</v>
      </c>
      <c r="G12" s="16">
        <f t="shared" ref="G12:G75" ca="1" si="14">IF(E12=0,G11+1,0)</f>
        <v>0</v>
      </c>
      <c r="H12" s="18">
        <f t="shared" ca="1" si="5"/>
        <v>2.64</v>
      </c>
      <c r="I12" s="21">
        <f t="shared" ca="1" si="6"/>
        <v>1.6400000000000001</v>
      </c>
      <c r="J12" s="3">
        <f t="shared" ref="J12:J75" ca="1" si="15">J11+H12</f>
        <v>2.64</v>
      </c>
      <c r="K12" s="17">
        <f t="shared" ca="1" si="7"/>
        <v>1000.64</v>
      </c>
      <c r="L12" s="17">
        <f t="shared" ca="1" si="0"/>
        <v>1000.64</v>
      </c>
      <c r="M12" s="16" t="str">
        <f t="shared" ca="1" si="8"/>
        <v/>
      </c>
      <c r="O12" s="16">
        <f t="shared" ref="O12:O75" si="16">O11+1</f>
        <v>2</v>
      </c>
      <c r="P12" s="17">
        <f t="shared" ca="1" si="9"/>
        <v>0.63999999999998636</v>
      </c>
      <c r="R12" s="16">
        <f t="shared" ref="R12:R75" si="17">R11+1</f>
        <v>2</v>
      </c>
      <c r="S12" s="17">
        <f t="shared" ca="1" si="10"/>
        <v>31.999999999999318</v>
      </c>
      <c r="T12" s="17">
        <f t="shared" ca="1" si="11"/>
        <v>0.63999999999998636</v>
      </c>
    </row>
    <row r="13" spans="1:20">
      <c r="A13" s="16">
        <f t="shared" si="12"/>
        <v>3</v>
      </c>
      <c r="B13" s="16">
        <f t="shared" ca="1" si="1"/>
        <v>4.24</v>
      </c>
      <c r="C13" s="16">
        <f t="shared" ca="1" si="2"/>
        <v>0.24764150943396224</v>
      </c>
      <c r="D13" s="16">
        <f t="shared" ca="1" si="3"/>
        <v>0.4009451411638596</v>
      </c>
      <c r="E13" s="16">
        <f t="shared" ca="1" si="4"/>
        <v>0</v>
      </c>
      <c r="F13" s="16">
        <f t="shared" ca="1" si="13"/>
        <v>0</v>
      </c>
      <c r="G13" s="16">
        <f t="shared" ca="1" si="14"/>
        <v>1</v>
      </c>
      <c r="H13" s="18">
        <f t="shared" ca="1" si="5"/>
        <v>0</v>
      </c>
      <c r="I13" s="21">
        <f t="shared" ca="1" si="6"/>
        <v>-1</v>
      </c>
      <c r="J13" s="3">
        <f t="shared" ca="1" si="15"/>
        <v>2.64</v>
      </c>
      <c r="K13" s="17">
        <f t="shared" ca="1" si="7"/>
        <v>999.64</v>
      </c>
      <c r="L13" s="17">
        <f t="shared" ca="1" si="0"/>
        <v>1000.64</v>
      </c>
      <c r="M13" s="16">
        <f t="shared" ca="1" si="8"/>
        <v>-1</v>
      </c>
      <c r="O13" s="16">
        <f t="shared" si="16"/>
        <v>3</v>
      </c>
      <c r="P13" s="17">
        <f t="shared" ca="1" si="9"/>
        <v>-0.36000000000001364</v>
      </c>
      <c r="R13" s="16">
        <f t="shared" si="17"/>
        <v>3</v>
      </c>
      <c r="S13" s="17">
        <f t="shared" ca="1" si="10"/>
        <v>-12.000000000000455</v>
      </c>
      <c r="T13" s="17">
        <f t="shared" ca="1" si="11"/>
        <v>-0.36000000000001364</v>
      </c>
    </row>
    <row r="14" spans="1:20">
      <c r="A14" s="16">
        <f t="shared" si="12"/>
        <v>4</v>
      </c>
      <c r="B14" s="16">
        <f t="shared" ca="1" si="1"/>
        <v>4.24</v>
      </c>
      <c r="C14" s="16">
        <f t="shared" ca="1" si="2"/>
        <v>0.24764150943396224</v>
      </c>
      <c r="D14" s="16">
        <f t="shared" ca="1" si="3"/>
        <v>4.7984524096716719E-2</v>
      </c>
      <c r="E14" s="16">
        <f t="shared" ca="1" si="4"/>
        <v>1</v>
      </c>
      <c r="F14" s="16">
        <f t="shared" ca="1" si="13"/>
        <v>1</v>
      </c>
      <c r="G14" s="16">
        <f t="shared" ca="1" si="14"/>
        <v>0</v>
      </c>
      <c r="H14" s="18">
        <f t="shared" ca="1" si="5"/>
        <v>4.24</v>
      </c>
      <c r="I14" s="21">
        <f t="shared" ca="1" si="6"/>
        <v>3.24</v>
      </c>
      <c r="J14" s="3">
        <f t="shared" ca="1" si="15"/>
        <v>6.8800000000000008</v>
      </c>
      <c r="K14" s="17">
        <f t="shared" ca="1" si="7"/>
        <v>1002.88</v>
      </c>
      <c r="L14" s="17">
        <f t="shared" ca="1" si="0"/>
        <v>1002.88</v>
      </c>
      <c r="M14" s="16" t="str">
        <f t="shared" ca="1" si="8"/>
        <v/>
      </c>
      <c r="O14" s="16">
        <f t="shared" si="16"/>
        <v>4</v>
      </c>
      <c r="P14" s="17">
        <f t="shared" ca="1" si="9"/>
        <v>2.8799999999999955</v>
      </c>
      <c r="R14" s="16">
        <f t="shared" si="17"/>
        <v>4</v>
      </c>
      <c r="S14" s="17">
        <f t="shared" ca="1" si="10"/>
        <v>71.999999999999886</v>
      </c>
      <c r="T14" s="17">
        <f t="shared" ca="1" si="11"/>
        <v>2.8799999999999955</v>
      </c>
    </row>
    <row r="15" spans="1:20">
      <c r="A15" s="16">
        <f t="shared" si="12"/>
        <v>5</v>
      </c>
      <c r="B15" s="16">
        <f t="shared" ca="1" si="1"/>
        <v>2.77</v>
      </c>
      <c r="C15" s="16">
        <f t="shared" ca="1" si="2"/>
        <v>0.37906137184115529</v>
      </c>
      <c r="D15" s="16">
        <f t="shared" ca="1" si="3"/>
        <v>0.93074754252199821</v>
      </c>
      <c r="E15" s="16">
        <f t="shared" ca="1" si="4"/>
        <v>0</v>
      </c>
      <c r="F15" s="16">
        <f t="shared" ca="1" si="13"/>
        <v>0</v>
      </c>
      <c r="G15" s="16">
        <f t="shared" ca="1" si="14"/>
        <v>1</v>
      </c>
      <c r="H15" s="18">
        <f t="shared" ca="1" si="5"/>
        <v>0</v>
      </c>
      <c r="I15" s="21">
        <f t="shared" ca="1" si="6"/>
        <v>-1</v>
      </c>
      <c r="J15" s="3">
        <f t="shared" ca="1" si="15"/>
        <v>6.8800000000000008</v>
      </c>
      <c r="K15" s="17">
        <f t="shared" ca="1" si="7"/>
        <v>1001.88</v>
      </c>
      <c r="L15" s="17">
        <f t="shared" ca="1" si="0"/>
        <v>1002.88</v>
      </c>
      <c r="M15" s="16">
        <f t="shared" ca="1" si="8"/>
        <v>-1</v>
      </c>
      <c r="O15" s="16">
        <f t="shared" si="16"/>
        <v>5</v>
      </c>
      <c r="P15" s="17">
        <f t="shared" ca="1" si="9"/>
        <v>1.8799999999999955</v>
      </c>
      <c r="R15" s="16">
        <f t="shared" si="17"/>
        <v>5</v>
      </c>
      <c r="S15" s="17">
        <f t="shared" ca="1" si="10"/>
        <v>37.599999999999909</v>
      </c>
      <c r="T15" s="17">
        <f t="shared" ca="1" si="11"/>
        <v>1.8799999999999955</v>
      </c>
    </row>
    <row r="16" spans="1:20">
      <c r="A16" s="16">
        <f t="shared" si="12"/>
        <v>6</v>
      </c>
      <c r="B16" s="16">
        <f t="shared" ca="1" si="1"/>
        <v>3.84</v>
      </c>
      <c r="C16" s="16">
        <f t="shared" ca="1" si="2"/>
        <v>0.27343750000000006</v>
      </c>
      <c r="D16" s="16">
        <f t="shared" ca="1" si="3"/>
        <v>0.24472536127459232</v>
      </c>
      <c r="E16" s="16">
        <f t="shared" ca="1" si="4"/>
        <v>1</v>
      </c>
      <c r="F16" s="16">
        <f t="shared" ca="1" si="13"/>
        <v>1</v>
      </c>
      <c r="G16" s="16">
        <f t="shared" ca="1" si="14"/>
        <v>0</v>
      </c>
      <c r="H16" s="18">
        <f t="shared" ca="1" si="5"/>
        <v>3.84</v>
      </c>
      <c r="I16" s="21">
        <f t="shared" ca="1" si="6"/>
        <v>2.84</v>
      </c>
      <c r="J16" s="3">
        <f t="shared" ca="1" si="15"/>
        <v>10.72</v>
      </c>
      <c r="K16" s="17">
        <f t="shared" ca="1" si="7"/>
        <v>1004.72</v>
      </c>
      <c r="L16" s="17">
        <f t="shared" ca="1" si="0"/>
        <v>1004.72</v>
      </c>
      <c r="M16" s="16" t="str">
        <f t="shared" ca="1" si="8"/>
        <v/>
      </c>
      <c r="O16" s="16">
        <f t="shared" si="16"/>
        <v>6</v>
      </c>
      <c r="P16" s="17">
        <f t="shared" ca="1" si="9"/>
        <v>4.7200000000000273</v>
      </c>
      <c r="R16" s="16">
        <f t="shared" si="17"/>
        <v>6</v>
      </c>
      <c r="S16" s="17">
        <f t="shared" ca="1" si="10"/>
        <v>78.66666666666714</v>
      </c>
      <c r="T16" s="17">
        <f t="shared" ca="1" si="11"/>
        <v>4.7200000000000273</v>
      </c>
    </row>
    <row r="17" spans="1:20">
      <c r="A17" s="16">
        <f t="shared" si="12"/>
        <v>7</v>
      </c>
      <c r="B17" s="16">
        <f t="shared" ca="1" si="1"/>
        <v>5.59</v>
      </c>
      <c r="C17" s="16">
        <f t="shared" ca="1" si="2"/>
        <v>0.18783542039355994</v>
      </c>
      <c r="D17" s="16">
        <f t="shared" ca="1" si="3"/>
        <v>2.0768314840729385E-2</v>
      </c>
      <c r="E17" s="16">
        <f t="shared" ca="1" si="4"/>
        <v>1</v>
      </c>
      <c r="F17" s="16">
        <f t="shared" ca="1" si="13"/>
        <v>2</v>
      </c>
      <c r="G17" s="16">
        <f t="shared" ca="1" si="14"/>
        <v>0</v>
      </c>
      <c r="H17" s="18">
        <f t="shared" ca="1" si="5"/>
        <v>5.59</v>
      </c>
      <c r="I17" s="21">
        <f t="shared" ca="1" si="6"/>
        <v>4.59</v>
      </c>
      <c r="J17" s="3">
        <f t="shared" ca="1" si="15"/>
        <v>16.310000000000002</v>
      </c>
      <c r="K17" s="17">
        <f t="shared" ca="1" si="7"/>
        <v>1009.3100000000001</v>
      </c>
      <c r="L17" s="17">
        <f t="shared" ca="1" si="0"/>
        <v>1009.3100000000001</v>
      </c>
      <c r="M17" s="16" t="str">
        <f t="shared" ca="1" si="8"/>
        <v/>
      </c>
      <c r="O17" s="16">
        <f t="shared" si="16"/>
        <v>7</v>
      </c>
      <c r="P17" s="17">
        <f t="shared" ca="1" si="9"/>
        <v>9.3100000000000591</v>
      </c>
      <c r="R17" s="16">
        <f t="shared" si="17"/>
        <v>7</v>
      </c>
      <c r="S17" s="17">
        <f t="shared" ca="1" si="10"/>
        <v>133.00000000000085</v>
      </c>
      <c r="T17" s="17">
        <f t="shared" ca="1" si="11"/>
        <v>9.3100000000000591</v>
      </c>
    </row>
    <row r="18" spans="1:20">
      <c r="A18" s="16">
        <f t="shared" si="12"/>
        <v>8</v>
      </c>
      <c r="B18" s="16">
        <f t="shared" ca="1" si="1"/>
        <v>2.34</v>
      </c>
      <c r="C18" s="16">
        <f t="shared" ca="1" si="2"/>
        <v>0.44871794871794879</v>
      </c>
      <c r="D18" s="16">
        <f t="shared" ca="1" si="3"/>
        <v>9.7631182919950099E-2</v>
      </c>
      <c r="E18" s="16">
        <f t="shared" ca="1" si="4"/>
        <v>1</v>
      </c>
      <c r="F18" s="16">
        <f t="shared" ca="1" si="13"/>
        <v>3</v>
      </c>
      <c r="G18" s="16">
        <f t="shared" ca="1" si="14"/>
        <v>0</v>
      </c>
      <c r="H18" s="18">
        <f t="shared" ca="1" si="5"/>
        <v>2.34</v>
      </c>
      <c r="I18" s="21">
        <f t="shared" ca="1" si="6"/>
        <v>1.3399999999999999</v>
      </c>
      <c r="J18" s="3">
        <f t="shared" ca="1" si="15"/>
        <v>18.650000000000002</v>
      </c>
      <c r="K18" s="17">
        <f t="shared" ca="1" si="7"/>
        <v>1010.6500000000001</v>
      </c>
      <c r="L18" s="17">
        <f t="shared" ca="1" si="0"/>
        <v>1010.6500000000001</v>
      </c>
      <c r="M18" s="16" t="str">
        <f t="shared" ca="1" si="8"/>
        <v/>
      </c>
      <c r="O18" s="16">
        <f t="shared" si="16"/>
        <v>8</v>
      </c>
      <c r="P18" s="17">
        <f t="shared" ca="1" si="9"/>
        <v>10.650000000000091</v>
      </c>
      <c r="R18" s="16">
        <f t="shared" si="17"/>
        <v>8</v>
      </c>
      <c r="S18" s="17">
        <f t="shared" ca="1" si="10"/>
        <v>133.12500000000114</v>
      </c>
      <c r="T18" s="17">
        <f t="shared" ca="1" si="11"/>
        <v>10.650000000000091</v>
      </c>
    </row>
    <row r="19" spans="1:20">
      <c r="A19" s="16">
        <f t="shared" si="12"/>
        <v>9</v>
      </c>
      <c r="B19" s="16">
        <f t="shared" ca="1" si="1"/>
        <v>3.84</v>
      </c>
      <c r="C19" s="16">
        <f t="shared" ca="1" si="2"/>
        <v>0.27343750000000006</v>
      </c>
      <c r="D19" s="16">
        <f t="shared" ca="1" si="3"/>
        <v>0.91569935749905174</v>
      </c>
      <c r="E19" s="16">
        <f t="shared" ca="1" si="4"/>
        <v>0</v>
      </c>
      <c r="F19" s="16">
        <f t="shared" ca="1" si="13"/>
        <v>0</v>
      </c>
      <c r="G19" s="16">
        <f t="shared" ca="1" si="14"/>
        <v>1</v>
      </c>
      <c r="H19" s="18">
        <f t="shared" ca="1" si="5"/>
        <v>0</v>
      </c>
      <c r="I19" s="21">
        <f t="shared" ca="1" si="6"/>
        <v>-1</v>
      </c>
      <c r="J19" s="3">
        <f t="shared" ca="1" si="15"/>
        <v>18.650000000000002</v>
      </c>
      <c r="K19" s="17">
        <f t="shared" ca="1" si="7"/>
        <v>1009.6500000000001</v>
      </c>
      <c r="L19" s="17">
        <f t="shared" ca="1" si="0"/>
        <v>1010.6500000000001</v>
      </c>
      <c r="M19" s="16">
        <f t="shared" ca="1" si="8"/>
        <v>-1</v>
      </c>
      <c r="O19" s="16">
        <f t="shared" si="16"/>
        <v>9</v>
      </c>
      <c r="P19" s="17">
        <f t="shared" ca="1" si="9"/>
        <v>9.6500000000000909</v>
      </c>
      <c r="R19" s="16">
        <f t="shared" si="17"/>
        <v>9</v>
      </c>
      <c r="S19" s="17">
        <f t="shared" ca="1" si="10"/>
        <v>107.22222222222322</v>
      </c>
      <c r="T19" s="17">
        <f t="shared" ca="1" si="11"/>
        <v>9.6500000000000909</v>
      </c>
    </row>
    <row r="20" spans="1:20">
      <c r="A20" s="16">
        <f t="shared" si="12"/>
        <v>10</v>
      </c>
      <c r="B20" s="16">
        <f t="shared" ca="1" si="1"/>
        <v>5.04</v>
      </c>
      <c r="C20" s="16">
        <f t="shared" ca="1" si="2"/>
        <v>0.20833333333333334</v>
      </c>
      <c r="D20" s="16">
        <f t="shared" ca="1" si="3"/>
        <v>0.57286855311230234</v>
      </c>
      <c r="E20" s="16">
        <f t="shared" ca="1" si="4"/>
        <v>0</v>
      </c>
      <c r="F20" s="16">
        <f t="shared" ca="1" si="13"/>
        <v>0</v>
      </c>
      <c r="G20" s="16">
        <f t="shared" ca="1" si="14"/>
        <v>2</v>
      </c>
      <c r="H20" s="18">
        <f t="shared" ca="1" si="5"/>
        <v>0</v>
      </c>
      <c r="I20" s="21">
        <f t="shared" ca="1" si="6"/>
        <v>-1</v>
      </c>
      <c r="J20" s="3">
        <f t="shared" ca="1" si="15"/>
        <v>18.650000000000002</v>
      </c>
      <c r="K20" s="17">
        <f t="shared" ca="1" si="7"/>
        <v>1008.6500000000001</v>
      </c>
      <c r="L20" s="17">
        <f t="shared" ca="1" si="0"/>
        <v>1010.6500000000001</v>
      </c>
      <c r="M20" s="16">
        <f t="shared" ca="1" si="8"/>
        <v>-2</v>
      </c>
      <c r="O20" s="16">
        <f t="shared" si="16"/>
        <v>10</v>
      </c>
      <c r="P20" s="17">
        <f t="shared" ca="1" si="9"/>
        <v>8.6500000000000909</v>
      </c>
      <c r="R20" s="16">
        <f t="shared" si="17"/>
        <v>10</v>
      </c>
      <c r="S20" s="17">
        <f t="shared" ca="1" si="10"/>
        <v>86.500000000000909</v>
      </c>
      <c r="T20" s="17">
        <f t="shared" ca="1" si="11"/>
        <v>8.6500000000000909</v>
      </c>
    </row>
    <row r="21" spans="1:20">
      <c r="A21" s="16">
        <f t="shared" si="12"/>
        <v>11</v>
      </c>
      <c r="B21" s="16">
        <f t="shared" ca="1" si="1"/>
        <v>4.1100000000000003</v>
      </c>
      <c r="C21" s="16">
        <f t="shared" ca="1" si="2"/>
        <v>0.25547445255474449</v>
      </c>
      <c r="D21" s="16">
        <f t="shared" ca="1" si="3"/>
        <v>0.70014285966814183</v>
      </c>
      <c r="E21" s="16">
        <f t="shared" ca="1" si="4"/>
        <v>0</v>
      </c>
      <c r="F21" s="16">
        <f t="shared" ca="1" si="13"/>
        <v>0</v>
      </c>
      <c r="G21" s="16">
        <f t="shared" ca="1" si="14"/>
        <v>3</v>
      </c>
      <c r="H21" s="18">
        <f t="shared" ca="1" si="5"/>
        <v>0</v>
      </c>
      <c r="I21" s="21">
        <f t="shared" ca="1" si="6"/>
        <v>-1</v>
      </c>
      <c r="J21" s="3">
        <f t="shared" ca="1" si="15"/>
        <v>18.650000000000002</v>
      </c>
      <c r="K21" s="17">
        <f t="shared" ca="1" si="7"/>
        <v>1007.6500000000001</v>
      </c>
      <c r="L21" s="17">
        <f t="shared" ca="1" si="0"/>
        <v>1010.6500000000001</v>
      </c>
      <c r="M21" s="16">
        <f t="shared" ca="1" si="8"/>
        <v>-3</v>
      </c>
      <c r="O21" s="16">
        <f t="shared" si="16"/>
        <v>11</v>
      </c>
      <c r="P21" s="17">
        <f t="shared" ca="1" si="9"/>
        <v>7.6500000000000909</v>
      </c>
      <c r="R21" s="16">
        <f t="shared" si="17"/>
        <v>11</v>
      </c>
      <c r="S21" s="17">
        <f t="shared" ca="1" si="10"/>
        <v>69.545454545455385</v>
      </c>
      <c r="T21" s="17">
        <f t="shared" ca="1" si="11"/>
        <v>7.6500000000000909</v>
      </c>
    </row>
    <row r="22" spans="1:20">
      <c r="A22" s="16">
        <f t="shared" si="12"/>
        <v>12</v>
      </c>
      <c r="B22" s="16">
        <f t="shared" ca="1" si="1"/>
        <v>3.2</v>
      </c>
      <c r="C22" s="16">
        <f t="shared" ca="1" si="2"/>
        <v>0.328125</v>
      </c>
      <c r="D22" s="16">
        <f t="shared" ca="1" si="3"/>
        <v>0.54582089649103449</v>
      </c>
      <c r="E22" s="16">
        <f t="shared" ca="1" si="4"/>
        <v>0</v>
      </c>
      <c r="F22" s="16">
        <f t="shared" ca="1" si="13"/>
        <v>0</v>
      </c>
      <c r="G22" s="16">
        <f t="shared" ca="1" si="14"/>
        <v>4</v>
      </c>
      <c r="H22" s="18">
        <f t="shared" ca="1" si="5"/>
        <v>0</v>
      </c>
      <c r="I22" s="21">
        <f t="shared" ca="1" si="6"/>
        <v>-1</v>
      </c>
      <c r="J22" s="3">
        <f t="shared" ca="1" si="15"/>
        <v>18.650000000000002</v>
      </c>
      <c r="K22" s="17">
        <f t="shared" ca="1" si="7"/>
        <v>1006.6500000000001</v>
      </c>
      <c r="L22" s="17">
        <f t="shared" ca="1" si="0"/>
        <v>1010.6500000000001</v>
      </c>
      <c r="M22" s="16">
        <f t="shared" ca="1" si="8"/>
        <v>-4</v>
      </c>
      <c r="O22" s="16">
        <f t="shared" si="16"/>
        <v>12</v>
      </c>
      <c r="P22" s="17">
        <f t="shared" ca="1" si="9"/>
        <v>6.6500000000000909</v>
      </c>
      <c r="R22" s="16">
        <f t="shared" si="17"/>
        <v>12</v>
      </c>
      <c r="S22" s="17">
        <f t="shared" ca="1" si="10"/>
        <v>55.416666666667425</v>
      </c>
      <c r="T22" s="17">
        <f t="shared" ca="1" si="11"/>
        <v>6.6500000000000909</v>
      </c>
    </row>
    <row r="23" spans="1:20">
      <c r="A23" s="16">
        <f t="shared" si="12"/>
        <v>13</v>
      </c>
      <c r="B23" s="16">
        <f t="shared" ca="1" si="1"/>
        <v>4.4400000000000004</v>
      </c>
      <c r="C23" s="16">
        <f t="shared" ca="1" si="2"/>
        <v>0.23648648648648646</v>
      </c>
      <c r="D23" s="16">
        <f t="shared" ca="1" si="3"/>
        <v>0.17406114313354104</v>
      </c>
      <c r="E23" s="16">
        <f t="shared" ca="1" si="4"/>
        <v>1</v>
      </c>
      <c r="F23" s="16">
        <f t="shared" ca="1" si="13"/>
        <v>1</v>
      </c>
      <c r="G23" s="16">
        <f t="shared" ca="1" si="14"/>
        <v>0</v>
      </c>
      <c r="H23" s="18">
        <f t="shared" ca="1" si="5"/>
        <v>4.4400000000000004</v>
      </c>
      <c r="I23" s="21">
        <f t="shared" ca="1" si="6"/>
        <v>3.4400000000000004</v>
      </c>
      <c r="J23" s="3">
        <f t="shared" ca="1" si="15"/>
        <v>23.090000000000003</v>
      </c>
      <c r="K23" s="17">
        <f t="shared" ca="1" si="7"/>
        <v>1010.0900000000001</v>
      </c>
      <c r="L23" s="17">
        <f t="shared" ca="1" si="0"/>
        <v>1010.6500000000001</v>
      </c>
      <c r="M23" s="16">
        <f t="shared" ca="1" si="8"/>
        <v>-0.55999999999994543</v>
      </c>
      <c r="O23" s="16">
        <f t="shared" si="16"/>
        <v>13</v>
      </c>
      <c r="P23" s="17">
        <f t="shared" ca="1" si="9"/>
        <v>10.090000000000146</v>
      </c>
      <c r="R23" s="16">
        <f t="shared" si="17"/>
        <v>13</v>
      </c>
      <c r="S23" s="17">
        <f t="shared" ca="1" si="10"/>
        <v>77.615384615385722</v>
      </c>
      <c r="T23" s="17">
        <f t="shared" ca="1" si="11"/>
        <v>10.090000000000146</v>
      </c>
    </row>
    <row r="24" spans="1:20">
      <c r="A24" s="16">
        <f t="shared" si="12"/>
        <v>14</v>
      </c>
      <c r="B24" s="16">
        <f t="shared" ca="1" si="1"/>
        <v>4.16</v>
      </c>
      <c r="C24" s="16">
        <f t="shared" ca="1" si="2"/>
        <v>0.25240384615384615</v>
      </c>
      <c r="D24" s="16">
        <f t="shared" ca="1" si="3"/>
        <v>0.49475930366523357</v>
      </c>
      <c r="E24" s="16">
        <f t="shared" ca="1" si="4"/>
        <v>0</v>
      </c>
      <c r="F24" s="16">
        <f t="shared" ca="1" si="13"/>
        <v>0</v>
      </c>
      <c r="G24" s="16">
        <f t="shared" ca="1" si="14"/>
        <v>1</v>
      </c>
      <c r="H24" s="18">
        <f t="shared" ca="1" si="5"/>
        <v>0</v>
      </c>
      <c r="I24" s="21">
        <f t="shared" ca="1" si="6"/>
        <v>-1</v>
      </c>
      <c r="J24" s="3">
        <f t="shared" ca="1" si="15"/>
        <v>23.090000000000003</v>
      </c>
      <c r="K24" s="17">
        <f t="shared" ca="1" si="7"/>
        <v>1009.0900000000001</v>
      </c>
      <c r="L24" s="17">
        <f t="shared" ca="1" si="0"/>
        <v>1010.6500000000001</v>
      </c>
      <c r="M24" s="16">
        <f t="shared" ca="1" si="8"/>
        <v>-1.5599999999999454</v>
      </c>
      <c r="O24" s="16">
        <f t="shared" si="16"/>
        <v>14</v>
      </c>
      <c r="P24" s="17">
        <f t="shared" ca="1" si="9"/>
        <v>9.0900000000001455</v>
      </c>
      <c r="R24" s="16">
        <f t="shared" si="17"/>
        <v>14</v>
      </c>
      <c r="S24" s="17">
        <f t="shared" ca="1" si="10"/>
        <v>64.928571428572468</v>
      </c>
      <c r="T24" s="17">
        <f t="shared" ca="1" si="11"/>
        <v>9.0900000000001455</v>
      </c>
    </row>
    <row r="25" spans="1:20">
      <c r="A25" s="16">
        <f t="shared" si="12"/>
        <v>15</v>
      </c>
      <c r="B25" s="16">
        <f t="shared" ca="1" si="1"/>
        <v>5.47</v>
      </c>
      <c r="C25" s="16">
        <f t="shared" ca="1" si="2"/>
        <v>0.19195612431444242</v>
      </c>
      <c r="D25" s="16">
        <f t="shared" ca="1" si="3"/>
        <v>0.8283600699459519</v>
      </c>
      <c r="E25" s="16">
        <f t="shared" ca="1" si="4"/>
        <v>0</v>
      </c>
      <c r="F25" s="16">
        <f t="shared" ca="1" si="13"/>
        <v>0</v>
      </c>
      <c r="G25" s="16">
        <f t="shared" ca="1" si="14"/>
        <v>2</v>
      </c>
      <c r="H25" s="18">
        <f t="shared" ca="1" si="5"/>
        <v>0</v>
      </c>
      <c r="I25" s="21">
        <f t="shared" ca="1" si="6"/>
        <v>-1</v>
      </c>
      <c r="J25" s="3">
        <f t="shared" ca="1" si="15"/>
        <v>23.090000000000003</v>
      </c>
      <c r="K25" s="17">
        <f t="shared" ca="1" si="7"/>
        <v>1008.0900000000001</v>
      </c>
      <c r="L25" s="17">
        <f t="shared" ca="1" si="0"/>
        <v>1010.6500000000001</v>
      </c>
      <c r="M25" s="16">
        <f t="shared" ca="1" si="8"/>
        <v>-2.5599999999999454</v>
      </c>
      <c r="O25" s="16">
        <f t="shared" si="16"/>
        <v>15</v>
      </c>
      <c r="P25" s="17">
        <f t="shared" ca="1" si="9"/>
        <v>8.0900000000001455</v>
      </c>
      <c r="R25" s="16">
        <f t="shared" si="17"/>
        <v>15</v>
      </c>
      <c r="S25" s="17">
        <f t="shared" ca="1" si="10"/>
        <v>53.933333333334303</v>
      </c>
      <c r="T25" s="17">
        <f t="shared" ca="1" si="11"/>
        <v>8.0900000000001455</v>
      </c>
    </row>
    <row r="26" spans="1:20">
      <c r="A26" s="16">
        <f t="shared" si="12"/>
        <v>16</v>
      </c>
      <c r="B26" s="16">
        <f t="shared" ca="1" si="1"/>
        <v>4.2</v>
      </c>
      <c r="C26" s="16">
        <f t="shared" ca="1" si="2"/>
        <v>0.25</v>
      </c>
      <c r="D26" s="16">
        <f t="shared" ca="1" si="3"/>
        <v>0.84649807690174605</v>
      </c>
      <c r="E26" s="16">
        <f t="shared" ca="1" si="4"/>
        <v>0</v>
      </c>
      <c r="F26" s="16">
        <f t="shared" ca="1" si="13"/>
        <v>0</v>
      </c>
      <c r="G26" s="16">
        <f t="shared" ca="1" si="14"/>
        <v>3</v>
      </c>
      <c r="H26" s="18">
        <f t="shared" ca="1" si="5"/>
        <v>0</v>
      </c>
      <c r="I26" s="21">
        <f t="shared" ca="1" si="6"/>
        <v>-1</v>
      </c>
      <c r="J26" s="3">
        <f t="shared" ca="1" si="15"/>
        <v>23.090000000000003</v>
      </c>
      <c r="K26" s="17">
        <f t="shared" ca="1" si="7"/>
        <v>1007.0900000000001</v>
      </c>
      <c r="L26" s="17">
        <f t="shared" ca="1" si="0"/>
        <v>1010.6500000000001</v>
      </c>
      <c r="M26" s="16">
        <f t="shared" ca="1" si="8"/>
        <v>-3.5599999999999454</v>
      </c>
      <c r="O26" s="16">
        <f t="shared" si="16"/>
        <v>16</v>
      </c>
      <c r="P26" s="17">
        <f t="shared" ca="1" si="9"/>
        <v>7.0900000000001455</v>
      </c>
      <c r="R26" s="16">
        <f t="shared" si="17"/>
        <v>16</v>
      </c>
      <c r="S26" s="17">
        <f t="shared" ca="1" si="10"/>
        <v>44.312500000000909</v>
      </c>
      <c r="T26" s="17">
        <f t="shared" ca="1" si="11"/>
        <v>7.0900000000001455</v>
      </c>
    </row>
    <row r="27" spans="1:20">
      <c r="A27" s="16">
        <f t="shared" si="12"/>
        <v>17</v>
      </c>
      <c r="B27" s="16">
        <f t="shared" ca="1" si="1"/>
        <v>3.96</v>
      </c>
      <c r="C27" s="16">
        <f t="shared" ca="1" si="2"/>
        <v>0.26515151515151519</v>
      </c>
      <c r="D27" s="16">
        <f t="shared" ca="1" si="3"/>
        <v>0.2327805120677322</v>
      </c>
      <c r="E27" s="16">
        <f t="shared" ca="1" si="4"/>
        <v>1</v>
      </c>
      <c r="F27" s="16">
        <f t="shared" ca="1" si="13"/>
        <v>1</v>
      </c>
      <c r="G27" s="16">
        <f t="shared" ca="1" si="14"/>
        <v>0</v>
      </c>
      <c r="H27" s="18">
        <f t="shared" ca="1" si="5"/>
        <v>3.96</v>
      </c>
      <c r="I27" s="21">
        <f t="shared" ca="1" si="6"/>
        <v>2.96</v>
      </c>
      <c r="J27" s="3">
        <f t="shared" ca="1" si="15"/>
        <v>27.050000000000004</v>
      </c>
      <c r="K27" s="17">
        <f t="shared" ca="1" si="7"/>
        <v>1010.0500000000002</v>
      </c>
      <c r="L27" s="17">
        <f t="shared" ca="1" si="0"/>
        <v>1010.6500000000001</v>
      </c>
      <c r="M27" s="16">
        <f t="shared" ca="1" si="8"/>
        <v>-0.59999999999990905</v>
      </c>
      <c r="O27" s="16">
        <f t="shared" si="16"/>
        <v>17</v>
      </c>
      <c r="P27" s="17">
        <f t="shared" ca="1" si="9"/>
        <v>10.050000000000182</v>
      </c>
      <c r="R27" s="16">
        <f t="shared" si="17"/>
        <v>17</v>
      </c>
      <c r="S27" s="17">
        <f t="shared" ca="1" si="10"/>
        <v>59.117647058824616</v>
      </c>
      <c r="T27" s="17">
        <f t="shared" ca="1" si="11"/>
        <v>10.050000000000182</v>
      </c>
    </row>
    <row r="28" spans="1:20">
      <c r="A28" s="16">
        <f t="shared" si="12"/>
        <v>18</v>
      </c>
      <c r="B28" s="16">
        <f t="shared" ca="1" si="1"/>
        <v>4.4400000000000004</v>
      </c>
      <c r="C28" s="16">
        <f t="shared" ca="1" si="2"/>
        <v>0.23648648648648646</v>
      </c>
      <c r="D28" s="16">
        <f t="shared" ca="1" si="3"/>
        <v>0.9469695402431757</v>
      </c>
      <c r="E28" s="16">
        <f t="shared" ca="1" si="4"/>
        <v>0</v>
      </c>
      <c r="F28" s="16">
        <f t="shared" ca="1" si="13"/>
        <v>0</v>
      </c>
      <c r="G28" s="16">
        <f t="shared" ca="1" si="14"/>
        <v>1</v>
      </c>
      <c r="H28" s="18">
        <f t="shared" ca="1" si="5"/>
        <v>0</v>
      </c>
      <c r="I28" s="21">
        <f t="shared" ca="1" si="6"/>
        <v>-1</v>
      </c>
      <c r="J28" s="3">
        <f t="shared" ca="1" si="15"/>
        <v>27.050000000000004</v>
      </c>
      <c r="K28" s="17">
        <f t="shared" ca="1" si="7"/>
        <v>1009.0500000000002</v>
      </c>
      <c r="L28" s="17">
        <f t="shared" ca="1" si="0"/>
        <v>1010.6500000000001</v>
      </c>
      <c r="M28" s="16">
        <f t="shared" ca="1" si="8"/>
        <v>-1.5999999999999091</v>
      </c>
      <c r="O28" s="16">
        <f t="shared" si="16"/>
        <v>18</v>
      </c>
      <c r="P28" s="17">
        <f t="shared" ca="1" si="9"/>
        <v>9.0500000000001819</v>
      </c>
      <c r="R28" s="16">
        <f t="shared" si="17"/>
        <v>18</v>
      </c>
      <c r="S28" s="17">
        <f t="shared" ca="1" si="10"/>
        <v>50.277777777778795</v>
      </c>
      <c r="T28" s="17">
        <f t="shared" ca="1" si="11"/>
        <v>9.0500000000001819</v>
      </c>
    </row>
    <row r="29" spans="1:20">
      <c r="A29" s="16">
        <f t="shared" si="12"/>
        <v>19</v>
      </c>
      <c r="B29" s="16">
        <f t="shared" ca="1" si="1"/>
        <v>4.34</v>
      </c>
      <c r="C29" s="16">
        <f t="shared" ca="1" si="2"/>
        <v>0.24193548387096775</v>
      </c>
      <c r="D29" s="16">
        <f t="shared" ca="1" si="3"/>
        <v>0.57072502821134585</v>
      </c>
      <c r="E29" s="16">
        <f t="shared" ca="1" si="4"/>
        <v>0</v>
      </c>
      <c r="F29" s="16">
        <f t="shared" ca="1" si="13"/>
        <v>0</v>
      </c>
      <c r="G29" s="16">
        <f t="shared" ca="1" si="14"/>
        <v>2</v>
      </c>
      <c r="H29" s="18">
        <f t="shared" ca="1" si="5"/>
        <v>0</v>
      </c>
      <c r="I29" s="21">
        <f t="shared" ca="1" si="6"/>
        <v>-1</v>
      </c>
      <c r="J29" s="3">
        <f t="shared" ca="1" si="15"/>
        <v>27.050000000000004</v>
      </c>
      <c r="K29" s="17">
        <f t="shared" ca="1" si="7"/>
        <v>1008.0500000000002</v>
      </c>
      <c r="L29" s="17">
        <f t="shared" ca="1" si="0"/>
        <v>1010.6500000000001</v>
      </c>
      <c r="M29" s="16">
        <f t="shared" ca="1" si="8"/>
        <v>-2.5999999999999091</v>
      </c>
      <c r="O29" s="16">
        <f t="shared" si="16"/>
        <v>19</v>
      </c>
      <c r="P29" s="17">
        <f t="shared" ca="1" si="9"/>
        <v>8.0500000000001819</v>
      </c>
      <c r="R29" s="16">
        <f t="shared" si="17"/>
        <v>19</v>
      </c>
      <c r="S29" s="17">
        <f t="shared" ca="1" si="10"/>
        <v>42.368421052632556</v>
      </c>
      <c r="T29" s="17">
        <f t="shared" ca="1" si="11"/>
        <v>8.0500000000001819</v>
      </c>
    </row>
    <row r="30" spans="1:20">
      <c r="A30" s="16">
        <f t="shared" si="12"/>
        <v>20</v>
      </c>
      <c r="B30" s="16">
        <f t="shared" ca="1" si="1"/>
        <v>5.85</v>
      </c>
      <c r="C30" s="16">
        <f t="shared" ca="1" si="2"/>
        <v>0.17948717948717949</v>
      </c>
      <c r="D30" s="16">
        <f t="shared" ca="1" si="3"/>
        <v>0.68897308098628685</v>
      </c>
      <c r="E30" s="16">
        <f t="shared" ca="1" si="4"/>
        <v>0</v>
      </c>
      <c r="F30" s="16">
        <f t="shared" ca="1" si="13"/>
        <v>0</v>
      </c>
      <c r="G30" s="16">
        <f t="shared" ca="1" si="14"/>
        <v>3</v>
      </c>
      <c r="H30" s="18">
        <f t="shared" ca="1" si="5"/>
        <v>0</v>
      </c>
      <c r="I30" s="21">
        <f t="shared" ca="1" si="6"/>
        <v>-1</v>
      </c>
      <c r="J30" s="3">
        <f t="shared" ca="1" si="15"/>
        <v>27.050000000000004</v>
      </c>
      <c r="K30" s="17">
        <f t="shared" ca="1" si="7"/>
        <v>1007.0500000000002</v>
      </c>
      <c r="L30" s="17">
        <f t="shared" ca="1" si="0"/>
        <v>1010.6500000000001</v>
      </c>
      <c r="M30" s="16">
        <f t="shared" ca="1" si="8"/>
        <v>-3.5999999999999091</v>
      </c>
      <c r="O30" s="16">
        <f t="shared" si="16"/>
        <v>20</v>
      </c>
      <c r="P30" s="17">
        <f t="shared" ca="1" si="9"/>
        <v>7.0500000000001819</v>
      </c>
      <c r="R30" s="16">
        <f t="shared" si="17"/>
        <v>20</v>
      </c>
      <c r="S30" s="17">
        <f t="shared" ca="1" si="10"/>
        <v>35.250000000000909</v>
      </c>
      <c r="T30" s="17">
        <f t="shared" ca="1" si="11"/>
        <v>7.0500000000001819</v>
      </c>
    </row>
    <row r="31" spans="1:20">
      <c r="A31" s="16">
        <f t="shared" si="12"/>
        <v>21</v>
      </c>
      <c r="B31" s="16">
        <f t="shared" ca="1" si="1"/>
        <v>4.97</v>
      </c>
      <c r="C31" s="16">
        <f t="shared" ca="1" si="2"/>
        <v>0.21126760563380284</v>
      </c>
      <c r="D31" s="16">
        <f t="shared" ca="1" si="3"/>
        <v>0.98062747219445923</v>
      </c>
      <c r="E31" s="16">
        <f t="shared" ca="1" si="4"/>
        <v>0</v>
      </c>
      <c r="F31" s="16">
        <f t="shared" ca="1" si="13"/>
        <v>0</v>
      </c>
      <c r="G31" s="16">
        <f t="shared" ca="1" si="14"/>
        <v>4</v>
      </c>
      <c r="H31" s="18">
        <f t="shared" ca="1" si="5"/>
        <v>0</v>
      </c>
      <c r="I31" s="21">
        <f t="shared" ca="1" si="6"/>
        <v>-1</v>
      </c>
      <c r="J31" s="3">
        <f t="shared" ca="1" si="15"/>
        <v>27.050000000000004</v>
      </c>
      <c r="K31" s="17">
        <f t="shared" ca="1" si="7"/>
        <v>1006.0500000000002</v>
      </c>
      <c r="L31" s="17">
        <f t="shared" ca="1" si="0"/>
        <v>1010.6500000000001</v>
      </c>
      <c r="M31" s="16">
        <f t="shared" ca="1" si="8"/>
        <v>-4.5999999999999091</v>
      </c>
      <c r="O31" s="16">
        <f t="shared" si="16"/>
        <v>21</v>
      </c>
      <c r="P31" s="17">
        <f t="shared" ca="1" si="9"/>
        <v>6.0500000000001819</v>
      </c>
      <c r="R31" s="16">
        <f t="shared" si="17"/>
        <v>21</v>
      </c>
      <c r="S31" s="17">
        <f t="shared" ca="1" si="10"/>
        <v>28.809523809524677</v>
      </c>
      <c r="T31" s="17">
        <f t="shared" ca="1" si="11"/>
        <v>6.0500000000001819</v>
      </c>
    </row>
    <row r="32" spans="1:20">
      <c r="A32" s="16">
        <f t="shared" si="12"/>
        <v>22</v>
      </c>
      <c r="B32" s="16">
        <f t="shared" ca="1" si="1"/>
        <v>2.0099999999999998</v>
      </c>
      <c r="C32" s="16">
        <f t="shared" ca="1" si="2"/>
        <v>0.5223880597014926</v>
      </c>
      <c r="D32" s="16">
        <f t="shared" ca="1" si="3"/>
        <v>0.15340185541598661</v>
      </c>
      <c r="E32" s="16">
        <f t="shared" ca="1" si="4"/>
        <v>1</v>
      </c>
      <c r="F32" s="16">
        <f t="shared" ca="1" si="13"/>
        <v>1</v>
      </c>
      <c r="G32" s="16">
        <f t="shared" ca="1" si="14"/>
        <v>0</v>
      </c>
      <c r="H32" s="18">
        <f t="shared" ca="1" si="5"/>
        <v>2.0099999999999998</v>
      </c>
      <c r="I32" s="21">
        <f t="shared" ca="1" si="6"/>
        <v>1.0099999999999998</v>
      </c>
      <c r="J32" s="3">
        <f t="shared" ca="1" si="15"/>
        <v>29.060000000000002</v>
      </c>
      <c r="K32" s="17">
        <f t="shared" ca="1" si="7"/>
        <v>1007.0600000000002</v>
      </c>
      <c r="L32" s="17">
        <f t="shared" ca="1" si="0"/>
        <v>1010.6500000000001</v>
      </c>
      <c r="M32" s="16">
        <f t="shared" ca="1" si="8"/>
        <v>-3.5899999999999181</v>
      </c>
      <c r="O32" s="16">
        <f t="shared" si="16"/>
        <v>22</v>
      </c>
      <c r="P32" s="17">
        <f t="shared" ca="1" si="9"/>
        <v>7.0600000000001728</v>
      </c>
      <c r="R32" s="16">
        <f t="shared" si="17"/>
        <v>22</v>
      </c>
      <c r="S32" s="17">
        <f t="shared" ca="1" si="10"/>
        <v>32.090909090909889</v>
      </c>
      <c r="T32" s="17">
        <f t="shared" ca="1" si="11"/>
        <v>7.0600000000001728</v>
      </c>
    </row>
    <row r="33" spans="1:20">
      <c r="A33" s="16">
        <f t="shared" si="12"/>
        <v>23</v>
      </c>
      <c r="B33" s="16">
        <f t="shared" ca="1" si="1"/>
        <v>3.24</v>
      </c>
      <c r="C33" s="16">
        <f t="shared" ca="1" si="2"/>
        <v>0.32407407407407407</v>
      </c>
      <c r="D33" s="16">
        <f t="shared" ca="1" si="3"/>
        <v>0.81021544569237292</v>
      </c>
      <c r="E33" s="16">
        <f t="shared" ca="1" si="4"/>
        <v>0</v>
      </c>
      <c r="F33" s="16">
        <f t="shared" ca="1" si="13"/>
        <v>0</v>
      </c>
      <c r="G33" s="16">
        <f t="shared" ca="1" si="14"/>
        <v>1</v>
      </c>
      <c r="H33" s="18">
        <f t="shared" ca="1" si="5"/>
        <v>0</v>
      </c>
      <c r="I33" s="21">
        <f t="shared" ca="1" si="6"/>
        <v>-1</v>
      </c>
      <c r="J33" s="3">
        <f t="shared" ca="1" si="15"/>
        <v>29.060000000000002</v>
      </c>
      <c r="K33" s="17">
        <f t="shared" ca="1" si="7"/>
        <v>1006.0600000000002</v>
      </c>
      <c r="L33" s="17">
        <f t="shared" ca="1" si="0"/>
        <v>1010.6500000000001</v>
      </c>
      <c r="M33" s="16">
        <f t="shared" ca="1" si="8"/>
        <v>-4.5899999999999181</v>
      </c>
      <c r="O33" s="16">
        <f t="shared" si="16"/>
        <v>23</v>
      </c>
      <c r="P33" s="17">
        <f t="shared" ca="1" si="9"/>
        <v>6.0600000000001728</v>
      </c>
      <c r="R33" s="16">
        <f t="shared" si="17"/>
        <v>23</v>
      </c>
      <c r="S33" s="17">
        <f t="shared" ca="1" si="10"/>
        <v>26.347826086957269</v>
      </c>
      <c r="T33" s="17">
        <f t="shared" ca="1" si="11"/>
        <v>6.0600000000001728</v>
      </c>
    </row>
    <row r="34" spans="1:20">
      <c r="A34" s="16">
        <f t="shared" si="12"/>
        <v>24</v>
      </c>
      <c r="B34" s="16">
        <f t="shared" ca="1" si="1"/>
        <v>5.63</v>
      </c>
      <c r="C34" s="16">
        <f t="shared" ca="1" si="2"/>
        <v>0.18650088809946716</v>
      </c>
      <c r="D34" s="16">
        <f t="shared" ca="1" si="3"/>
        <v>0.90769139377880048</v>
      </c>
      <c r="E34" s="16">
        <f t="shared" ca="1" si="4"/>
        <v>0</v>
      </c>
      <c r="F34" s="16">
        <f t="shared" ca="1" si="13"/>
        <v>0</v>
      </c>
      <c r="G34" s="16">
        <f t="shared" ca="1" si="14"/>
        <v>2</v>
      </c>
      <c r="H34" s="18">
        <f t="shared" ca="1" si="5"/>
        <v>0</v>
      </c>
      <c r="I34" s="21">
        <f t="shared" ca="1" si="6"/>
        <v>-1</v>
      </c>
      <c r="J34" s="3">
        <f t="shared" ca="1" si="15"/>
        <v>29.060000000000002</v>
      </c>
      <c r="K34" s="17">
        <f t="shared" ca="1" si="7"/>
        <v>1005.0600000000002</v>
      </c>
      <c r="L34" s="17">
        <f t="shared" ca="1" si="0"/>
        <v>1010.6500000000001</v>
      </c>
      <c r="M34" s="16">
        <f t="shared" ca="1" si="8"/>
        <v>-5.5899999999999181</v>
      </c>
      <c r="O34" s="16">
        <f t="shared" si="16"/>
        <v>24</v>
      </c>
      <c r="P34" s="17">
        <f t="shared" ca="1" si="9"/>
        <v>5.0600000000001728</v>
      </c>
      <c r="R34" s="16">
        <f t="shared" si="17"/>
        <v>24</v>
      </c>
      <c r="S34" s="17">
        <f t="shared" ca="1" si="10"/>
        <v>21.083333333334053</v>
      </c>
      <c r="T34" s="17">
        <f t="shared" ca="1" si="11"/>
        <v>5.0600000000001728</v>
      </c>
    </row>
    <row r="35" spans="1:20">
      <c r="A35" s="16">
        <f t="shared" si="12"/>
        <v>25</v>
      </c>
      <c r="B35" s="16">
        <f t="shared" ca="1" si="1"/>
        <v>4.84</v>
      </c>
      <c r="C35" s="16">
        <f t="shared" ca="1" si="2"/>
        <v>0.21694214876033061</v>
      </c>
      <c r="D35" s="16">
        <f t="shared" ca="1" si="3"/>
        <v>0.86319427567645324</v>
      </c>
      <c r="E35" s="16">
        <f t="shared" ca="1" si="4"/>
        <v>0</v>
      </c>
      <c r="F35" s="16">
        <f t="shared" ca="1" si="13"/>
        <v>0</v>
      </c>
      <c r="G35" s="16">
        <f t="shared" ca="1" si="14"/>
        <v>3</v>
      </c>
      <c r="H35" s="18">
        <f t="shared" ca="1" si="5"/>
        <v>0</v>
      </c>
      <c r="I35" s="21">
        <f t="shared" ca="1" si="6"/>
        <v>-1</v>
      </c>
      <c r="J35" s="3">
        <f t="shared" ca="1" si="15"/>
        <v>29.060000000000002</v>
      </c>
      <c r="K35" s="17">
        <f t="shared" ca="1" si="7"/>
        <v>1004.0600000000002</v>
      </c>
      <c r="L35" s="17">
        <f t="shared" ca="1" si="0"/>
        <v>1010.6500000000001</v>
      </c>
      <c r="M35" s="16">
        <f t="shared" ca="1" si="8"/>
        <v>-6.5899999999999181</v>
      </c>
      <c r="O35" s="16">
        <f t="shared" si="16"/>
        <v>25</v>
      </c>
      <c r="P35" s="17">
        <f t="shared" ca="1" si="9"/>
        <v>4.0600000000001728</v>
      </c>
      <c r="R35" s="16">
        <f t="shared" si="17"/>
        <v>25</v>
      </c>
      <c r="S35" s="17">
        <f t="shared" ca="1" si="10"/>
        <v>16.240000000000691</v>
      </c>
      <c r="T35" s="17">
        <f t="shared" ca="1" si="11"/>
        <v>4.0600000000001728</v>
      </c>
    </row>
    <row r="36" spans="1:20">
      <c r="A36" s="16">
        <f t="shared" si="12"/>
        <v>26</v>
      </c>
      <c r="B36" s="16">
        <f t="shared" ca="1" si="1"/>
        <v>4.75</v>
      </c>
      <c r="C36" s="16">
        <f t="shared" ca="1" si="2"/>
        <v>0.22105263157894736</v>
      </c>
      <c r="D36" s="16">
        <f t="shared" ca="1" si="3"/>
        <v>0.88370740079235066</v>
      </c>
      <c r="E36" s="16">
        <f t="shared" ca="1" si="4"/>
        <v>0</v>
      </c>
      <c r="F36" s="16">
        <f t="shared" ca="1" si="13"/>
        <v>0</v>
      </c>
      <c r="G36" s="16">
        <f t="shared" ca="1" si="14"/>
        <v>4</v>
      </c>
      <c r="H36" s="18">
        <f t="shared" ca="1" si="5"/>
        <v>0</v>
      </c>
      <c r="I36" s="21">
        <f t="shared" ca="1" si="6"/>
        <v>-1</v>
      </c>
      <c r="J36" s="3">
        <f t="shared" ca="1" si="15"/>
        <v>29.060000000000002</v>
      </c>
      <c r="K36" s="17">
        <f t="shared" ca="1" si="7"/>
        <v>1003.0600000000002</v>
      </c>
      <c r="L36" s="17">
        <f t="shared" ca="1" si="0"/>
        <v>1010.6500000000001</v>
      </c>
      <c r="M36" s="16">
        <f t="shared" ca="1" si="8"/>
        <v>-7.5899999999999181</v>
      </c>
      <c r="O36" s="16">
        <f t="shared" si="16"/>
        <v>26</v>
      </c>
      <c r="P36" s="17">
        <f t="shared" ca="1" si="9"/>
        <v>3.0600000000001728</v>
      </c>
      <c r="R36" s="16">
        <f t="shared" si="17"/>
        <v>26</v>
      </c>
      <c r="S36" s="17">
        <f t="shared" ca="1" si="10"/>
        <v>11.769230769231442</v>
      </c>
      <c r="T36" s="17">
        <f t="shared" ca="1" si="11"/>
        <v>3.0600000000001728</v>
      </c>
    </row>
    <row r="37" spans="1:20">
      <c r="A37" s="16">
        <f t="shared" si="12"/>
        <v>27</v>
      </c>
      <c r="B37" s="16">
        <f t="shared" ca="1" si="1"/>
        <v>4.8600000000000003</v>
      </c>
      <c r="C37" s="16">
        <f t="shared" ca="1" si="2"/>
        <v>0.21604938271604937</v>
      </c>
      <c r="D37" s="16">
        <f t="shared" ca="1" si="3"/>
        <v>0.57672470619092531</v>
      </c>
      <c r="E37" s="16">
        <f t="shared" ca="1" si="4"/>
        <v>0</v>
      </c>
      <c r="F37" s="16">
        <f t="shared" ca="1" si="13"/>
        <v>0</v>
      </c>
      <c r="G37" s="16">
        <f t="shared" ca="1" si="14"/>
        <v>5</v>
      </c>
      <c r="H37" s="18">
        <f t="shared" ca="1" si="5"/>
        <v>0</v>
      </c>
      <c r="I37" s="21">
        <f t="shared" ca="1" si="6"/>
        <v>-1</v>
      </c>
      <c r="J37" s="3">
        <f t="shared" ca="1" si="15"/>
        <v>29.060000000000002</v>
      </c>
      <c r="K37" s="17">
        <f t="shared" ca="1" si="7"/>
        <v>1002.0600000000002</v>
      </c>
      <c r="L37" s="17">
        <f t="shared" ca="1" si="0"/>
        <v>1010.6500000000001</v>
      </c>
      <c r="M37" s="16">
        <f t="shared" ca="1" si="8"/>
        <v>-8.5899999999999181</v>
      </c>
      <c r="O37" s="16">
        <f t="shared" si="16"/>
        <v>27</v>
      </c>
      <c r="P37" s="17">
        <f t="shared" ca="1" si="9"/>
        <v>2.0600000000001728</v>
      </c>
      <c r="R37" s="16">
        <f t="shared" si="17"/>
        <v>27</v>
      </c>
      <c r="S37" s="17">
        <f t="shared" ca="1" si="10"/>
        <v>7.6296296296302728</v>
      </c>
      <c r="T37" s="17">
        <f t="shared" ca="1" si="11"/>
        <v>2.0600000000001728</v>
      </c>
    </row>
    <row r="38" spans="1:20">
      <c r="A38" s="16">
        <f t="shared" si="12"/>
        <v>28</v>
      </c>
      <c r="B38" s="16">
        <f t="shared" ca="1" si="1"/>
        <v>5.89</v>
      </c>
      <c r="C38" s="16">
        <f t="shared" ca="1" si="2"/>
        <v>0.17826825127334467</v>
      </c>
      <c r="D38" s="16">
        <f t="shared" ca="1" si="3"/>
        <v>0.47379865859046344</v>
      </c>
      <c r="E38" s="16">
        <f t="shared" ca="1" si="4"/>
        <v>0</v>
      </c>
      <c r="F38" s="16">
        <f t="shared" ca="1" si="13"/>
        <v>0</v>
      </c>
      <c r="G38" s="16">
        <f t="shared" ca="1" si="14"/>
        <v>6</v>
      </c>
      <c r="H38" s="18">
        <f t="shared" ca="1" si="5"/>
        <v>0</v>
      </c>
      <c r="I38" s="21">
        <f t="shared" ca="1" si="6"/>
        <v>-1</v>
      </c>
      <c r="J38" s="3">
        <f t="shared" ca="1" si="15"/>
        <v>29.060000000000002</v>
      </c>
      <c r="K38" s="17">
        <f t="shared" ca="1" si="7"/>
        <v>1001.0600000000002</v>
      </c>
      <c r="L38" s="17">
        <f t="shared" ca="1" si="0"/>
        <v>1010.6500000000001</v>
      </c>
      <c r="M38" s="16">
        <f t="shared" ca="1" si="8"/>
        <v>-9.5899999999999181</v>
      </c>
      <c r="O38" s="16">
        <f t="shared" si="16"/>
        <v>28</v>
      </c>
      <c r="P38" s="17">
        <f t="shared" ca="1" si="9"/>
        <v>1.0600000000001728</v>
      </c>
      <c r="R38" s="16">
        <f t="shared" si="17"/>
        <v>28</v>
      </c>
      <c r="S38" s="17">
        <f t="shared" ca="1" si="10"/>
        <v>3.7857142857149029</v>
      </c>
      <c r="T38" s="17">
        <f t="shared" ca="1" si="11"/>
        <v>1.0600000000001728</v>
      </c>
    </row>
    <row r="39" spans="1:20">
      <c r="A39" s="16">
        <f t="shared" si="12"/>
        <v>29</v>
      </c>
      <c r="B39" s="16">
        <f t="shared" ca="1" si="1"/>
        <v>4.84</v>
      </c>
      <c r="C39" s="16">
        <f t="shared" ca="1" si="2"/>
        <v>0.21694214876033061</v>
      </c>
      <c r="D39" s="16">
        <f t="shared" ca="1" si="3"/>
        <v>0.83305015773903124</v>
      </c>
      <c r="E39" s="16">
        <f t="shared" ca="1" si="4"/>
        <v>0</v>
      </c>
      <c r="F39" s="16">
        <f t="shared" ca="1" si="13"/>
        <v>0</v>
      </c>
      <c r="G39" s="16">
        <f t="shared" ca="1" si="14"/>
        <v>7</v>
      </c>
      <c r="H39" s="18">
        <f t="shared" ca="1" si="5"/>
        <v>0</v>
      </c>
      <c r="I39" s="21">
        <f t="shared" ca="1" si="6"/>
        <v>-1</v>
      </c>
      <c r="J39" s="3">
        <f t="shared" ca="1" si="15"/>
        <v>29.060000000000002</v>
      </c>
      <c r="K39" s="17">
        <f t="shared" ca="1" si="7"/>
        <v>1000.0600000000002</v>
      </c>
      <c r="L39" s="17">
        <f t="shared" ca="1" si="0"/>
        <v>1010.6500000000001</v>
      </c>
      <c r="M39" s="16">
        <f t="shared" ca="1" si="8"/>
        <v>-10.589999999999918</v>
      </c>
      <c r="O39" s="16">
        <f t="shared" si="16"/>
        <v>29</v>
      </c>
      <c r="P39" s="17">
        <f t="shared" ca="1" si="9"/>
        <v>6.0000000000172804E-2</v>
      </c>
      <c r="R39" s="16">
        <f t="shared" si="17"/>
        <v>29</v>
      </c>
      <c r="S39" s="17">
        <f t="shared" ca="1" si="10"/>
        <v>0.2068965517247392</v>
      </c>
      <c r="T39" s="17">
        <f t="shared" ca="1" si="11"/>
        <v>6.0000000000172804E-2</v>
      </c>
    </row>
    <row r="40" spans="1:20">
      <c r="A40" s="16">
        <f t="shared" si="12"/>
        <v>30</v>
      </c>
      <c r="B40" s="16">
        <f t="shared" ca="1" si="1"/>
        <v>2.8</v>
      </c>
      <c r="C40" s="16">
        <f t="shared" ca="1" si="2"/>
        <v>0.375</v>
      </c>
      <c r="D40" s="16">
        <f t="shared" ca="1" si="3"/>
        <v>0.15632055598076278</v>
      </c>
      <c r="E40" s="16">
        <f t="shared" ca="1" si="4"/>
        <v>1</v>
      </c>
      <c r="F40" s="16">
        <f t="shared" ca="1" si="13"/>
        <v>1</v>
      </c>
      <c r="G40" s="16">
        <f t="shared" ca="1" si="14"/>
        <v>0</v>
      </c>
      <c r="H40" s="18">
        <f t="shared" ca="1" si="5"/>
        <v>2.8</v>
      </c>
      <c r="I40" s="21">
        <f t="shared" ca="1" si="6"/>
        <v>1.7999999999999998</v>
      </c>
      <c r="J40" s="3">
        <f t="shared" ca="1" si="15"/>
        <v>31.860000000000003</v>
      </c>
      <c r="K40" s="17">
        <f t="shared" ca="1" si="7"/>
        <v>1001.8600000000001</v>
      </c>
      <c r="L40" s="17">
        <f t="shared" ca="1" si="0"/>
        <v>1010.6500000000001</v>
      </c>
      <c r="M40" s="16">
        <f t="shared" ca="1" si="8"/>
        <v>-8.7899999999999636</v>
      </c>
      <c r="O40" s="16">
        <f t="shared" si="16"/>
        <v>30</v>
      </c>
      <c r="P40" s="17">
        <f t="shared" ca="1" si="9"/>
        <v>1.8600000000001273</v>
      </c>
      <c r="R40" s="16">
        <f t="shared" si="17"/>
        <v>30</v>
      </c>
      <c r="S40" s="17">
        <f t="shared" ca="1" si="10"/>
        <v>6.2000000000004292</v>
      </c>
      <c r="T40" s="17">
        <f t="shared" ca="1" si="11"/>
        <v>1.8600000000001273</v>
      </c>
    </row>
    <row r="41" spans="1:20">
      <c r="A41" s="16">
        <f t="shared" si="12"/>
        <v>31</v>
      </c>
      <c r="B41" s="16">
        <f t="shared" ca="1" si="1"/>
        <v>5.34</v>
      </c>
      <c r="C41" s="16">
        <f t="shared" ca="1" si="2"/>
        <v>0.19662921348314608</v>
      </c>
      <c r="D41" s="16">
        <f t="shared" ca="1" si="3"/>
        <v>0.42006593840127415</v>
      </c>
      <c r="E41" s="16">
        <f t="shared" ca="1" si="4"/>
        <v>0</v>
      </c>
      <c r="F41" s="16">
        <f t="shared" ca="1" si="13"/>
        <v>0</v>
      </c>
      <c r="G41" s="16">
        <f t="shared" ca="1" si="14"/>
        <v>1</v>
      </c>
      <c r="H41" s="18">
        <f t="shared" ca="1" si="5"/>
        <v>0</v>
      </c>
      <c r="I41" s="21">
        <f t="shared" ca="1" si="6"/>
        <v>-1</v>
      </c>
      <c r="J41" s="3">
        <f t="shared" ca="1" si="15"/>
        <v>31.860000000000003</v>
      </c>
      <c r="K41" s="17">
        <f t="shared" ca="1" si="7"/>
        <v>1000.8600000000001</v>
      </c>
      <c r="L41" s="17">
        <f t="shared" ca="1" si="0"/>
        <v>1010.6500000000001</v>
      </c>
      <c r="M41" s="16">
        <f t="shared" ca="1" si="8"/>
        <v>-9.7899999999999636</v>
      </c>
      <c r="O41" s="16">
        <f t="shared" si="16"/>
        <v>31</v>
      </c>
      <c r="P41" s="17">
        <f t="shared" ca="1" si="9"/>
        <v>0.86000000000012733</v>
      </c>
      <c r="R41" s="16">
        <f t="shared" si="17"/>
        <v>31</v>
      </c>
      <c r="S41" s="17">
        <f t="shared" ca="1" si="10"/>
        <v>2.7741935483875011</v>
      </c>
      <c r="T41" s="17">
        <f t="shared" ca="1" si="11"/>
        <v>0.86000000000012733</v>
      </c>
    </row>
    <row r="42" spans="1:20">
      <c r="A42" s="16">
        <f t="shared" si="12"/>
        <v>32</v>
      </c>
      <c r="B42" s="16">
        <f t="shared" ca="1" si="1"/>
        <v>3.03</v>
      </c>
      <c r="C42" s="16">
        <f t="shared" ca="1" si="2"/>
        <v>0.34653465346534656</v>
      </c>
      <c r="D42" s="16">
        <f t="shared" ca="1" si="3"/>
        <v>0.25290520461847876</v>
      </c>
      <c r="E42" s="16">
        <f t="shared" ca="1" si="4"/>
        <v>1</v>
      </c>
      <c r="F42" s="16">
        <f t="shared" ca="1" si="13"/>
        <v>1</v>
      </c>
      <c r="G42" s="16">
        <f t="shared" ca="1" si="14"/>
        <v>0</v>
      </c>
      <c r="H42" s="18">
        <f t="shared" ca="1" si="5"/>
        <v>3.03</v>
      </c>
      <c r="I42" s="21">
        <f t="shared" ca="1" si="6"/>
        <v>2.0299999999999998</v>
      </c>
      <c r="J42" s="3">
        <f t="shared" ca="1" si="15"/>
        <v>34.89</v>
      </c>
      <c r="K42" s="17">
        <f t="shared" ca="1" si="7"/>
        <v>1002.8900000000001</v>
      </c>
      <c r="L42" s="17">
        <f t="shared" ca="1" si="0"/>
        <v>1010.6500000000001</v>
      </c>
      <c r="M42" s="16">
        <f t="shared" ca="1" si="8"/>
        <v>-7.7599999999999909</v>
      </c>
      <c r="O42" s="16">
        <f t="shared" si="16"/>
        <v>32</v>
      </c>
      <c r="P42" s="17">
        <f t="shared" ca="1" si="9"/>
        <v>2.8900000000001</v>
      </c>
      <c r="R42" s="16">
        <f t="shared" si="17"/>
        <v>32</v>
      </c>
      <c r="S42" s="17">
        <f t="shared" ca="1" si="10"/>
        <v>9.0312500000003126</v>
      </c>
      <c r="T42" s="17">
        <f t="shared" ca="1" si="11"/>
        <v>2.8900000000001</v>
      </c>
    </row>
    <row r="43" spans="1:20">
      <c r="A43" s="16">
        <f t="shared" si="12"/>
        <v>33</v>
      </c>
      <c r="B43" s="16">
        <f t="shared" ca="1" si="1"/>
        <v>2.21</v>
      </c>
      <c r="C43" s="16">
        <f t="shared" ca="1" si="2"/>
        <v>0.47511312217194573</v>
      </c>
      <c r="D43" s="16">
        <f t="shared" ca="1" si="3"/>
        <v>0.94079268582994535</v>
      </c>
      <c r="E43" s="16">
        <f t="shared" ca="1" si="4"/>
        <v>0</v>
      </c>
      <c r="F43" s="16">
        <f t="shared" ca="1" si="13"/>
        <v>0</v>
      </c>
      <c r="G43" s="16">
        <f t="shared" ca="1" si="14"/>
        <v>1</v>
      </c>
      <c r="H43" s="18">
        <f t="shared" ca="1" si="5"/>
        <v>0</v>
      </c>
      <c r="I43" s="21">
        <f t="shared" ca="1" si="6"/>
        <v>-1</v>
      </c>
      <c r="J43" s="3">
        <f t="shared" ca="1" si="15"/>
        <v>34.89</v>
      </c>
      <c r="K43" s="17">
        <f t="shared" ca="1" si="7"/>
        <v>1001.8900000000001</v>
      </c>
      <c r="L43" s="17">
        <f t="shared" ca="1" si="0"/>
        <v>1010.6500000000001</v>
      </c>
      <c r="M43" s="16">
        <f t="shared" ca="1" si="8"/>
        <v>-8.7599999999999909</v>
      </c>
      <c r="O43" s="16">
        <f t="shared" si="16"/>
        <v>33</v>
      </c>
      <c r="P43" s="17">
        <f t="shared" ca="1" si="9"/>
        <v>1.8900000000001</v>
      </c>
      <c r="R43" s="16">
        <f t="shared" si="17"/>
        <v>33</v>
      </c>
      <c r="S43" s="17">
        <f t="shared" ca="1" si="10"/>
        <v>5.7272727272730322</v>
      </c>
      <c r="T43" s="17">
        <f t="shared" ca="1" si="11"/>
        <v>1.8900000000001</v>
      </c>
    </row>
    <row r="44" spans="1:20">
      <c r="A44" s="16">
        <f t="shared" si="12"/>
        <v>34</v>
      </c>
      <c r="B44" s="16">
        <f t="shared" ca="1" si="1"/>
        <v>3.91</v>
      </c>
      <c r="C44" s="16">
        <f t="shared" ca="1" si="2"/>
        <v>0.26854219948849106</v>
      </c>
      <c r="D44" s="16">
        <f t="shared" ca="1" si="3"/>
        <v>2.1990799581054432E-2</v>
      </c>
      <c r="E44" s="16">
        <f t="shared" ca="1" si="4"/>
        <v>1</v>
      </c>
      <c r="F44" s="16">
        <f t="shared" ca="1" si="13"/>
        <v>1</v>
      </c>
      <c r="G44" s="16">
        <f t="shared" ca="1" si="14"/>
        <v>0</v>
      </c>
      <c r="H44" s="18">
        <f t="shared" ca="1" si="5"/>
        <v>3.91</v>
      </c>
      <c r="I44" s="21">
        <f t="shared" ca="1" si="6"/>
        <v>2.91</v>
      </c>
      <c r="J44" s="3">
        <f t="shared" ca="1" si="15"/>
        <v>38.799999999999997</v>
      </c>
      <c r="K44" s="17">
        <f t="shared" ca="1" si="7"/>
        <v>1004.8000000000001</v>
      </c>
      <c r="L44" s="17">
        <f t="shared" ca="1" si="0"/>
        <v>1010.6500000000001</v>
      </c>
      <c r="M44" s="16">
        <f t="shared" ca="1" si="8"/>
        <v>-5.8500000000000227</v>
      </c>
      <c r="O44" s="16">
        <f t="shared" si="16"/>
        <v>34</v>
      </c>
      <c r="P44" s="17">
        <f t="shared" ca="1" si="9"/>
        <v>4.8000000000000682</v>
      </c>
      <c r="R44" s="16">
        <f t="shared" si="17"/>
        <v>34</v>
      </c>
      <c r="S44" s="17">
        <f t="shared" ca="1" si="10"/>
        <v>14.117647058823721</v>
      </c>
      <c r="T44" s="17">
        <f t="shared" ca="1" si="11"/>
        <v>4.8000000000000682</v>
      </c>
    </row>
    <row r="45" spans="1:20">
      <c r="A45" s="16">
        <f t="shared" si="12"/>
        <v>35</v>
      </c>
      <c r="B45" s="16">
        <f t="shared" ca="1" si="1"/>
        <v>2.36</v>
      </c>
      <c r="C45" s="16">
        <f t="shared" ca="1" si="2"/>
        <v>0.44491525423728817</v>
      </c>
      <c r="D45" s="16">
        <f t="shared" ca="1" si="3"/>
        <v>0.47847761898349561</v>
      </c>
      <c r="E45" s="16">
        <f t="shared" ca="1" si="4"/>
        <v>0</v>
      </c>
      <c r="F45" s="16">
        <f t="shared" ca="1" si="13"/>
        <v>0</v>
      </c>
      <c r="G45" s="16">
        <f t="shared" ca="1" si="14"/>
        <v>1</v>
      </c>
      <c r="H45" s="18">
        <f t="shared" ca="1" si="5"/>
        <v>0</v>
      </c>
      <c r="I45" s="21">
        <f t="shared" ca="1" si="6"/>
        <v>-1</v>
      </c>
      <c r="J45" s="3">
        <f t="shared" ca="1" si="15"/>
        <v>38.799999999999997</v>
      </c>
      <c r="K45" s="17">
        <f t="shared" ca="1" si="7"/>
        <v>1003.8000000000001</v>
      </c>
      <c r="L45" s="17">
        <f t="shared" ca="1" si="0"/>
        <v>1010.6500000000001</v>
      </c>
      <c r="M45" s="16">
        <f t="shared" ca="1" si="8"/>
        <v>-6.8500000000000227</v>
      </c>
      <c r="O45" s="16">
        <f t="shared" si="16"/>
        <v>35</v>
      </c>
      <c r="P45" s="17">
        <f t="shared" ca="1" si="9"/>
        <v>3.8000000000000682</v>
      </c>
      <c r="R45" s="16">
        <f t="shared" si="17"/>
        <v>35</v>
      </c>
      <c r="S45" s="17">
        <f t="shared" ca="1" si="10"/>
        <v>10.85714285714306</v>
      </c>
      <c r="T45" s="17">
        <f t="shared" ca="1" si="11"/>
        <v>3.8000000000000682</v>
      </c>
    </row>
    <row r="46" spans="1:20">
      <c r="A46" s="16">
        <f t="shared" si="12"/>
        <v>36</v>
      </c>
      <c r="B46" s="16">
        <f t="shared" ca="1" si="1"/>
        <v>4.46</v>
      </c>
      <c r="C46" s="16">
        <f t="shared" ca="1" si="2"/>
        <v>0.23542600896860988</v>
      </c>
      <c r="D46" s="16">
        <f t="shared" ca="1" si="3"/>
        <v>0.96156458456516325</v>
      </c>
      <c r="E46" s="16">
        <f t="shared" ca="1" si="4"/>
        <v>0</v>
      </c>
      <c r="F46" s="16">
        <f t="shared" ca="1" si="13"/>
        <v>0</v>
      </c>
      <c r="G46" s="16">
        <f t="shared" ca="1" si="14"/>
        <v>2</v>
      </c>
      <c r="H46" s="18">
        <f t="shared" ca="1" si="5"/>
        <v>0</v>
      </c>
      <c r="I46" s="21">
        <f t="shared" ca="1" si="6"/>
        <v>-1</v>
      </c>
      <c r="J46" s="3">
        <f t="shared" ca="1" si="15"/>
        <v>38.799999999999997</v>
      </c>
      <c r="K46" s="17">
        <f t="shared" ca="1" si="7"/>
        <v>1002.8000000000001</v>
      </c>
      <c r="L46" s="17">
        <f t="shared" ca="1" si="0"/>
        <v>1010.6500000000001</v>
      </c>
      <c r="M46" s="16">
        <f t="shared" ca="1" si="8"/>
        <v>-7.8500000000000227</v>
      </c>
      <c r="O46" s="16">
        <f t="shared" si="16"/>
        <v>36</v>
      </c>
      <c r="P46" s="17">
        <f t="shared" ca="1" si="9"/>
        <v>2.8000000000000682</v>
      </c>
      <c r="R46" s="16">
        <f t="shared" si="17"/>
        <v>36</v>
      </c>
      <c r="S46" s="17">
        <f t="shared" ca="1" si="10"/>
        <v>7.7777777777779704</v>
      </c>
      <c r="T46" s="17">
        <f t="shared" ca="1" si="11"/>
        <v>2.8000000000000682</v>
      </c>
    </row>
    <row r="47" spans="1:20">
      <c r="A47" s="16">
        <f t="shared" si="12"/>
        <v>37</v>
      </c>
      <c r="B47" s="16">
        <f t="shared" ca="1" si="1"/>
        <v>4.95</v>
      </c>
      <c r="C47" s="16">
        <f t="shared" ca="1" si="2"/>
        <v>0.21212121212121213</v>
      </c>
      <c r="D47" s="16">
        <f t="shared" ca="1" si="3"/>
        <v>6.4092886041623665E-2</v>
      </c>
      <c r="E47" s="16">
        <f t="shared" ca="1" si="4"/>
        <v>1</v>
      </c>
      <c r="F47" s="16">
        <f t="shared" ca="1" si="13"/>
        <v>1</v>
      </c>
      <c r="G47" s="16">
        <f t="shared" ca="1" si="14"/>
        <v>0</v>
      </c>
      <c r="H47" s="18">
        <f t="shared" ca="1" si="5"/>
        <v>4.95</v>
      </c>
      <c r="I47" s="21">
        <f t="shared" ca="1" si="6"/>
        <v>3.95</v>
      </c>
      <c r="J47" s="3">
        <f t="shared" ca="1" si="15"/>
        <v>43.75</v>
      </c>
      <c r="K47" s="17">
        <f t="shared" ca="1" si="7"/>
        <v>1006.7500000000001</v>
      </c>
      <c r="L47" s="17">
        <f t="shared" ca="1" si="0"/>
        <v>1010.6500000000001</v>
      </c>
      <c r="M47" s="16">
        <f t="shared" ca="1" si="8"/>
        <v>-3.8999999999999773</v>
      </c>
      <c r="O47" s="16">
        <f t="shared" si="16"/>
        <v>37</v>
      </c>
      <c r="P47" s="17">
        <f t="shared" ca="1" si="9"/>
        <v>6.7500000000001137</v>
      </c>
      <c r="R47" s="16">
        <f t="shared" si="17"/>
        <v>37</v>
      </c>
      <c r="S47" s="17">
        <f t="shared" ca="1" si="10"/>
        <v>18.243243243243555</v>
      </c>
      <c r="T47" s="17">
        <f t="shared" ca="1" si="11"/>
        <v>6.7500000000001137</v>
      </c>
    </row>
    <row r="48" spans="1:20">
      <c r="A48" s="16">
        <f t="shared" si="12"/>
        <v>38</v>
      </c>
      <c r="B48" s="16">
        <f t="shared" ca="1" si="1"/>
        <v>2.0099999999999998</v>
      </c>
      <c r="C48" s="16">
        <f t="shared" ca="1" si="2"/>
        <v>0.5223880597014926</v>
      </c>
      <c r="D48" s="16">
        <f t="shared" ca="1" si="3"/>
        <v>0.25015775063926871</v>
      </c>
      <c r="E48" s="16">
        <f t="shared" ca="1" si="4"/>
        <v>1</v>
      </c>
      <c r="F48" s="16">
        <f t="shared" ca="1" si="13"/>
        <v>2</v>
      </c>
      <c r="G48" s="16">
        <f t="shared" ca="1" si="14"/>
        <v>0</v>
      </c>
      <c r="H48" s="18">
        <f t="shared" ca="1" si="5"/>
        <v>2.0099999999999998</v>
      </c>
      <c r="I48" s="21">
        <f t="shared" ca="1" si="6"/>
        <v>1.0099999999999998</v>
      </c>
      <c r="J48" s="3">
        <f t="shared" ca="1" si="15"/>
        <v>45.76</v>
      </c>
      <c r="K48" s="17">
        <f t="shared" ca="1" si="7"/>
        <v>1007.7600000000001</v>
      </c>
      <c r="L48" s="17">
        <f t="shared" ca="1" si="0"/>
        <v>1010.6500000000001</v>
      </c>
      <c r="M48" s="16">
        <f t="shared" ca="1" si="8"/>
        <v>-2.8899999999999864</v>
      </c>
      <c r="O48" s="16">
        <f t="shared" si="16"/>
        <v>38</v>
      </c>
      <c r="P48" s="17">
        <f t="shared" ca="1" si="9"/>
        <v>7.7600000000001046</v>
      </c>
      <c r="R48" s="16">
        <f t="shared" si="17"/>
        <v>38</v>
      </c>
      <c r="S48" s="17">
        <f t="shared" ca="1" si="10"/>
        <v>20.421052631579229</v>
      </c>
      <c r="T48" s="17">
        <f t="shared" ca="1" si="11"/>
        <v>7.7600000000001046</v>
      </c>
    </row>
    <row r="49" spans="1:20">
      <c r="A49" s="16">
        <f t="shared" si="12"/>
        <v>39</v>
      </c>
      <c r="B49" s="16">
        <f t="shared" ca="1" si="1"/>
        <v>2.77</v>
      </c>
      <c r="C49" s="16">
        <f t="shared" ca="1" si="2"/>
        <v>0.37906137184115529</v>
      </c>
      <c r="D49" s="16">
        <f t="shared" ca="1" si="3"/>
        <v>0.56305208474719781</v>
      </c>
      <c r="E49" s="16">
        <f t="shared" ca="1" si="4"/>
        <v>0</v>
      </c>
      <c r="F49" s="16">
        <f t="shared" ca="1" si="13"/>
        <v>0</v>
      </c>
      <c r="G49" s="16">
        <f t="shared" ca="1" si="14"/>
        <v>1</v>
      </c>
      <c r="H49" s="18">
        <f t="shared" ca="1" si="5"/>
        <v>0</v>
      </c>
      <c r="I49" s="21">
        <f t="shared" ca="1" si="6"/>
        <v>-1</v>
      </c>
      <c r="J49" s="3">
        <f t="shared" ca="1" si="15"/>
        <v>45.76</v>
      </c>
      <c r="K49" s="17">
        <f t="shared" ca="1" si="7"/>
        <v>1006.7600000000001</v>
      </c>
      <c r="L49" s="17">
        <f t="shared" ca="1" si="0"/>
        <v>1010.6500000000001</v>
      </c>
      <c r="M49" s="16">
        <f t="shared" ca="1" si="8"/>
        <v>-3.8899999999999864</v>
      </c>
      <c r="O49" s="16">
        <f t="shared" si="16"/>
        <v>39</v>
      </c>
      <c r="P49" s="17">
        <f t="shared" ca="1" si="9"/>
        <v>6.7600000000001046</v>
      </c>
      <c r="R49" s="16">
        <f t="shared" si="17"/>
        <v>39</v>
      </c>
      <c r="S49" s="17">
        <f t="shared" ca="1" si="10"/>
        <v>17.333333333333599</v>
      </c>
      <c r="T49" s="17">
        <f t="shared" ca="1" si="11"/>
        <v>6.7600000000001046</v>
      </c>
    </row>
    <row r="50" spans="1:20">
      <c r="A50" s="16">
        <f t="shared" si="12"/>
        <v>40</v>
      </c>
      <c r="B50" s="16">
        <f t="shared" ca="1" si="1"/>
        <v>5.55</v>
      </c>
      <c r="C50" s="16">
        <f t="shared" ca="1" si="2"/>
        <v>0.18918918918918923</v>
      </c>
      <c r="D50" s="16">
        <f t="shared" ca="1" si="3"/>
        <v>0.10491946661068674</v>
      </c>
      <c r="E50" s="16">
        <f t="shared" ca="1" si="4"/>
        <v>1</v>
      </c>
      <c r="F50" s="16">
        <f t="shared" ca="1" si="13"/>
        <v>1</v>
      </c>
      <c r="G50" s="16">
        <f t="shared" ca="1" si="14"/>
        <v>0</v>
      </c>
      <c r="H50" s="18">
        <f t="shared" ca="1" si="5"/>
        <v>5.55</v>
      </c>
      <c r="I50" s="21">
        <f t="shared" ca="1" si="6"/>
        <v>4.55</v>
      </c>
      <c r="J50" s="3">
        <f t="shared" ca="1" si="15"/>
        <v>51.309999999999995</v>
      </c>
      <c r="K50" s="17">
        <f t="shared" ca="1" si="7"/>
        <v>1011.3100000000001</v>
      </c>
      <c r="L50" s="17">
        <f t="shared" ca="1" si="0"/>
        <v>1011.3100000000001</v>
      </c>
      <c r="M50" s="16" t="str">
        <f t="shared" ca="1" si="8"/>
        <v/>
      </c>
      <c r="O50" s="16">
        <f t="shared" si="16"/>
        <v>40</v>
      </c>
      <c r="P50" s="17">
        <f t="shared" ca="1" si="9"/>
        <v>11.310000000000059</v>
      </c>
      <c r="R50" s="16">
        <f t="shared" si="17"/>
        <v>40</v>
      </c>
      <c r="S50" s="17">
        <f t="shared" ca="1" si="10"/>
        <v>28.275000000000148</v>
      </c>
      <c r="T50" s="17">
        <f t="shared" ca="1" si="11"/>
        <v>11.310000000000059</v>
      </c>
    </row>
    <row r="51" spans="1:20">
      <c r="A51" s="16">
        <f t="shared" si="12"/>
        <v>41</v>
      </c>
      <c r="B51" s="16">
        <f t="shared" ca="1" si="1"/>
        <v>5.23</v>
      </c>
      <c r="C51" s="16">
        <f t="shared" ca="1" si="2"/>
        <v>0.20076481835564053</v>
      </c>
      <c r="D51" s="16">
        <f t="shared" ca="1" si="3"/>
        <v>0.93572994613668836</v>
      </c>
      <c r="E51" s="16">
        <f t="shared" ca="1" si="4"/>
        <v>0</v>
      </c>
      <c r="F51" s="16">
        <f t="shared" ca="1" si="13"/>
        <v>0</v>
      </c>
      <c r="G51" s="16">
        <f t="shared" ca="1" si="14"/>
        <v>1</v>
      </c>
      <c r="H51" s="18">
        <f t="shared" ca="1" si="5"/>
        <v>0</v>
      </c>
      <c r="I51" s="21">
        <f t="shared" ca="1" si="6"/>
        <v>-1</v>
      </c>
      <c r="J51" s="3">
        <f t="shared" ca="1" si="15"/>
        <v>51.309999999999995</v>
      </c>
      <c r="K51" s="17">
        <f t="shared" ca="1" si="7"/>
        <v>1010.3100000000001</v>
      </c>
      <c r="L51" s="17">
        <f t="shared" ca="1" si="0"/>
        <v>1011.3100000000001</v>
      </c>
      <c r="M51" s="16">
        <f t="shared" ca="1" si="8"/>
        <v>-1</v>
      </c>
      <c r="O51" s="16">
        <f t="shared" si="16"/>
        <v>41</v>
      </c>
      <c r="P51" s="17">
        <f t="shared" ca="1" si="9"/>
        <v>10.310000000000059</v>
      </c>
      <c r="R51" s="16">
        <f t="shared" si="17"/>
        <v>41</v>
      </c>
      <c r="S51" s="17">
        <f t="shared" ca="1" si="10"/>
        <v>25.146341463414771</v>
      </c>
      <c r="T51" s="17">
        <f t="shared" ca="1" si="11"/>
        <v>10.310000000000059</v>
      </c>
    </row>
    <row r="52" spans="1:20">
      <c r="A52" s="16">
        <f t="shared" si="12"/>
        <v>42</v>
      </c>
      <c r="B52" s="16">
        <f t="shared" ca="1" si="1"/>
        <v>3.26</v>
      </c>
      <c r="C52" s="16">
        <f t="shared" ca="1" si="2"/>
        <v>0.32208588957055218</v>
      </c>
      <c r="D52" s="16">
        <f t="shared" ca="1" si="3"/>
        <v>0.78119542163767841</v>
      </c>
      <c r="E52" s="16">
        <f t="shared" ca="1" si="4"/>
        <v>0</v>
      </c>
      <c r="F52" s="16">
        <f t="shared" ca="1" si="13"/>
        <v>0</v>
      </c>
      <c r="G52" s="16">
        <f t="shared" ca="1" si="14"/>
        <v>2</v>
      </c>
      <c r="H52" s="18">
        <f t="shared" ca="1" si="5"/>
        <v>0</v>
      </c>
      <c r="I52" s="21">
        <f t="shared" ca="1" si="6"/>
        <v>-1</v>
      </c>
      <c r="J52" s="3">
        <f t="shared" ca="1" si="15"/>
        <v>51.309999999999995</v>
      </c>
      <c r="K52" s="17">
        <f t="shared" ca="1" si="7"/>
        <v>1009.3100000000001</v>
      </c>
      <c r="L52" s="17">
        <f t="shared" ca="1" si="0"/>
        <v>1011.3100000000001</v>
      </c>
      <c r="M52" s="16">
        <f t="shared" ca="1" si="8"/>
        <v>-2</v>
      </c>
      <c r="O52" s="16">
        <f t="shared" si="16"/>
        <v>42</v>
      </c>
      <c r="P52" s="17">
        <f t="shared" ca="1" si="9"/>
        <v>9.3100000000000591</v>
      </c>
      <c r="R52" s="16">
        <f t="shared" si="17"/>
        <v>42</v>
      </c>
      <c r="S52" s="17">
        <f t="shared" ca="1" si="10"/>
        <v>22.166666666666799</v>
      </c>
      <c r="T52" s="17">
        <f t="shared" ca="1" si="11"/>
        <v>9.3100000000000591</v>
      </c>
    </row>
    <row r="53" spans="1:20">
      <c r="A53" s="16">
        <f t="shared" si="12"/>
        <v>43</v>
      </c>
      <c r="B53" s="16">
        <f t="shared" ca="1" si="1"/>
        <v>3.75</v>
      </c>
      <c r="C53" s="16">
        <f t="shared" ca="1" si="2"/>
        <v>0.28000000000000003</v>
      </c>
      <c r="D53" s="16">
        <f t="shared" ca="1" si="3"/>
        <v>0.89558870937602819</v>
      </c>
      <c r="E53" s="16">
        <f t="shared" ca="1" si="4"/>
        <v>0</v>
      </c>
      <c r="F53" s="16">
        <f t="shared" ca="1" si="13"/>
        <v>0</v>
      </c>
      <c r="G53" s="16">
        <f t="shared" ca="1" si="14"/>
        <v>3</v>
      </c>
      <c r="H53" s="18">
        <f t="shared" ca="1" si="5"/>
        <v>0</v>
      </c>
      <c r="I53" s="21">
        <f t="shared" ca="1" si="6"/>
        <v>-1</v>
      </c>
      <c r="J53" s="3">
        <f t="shared" ca="1" si="15"/>
        <v>51.309999999999995</v>
      </c>
      <c r="K53" s="17">
        <f t="shared" ca="1" si="7"/>
        <v>1008.3100000000001</v>
      </c>
      <c r="L53" s="17">
        <f t="shared" ca="1" si="0"/>
        <v>1011.3100000000001</v>
      </c>
      <c r="M53" s="16">
        <f t="shared" ca="1" si="8"/>
        <v>-3</v>
      </c>
      <c r="O53" s="16">
        <f t="shared" si="16"/>
        <v>43</v>
      </c>
      <c r="P53" s="17">
        <f t="shared" ca="1" si="9"/>
        <v>8.3100000000000591</v>
      </c>
      <c r="R53" s="16">
        <f t="shared" si="17"/>
        <v>43</v>
      </c>
      <c r="S53" s="17">
        <f t="shared" ca="1" si="10"/>
        <v>19.325581395348962</v>
      </c>
      <c r="T53" s="17">
        <f t="shared" ca="1" si="11"/>
        <v>8.3100000000000591</v>
      </c>
    </row>
    <row r="54" spans="1:20">
      <c r="A54" s="16">
        <f t="shared" si="12"/>
        <v>44</v>
      </c>
      <c r="B54" s="16">
        <f t="shared" ca="1" si="1"/>
        <v>2.4500000000000002</v>
      </c>
      <c r="C54" s="16">
        <f t="shared" ca="1" si="2"/>
        <v>0.42857142857142855</v>
      </c>
      <c r="D54" s="16">
        <f t="shared" ca="1" si="3"/>
        <v>0.1991733290695672</v>
      </c>
      <c r="E54" s="16">
        <f t="shared" ca="1" si="4"/>
        <v>1</v>
      </c>
      <c r="F54" s="16">
        <f t="shared" ca="1" si="13"/>
        <v>1</v>
      </c>
      <c r="G54" s="16">
        <f t="shared" ca="1" si="14"/>
        <v>0</v>
      </c>
      <c r="H54" s="18">
        <f t="shared" ca="1" si="5"/>
        <v>2.4500000000000002</v>
      </c>
      <c r="I54" s="21">
        <f t="shared" ca="1" si="6"/>
        <v>1.4500000000000002</v>
      </c>
      <c r="J54" s="3">
        <f t="shared" ca="1" si="15"/>
        <v>53.76</v>
      </c>
      <c r="K54" s="17">
        <f t="shared" ca="1" si="7"/>
        <v>1009.7600000000001</v>
      </c>
      <c r="L54" s="17">
        <f t="shared" ca="1" si="0"/>
        <v>1011.3100000000001</v>
      </c>
      <c r="M54" s="16">
        <f t="shared" ca="1" si="8"/>
        <v>-1.5499999999999545</v>
      </c>
      <c r="O54" s="16">
        <f t="shared" si="16"/>
        <v>44</v>
      </c>
      <c r="P54" s="17">
        <f t="shared" ca="1" si="9"/>
        <v>9.7600000000001046</v>
      </c>
      <c r="R54" s="16">
        <f t="shared" si="17"/>
        <v>44</v>
      </c>
      <c r="S54" s="17">
        <f t="shared" ca="1" si="10"/>
        <v>22.181818181818414</v>
      </c>
      <c r="T54" s="17">
        <f t="shared" ca="1" si="11"/>
        <v>9.7600000000001046</v>
      </c>
    </row>
    <row r="55" spans="1:20">
      <c r="A55" s="16">
        <f t="shared" si="12"/>
        <v>45</v>
      </c>
      <c r="B55" s="16">
        <f t="shared" ca="1" si="1"/>
        <v>4.79</v>
      </c>
      <c r="C55" s="16">
        <f t="shared" ca="1" si="2"/>
        <v>0.21920668058455114</v>
      </c>
      <c r="D55" s="16">
        <f t="shared" ca="1" si="3"/>
        <v>0.57239517258633654</v>
      </c>
      <c r="E55" s="16">
        <f t="shared" ca="1" si="4"/>
        <v>0</v>
      </c>
      <c r="F55" s="16">
        <f t="shared" ca="1" si="13"/>
        <v>0</v>
      </c>
      <c r="G55" s="16">
        <f t="shared" ca="1" si="14"/>
        <v>1</v>
      </c>
      <c r="H55" s="18">
        <f t="shared" ca="1" si="5"/>
        <v>0</v>
      </c>
      <c r="I55" s="21">
        <f t="shared" ca="1" si="6"/>
        <v>-1</v>
      </c>
      <c r="J55" s="3">
        <f t="shared" ca="1" si="15"/>
        <v>53.76</v>
      </c>
      <c r="K55" s="17">
        <f t="shared" ca="1" si="7"/>
        <v>1008.7600000000001</v>
      </c>
      <c r="L55" s="17">
        <f t="shared" ca="1" si="0"/>
        <v>1011.3100000000001</v>
      </c>
      <c r="M55" s="16">
        <f t="shared" ca="1" si="8"/>
        <v>-2.5499999999999545</v>
      </c>
      <c r="O55" s="16">
        <f t="shared" si="16"/>
        <v>45</v>
      </c>
      <c r="P55" s="17">
        <f t="shared" ca="1" si="9"/>
        <v>8.7600000000001046</v>
      </c>
      <c r="R55" s="16">
        <f t="shared" si="17"/>
        <v>45</v>
      </c>
      <c r="S55" s="17">
        <f t="shared" ca="1" si="10"/>
        <v>19.466666666666896</v>
      </c>
      <c r="T55" s="17">
        <f t="shared" ca="1" si="11"/>
        <v>8.7600000000001046</v>
      </c>
    </row>
    <row r="56" spans="1:20">
      <c r="A56" s="16">
        <f t="shared" si="12"/>
        <v>46</v>
      </c>
      <c r="B56" s="16">
        <f t="shared" ca="1" si="1"/>
        <v>2.74</v>
      </c>
      <c r="C56" s="16">
        <f t="shared" ca="1" si="2"/>
        <v>0.38321167883211682</v>
      </c>
      <c r="D56" s="16">
        <f t="shared" ca="1" si="3"/>
        <v>0.62926597856870981</v>
      </c>
      <c r="E56" s="16">
        <f t="shared" ca="1" si="4"/>
        <v>0</v>
      </c>
      <c r="F56" s="16">
        <f t="shared" ca="1" si="13"/>
        <v>0</v>
      </c>
      <c r="G56" s="16">
        <f t="shared" ca="1" si="14"/>
        <v>2</v>
      </c>
      <c r="H56" s="18">
        <f t="shared" ca="1" si="5"/>
        <v>0</v>
      </c>
      <c r="I56" s="21">
        <f t="shared" ca="1" si="6"/>
        <v>-1</v>
      </c>
      <c r="J56" s="3">
        <f t="shared" ca="1" si="15"/>
        <v>53.76</v>
      </c>
      <c r="K56" s="17">
        <f t="shared" ca="1" si="7"/>
        <v>1007.7600000000001</v>
      </c>
      <c r="L56" s="17">
        <f t="shared" ca="1" si="0"/>
        <v>1011.3100000000001</v>
      </c>
      <c r="M56" s="16">
        <f t="shared" ca="1" si="8"/>
        <v>-3.5499999999999545</v>
      </c>
      <c r="O56" s="16">
        <f t="shared" si="16"/>
        <v>46</v>
      </c>
      <c r="P56" s="17">
        <f t="shared" ca="1" si="9"/>
        <v>7.7600000000001046</v>
      </c>
      <c r="R56" s="16">
        <f t="shared" si="17"/>
        <v>46</v>
      </c>
      <c r="S56" s="17">
        <f t="shared" ca="1" si="10"/>
        <v>16.869565217391539</v>
      </c>
      <c r="T56" s="17">
        <f t="shared" ca="1" si="11"/>
        <v>7.7600000000001046</v>
      </c>
    </row>
    <row r="57" spans="1:20">
      <c r="A57" s="16">
        <f t="shared" si="12"/>
        <v>47</v>
      </c>
      <c r="B57" s="16">
        <f t="shared" ca="1" si="1"/>
        <v>4.51</v>
      </c>
      <c r="C57" s="16">
        <f t="shared" ca="1" si="2"/>
        <v>0.23281596452328163</v>
      </c>
      <c r="D57" s="16">
        <f t="shared" ca="1" si="3"/>
        <v>0.77473847732172985</v>
      </c>
      <c r="E57" s="16">
        <f t="shared" ca="1" si="4"/>
        <v>0</v>
      </c>
      <c r="F57" s="16">
        <f t="shared" ca="1" si="13"/>
        <v>0</v>
      </c>
      <c r="G57" s="16">
        <f t="shared" ca="1" si="14"/>
        <v>3</v>
      </c>
      <c r="H57" s="18">
        <f t="shared" ca="1" si="5"/>
        <v>0</v>
      </c>
      <c r="I57" s="21">
        <f t="shared" ca="1" si="6"/>
        <v>-1</v>
      </c>
      <c r="J57" s="3">
        <f t="shared" ca="1" si="15"/>
        <v>53.76</v>
      </c>
      <c r="K57" s="17">
        <f t="shared" ca="1" si="7"/>
        <v>1006.7600000000001</v>
      </c>
      <c r="L57" s="17">
        <f t="shared" ca="1" si="0"/>
        <v>1011.3100000000001</v>
      </c>
      <c r="M57" s="16">
        <f t="shared" ca="1" si="8"/>
        <v>-4.5499999999999545</v>
      </c>
      <c r="O57" s="16">
        <f t="shared" si="16"/>
        <v>47</v>
      </c>
      <c r="P57" s="17">
        <f t="shared" ca="1" si="9"/>
        <v>6.7600000000001046</v>
      </c>
      <c r="R57" s="16">
        <f t="shared" si="17"/>
        <v>47</v>
      </c>
      <c r="S57" s="17">
        <f t="shared" ca="1" si="10"/>
        <v>14.382978723404477</v>
      </c>
      <c r="T57" s="17">
        <f t="shared" ca="1" si="11"/>
        <v>6.7600000000001046</v>
      </c>
    </row>
    <row r="58" spans="1:20">
      <c r="A58" s="16">
        <f t="shared" si="12"/>
        <v>48</v>
      </c>
      <c r="B58" s="16">
        <f t="shared" ca="1" si="1"/>
        <v>4.8099999999999996</v>
      </c>
      <c r="C58" s="16">
        <f t="shared" ca="1" si="2"/>
        <v>0.21829521829521831</v>
      </c>
      <c r="D58" s="16">
        <f t="shared" ca="1" si="3"/>
        <v>0.1977797745853922</v>
      </c>
      <c r="E58" s="16">
        <f t="shared" ca="1" si="4"/>
        <v>1</v>
      </c>
      <c r="F58" s="16">
        <f t="shared" ca="1" si="13"/>
        <v>1</v>
      </c>
      <c r="G58" s="16">
        <f t="shared" ca="1" si="14"/>
        <v>0</v>
      </c>
      <c r="H58" s="18">
        <f t="shared" ca="1" si="5"/>
        <v>4.8099999999999996</v>
      </c>
      <c r="I58" s="21">
        <f t="shared" ca="1" si="6"/>
        <v>3.8099999999999996</v>
      </c>
      <c r="J58" s="3">
        <f t="shared" ca="1" si="15"/>
        <v>58.57</v>
      </c>
      <c r="K58" s="17">
        <f t="shared" ca="1" si="7"/>
        <v>1010.57</v>
      </c>
      <c r="L58" s="17">
        <f t="shared" ca="1" si="0"/>
        <v>1011.3100000000001</v>
      </c>
      <c r="M58" s="16">
        <f t="shared" ca="1" si="8"/>
        <v>-0.74000000000000909</v>
      </c>
      <c r="O58" s="16">
        <f t="shared" si="16"/>
        <v>48</v>
      </c>
      <c r="P58" s="17">
        <f t="shared" ca="1" si="9"/>
        <v>10.57000000000005</v>
      </c>
      <c r="R58" s="16">
        <f t="shared" si="17"/>
        <v>48</v>
      </c>
      <c r="S58" s="17">
        <f t="shared" ca="1" si="10"/>
        <v>22.020833333333442</v>
      </c>
      <c r="T58" s="17">
        <f t="shared" ca="1" si="11"/>
        <v>10.57000000000005</v>
      </c>
    </row>
    <row r="59" spans="1:20">
      <c r="A59" s="16">
        <f t="shared" si="12"/>
        <v>49</v>
      </c>
      <c r="B59" s="16">
        <f t="shared" ca="1" si="1"/>
        <v>5.09</v>
      </c>
      <c r="C59" s="16">
        <f t="shared" ca="1" si="2"/>
        <v>0.20628683693516703</v>
      </c>
      <c r="D59" s="16">
        <f t="shared" ca="1" si="3"/>
        <v>7.8264807830308314E-4</v>
      </c>
      <c r="E59" s="16">
        <f t="shared" ca="1" si="4"/>
        <v>1</v>
      </c>
      <c r="F59" s="16">
        <f t="shared" ca="1" si="13"/>
        <v>2</v>
      </c>
      <c r="G59" s="16">
        <f t="shared" ca="1" si="14"/>
        <v>0</v>
      </c>
      <c r="H59" s="18">
        <f t="shared" ca="1" si="5"/>
        <v>5.09</v>
      </c>
      <c r="I59" s="21">
        <f t="shared" ca="1" si="6"/>
        <v>4.09</v>
      </c>
      <c r="J59" s="3">
        <f t="shared" ca="1" si="15"/>
        <v>63.66</v>
      </c>
      <c r="K59" s="17">
        <f t="shared" ca="1" si="7"/>
        <v>1014.6600000000001</v>
      </c>
      <c r="L59" s="17">
        <f t="shared" ca="1" si="0"/>
        <v>1014.6600000000001</v>
      </c>
      <c r="M59" s="16" t="str">
        <f t="shared" ca="1" si="8"/>
        <v/>
      </c>
      <c r="O59" s="16">
        <f t="shared" si="16"/>
        <v>49</v>
      </c>
      <c r="P59" s="17">
        <f t="shared" ca="1" si="9"/>
        <v>14.660000000000082</v>
      </c>
      <c r="R59" s="16">
        <f t="shared" si="17"/>
        <v>49</v>
      </c>
      <c r="S59" s="17">
        <f t="shared" ca="1" si="10"/>
        <v>29.918367346938936</v>
      </c>
      <c r="T59" s="17">
        <f t="shared" ca="1" si="11"/>
        <v>14.660000000000082</v>
      </c>
    </row>
    <row r="60" spans="1:20">
      <c r="A60" s="16">
        <f t="shared" si="12"/>
        <v>50</v>
      </c>
      <c r="B60" s="16">
        <f t="shared" ca="1" si="1"/>
        <v>3.3</v>
      </c>
      <c r="C60" s="16">
        <f t="shared" ca="1" si="2"/>
        <v>0.31818181818181818</v>
      </c>
      <c r="D60" s="16">
        <f t="shared" ca="1" si="3"/>
        <v>0.19448431131443211</v>
      </c>
      <c r="E60" s="16">
        <f t="shared" ca="1" si="4"/>
        <v>1</v>
      </c>
      <c r="F60" s="16">
        <f t="shared" ca="1" si="13"/>
        <v>3</v>
      </c>
      <c r="G60" s="16">
        <f t="shared" ca="1" si="14"/>
        <v>0</v>
      </c>
      <c r="H60" s="18">
        <f t="shared" ca="1" si="5"/>
        <v>3.3</v>
      </c>
      <c r="I60" s="21">
        <f t="shared" ca="1" si="6"/>
        <v>2.2999999999999998</v>
      </c>
      <c r="J60" s="3">
        <f t="shared" ca="1" si="15"/>
        <v>66.959999999999994</v>
      </c>
      <c r="K60" s="17">
        <f t="shared" ca="1" si="7"/>
        <v>1016.96</v>
      </c>
      <c r="L60" s="17">
        <f t="shared" ca="1" si="0"/>
        <v>1016.96</v>
      </c>
      <c r="M60" s="16" t="str">
        <f t="shared" ca="1" si="8"/>
        <v/>
      </c>
      <c r="O60" s="16">
        <f t="shared" si="16"/>
        <v>50</v>
      </c>
      <c r="P60" s="17">
        <f t="shared" ca="1" si="9"/>
        <v>16.960000000000036</v>
      </c>
      <c r="R60" s="16">
        <f t="shared" si="17"/>
        <v>50</v>
      </c>
      <c r="S60" s="17">
        <f t="shared" ca="1" si="10"/>
        <v>33.920000000000073</v>
      </c>
      <c r="T60" s="17">
        <f t="shared" ca="1" si="11"/>
        <v>16.960000000000036</v>
      </c>
    </row>
    <row r="61" spans="1:20">
      <c r="A61" s="16">
        <f t="shared" si="12"/>
        <v>51</v>
      </c>
      <c r="B61" s="16">
        <f t="shared" ca="1" si="1"/>
        <v>5.35</v>
      </c>
      <c r="C61" s="16">
        <f t="shared" ca="1" si="2"/>
        <v>0.19626168224299068</v>
      </c>
      <c r="D61" s="16">
        <f t="shared" ca="1" si="3"/>
        <v>0.63387864626750434</v>
      </c>
      <c r="E61" s="16">
        <f t="shared" ca="1" si="4"/>
        <v>0</v>
      </c>
      <c r="F61" s="16">
        <f t="shared" ca="1" si="13"/>
        <v>0</v>
      </c>
      <c r="G61" s="16">
        <f t="shared" ca="1" si="14"/>
        <v>1</v>
      </c>
      <c r="H61" s="18">
        <f t="shared" ca="1" si="5"/>
        <v>0</v>
      </c>
      <c r="I61" s="21">
        <f t="shared" ca="1" si="6"/>
        <v>-1</v>
      </c>
      <c r="J61" s="3">
        <f t="shared" ca="1" si="15"/>
        <v>66.959999999999994</v>
      </c>
      <c r="K61" s="17">
        <f t="shared" ca="1" si="7"/>
        <v>1015.96</v>
      </c>
      <c r="L61" s="17">
        <f t="shared" ca="1" si="0"/>
        <v>1016.96</v>
      </c>
      <c r="M61" s="16">
        <f t="shared" ca="1" si="8"/>
        <v>-1</v>
      </c>
      <c r="O61" s="16">
        <f t="shared" si="16"/>
        <v>51</v>
      </c>
      <c r="P61" s="17">
        <f t="shared" ca="1" si="9"/>
        <v>15.960000000000036</v>
      </c>
      <c r="R61" s="16">
        <f t="shared" si="17"/>
        <v>51</v>
      </c>
      <c r="S61" s="17">
        <f t="shared" ca="1" si="10"/>
        <v>31.294117647058897</v>
      </c>
      <c r="T61" s="17">
        <f t="shared" ca="1" si="11"/>
        <v>15.960000000000036</v>
      </c>
    </row>
    <row r="62" spans="1:20">
      <c r="A62" s="16">
        <f t="shared" si="12"/>
        <v>52</v>
      </c>
      <c r="B62" s="16">
        <f t="shared" ca="1" si="1"/>
        <v>3.92</v>
      </c>
      <c r="C62" s="16">
        <f t="shared" ca="1" si="2"/>
        <v>0.26785714285714285</v>
      </c>
      <c r="D62" s="16">
        <f t="shared" ca="1" si="3"/>
        <v>0.43455370761470502</v>
      </c>
      <c r="E62" s="16">
        <f t="shared" ca="1" si="4"/>
        <v>0</v>
      </c>
      <c r="F62" s="16">
        <f t="shared" ca="1" si="13"/>
        <v>0</v>
      </c>
      <c r="G62" s="16">
        <f t="shared" ca="1" si="14"/>
        <v>2</v>
      </c>
      <c r="H62" s="18">
        <f t="shared" ca="1" si="5"/>
        <v>0</v>
      </c>
      <c r="I62" s="21">
        <f t="shared" ca="1" si="6"/>
        <v>-1</v>
      </c>
      <c r="J62" s="3">
        <f t="shared" ca="1" si="15"/>
        <v>66.959999999999994</v>
      </c>
      <c r="K62" s="17">
        <f t="shared" ca="1" si="7"/>
        <v>1014.96</v>
      </c>
      <c r="L62" s="17">
        <f t="shared" ca="1" si="0"/>
        <v>1016.96</v>
      </c>
      <c r="M62" s="16">
        <f t="shared" ca="1" si="8"/>
        <v>-2</v>
      </c>
      <c r="O62" s="16">
        <f t="shared" si="16"/>
        <v>52</v>
      </c>
      <c r="P62" s="17">
        <f t="shared" ca="1" si="9"/>
        <v>14.960000000000036</v>
      </c>
      <c r="R62" s="16">
        <f t="shared" si="17"/>
        <v>52</v>
      </c>
      <c r="S62" s="17">
        <f t="shared" ca="1" si="10"/>
        <v>28.76923076923083</v>
      </c>
      <c r="T62" s="17">
        <f t="shared" ca="1" si="11"/>
        <v>14.960000000000036</v>
      </c>
    </row>
    <row r="63" spans="1:20">
      <c r="A63" s="16">
        <f t="shared" si="12"/>
        <v>53</v>
      </c>
      <c r="B63" s="16">
        <f t="shared" ca="1" si="1"/>
        <v>2.54</v>
      </c>
      <c r="C63" s="16">
        <f t="shared" ca="1" si="2"/>
        <v>0.41338582677165353</v>
      </c>
      <c r="D63" s="16">
        <f t="shared" ca="1" si="3"/>
        <v>0.74574616566755214</v>
      </c>
      <c r="E63" s="16">
        <f t="shared" ca="1" si="4"/>
        <v>0</v>
      </c>
      <c r="F63" s="16">
        <f t="shared" ca="1" si="13"/>
        <v>0</v>
      </c>
      <c r="G63" s="16">
        <f t="shared" ca="1" si="14"/>
        <v>3</v>
      </c>
      <c r="H63" s="18">
        <f t="shared" ca="1" si="5"/>
        <v>0</v>
      </c>
      <c r="I63" s="21">
        <f t="shared" ca="1" si="6"/>
        <v>-1</v>
      </c>
      <c r="J63" s="3">
        <f t="shared" ca="1" si="15"/>
        <v>66.959999999999994</v>
      </c>
      <c r="K63" s="17">
        <f t="shared" ca="1" si="7"/>
        <v>1013.96</v>
      </c>
      <c r="L63" s="17">
        <f t="shared" ca="1" si="0"/>
        <v>1016.96</v>
      </c>
      <c r="M63" s="16">
        <f t="shared" ca="1" si="8"/>
        <v>-3</v>
      </c>
      <c r="O63" s="16">
        <f t="shared" si="16"/>
        <v>53</v>
      </c>
      <c r="P63" s="17">
        <f t="shared" ca="1" si="9"/>
        <v>13.960000000000036</v>
      </c>
      <c r="R63" s="16">
        <f t="shared" si="17"/>
        <v>53</v>
      </c>
      <c r="S63" s="17">
        <f t="shared" ca="1" si="10"/>
        <v>26.339622641509507</v>
      </c>
      <c r="T63" s="17">
        <f t="shared" ca="1" si="11"/>
        <v>13.960000000000036</v>
      </c>
    </row>
    <row r="64" spans="1:20">
      <c r="A64" s="16">
        <f t="shared" si="12"/>
        <v>54</v>
      </c>
      <c r="B64" s="16">
        <f t="shared" ca="1" si="1"/>
        <v>3.46</v>
      </c>
      <c r="C64" s="16">
        <f t="shared" ca="1" si="2"/>
        <v>0.30346820809248559</v>
      </c>
      <c r="D64" s="16">
        <f t="shared" ca="1" si="3"/>
        <v>0.76025950034418432</v>
      </c>
      <c r="E64" s="16">
        <f t="shared" ca="1" si="4"/>
        <v>0</v>
      </c>
      <c r="F64" s="16">
        <f t="shared" ca="1" si="13"/>
        <v>0</v>
      </c>
      <c r="G64" s="16">
        <f t="shared" ca="1" si="14"/>
        <v>4</v>
      </c>
      <c r="H64" s="18">
        <f t="shared" ca="1" si="5"/>
        <v>0</v>
      </c>
      <c r="I64" s="21">
        <f t="shared" ca="1" si="6"/>
        <v>-1</v>
      </c>
      <c r="J64" s="3">
        <f t="shared" ca="1" si="15"/>
        <v>66.959999999999994</v>
      </c>
      <c r="K64" s="17">
        <f t="shared" ca="1" si="7"/>
        <v>1012.96</v>
      </c>
      <c r="L64" s="17">
        <f t="shared" ca="1" si="0"/>
        <v>1016.96</v>
      </c>
      <c r="M64" s="16">
        <f t="shared" ca="1" si="8"/>
        <v>-4</v>
      </c>
      <c r="O64" s="16">
        <f t="shared" si="16"/>
        <v>54</v>
      </c>
      <c r="P64" s="17">
        <f t="shared" ca="1" si="9"/>
        <v>12.960000000000036</v>
      </c>
      <c r="R64" s="16">
        <f t="shared" si="17"/>
        <v>54</v>
      </c>
      <c r="S64" s="17">
        <f t="shared" ca="1" si="10"/>
        <v>24.000000000000071</v>
      </c>
      <c r="T64" s="17">
        <f t="shared" ca="1" si="11"/>
        <v>12.960000000000036</v>
      </c>
    </row>
    <row r="65" spans="1:20">
      <c r="A65" s="16">
        <f t="shared" si="12"/>
        <v>55</v>
      </c>
      <c r="B65" s="16">
        <f t="shared" ca="1" si="1"/>
        <v>5.49</v>
      </c>
      <c r="C65" s="16">
        <f t="shared" ca="1" si="2"/>
        <v>0.19125683060109289</v>
      </c>
      <c r="D65" s="16">
        <f t="shared" ca="1" si="3"/>
        <v>0.11382778562701867</v>
      </c>
      <c r="E65" s="16">
        <f t="shared" ca="1" si="4"/>
        <v>1</v>
      </c>
      <c r="F65" s="16">
        <f t="shared" ca="1" si="13"/>
        <v>1</v>
      </c>
      <c r="G65" s="16">
        <f t="shared" ca="1" si="14"/>
        <v>0</v>
      </c>
      <c r="H65" s="18">
        <f t="shared" ca="1" si="5"/>
        <v>5.49</v>
      </c>
      <c r="I65" s="21">
        <f t="shared" ca="1" si="6"/>
        <v>4.49</v>
      </c>
      <c r="J65" s="3">
        <f t="shared" ca="1" si="15"/>
        <v>72.449999999999989</v>
      </c>
      <c r="K65" s="17">
        <f t="shared" ca="1" si="7"/>
        <v>1017.45</v>
      </c>
      <c r="L65" s="17">
        <f t="shared" ca="1" si="0"/>
        <v>1017.45</v>
      </c>
      <c r="M65" s="16" t="str">
        <f t="shared" ca="1" si="8"/>
        <v/>
      </c>
      <c r="O65" s="16">
        <f t="shared" si="16"/>
        <v>55</v>
      </c>
      <c r="P65" s="17">
        <f t="shared" ca="1" si="9"/>
        <v>17.450000000000045</v>
      </c>
      <c r="R65" s="16">
        <f t="shared" si="17"/>
        <v>55</v>
      </c>
      <c r="S65" s="17">
        <f t="shared" ca="1" si="10"/>
        <v>31.727272727272805</v>
      </c>
      <c r="T65" s="17">
        <f t="shared" ca="1" si="11"/>
        <v>17.450000000000045</v>
      </c>
    </row>
    <row r="66" spans="1:20">
      <c r="A66" s="16">
        <f t="shared" si="12"/>
        <v>56</v>
      </c>
      <c r="B66" s="16">
        <f t="shared" ca="1" si="1"/>
        <v>2.29</v>
      </c>
      <c r="C66" s="16">
        <f t="shared" ca="1" si="2"/>
        <v>0.45851528384279477</v>
      </c>
      <c r="D66" s="16">
        <f t="shared" ca="1" si="3"/>
        <v>0.353293072553023</v>
      </c>
      <c r="E66" s="16">
        <f t="shared" ca="1" si="4"/>
        <v>1</v>
      </c>
      <c r="F66" s="16">
        <f t="shared" ca="1" si="13"/>
        <v>2</v>
      </c>
      <c r="G66" s="16">
        <f t="shared" ca="1" si="14"/>
        <v>0</v>
      </c>
      <c r="H66" s="18">
        <f t="shared" ca="1" si="5"/>
        <v>2.29</v>
      </c>
      <c r="I66" s="21">
        <f t="shared" ca="1" si="6"/>
        <v>1.29</v>
      </c>
      <c r="J66" s="3">
        <f t="shared" ca="1" si="15"/>
        <v>74.739999999999995</v>
      </c>
      <c r="K66" s="17">
        <f t="shared" ca="1" si="7"/>
        <v>1018.74</v>
      </c>
      <c r="L66" s="17">
        <f t="shared" ca="1" si="0"/>
        <v>1018.74</v>
      </c>
      <c r="M66" s="16" t="str">
        <f t="shared" ca="1" si="8"/>
        <v/>
      </c>
      <c r="O66" s="16">
        <f t="shared" si="16"/>
        <v>56</v>
      </c>
      <c r="P66" s="17">
        <f t="shared" ca="1" si="9"/>
        <v>18.740000000000009</v>
      </c>
      <c r="R66" s="16">
        <f t="shared" si="17"/>
        <v>56</v>
      </c>
      <c r="S66" s="17">
        <f t="shared" ca="1" si="10"/>
        <v>33.464285714285722</v>
      </c>
      <c r="T66" s="17">
        <f t="shared" ca="1" si="11"/>
        <v>18.740000000000009</v>
      </c>
    </row>
    <row r="67" spans="1:20">
      <c r="A67" s="16">
        <f t="shared" si="12"/>
        <v>57</v>
      </c>
      <c r="B67" s="16">
        <f t="shared" ca="1" si="1"/>
        <v>3.52</v>
      </c>
      <c r="C67" s="16">
        <f t="shared" ca="1" si="2"/>
        <v>0.29829545454545459</v>
      </c>
      <c r="D67" s="16">
        <f t="shared" ca="1" si="3"/>
        <v>0.76269006318090371</v>
      </c>
      <c r="E67" s="16">
        <f t="shared" ca="1" si="4"/>
        <v>0</v>
      </c>
      <c r="F67" s="16">
        <f t="shared" ca="1" si="13"/>
        <v>0</v>
      </c>
      <c r="G67" s="16">
        <f t="shared" ca="1" si="14"/>
        <v>1</v>
      </c>
      <c r="H67" s="18">
        <f t="shared" ca="1" si="5"/>
        <v>0</v>
      </c>
      <c r="I67" s="21">
        <f t="shared" ca="1" si="6"/>
        <v>-1</v>
      </c>
      <c r="J67" s="3">
        <f t="shared" ca="1" si="15"/>
        <v>74.739999999999995</v>
      </c>
      <c r="K67" s="17">
        <f t="shared" ca="1" si="7"/>
        <v>1017.74</v>
      </c>
      <c r="L67" s="17">
        <f t="shared" ca="1" si="0"/>
        <v>1018.74</v>
      </c>
      <c r="M67" s="16">
        <f t="shared" ca="1" si="8"/>
        <v>-1</v>
      </c>
      <c r="O67" s="16">
        <f t="shared" si="16"/>
        <v>57</v>
      </c>
      <c r="P67" s="17">
        <f t="shared" ca="1" si="9"/>
        <v>17.740000000000009</v>
      </c>
      <c r="R67" s="16">
        <f t="shared" si="17"/>
        <v>57</v>
      </c>
      <c r="S67" s="17">
        <f t="shared" ca="1" si="10"/>
        <v>31.122807017543892</v>
      </c>
      <c r="T67" s="17">
        <f t="shared" ca="1" si="11"/>
        <v>17.740000000000009</v>
      </c>
    </row>
    <row r="68" spans="1:20">
      <c r="A68" s="16">
        <f t="shared" si="12"/>
        <v>58</v>
      </c>
      <c r="B68" s="16">
        <f t="shared" ca="1" si="1"/>
        <v>2.77</v>
      </c>
      <c r="C68" s="16">
        <f t="shared" ca="1" si="2"/>
        <v>0.37906137184115529</v>
      </c>
      <c r="D68" s="16">
        <f t="shared" ca="1" si="3"/>
        <v>0.5396878776330265</v>
      </c>
      <c r="E68" s="16">
        <f t="shared" ca="1" si="4"/>
        <v>0</v>
      </c>
      <c r="F68" s="16">
        <f t="shared" ca="1" si="13"/>
        <v>0</v>
      </c>
      <c r="G68" s="16">
        <f t="shared" ca="1" si="14"/>
        <v>2</v>
      </c>
      <c r="H68" s="18">
        <f t="shared" ca="1" si="5"/>
        <v>0</v>
      </c>
      <c r="I68" s="21">
        <f t="shared" ca="1" si="6"/>
        <v>-1</v>
      </c>
      <c r="J68" s="3">
        <f t="shared" ca="1" si="15"/>
        <v>74.739999999999995</v>
      </c>
      <c r="K68" s="17">
        <f t="shared" ca="1" si="7"/>
        <v>1016.74</v>
      </c>
      <c r="L68" s="17">
        <f t="shared" ca="1" si="0"/>
        <v>1018.74</v>
      </c>
      <c r="M68" s="16">
        <f t="shared" ca="1" si="8"/>
        <v>-2</v>
      </c>
      <c r="O68" s="16">
        <f t="shared" si="16"/>
        <v>58</v>
      </c>
      <c r="P68" s="17">
        <f t="shared" ca="1" si="9"/>
        <v>16.740000000000009</v>
      </c>
      <c r="R68" s="16">
        <f t="shared" si="17"/>
        <v>58</v>
      </c>
      <c r="S68" s="17">
        <f t="shared" ca="1" si="10"/>
        <v>28.862068965517267</v>
      </c>
      <c r="T68" s="17">
        <f t="shared" ca="1" si="11"/>
        <v>16.740000000000009</v>
      </c>
    </row>
    <row r="69" spans="1:20">
      <c r="A69" s="16">
        <f t="shared" si="12"/>
        <v>59</v>
      </c>
      <c r="B69" s="16">
        <f t="shared" ca="1" si="1"/>
        <v>5.56</v>
      </c>
      <c r="C69" s="16">
        <f t="shared" ca="1" si="2"/>
        <v>0.18884892086330937</v>
      </c>
      <c r="D69" s="16">
        <f t="shared" ca="1" si="3"/>
        <v>0.65029976404453471</v>
      </c>
      <c r="E69" s="16">
        <f t="shared" ca="1" si="4"/>
        <v>0</v>
      </c>
      <c r="F69" s="16">
        <f t="shared" ca="1" si="13"/>
        <v>0</v>
      </c>
      <c r="G69" s="16">
        <f t="shared" ca="1" si="14"/>
        <v>3</v>
      </c>
      <c r="H69" s="18">
        <f t="shared" ca="1" si="5"/>
        <v>0</v>
      </c>
      <c r="I69" s="21">
        <f t="shared" ca="1" si="6"/>
        <v>-1</v>
      </c>
      <c r="J69" s="3">
        <f t="shared" ca="1" si="15"/>
        <v>74.739999999999995</v>
      </c>
      <c r="K69" s="17">
        <f t="shared" ca="1" si="7"/>
        <v>1015.74</v>
      </c>
      <c r="L69" s="17">
        <f t="shared" ca="1" si="0"/>
        <v>1018.74</v>
      </c>
      <c r="M69" s="16">
        <f t="shared" ca="1" si="8"/>
        <v>-3</v>
      </c>
      <c r="O69" s="16">
        <f t="shared" si="16"/>
        <v>59</v>
      </c>
      <c r="P69" s="17">
        <f t="shared" ca="1" si="9"/>
        <v>15.740000000000009</v>
      </c>
      <c r="R69" s="16">
        <f t="shared" si="17"/>
        <v>59</v>
      </c>
      <c r="S69" s="17">
        <f t="shared" ca="1" si="10"/>
        <v>26.677966101694921</v>
      </c>
      <c r="T69" s="17">
        <f t="shared" ca="1" si="11"/>
        <v>15.740000000000009</v>
      </c>
    </row>
    <row r="70" spans="1:20">
      <c r="A70" s="16">
        <f t="shared" si="12"/>
        <v>60</v>
      </c>
      <c r="B70" s="16">
        <f t="shared" ca="1" si="1"/>
        <v>4.25</v>
      </c>
      <c r="C70" s="16">
        <f t="shared" ca="1" si="2"/>
        <v>0.24705882352941178</v>
      </c>
      <c r="D70" s="16">
        <f t="shared" ca="1" si="3"/>
        <v>0.15052948092893392</v>
      </c>
      <c r="E70" s="16">
        <f t="shared" ca="1" si="4"/>
        <v>1</v>
      </c>
      <c r="F70" s="16">
        <f t="shared" ca="1" si="13"/>
        <v>1</v>
      </c>
      <c r="G70" s="16">
        <f t="shared" ca="1" si="14"/>
        <v>0</v>
      </c>
      <c r="H70" s="18">
        <f t="shared" ca="1" si="5"/>
        <v>4.25</v>
      </c>
      <c r="I70" s="21">
        <f t="shared" ca="1" si="6"/>
        <v>3.25</v>
      </c>
      <c r="J70" s="3">
        <f t="shared" ca="1" si="15"/>
        <v>78.989999999999995</v>
      </c>
      <c r="K70" s="17">
        <f t="shared" ca="1" si="7"/>
        <v>1018.99</v>
      </c>
      <c r="L70" s="17">
        <f t="shared" ca="1" si="0"/>
        <v>1018.99</v>
      </c>
      <c r="M70" s="16" t="str">
        <f t="shared" ca="1" si="8"/>
        <v/>
      </c>
      <c r="O70" s="16">
        <f t="shared" si="16"/>
        <v>60</v>
      </c>
      <c r="P70" s="17">
        <f t="shared" ca="1" si="9"/>
        <v>18.990000000000009</v>
      </c>
      <c r="R70" s="16">
        <f t="shared" si="17"/>
        <v>60</v>
      </c>
      <c r="S70" s="17">
        <f t="shared" ca="1" si="10"/>
        <v>31.650000000000034</v>
      </c>
      <c r="T70" s="17">
        <f t="shared" ca="1" si="11"/>
        <v>18.990000000000009</v>
      </c>
    </row>
    <row r="71" spans="1:20">
      <c r="A71" s="16">
        <f t="shared" si="12"/>
        <v>61</v>
      </c>
      <c r="B71" s="16">
        <f t="shared" ca="1" si="1"/>
        <v>4.49</v>
      </c>
      <c r="C71" s="16">
        <f t="shared" ca="1" si="2"/>
        <v>0.23385300668151446</v>
      </c>
      <c r="D71" s="16">
        <f t="shared" ca="1" si="3"/>
        <v>0.56320059021122182</v>
      </c>
      <c r="E71" s="16">
        <f t="shared" ca="1" si="4"/>
        <v>0</v>
      </c>
      <c r="F71" s="16">
        <f t="shared" ca="1" si="13"/>
        <v>0</v>
      </c>
      <c r="G71" s="16">
        <f t="shared" ca="1" si="14"/>
        <v>1</v>
      </c>
      <c r="H71" s="18">
        <f t="shared" ca="1" si="5"/>
        <v>0</v>
      </c>
      <c r="I71" s="21">
        <f t="shared" ca="1" si="6"/>
        <v>-1</v>
      </c>
      <c r="J71" s="3">
        <f t="shared" ca="1" si="15"/>
        <v>78.989999999999995</v>
      </c>
      <c r="K71" s="17">
        <f t="shared" ca="1" si="7"/>
        <v>1017.99</v>
      </c>
      <c r="L71" s="17">
        <f t="shared" ca="1" si="0"/>
        <v>1018.99</v>
      </c>
      <c r="M71" s="16">
        <f t="shared" ca="1" si="8"/>
        <v>-1</v>
      </c>
      <c r="O71" s="16">
        <f t="shared" si="16"/>
        <v>61</v>
      </c>
      <c r="P71" s="17">
        <f t="shared" ca="1" si="9"/>
        <v>17.990000000000009</v>
      </c>
      <c r="R71" s="16">
        <f t="shared" si="17"/>
        <v>61</v>
      </c>
      <c r="S71" s="17">
        <f t="shared" ca="1" si="10"/>
        <v>29.491803278688536</v>
      </c>
      <c r="T71" s="17">
        <f t="shared" ca="1" si="11"/>
        <v>17.990000000000009</v>
      </c>
    </row>
    <row r="72" spans="1:20">
      <c r="A72" s="16">
        <f t="shared" si="12"/>
        <v>62</v>
      </c>
      <c r="B72" s="16">
        <f t="shared" ca="1" si="1"/>
        <v>5.27</v>
      </c>
      <c r="C72" s="16">
        <f t="shared" ca="1" si="2"/>
        <v>0.19924098671726756</v>
      </c>
      <c r="D72" s="16">
        <f t="shared" ca="1" si="3"/>
        <v>0.64225220263277394</v>
      </c>
      <c r="E72" s="16">
        <f t="shared" ca="1" si="4"/>
        <v>0</v>
      </c>
      <c r="F72" s="16">
        <f t="shared" ca="1" si="13"/>
        <v>0</v>
      </c>
      <c r="G72" s="16">
        <f t="shared" ca="1" si="14"/>
        <v>2</v>
      </c>
      <c r="H72" s="18">
        <f t="shared" ca="1" si="5"/>
        <v>0</v>
      </c>
      <c r="I72" s="21">
        <f t="shared" ca="1" si="6"/>
        <v>-1</v>
      </c>
      <c r="J72" s="3">
        <f t="shared" ca="1" si="15"/>
        <v>78.989999999999995</v>
      </c>
      <c r="K72" s="17">
        <f t="shared" ca="1" si="7"/>
        <v>1016.99</v>
      </c>
      <c r="L72" s="17">
        <f t="shared" ca="1" si="0"/>
        <v>1018.99</v>
      </c>
      <c r="M72" s="16">
        <f t="shared" ca="1" si="8"/>
        <v>-2</v>
      </c>
      <c r="O72" s="16">
        <f t="shared" si="16"/>
        <v>62</v>
      </c>
      <c r="P72" s="17">
        <f t="shared" ca="1" si="9"/>
        <v>16.990000000000009</v>
      </c>
      <c r="R72" s="16">
        <f t="shared" si="17"/>
        <v>62</v>
      </c>
      <c r="S72" s="17">
        <f t="shared" ca="1" si="10"/>
        <v>27.40322580645163</v>
      </c>
      <c r="T72" s="17">
        <f t="shared" ca="1" si="11"/>
        <v>16.990000000000009</v>
      </c>
    </row>
    <row r="73" spans="1:20">
      <c r="A73" s="16">
        <f t="shared" si="12"/>
        <v>63</v>
      </c>
      <c r="B73" s="16">
        <f t="shared" ca="1" si="1"/>
        <v>5.67</v>
      </c>
      <c r="C73" s="16">
        <f t="shared" ca="1" si="2"/>
        <v>0.18518518518518517</v>
      </c>
      <c r="D73" s="16">
        <f t="shared" ca="1" si="3"/>
        <v>0.13458883506671659</v>
      </c>
      <c r="E73" s="16">
        <f t="shared" ca="1" si="4"/>
        <v>1</v>
      </c>
      <c r="F73" s="16">
        <f t="shared" ca="1" si="13"/>
        <v>1</v>
      </c>
      <c r="G73" s="16">
        <f t="shared" ca="1" si="14"/>
        <v>0</v>
      </c>
      <c r="H73" s="18">
        <f t="shared" ca="1" si="5"/>
        <v>5.67</v>
      </c>
      <c r="I73" s="21">
        <f t="shared" ca="1" si="6"/>
        <v>4.67</v>
      </c>
      <c r="J73" s="3">
        <f t="shared" ca="1" si="15"/>
        <v>84.66</v>
      </c>
      <c r="K73" s="17">
        <f t="shared" ca="1" si="7"/>
        <v>1021.66</v>
      </c>
      <c r="L73" s="17">
        <f t="shared" ca="1" si="0"/>
        <v>1021.66</v>
      </c>
      <c r="M73" s="16" t="str">
        <f t="shared" ca="1" si="8"/>
        <v/>
      </c>
      <c r="O73" s="16">
        <f t="shared" si="16"/>
        <v>63</v>
      </c>
      <c r="P73" s="17">
        <f t="shared" ca="1" si="9"/>
        <v>21.659999999999968</v>
      </c>
      <c r="R73" s="16">
        <f t="shared" si="17"/>
        <v>63</v>
      </c>
      <c r="S73" s="17">
        <f t="shared" ca="1" si="10"/>
        <v>34.380952380952323</v>
      </c>
      <c r="T73" s="17">
        <f t="shared" ca="1" si="11"/>
        <v>21.659999999999968</v>
      </c>
    </row>
    <row r="74" spans="1:20">
      <c r="A74" s="16">
        <f t="shared" si="12"/>
        <v>64</v>
      </c>
      <c r="B74" s="16">
        <f t="shared" ca="1" si="1"/>
        <v>2.29</v>
      </c>
      <c r="C74" s="16">
        <f t="shared" ca="1" si="2"/>
        <v>0.45851528384279477</v>
      </c>
      <c r="D74" s="16">
        <f t="shared" ca="1" si="3"/>
        <v>0.55665431061043247</v>
      </c>
      <c r="E74" s="16">
        <f t="shared" ca="1" si="4"/>
        <v>0</v>
      </c>
      <c r="F74" s="16">
        <f t="shared" ca="1" si="13"/>
        <v>0</v>
      </c>
      <c r="G74" s="16">
        <f t="shared" ca="1" si="14"/>
        <v>1</v>
      </c>
      <c r="H74" s="18">
        <f t="shared" ca="1" si="5"/>
        <v>0</v>
      </c>
      <c r="I74" s="21">
        <f t="shared" ca="1" si="6"/>
        <v>-1</v>
      </c>
      <c r="J74" s="3">
        <f t="shared" ca="1" si="15"/>
        <v>84.66</v>
      </c>
      <c r="K74" s="17">
        <f t="shared" ca="1" si="7"/>
        <v>1020.66</v>
      </c>
      <c r="L74" s="17">
        <f t="shared" ref="L74:L137" ca="1" si="18">MAX(K74,L73)</f>
        <v>1021.66</v>
      </c>
      <c r="M74" s="16">
        <f t="shared" ca="1" si="8"/>
        <v>-1</v>
      </c>
      <c r="O74" s="16">
        <f t="shared" si="16"/>
        <v>64</v>
      </c>
      <c r="P74" s="17">
        <f t="shared" ca="1" si="9"/>
        <v>20.659999999999968</v>
      </c>
      <c r="R74" s="16">
        <f t="shared" si="17"/>
        <v>64</v>
      </c>
      <c r="S74" s="17">
        <f t="shared" ca="1" si="10"/>
        <v>32.281249999999943</v>
      </c>
      <c r="T74" s="17">
        <f t="shared" ca="1" si="11"/>
        <v>20.659999999999968</v>
      </c>
    </row>
    <row r="75" spans="1:20">
      <c r="A75" s="16">
        <f t="shared" si="12"/>
        <v>65</v>
      </c>
      <c r="B75" s="16">
        <f t="shared" ref="B75:B138" ca="1" si="19">RANDBETWEEN($A$5,$B$5)/100</f>
        <v>4.2300000000000004</v>
      </c>
      <c r="C75" s="16">
        <f t="shared" ref="C75:C138" ca="1" si="20">$C$5*(1/B75)</f>
        <v>0.24822695035460993</v>
      </c>
      <c r="D75" s="16">
        <f t="shared" ref="D75:D138" ca="1" si="21">RAND()</f>
        <v>0.5821895793062124</v>
      </c>
      <c r="E75" s="16">
        <f t="shared" ref="E75:E138" ca="1" si="22">IF(D75&lt;=C75,1,0)</f>
        <v>0</v>
      </c>
      <c r="F75" s="16">
        <f t="shared" ca="1" si="13"/>
        <v>0</v>
      </c>
      <c r="G75" s="16">
        <f t="shared" ca="1" si="14"/>
        <v>2</v>
      </c>
      <c r="H75" s="18">
        <f t="shared" ref="H75:H138" ca="1" si="23">IF(E75=0,0,B75)</f>
        <v>0</v>
      </c>
      <c r="I75" s="21">
        <f t="shared" ref="I75:I138" ca="1" si="24">IF(E75=0,-1,H75-1)</f>
        <v>-1</v>
      </c>
      <c r="J75" s="3">
        <f t="shared" ca="1" si="15"/>
        <v>84.66</v>
      </c>
      <c r="K75" s="17">
        <f t="shared" ref="K75" ca="1" si="25">K74+I75</f>
        <v>1019.66</v>
      </c>
      <c r="L75" s="17">
        <f t="shared" ca="1" si="18"/>
        <v>1021.66</v>
      </c>
      <c r="M75" s="16">
        <f t="shared" ref="M75:M138" ca="1" si="26">IF(K75&lt;N(L75),K75-L74,"")</f>
        <v>-2</v>
      </c>
      <c r="O75" s="16">
        <f t="shared" si="16"/>
        <v>65</v>
      </c>
      <c r="P75" s="17">
        <f t="shared" ref="P75:P138" ca="1" si="27">K75-1000</f>
        <v>19.659999999999968</v>
      </c>
      <c r="R75" s="16">
        <f t="shared" si="17"/>
        <v>65</v>
      </c>
      <c r="S75" s="17">
        <f t="shared" ref="S75:S138" ca="1" si="28">((R75+T75)/R75*100)-100</f>
        <v>30.246153846153788</v>
      </c>
      <c r="T75" s="17">
        <f t="shared" ref="T75:T138" ca="1" si="29">K75-1000</f>
        <v>19.659999999999968</v>
      </c>
    </row>
    <row r="76" spans="1:20">
      <c r="A76" s="16">
        <f t="shared" ref="A76:A139" si="30">A75+1</f>
        <v>66</v>
      </c>
      <c r="B76" s="16">
        <f t="shared" ca="1" si="19"/>
        <v>3.38</v>
      </c>
      <c r="C76" s="16">
        <f t="shared" ca="1" si="20"/>
        <v>0.31065088757396453</v>
      </c>
      <c r="D76" s="16">
        <f t="shared" ca="1" si="21"/>
        <v>0.42378701650547868</v>
      </c>
      <c r="E76" s="16">
        <f t="shared" ca="1" si="22"/>
        <v>0</v>
      </c>
      <c r="F76" s="16">
        <f t="shared" ref="F76:F139" ca="1" si="31">IF(E76=1,F75+1,0)</f>
        <v>0</v>
      </c>
      <c r="G76" s="16">
        <f t="shared" ref="G76:G139" ca="1" si="32">IF(E76=0,G75+1,0)</f>
        <v>3</v>
      </c>
      <c r="H76" s="18">
        <f t="shared" ca="1" si="23"/>
        <v>0</v>
      </c>
      <c r="I76" s="21">
        <f t="shared" ca="1" si="24"/>
        <v>-1</v>
      </c>
      <c r="J76" s="3">
        <f t="shared" ref="J76:J139" ca="1" si="33">J75+H76</f>
        <v>84.66</v>
      </c>
      <c r="K76" s="17">
        <f t="shared" ref="K76:K91" ca="1" si="34">K75+I76</f>
        <v>1018.66</v>
      </c>
      <c r="L76" s="17">
        <f t="shared" ca="1" si="18"/>
        <v>1021.66</v>
      </c>
      <c r="M76" s="16">
        <f t="shared" ca="1" si="26"/>
        <v>-3</v>
      </c>
      <c r="O76" s="16">
        <f t="shared" ref="O76:O139" si="35">O75+1</f>
        <v>66</v>
      </c>
      <c r="P76" s="17">
        <f t="shared" ca="1" si="27"/>
        <v>18.659999999999968</v>
      </c>
      <c r="R76" s="16">
        <f t="shared" ref="R76:R139" si="36">R75+1</f>
        <v>66</v>
      </c>
      <c r="S76" s="17">
        <f t="shared" ca="1" si="28"/>
        <v>28.272727272727224</v>
      </c>
      <c r="T76" s="17">
        <f t="shared" ca="1" si="29"/>
        <v>18.659999999999968</v>
      </c>
    </row>
    <row r="77" spans="1:20">
      <c r="A77" s="16">
        <f t="shared" si="30"/>
        <v>67</v>
      </c>
      <c r="B77" s="16">
        <f t="shared" ca="1" si="19"/>
        <v>5.77</v>
      </c>
      <c r="C77" s="16">
        <f t="shared" ca="1" si="20"/>
        <v>0.18197573656845756</v>
      </c>
      <c r="D77" s="16">
        <f t="shared" ca="1" si="21"/>
        <v>0.87716992182046427</v>
      </c>
      <c r="E77" s="16">
        <f t="shared" ca="1" si="22"/>
        <v>0</v>
      </c>
      <c r="F77" s="16">
        <f t="shared" ca="1" si="31"/>
        <v>0</v>
      </c>
      <c r="G77" s="16">
        <f t="shared" ca="1" si="32"/>
        <v>4</v>
      </c>
      <c r="H77" s="18">
        <f t="shared" ca="1" si="23"/>
        <v>0</v>
      </c>
      <c r="I77" s="21">
        <f t="shared" ca="1" si="24"/>
        <v>-1</v>
      </c>
      <c r="J77" s="3">
        <f t="shared" ca="1" si="33"/>
        <v>84.66</v>
      </c>
      <c r="K77" s="17">
        <f t="shared" ca="1" si="34"/>
        <v>1017.66</v>
      </c>
      <c r="L77" s="17">
        <f t="shared" ca="1" si="18"/>
        <v>1021.66</v>
      </c>
      <c r="M77" s="16">
        <f t="shared" ca="1" si="26"/>
        <v>-4</v>
      </c>
      <c r="O77" s="16">
        <f t="shared" si="35"/>
        <v>67</v>
      </c>
      <c r="P77" s="17">
        <f t="shared" ca="1" si="27"/>
        <v>17.659999999999968</v>
      </c>
      <c r="R77" s="16">
        <f t="shared" si="36"/>
        <v>67</v>
      </c>
      <c r="S77" s="17">
        <f t="shared" ca="1" si="28"/>
        <v>26.35820895522383</v>
      </c>
      <c r="T77" s="17">
        <f t="shared" ca="1" si="29"/>
        <v>17.659999999999968</v>
      </c>
    </row>
    <row r="78" spans="1:20">
      <c r="A78" s="16">
        <f t="shared" si="30"/>
        <v>68</v>
      </c>
      <c r="B78" s="16">
        <f t="shared" ca="1" si="19"/>
        <v>3.28</v>
      </c>
      <c r="C78" s="16">
        <f t="shared" ca="1" si="20"/>
        <v>0.3201219512195122</v>
      </c>
      <c r="D78" s="16">
        <f t="shared" ca="1" si="21"/>
        <v>0.71098778995023149</v>
      </c>
      <c r="E78" s="16">
        <f t="shared" ca="1" si="22"/>
        <v>0</v>
      </c>
      <c r="F78" s="16">
        <f t="shared" ca="1" si="31"/>
        <v>0</v>
      </c>
      <c r="G78" s="16">
        <f t="shared" ca="1" si="32"/>
        <v>5</v>
      </c>
      <c r="H78" s="18">
        <f t="shared" ca="1" si="23"/>
        <v>0</v>
      </c>
      <c r="I78" s="21">
        <f t="shared" ca="1" si="24"/>
        <v>-1</v>
      </c>
      <c r="J78" s="3">
        <f t="shared" ca="1" si="33"/>
        <v>84.66</v>
      </c>
      <c r="K78" s="17">
        <f t="shared" ca="1" si="34"/>
        <v>1016.66</v>
      </c>
      <c r="L78" s="17">
        <f t="shared" ca="1" si="18"/>
        <v>1021.66</v>
      </c>
      <c r="M78" s="16">
        <f t="shared" ca="1" si="26"/>
        <v>-5</v>
      </c>
      <c r="O78" s="16">
        <f t="shared" si="35"/>
        <v>68</v>
      </c>
      <c r="P78" s="17">
        <f t="shared" ca="1" si="27"/>
        <v>16.659999999999968</v>
      </c>
      <c r="R78" s="16">
        <f t="shared" si="36"/>
        <v>68</v>
      </c>
      <c r="S78" s="17">
        <f t="shared" ca="1" si="28"/>
        <v>24.499999999999943</v>
      </c>
      <c r="T78" s="17">
        <f t="shared" ca="1" si="29"/>
        <v>16.659999999999968</v>
      </c>
    </row>
    <row r="79" spans="1:20">
      <c r="A79" s="16">
        <f t="shared" si="30"/>
        <v>69</v>
      </c>
      <c r="B79" s="16">
        <f t="shared" ca="1" si="19"/>
        <v>4.74</v>
      </c>
      <c r="C79" s="16">
        <f t="shared" ca="1" si="20"/>
        <v>0.22151898734177214</v>
      </c>
      <c r="D79" s="16">
        <f t="shared" ca="1" si="21"/>
        <v>0.62559238746379298</v>
      </c>
      <c r="E79" s="16">
        <f t="shared" ca="1" si="22"/>
        <v>0</v>
      </c>
      <c r="F79" s="16">
        <f t="shared" ca="1" si="31"/>
        <v>0</v>
      </c>
      <c r="G79" s="16">
        <f t="shared" ca="1" si="32"/>
        <v>6</v>
      </c>
      <c r="H79" s="18">
        <f t="shared" ca="1" si="23"/>
        <v>0</v>
      </c>
      <c r="I79" s="21">
        <f t="shared" ca="1" si="24"/>
        <v>-1</v>
      </c>
      <c r="J79" s="3">
        <f t="shared" ca="1" si="33"/>
        <v>84.66</v>
      </c>
      <c r="K79" s="17">
        <f t="shared" ca="1" si="34"/>
        <v>1015.66</v>
      </c>
      <c r="L79" s="17">
        <f t="shared" ca="1" si="18"/>
        <v>1021.66</v>
      </c>
      <c r="M79" s="16">
        <f t="shared" ca="1" si="26"/>
        <v>-6</v>
      </c>
      <c r="O79" s="16">
        <f t="shared" si="35"/>
        <v>69</v>
      </c>
      <c r="P79" s="17">
        <f t="shared" ca="1" si="27"/>
        <v>15.659999999999968</v>
      </c>
      <c r="R79" s="16">
        <f t="shared" si="36"/>
        <v>69</v>
      </c>
      <c r="S79" s="17">
        <f t="shared" ca="1" si="28"/>
        <v>22.695652173913004</v>
      </c>
      <c r="T79" s="17">
        <f t="shared" ca="1" si="29"/>
        <v>15.659999999999968</v>
      </c>
    </row>
    <row r="80" spans="1:20">
      <c r="A80" s="16">
        <f t="shared" si="30"/>
        <v>70</v>
      </c>
      <c r="B80" s="16">
        <f t="shared" ca="1" si="19"/>
        <v>3.69</v>
      </c>
      <c r="C80" s="16">
        <f t="shared" ca="1" si="20"/>
        <v>0.28455284552845533</v>
      </c>
      <c r="D80" s="16">
        <f t="shared" ca="1" si="21"/>
        <v>0.98009036084237167</v>
      </c>
      <c r="E80" s="16">
        <f t="shared" ca="1" si="22"/>
        <v>0</v>
      </c>
      <c r="F80" s="16">
        <f t="shared" ca="1" si="31"/>
        <v>0</v>
      </c>
      <c r="G80" s="16">
        <f t="shared" ca="1" si="32"/>
        <v>7</v>
      </c>
      <c r="H80" s="18">
        <f t="shared" ca="1" si="23"/>
        <v>0</v>
      </c>
      <c r="I80" s="21">
        <f t="shared" ca="1" si="24"/>
        <v>-1</v>
      </c>
      <c r="J80" s="3">
        <f t="shared" ca="1" si="33"/>
        <v>84.66</v>
      </c>
      <c r="K80" s="17">
        <f t="shared" ca="1" si="34"/>
        <v>1014.66</v>
      </c>
      <c r="L80" s="17">
        <f t="shared" ca="1" si="18"/>
        <v>1021.66</v>
      </c>
      <c r="M80" s="16">
        <f t="shared" ca="1" si="26"/>
        <v>-7</v>
      </c>
      <c r="O80" s="16">
        <f t="shared" si="35"/>
        <v>70</v>
      </c>
      <c r="P80" s="17">
        <f t="shared" ca="1" si="27"/>
        <v>14.659999999999968</v>
      </c>
      <c r="R80" s="16">
        <f t="shared" si="36"/>
        <v>70</v>
      </c>
      <c r="S80" s="17">
        <f t="shared" ca="1" si="28"/>
        <v>20.942857142857108</v>
      </c>
      <c r="T80" s="17">
        <f t="shared" ca="1" si="29"/>
        <v>14.659999999999968</v>
      </c>
    </row>
    <row r="81" spans="1:20">
      <c r="A81" s="16">
        <f t="shared" si="30"/>
        <v>71</v>
      </c>
      <c r="B81" s="16">
        <f t="shared" ca="1" si="19"/>
        <v>5.47</v>
      </c>
      <c r="C81" s="16">
        <f t="shared" ca="1" si="20"/>
        <v>0.19195612431444242</v>
      </c>
      <c r="D81" s="16">
        <f t="shared" ca="1" si="21"/>
        <v>0.62867633603505158</v>
      </c>
      <c r="E81" s="16">
        <f t="shared" ca="1" si="22"/>
        <v>0</v>
      </c>
      <c r="F81" s="16">
        <f t="shared" ca="1" si="31"/>
        <v>0</v>
      </c>
      <c r="G81" s="16">
        <f t="shared" ca="1" si="32"/>
        <v>8</v>
      </c>
      <c r="H81" s="18">
        <f t="shared" ca="1" si="23"/>
        <v>0</v>
      </c>
      <c r="I81" s="21">
        <f t="shared" ca="1" si="24"/>
        <v>-1</v>
      </c>
      <c r="J81" s="3">
        <f t="shared" ca="1" si="33"/>
        <v>84.66</v>
      </c>
      <c r="K81" s="17">
        <f t="shared" ca="1" si="34"/>
        <v>1013.66</v>
      </c>
      <c r="L81" s="17">
        <f t="shared" ca="1" si="18"/>
        <v>1021.66</v>
      </c>
      <c r="M81" s="16">
        <f t="shared" ca="1" si="26"/>
        <v>-8</v>
      </c>
      <c r="O81" s="16">
        <f t="shared" si="35"/>
        <v>71</v>
      </c>
      <c r="P81" s="17">
        <f t="shared" ca="1" si="27"/>
        <v>13.659999999999968</v>
      </c>
      <c r="R81" s="16">
        <f t="shared" si="36"/>
        <v>71</v>
      </c>
      <c r="S81" s="17">
        <f t="shared" ca="1" si="28"/>
        <v>19.239436619718276</v>
      </c>
      <c r="T81" s="17">
        <f t="shared" ca="1" si="29"/>
        <v>13.659999999999968</v>
      </c>
    </row>
    <row r="82" spans="1:20">
      <c r="A82" s="16">
        <f t="shared" si="30"/>
        <v>72</v>
      </c>
      <c r="B82" s="16">
        <f t="shared" ca="1" si="19"/>
        <v>5.09</v>
      </c>
      <c r="C82" s="16">
        <f t="shared" ca="1" si="20"/>
        <v>0.20628683693516703</v>
      </c>
      <c r="D82" s="16">
        <f t="shared" ca="1" si="21"/>
        <v>0.59639516641591062</v>
      </c>
      <c r="E82" s="16">
        <f t="shared" ca="1" si="22"/>
        <v>0</v>
      </c>
      <c r="F82" s="16">
        <f t="shared" ca="1" si="31"/>
        <v>0</v>
      </c>
      <c r="G82" s="16">
        <f t="shared" ca="1" si="32"/>
        <v>9</v>
      </c>
      <c r="H82" s="18">
        <f t="shared" ca="1" si="23"/>
        <v>0</v>
      </c>
      <c r="I82" s="21">
        <f t="shared" ca="1" si="24"/>
        <v>-1</v>
      </c>
      <c r="J82" s="3">
        <f t="shared" ca="1" si="33"/>
        <v>84.66</v>
      </c>
      <c r="K82" s="17">
        <f t="shared" ca="1" si="34"/>
        <v>1012.66</v>
      </c>
      <c r="L82" s="17">
        <f t="shared" ca="1" si="18"/>
        <v>1021.66</v>
      </c>
      <c r="M82" s="16">
        <f t="shared" ca="1" si="26"/>
        <v>-9</v>
      </c>
      <c r="O82" s="16">
        <f t="shared" si="35"/>
        <v>72</v>
      </c>
      <c r="P82" s="17">
        <f t="shared" ca="1" si="27"/>
        <v>12.659999999999968</v>
      </c>
      <c r="R82" s="16">
        <f t="shared" si="36"/>
        <v>72</v>
      </c>
      <c r="S82" s="17">
        <f t="shared" ca="1" si="28"/>
        <v>17.583333333333286</v>
      </c>
      <c r="T82" s="17">
        <f t="shared" ca="1" si="29"/>
        <v>12.659999999999968</v>
      </c>
    </row>
    <row r="83" spans="1:20">
      <c r="A83" s="16">
        <f t="shared" si="30"/>
        <v>73</v>
      </c>
      <c r="B83" s="16">
        <f t="shared" ca="1" si="19"/>
        <v>4.57</v>
      </c>
      <c r="C83" s="16">
        <f t="shared" ca="1" si="20"/>
        <v>0.22975929978118162</v>
      </c>
      <c r="D83" s="16">
        <f t="shared" ca="1" si="21"/>
        <v>0.79399099507084925</v>
      </c>
      <c r="E83" s="16">
        <f t="shared" ca="1" si="22"/>
        <v>0</v>
      </c>
      <c r="F83" s="16">
        <f t="shared" ca="1" si="31"/>
        <v>0</v>
      </c>
      <c r="G83" s="16">
        <f t="shared" ca="1" si="32"/>
        <v>10</v>
      </c>
      <c r="H83" s="18">
        <f t="shared" ca="1" si="23"/>
        <v>0</v>
      </c>
      <c r="I83" s="21">
        <f t="shared" ca="1" si="24"/>
        <v>-1</v>
      </c>
      <c r="J83" s="3">
        <f t="shared" ca="1" si="33"/>
        <v>84.66</v>
      </c>
      <c r="K83" s="17">
        <f t="shared" ca="1" si="34"/>
        <v>1011.66</v>
      </c>
      <c r="L83" s="17">
        <f t="shared" ca="1" si="18"/>
        <v>1021.66</v>
      </c>
      <c r="M83" s="16">
        <f t="shared" ca="1" si="26"/>
        <v>-10</v>
      </c>
      <c r="O83" s="16">
        <f t="shared" si="35"/>
        <v>73</v>
      </c>
      <c r="P83" s="17">
        <f t="shared" ca="1" si="27"/>
        <v>11.659999999999968</v>
      </c>
      <c r="R83" s="16">
        <f t="shared" si="36"/>
        <v>73</v>
      </c>
      <c r="S83" s="17">
        <f t="shared" ca="1" si="28"/>
        <v>15.972602739725986</v>
      </c>
      <c r="T83" s="17">
        <f t="shared" ca="1" si="29"/>
        <v>11.659999999999968</v>
      </c>
    </row>
    <row r="84" spans="1:20">
      <c r="A84" s="16">
        <f t="shared" si="30"/>
        <v>74</v>
      </c>
      <c r="B84" s="16">
        <f t="shared" ca="1" si="19"/>
        <v>2.77</v>
      </c>
      <c r="C84" s="16">
        <f t="shared" ca="1" si="20"/>
        <v>0.37906137184115529</v>
      </c>
      <c r="D84" s="16">
        <f t="shared" ca="1" si="21"/>
        <v>0.2607544070902823</v>
      </c>
      <c r="E84" s="16">
        <f t="shared" ca="1" si="22"/>
        <v>1</v>
      </c>
      <c r="F84" s="16">
        <f t="shared" ca="1" si="31"/>
        <v>1</v>
      </c>
      <c r="G84" s="16">
        <f t="shared" ca="1" si="32"/>
        <v>0</v>
      </c>
      <c r="H84" s="18">
        <f t="shared" ca="1" si="23"/>
        <v>2.77</v>
      </c>
      <c r="I84" s="21">
        <f t="shared" ca="1" si="24"/>
        <v>1.77</v>
      </c>
      <c r="J84" s="3">
        <f t="shared" ca="1" si="33"/>
        <v>87.429999999999993</v>
      </c>
      <c r="K84" s="17">
        <f t="shared" ca="1" si="34"/>
        <v>1013.43</v>
      </c>
      <c r="L84" s="17">
        <f t="shared" ca="1" si="18"/>
        <v>1021.66</v>
      </c>
      <c r="M84" s="16">
        <f t="shared" ca="1" si="26"/>
        <v>-8.2300000000000182</v>
      </c>
      <c r="O84" s="16">
        <f t="shared" si="35"/>
        <v>74</v>
      </c>
      <c r="P84" s="17">
        <f t="shared" ca="1" si="27"/>
        <v>13.42999999999995</v>
      </c>
      <c r="R84" s="16">
        <f t="shared" si="36"/>
        <v>74</v>
      </c>
      <c r="S84" s="17">
        <f t="shared" ca="1" si="28"/>
        <v>18.148648648648575</v>
      </c>
      <c r="T84" s="17">
        <f t="shared" ca="1" si="29"/>
        <v>13.42999999999995</v>
      </c>
    </row>
    <row r="85" spans="1:20">
      <c r="A85" s="16">
        <f t="shared" si="30"/>
        <v>75</v>
      </c>
      <c r="B85" s="16">
        <f t="shared" ca="1" si="19"/>
        <v>4.2699999999999996</v>
      </c>
      <c r="C85" s="16">
        <f t="shared" ca="1" si="20"/>
        <v>0.24590163934426232</v>
      </c>
      <c r="D85" s="16">
        <f t="shared" ca="1" si="21"/>
        <v>0.14511132179061548</v>
      </c>
      <c r="E85" s="16">
        <f t="shared" ca="1" si="22"/>
        <v>1</v>
      </c>
      <c r="F85" s="16">
        <f t="shared" ca="1" si="31"/>
        <v>2</v>
      </c>
      <c r="G85" s="16">
        <f t="shared" ca="1" si="32"/>
        <v>0</v>
      </c>
      <c r="H85" s="18">
        <f t="shared" ca="1" si="23"/>
        <v>4.2699999999999996</v>
      </c>
      <c r="I85" s="21">
        <f t="shared" ca="1" si="24"/>
        <v>3.2699999999999996</v>
      </c>
      <c r="J85" s="3">
        <f t="shared" ca="1" si="33"/>
        <v>91.699999999999989</v>
      </c>
      <c r="K85" s="17">
        <f t="shared" ca="1" si="34"/>
        <v>1016.6999999999999</v>
      </c>
      <c r="L85" s="17">
        <f t="shared" ca="1" si="18"/>
        <v>1021.66</v>
      </c>
      <c r="M85" s="16">
        <f t="shared" ca="1" si="26"/>
        <v>-4.9600000000000364</v>
      </c>
      <c r="O85" s="16">
        <f t="shared" si="35"/>
        <v>75</v>
      </c>
      <c r="P85" s="17">
        <f t="shared" ca="1" si="27"/>
        <v>16.699999999999932</v>
      </c>
      <c r="R85" s="16">
        <f t="shared" si="36"/>
        <v>75</v>
      </c>
      <c r="S85" s="17">
        <f t="shared" ca="1" si="28"/>
        <v>22.266666666666566</v>
      </c>
      <c r="T85" s="17">
        <f t="shared" ca="1" si="29"/>
        <v>16.699999999999932</v>
      </c>
    </row>
    <row r="86" spans="1:20">
      <c r="A86" s="16">
        <f t="shared" si="30"/>
        <v>76</v>
      </c>
      <c r="B86" s="16">
        <f t="shared" ca="1" si="19"/>
        <v>4.01</v>
      </c>
      <c r="C86" s="16">
        <f t="shared" ca="1" si="20"/>
        <v>0.26184538653366585</v>
      </c>
      <c r="D86" s="16">
        <f t="shared" ca="1" si="21"/>
        <v>0.13633277821073353</v>
      </c>
      <c r="E86" s="16">
        <f t="shared" ca="1" si="22"/>
        <v>1</v>
      </c>
      <c r="F86" s="16">
        <f t="shared" ca="1" si="31"/>
        <v>3</v>
      </c>
      <c r="G86" s="16">
        <f t="shared" ca="1" si="32"/>
        <v>0</v>
      </c>
      <c r="H86" s="18">
        <f t="shared" ca="1" si="23"/>
        <v>4.01</v>
      </c>
      <c r="I86" s="21">
        <f t="shared" ca="1" si="24"/>
        <v>3.01</v>
      </c>
      <c r="J86" s="3">
        <f t="shared" ca="1" si="33"/>
        <v>95.71</v>
      </c>
      <c r="K86" s="17">
        <f t="shared" ca="1" si="34"/>
        <v>1019.7099999999999</v>
      </c>
      <c r="L86" s="17">
        <f t="shared" ca="1" si="18"/>
        <v>1021.66</v>
      </c>
      <c r="M86" s="16">
        <f t="shared" ca="1" si="26"/>
        <v>-1.9500000000000455</v>
      </c>
      <c r="O86" s="16">
        <f t="shared" si="35"/>
        <v>76</v>
      </c>
      <c r="P86" s="17">
        <f t="shared" ca="1" si="27"/>
        <v>19.709999999999923</v>
      </c>
      <c r="R86" s="16">
        <f t="shared" si="36"/>
        <v>76</v>
      </c>
      <c r="S86" s="17">
        <f t="shared" ca="1" si="28"/>
        <v>25.934210526315681</v>
      </c>
      <c r="T86" s="17">
        <f t="shared" ca="1" si="29"/>
        <v>19.709999999999923</v>
      </c>
    </row>
    <row r="87" spans="1:20">
      <c r="A87" s="16">
        <f t="shared" si="30"/>
        <v>77</v>
      </c>
      <c r="B87" s="16">
        <f t="shared" ca="1" si="19"/>
        <v>4.33</v>
      </c>
      <c r="C87" s="16">
        <f t="shared" ca="1" si="20"/>
        <v>0.24249422632794457</v>
      </c>
      <c r="D87" s="16">
        <f t="shared" ca="1" si="21"/>
        <v>0.96997503835366516</v>
      </c>
      <c r="E87" s="16">
        <f t="shared" ca="1" si="22"/>
        <v>0</v>
      </c>
      <c r="F87" s="16">
        <f t="shared" ca="1" si="31"/>
        <v>0</v>
      </c>
      <c r="G87" s="16">
        <f t="shared" ca="1" si="32"/>
        <v>1</v>
      </c>
      <c r="H87" s="18">
        <f t="shared" ca="1" si="23"/>
        <v>0</v>
      </c>
      <c r="I87" s="21">
        <f t="shared" ca="1" si="24"/>
        <v>-1</v>
      </c>
      <c r="J87" s="3">
        <f t="shared" ca="1" si="33"/>
        <v>95.71</v>
      </c>
      <c r="K87" s="17">
        <f t="shared" ca="1" si="34"/>
        <v>1018.7099999999999</v>
      </c>
      <c r="L87" s="17">
        <f t="shared" ca="1" si="18"/>
        <v>1021.66</v>
      </c>
      <c r="M87" s="16">
        <f t="shared" ca="1" si="26"/>
        <v>-2.9500000000000455</v>
      </c>
      <c r="O87" s="16">
        <f t="shared" si="35"/>
        <v>77</v>
      </c>
      <c r="P87" s="17">
        <f t="shared" ca="1" si="27"/>
        <v>18.709999999999923</v>
      </c>
      <c r="R87" s="16">
        <f t="shared" si="36"/>
        <v>77</v>
      </c>
      <c r="S87" s="17">
        <f t="shared" ca="1" si="28"/>
        <v>24.298701298701204</v>
      </c>
      <c r="T87" s="17">
        <f t="shared" ca="1" si="29"/>
        <v>18.709999999999923</v>
      </c>
    </row>
    <row r="88" spans="1:20">
      <c r="A88" s="16">
        <f t="shared" si="30"/>
        <v>78</v>
      </c>
      <c r="B88" s="16">
        <f t="shared" ca="1" si="19"/>
        <v>2.61</v>
      </c>
      <c r="C88" s="16">
        <f t="shared" ca="1" si="20"/>
        <v>0.40229885057471265</v>
      </c>
      <c r="D88" s="16">
        <f t="shared" ca="1" si="21"/>
        <v>0.28300143955270407</v>
      </c>
      <c r="E88" s="16">
        <f t="shared" ca="1" si="22"/>
        <v>1</v>
      </c>
      <c r="F88" s="16">
        <f t="shared" ca="1" si="31"/>
        <v>1</v>
      </c>
      <c r="G88" s="16">
        <f t="shared" ca="1" si="32"/>
        <v>0</v>
      </c>
      <c r="H88" s="18">
        <f t="shared" ca="1" si="23"/>
        <v>2.61</v>
      </c>
      <c r="I88" s="21">
        <f t="shared" ca="1" si="24"/>
        <v>1.6099999999999999</v>
      </c>
      <c r="J88" s="3">
        <f t="shared" ca="1" si="33"/>
        <v>98.32</v>
      </c>
      <c r="K88" s="17">
        <f t="shared" ca="1" si="34"/>
        <v>1020.3199999999999</v>
      </c>
      <c r="L88" s="17">
        <f t="shared" ca="1" si="18"/>
        <v>1021.66</v>
      </c>
      <c r="M88" s="16">
        <f t="shared" ca="1" si="26"/>
        <v>-1.3400000000000318</v>
      </c>
      <c r="O88" s="16">
        <f t="shared" si="35"/>
        <v>78</v>
      </c>
      <c r="P88" s="17">
        <f t="shared" ca="1" si="27"/>
        <v>20.319999999999936</v>
      </c>
      <c r="R88" s="16">
        <f t="shared" si="36"/>
        <v>78</v>
      </c>
      <c r="S88" s="17">
        <f t="shared" ca="1" si="28"/>
        <v>26.051282051281973</v>
      </c>
      <c r="T88" s="17">
        <f t="shared" ca="1" si="29"/>
        <v>20.319999999999936</v>
      </c>
    </row>
    <row r="89" spans="1:20">
      <c r="A89" s="16">
        <f t="shared" si="30"/>
        <v>79</v>
      </c>
      <c r="B89" s="16">
        <f t="shared" ca="1" si="19"/>
        <v>5.09</v>
      </c>
      <c r="C89" s="16">
        <f t="shared" ca="1" si="20"/>
        <v>0.20628683693516703</v>
      </c>
      <c r="D89" s="16">
        <f t="shared" ca="1" si="21"/>
        <v>0.73402638203221082</v>
      </c>
      <c r="E89" s="16">
        <f t="shared" ca="1" si="22"/>
        <v>0</v>
      </c>
      <c r="F89" s="16">
        <f t="shared" ca="1" si="31"/>
        <v>0</v>
      </c>
      <c r="G89" s="16">
        <f t="shared" ca="1" si="32"/>
        <v>1</v>
      </c>
      <c r="H89" s="18">
        <f t="shared" ca="1" si="23"/>
        <v>0</v>
      </c>
      <c r="I89" s="21">
        <f t="shared" ca="1" si="24"/>
        <v>-1</v>
      </c>
      <c r="J89" s="3">
        <f t="shared" ca="1" si="33"/>
        <v>98.32</v>
      </c>
      <c r="K89" s="17">
        <f t="shared" ca="1" si="34"/>
        <v>1019.3199999999999</v>
      </c>
      <c r="L89" s="17">
        <f t="shared" ca="1" si="18"/>
        <v>1021.66</v>
      </c>
      <c r="M89" s="16">
        <f t="shared" ca="1" si="26"/>
        <v>-2.3400000000000318</v>
      </c>
      <c r="O89" s="16">
        <f t="shared" si="35"/>
        <v>79</v>
      </c>
      <c r="P89" s="17">
        <f t="shared" ca="1" si="27"/>
        <v>19.319999999999936</v>
      </c>
      <c r="R89" s="16">
        <f t="shared" si="36"/>
        <v>79</v>
      </c>
      <c r="S89" s="17">
        <f t="shared" ca="1" si="28"/>
        <v>24.455696202531556</v>
      </c>
      <c r="T89" s="17">
        <f t="shared" ca="1" si="29"/>
        <v>19.319999999999936</v>
      </c>
    </row>
    <row r="90" spans="1:20">
      <c r="A90" s="16">
        <f t="shared" si="30"/>
        <v>80</v>
      </c>
      <c r="B90" s="16">
        <f t="shared" ca="1" si="19"/>
        <v>4.51</v>
      </c>
      <c r="C90" s="16">
        <f t="shared" ca="1" si="20"/>
        <v>0.23281596452328163</v>
      </c>
      <c r="D90" s="16">
        <f t="shared" ca="1" si="21"/>
        <v>7.1425066142536409E-2</v>
      </c>
      <c r="E90" s="16">
        <f t="shared" ca="1" si="22"/>
        <v>1</v>
      </c>
      <c r="F90" s="16">
        <f t="shared" ca="1" si="31"/>
        <v>1</v>
      </c>
      <c r="G90" s="16">
        <f t="shared" ca="1" si="32"/>
        <v>0</v>
      </c>
      <c r="H90" s="18">
        <f t="shared" ca="1" si="23"/>
        <v>4.51</v>
      </c>
      <c r="I90" s="21">
        <f t="shared" ca="1" si="24"/>
        <v>3.51</v>
      </c>
      <c r="J90" s="3">
        <f t="shared" ca="1" si="33"/>
        <v>102.83</v>
      </c>
      <c r="K90" s="17">
        <f t="shared" ca="1" si="34"/>
        <v>1022.8299999999999</v>
      </c>
      <c r="L90" s="17">
        <f t="shared" ca="1" si="18"/>
        <v>1022.8299999999999</v>
      </c>
      <c r="M90" s="16" t="str">
        <f t="shared" ca="1" si="26"/>
        <v/>
      </c>
      <c r="O90" s="16">
        <f t="shared" si="35"/>
        <v>80</v>
      </c>
      <c r="P90" s="17">
        <f t="shared" ca="1" si="27"/>
        <v>22.829999999999927</v>
      </c>
      <c r="R90" s="16">
        <f t="shared" si="36"/>
        <v>80</v>
      </c>
      <c r="S90" s="17">
        <f t="shared" ca="1" si="28"/>
        <v>28.537499999999909</v>
      </c>
      <c r="T90" s="17">
        <f t="shared" ca="1" si="29"/>
        <v>22.829999999999927</v>
      </c>
    </row>
    <row r="91" spans="1:20">
      <c r="A91" s="16">
        <f t="shared" si="30"/>
        <v>81</v>
      </c>
      <c r="B91" s="16">
        <f t="shared" ca="1" si="19"/>
        <v>2.5299999999999998</v>
      </c>
      <c r="C91" s="16">
        <f t="shared" ca="1" si="20"/>
        <v>0.41501976284584985</v>
      </c>
      <c r="D91" s="16">
        <f t="shared" ca="1" si="21"/>
        <v>0.49389853625026436</v>
      </c>
      <c r="E91" s="16">
        <f t="shared" ca="1" si="22"/>
        <v>0</v>
      </c>
      <c r="F91" s="16">
        <f t="shared" ca="1" si="31"/>
        <v>0</v>
      </c>
      <c r="G91" s="16">
        <f t="shared" ca="1" si="32"/>
        <v>1</v>
      </c>
      <c r="H91" s="18">
        <f t="shared" ca="1" si="23"/>
        <v>0</v>
      </c>
      <c r="I91" s="21">
        <f t="shared" ca="1" si="24"/>
        <v>-1</v>
      </c>
      <c r="J91" s="3">
        <f t="shared" ca="1" si="33"/>
        <v>102.83</v>
      </c>
      <c r="K91" s="17">
        <f t="shared" ca="1" si="34"/>
        <v>1021.8299999999999</v>
      </c>
      <c r="L91" s="17">
        <f t="shared" ca="1" si="18"/>
        <v>1022.8299999999999</v>
      </c>
      <c r="M91" s="16">
        <f t="shared" ca="1" si="26"/>
        <v>-1</v>
      </c>
      <c r="O91" s="16">
        <f t="shared" si="35"/>
        <v>81</v>
      </c>
      <c r="P91" s="17">
        <f t="shared" ca="1" si="27"/>
        <v>21.829999999999927</v>
      </c>
      <c r="R91" s="16">
        <f t="shared" si="36"/>
        <v>81</v>
      </c>
      <c r="S91" s="17">
        <f t="shared" ca="1" si="28"/>
        <v>26.950617283950521</v>
      </c>
      <c r="T91" s="17">
        <f t="shared" ca="1" si="29"/>
        <v>21.829999999999927</v>
      </c>
    </row>
    <row r="92" spans="1:20">
      <c r="A92" s="16">
        <f t="shared" si="30"/>
        <v>82</v>
      </c>
      <c r="B92" s="16">
        <f t="shared" ca="1" si="19"/>
        <v>4</v>
      </c>
      <c r="C92" s="16">
        <f t="shared" ca="1" si="20"/>
        <v>0.26250000000000001</v>
      </c>
      <c r="D92" s="16">
        <f t="shared" ca="1" si="21"/>
        <v>0.47309086482184703</v>
      </c>
      <c r="E92" s="16">
        <f t="shared" ca="1" si="22"/>
        <v>0</v>
      </c>
      <c r="F92" s="16">
        <f t="shared" ca="1" si="31"/>
        <v>0</v>
      </c>
      <c r="G92" s="16">
        <f t="shared" ca="1" si="32"/>
        <v>2</v>
      </c>
      <c r="H92" s="18">
        <f t="shared" ca="1" si="23"/>
        <v>0</v>
      </c>
      <c r="I92" s="21">
        <f t="shared" ca="1" si="24"/>
        <v>-1</v>
      </c>
      <c r="J92" s="3">
        <f t="shared" ca="1" si="33"/>
        <v>102.83</v>
      </c>
      <c r="K92" s="17">
        <f t="shared" ref="K92:K114" ca="1" si="37">K91+I92</f>
        <v>1020.8299999999999</v>
      </c>
      <c r="L92" s="17">
        <f t="shared" ca="1" si="18"/>
        <v>1022.8299999999999</v>
      </c>
      <c r="M92" s="16">
        <f t="shared" ca="1" si="26"/>
        <v>-2</v>
      </c>
      <c r="O92" s="16">
        <f t="shared" si="35"/>
        <v>82</v>
      </c>
      <c r="P92" s="17">
        <f t="shared" ca="1" si="27"/>
        <v>20.829999999999927</v>
      </c>
      <c r="R92" s="16">
        <f t="shared" si="36"/>
        <v>82</v>
      </c>
      <c r="S92" s="17">
        <f t="shared" ca="1" si="28"/>
        <v>25.402439024390148</v>
      </c>
      <c r="T92" s="17">
        <f t="shared" ca="1" si="29"/>
        <v>20.829999999999927</v>
      </c>
    </row>
    <row r="93" spans="1:20">
      <c r="A93" s="16">
        <f t="shared" si="30"/>
        <v>83</v>
      </c>
      <c r="B93" s="16">
        <f t="shared" ca="1" si="19"/>
        <v>4.5599999999999996</v>
      </c>
      <c r="C93" s="16">
        <f t="shared" ca="1" si="20"/>
        <v>0.23026315789473686</v>
      </c>
      <c r="D93" s="16">
        <f t="shared" ca="1" si="21"/>
        <v>0.20767471010378014</v>
      </c>
      <c r="E93" s="16">
        <f t="shared" ca="1" si="22"/>
        <v>1</v>
      </c>
      <c r="F93" s="16">
        <f t="shared" ca="1" si="31"/>
        <v>1</v>
      </c>
      <c r="G93" s="16">
        <f t="shared" ca="1" si="32"/>
        <v>0</v>
      </c>
      <c r="H93" s="18">
        <f t="shared" ca="1" si="23"/>
        <v>4.5599999999999996</v>
      </c>
      <c r="I93" s="21">
        <f t="shared" ca="1" si="24"/>
        <v>3.5599999999999996</v>
      </c>
      <c r="J93" s="3">
        <f t="shared" ca="1" si="33"/>
        <v>107.39</v>
      </c>
      <c r="K93" s="17">
        <f t="shared" ca="1" si="37"/>
        <v>1024.3899999999999</v>
      </c>
      <c r="L93" s="17">
        <f t="shared" ca="1" si="18"/>
        <v>1024.3899999999999</v>
      </c>
      <c r="M93" s="16" t="str">
        <f t="shared" ca="1" si="26"/>
        <v/>
      </c>
      <c r="O93" s="16">
        <f t="shared" si="35"/>
        <v>83</v>
      </c>
      <c r="P93" s="17">
        <f t="shared" ca="1" si="27"/>
        <v>24.389999999999873</v>
      </c>
      <c r="R93" s="16">
        <f t="shared" si="36"/>
        <v>83</v>
      </c>
      <c r="S93" s="17">
        <f t="shared" ca="1" si="28"/>
        <v>29.385542168674561</v>
      </c>
      <c r="T93" s="17">
        <f t="shared" ca="1" si="29"/>
        <v>24.389999999999873</v>
      </c>
    </row>
    <row r="94" spans="1:20">
      <c r="A94" s="16">
        <f t="shared" si="30"/>
        <v>84</v>
      </c>
      <c r="B94" s="16">
        <f t="shared" ca="1" si="19"/>
        <v>3.83</v>
      </c>
      <c r="C94" s="16">
        <f t="shared" ca="1" si="20"/>
        <v>0.27415143603133157</v>
      </c>
      <c r="D94" s="16">
        <f t="shared" ca="1" si="21"/>
        <v>0.83257523909806874</v>
      </c>
      <c r="E94" s="16">
        <f t="shared" ca="1" si="22"/>
        <v>0</v>
      </c>
      <c r="F94" s="16">
        <f t="shared" ca="1" si="31"/>
        <v>0</v>
      </c>
      <c r="G94" s="16">
        <f t="shared" ca="1" si="32"/>
        <v>1</v>
      </c>
      <c r="H94" s="18">
        <f t="shared" ca="1" si="23"/>
        <v>0</v>
      </c>
      <c r="I94" s="21">
        <f t="shared" ca="1" si="24"/>
        <v>-1</v>
      </c>
      <c r="J94" s="3">
        <f t="shared" ca="1" si="33"/>
        <v>107.39</v>
      </c>
      <c r="K94" s="17">
        <f t="shared" ca="1" si="37"/>
        <v>1023.3899999999999</v>
      </c>
      <c r="L94" s="17">
        <f t="shared" ca="1" si="18"/>
        <v>1024.3899999999999</v>
      </c>
      <c r="M94" s="16">
        <f t="shared" ca="1" si="26"/>
        <v>-1</v>
      </c>
      <c r="O94" s="16">
        <f t="shared" si="35"/>
        <v>84</v>
      </c>
      <c r="P94" s="17">
        <f t="shared" ca="1" si="27"/>
        <v>23.389999999999873</v>
      </c>
      <c r="R94" s="16">
        <f t="shared" si="36"/>
        <v>84</v>
      </c>
      <c r="S94" s="17">
        <f t="shared" ca="1" si="28"/>
        <v>27.845238095237931</v>
      </c>
      <c r="T94" s="17">
        <f t="shared" ca="1" si="29"/>
        <v>23.389999999999873</v>
      </c>
    </row>
    <row r="95" spans="1:20">
      <c r="A95" s="16">
        <f t="shared" si="30"/>
        <v>85</v>
      </c>
      <c r="B95" s="16">
        <f t="shared" ca="1" si="19"/>
        <v>5.56</v>
      </c>
      <c r="C95" s="16">
        <f t="shared" ca="1" si="20"/>
        <v>0.18884892086330937</v>
      </c>
      <c r="D95" s="16">
        <f t="shared" ca="1" si="21"/>
        <v>0.85439619055346006</v>
      </c>
      <c r="E95" s="16">
        <f t="shared" ca="1" si="22"/>
        <v>0</v>
      </c>
      <c r="F95" s="16">
        <f t="shared" ca="1" si="31"/>
        <v>0</v>
      </c>
      <c r="G95" s="16">
        <f t="shared" ca="1" si="32"/>
        <v>2</v>
      </c>
      <c r="H95" s="18">
        <f t="shared" ca="1" si="23"/>
        <v>0</v>
      </c>
      <c r="I95" s="21">
        <f t="shared" ca="1" si="24"/>
        <v>-1</v>
      </c>
      <c r="J95" s="3">
        <f t="shared" ca="1" si="33"/>
        <v>107.39</v>
      </c>
      <c r="K95" s="17">
        <f t="shared" ca="1" si="37"/>
        <v>1022.3899999999999</v>
      </c>
      <c r="L95" s="17">
        <f t="shared" ca="1" si="18"/>
        <v>1024.3899999999999</v>
      </c>
      <c r="M95" s="16">
        <f t="shared" ca="1" si="26"/>
        <v>-2</v>
      </c>
      <c r="O95" s="16">
        <f t="shared" si="35"/>
        <v>85</v>
      </c>
      <c r="P95" s="17">
        <f t="shared" ca="1" si="27"/>
        <v>22.389999999999873</v>
      </c>
      <c r="R95" s="16">
        <f t="shared" si="36"/>
        <v>85</v>
      </c>
      <c r="S95" s="17">
        <f t="shared" ca="1" si="28"/>
        <v>26.341176470588096</v>
      </c>
      <c r="T95" s="17">
        <f t="shared" ca="1" si="29"/>
        <v>22.389999999999873</v>
      </c>
    </row>
    <row r="96" spans="1:20">
      <c r="A96" s="16">
        <f t="shared" si="30"/>
        <v>86</v>
      </c>
      <c r="B96" s="16">
        <f t="shared" ca="1" si="19"/>
        <v>4.42</v>
      </c>
      <c r="C96" s="16">
        <f t="shared" ca="1" si="20"/>
        <v>0.23755656108597287</v>
      </c>
      <c r="D96" s="16">
        <f t="shared" ca="1" si="21"/>
        <v>0.89234616184942084</v>
      </c>
      <c r="E96" s="16">
        <f t="shared" ca="1" si="22"/>
        <v>0</v>
      </c>
      <c r="F96" s="16">
        <f t="shared" ca="1" si="31"/>
        <v>0</v>
      </c>
      <c r="G96" s="16">
        <f t="shared" ca="1" si="32"/>
        <v>3</v>
      </c>
      <c r="H96" s="18">
        <f t="shared" ca="1" si="23"/>
        <v>0</v>
      </c>
      <c r="I96" s="21">
        <f t="shared" ca="1" si="24"/>
        <v>-1</v>
      </c>
      <c r="J96" s="3">
        <f t="shared" ca="1" si="33"/>
        <v>107.39</v>
      </c>
      <c r="K96" s="17">
        <f t="shared" ca="1" si="37"/>
        <v>1021.3899999999999</v>
      </c>
      <c r="L96" s="17">
        <f t="shared" ca="1" si="18"/>
        <v>1024.3899999999999</v>
      </c>
      <c r="M96" s="16">
        <f t="shared" ca="1" si="26"/>
        <v>-3</v>
      </c>
      <c r="O96" s="16">
        <f t="shared" si="35"/>
        <v>86</v>
      </c>
      <c r="P96" s="17">
        <f t="shared" ca="1" si="27"/>
        <v>21.389999999999873</v>
      </c>
      <c r="R96" s="16">
        <f t="shared" si="36"/>
        <v>86</v>
      </c>
      <c r="S96" s="17">
        <f t="shared" ca="1" si="28"/>
        <v>24.872093023255658</v>
      </c>
      <c r="T96" s="17">
        <f t="shared" ca="1" si="29"/>
        <v>21.389999999999873</v>
      </c>
    </row>
    <row r="97" spans="1:20">
      <c r="A97" s="16">
        <f t="shared" si="30"/>
        <v>87</v>
      </c>
      <c r="B97" s="16">
        <f t="shared" ca="1" si="19"/>
        <v>3.82</v>
      </c>
      <c r="C97" s="16">
        <f t="shared" ca="1" si="20"/>
        <v>0.27486910994764396</v>
      </c>
      <c r="D97" s="16">
        <f t="shared" ca="1" si="21"/>
        <v>0.22785239452809525</v>
      </c>
      <c r="E97" s="16">
        <f t="shared" ca="1" si="22"/>
        <v>1</v>
      </c>
      <c r="F97" s="16">
        <f t="shared" ca="1" si="31"/>
        <v>1</v>
      </c>
      <c r="G97" s="16">
        <f t="shared" ca="1" si="32"/>
        <v>0</v>
      </c>
      <c r="H97" s="18">
        <f t="shared" ca="1" si="23"/>
        <v>3.82</v>
      </c>
      <c r="I97" s="21">
        <f t="shared" ca="1" si="24"/>
        <v>2.82</v>
      </c>
      <c r="J97" s="3">
        <f t="shared" ca="1" si="33"/>
        <v>111.21</v>
      </c>
      <c r="K97" s="17">
        <f t="shared" ca="1" si="37"/>
        <v>1024.2099999999998</v>
      </c>
      <c r="L97" s="17">
        <f t="shared" ca="1" si="18"/>
        <v>1024.3899999999999</v>
      </c>
      <c r="M97" s="16">
        <f t="shared" ca="1" si="26"/>
        <v>-0.18000000000006366</v>
      </c>
      <c r="O97" s="16">
        <f t="shared" si="35"/>
        <v>87</v>
      </c>
      <c r="P97" s="17">
        <f t="shared" ca="1" si="27"/>
        <v>24.209999999999809</v>
      </c>
      <c r="R97" s="16">
        <f t="shared" si="36"/>
        <v>87</v>
      </c>
      <c r="S97" s="17">
        <f t="shared" ca="1" si="28"/>
        <v>27.827586206896342</v>
      </c>
      <c r="T97" s="17">
        <f t="shared" ca="1" si="29"/>
        <v>24.209999999999809</v>
      </c>
    </row>
    <row r="98" spans="1:20">
      <c r="A98" s="16">
        <f t="shared" si="30"/>
        <v>88</v>
      </c>
      <c r="B98" s="16">
        <f t="shared" ca="1" si="19"/>
        <v>3.96</v>
      </c>
      <c r="C98" s="16">
        <f t="shared" ca="1" si="20"/>
        <v>0.26515151515151519</v>
      </c>
      <c r="D98" s="16">
        <f t="shared" ca="1" si="21"/>
        <v>0.90729533259754414</v>
      </c>
      <c r="E98" s="16">
        <f t="shared" ca="1" si="22"/>
        <v>0</v>
      </c>
      <c r="F98" s="16">
        <f t="shared" ca="1" si="31"/>
        <v>0</v>
      </c>
      <c r="G98" s="16">
        <f t="shared" ca="1" si="32"/>
        <v>1</v>
      </c>
      <c r="H98" s="18">
        <f t="shared" ca="1" si="23"/>
        <v>0</v>
      </c>
      <c r="I98" s="21">
        <f t="shared" ca="1" si="24"/>
        <v>-1</v>
      </c>
      <c r="J98" s="3">
        <f t="shared" ca="1" si="33"/>
        <v>111.21</v>
      </c>
      <c r="K98" s="17">
        <f t="shared" ca="1" si="37"/>
        <v>1023.2099999999998</v>
      </c>
      <c r="L98" s="17">
        <f t="shared" ca="1" si="18"/>
        <v>1024.3899999999999</v>
      </c>
      <c r="M98" s="16">
        <f t="shared" ca="1" si="26"/>
        <v>-1.1800000000000637</v>
      </c>
      <c r="O98" s="16">
        <f t="shared" si="35"/>
        <v>88</v>
      </c>
      <c r="P98" s="17">
        <f t="shared" ca="1" si="27"/>
        <v>23.209999999999809</v>
      </c>
      <c r="R98" s="16">
        <f t="shared" si="36"/>
        <v>88</v>
      </c>
      <c r="S98" s="17">
        <f t="shared" ca="1" si="28"/>
        <v>26.374999999999787</v>
      </c>
      <c r="T98" s="17">
        <f t="shared" ca="1" si="29"/>
        <v>23.209999999999809</v>
      </c>
    </row>
    <row r="99" spans="1:20">
      <c r="A99" s="16">
        <f t="shared" si="30"/>
        <v>89</v>
      </c>
      <c r="B99" s="16">
        <f t="shared" ca="1" si="19"/>
        <v>3.74</v>
      </c>
      <c r="C99" s="16">
        <f t="shared" ca="1" si="20"/>
        <v>0.28074866310160423</v>
      </c>
      <c r="D99" s="16">
        <f t="shared" ca="1" si="21"/>
        <v>6.062998230815575E-2</v>
      </c>
      <c r="E99" s="16">
        <f t="shared" ca="1" si="22"/>
        <v>1</v>
      </c>
      <c r="F99" s="16">
        <f t="shared" ca="1" si="31"/>
        <v>1</v>
      </c>
      <c r="G99" s="16">
        <f t="shared" ca="1" si="32"/>
        <v>0</v>
      </c>
      <c r="H99" s="18">
        <f t="shared" ca="1" si="23"/>
        <v>3.74</v>
      </c>
      <c r="I99" s="21">
        <f t="shared" ca="1" si="24"/>
        <v>2.74</v>
      </c>
      <c r="J99" s="3">
        <f t="shared" ca="1" si="33"/>
        <v>114.94999999999999</v>
      </c>
      <c r="K99" s="17">
        <f t="shared" ca="1" si="37"/>
        <v>1025.9499999999998</v>
      </c>
      <c r="L99" s="17">
        <f t="shared" ca="1" si="18"/>
        <v>1025.9499999999998</v>
      </c>
      <c r="M99" s="16" t="str">
        <f t="shared" ca="1" si="26"/>
        <v/>
      </c>
      <c r="O99" s="16">
        <f t="shared" si="35"/>
        <v>89</v>
      </c>
      <c r="P99" s="17">
        <f t="shared" ca="1" si="27"/>
        <v>25.949999999999818</v>
      </c>
      <c r="R99" s="16">
        <f t="shared" si="36"/>
        <v>89</v>
      </c>
      <c r="S99" s="17">
        <f t="shared" ca="1" si="28"/>
        <v>29.157303370786309</v>
      </c>
      <c r="T99" s="17">
        <f t="shared" ca="1" si="29"/>
        <v>25.949999999999818</v>
      </c>
    </row>
    <row r="100" spans="1:20">
      <c r="A100" s="16">
        <f t="shared" si="30"/>
        <v>90</v>
      </c>
      <c r="B100" s="16">
        <f t="shared" ca="1" si="19"/>
        <v>2.33</v>
      </c>
      <c r="C100" s="16">
        <f t="shared" ca="1" si="20"/>
        <v>0.45064377682403439</v>
      </c>
      <c r="D100" s="16">
        <f t="shared" ca="1" si="21"/>
        <v>0.33097995413244874</v>
      </c>
      <c r="E100" s="16">
        <f t="shared" ca="1" si="22"/>
        <v>1</v>
      </c>
      <c r="F100" s="16">
        <f t="shared" ca="1" si="31"/>
        <v>2</v>
      </c>
      <c r="G100" s="16">
        <f t="shared" ca="1" si="32"/>
        <v>0</v>
      </c>
      <c r="H100" s="18">
        <f t="shared" ca="1" si="23"/>
        <v>2.33</v>
      </c>
      <c r="I100" s="21">
        <f t="shared" ca="1" si="24"/>
        <v>1.33</v>
      </c>
      <c r="J100" s="3">
        <f t="shared" ca="1" si="33"/>
        <v>117.27999999999999</v>
      </c>
      <c r="K100" s="17">
        <f t="shared" ca="1" si="37"/>
        <v>1027.2799999999997</v>
      </c>
      <c r="L100" s="17">
        <f t="shared" ca="1" si="18"/>
        <v>1027.2799999999997</v>
      </c>
      <c r="M100" s="16" t="str">
        <f t="shared" ca="1" si="26"/>
        <v/>
      </c>
      <c r="O100" s="16">
        <f t="shared" si="35"/>
        <v>90</v>
      </c>
      <c r="P100" s="17">
        <f t="shared" ca="1" si="27"/>
        <v>27.279999999999745</v>
      </c>
      <c r="R100" s="16">
        <f t="shared" si="36"/>
        <v>90</v>
      </c>
      <c r="S100" s="17">
        <f t="shared" ca="1" si="28"/>
        <v>30.311111111110819</v>
      </c>
      <c r="T100" s="17">
        <f t="shared" ca="1" si="29"/>
        <v>27.279999999999745</v>
      </c>
    </row>
    <row r="101" spans="1:20">
      <c r="A101" s="16">
        <f t="shared" si="30"/>
        <v>91</v>
      </c>
      <c r="B101" s="16">
        <f t="shared" ca="1" si="19"/>
        <v>4.59</v>
      </c>
      <c r="C101" s="16">
        <f t="shared" ca="1" si="20"/>
        <v>0.22875816993464054</v>
      </c>
      <c r="D101" s="16">
        <f t="shared" ca="1" si="21"/>
        <v>9.5680894494353241E-2</v>
      </c>
      <c r="E101" s="16">
        <f t="shared" ca="1" si="22"/>
        <v>1</v>
      </c>
      <c r="F101" s="16">
        <f t="shared" ca="1" si="31"/>
        <v>3</v>
      </c>
      <c r="G101" s="16">
        <f t="shared" ca="1" si="32"/>
        <v>0</v>
      </c>
      <c r="H101" s="18">
        <f t="shared" ca="1" si="23"/>
        <v>4.59</v>
      </c>
      <c r="I101" s="21">
        <f t="shared" ca="1" si="24"/>
        <v>3.59</v>
      </c>
      <c r="J101" s="3">
        <f t="shared" ca="1" si="33"/>
        <v>121.86999999999999</v>
      </c>
      <c r="K101" s="17">
        <f t="shared" ca="1" si="37"/>
        <v>1030.8699999999997</v>
      </c>
      <c r="L101" s="17">
        <f t="shared" ca="1" si="18"/>
        <v>1030.8699999999997</v>
      </c>
      <c r="M101" s="16" t="str">
        <f t="shared" ca="1" si="26"/>
        <v/>
      </c>
      <c r="O101" s="16">
        <f t="shared" si="35"/>
        <v>91</v>
      </c>
      <c r="P101" s="17">
        <f t="shared" ca="1" si="27"/>
        <v>30.869999999999663</v>
      </c>
      <c r="R101" s="16">
        <f t="shared" si="36"/>
        <v>91</v>
      </c>
      <c r="S101" s="17">
        <f t="shared" ca="1" si="28"/>
        <v>33.923076923076536</v>
      </c>
      <c r="T101" s="17">
        <f t="shared" ca="1" si="29"/>
        <v>30.869999999999663</v>
      </c>
    </row>
    <row r="102" spans="1:20">
      <c r="A102" s="16">
        <f t="shared" si="30"/>
        <v>92</v>
      </c>
      <c r="B102" s="16">
        <f t="shared" ca="1" si="19"/>
        <v>2.0699999999999998</v>
      </c>
      <c r="C102" s="16">
        <f t="shared" ca="1" si="20"/>
        <v>0.50724637681159424</v>
      </c>
      <c r="D102" s="16">
        <f t="shared" ca="1" si="21"/>
        <v>0.15383899980857607</v>
      </c>
      <c r="E102" s="16">
        <f t="shared" ca="1" si="22"/>
        <v>1</v>
      </c>
      <c r="F102" s="16">
        <f t="shared" ca="1" si="31"/>
        <v>4</v>
      </c>
      <c r="G102" s="16">
        <f t="shared" ca="1" si="32"/>
        <v>0</v>
      </c>
      <c r="H102" s="18">
        <f t="shared" ca="1" si="23"/>
        <v>2.0699999999999998</v>
      </c>
      <c r="I102" s="21">
        <f t="shared" ca="1" si="24"/>
        <v>1.0699999999999998</v>
      </c>
      <c r="J102" s="3">
        <f t="shared" ca="1" si="33"/>
        <v>123.93999999999998</v>
      </c>
      <c r="K102" s="17">
        <f t="shared" ca="1" si="37"/>
        <v>1031.9399999999996</v>
      </c>
      <c r="L102" s="17">
        <f t="shared" ca="1" si="18"/>
        <v>1031.9399999999996</v>
      </c>
      <c r="M102" s="16" t="str">
        <f t="shared" ca="1" si="26"/>
        <v/>
      </c>
      <c r="O102" s="16">
        <f t="shared" si="35"/>
        <v>92</v>
      </c>
      <c r="P102" s="17">
        <f t="shared" ca="1" si="27"/>
        <v>31.9399999999996</v>
      </c>
      <c r="R102" s="16">
        <f t="shared" si="36"/>
        <v>92</v>
      </c>
      <c r="S102" s="17">
        <f t="shared" ca="1" si="28"/>
        <v>34.717391304347387</v>
      </c>
      <c r="T102" s="17">
        <f t="shared" ca="1" si="29"/>
        <v>31.9399999999996</v>
      </c>
    </row>
    <row r="103" spans="1:20">
      <c r="A103" s="16">
        <f t="shared" si="30"/>
        <v>93</v>
      </c>
      <c r="B103" s="16">
        <f t="shared" ca="1" si="19"/>
        <v>5.79</v>
      </c>
      <c r="C103" s="16">
        <f t="shared" ca="1" si="20"/>
        <v>0.18134715025906736</v>
      </c>
      <c r="D103" s="16">
        <f t="shared" ca="1" si="21"/>
        <v>0.88632568408002754</v>
      </c>
      <c r="E103" s="16">
        <f t="shared" ca="1" si="22"/>
        <v>0</v>
      </c>
      <c r="F103" s="16">
        <f t="shared" ca="1" si="31"/>
        <v>0</v>
      </c>
      <c r="G103" s="16">
        <f t="shared" ca="1" si="32"/>
        <v>1</v>
      </c>
      <c r="H103" s="18">
        <f t="shared" ca="1" si="23"/>
        <v>0</v>
      </c>
      <c r="I103" s="21">
        <f t="shared" ca="1" si="24"/>
        <v>-1</v>
      </c>
      <c r="J103" s="3">
        <f t="shared" ca="1" si="33"/>
        <v>123.93999999999998</v>
      </c>
      <c r="K103" s="17">
        <f t="shared" ca="1" si="37"/>
        <v>1030.9399999999996</v>
      </c>
      <c r="L103" s="17">
        <f t="shared" ca="1" si="18"/>
        <v>1031.9399999999996</v>
      </c>
      <c r="M103" s="16">
        <f t="shared" ca="1" si="26"/>
        <v>-1</v>
      </c>
      <c r="O103" s="16">
        <f t="shared" si="35"/>
        <v>93</v>
      </c>
      <c r="P103" s="17">
        <f t="shared" ca="1" si="27"/>
        <v>30.9399999999996</v>
      </c>
      <c r="R103" s="16">
        <f t="shared" si="36"/>
        <v>93</v>
      </c>
      <c r="S103" s="17">
        <f t="shared" ca="1" si="28"/>
        <v>33.268817204300632</v>
      </c>
      <c r="T103" s="17">
        <f t="shared" ca="1" si="29"/>
        <v>30.9399999999996</v>
      </c>
    </row>
    <row r="104" spans="1:20">
      <c r="A104" s="16">
        <f t="shared" si="30"/>
        <v>94</v>
      </c>
      <c r="B104" s="16">
        <f t="shared" ca="1" si="19"/>
        <v>2.46</v>
      </c>
      <c r="C104" s="16">
        <f t="shared" ca="1" si="20"/>
        <v>0.42682926829268292</v>
      </c>
      <c r="D104" s="16">
        <f t="shared" ca="1" si="21"/>
        <v>0.67199636175315214</v>
      </c>
      <c r="E104" s="16">
        <f t="shared" ca="1" si="22"/>
        <v>0</v>
      </c>
      <c r="F104" s="16">
        <f t="shared" ca="1" si="31"/>
        <v>0</v>
      </c>
      <c r="G104" s="16">
        <f t="shared" ca="1" si="32"/>
        <v>2</v>
      </c>
      <c r="H104" s="18">
        <f t="shared" ca="1" si="23"/>
        <v>0</v>
      </c>
      <c r="I104" s="21">
        <f t="shared" ca="1" si="24"/>
        <v>-1</v>
      </c>
      <c r="J104" s="3">
        <f t="shared" ca="1" si="33"/>
        <v>123.93999999999998</v>
      </c>
      <c r="K104" s="17">
        <f t="shared" ca="1" si="37"/>
        <v>1029.9399999999996</v>
      </c>
      <c r="L104" s="17">
        <f t="shared" ca="1" si="18"/>
        <v>1031.9399999999996</v>
      </c>
      <c r="M104" s="16">
        <f t="shared" ca="1" si="26"/>
        <v>-2</v>
      </c>
      <c r="O104" s="16">
        <f t="shared" si="35"/>
        <v>94</v>
      </c>
      <c r="P104" s="17">
        <f t="shared" ca="1" si="27"/>
        <v>29.9399999999996</v>
      </c>
      <c r="R104" s="16">
        <f t="shared" si="36"/>
        <v>94</v>
      </c>
      <c r="S104" s="17">
        <f t="shared" ca="1" si="28"/>
        <v>31.851063829786824</v>
      </c>
      <c r="T104" s="17">
        <f t="shared" ca="1" si="29"/>
        <v>29.9399999999996</v>
      </c>
    </row>
    <row r="105" spans="1:20">
      <c r="A105" s="16">
        <f t="shared" si="30"/>
        <v>95</v>
      </c>
      <c r="B105" s="16">
        <f t="shared" ca="1" si="19"/>
        <v>4.97</v>
      </c>
      <c r="C105" s="16">
        <f t="shared" ca="1" si="20"/>
        <v>0.21126760563380284</v>
      </c>
      <c r="D105" s="16">
        <f t="shared" ca="1" si="21"/>
        <v>0.40666901366167374</v>
      </c>
      <c r="E105" s="16">
        <f t="shared" ca="1" si="22"/>
        <v>0</v>
      </c>
      <c r="F105" s="16">
        <f t="shared" ca="1" si="31"/>
        <v>0</v>
      </c>
      <c r="G105" s="16">
        <f t="shared" ca="1" si="32"/>
        <v>3</v>
      </c>
      <c r="H105" s="18">
        <f t="shared" ca="1" si="23"/>
        <v>0</v>
      </c>
      <c r="I105" s="21">
        <f t="shared" ca="1" si="24"/>
        <v>-1</v>
      </c>
      <c r="J105" s="3">
        <f t="shared" ca="1" si="33"/>
        <v>123.93999999999998</v>
      </c>
      <c r="K105" s="17">
        <f t="shared" ca="1" si="37"/>
        <v>1028.9399999999996</v>
      </c>
      <c r="L105" s="17">
        <f t="shared" ca="1" si="18"/>
        <v>1031.9399999999996</v>
      </c>
      <c r="M105" s="16">
        <f t="shared" ca="1" si="26"/>
        <v>-3</v>
      </c>
      <c r="O105" s="16">
        <f t="shared" si="35"/>
        <v>95</v>
      </c>
      <c r="P105" s="17">
        <f t="shared" ca="1" si="27"/>
        <v>28.9399999999996</v>
      </c>
      <c r="R105" s="16">
        <f t="shared" si="36"/>
        <v>95</v>
      </c>
      <c r="S105" s="17">
        <f t="shared" ca="1" si="28"/>
        <v>30.463157894736412</v>
      </c>
      <c r="T105" s="17">
        <f t="shared" ca="1" si="29"/>
        <v>28.9399999999996</v>
      </c>
    </row>
    <row r="106" spans="1:20">
      <c r="A106" s="16">
        <f t="shared" si="30"/>
        <v>96</v>
      </c>
      <c r="B106" s="16">
        <f t="shared" ca="1" si="19"/>
        <v>3.55</v>
      </c>
      <c r="C106" s="16">
        <f t="shared" ca="1" si="20"/>
        <v>0.29577464788732399</v>
      </c>
      <c r="D106" s="16">
        <f t="shared" ca="1" si="21"/>
        <v>0.95809837623459004</v>
      </c>
      <c r="E106" s="16">
        <f t="shared" ca="1" si="22"/>
        <v>0</v>
      </c>
      <c r="F106" s="16">
        <f t="shared" ca="1" si="31"/>
        <v>0</v>
      </c>
      <c r="G106" s="16">
        <f t="shared" ca="1" si="32"/>
        <v>4</v>
      </c>
      <c r="H106" s="18">
        <f t="shared" ca="1" si="23"/>
        <v>0</v>
      </c>
      <c r="I106" s="21">
        <f t="shared" ca="1" si="24"/>
        <v>-1</v>
      </c>
      <c r="J106" s="3">
        <f t="shared" ca="1" si="33"/>
        <v>123.93999999999998</v>
      </c>
      <c r="K106" s="17">
        <f t="shared" ca="1" si="37"/>
        <v>1027.9399999999996</v>
      </c>
      <c r="L106" s="17">
        <f t="shared" ca="1" si="18"/>
        <v>1031.9399999999996</v>
      </c>
      <c r="M106" s="16">
        <f t="shared" ca="1" si="26"/>
        <v>-4</v>
      </c>
      <c r="O106" s="16">
        <f t="shared" si="35"/>
        <v>96</v>
      </c>
      <c r="P106" s="17">
        <f t="shared" ca="1" si="27"/>
        <v>27.9399999999996</v>
      </c>
      <c r="R106" s="16">
        <f t="shared" si="36"/>
        <v>96</v>
      </c>
      <c r="S106" s="17">
        <f t="shared" ca="1" si="28"/>
        <v>29.104166666666231</v>
      </c>
      <c r="T106" s="17">
        <f t="shared" ca="1" si="29"/>
        <v>27.9399999999996</v>
      </c>
    </row>
    <row r="107" spans="1:20">
      <c r="A107" s="16">
        <f t="shared" si="30"/>
        <v>97</v>
      </c>
      <c r="B107" s="16">
        <f t="shared" ca="1" si="19"/>
        <v>2.81</v>
      </c>
      <c r="C107" s="16">
        <f t="shared" ca="1" si="20"/>
        <v>0.37366548042704628</v>
      </c>
      <c r="D107" s="16">
        <f t="shared" ca="1" si="21"/>
        <v>7.1073075653799833E-2</v>
      </c>
      <c r="E107" s="16">
        <f t="shared" ca="1" si="22"/>
        <v>1</v>
      </c>
      <c r="F107" s="16">
        <f t="shared" ca="1" si="31"/>
        <v>1</v>
      </c>
      <c r="G107" s="16">
        <f t="shared" ca="1" si="32"/>
        <v>0</v>
      </c>
      <c r="H107" s="18">
        <f t="shared" ca="1" si="23"/>
        <v>2.81</v>
      </c>
      <c r="I107" s="21">
        <f t="shared" ca="1" si="24"/>
        <v>1.81</v>
      </c>
      <c r="J107" s="3">
        <f t="shared" ca="1" si="33"/>
        <v>126.74999999999999</v>
      </c>
      <c r="K107" s="17">
        <f t="shared" ca="1" si="37"/>
        <v>1029.7499999999995</v>
      </c>
      <c r="L107" s="17">
        <f t="shared" ca="1" si="18"/>
        <v>1031.9399999999996</v>
      </c>
      <c r="M107" s="16">
        <f t="shared" ca="1" si="26"/>
        <v>-2.1900000000000546</v>
      </c>
      <c r="O107" s="16">
        <f t="shared" si="35"/>
        <v>97</v>
      </c>
      <c r="P107" s="17">
        <f t="shared" ca="1" si="27"/>
        <v>29.749999999999545</v>
      </c>
      <c r="R107" s="16">
        <f t="shared" si="36"/>
        <v>97</v>
      </c>
      <c r="S107" s="17">
        <f t="shared" ca="1" si="28"/>
        <v>30.670103092783052</v>
      </c>
      <c r="T107" s="17">
        <f t="shared" ca="1" si="29"/>
        <v>29.749999999999545</v>
      </c>
    </row>
    <row r="108" spans="1:20">
      <c r="A108" s="16">
        <f t="shared" si="30"/>
        <v>98</v>
      </c>
      <c r="B108" s="16">
        <f t="shared" ca="1" si="19"/>
        <v>3.67</v>
      </c>
      <c r="C108" s="16">
        <f t="shared" ca="1" si="20"/>
        <v>0.28610354223433249</v>
      </c>
      <c r="D108" s="16">
        <f t="shared" ca="1" si="21"/>
        <v>0.72264765268393516</v>
      </c>
      <c r="E108" s="16">
        <f t="shared" ca="1" si="22"/>
        <v>0</v>
      </c>
      <c r="F108" s="16">
        <f t="shared" ca="1" si="31"/>
        <v>0</v>
      </c>
      <c r="G108" s="16">
        <f t="shared" ca="1" si="32"/>
        <v>1</v>
      </c>
      <c r="H108" s="18">
        <f t="shared" ca="1" si="23"/>
        <v>0</v>
      </c>
      <c r="I108" s="21">
        <f t="shared" ca="1" si="24"/>
        <v>-1</v>
      </c>
      <c r="J108" s="3">
        <f t="shared" ca="1" si="33"/>
        <v>126.74999999999999</v>
      </c>
      <c r="K108" s="17">
        <f t="shared" ca="1" si="37"/>
        <v>1028.7499999999995</v>
      </c>
      <c r="L108" s="17">
        <f t="shared" ca="1" si="18"/>
        <v>1031.9399999999996</v>
      </c>
      <c r="M108" s="16">
        <f t="shared" ca="1" si="26"/>
        <v>-3.1900000000000546</v>
      </c>
      <c r="O108" s="16">
        <f t="shared" si="35"/>
        <v>98</v>
      </c>
      <c r="P108" s="17">
        <f t="shared" ca="1" si="27"/>
        <v>28.749999999999545</v>
      </c>
      <c r="R108" s="16">
        <f t="shared" si="36"/>
        <v>98</v>
      </c>
      <c r="S108" s="17">
        <f t="shared" ca="1" si="28"/>
        <v>29.336734693877105</v>
      </c>
      <c r="T108" s="17">
        <f t="shared" ca="1" si="29"/>
        <v>28.749999999999545</v>
      </c>
    </row>
    <row r="109" spans="1:20">
      <c r="A109" s="16">
        <f t="shared" si="30"/>
        <v>99</v>
      </c>
      <c r="B109" s="16">
        <f t="shared" ca="1" si="19"/>
        <v>6</v>
      </c>
      <c r="C109" s="16">
        <f t="shared" ca="1" si="20"/>
        <v>0.17499999999999999</v>
      </c>
      <c r="D109" s="16">
        <f t="shared" ca="1" si="21"/>
        <v>0.45290811070824732</v>
      </c>
      <c r="E109" s="16">
        <f t="shared" ca="1" si="22"/>
        <v>0</v>
      </c>
      <c r="F109" s="16">
        <f t="shared" ca="1" si="31"/>
        <v>0</v>
      </c>
      <c r="G109" s="16">
        <f t="shared" ca="1" si="32"/>
        <v>2</v>
      </c>
      <c r="H109" s="18">
        <f t="shared" ca="1" si="23"/>
        <v>0</v>
      </c>
      <c r="I109" s="21">
        <f t="shared" ca="1" si="24"/>
        <v>-1</v>
      </c>
      <c r="J109" s="3">
        <f t="shared" ca="1" si="33"/>
        <v>126.74999999999999</v>
      </c>
      <c r="K109" s="17">
        <f t="shared" ca="1" si="37"/>
        <v>1027.7499999999995</v>
      </c>
      <c r="L109" s="17">
        <f t="shared" ca="1" si="18"/>
        <v>1031.9399999999996</v>
      </c>
      <c r="M109" s="16">
        <f t="shared" ca="1" si="26"/>
        <v>-4.1900000000000546</v>
      </c>
      <c r="O109" s="16">
        <f t="shared" si="35"/>
        <v>99</v>
      </c>
      <c r="P109" s="17">
        <f t="shared" ca="1" si="27"/>
        <v>27.749999999999545</v>
      </c>
      <c r="R109" s="16">
        <f t="shared" si="36"/>
        <v>99</v>
      </c>
      <c r="S109" s="17">
        <f t="shared" ca="1" si="28"/>
        <v>28.030303030302548</v>
      </c>
      <c r="T109" s="17">
        <f t="shared" ca="1" si="29"/>
        <v>27.749999999999545</v>
      </c>
    </row>
    <row r="110" spans="1:20">
      <c r="A110" s="16">
        <f t="shared" si="30"/>
        <v>100</v>
      </c>
      <c r="B110" s="16">
        <f t="shared" ca="1" si="19"/>
        <v>4.83</v>
      </c>
      <c r="C110" s="16">
        <f t="shared" ca="1" si="20"/>
        <v>0.21739130434782608</v>
      </c>
      <c r="D110" s="16">
        <f t="shared" ca="1" si="21"/>
        <v>0.81085116285282144</v>
      </c>
      <c r="E110" s="16">
        <f t="shared" ca="1" si="22"/>
        <v>0</v>
      </c>
      <c r="F110" s="16">
        <f t="shared" ca="1" si="31"/>
        <v>0</v>
      </c>
      <c r="G110" s="16">
        <f t="shared" ca="1" si="32"/>
        <v>3</v>
      </c>
      <c r="H110" s="18">
        <f t="shared" ca="1" si="23"/>
        <v>0</v>
      </c>
      <c r="I110" s="21">
        <f t="shared" ca="1" si="24"/>
        <v>-1</v>
      </c>
      <c r="J110" s="3">
        <f t="shared" ca="1" si="33"/>
        <v>126.74999999999999</v>
      </c>
      <c r="K110" s="17">
        <f t="shared" ca="1" si="37"/>
        <v>1026.7499999999995</v>
      </c>
      <c r="L110" s="17">
        <f t="shared" ca="1" si="18"/>
        <v>1031.9399999999996</v>
      </c>
      <c r="M110" s="16">
        <f t="shared" ca="1" si="26"/>
        <v>-5.1900000000000546</v>
      </c>
      <c r="O110" s="16">
        <f t="shared" si="35"/>
        <v>100</v>
      </c>
      <c r="P110" s="17">
        <f t="shared" ca="1" si="27"/>
        <v>26.749999999999545</v>
      </c>
      <c r="R110" s="16">
        <f t="shared" si="36"/>
        <v>100</v>
      </c>
      <c r="S110" s="17">
        <f t="shared" ca="1" si="28"/>
        <v>26.749999999999545</v>
      </c>
      <c r="T110" s="17">
        <f t="shared" ca="1" si="29"/>
        <v>26.749999999999545</v>
      </c>
    </row>
    <row r="111" spans="1:20">
      <c r="A111" s="16">
        <f t="shared" si="30"/>
        <v>101</v>
      </c>
      <c r="B111" s="16">
        <f t="shared" ca="1" si="19"/>
        <v>5.85</v>
      </c>
      <c r="C111" s="16">
        <f t="shared" ca="1" si="20"/>
        <v>0.17948717948717949</v>
      </c>
      <c r="D111" s="16">
        <f t="shared" ca="1" si="21"/>
        <v>0.19302308088247333</v>
      </c>
      <c r="E111" s="16">
        <f t="shared" ca="1" si="22"/>
        <v>0</v>
      </c>
      <c r="F111" s="16">
        <f t="shared" ca="1" si="31"/>
        <v>0</v>
      </c>
      <c r="G111" s="16">
        <f t="shared" ca="1" si="32"/>
        <v>4</v>
      </c>
      <c r="H111" s="18">
        <f t="shared" ca="1" si="23"/>
        <v>0</v>
      </c>
      <c r="I111" s="21">
        <f t="shared" ca="1" si="24"/>
        <v>-1</v>
      </c>
      <c r="J111" s="3">
        <f t="shared" ca="1" si="33"/>
        <v>126.74999999999999</v>
      </c>
      <c r="K111" s="17">
        <f t="shared" ca="1" si="37"/>
        <v>1025.7499999999995</v>
      </c>
      <c r="L111" s="17">
        <f t="shared" ca="1" si="18"/>
        <v>1031.9399999999996</v>
      </c>
      <c r="M111" s="16">
        <f t="shared" ca="1" si="26"/>
        <v>-6.1900000000000546</v>
      </c>
      <c r="O111" s="16">
        <f t="shared" si="35"/>
        <v>101</v>
      </c>
      <c r="P111" s="17">
        <f t="shared" ca="1" si="27"/>
        <v>25.749999999999545</v>
      </c>
      <c r="R111" s="16">
        <f t="shared" si="36"/>
        <v>101</v>
      </c>
      <c r="S111" s="17">
        <f t="shared" ca="1" si="28"/>
        <v>25.495049504950046</v>
      </c>
      <c r="T111" s="17">
        <f t="shared" ca="1" si="29"/>
        <v>25.749999999999545</v>
      </c>
    </row>
    <row r="112" spans="1:20">
      <c r="A112" s="16">
        <f t="shared" si="30"/>
        <v>102</v>
      </c>
      <c r="B112" s="16">
        <f t="shared" ca="1" si="19"/>
        <v>2.64</v>
      </c>
      <c r="C112" s="16">
        <f t="shared" ca="1" si="20"/>
        <v>0.39772727272727276</v>
      </c>
      <c r="D112" s="16">
        <f t="shared" ca="1" si="21"/>
        <v>0.61367208846250332</v>
      </c>
      <c r="E112" s="16">
        <f t="shared" ca="1" si="22"/>
        <v>0</v>
      </c>
      <c r="F112" s="16">
        <f t="shared" ca="1" si="31"/>
        <v>0</v>
      </c>
      <c r="G112" s="16">
        <f t="shared" ca="1" si="32"/>
        <v>5</v>
      </c>
      <c r="H112" s="18">
        <f t="shared" ca="1" si="23"/>
        <v>0</v>
      </c>
      <c r="I112" s="21">
        <f t="shared" ca="1" si="24"/>
        <v>-1</v>
      </c>
      <c r="J112" s="3">
        <f t="shared" ca="1" si="33"/>
        <v>126.74999999999999</v>
      </c>
      <c r="K112" s="17">
        <f t="shared" ca="1" si="37"/>
        <v>1024.7499999999995</v>
      </c>
      <c r="L112" s="17">
        <f t="shared" ca="1" si="18"/>
        <v>1031.9399999999996</v>
      </c>
      <c r="M112" s="16">
        <f t="shared" ca="1" si="26"/>
        <v>-7.1900000000000546</v>
      </c>
      <c r="O112" s="16">
        <f t="shared" si="35"/>
        <v>102</v>
      </c>
      <c r="P112" s="17">
        <f t="shared" ca="1" si="27"/>
        <v>24.749999999999545</v>
      </c>
      <c r="R112" s="16">
        <f t="shared" si="36"/>
        <v>102</v>
      </c>
      <c r="S112" s="17">
        <f t="shared" ca="1" si="28"/>
        <v>24.264705882352501</v>
      </c>
      <c r="T112" s="17">
        <f t="shared" ca="1" si="29"/>
        <v>24.749999999999545</v>
      </c>
    </row>
    <row r="113" spans="1:20">
      <c r="A113" s="16">
        <f t="shared" si="30"/>
        <v>103</v>
      </c>
      <c r="B113" s="16">
        <f t="shared" ca="1" si="19"/>
        <v>5.27</v>
      </c>
      <c r="C113" s="16">
        <f t="shared" ca="1" si="20"/>
        <v>0.19924098671726756</v>
      </c>
      <c r="D113" s="16">
        <f t="shared" ca="1" si="21"/>
        <v>0.2616047845331062</v>
      </c>
      <c r="E113" s="16">
        <f t="shared" ca="1" si="22"/>
        <v>0</v>
      </c>
      <c r="F113" s="16">
        <f t="shared" ca="1" si="31"/>
        <v>0</v>
      </c>
      <c r="G113" s="16">
        <f t="shared" ca="1" si="32"/>
        <v>6</v>
      </c>
      <c r="H113" s="18">
        <f t="shared" ca="1" si="23"/>
        <v>0</v>
      </c>
      <c r="I113" s="21">
        <f t="shared" ca="1" si="24"/>
        <v>-1</v>
      </c>
      <c r="J113" s="3">
        <f t="shared" ca="1" si="33"/>
        <v>126.74999999999999</v>
      </c>
      <c r="K113" s="17">
        <f t="shared" ca="1" si="37"/>
        <v>1023.7499999999995</v>
      </c>
      <c r="L113" s="17">
        <f t="shared" ca="1" si="18"/>
        <v>1031.9399999999996</v>
      </c>
      <c r="M113" s="16">
        <f t="shared" ca="1" si="26"/>
        <v>-8.1900000000000546</v>
      </c>
      <c r="O113" s="16">
        <f t="shared" si="35"/>
        <v>103</v>
      </c>
      <c r="P113" s="17">
        <f t="shared" ca="1" si="27"/>
        <v>23.749999999999545</v>
      </c>
      <c r="R113" s="16">
        <f t="shared" si="36"/>
        <v>103</v>
      </c>
      <c r="S113" s="17">
        <f t="shared" ca="1" si="28"/>
        <v>23.058252427184016</v>
      </c>
      <c r="T113" s="17">
        <f t="shared" ca="1" si="29"/>
        <v>23.749999999999545</v>
      </c>
    </row>
    <row r="114" spans="1:20">
      <c r="A114" s="16">
        <f t="shared" si="30"/>
        <v>104</v>
      </c>
      <c r="B114" s="16">
        <f t="shared" ca="1" si="19"/>
        <v>3.94</v>
      </c>
      <c r="C114" s="16">
        <f t="shared" ca="1" si="20"/>
        <v>0.26649746192893403</v>
      </c>
      <c r="D114" s="16">
        <f t="shared" ca="1" si="21"/>
        <v>0.77494036362022367</v>
      </c>
      <c r="E114" s="16">
        <f t="shared" ca="1" si="22"/>
        <v>0</v>
      </c>
      <c r="F114" s="16">
        <f t="shared" ca="1" si="31"/>
        <v>0</v>
      </c>
      <c r="G114" s="16">
        <f t="shared" ca="1" si="32"/>
        <v>7</v>
      </c>
      <c r="H114" s="18">
        <f t="shared" ca="1" si="23"/>
        <v>0</v>
      </c>
      <c r="I114" s="21">
        <f t="shared" ca="1" si="24"/>
        <v>-1</v>
      </c>
      <c r="J114" s="3">
        <f t="shared" ca="1" si="33"/>
        <v>126.74999999999999</v>
      </c>
      <c r="K114" s="17">
        <f t="shared" ca="1" si="37"/>
        <v>1022.7499999999995</v>
      </c>
      <c r="L114" s="17">
        <f t="shared" ca="1" si="18"/>
        <v>1031.9399999999996</v>
      </c>
      <c r="M114" s="16">
        <f t="shared" ca="1" si="26"/>
        <v>-9.1900000000000546</v>
      </c>
      <c r="O114" s="16">
        <f t="shared" si="35"/>
        <v>104</v>
      </c>
      <c r="P114" s="17">
        <f t="shared" ca="1" si="27"/>
        <v>22.749999999999545</v>
      </c>
      <c r="R114" s="16">
        <f t="shared" si="36"/>
        <v>104</v>
      </c>
      <c r="S114" s="17">
        <f t="shared" ca="1" si="28"/>
        <v>21.874999999999559</v>
      </c>
      <c r="T114" s="17">
        <f t="shared" ca="1" si="29"/>
        <v>22.749999999999545</v>
      </c>
    </row>
    <row r="115" spans="1:20">
      <c r="A115" s="16">
        <f t="shared" si="30"/>
        <v>105</v>
      </c>
      <c r="B115" s="16">
        <f t="shared" ca="1" si="19"/>
        <v>2.67</v>
      </c>
      <c r="C115" s="16">
        <f t="shared" ca="1" si="20"/>
        <v>0.39325842696629215</v>
      </c>
      <c r="D115" s="16">
        <f t="shared" ca="1" si="21"/>
        <v>0.94232079404448599</v>
      </c>
      <c r="E115" s="16">
        <f t="shared" ca="1" si="22"/>
        <v>0</v>
      </c>
      <c r="F115" s="16">
        <f t="shared" ca="1" si="31"/>
        <v>0</v>
      </c>
      <c r="G115" s="16">
        <f t="shared" ca="1" si="32"/>
        <v>8</v>
      </c>
      <c r="H115" s="18">
        <f t="shared" ca="1" si="23"/>
        <v>0</v>
      </c>
      <c r="I115" s="21">
        <f t="shared" ca="1" si="24"/>
        <v>-1</v>
      </c>
      <c r="J115" s="3">
        <f t="shared" ca="1" si="33"/>
        <v>126.74999999999999</v>
      </c>
      <c r="K115" s="17">
        <f t="shared" ref="K115:K137" ca="1" si="38">K114+I115</f>
        <v>1021.7499999999995</v>
      </c>
      <c r="L115" s="17">
        <f t="shared" ca="1" si="18"/>
        <v>1031.9399999999996</v>
      </c>
      <c r="M115" s="16">
        <f t="shared" ca="1" si="26"/>
        <v>-10.190000000000055</v>
      </c>
      <c r="O115" s="16">
        <f t="shared" si="35"/>
        <v>105</v>
      </c>
      <c r="P115" s="17">
        <f t="shared" ca="1" si="27"/>
        <v>21.749999999999545</v>
      </c>
      <c r="R115" s="16">
        <f t="shared" si="36"/>
        <v>105</v>
      </c>
      <c r="S115" s="17">
        <f t="shared" ca="1" si="28"/>
        <v>20.714285714285282</v>
      </c>
      <c r="T115" s="17">
        <f t="shared" ca="1" si="29"/>
        <v>21.749999999999545</v>
      </c>
    </row>
    <row r="116" spans="1:20">
      <c r="A116" s="16">
        <f t="shared" si="30"/>
        <v>106</v>
      </c>
      <c r="B116" s="16">
        <f t="shared" ca="1" si="19"/>
        <v>3.26</v>
      </c>
      <c r="C116" s="16">
        <f t="shared" ca="1" si="20"/>
        <v>0.32208588957055218</v>
      </c>
      <c r="D116" s="16">
        <f t="shared" ca="1" si="21"/>
        <v>0.5959058977552143</v>
      </c>
      <c r="E116" s="16">
        <f t="shared" ca="1" si="22"/>
        <v>0</v>
      </c>
      <c r="F116" s="16">
        <f t="shared" ca="1" si="31"/>
        <v>0</v>
      </c>
      <c r="G116" s="16">
        <f t="shared" ca="1" si="32"/>
        <v>9</v>
      </c>
      <c r="H116" s="18">
        <f t="shared" ca="1" si="23"/>
        <v>0</v>
      </c>
      <c r="I116" s="21">
        <f t="shared" ca="1" si="24"/>
        <v>-1</v>
      </c>
      <c r="J116" s="3">
        <f t="shared" ca="1" si="33"/>
        <v>126.74999999999999</v>
      </c>
      <c r="K116" s="17">
        <f t="shared" ca="1" si="38"/>
        <v>1020.7499999999995</v>
      </c>
      <c r="L116" s="17">
        <f t="shared" ca="1" si="18"/>
        <v>1031.9399999999996</v>
      </c>
      <c r="M116" s="16">
        <f t="shared" ca="1" si="26"/>
        <v>-11.190000000000055</v>
      </c>
      <c r="O116" s="16">
        <f t="shared" si="35"/>
        <v>106</v>
      </c>
      <c r="P116" s="17">
        <f t="shared" ca="1" si="27"/>
        <v>20.749999999999545</v>
      </c>
      <c r="R116" s="16">
        <f t="shared" si="36"/>
        <v>106</v>
      </c>
      <c r="S116" s="17">
        <f t="shared" ca="1" si="28"/>
        <v>19.575471698112779</v>
      </c>
      <c r="T116" s="17">
        <f t="shared" ca="1" si="29"/>
        <v>20.749999999999545</v>
      </c>
    </row>
    <row r="117" spans="1:20">
      <c r="A117" s="16">
        <f t="shared" si="30"/>
        <v>107</v>
      </c>
      <c r="B117" s="16">
        <f t="shared" ca="1" si="19"/>
        <v>4.82</v>
      </c>
      <c r="C117" s="16">
        <f t="shared" ca="1" si="20"/>
        <v>0.21784232365145229</v>
      </c>
      <c r="D117" s="16">
        <f t="shared" ca="1" si="21"/>
        <v>0.24174918495589925</v>
      </c>
      <c r="E117" s="16">
        <f t="shared" ca="1" si="22"/>
        <v>0</v>
      </c>
      <c r="F117" s="16">
        <f t="shared" ca="1" si="31"/>
        <v>0</v>
      </c>
      <c r="G117" s="16">
        <f t="shared" ca="1" si="32"/>
        <v>10</v>
      </c>
      <c r="H117" s="18">
        <f t="shared" ca="1" si="23"/>
        <v>0</v>
      </c>
      <c r="I117" s="21">
        <f t="shared" ca="1" si="24"/>
        <v>-1</v>
      </c>
      <c r="J117" s="3">
        <f t="shared" ca="1" si="33"/>
        <v>126.74999999999999</v>
      </c>
      <c r="K117" s="17">
        <f t="shared" ca="1" si="38"/>
        <v>1019.7499999999995</v>
      </c>
      <c r="L117" s="17">
        <f t="shared" ca="1" si="18"/>
        <v>1031.9399999999996</v>
      </c>
      <c r="M117" s="16">
        <f t="shared" ca="1" si="26"/>
        <v>-12.190000000000055</v>
      </c>
      <c r="O117" s="16">
        <f t="shared" si="35"/>
        <v>107</v>
      </c>
      <c r="P117" s="17">
        <f t="shared" ca="1" si="27"/>
        <v>19.749999999999545</v>
      </c>
      <c r="R117" s="16">
        <f t="shared" si="36"/>
        <v>107</v>
      </c>
      <c r="S117" s="17">
        <f t="shared" ca="1" si="28"/>
        <v>18.457943925233209</v>
      </c>
      <c r="T117" s="17">
        <f t="shared" ca="1" si="29"/>
        <v>19.749999999999545</v>
      </c>
    </row>
    <row r="118" spans="1:20">
      <c r="A118" s="16">
        <f t="shared" si="30"/>
        <v>108</v>
      </c>
      <c r="B118" s="16">
        <f t="shared" ca="1" si="19"/>
        <v>2.5499999999999998</v>
      </c>
      <c r="C118" s="16">
        <f t="shared" ca="1" si="20"/>
        <v>0.41176470588235303</v>
      </c>
      <c r="D118" s="16">
        <f t="shared" ca="1" si="21"/>
        <v>0.11969852701263761</v>
      </c>
      <c r="E118" s="16">
        <f t="shared" ca="1" si="22"/>
        <v>1</v>
      </c>
      <c r="F118" s="16">
        <f t="shared" ca="1" si="31"/>
        <v>1</v>
      </c>
      <c r="G118" s="16">
        <f t="shared" ca="1" si="32"/>
        <v>0</v>
      </c>
      <c r="H118" s="18">
        <f t="shared" ca="1" si="23"/>
        <v>2.5499999999999998</v>
      </c>
      <c r="I118" s="21">
        <f t="shared" ca="1" si="24"/>
        <v>1.5499999999999998</v>
      </c>
      <c r="J118" s="3">
        <f t="shared" ca="1" si="33"/>
        <v>129.29999999999998</v>
      </c>
      <c r="K118" s="17">
        <f t="shared" ca="1" si="38"/>
        <v>1021.2999999999995</v>
      </c>
      <c r="L118" s="17">
        <f t="shared" ca="1" si="18"/>
        <v>1031.9399999999996</v>
      </c>
      <c r="M118" s="16">
        <f t="shared" ca="1" si="26"/>
        <v>-10.6400000000001</v>
      </c>
      <c r="O118" s="16">
        <f t="shared" si="35"/>
        <v>108</v>
      </c>
      <c r="P118" s="17">
        <f t="shared" ca="1" si="27"/>
        <v>21.2999999999995</v>
      </c>
      <c r="R118" s="16">
        <f t="shared" si="36"/>
        <v>108</v>
      </c>
      <c r="S118" s="17">
        <f t="shared" ca="1" si="28"/>
        <v>19.722222222221745</v>
      </c>
      <c r="T118" s="17">
        <f t="shared" ca="1" si="29"/>
        <v>21.2999999999995</v>
      </c>
    </row>
    <row r="119" spans="1:20">
      <c r="A119" s="16">
        <f t="shared" si="30"/>
        <v>109</v>
      </c>
      <c r="B119" s="16">
        <f t="shared" ca="1" si="19"/>
        <v>5.0199999999999996</v>
      </c>
      <c r="C119" s="16">
        <f t="shared" ca="1" si="20"/>
        <v>0.20916334661354585</v>
      </c>
      <c r="D119" s="16">
        <f t="shared" ca="1" si="21"/>
        <v>0.72468634249570907</v>
      </c>
      <c r="E119" s="16">
        <f t="shared" ca="1" si="22"/>
        <v>0</v>
      </c>
      <c r="F119" s="16">
        <f t="shared" ca="1" si="31"/>
        <v>0</v>
      </c>
      <c r="G119" s="16">
        <f t="shared" ca="1" si="32"/>
        <v>1</v>
      </c>
      <c r="H119" s="18">
        <f t="shared" ca="1" si="23"/>
        <v>0</v>
      </c>
      <c r="I119" s="21">
        <f t="shared" ca="1" si="24"/>
        <v>-1</v>
      </c>
      <c r="J119" s="3">
        <f t="shared" ca="1" si="33"/>
        <v>129.29999999999998</v>
      </c>
      <c r="K119" s="17">
        <f t="shared" ca="1" si="38"/>
        <v>1020.2999999999995</v>
      </c>
      <c r="L119" s="17">
        <f t="shared" ca="1" si="18"/>
        <v>1031.9399999999996</v>
      </c>
      <c r="M119" s="16">
        <f t="shared" ca="1" si="26"/>
        <v>-11.6400000000001</v>
      </c>
      <c r="O119" s="16">
        <f t="shared" si="35"/>
        <v>109</v>
      </c>
      <c r="P119" s="17">
        <f t="shared" ca="1" si="27"/>
        <v>20.2999999999995</v>
      </c>
      <c r="R119" s="16">
        <f t="shared" si="36"/>
        <v>109</v>
      </c>
      <c r="S119" s="17">
        <f t="shared" ca="1" si="28"/>
        <v>18.623853211008722</v>
      </c>
      <c r="T119" s="17">
        <f t="shared" ca="1" si="29"/>
        <v>20.2999999999995</v>
      </c>
    </row>
    <row r="120" spans="1:20">
      <c r="A120" s="16">
        <f t="shared" si="30"/>
        <v>110</v>
      </c>
      <c r="B120" s="16">
        <f t="shared" ca="1" si="19"/>
        <v>4.18</v>
      </c>
      <c r="C120" s="16">
        <f t="shared" ca="1" si="20"/>
        <v>0.25119617224880386</v>
      </c>
      <c r="D120" s="16">
        <f t="shared" ca="1" si="21"/>
        <v>0.71707275966323802</v>
      </c>
      <c r="E120" s="16">
        <f t="shared" ca="1" si="22"/>
        <v>0</v>
      </c>
      <c r="F120" s="16">
        <f t="shared" ca="1" si="31"/>
        <v>0</v>
      </c>
      <c r="G120" s="16">
        <f t="shared" ca="1" si="32"/>
        <v>2</v>
      </c>
      <c r="H120" s="18">
        <f t="shared" ca="1" si="23"/>
        <v>0</v>
      </c>
      <c r="I120" s="21">
        <f t="shared" ca="1" si="24"/>
        <v>-1</v>
      </c>
      <c r="J120" s="3">
        <f t="shared" ca="1" si="33"/>
        <v>129.29999999999998</v>
      </c>
      <c r="K120" s="17">
        <f t="shared" ca="1" si="38"/>
        <v>1019.2999999999995</v>
      </c>
      <c r="L120" s="17">
        <f t="shared" ca="1" si="18"/>
        <v>1031.9399999999996</v>
      </c>
      <c r="M120" s="16">
        <f t="shared" ca="1" si="26"/>
        <v>-12.6400000000001</v>
      </c>
      <c r="O120" s="16">
        <f t="shared" si="35"/>
        <v>110</v>
      </c>
      <c r="P120" s="17">
        <f t="shared" ca="1" si="27"/>
        <v>19.2999999999995</v>
      </c>
      <c r="R120" s="16">
        <f t="shared" si="36"/>
        <v>110</v>
      </c>
      <c r="S120" s="17">
        <f t="shared" ca="1" si="28"/>
        <v>17.545454545454092</v>
      </c>
      <c r="T120" s="17">
        <f t="shared" ca="1" si="29"/>
        <v>19.2999999999995</v>
      </c>
    </row>
    <row r="121" spans="1:20">
      <c r="A121" s="16">
        <f t="shared" si="30"/>
        <v>111</v>
      </c>
      <c r="B121" s="16">
        <f t="shared" ca="1" si="19"/>
        <v>4.76</v>
      </c>
      <c r="C121" s="16">
        <f t="shared" ca="1" si="20"/>
        <v>0.22058823529411767</v>
      </c>
      <c r="D121" s="16">
        <f t="shared" ca="1" si="21"/>
        <v>0.26860232075380264</v>
      </c>
      <c r="E121" s="16">
        <f t="shared" ca="1" si="22"/>
        <v>0</v>
      </c>
      <c r="F121" s="16">
        <f t="shared" ca="1" si="31"/>
        <v>0</v>
      </c>
      <c r="G121" s="16">
        <f t="shared" ca="1" si="32"/>
        <v>3</v>
      </c>
      <c r="H121" s="18">
        <f t="shared" ca="1" si="23"/>
        <v>0</v>
      </c>
      <c r="I121" s="21">
        <f t="shared" ca="1" si="24"/>
        <v>-1</v>
      </c>
      <c r="J121" s="3">
        <f t="shared" ca="1" si="33"/>
        <v>129.29999999999998</v>
      </c>
      <c r="K121" s="17">
        <f t="shared" ca="1" si="38"/>
        <v>1018.2999999999995</v>
      </c>
      <c r="L121" s="17">
        <f t="shared" ca="1" si="18"/>
        <v>1031.9399999999996</v>
      </c>
      <c r="M121" s="16">
        <f t="shared" ca="1" si="26"/>
        <v>-13.6400000000001</v>
      </c>
      <c r="O121" s="16">
        <f t="shared" si="35"/>
        <v>111</v>
      </c>
      <c r="P121" s="17">
        <f t="shared" ca="1" si="27"/>
        <v>18.2999999999995</v>
      </c>
      <c r="R121" s="16">
        <f t="shared" si="36"/>
        <v>111</v>
      </c>
      <c r="S121" s="17">
        <f t="shared" ca="1" si="28"/>
        <v>16.486486486486029</v>
      </c>
      <c r="T121" s="17">
        <f t="shared" ca="1" si="29"/>
        <v>18.2999999999995</v>
      </c>
    </row>
    <row r="122" spans="1:20">
      <c r="A122" s="16">
        <f t="shared" si="30"/>
        <v>112</v>
      </c>
      <c r="B122" s="16">
        <f t="shared" ca="1" si="19"/>
        <v>3.09</v>
      </c>
      <c r="C122" s="16">
        <f t="shared" ca="1" si="20"/>
        <v>0.33980582524271852</v>
      </c>
      <c r="D122" s="16">
        <f t="shared" ca="1" si="21"/>
        <v>0.27455405900037189</v>
      </c>
      <c r="E122" s="16">
        <f t="shared" ca="1" si="22"/>
        <v>1</v>
      </c>
      <c r="F122" s="16">
        <f t="shared" ca="1" si="31"/>
        <v>1</v>
      </c>
      <c r="G122" s="16">
        <f t="shared" ca="1" si="32"/>
        <v>0</v>
      </c>
      <c r="H122" s="18">
        <f t="shared" ca="1" si="23"/>
        <v>3.09</v>
      </c>
      <c r="I122" s="21">
        <f t="shared" ca="1" si="24"/>
        <v>2.09</v>
      </c>
      <c r="J122" s="3">
        <f t="shared" ca="1" si="33"/>
        <v>132.38999999999999</v>
      </c>
      <c r="K122" s="17">
        <f t="shared" ca="1" si="38"/>
        <v>1020.3899999999995</v>
      </c>
      <c r="L122" s="17">
        <f t="shared" ca="1" si="18"/>
        <v>1031.9399999999996</v>
      </c>
      <c r="M122" s="16">
        <f t="shared" ca="1" si="26"/>
        <v>-11.550000000000068</v>
      </c>
      <c r="O122" s="16">
        <f t="shared" si="35"/>
        <v>112</v>
      </c>
      <c r="P122" s="17">
        <f t="shared" ca="1" si="27"/>
        <v>20.389999999999532</v>
      </c>
      <c r="R122" s="16">
        <f t="shared" si="36"/>
        <v>112</v>
      </c>
      <c r="S122" s="17">
        <f t="shared" ca="1" si="28"/>
        <v>18.205357142856712</v>
      </c>
      <c r="T122" s="17">
        <f t="shared" ca="1" si="29"/>
        <v>20.389999999999532</v>
      </c>
    </row>
    <row r="123" spans="1:20">
      <c r="A123" s="16">
        <f t="shared" si="30"/>
        <v>113</v>
      </c>
      <c r="B123" s="16">
        <f t="shared" ca="1" si="19"/>
        <v>4.3099999999999996</v>
      </c>
      <c r="C123" s="16">
        <f t="shared" ca="1" si="20"/>
        <v>0.24361948955916476</v>
      </c>
      <c r="D123" s="16">
        <f t="shared" ca="1" si="21"/>
        <v>0.36991326594852936</v>
      </c>
      <c r="E123" s="16">
        <f t="shared" ca="1" si="22"/>
        <v>0</v>
      </c>
      <c r="F123" s="16">
        <f t="shared" ca="1" si="31"/>
        <v>0</v>
      </c>
      <c r="G123" s="16">
        <f t="shared" ca="1" si="32"/>
        <v>1</v>
      </c>
      <c r="H123" s="18">
        <f t="shared" ca="1" si="23"/>
        <v>0</v>
      </c>
      <c r="I123" s="21">
        <f t="shared" ca="1" si="24"/>
        <v>-1</v>
      </c>
      <c r="J123" s="3">
        <f t="shared" ca="1" si="33"/>
        <v>132.38999999999999</v>
      </c>
      <c r="K123" s="17">
        <f t="shared" ca="1" si="38"/>
        <v>1019.3899999999995</v>
      </c>
      <c r="L123" s="17">
        <f t="shared" ca="1" si="18"/>
        <v>1031.9399999999996</v>
      </c>
      <c r="M123" s="16">
        <f t="shared" ca="1" si="26"/>
        <v>-12.550000000000068</v>
      </c>
      <c r="O123" s="16">
        <f t="shared" si="35"/>
        <v>113</v>
      </c>
      <c r="P123" s="17">
        <f t="shared" ca="1" si="27"/>
        <v>19.389999999999532</v>
      </c>
      <c r="R123" s="16">
        <f t="shared" si="36"/>
        <v>113</v>
      </c>
      <c r="S123" s="17">
        <f t="shared" ca="1" si="28"/>
        <v>17.159292035397812</v>
      </c>
      <c r="T123" s="17">
        <f t="shared" ca="1" si="29"/>
        <v>19.389999999999532</v>
      </c>
    </row>
    <row r="124" spans="1:20">
      <c r="A124" s="16">
        <f t="shared" si="30"/>
        <v>114</v>
      </c>
      <c r="B124" s="16">
        <f t="shared" ca="1" si="19"/>
        <v>4.91</v>
      </c>
      <c r="C124" s="16">
        <f t="shared" ca="1" si="20"/>
        <v>0.21384928716904275</v>
      </c>
      <c r="D124" s="16">
        <f t="shared" ca="1" si="21"/>
        <v>0.88997568603745325</v>
      </c>
      <c r="E124" s="16">
        <f t="shared" ca="1" si="22"/>
        <v>0</v>
      </c>
      <c r="F124" s="16">
        <f t="shared" ca="1" si="31"/>
        <v>0</v>
      </c>
      <c r="G124" s="16">
        <f t="shared" ca="1" si="32"/>
        <v>2</v>
      </c>
      <c r="H124" s="18">
        <f t="shared" ca="1" si="23"/>
        <v>0</v>
      </c>
      <c r="I124" s="21">
        <f t="shared" ca="1" si="24"/>
        <v>-1</v>
      </c>
      <c r="J124" s="3">
        <f t="shared" ca="1" si="33"/>
        <v>132.38999999999999</v>
      </c>
      <c r="K124" s="17">
        <f t="shared" ca="1" si="38"/>
        <v>1018.3899999999995</v>
      </c>
      <c r="L124" s="17">
        <f t="shared" ca="1" si="18"/>
        <v>1031.9399999999996</v>
      </c>
      <c r="M124" s="16">
        <f t="shared" ca="1" si="26"/>
        <v>-13.550000000000068</v>
      </c>
      <c r="O124" s="16">
        <f t="shared" si="35"/>
        <v>114</v>
      </c>
      <c r="P124" s="17">
        <f t="shared" ca="1" si="27"/>
        <v>18.389999999999532</v>
      </c>
      <c r="R124" s="16">
        <f t="shared" si="36"/>
        <v>114</v>
      </c>
      <c r="S124" s="17">
        <f t="shared" ca="1" si="28"/>
        <v>16.131578947368013</v>
      </c>
      <c r="T124" s="17">
        <f t="shared" ca="1" si="29"/>
        <v>18.389999999999532</v>
      </c>
    </row>
    <row r="125" spans="1:20">
      <c r="A125" s="16">
        <f t="shared" si="30"/>
        <v>115</v>
      </c>
      <c r="B125" s="16">
        <f t="shared" ca="1" si="19"/>
        <v>2.72</v>
      </c>
      <c r="C125" s="16">
        <f t="shared" ca="1" si="20"/>
        <v>0.38602941176470584</v>
      </c>
      <c r="D125" s="16">
        <f t="shared" ca="1" si="21"/>
        <v>0.5285716491831105</v>
      </c>
      <c r="E125" s="16">
        <f t="shared" ca="1" si="22"/>
        <v>0</v>
      </c>
      <c r="F125" s="16">
        <f t="shared" ca="1" si="31"/>
        <v>0</v>
      </c>
      <c r="G125" s="16">
        <f t="shared" ca="1" si="32"/>
        <v>3</v>
      </c>
      <c r="H125" s="18">
        <f t="shared" ca="1" si="23"/>
        <v>0</v>
      </c>
      <c r="I125" s="21">
        <f t="shared" ca="1" si="24"/>
        <v>-1</v>
      </c>
      <c r="J125" s="3">
        <f t="shared" ca="1" si="33"/>
        <v>132.38999999999999</v>
      </c>
      <c r="K125" s="17">
        <f t="shared" ca="1" si="38"/>
        <v>1017.3899999999995</v>
      </c>
      <c r="L125" s="17">
        <f t="shared" ca="1" si="18"/>
        <v>1031.9399999999996</v>
      </c>
      <c r="M125" s="16">
        <f t="shared" ca="1" si="26"/>
        <v>-14.550000000000068</v>
      </c>
      <c r="O125" s="16">
        <f t="shared" si="35"/>
        <v>115</v>
      </c>
      <c r="P125" s="17">
        <f t="shared" ca="1" si="27"/>
        <v>17.389999999999532</v>
      </c>
      <c r="R125" s="16">
        <f t="shared" si="36"/>
        <v>115</v>
      </c>
      <c r="S125" s="17">
        <f t="shared" ca="1" si="28"/>
        <v>15.121739130434378</v>
      </c>
      <c r="T125" s="17">
        <f t="shared" ca="1" si="29"/>
        <v>17.389999999999532</v>
      </c>
    </row>
    <row r="126" spans="1:20">
      <c r="A126" s="16">
        <f t="shared" si="30"/>
        <v>116</v>
      </c>
      <c r="B126" s="16">
        <f t="shared" ca="1" si="19"/>
        <v>2.84</v>
      </c>
      <c r="C126" s="16">
        <f t="shared" ca="1" si="20"/>
        <v>0.36971830985915499</v>
      </c>
      <c r="D126" s="16">
        <f t="shared" ca="1" si="21"/>
        <v>1.8539738638927439E-2</v>
      </c>
      <c r="E126" s="16">
        <f t="shared" ca="1" si="22"/>
        <v>1</v>
      </c>
      <c r="F126" s="16">
        <f t="shared" ca="1" si="31"/>
        <v>1</v>
      </c>
      <c r="G126" s="16">
        <f t="shared" ca="1" si="32"/>
        <v>0</v>
      </c>
      <c r="H126" s="18">
        <f t="shared" ca="1" si="23"/>
        <v>2.84</v>
      </c>
      <c r="I126" s="21">
        <f t="shared" ca="1" si="24"/>
        <v>1.8399999999999999</v>
      </c>
      <c r="J126" s="3">
        <f t="shared" ca="1" si="33"/>
        <v>135.22999999999999</v>
      </c>
      <c r="K126" s="17">
        <f t="shared" ca="1" si="38"/>
        <v>1019.2299999999996</v>
      </c>
      <c r="L126" s="17">
        <f t="shared" ca="1" si="18"/>
        <v>1031.9399999999996</v>
      </c>
      <c r="M126" s="16">
        <f t="shared" ca="1" si="26"/>
        <v>-12.710000000000036</v>
      </c>
      <c r="O126" s="16">
        <f t="shared" si="35"/>
        <v>116</v>
      </c>
      <c r="P126" s="17">
        <f t="shared" ca="1" si="27"/>
        <v>19.229999999999563</v>
      </c>
      <c r="R126" s="16">
        <f t="shared" si="36"/>
        <v>116</v>
      </c>
      <c r="S126" s="17">
        <f t="shared" ca="1" si="28"/>
        <v>16.577586206896171</v>
      </c>
      <c r="T126" s="17">
        <f t="shared" ca="1" si="29"/>
        <v>19.229999999999563</v>
      </c>
    </row>
    <row r="127" spans="1:20">
      <c r="A127" s="16">
        <f t="shared" si="30"/>
        <v>117</v>
      </c>
      <c r="B127" s="16">
        <f t="shared" ca="1" si="19"/>
        <v>2.06</v>
      </c>
      <c r="C127" s="16">
        <f t="shared" ca="1" si="20"/>
        <v>0.50970873786407767</v>
      </c>
      <c r="D127" s="16">
        <f t="shared" ca="1" si="21"/>
        <v>0.80633674299897717</v>
      </c>
      <c r="E127" s="16">
        <f t="shared" ca="1" si="22"/>
        <v>0</v>
      </c>
      <c r="F127" s="16">
        <f t="shared" ca="1" si="31"/>
        <v>0</v>
      </c>
      <c r="G127" s="16">
        <f t="shared" ca="1" si="32"/>
        <v>1</v>
      </c>
      <c r="H127" s="18">
        <f t="shared" ca="1" si="23"/>
        <v>0</v>
      </c>
      <c r="I127" s="21">
        <f t="shared" ca="1" si="24"/>
        <v>-1</v>
      </c>
      <c r="J127" s="3">
        <f t="shared" ca="1" si="33"/>
        <v>135.22999999999999</v>
      </c>
      <c r="K127" s="17">
        <f t="shared" ca="1" si="38"/>
        <v>1018.2299999999996</v>
      </c>
      <c r="L127" s="17">
        <f t="shared" ca="1" si="18"/>
        <v>1031.9399999999996</v>
      </c>
      <c r="M127" s="16">
        <f t="shared" ca="1" si="26"/>
        <v>-13.710000000000036</v>
      </c>
      <c r="O127" s="16">
        <f t="shared" si="35"/>
        <v>117</v>
      </c>
      <c r="P127" s="17">
        <f t="shared" ca="1" si="27"/>
        <v>18.229999999999563</v>
      </c>
      <c r="R127" s="16">
        <f t="shared" si="36"/>
        <v>117</v>
      </c>
      <c r="S127" s="17">
        <f t="shared" ca="1" si="28"/>
        <v>15.58119658119621</v>
      </c>
      <c r="T127" s="17">
        <f t="shared" ca="1" si="29"/>
        <v>18.229999999999563</v>
      </c>
    </row>
    <row r="128" spans="1:20">
      <c r="A128" s="16">
        <f t="shared" si="30"/>
        <v>118</v>
      </c>
      <c r="B128" s="16">
        <f t="shared" ca="1" si="19"/>
        <v>3.09</v>
      </c>
      <c r="C128" s="16">
        <f t="shared" ca="1" si="20"/>
        <v>0.33980582524271852</v>
      </c>
      <c r="D128" s="16">
        <f t="shared" ca="1" si="21"/>
        <v>0.46771384391024995</v>
      </c>
      <c r="E128" s="16">
        <f t="shared" ca="1" si="22"/>
        <v>0</v>
      </c>
      <c r="F128" s="16">
        <f t="shared" ca="1" si="31"/>
        <v>0</v>
      </c>
      <c r="G128" s="16">
        <f t="shared" ca="1" si="32"/>
        <v>2</v>
      </c>
      <c r="H128" s="18">
        <f t="shared" ca="1" si="23"/>
        <v>0</v>
      </c>
      <c r="I128" s="21">
        <f t="shared" ca="1" si="24"/>
        <v>-1</v>
      </c>
      <c r="J128" s="3">
        <f t="shared" ca="1" si="33"/>
        <v>135.22999999999999</v>
      </c>
      <c r="K128" s="17">
        <f t="shared" ca="1" si="38"/>
        <v>1017.2299999999996</v>
      </c>
      <c r="L128" s="17">
        <f t="shared" ca="1" si="18"/>
        <v>1031.9399999999996</v>
      </c>
      <c r="M128" s="16">
        <f t="shared" ca="1" si="26"/>
        <v>-14.710000000000036</v>
      </c>
      <c r="O128" s="16">
        <f t="shared" si="35"/>
        <v>118</v>
      </c>
      <c r="P128" s="17">
        <f t="shared" ca="1" si="27"/>
        <v>17.229999999999563</v>
      </c>
      <c r="R128" s="16">
        <f t="shared" si="36"/>
        <v>118</v>
      </c>
      <c r="S128" s="17">
        <f t="shared" ca="1" si="28"/>
        <v>14.601694915253873</v>
      </c>
      <c r="T128" s="17">
        <f t="shared" ca="1" si="29"/>
        <v>17.229999999999563</v>
      </c>
    </row>
    <row r="129" spans="1:20">
      <c r="A129" s="16">
        <f t="shared" si="30"/>
        <v>119</v>
      </c>
      <c r="B129" s="16">
        <f t="shared" ca="1" si="19"/>
        <v>3.39</v>
      </c>
      <c r="C129" s="16">
        <f t="shared" ca="1" si="20"/>
        <v>0.30973451327433627</v>
      </c>
      <c r="D129" s="16">
        <f t="shared" ca="1" si="21"/>
        <v>0.75632505601212063</v>
      </c>
      <c r="E129" s="16">
        <f t="shared" ca="1" si="22"/>
        <v>0</v>
      </c>
      <c r="F129" s="16">
        <f t="shared" ca="1" si="31"/>
        <v>0</v>
      </c>
      <c r="G129" s="16">
        <f t="shared" ca="1" si="32"/>
        <v>3</v>
      </c>
      <c r="H129" s="18">
        <f t="shared" ca="1" si="23"/>
        <v>0</v>
      </c>
      <c r="I129" s="21">
        <f t="shared" ca="1" si="24"/>
        <v>-1</v>
      </c>
      <c r="J129" s="3">
        <f t="shared" ca="1" si="33"/>
        <v>135.22999999999999</v>
      </c>
      <c r="K129" s="17">
        <f t="shared" ca="1" si="38"/>
        <v>1016.2299999999996</v>
      </c>
      <c r="L129" s="17">
        <f t="shared" ca="1" si="18"/>
        <v>1031.9399999999996</v>
      </c>
      <c r="M129" s="16">
        <f t="shared" ca="1" si="26"/>
        <v>-15.710000000000036</v>
      </c>
      <c r="O129" s="16">
        <f t="shared" si="35"/>
        <v>119</v>
      </c>
      <c r="P129" s="17">
        <f t="shared" ca="1" si="27"/>
        <v>16.229999999999563</v>
      </c>
      <c r="R129" s="16">
        <f t="shared" si="36"/>
        <v>119</v>
      </c>
      <c r="S129" s="17">
        <f t="shared" ca="1" si="28"/>
        <v>13.638655462184502</v>
      </c>
      <c r="T129" s="17">
        <f t="shared" ca="1" si="29"/>
        <v>16.229999999999563</v>
      </c>
    </row>
    <row r="130" spans="1:20">
      <c r="A130" s="16">
        <f t="shared" si="30"/>
        <v>120</v>
      </c>
      <c r="B130" s="16">
        <f t="shared" ca="1" si="19"/>
        <v>4.33</v>
      </c>
      <c r="C130" s="16">
        <f t="shared" ca="1" si="20"/>
        <v>0.24249422632794457</v>
      </c>
      <c r="D130" s="16">
        <f t="shared" ca="1" si="21"/>
        <v>0.89309740534470272</v>
      </c>
      <c r="E130" s="16">
        <f t="shared" ca="1" si="22"/>
        <v>0</v>
      </c>
      <c r="F130" s="16">
        <f t="shared" ca="1" si="31"/>
        <v>0</v>
      </c>
      <c r="G130" s="16">
        <f t="shared" ca="1" si="32"/>
        <v>4</v>
      </c>
      <c r="H130" s="18">
        <f t="shared" ca="1" si="23"/>
        <v>0</v>
      </c>
      <c r="I130" s="21">
        <f t="shared" ca="1" si="24"/>
        <v>-1</v>
      </c>
      <c r="J130" s="3">
        <f t="shared" ca="1" si="33"/>
        <v>135.22999999999999</v>
      </c>
      <c r="K130" s="17">
        <f t="shared" ca="1" si="38"/>
        <v>1015.2299999999996</v>
      </c>
      <c r="L130" s="17">
        <f t="shared" ca="1" si="18"/>
        <v>1031.9399999999996</v>
      </c>
      <c r="M130" s="16">
        <f t="shared" ca="1" si="26"/>
        <v>-16.710000000000036</v>
      </c>
      <c r="O130" s="16">
        <f t="shared" si="35"/>
        <v>120</v>
      </c>
      <c r="P130" s="17">
        <f t="shared" ca="1" si="27"/>
        <v>15.229999999999563</v>
      </c>
      <c r="R130" s="16">
        <f t="shared" si="36"/>
        <v>120</v>
      </c>
      <c r="S130" s="17">
        <f t="shared" ca="1" si="28"/>
        <v>12.691666666666308</v>
      </c>
      <c r="T130" s="17">
        <f t="shared" ca="1" si="29"/>
        <v>15.229999999999563</v>
      </c>
    </row>
    <row r="131" spans="1:20">
      <c r="A131" s="16">
        <f t="shared" si="30"/>
        <v>121</v>
      </c>
      <c r="B131" s="16">
        <f t="shared" ca="1" si="19"/>
        <v>3.22</v>
      </c>
      <c r="C131" s="16">
        <f t="shared" ca="1" si="20"/>
        <v>0.32608695652173914</v>
      </c>
      <c r="D131" s="16">
        <f t="shared" ca="1" si="21"/>
        <v>0.92878800958303476</v>
      </c>
      <c r="E131" s="16">
        <f t="shared" ca="1" si="22"/>
        <v>0</v>
      </c>
      <c r="F131" s="16">
        <f t="shared" ca="1" si="31"/>
        <v>0</v>
      </c>
      <c r="G131" s="16">
        <f t="shared" ca="1" si="32"/>
        <v>5</v>
      </c>
      <c r="H131" s="18">
        <f t="shared" ca="1" si="23"/>
        <v>0</v>
      </c>
      <c r="I131" s="21">
        <f t="shared" ca="1" si="24"/>
        <v>-1</v>
      </c>
      <c r="J131" s="3">
        <f t="shared" ca="1" si="33"/>
        <v>135.22999999999999</v>
      </c>
      <c r="K131" s="17">
        <f t="shared" ca="1" si="38"/>
        <v>1014.2299999999996</v>
      </c>
      <c r="L131" s="17">
        <f t="shared" ca="1" si="18"/>
        <v>1031.9399999999996</v>
      </c>
      <c r="M131" s="16">
        <f t="shared" ca="1" si="26"/>
        <v>-17.710000000000036</v>
      </c>
      <c r="O131" s="16">
        <f t="shared" si="35"/>
        <v>121</v>
      </c>
      <c r="P131" s="17">
        <f t="shared" ca="1" si="27"/>
        <v>14.229999999999563</v>
      </c>
      <c r="R131" s="16">
        <f t="shared" si="36"/>
        <v>121</v>
      </c>
      <c r="S131" s="17">
        <f t="shared" ca="1" si="28"/>
        <v>11.76033057851204</v>
      </c>
      <c r="T131" s="17">
        <f t="shared" ca="1" si="29"/>
        <v>14.229999999999563</v>
      </c>
    </row>
    <row r="132" spans="1:20">
      <c r="A132" s="16">
        <f t="shared" si="30"/>
        <v>122</v>
      </c>
      <c r="B132" s="16">
        <f t="shared" ca="1" si="19"/>
        <v>4.6900000000000004</v>
      </c>
      <c r="C132" s="16">
        <f t="shared" ca="1" si="20"/>
        <v>0.22388059701492538</v>
      </c>
      <c r="D132" s="16">
        <f t="shared" ca="1" si="21"/>
        <v>0.33800677408976743</v>
      </c>
      <c r="E132" s="16">
        <f t="shared" ca="1" si="22"/>
        <v>0</v>
      </c>
      <c r="F132" s="16">
        <f t="shared" ca="1" si="31"/>
        <v>0</v>
      </c>
      <c r="G132" s="16">
        <f t="shared" ca="1" si="32"/>
        <v>6</v>
      </c>
      <c r="H132" s="18">
        <f t="shared" ca="1" si="23"/>
        <v>0</v>
      </c>
      <c r="I132" s="21">
        <f t="shared" ca="1" si="24"/>
        <v>-1</v>
      </c>
      <c r="J132" s="3">
        <f t="shared" ca="1" si="33"/>
        <v>135.22999999999999</v>
      </c>
      <c r="K132" s="17">
        <f t="shared" ca="1" si="38"/>
        <v>1013.2299999999996</v>
      </c>
      <c r="L132" s="17">
        <f t="shared" ca="1" si="18"/>
        <v>1031.9399999999996</v>
      </c>
      <c r="M132" s="16">
        <f t="shared" ca="1" si="26"/>
        <v>-18.710000000000036</v>
      </c>
      <c r="O132" s="16">
        <f t="shared" si="35"/>
        <v>122</v>
      </c>
      <c r="P132" s="17">
        <f t="shared" ca="1" si="27"/>
        <v>13.229999999999563</v>
      </c>
      <c r="R132" s="16">
        <f t="shared" si="36"/>
        <v>122</v>
      </c>
      <c r="S132" s="17">
        <f t="shared" ca="1" si="28"/>
        <v>10.84426229508162</v>
      </c>
      <c r="T132" s="17">
        <f t="shared" ca="1" si="29"/>
        <v>13.229999999999563</v>
      </c>
    </row>
    <row r="133" spans="1:20">
      <c r="A133" s="16">
        <f t="shared" si="30"/>
        <v>123</v>
      </c>
      <c r="B133" s="16">
        <f t="shared" ca="1" si="19"/>
        <v>2.09</v>
      </c>
      <c r="C133" s="16">
        <f t="shared" ca="1" si="20"/>
        <v>0.50239234449760772</v>
      </c>
      <c r="D133" s="16">
        <f t="shared" ca="1" si="21"/>
        <v>0.69837044391694469</v>
      </c>
      <c r="E133" s="16">
        <f t="shared" ca="1" si="22"/>
        <v>0</v>
      </c>
      <c r="F133" s="16">
        <f t="shared" ca="1" si="31"/>
        <v>0</v>
      </c>
      <c r="G133" s="16">
        <f t="shared" ca="1" si="32"/>
        <v>7</v>
      </c>
      <c r="H133" s="18">
        <f t="shared" ca="1" si="23"/>
        <v>0</v>
      </c>
      <c r="I133" s="21">
        <f t="shared" ca="1" si="24"/>
        <v>-1</v>
      </c>
      <c r="J133" s="3">
        <f t="shared" ca="1" si="33"/>
        <v>135.22999999999999</v>
      </c>
      <c r="K133" s="17">
        <f t="shared" ca="1" si="38"/>
        <v>1012.2299999999996</v>
      </c>
      <c r="L133" s="17">
        <f t="shared" ca="1" si="18"/>
        <v>1031.9399999999996</v>
      </c>
      <c r="M133" s="16">
        <f t="shared" ca="1" si="26"/>
        <v>-19.710000000000036</v>
      </c>
      <c r="O133" s="16">
        <f t="shared" si="35"/>
        <v>123</v>
      </c>
      <c r="P133" s="17">
        <f t="shared" ca="1" si="27"/>
        <v>12.229999999999563</v>
      </c>
      <c r="R133" s="16">
        <f t="shared" si="36"/>
        <v>123</v>
      </c>
      <c r="S133" s="17">
        <f t="shared" ca="1" si="28"/>
        <v>9.9430894308939486</v>
      </c>
      <c r="T133" s="17">
        <f t="shared" ca="1" si="29"/>
        <v>12.229999999999563</v>
      </c>
    </row>
    <row r="134" spans="1:20">
      <c r="A134" s="16">
        <f t="shared" si="30"/>
        <v>124</v>
      </c>
      <c r="B134" s="16">
        <f t="shared" ca="1" si="19"/>
        <v>3.37</v>
      </c>
      <c r="C134" s="16">
        <f t="shared" ca="1" si="20"/>
        <v>0.31157270029673589</v>
      </c>
      <c r="D134" s="16">
        <f t="shared" ca="1" si="21"/>
        <v>0.63236526722019892</v>
      </c>
      <c r="E134" s="16">
        <f t="shared" ca="1" si="22"/>
        <v>0</v>
      </c>
      <c r="F134" s="16">
        <f t="shared" ca="1" si="31"/>
        <v>0</v>
      </c>
      <c r="G134" s="16">
        <f t="shared" ca="1" si="32"/>
        <v>8</v>
      </c>
      <c r="H134" s="18">
        <f t="shared" ca="1" si="23"/>
        <v>0</v>
      </c>
      <c r="I134" s="21">
        <f t="shared" ca="1" si="24"/>
        <v>-1</v>
      </c>
      <c r="J134" s="3">
        <f t="shared" ca="1" si="33"/>
        <v>135.22999999999999</v>
      </c>
      <c r="K134" s="17">
        <f t="shared" ca="1" si="38"/>
        <v>1011.2299999999996</v>
      </c>
      <c r="L134" s="17">
        <f t="shared" ca="1" si="18"/>
        <v>1031.9399999999996</v>
      </c>
      <c r="M134" s="16">
        <f t="shared" ca="1" si="26"/>
        <v>-20.710000000000036</v>
      </c>
      <c r="O134" s="16">
        <f t="shared" si="35"/>
        <v>124</v>
      </c>
      <c r="P134" s="17">
        <f t="shared" ca="1" si="27"/>
        <v>11.229999999999563</v>
      </c>
      <c r="R134" s="16">
        <f t="shared" si="36"/>
        <v>124</v>
      </c>
      <c r="S134" s="17">
        <f t="shared" ca="1" si="28"/>
        <v>9.056451612902876</v>
      </c>
      <c r="T134" s="17">
        <f t="shared" ca="1" si="29"/>
        <v>11.229999999999563</v>
      </c>
    </row>
    <row r="135" spans="1:20">
      <c r="A135" s="16">
        <f t="shared" si="30"/>
        <v>125</v>
      </c>
      <c r="B135" s="16">
        <f t="shared" ca="1" si="19"/>
        <v>2.0099999999999998</v>
      </c>
      <c r="C135" s="16">
        <f t="shared" ca="1" si="20"/>
        <v>0.5223880597014926</v>
      </c>
      <c r="D135" s="16">
        <f t="shared" ca="1" si="21"/>
        <v>0.53867301778876175</v>
      </c>
      <c r="E135" s="16">
        <f t="shared" ca="1" si="22"/>
        <v>0</v>
      </c>
      <c r="F135" s="16">
        <f t="shared" ca="1" si="31"/>
        <v>0</v>
      </c>
      <c r="G135" s="16">
        <f t="shared" ca="1" si="32"/>
        <v>9</v>
      </c>
      <c r="H135" s="18">
        <f t="shared" ca="1" si="23"/>
        <v>0</v>
      </c>
      <c r="I135" s="21">
        <f t="shared" ca="1" si="24"/>
        <v>-1</v>
      </c>
      <c r="J135" s="3">
        <f t="shared" ca="1" si="33"/>
        <v>135.22999999999999</v>
      </c>
      <c r="K135" s="17">
        <f t="shared" ca="1" si="38"/>
        <v>1010.2299999999996</v>
      </c>
      <c r="L135" s="17">
        <f t="shared" ca="1" si="18"/>
        <v>1031.9399999999996</v>
      </c>
      <c r="M135" s="16">
        <f t="shared" ca="1" si="26"/>
        <v>-21.710000000000036</v>
      </c>
      <c r="O135" s="16">
        <f t="shared" si="35"/>
        <v>125</v>
      </c>
      <c r="P135" s="17">
        <f t="shared" ca="1" si="27"/>
        <v>10.229999999999563</v>
      </c>
      <c r="R135" s="16">
        <f t="shared" si="36"/>
        <v>125</v>
      </c>
      <c r="S135" s="17">
        <f t="shared" ca="1" si="28"/>
        <v>8.1839999999996564</v>
      </c>
      <c r="T135" s="17">
        <f t="shared" ca="1" si="29"/>
        <v>10.229999999999563</v>
      </c>
    </row>
    <row r="136" spans="1:20">
      <c r="A136" s="16">
        <f t="shared" si="30"/>
        <v>126</v>
      </c>
      <c r="B136" s="16">
        <f t="shared" ca="1" si="19"/>
        <v>4.32</v>
      </c>
      <c r="C136" s="16">
        <f t="shared" ca="1" si="20"/>
        <v>0.24305555555555552</v>
      </c>
      <c r="D136" s="16">
        <f t="shared" ca="1" si="21"/>
        <v>0.66266104741020038</v>
      </c>
      <c r="E136" s="16">
        <f t="shared" ca="1" si="22"/>
        <v>0</v>
      </c>
      <c r="F136" s="16">
        <f t="shared" ca="1" si="31"/>
        <v>0</v>
      </c>
      <c r="G136" s="16">
        <f t="shared" ca="1" si="32"/>
        <v>10</v>
      </c>
      <c r="H136" s="18">
        <f t="shared" ca="1" si="23"/>
        <v>0</v>
      </c>
      <c r="I136" s="21">
        <f t="shared" ca="1" si="24"/>
        <v>-1</v>
      </c>
      <c r="J136" s="3">
        <f t="shared" ca="1" si="33"/>
        <v>135.22999999999999</v>
      </c>
      <c r="K136" s="17">
        <f t="shared" ca="1" si="38"/>
        <v>1009.2299999999996</v>
      </c>
      <c r="L136" s="17">
        <f t="shared" ca="1" si="18"/>
        <v>1031.9399999999996</v>
      </c>
      <c r="M136" s="16">
        <f t="shared" ca="1" si="26"/>
        <v>-22.710000000000036</v>
      </c>
      <c r="O136" s="16">
        <f t="shared" si="35"/>
        <v>126</v>
      </c>
      <c r="P136" s="17">
        <f t="shared" ca="1" si="27"/>
        <v>9.2299999999995634</v>
      </c>
      <c r="R136" s="16">
        <f t="shared" si="36"/>
        <v>126</v>
      </c>
      <c r="S136" s="17">
        <f t="shared" ca="1" si="28"/>
        <v>7.3253968253964814</v>
      </c>
      <c r="T136" s="17">
        <f t="shared" ca="1" si="29"/>
        <v>9.2299999999995634</v>
      </c>
    </row>
    <row r="137" spans="1:20">
      <c r="A137" s="16">
        <f t="shared" si="30"/>
        <v>127</v>
      </c>
      <c r="B137" s="16">
        <f t="shared" ca="1" si="19"/>
        <v>5.97</v>
      </c>
      <c r="C137" s="16">
        <f t="shared" ca="1" si="20"/>
        <v>0.17587939698492464</v>
      </c>
      <c r="D137" s="16">
        <f t="shared" ca="1" si="21"/>
        <v>0.12580254996123541</v>
      </c>
      <c r="E137" s="16">
        <f t="shared" ca="1" si="22"/>
        <v>1</v>
      </c>
      <c r="F137" s="16">
        <f t="shared" ca="1" si="31"/>
        <v>1</v>
      </c>
      <c r="G137" s="16">
        <f t="shared" ca="1" si="32"/>
        <v>0</v>
      </c>
      <c r="H137" s="18">
        <f t="shared" ca="1" si="23"/>
        <v>5.97</v>
      </c>
      <c r="I137" s="21">
        <f t="shared" ca="1" si="24"/>
        <v>4.97</v>
      </c>
      <c r="J137" s="3">
        <f t="shared" ca="1" si="33"/>
        <v>141.19999999999999</v>
      </c>
      <c r="K137" s="17">
        <f t="shared" ca="1" si="38"/>
        <v>1014.1999999999996</v>
      </c>
      <c r="L137" s="17">
        <f t="shared" ca="1" si="18"/>
        <v>1031.9399999999996</v>
      </c>
      <c r="M137" s="16">
        <f t="shared" ca="1" si="26"/>
        <v>-17.740000000000009</v>
      </c>
      <c r="O137" s="16">
        <f t="shared" si="35"/>
        <v>127</v>
      </c>
      <c r="P137" s="17">
        <f t="shared" ca="1" si="27"/>
        <v>14.199999999999591</v>
      </c>
      <c r="R137" s="16">
        <f t="shared" si="36"/>
        <v>127</v>
      </c>
      <c r="S137" s="17">
        <f t="shared" ca="1" si="28"/>
        <v>11.181102362204399</v>
      </c>
      <c r="T137" s="17">
        <f t="shared" ca="1" si="29"/>
        <v>14.199999999999591</v>
      </c>
    </row>
    <row r="138" spans="1:20">
      <c r="A138" s="16">
        <f t="shared" si="30"/>
        <v>128</v>
      </c>
      <c r="B138" s="16">
        <f t="shared" ca="1" si="19"/>
        <v>3.13</v>
      </c>
      <c r="C138" s="16">
        <f t="shared" ca="1" si="20"/>
        <v>0.33546325878594252</v>
      </c>
      <c r="D138" s="16">
        <f t="shared" ca="1" si="21"/>
        <v>0.38194917202951939</v>
      </c>
      <c r="E138" s="16">
        <f t="shared" ca="1" si="22"/>
        <v>0</v>
      </c>
      <c r="F138" s="16">
        <f t="shared" ca="1" si="31"/>
        <v>0</v>
      </c>
      <c r="G138" s="16">
        <f t="shared" ca="1" si="32"/>
        <v>1</v>
      </c>
      <c r="H138" s="18">
        <f t="shared" ca="1" si="23"/>
        <v>0</v>
      </c>
      <c r="I138" s="21">
        <f t="shared" ca="1" si="24"/>
        <v>-1</v>
      </c>
      <c r="J138" s="3">
        <f t="shared" ca="1" si="33"/>
        <v>141.19999999999999</v>
      </c>
      <c r="K138" s="17">
        <f t="shared" ref="K138:K140" ca="1" si="39">K137+I138</f>
        <v>1013.1999999999996</v>
      </c>
      <c r="L138" s="17">
        <f t="shared" ref="L138:L201" ca="1" si="40">MAX(K138,L137)</f>
        <v>1031.9399999999996</v>
      </c>
      <c r="M138" s="16">
        <f t="shared" ca="1" si="26"/>
        <v>-18.740000000000009</v>
      </c>
      <c r="O138" s="16">
        <f t="shared" si="35"/>
        <v>128</v>
      </c>
      <c r="P138" s="17">
        <f t="shared" ca="1" si="27"/>
        <v>13.199999999999591</v>
      </c>
      <c r="R138" s="16">
        <f t="shared" si="36"/>
        <v>128</v>
      </c>
      <c r="S138" s="17">
        <f t="shared" ca="1" si="28"/>
        <v>10.312499999999687</v>
      </c>
      <c r="T138" s="17">
        <f t="shared" ca="1" si="29"/>
        <v>13.199999999999591</v>
      </c>
    </row>
    <row r="139" spans="1:20">
      <c r="A139" s="16">
        <f t="shared" si="30"/>
        <v>129</v>
      </c>
      <c r="B139" s="16">
        <f t="shared" ref="B139:B202" ca="1" si="41">RANDBETWEEN($A$5,$B$5)/100</f>
        <v>3.87</v>
      </c>
      <c r="C139" s="16">
        <f t="shared" ref="C139:C202" ca="1" si="42">$C$5*(1/B139)</f>
        <v>0.27131782945736432</v>
      </c>
      <c r="D139" s="16">
        <f t="shared" ref="D139:D202" ca="1" si="43">RAND()</f>
        <v>0.61684061985784933</v>
      </c>
      <c r="E139" s="16">
        <f t="shared" ref="E139:E202" ca="1" si="44">IF(D139&lt;=C139,1,0)</f>
        <v>0</v>
      </c>
      <c r="F139" s="16">
        <f t="shared" ca="1" si="31"/>
        <v>0</v>
      </c>
      <c r="G139" s="16">
        <f t="shared" ca="1" si="32"/>
        <v>2</v>
      </c>
      <c r="H139" s="18">
        <f t="shared" ref="H139:H202" ca="1" si="45">IF(E139=0,0,B139)</f>
        <v>0</v>
      </c>
      <c r="I139" s="21">
        <f t="shared" ref="I139:I202" ca="1" si="46">IF(E139=0,-1,H139-1)</f>
        <v>-1</v>
      </c>
      <c r="J139" s="3">
        <f t="shared" ca="1" si="33"/>
        <v>141.19999999999999</v>
      </c>
      <c r="K139" s="17">
        <f t="shared" ca="1" si="39"/>
        <v>1012.1999999999996</v>
      </c>
      <c r="L139" s="17">
        <f t="shared" ca="1" si="40"/>
        <v>1031.9399999999996</v>
      </c>
      <c r="M139" s="16">
        <f t="shared" ref="M139:M202" ca="1" si="47">IF(K139&lt;N(L139),K139-L138,"")</f>
        <v>-19.740000000000009</v>
      </c>
      <c r="O139" s="16">
        <f t="shared" si="35"/>
        <v>129</v>
      </c>
      <c r="P139" s="17">
        <f t="shared" ref="P139:P202" ca="1" si="48">K139-1000</f>
        <v>12.199999999999591</v>
      </c>
      <c r="R139" s="16">
        <f t="shared" si="36"/>
        <v>129</v>
      </c>
      <c r="S139" s="17">
        <f t="shared" ref="S139:S202" ca="1" si="49">((R139+T139)/R139*100)-100</f>
        <v>9.4573643410849542</v>
      </c>
      <c r="T139" s="17">
        <f t="shared" ref="T139:T202" ca="1" si="50">K139-1000</f>
        <v>12.199999999999591</v>
      </c>
    </row>
    <row r="140" spans="1:20">
      <c r="A140" s="16">
        <f t="shared" ref="A140:A203" si="51">A139+1</f>
        <v>130</v>
      </c>
      <c r="B140" s="16">
        <f t="shared" ca="1" si="41"/>
        <v>2.46</v>
      </c>
      <c r="C140" s="16">
        <f t="shared" ca="1" si="42"/>
        <v>0.42682926829268292</v>
      </c>
      <c r="D140" s="16">
        <f t="shared" ca="1" si="43"/>
        <v>0.96222087300253101</v>
      </c>
      <c r="E140" s="16">
        <f t="shared" ca="1" si="44"/>
        <v>0</v>
      </c>
      <c r="F140" s="16">
        <f t="shared" ref="F140:F203" ca="1" si="52">IF(E140=1,F139+1,0)</f>
        <v>0</v>
      </c>
      <c r="G140" s="16">
        <f t="shared" ref="G140:G203" ca="1" si="53">IF(E140=0,G139+1,0)</f>
        <v>3</v>
      </c>
      <c r="H140" s="18">
        <f t="shared" ca="1" si="45"/>
        <v>0</v>
      </c>
      <c r="I140" s="21">
        <f t="shared" ca="1" si="46"/>
        <v>-1</v>
      </c>
      <c r="J140" s="3">
        <f t="shared" ref="J140:J203" ca="1" si="54">J139+H140</f>
        <v>141.19999999999999</v>
      </c>
      <c r="K140" s="17">
        <f t="shared" ca="1" si="39"/>
        <v>1011.1999999999996</v>
      </c>
      <c r="L140" s="17">
        <f t="shared" ca="1" si="40"/>
        <v>1031.9399999999996</v>
      </c>
      <c r="M140" s="16">
        <f t="shared" ca="1" si="47"/>
        <v>-20.740000000000009</v>
      </c>
      <c r="O140" s="16">
        <f t="shared" ref="O140:O203" si="55">O139+1</f>
        <v>130</v>
      </c>
      <c r="P140" s="17">
        <f t="shared" ca="1" si="48"/>
        <v>11.199999999999591</v>
      </c>
      <c r="R140" s="16">
        <f t="shared" ref="R140:R203" si="56">R139+1</f>
        <v>130</v>
      </c>
      <c r="S140" s="17">
        <f t="shared" ca="1" si="49"/>
        <v>8.6153846153842863</v>
      </c>
      <c r="T140" s="17">
        <f t="shared" ca="1" si="50"/>
        <v>11.199999999999591</v>
      </c>
    </row>
    <row r="141" spans="1:20">
      <c r="A141" s="16">
        <f t="shared" si="51"/>
        <v>131</v>
      </c>
      <c r="B141" s="16">
        <f t="shared" ca="1" si="41"/>
        <v>4.8499999999999996</v>
      </c>
      <c r="C141" s="16">
        <f t="shared" ca="1" si="42"/>
        <v>0.21649484536082478</v>
      </c>
      <c r="D141" s="16">
        <f t="shared" ca="1" si="43"/>
        <v>0.15472948616157378</v>
      </c>
      <c r="E141" s="16">
        <f t="shared" ca="1" si="44"/>
        <v>1</v>
      </c>
      <c r="F141" s="16">
        <f t="shared" ca="1" si="52"/>
        <v>1</v>
      </c>
      <c r="G141" s="16">
        <f t="shared" ca="1" si="53"/>
        <v>0</v>
      </c>
      <c r="H141" s="18">
        <f t="shared" ca="1" si="45"/>
        <v>4.8499999999999996</v>
      </c>
      <c r="I141" s="21">
        <f t="shared" ca="1" si="46"/>
        <v>3.8499999999999996</v>
      </c>
      <c r="J141" s="3">
        <f t="shared" ca="1" si="54"/>
        <v>146.04999999999998</v>
      </c>
      <c r="K141" s="17">
        <f t="shared" ref="K141:K204" ca="1" si="57">K140+I141</f>
        <v>1015.0499999999996</v>
      </c>
      <c r="L141" s="17">
        <f t="shared" ca="1" si="40"/>
        <v>1031.9399999999996</v>
      </c>
      <c r="M141" s="16">
        <f t="shared" ca="1" si="47"/>
        <v>-16.889999999999986</v>
      </c>
      <c r="O141" s="16">
        <f t="shared" si="55"/>
        <v>131</v>
      </c>
      <c r="P141" s="17">
        <f t="shared" ca="1" si="48"/>
        <v>15.049999999999613</v>
      </c>
      <c r="R141" s="16">
        <f t="shared" si="56"/>
        <v>131</v>
      </c>
      <c r="S141" s="17">
        <f t="shared" ca="1" si="49"/>
        <v>11.488549618320306</v>
      </c>
      <c r="T141" s="17">
        <f t="shared" ca="1" si="50"/>
        <v>15.049999999999613</v>
      </c>
    </row>
    <row r="142" spans="1:20">
      <c r="A142" s="16">
        <f t="shared" si="51"/>
        <v>132</v>
      </c>
      <c r="B142" s="16">
        <f t="shared" ca="1" si="41"/>
        <v>3.9</v>
      </c>
      <c r="C142" s="16">
        <f t="shared" ca="1" si="42"/>
        <v>0.26923076923076927</v>
      </c>
      <c r="D142" s="16">
        <f t="shared" ca="1" si="43"/>
        <v>0.80277329074450154</v>
      </c>
      <c r="E142" s="16">
        <f t="shared" ca="1" si="44"/>
        <v>0</v>
      </c>
      <c r="F142" s="16">
        <f t="shared" ca="1" si="52"/>
        <v>0</v>
      </c>
      <c r="G142" s="16">
        <f t="shared" ca="1" si="53"/>
        <v>1</v>
      </c>
      <c r="H142" s="18">
        <f t="shared" ca="1" si="45"/>
        <v>0</v>
      </c>
      <c r="I142" s="21">
        <f t="shared" ca="1" si="46"/>
        <v>-1</v>
      </c>
      <c r="J142" s="3">
        <f t="shared" ca="1" si="54"/>
        <v>146.04999999999998</v>
      </c>
      <c r="K142" s="17">
        <f t="shared" ca="1" si="57"/>
        <v>1014.0499999999996</v>
      </c>
      <c r="L142" s="17">
        <f t="shared" ca="1" si="40"/>
        <v>1031.9399999999996</v>
      </c>
      <c r="M142" s="16">
        <f t="shared" ca="1" si="47"/>
        <v>-17.889999999999986</v>
      </c>
      <c r="O142" s="16">
        <f t="shared" si="55"/>
        <v>132</v>
      </c>
      <c r="P142" s="17">
        <f t="shared" ca="1" si="48"/>
        <v>14.049999999999613</v>
      </c>
      <c r="R142" s="16">
        <f t="shared" si="56"/>
        <v>132</v>
      </c>
      <c r="S142" s="17">
        <f t="shared" ca="1" si="49"/>
        <v>10.643939393939107</v>
      </c>
      <c r="T142" s="17">
        <f t="shared" ca="1" si="50"/>
        <v>14.049999999999613</v>
      </c>
    </row>
    <row r="143" spans="1:20">
      <c r="A143" s="16">
        <f t="shared" si="51"/>
        <v>133</v>
      </c>
      <c r="B143" s="16">
        <f t="shared" ca="1" si="41"/>
        <v>3.71</v>
      </c>
      <c r="C143" s="16">
        <f t="shared" ca="1" si="42"/>
        <v>0.28301886792452829</v>
      </c>
      <c r="D143" s="16">
        <f t="shared" ca="1" si="43"/>
        <v>3.4726656634458397E-3</v>
      </c>
      <c r="E143" s="16">
        <f t="shared" ca="1" si="44"/>
        <v>1</v>
      </c>
      <c r="F143" s="16">
        <f t="shared" ca="1" si="52"/>
        <v>1</v>
      </c>
      <c r="G143" s="16">
        <f t="shared" ca="1" si="53"/>
        <v>0</v>
      </c>
      <c r="H143" s="18">
        <f t="shared" ca="1" si="45"/>
        <v>3.71</v>
      </c>
      <c r="I143" s="21">
        <f t="shared" ca="1" si="46"/>
        <v>2.71</v>
      </c>
      <c r="J143" s="3">
        <f t="shared" ca="1" si="54"/>
        <v>149.76</v>
      </c>
      <c r="K143" s="17">
        <f t="shared" ca="1" si="57"/>
        <v>1016.7599999999996</v>
      </c>
      <c r="L143" s="17">
        <f t="shared" ca="1" si="40"/>
        <v>1031.9399999999996</v>
      </c>
      <c r="M143" s="16">
        <f t="shared" ca="1" si="47"/>
        <v>-15.17999999999995</v>
      </c>
      <c r="O143" s="16">
        <f t="shared" si="55"/>
        <v>133</v>
      </c>
      <c r="P143" s="17">
        <f t="shared" ca="1" si="48"/>
        <v>16.75999999999965</v>
      </c>
      <c r="R143" s="16">
        <f t="shared" si="56"/>
        <v>133</v>
      </c>
      <c r="S143" s="17">
        <f t="shared" ca="1" si="49"/>
        <v>12.601503759398241</v>
      </c>
      <c r="T143" s="17">
        <f t="shared" ca="1" si="50"/>
        <v>16.75999999999965</v>
      </c>
    </row>
    <row r="144" spans="1:20">
      <c r="A144" s="16">
        <f t="shared" si="51"/>
        <v>134</v>
      </c>
      <c r="B144" s="16">
        <f t="shared" ca="1" si="41"/>
        <v>2.96</v>
      </c>
      <c r="C144" s="16">
        <f t="shared" ca="1" si="42"/>
        <v>0.35472972972972971</v>
      </c>
      <c r="D144" s="16">
        <f t="shared" ca="1" si="43"/>
        <v>0.8717549506259239</v>
      </c>
      <c r="E144" s="16">
        <f t="shared" ca="1" si="44"/>
        <v>0</v>
      </c>
      <c r="F144" s="16">
        <f t="shared" ca="1" si="52"/>
        <v>0</v>
      </c>
      <c r="G144" s="16">
        <f t="shared" ca="1" si="53"/>
        <v>1</v>
      </c>
      <c r="H144" s="18">
        <f t="shared" ca="1" si="45"/>
        <v>0</v>
      </c>
      <c r="I144" s="21">
        <f t="shared" ca="1" si="46"/>
        <v>-1</v>
      </c>
      <c r="J144" s="3">
        <f t="shared" ca="1" si="54"/>
        <v>149.76</v>
      </c>
      <c r="K144" s="17">
        <f t="shared" ca="1" si="57"/>
        <v>1015.7599999999996</v>
      </c>
      <c r="L144" s="17">
        <f t="shared" ca="1" si="40"/>
        <v>1031.9399999999996</v>
      </c>
      <c r="M144" s="16">
        <f t="shared" ca="1" si="47"/>
        <v>-16.17999999999995</v>
      </c>
      <c r="O144" s="16">
        <f t="shared" si="55"/>
        <v>134</v>
      </c>
      <c r="P144" s="17">
        <f t="shared" ca="1" si="48"/>
        <v>15.75999999999965</v>
      </c>
      <c r="R144" s="16">
        <f t="shared" si="56"/>
        <v>134</v>
      </c>
      <c r="S144" s="17">
        <f t="shared" ca="1" si="49"/>
        <v>11.761194029850472</v>
      </c>
      <c r="T144" s="17">
        <f t="shared" ca="1" si="50"/>
        <v>15.75999999999965</v>
      </c>
    </row>
    <row r="145" spans="1:20">
      <c r="A145" s="16">
        <f t="shared" si="51"/>
        <v>135</v>
      </c>
      <c r="B145" s="16">
        <f t="shared" ca="1" si="41"/>
        <v>4.5199999999999996</v>
      </c>
      <c r="C145" s="16">
        <f t="shared" ca="1" si="42"/>
        <v>0.23230088495575224</v>
      </c>
      <c r="D145" s="16">
        <f t="shared" ca="1" si="43"/>
        <v>0.36861575131145941</v>
      </c>
      <c r="E145" s="16">
        <f t="shared" ca="1" si="44"/>
        <v>0</v>
      </c>
      <c r="F145" s="16">
        <f t="shared" ca="1" si="52"/>
        <v>0</v>
      </c>
      <c r="G145" s="16">
        <f t="shared" ca="1" si="53"/>
        <v>2</v>
      </c>
      <c r="H145" s="18">
        <f t="shared" ca="1" si="45"/>
        <v>0</v>
      </c>
      <c r="I145" s="21">
        <f t="shared" ca="1" si="46"/>
        <v>-1</v>
      </c>
      <c r="J145" s="3">
        <f t="shared" ca="1" si="54"/>
        <v>149.76</v>
      </c>
      <c r="K145" s="17">
        <f t="shared" ca="1" si="57"/>
        <v>1014.7599999999996</v>
      </c>
      <c r="L145" s="17">
        <f t="shared" ca="1" si="40"/>
        <v>1031.9399999999996</v>
      </c>
      <c r="M145" s="16">
        <f t="shared" ca="1" si="47"/>
        <v>-17.17999999999995</v>
      </c>
      <c r="O145" s="16">
        <f t="shared" si="55"/>
        <v>135</v>
      </c>
      <c r="P145" s="17">
        <f t="shared" ca="1" si="48"/>
        <v>14.75999999999965</v>
      </c>
      <c r="R145" s="16">
        <f t="shared" si="56"/>
        <v>135</v>
      </c>
      <c r="S145" s="17">
        <f t="shared" ca="1" si="49"/>
        <v>10.933333333333081</v>
      </c>
      <c r="T145" s="17">
        <f t="shared" ca="1" si="50"/>
        <v>14.75999999999965</v>
      </c>
    </row>
    <row r="146" spans="1:20">
      <c r="A146" s="16">
        <f t="shared" si="51"/>
        <v>136</v>
      </c>
      <c r="B146" s="16">
        <f t="shared" ca="1" si="41"/>
        <v>3.2</v>
      </c>
      <c r="C146" s="16">
        <f t="shared" ca="1" si="42"/>
        <v>0.328125</v>
      </c>
      <c r="D146" s="16">
        <f t="shared" ca="1" si="43"/>
        <v>0.33773811251917607</v>
      </c>
      <c r="E146" s="16">
        <f t="shared" ca="1" si="44"/>
        <v>0</v>
      </c>
      <c r="F146" s="16">
        <f t="shared" ca="1" si="52"/>
        <v>0</v>
      </c>
      <c r="G146" s="16">
        <f t="shared" ca="1" si="53"/>
        <v>3</v>
      </c>
      <c r="H146" s="18">
        <f t="shared" ca="1" si="45"/>
        <v>0</v>
      </c>
      <c r="I146" s="21">
        <f t="shared" ca="1" si="46"/>
        <v>-1</v>
      </c>
      <c r="J146" s="3">
        <f t="shared" ca="1" si="54"/>
        <v>149.76</v>
      </c>
      <c r="K146" s="17">
        <f t="shared" ca="1" si="57"/>
        <v>1013.7599999999996</v>
      </c>
      <c r="L146" s="17">
        <f t="shared" ca="1" si="40"/>
        <v>1031.9399999999996</v>
      </c>
      <c r="M146" s="16">
        <f t="shared" ca="1" si="47"/>
        <v>-18.17999999999995</v>
      </c>
      <c r="O146" s="16">
        <f t="shared" si="55"/>
        <v>136</v>
      </c>
      <c r="P146" s="17">
        <f t="shared" ca="1" si="48"/>
        <v>13.75999999999965</v>
      </c>
      <c r="R146" s="16">
        <f t="shared" si="56"/>
        <v>136</v>
      </c>
      <c r="S146" s="17">
        <f t="shared" ca="1" si="49"/>
        <v>10.11764705882328</v>
      </c>
      <c r="T146" s="17">
        <f t="shared" ca="1" si="50"/>
        <v>13.75999999999965</v>
      </c>
    </row>
    <row r="147" spans="1:20">
      <c r="A147" s="16">
        <f t="shared" si="51"/>
        <v>137</v>
      </c>
      <c r="B147" s="16">
        <f t="shared" ca="1" si="41"/>
        <v>5.21</v>
      </c>
      <c r="C147" s="16">
        <f t="shared" ca="1" si="42"/>
        <v>0.2015355086372361</v>
      </c>
      <c r="D147" s="16">
        <f t="shared" ca="1" si="43"/>
        <v>0.5066683291935874</v>
      </c>
      <c r="E147" s="16">
        <f t="shared" ca="1" si="44"/>
        <v>0</v>
      </c>
      <c r="F147" s="16">
        <f t="shared" ca="1" si="52"/>
        <v>0</v>
      </c>
      <c r="G147" s="16">
        <f t="shared" ca="1" si="53"/>
        <v>4</v>
      </c>
      <c r="H147" s="18">
        <f t="shared" ca="1" si="45"/>
        <v>0</v>
      </c>
      <c r="I147" s="21">
        <f t="shared" ca="1" si="46"/>
        <v>-1</v>
      </c>
      <c r="J147" s="3">
        <f t="shared" ca="1" si="54"/>
        <v>149.76</v>
      </c>
      <c r="K147" s="17">
        <f t="shared" ca="1" si="57"/>
        <v>1012.7599999999996</v>
      </c>
      <c r="L147" s="17">
        <f t="shared" ca="1" si="40"/>
        <v>1031.9399999999996</v>
      </c>
      <c r="M147" s="16">
        <f t="shared" ca="1" si="47"/>
        <v>-19.17999999999995</v>
      </c>
      <c r="O147" s="16">
        <f t="shared" si="55"/>
        <v>137</v>
      </c>
      <c r="P147" s="17">
        <f t="shared" ca="1" si="48"/>
        <v>12.75999999999965</v>
      </c>
      <c r="R147" s="16">
        <f t="shared" si="56"/>
        <v>137</v>
      </c>
      <c r="S147" s="17">
        <f t="shared" ca="1" si="49"/>
        <v>9.3138686131384247</v>
      </c>
      <c r="T147" s="17">
        <f t="shared" ca="1" si="50"/>
        <v>12.75999999999965</v>
      </c>
    </row>
    <row r="148" spans="1:20">
      <c r="A148" s="16">
        <f t="shared" si="51"/>
        <v>138</v>
      </c>
      <c r="B148" s="16">
        <f t="shared" ca="1" si="41"/>
        <v>4.0599999999999996</v>
      </c>
      <c r="C148" s="16">
        <f t="shared" ca="1" si="42"/>
        <v>0.25862068965517243</v>
      </c>
      <c r="D148" s="16">
        <f t="shared" ca="1" si="43"/>
        <v>0.46291894764616792</v>
      </c>
      <c r="E148" s="16">
        <f t="shared" ca="1" si="44"/>
        <v>0</v>
      </c>
      <c r="F148" s="16">
        <f t="shared" ca="1" si="52"/>
        <v>0</v>
      </c>
      <c r="G148" s="16">
        <f t="shared" ca="1" si="53"/>
        <v>5</v>
      </c>
      <c r="H148" s="18">
        <f t="shared" ca="1" si="45"/>
        <v>0</v>
      </c>
      <c r="I148" s="21">
        <f t="shared" ca="1" si="46"/>
        <v>-1</v>
      </c>
      <c r="J148" s="3">
        <f t="shared" ca="1" si="54"/>
        <v>149.76</v>
      </c>
      <c r="K148" s="17">
        <f t="shared" ca="1" si="57"/>
        <v>1011.7599999999996</v>
      </c>
      <c r="L148" s="17">
        <f t="shared" ca="1" si="40"/>
        <v>1031.9399999999996</v>
      </c>
      <c r="M148" s="16">
        <f t="shared" ca="1" si="47"/>
        <v>-20.17999999999995</v>
      </c>
      <c r="O148" s="16">
        <f t="shared" si="55"/>
        <v>138</v>
      </c>
      <c r="P148" s="17">
        <f t="shared" ca="1" si="48"/>
        <v>11.75999999999965</v>
      </c>
      <c r="R148" s="16">
        <f t="shared" si="56"/>
        <v>138</v>
      </c>
      <c r="S148" s="17">
        <f t="shared" ca="1" si="49"/>
        <v>8.5217391304345256</v>
      </c>
      <c r="T148" s="17">
        <f t="shared" ca="1" si="50"/>
        <v>11.75999999999965</v>
      </c>
    </row>
    <row r="149" spans="1:20">
      <c r="A149" s="16">
        <f t="shared" si="51"/>
        <v>139</v>
      </c>
      <c r="B149" s="16">
        <f t="shared" ca="1" si="41"/>
        <v>3.74</v>
      </c>
      <c r="C149" s="16">
        <f t="shared" ca="1" si="42"/>
        <v>0.28074866310160423</v>
      </c>
      <c r="D149" s="16">
        <f t="shared" ca="1" si="43"/>
        <v>0.26765767334882007</v>
      </c>
      <c r="E149" s="16">
        <f t="shared" ca="1" si="44"/>
        <v>1</v>
      </c>
      <c r="F149" s="16">
        <f t="shared" ca="1" si="52"/>
        <v>1</v>
      </c>
      <c r="G149" s="16">
        <f t="shared" ca="1" si="53"/>
        <v>0</v>
      </c>
      <c r="H149" s="18">
        <f t="shared" ca="1" si="45"/>
        <v>3.74</v>
      </c>
      <c r="I149" s="21">
        <f t="shared" ca="1" si="46"/>
        <v>2.74</v>
      </c>
      <c r="J149" s="3">
        <f t="shared" ca="1" si="54"/>
        <v>153.5</v>
      </c>
      <c r="K149" s="17">
        <f t="shared" ca="1" si="57"/>
        <v>1014.4999999999997</v>
      </c>
      <c r="L149" s="17">
        <f t="shared" ca="1" si="40"/>
        <v>1031.9399999999996</v>
      </c>
      <c r="M149" s="16">
        <f t="shared" ca="1" si="47"/>
        <v>-17.439999999999941</v>
      </c>
      <c r="O149" s="16">
        <f t="shared" si="55"/>
        <v>139</v>
      </c>
      <c r="P149" s="17">
        <f t="shared" ca="1" si="48"/>
        <v>14.499999999999659</v>
      </c>
      <c r="R149" s="16">
        <f t="shared" si="56"/>
        <v>139</v>
      </c>
      <c r="S149" s="17">
        <f t="shared" ca="1" si="49"/>
        <v>10.431654676258745</v>
      </c>
      <c r="T149" s="17">
        <f t="shared" ca="1" si="50"/>
        <v>14.499999999999659</v>
      </c>
    </row>
    <row r="150" spans="1:20">
      <c r="A150" s="16">
        <f t="shared" si="51"/>
        <v>140</v>
      </c>
      <c r="B150" s="16">
        <f t="shared" ca="1" si="41"/>
        <v>4.68</v>
      </c>
      <c r="C150" s="16">
        <f t="shared" ca="1" si="42"/>
        <v>0.22435897435897439</v>
      </c>
      <c r="D150" s="16">
        <f t="shared" ca="1" si="43"/>
        <v>0.47885606240534284</v>
      </c>
      <c r="E150" s="16">
        <f t="shared" ca="1" si="44"/>
        <v>0</v>
      </c>
      <c r="F150" s="16">
        <f t="shared" ca="1" si="52"/>
        <v>0</v>
      </c>
      <c r="G150" s="16">
        <f t="shared" ca="1" si="53"/>
        <v>1</v>
      </c>
      <c r="H150" s="18">
        <f t="shared" ca="1" si="45"/>
        <v>0</v>
      </c>
      <c r="I150" s="21">
        <f t="shared" ca="1" si="46"/>
        <v>-1</v>
      </c>
      <c r="J150" s="3">
        <f t="shared" ca="1" si="54"/>
        <v>153.5</v>
      </c>
      <c r="K150" s="17">
        <f t="shared" ca="1" si="57"/>
        <v>1013.4999999999997</v>
      </c>
      <c r="L150" s="17">
        <f t="shared" ca="1" si="40"/>
        <v>1031.9399999999996</v>
      </c>
      <c r="M150" s="16">
        <f t="shared" ca="1" si="47"/>
        <v>-18.439999999999941</v>
      </c>
      <c r="O150" s="16">
        <f t="shared" si="55"/>
        <v>140</v>
      </c>
      <c r="P150" s="17">
        <f t="shared" ca="1" si="48"/>
        <v>13.499999999999659</v>
      </c>
      <c r="R150" s="16">
        <f t="shared" si="56"/>
        <v>140</v>
      </c>
      <c r="S150" s="17">
        <f t="shared" ca="1" si="49"/>
        <v>9.6428571428569114</v>
      </c>
      <c r="T150" s="17">
        <f t="shared" ca="1" si="50"/>
        <v>13.499999999999659</v>
      </c>
    </row>
    <row r="151" spans="1:20">
      <c r="A151" s="16">
        <f t="shared" si="51"/>
        <v>141</v>
      </c>
      <c r="B151" s="16">
        <f t="shared" ca="1" si="41"/>
        <v>3.81</v>
      </c>
      <c r="C151" s="16">
        <f t="shared" ca="1" si="42"/>
        <v>0.27559055118110237</v>
      </c>
      <c r="D151" s="16">
        <f t="shared" ca="1" si="43"/>
        <v>0.10063185258775853</v>
      </c>
      <c r="E151" s="16">
        <f t="shared" ca="1" si="44"/>
        <v>1</v>
      </c>
      <c r="F151" s="16">
        <f t="shared" ca="1" si="52"/>
        <v>1</v>
      </c>
      <c r="G151" s="16">
        <f t="shared" ca="1" si="53"/>
        <v>0</v>
      </c>
      <c r="H151" s="18">
        <f t="shared" ca="1" si="45"/>
        <v>3.81</v>
      </c>
      <c r="I151" s="21">
        <f t="shared" ca="1" si="46"/>
        <v>2.81</v>
      </c>
      <c r="J151" s="3">
        <f t="shared" ca="1" si="54"/>
        <v>157.31</v>
      </c>
      <c r="K151" s="17">
        <f t="shared" ca="1" si="57"/>
        <v>1016.3099999999996</v>
      </c>
      <c r="L151" s="17">
        <f t="shared" ca="1" si="40"/>
        <v>1031.9399999999996</v>
      </c>
      <c r="M151" s="16">
        <f t="shared" ca="1" si="47"/>
        <v>-15.629999999999995</v>
      </c>
      <c r="O151" s="16">
        <f t="shared" si="55"/>
        <v>141</v>
      </c>
      <c r="P151" s="17">
        <f t="shared" ca="1" si="48"/>
        <v>16.309999999999604</v>
      </c>
      <c r="R151" s="16">
        <f t="shared" si="56"/>
        <v>141</v>
      </c>
      <c r="S151" s="17">
        <f t="shared" ca="1" si="49"/>
        <v>11.567375886524545</v>
      </c>
      <c r="T151" s="17">
        <f t="shared" ca="1" si="50"/>
        <v>16.309999999999604</v>
      </c>
    </row>
    <row r="152" spans="1:20">
      <c r="A152" s="16">
        <f t="shared" si="51"/>
        <v>142</v>
      </c>
      <c r="B152" s="16">
        <f t="shared" ca="1" si="41"/>
        <v>3.79</v>
      </c>
      <c r="C152" s="16">
        <f t="shared" ca="1" si="42"/>
        <v>0.27704485488126651</v>
      </c>
      <c r="D152" s="16">
        <f t="shared" ca="1" si="43"/>
        <v>0.5558781277843261</v>
      </c>
      <c r="E152" s="16">
        <f t="shared" ca="1" si="44"/>
        <v>0</v>
      </c>
      <c r="F152" s="16">
        <f t="shared" ca="1" si="52"/>
        <v>0</v>
      </c>
      <c r="G152" s="16">
        <f t="shared" ca="1" si="53"/>
        <v>1</v>
      </c>
      <c r="H152" s="18">
        <f t="shared" ca="1" si="45"/>
        <v>0</v>
      </c>
      <c r="I152" s="21">
        <f t="shared" ca="1" si="46"/>
        <v>-1</v>
      </c>
      <c r="J152" s="3">
        <f t="shared" ca="1" si="54"/>
        <v>157.31</v>
      </c>
      <c r="K152" s="17">
        <f t="shared" ca="1" si="57"/>
        <v>1015.3099999999996</v>
      </c>
      <c r="L152" s="17">
        <f t="shared" ca="1" si="40"/>
        <v>1031.9399999999996</v>
      </c>
      <c r="M152" s="16">
        <f t="shared" ca="1" si="47"/>
        <v>-16.629999999999995</v>
      </c>
      <c r="O152" s="16">
        <f t="shared" si="55"/>
        <v>142</v>
      </c>
      <c r="P152" s="17">
        <f t="shared" ca="1" si="48"/>
        <v>15.309999999999604</v>
      </c>
      <c r="R152" s="16">
        <f t="shared" si="56"/>
        <v>142</v>
      </c>
      <c r="S152" s="17">
        <f t="shared" ca="1" si="49"/>
        <v>10.781690140844802</v>
      </c>
      <c r="T152" s="17">
        <f t="shared" ca="1" si="50"/>
        <v>15.309999999999604</v>
      </c>
    </row>
    <row r="153" spans="1:20">
      <c r="A153" s="16">
        <f t="shared" si="51"/>
        <v>143</v>
      </c>
      <c r="B153" s="16">
        <f t="shared" ca="1" si="41"/>
        <v>5.67</v>
      </c>
      <c r="C153" s="16">
        <f t="shared" ca="1" si="42"/>
        <v>0.18518518518518517</v>
      </c>
      <c r="D153" s="16">
        <f t="shared" ca="1" si="43"/>
        <v>0.15785990289317997</v>
      </c>
      <c r="E153" s="16">
        <f t="shared" ca="1" si="44"/>
        <v>1</v>
      </c>
      <c r="F153" s="16">
        <f t="shared" ca="1" si="52"/>
        <v>1</v>
      </c>
      <c r="G153" s="16">
        <f t="shared" ca="1" si="53"/>
        <v>0</v>
      </c>
      <c r="H153" s="18">
        <f t="shared" ca="1" si="45"/>
        <v>5.67</v>
      </c>
      <c r="I153" s="21">
        <f t="shared" ca="1" si="46"/>
        <v>4.67</v>
      </c>
      <c r="J153" s="3">
        <f t="shared" ca="1" si="54"/>
        <v>162.97999999999999</v>
      </c>
      <c r="K153" s="17">
        <f t="shared" ca="1" si="57"/>
        <v>1019.9799999999996</v>
      </c>
      <c r="L153" s="17">
        <f t="shared" ca="1" si="40"/>
        <v>1031.9399999999996</v>
      </c>
      <c r="M153" s="16">
        <f t="shared" ca="1" si="47"/>
        <v>-11.960000000000036</v>
      </c>
      <c r="O153" s="16">
        <f t="shared" si="55"/>
        <v>143</v>
      </c>
      <c r="P153" s="17">
        <f t="shared" ca="1" si="48"/>
        <v>19.979999999999563</v>
      </c>
      <c r="R153" s="16">
        <f t="shared" si="56"/>
        <v>143</v>
      </c>
      <c r="S153" s="17">
        <f t="shared" ca="1" si="49"/>
        <v>13.972027972027661</v>
      </c>
      <c r="T153" s="17">
        <f t="shared" ca="1" si="50"/>
        <v>19.979999999999563</v>
      </c>
    </row>
    <row r="154" spans="1:20">
      <c r="A154" s="16">
        <f t="shared" si="51"/>
        <v>144</v>
      </c>
      <c r="B154" s="16">
        <f t="shared" ca="1" si="41"/>
        <v>4.32</v>
      </c>
      <c r="C154" s="16">
        <f t="shared" ca="1" si="42"/>
        <v>0.24305555555555552</v>
      </c>
      <c r="D154" s="16">
        <f t="shared" ca="1" si="43"/>
        <v>0.90455821144939841</v>
      </c>
      <c r="E154" s="16">
        <f t="shared" ca="1" si="44"/>
        <v>0</v>
      </c>
      <c r="F154" s="16">
        <f t="shared" ca="1" si="52"/>
        <v>0</v>
      </c>
      <c r="G154" s="16">
        <f t="shared" ca="1" si="53"/>
        <v>1</v>
      </c>
      <c r="H154" s="18">
        <f t="shared" ca="1" si="45"/>
        <v>0</v>
      </c>
      <c r="I154" s="21">
        <f t="shared" ca="1" si="46"/>
        <v>-1</v>
      </c>
      <c r="J154" s="3">
        <f t="shared" ca="1" si="54"/>
        <v>162.97999999999999</v>
      </c>
      <c r="K154" s="17">
        <f t="shared" ca="1" si="57"/>
        <v>1018.9799999999996</v>
      </c>
      <c r="L154" s="17">
        <f t="shared" ca="1" si="40"/>
        <v>1031.9399999999996</v>
      </c>
      <c r="M154" s="16">
        <f t="shared" ca="1" si="47"/>
        <v>-12.960000000000036</v>
      </c>
      <c r="O154" s="16">
        <f t="shared" si="55"/>
        <v>144</v>
      </c>
      <c r="P154" s="17">
        <f t="shared" ca="1" si="48"/>
        <v>18.979999999999563</v>
      </c>
      <c r="R154" s="16">
        <f t="shared" si="56"/>
        <v>144</v>
      </c>
      <c r="S154" s="17">
        <f t="shared" ca="1" si="49"/>
        <v>13.180555555555259</v>
      </c>
      <c r="T154" s="17">
        <f t="shared" ca="1" si="50"/>
        <v>18.979999999999563</v>
      </c>
    </row>
    <row r="155" spans="1:20">
      <c r="A155" s="16">
        <f t="shared" si="51"/>
        <v>145</v>
      </c>
      <c r="B155" s="16">
        <f t="shared" ca="1" si="41"/>
        <v>3.65</v>
      </c>
      <c r="C155" s="16">
        <f t="shared" ca="1" si="42"/>
        <v>0.28767123287671231</v>
      </c>
      <c r="D155" s="16">
        <f t="shared" ca="1" si="43"/>
        <v>0.18851315822778414</v>
      </c>
      <c r="E155" s="16">
        <f t="shared" ca="1" si="44"/>
        <v>1</v>
      </c>
      <c r="F155" s="16">
        <f t="shared" ca="1" si="52"/>
        <v>1</v>
      </c>
      <c r="G155" s="16">
        <f t="shared" ca="1" si="53"/>
        <v>0</v>
      </c>
      <c r="H155" s="18">
        <f t="shared" ca="1" si="45"/>
        <v>3.65</v>
      </c>
      <c r="I155" s="21">
        <f t="shared" ca="1" si="46"/>
        <v>2.65</v>
      </c>
      <c r="J155" s="3">
        <f t="shared" ca="1" si="54"/>
        <v>166.63</v>
      </c>
      <c r="K155" s="17">
        <f t="shared" ca="1" si="57"/>
        <v>1021.6299999999995</v>
      </c>
      <c r="L155" s="17">
        <f t="shared" ca="1" si="40"/>
        <v>1031.9399999999996</v>
      </c>
      <c r="M155" s="16">
        <f t="shared" ca="1" si="47"/>
        <v>-10.310000000000059</v>
      </c>
      <c r="O155" s="16">
        <f t="shared" si="55"/>
        <v>145</v>
      </c>
      <c r="P155" s="17">
        <f t="shared" ca="1" si="48"/>
        <v>21.629999999999541</v>
      </c>
      <c r="R155" s="16">
        <f t="shared" si="56"/>
        <v>145</v>
      </c>
      <c r="S155" s="17">
        <f t="shared" ca="1" si="49"/>
        <v>14.917241379310028</v>
      </c>
      <c r="T155" s="17">
        <f t="shared" ca="1" si="50"/>
        <v>21.629999999999541</v>
      </c>
    </row>
    <row r="156" spans="1:20">
      <c r="A156" s="16">
        <f t="shared" si="51"/>
        <v>146</v>
      </c>
      <c r="B156" s="16">
        <f t="shared" ca="1" si="41"/>
        <v>4.21</v>
      </c>
      <c r="C156" s="16">
        <f t="shared" ca="1" si="42"/>
        <v>0.24940617577197152</v>
      </c>
      <c r="D156" s="16">
        <f t="shared" ca="1" si="43"/>
        <v>6.8142665411668579E-2</v>
      </c>
      <c r="E156" s="16">
        <f t="shared" ca="1" si="44"/>
        <v>1</v>
      </c>
      <c r="F156" s="16">
        <f t="shared" ca="1" si="52"/>
        <v>2</v>
      </c>
      <c r="G156" s="16">
        <f t="shared" ca="1" si="53"/>
        <v>0</v>
      </c>
      <c r="H156" s="18">
        <f t="shared" ca="1" si="45"/>
        <v>4.21</v>
      </c>
      <c r="I156" s="21">
        <f t="shared" ca="1" si="46"/>
        <v>3.21</v>
      </c>
      <c r="J156" s="3">
        <f t="shared" ca="1" si="54"/>
        <v>170.84</v>
      </c>
      <c r="K156" s="17">
        <f t="shared" ca="1" si="57"/>
        <v>1024.8399999999995</v>
      </c>
      <c r="L156" s="17">
        <f t="shared" ca="1" si="40"/>
        <v>1031.9399999999996</v>
      </c>
      <c r="M156" s="16">
        <f t="shared" ca="1" si="47"/>
        <v>-7.1000000000001364</v>
      </c>
      <c r="O156" s="16">
        <f t="shared" si="55"/>
        <v>146</v>
      </c>
      <c r="P156" s="17">
        <f t="shared" ca="1" si="48"/>
        <v>24.839999999999463</v>
      </c>
      <c r="R156" s="16">
        <f t="shared" si="56"/>
        <v>146</v>
      </c>
      <c r="S156" s="17">
        <f t="shared" ca="1" si="49"/>
        <v>17.013698630136616</v>
      </c>
      <c r="T156" s="17">
        <f t="shared" ca="1" si="50"/>
        <v>24.839999999999463</v>
      </c>
    </row>
    <row r="157" spans="1:20">
      <c r="A157" s="16">
        <f t="shared" si="51"/>
        <v>147</v>
      </c>
      <c r="B157" s="16">
        <f t="shared" ca="1" si="41"/>
        <v>4.87</v>
      </c>
      <c r="C157" s="16">
        <f t="shared" ca="1" si="42"/>
        <v>0.21560574948665298</v>
      </c>
      <c r="D157" s="16">
        <f t="shared" ca="1" si="43"/>
        <v>9.4993519540380156E-2</v>
      </c>
      <c r="E157" s="16">
        <f t="shared" ca="1" si="44"/>
        <v>1</v>
      </c>
      <c r="F157" s="16">
        <f t="shared" ca="1" si="52"/>
        <v>3</v>
      </c>
      <c r="G157" s="16">
        <f t="shared" ca="1" si="53"/>
        <v>0</v>
      </c>
      <c r="H157" s="18">
        <f t="shared" ca="1" si="45"/>
        <v>4.87</v>
      </c>
      <c r="I157" s="21">
        <f t="shared" ca="1" si="46"/>
        <v>3.87</v>
      </c>
      <c r="J157" s="3">
        <f t="shared" ca="1" si="54"/>
        <v>175.71</v>
      </c>
      <c r="K157" s="17">
        <f t="shared" ca="1" si="57"/>
        <v>1028.7099999999994</v>
      </c>
      <c r="L157" s="17">
        <f t="shared" ca="1" si="40"/>
        <v>1031.9399999999996</v>
      </c>
      <c r="M157" s="16">
        <f t="shared" ca="1" si="47"/>
        <v>-3.2300000000002456</v>
      </c>
      <c r="O157" s="16">
        <f t="shared" si="55"/>
        <v>147</v>
      </c>
      <c r="P157" s="17">
        <f t="shared" ca="1" si="48"/>
        <v>28.709999999999354</v>
      </c>
      <c r="R157" s="16">
        <f t="shared" si="56"/>
        <v>147</v>
      </c>
      <c r="S157" s="17">
        <f t="shared" ca="1" si="49"/>
        <v>19.530612244897512</v>
      </c>
      <c r="T157" s="17">
        <f t="shared" ca="1" si="50"/>
        <v>28.709999999999354</v>
      </c>
    </row>
    <row r="158" spans="1:20">
      <c r="A158" s="16">
        <f t="shared" si="51"/>
        <v>148</v>
      </c>
      <c r="B158" s="16">
        <f t="shared" ca="1" si="41"/>
        <v>4.04</v>
      </c>
      <c r="C158" s="16">
        <f t="shared" ca="1" si="42"/>
        <v>0.25990099009900991</v>
      </c>
      <c r="D158" s="16">
        <f t="shared" ca="1" si="43"/>
        <v>0.2941394476392043</v>
      </c>
      <c r="E158" s="16">
        <f t="shared" ca="1" si="44"/>
        <v>0</v>
      </c>
      <c r="F158" s="16">
        <f t="shared" ca="1" si="52"/>
        <v>0</v>
      </c>
      <c r="G158" s="16">
        <f t="shared" ca="1" si="53"/>
        <v>1</v>
      </c>
      <c r="H158" s="18">
        <f t="shared" ca="1" si="45"/>
        <v>0</v>
      </c>
      <c r="I158" s="21">
        <f t="shared" ca="1" si="46"/>
        <v>-1</v>
      </c>
      <c r="J158" s="3">
        <f t="shared" ca="1" si="54"/>
        <v>175.71</v>
      </c>
      <c r="K158" s="17">
        <f t="shared" ca="1" si="57"/>
        <v>1027.7099999999994</v>
      </c>
      <c r="L158" s="17">
        <f t="shared" ca="1" si="40"/>
        <v>1031.9399999999996</v>
      </c>
      <c r="M158" s="16">
        <f t="shared" ca="1" si="47"/>
        <v>-4.2300000000002456</v>
      </c>
      <c r="O158" s="16">
        <f t="shared" si="55"/>
        <v>148</v>
      </c>
      <c r="P158" s="17">
        <f t="shared" ca="1" si="48"/>
        <v>27.709999999999354</v>
      </c>
      <c r="R158" s="16">
        <f t="shared" si="56"/>
        <v>148</v>
      </c>
      <c r="S158" s="17">
        <f t="shared" ca="1" si="49"/>
        <v>18.722972972972542</v>
      </c>
      <c r="T158" s="17">
        <f t="shared" ca="1" si="50"/>
        <v>27.709999999999354</v>
      </c>
    </row>
    <row r="159" spans="1:20">
      <c r="A159" s="16">
        <f t="shared" si="51"/>
        <v>149</v>
      </c>
      <c r="B159" s="16">
        <f t="shared" ca="1" si="41"/>
        <v>2.76</v>
      </c>
      <c r="C159" s="16">
        <f t="shared" ca="1" si="42"/>
        <v>0.38043478260869573</v>
      </c>
      <c r="D159" s="16">
        <f t="shared" ca="1" si="43"/>
        <v>0.90838327335133617</v>
      </c>
      <c r="E159" s="16">
        <f t="shared" ca="1" si="44"/>
        <v>0</v>
      </c>
      <c r="F159" s="16">
        <f t="shared" ca="1" si="52"/>
        <v>0</v>
      </c>
      <c r="G159" s="16">
        <f t="shared" ca="1" si="53"/>
        <v>2</v>
      </c>
      <c r="H159" s="18">
        <f t="shared" ca="1" si="45"/>
        <v>0</v>
      </c>
      <c r="I159" s="21">
        <f t="shared" ca="1" si="46"/>
        <v>-1</v>
      </c>
      <c r="J159" s="3">
        <f t="shared" ca="1" si="54"/>
        <v>175.71</v>
      </c>
      <c r="K159" s="17">
        <f t="shared" ca="1" si="57"/>
        <v>1026.7099999999994</v>
      </c>
      <c r="L159" s="17">
        <f t="shared" ca="1" si="40"/>
        <v>1031.9399999999996</v>
      </c>
      <c r="M159" s="16">
        <f t="shared" ca="1" si="47"/>
        <v>-5.2300000000002456</v>
      </c>
      <c r="O159" s="16">
        <f t="shared" si="55"/>
        <v>149</v>
      </c>
      <c r="P159" s="17">
        <f t="shared" ca="1" si="48"/>
        <v>26.709999999999354</v>
      </c>
      <c r="R159" s="16">
        <f t="shared" si="56"/>
        <v>149</v>
      </c>
      <c r="S159" s="17">
        <f t="shared" ca="1" si="49"/>
        <v>17.926174496643867</v>
      </c>
      <c r="T159" s="17">
        <f t="shared" ca="1" si="50"/>
        <v>26.709999999999354</v>
      </c>
    </row>
    <row r="160" spans="1:20">
      <c r="A160" s="16">
        <f t="shared" si="51"/>
        <v>150</v>
      </c>
      <c r="B160" s="16">
        <f t="shared" ca="1" si="41"/>
        <v>3.01</v>
      </c>
      <c r="C160" s="16">
        <f t="shared" ca="1" si="42"/>
        <v>0.34883720930232559</v>
      </c>
      <c r="D160" s="16">
        <f t="shared" ca="1" si="43"/>
        <v>0.91673902799910056</v>
      </c>
      <c r="E160" s="16">
        <f t="shared" ca="1" si="44"/>
        <v>0</v>
      </c>
      <c r="F160" s="16">
        <f t="shared" ca="1" si="52"/>
        <v>0</v>
      </c>
      <c r="G160" s="16">
        <f t="shared" ca="1" si="53"/>
        <v>3</v>
      </c>
      <c r="H160" s="18">
        <f t="shared" ca="1" si="45"/>
        <v>0</v>
      </c>
      <c r="I160" s="21">
        <f t="shared" ca="1" si="46"/>
        <v>-1</v>
      </c>
      <c r="J160" s="3">
        <f t="shared" ca="1" si="54"/>
        <v>175.71</v>
      </c>
      <c r="K160" s="17">
        <f t="shared" ca="1" si="57"/>
        <v>1025.7099999999994</v>
      </c>
      <c r="L160" s="17">
        <f t="shared" ca="1" si="40"/>
        <v>1031.9399999999996</v>
      </c>
      <c r="M160" s="16">
        <f t="shared" ca="1" si="47"/>
        <v>-6.2300000000002456</v>
      </c>
      <c r="O160" s="16">
        <f t="shared" si="55"/>
        <v>150</v>
      </c>
      <c r="P160" s="17">
        <f t="shared" ca="1" si="48"/>
        <v>25.709999999999354</v>
      </c>
      <c r="R160" s="16">
        <f t="shared" si="56"/>
        <v>150</v>
      </c>
      <c r="S160" s="17">
        <f t="shared" ca="1" si="49"/>
        <v>17.139999999999574</v>
      </c>
      <c r="T160" s="17">
        <f t="shared" ca="1" si="50"/>
        <v>25.709999999999354</v>
      </c>
    </row>
    <row r="161" spans="1:20">
      <c r="A161" s="16">
        <f t="shared" si="51"/>
        <v>151</v>
      </c>
      <c r="B161" s="16">
        <f t="shared" ca="1" si="41"/>
        <v>5.68</v>
      </c>
      <c r="C161" s="16">
        <f t="shared" ca="1" si="42"/>
        <v>0.1848591549295775</v>
      </c>
      <c r="D161" s="16">
        <f t="shared" ca="1" si="43"/>
        <v>0.41698052134129315</v>
      </c>
      <c r="E161" s="16">
        <f t="shared" ca="1" si="44"/>
        <v>0</v>
      </c>
      <c r="F161" s="16">
        <f t="shared" ca="1" si="52"/>
        <v>0</v>
      </c>
      <c r="G161" s="16">
        <f t="shared" ca="1" si="53"/>
        <v>4</v>
      </c>
      <c r="H161" s="18">
        <f t="shared" ca="1" si="45"/>
        <v>0</v>
      </c>
      <c r="I161" s="21">
        <f t="shared" ca="1" si="46"/>
        <v>-1</v>
      </c>
      <c r="J161" s="3">
        <f t="shared" ca="1" si="54"/>
        <v>175.71</v>
      </c>
      <c r="K161" s="17">
        <f t="shared" ca="1" si="57"/>
        <v>1024.7099999999994</v>
      </c>
      <c r="L161" s="17">
        <f t="shared" ca="1" si="40"/>
        <v>1031.9399999999996</v>
      </c>
      <c r="M161" s="16">
        <f t="shared" ca="1" si="47"/>
        <v>-7.2300000000002456</v>
      </c>
      <c r="O161" s="16">
        <f t="shared" si="55"/>
        <v>151</v>
      </c>
      <c r="P161" s="17">
        <f t="shared" ca="1" si="48"/>
        <v>24.709999999999354</v>
      </c>
      <c r="R161" s="16">
        <f t="shared" si="56"/>
        <v>151</v>
      </c>
      <c r="S161" s="17">
        <f t="shared" ca="1" si="49"/>
        <v>16.364238410595604</v>
      </c>
      <c r="T161" s="17">
        <f t="shared" ca="1" si="50"/>
        <v>24.709999999999354</v>
      </c>
    </row>
    <row r="162" spans="1:20">
      <c r="A162" s="16">
        <f t="shared" si="51"/>
        <v>152</v>
      </c>
      <c r="B162" s="16">
        <f t="shared" ca="1" si="41"/>
        <v>3.84</v>
      </c>
      <c r="C162" s="16">
        <f t="shared" ca="1" si="42"/>
        <v>0.27343750000000006</v>
      </c>
      <c r="D162" s="16">
        <f t="shared" ca="1" si="43"/>
        <v>0.76000220951356035</v>
      </c>
      <c r="E162" s="16">
        <f t="shared" ca="1" si="44"/>
        <v>0</v>
      </c>
      <c r="F162" s="16">
        <f t="shared" ca="1" si="52"/>
        <v>0</v>
      </c>
      <c r="G162" s="16">
        <f t="shared" ca="1" si="53"/>
        <v>5</v>
      </c>
      <c r="H162" s="18">
        <f t="shared" ca="1" si="45"/>
        <v>0</v>
      </c>
      <c r="I162" s="21">
        <f t="shared" ca="1" si="46"/>
        <v>-1</v>
      </c>
      <c r="J162" s="3">
        <f t="shared" ca="1" si="54"/>
        <v>175.71</v>
      </c>
      <c r="K162" s="17">
        <f t="shared" ca="1" si="57"/>
        <v>1023.7099999999994</v>
      </c>
      <c r="L162" s="17">
        <f t="shared" ca="1" si="40"/>
        <v>1031.9399999999996</v>
      </c>
      <c r="M162" s="16">
        <f t="shared" ca="1" si="47"/>
        <v>-8.2300000000002456</v>
      </c>
      <c r="O162" s="16">
        <f t="shared" si="55"/>
        <v>152</v>
      </c>
      <c r="P162" s="17">
        <f t="shared" ca="1" si="48"/>
        <v>23.709999999999354</v>
      </c>
      <c r="R162" s="16">
        <f t="shared" si="56"/>
        <v>152</v>
      </c>
      <c r="S162" s="17">
        <f t="shared" ca="1" si="49"/>
        <v>15.598684210525875</v>
      </c>
      <c r="T162" s="17">
        <f t="shared" ca="1" si="50"/>
        <v>23.709999999999354</v>
      </c>
    </row>
    <row r="163" spans="1:20">
      <c r="A163" s="16">
        <f t="shared" si="51"/>
        <v>153</v>
      </c>
      <c r="B163" s="16">
        <f t="shared" ca="1" si="41"/>
        <v>5.72</v>
      </c>
      <c r="C163" s="16">
        <f t="shared" ca="1" si="42"/>
        <v>0.1835664335664336</v>
      </c>
      <c r="D163" s="16">
        <f t="shared" ca="1" si="43"/>
        <v>0.5105236606150747</v>
      </c>
      <c r="E163" s="16">
        <f t="shared" ca="1" si="44"/>
        <v>0</v>
      </c>
      <c r="F163" s="16">
        <f t="shared" ca="1" si="52"/>
        <v>0</v>
      </c>
      <c r="G163" s="16">
        <f t="shared" ca="1" si="53"/>
        <v>6</v>
      </c>
      <c r="H163" s="18">
        <f t="shared" ca="1" si="45"/>
        <v>0</v>
      </c>
      <c r="I163" s="21">
        <f t="shared" ca="1" si="46"/>
        <v>-1</v>
      </c>
      <c r="J163" s="3">
        <f t="shared" ca="1" si="54"/>
        <v>175.71</v>
      </c>
      <c r="K163" s="17">
        <f t="shared" ca="1" si="57"/>
        <v>1022.7099999999994</v>
      </c>
      <c r="L163" s="17">
        <f t="shared" ca="1" si="40"/>
        <v>1031.9399999999996</v>
      </c>
      <c r="M163" s="16">
        <f t="shared" ca="1" si="47"/>
        <v>-9.2300000000002456</v>
      </c>
      <c r="O163" s="16">
        <f t="shared" si="55"/>
        <v>153</v>
      </c>
      <c r="P163" s="17">
        <f t="shared" ca="1" si="48"/>
        <v>22.709999999999354</v>
      </c>
      <c r="R163" s="16">
        <f t="shared" si="56"/>
        <v>153</v>
      </c>
      <c r="S163" s="17">
        <f t="shared" ca="1" si="49"/>
        <v>14.843137254901535</v>
      </c>
      <c r="T163" s="17">
        <f t="shared" ca="1" si="50"/>
        <v>22.709999999999354</v>
      </c>
    </row>
    <row r="164" spans="1:20">
      <c r="A164" s="16">
        <f t="shared" si="51"/>
        <v>154</v>
      </c>
      <c r="B164" s="16">
        <f t="shared" ca="1" si="41"/>
        <v>2.62</v>
      </c>
      <c r="C164" s="16">
        <f t="shared" ca="1" si="42"/>
        <v>0.40076335877862596</v>
      </c>
      <c r="D164" s="16">
        <f t="shared" ca="1" si="43"/>
        <v>0.16568235525021557</v>
      </c>
      <c r="E164" s="16">
        <f t="shared" ca="1" si="44"/>
        <v>1</v>
      </c>
      <c r="F164" s="16">
        <f t="shared" ca="1" si="52"/>
        <v>1</v>
      </c>
      <c r="G164" s="16">
        <f t="shared" ca="1" si="53"/>
        <v>0</v>
      </c>
      <c r="H164" s="18">
        <f t="shared" ca="1" si="45"/>
        <v>2.62</v>
      </c>
      <c r="I164" s="21">
        <f t="shared" ca="1" si="46"/>
        <v>1.62</v>
      </c>
      <c r="J164" s="3">
        <f t="shared" ca="1" si="54"/>
        <v>178.33</v>
      </c>
      <c r="K164" s="17">
        <f t="shared" ca="1" si="57"/>
        <v>1024.3299999999992</v>
      </c>
      <c r="L164" s="17">
        <f t="shared" ca="1" si="40"/>
        <v>1031.9399999999996</v>
      </c>
      <c r="M164" s="16">
        <f t="shared" ca="1" si="47"/>
        <v>-7.6100000000003547</v>
      </c>
      <c r="O164" s="16">
        <f t="shared" si="55"/>
        <v>154</v>
      </c>
      <c r="P164" s="17">
        <f t="shared" ca="1" si="48"/>
        <v>24.329999999999245</v>
      </c>
      <c r="R164" s="16">
        <f t="shared" si="56"/>
        <v>154</v>
      </c>
      <c r="S164" s="17">
        <f t="shared" ca="1" si="49"/>
        <v>15.798701298700806</v>
      </c>
      <c r="T164" s="17">
        <f t="shared" ca="1" si="50"/>
        <v>24.329999999999245</v>
      </c>
    </row>
    <row r="165" spans="1:20">
      <c r="A165" s="16">
        <f t="shared" si="51"/>
        <v>155</v>
      </c>
      <c r="B165" s="16">
        <f t="shared" ca="1" si="41"/>
        <v>5.36</v>
      </c>
      <c r="C165" s="16">
        <f t="shared" ca="1" si="42"/>
        <v>0.19589552238805968</v>
      </c>
      <c r="D165" s="16">
        <f t="shared" ca="1" si="43"/>
        <v>0.81241403388048639</v>
      </c>
      <c r="E165" s="16">
        <f t="shared" ca="1" si="44"/>
        <v>0</v>
      </c>
      <c r="F165" s="16">
        <f t="shared" ca="1" si="52"/>
        <v>0</v>
      </c>
      <c r="G165" s="16">
        <f t="shared" ca="1" si="53"/>
        <v>1</v>
      </c>
      <c r="H165" s="18">
        <f t="shared" ca="1" si="45"/>
        <v>0</v>
      </c>
      <c r="I165" s="21">
        <f t="shared" ca="1" si="46"/>
        <v>-1</v>
      </c>
      <c r="J165" s="3">
        <f t="shared" ca="1" si="54"/>
        <v>178.33</v>
      </c>
      <c r="K165" s="17">
        <f t="shared" ca="1" si="57"/>
        <v>1023.3299999999992</v>
      </c>
      <c r="L165" s="17">
        <f t="shared" ca="1" si="40"/>
        <v>1031.9399999999996</v>
      </c>
      <c r="M165" s="16">
        <f t="shared" ca="1" si="47"/>
        <v>-8.6100000000003547</v>
      </c>
      <c r="O165" s="16">
        <f t="shared" si="55"/>
        <v>155</v>
      </c>
      <c r="P165" s="17">
        <f t="shared" ca="1" si="48"/>
        <v>23.329999999999245</v>
      </c>
      <c r="R165" s="16">
        <f t="shared" si="56"/>
        <v>155</v>
      </c>
      <c r="S165" s="17">
        <f t="shared" ca="1" si="49"/>
        <v>15.051612903225319</v>
      </c>
      <c r="T165" s="17">
        <f t="shared" ca="1" si="50"/>
        <v>23.329999999999245</v>
      </c>
    </row>
    <row r="166" spans="1:20">
      <c r="A166" s="16">
        <f t="shared" si="51"/>
        <v>156</v>
      </c>
      <c r="B166" s="16">
        <f t="shared" ca="1" si="41"/>
        <v>4.9800000000000004</v>
      </c>
      <c r="C166" s="16">
        <f t="shared" ca="1" si="42"/>
        <v>0.21084337349397589</v>
      </c>
      <c r="D166" s="16">
        <f t="shared" ca="1" si="43"/>
        <v>0.11480755270985687</v>
      </c>
      <c r="E166" s="16">
        <f t="shared" ca="1" si="44"/>
        <v>1</v>
      </c>
      <c r="F166" s="16">
        <f t="shared" ca="1" si="52"/>
        <v>1</v>
      </c>
      <c r="G166" s="16">
        <f t="shared" ca="1" si="53"/>
        <v>0</v>
      </c>
      <c r="H166" s="18">
        <f t="shared" ca="1" si="45"/>
        <v>4.9800000000000004</v>
      </c>
      <c r="I166" s="21">
        <f t="shared" ca="1" si="46"/>
        <v>3.9800000000000004</v>
      </c>
      <c r="J166" s="3">
        <f t="shared" ca="1" si="54"/>
        <v>183.31</v>
      </c>
      <c r="K166" s="17">
        <f t="shared" ca="1" si="57"/>
        <v>1027.3099999999993</v>
      </c>
      <c r="L166" s="17">
        <f t="shared" ca="1" si="40"/>
        <v>1031.9399999999996</v>
      </c>
      <c r="M166" s="16">
        <f t="shared" ca="1" si="47"/>
        <v>-4.6300000000003365</v>
      </c>
      <c r="O166" s="16">
        <f t="shared" si="55"/>
        <v>156</v>
      </c>
      <c r="P166" s="17">
        <f t="shared" ca="1" si="48"/>
        <v>27.309999999999263</v>
      </c>
      <c r="R166" s="16">
        <f t="shared" si="56"/>
        <v>156</v>
      </c>
      <c r="S166" s="17">
        <f t="shared" ca="1" si="49"/>
        <v>17.506410256409779</v>
      </c>
      <c r="T166" s="17">
        <f t="shared" ca="1" si="50"/>
        <v>27.309999999999263</v>
      </c>
    </row>
    <row r="167" spans="1:20">
      <c r="A167" s="16">
        <f t="shared" si="51"/>
        <v>157</v>
      </c>
      <c r="B167" s="16">
        <f t="shared" ca="1" si="41"/>
        <v>4.38</v>
      </c>
      <c r="C167" s="16">
        <f t="shared" ca="1" si="42"/>
        <v>0.23972602739726029</v>
      </c>
      <c r="D167" s="16">
        <f t="shared" ca="1" si="43"/>
        <v>0.34201075388103619</v>
      </c>
      <c r="E167" s="16">
        <f t="shared" ca="1" si="44"/>
        <v>0</v>
      </c>
      <c r="F167" s="16">
        <f t="shared" ca="1" si="52"/>
        <v>0</v>
      </c>
      <c r="G167" s="16">
        <f t="shared" ca="1" si="53"/>
        <v>1</v>
      </c>
      <c r="H167" s="18">
        <f t="shared" ca="1" si="45"/>
        <v>0</v>
      </c>
      <c r="I167" s="21">
        <f t="shared" ca="1" si="46"/>
        <v>-1</v>
      </c>
      <c r="J167" s="3">
        <f t="shared" ca="1" si="54"/>
        <v>183.31</v>
      </c>
      <c r="K167" s="17">
        <f t="shared" ca="1" si="57"/>
        <v>1026.3099999999993</v>
      </c>
      <c r="L167" s="17">
        <f t="shared" ca="1" si="40"/>
        <v>1031.9399999999996</v>
      </c>
      <c r="M167" s="16">
        <f t="shared" ca="1" si="47"/>
        <v>-5.6300000000003365</v>
      </c>
      <c r="O167" s="16">
        <f t="shared" si="55"/>
        <v>157</v>
      </c>
      <c r="P167" s="17">
        <f t="shared" ca="1" si="48"/>
        <v>26.309999999999263</v>
      </c>
      <c r="R167" s="16">
        <f t="shared" si="56"/>
        <v>157</v>
      </c>
      <c r="S167" s="17">
        <f t="shared" ca="1" si="49"/>
        <v>16.757961783439029</v>
      </c>
      <c r="T167" s="17">
        <f t="shared" ca="1" si="50"/>
        <v>26.309999999999263</v>
      </c>
    </row>
    <row r="168" spans="1:20">
      <c r="A168" s="16">
        <f t="shared" si="51"/>
        <v>158</v>
      </c>
      <c r="B168" s="16">
        <f t="shared" ca="1" si="41"/>
        <v>4.01</v>
      </c>
      <c r="C168" s="16">
        <f t="shared" ca="1" si="42"/>
        <v>0.26184538653366585</v>
      </c>
      <c r="D168" s="16">
        <f t="shared" ca="1" si="43"/>
        <v>0.4750661968442873</v>
      </c>
      <c r="E168" s="16">
        <f t="shared" ca="1" si="44"/>
        <v>0</v>
      </c>
      <c r="F168" s="16">
        <f t="shared" ca="1" si="52"/>
        <v>0</v>
      </c>
      <c r="G168" s="16">
        <f t="shared" ca="1" si="53"/>
        <v>2</v>
      </c>
      <c r="H168" s="18">
        <f t="shared" ca="1" si="45"/>
        <v>0</v>
      </c>
      <c r="I168" s="21">
        <f t="shared" ca="1" si="46"/>
        <v>-1</v>
      </c>
      <c r="J168" s="3">
        <f t="shared" ca="1" si="54"/>
        <v>183.31</v>
      </c>
      <c r="K168" s="17">
        <f t="shared" ca="1" si="57"/>
        <v>1025.3099999999993</v>
      </c>
      <c r="L168" s="17">
        <f t="shared" ca="1" si="40"/>
        <v>1031.9399999999996</v>
      </c>
      <c r="M168" s="16">
        <f t="shared" ca="1" si="47"/>
        <v>-6.6300000000003365</v>
      </c>
      <c r="O168" s="16">
        <f t="shared" si="55"/>
        <v>158</v>
      </c>
      <c r="P168" s="17">
        <f t="shared" ca="1" si="48"/>
        <v>25.309999999999263</v>
      </c>
      <c r="R168" s="16">
        <f t="shared" si="56"/>
        <v>158</v>
      </c>
      <c r="S168" s="17">
        <f t="shared" ca="1" si="49"/>
        <v>16.018987341771691</v>
      </c>
      <c r="T168" s="17">
        <f t="shared" ca="1" si="50"/>
        <v>25.309999999999263</v>
      </c>
    </row>
    <row r="169" spans="1:20">
      <c r="A169" s="16">
        <f t="shared" si="51"/>
        <v>159</v>
      </c>
      <c r="B169" s="16">
        <f t="shared" ca="1" si="41"/>
        <v>3.43</v>
      </c>
      <c r="C169" s="16">
        <f t="shared" ca="1" si="42"/>
        <v>0.30612244897959179</v>
      </c>
      <c r="D169" s="16">
        <f t="shared" ca="1" si="43"/>
        <v>0.70502362615216385</v>
      </c>
      <c r="E169" s="16">
        <f t="shared" ca="1" si="44"/>
        <v>0</v>
      </c>
      <c r="F169" s="16">
        <f t="shared" ca="1" si="52"/>
        <v>0</v>
      </c>
      <c r="G169" s="16">
        <f t="shared" ca="1" si="53"/>
        <v>3</v>
      </c>
      <c r="H169" s="18">
        <f t="shared" ca="1" si="45"/>
        <v>0</v>
      </c>
      <c r="I169" s="21">
        <f t="shared" ca="1" si="46"/>
        <v>-1</v>
      </c>
      <c r="J169" s="3">
        <f t="shared" ca="1" si="54"/>
        <v>183.31</v>
      </c>
      <c r="K169" s="17">
        <f t="shared" ca="1" si="57"/>
        <v>1024.3099999999993</v>
      </c>
      <c r="L169" s="17">
        <f t="shared" ca="1" si="40"/>
        <v>1031.9399999999996</v>
      </c>
      <c r="M169" s="16">
        <f t="shared" ca="1" si="47"/>
        <v>-7.6300000000003365</v>
      </c>
      <c r="O169" s="16">
        <f t="shared" si="55"/>
        <v>159</v>
      </c>
      <c r="P169" s="17">
        <f t="shared" ca="1" si="48"/>
        <v>24.309999999999263</v>
      </c>
      <c r="R169" s="16">
        <f t="shared" si="56"/>
        <v>159</v>
      </c>
      <c r="S169" s="17">
        <f t="shared" ca="1" si="49"/>
        <v>15.289308176100164</v>
      </c>
      <c r="T169" s="17">
        <f t="shared" ca="1" si="50"/>
        <v>24.309999999999263</v>
      </c>
    </row>
    <row r="170" spans="1:20">
      <c r="A170" s="16">
        <f t="shared" si="51"/>
        <v>160</v>
      </c>
      <c r="B170" s="16">
        <f t="shared" ca="1" si="41"/>
        <v>5.33</v>
      </c>
      <c r="C170" s="16">
        <f t="shared" ca="1" si="42"/>
        <v>0.19699812382739212</v>
      </c>
      <c r="D170" s="16">
        <f t="shared" ca="1" si="43"/>
        <v>0.54066412906879169</v>
      </c>
      <c r="E170" s="16">
        <f t="shared" ca="1" si="44"/>
        <v>0</v>
      </c>
      <c r="F170" s="16">
        <f t="shared" ca="1" si="52"/>
        <v>0</v>
      </c>
      <c r="G170" s="16">
        <f t="shared" ca="1" si="53"/>
        <v>4</v>
      </c>
      <c r="H170" s="18">
        <f t="shared" ca="1" si="45"/>
        <v>0</v>
      </c>
      <c r="I170" s="21">
        <f t="shared" ca="1" si="46"/>
        <v>-1</v>
      </c>
      <c r="J170" s="3">
        <f t="shared" ca="1" si="54"/>
        <v>183.31</v>
      </c>
      <c r="K170" s="17">
        <f t="shared" ca="1" si="57"/>
        <v>1023.3099999999993</v>
      </c>
      <c r="L170" s="17">
        <f t="shared" ca="1" si="40"/>
        <v>1031.9399999999996</v>
      </c>
      <c r="M170" s="16">
        <f t="shared" ca="1" si="47"/>
        <v>-8.6300000000003365</v>
      </c>
      <c r="O170" s="16">
        <f t="shared" si="55"/>
        <v>160</v>
      </c>
      <c r="P170" s="17">
        <f t="shared" ca="1" si="48"/>
        <v>23.309999999999263</v>
      </c>
      <c r="R170" s="16">
        <f t="shared" si="56"/>
        <v>160</v>
      </c>
      <c r="S170" s="17">
        <f t="shared" ca="1" si="49"/>
        <v>14.568749999999525</v>
      </c>
      <c r="T170" s="17">
        <f t="shared" ca="1" si="50"/>
        <v>23.309999999999263</v>
      </c>
    </row>
    <row r="171" spans="1:20">
      <c r="A171" s="16">
        <f t="shared" si="51"/>
        <v>161</v>
      </c>
      <c r="B171" s="16">
        <f t="shared" ca="1" si="41"/>
        <v>2.67</v>
      </c>
      <c r="C171" s="16">
        <f t="shared" ca="1" si="42"/>
        <v>0.39325842696629215</v>
      </c>
      <c r="D171" s="16">
        <f t="shared" ca="1" si="43"/>
        <v>0.30264078241334946</v>
      </c>
      <c r="E171" s="16">
        <f t="shared" ca="1" si="44"/>
        <v>1</v>
      </c>
      <c r="F171" s="16">
        <f t="shared" ca="1" si="52"/>
        <v>1</v>
      </c>
      <c r="G171" s="16">
        <f t="shared" ca="1" si="53"/>
        <v>0</v>
      </c>
      <c r="H171" s="18">
        <f t="shared" ca="1" si="45"/>
        <v>2.67</v>
      </c>
      <c r="I171" s="21">
        <f t="shared" ca="1" si="46"/>
        <v>1.67</v>
      </c>
      <c r="J171" s="3">
        <f t="shared" ca="1" si="54"/>
        <v>185.98</v>
      </c>
      <c r="K171" s="17">
        <f t="shared" ca="1" si="57"/>
        <v>1024.9799999999993</v>
      </c>
      <c r="L171" s="17">
        <f t="shared" ca="1" si="40"/>
        <v>1031.9399999999996</v>
      </c>
      <c r="M171" s="16">
        <f t="shared" ca="1" si="47"/>
        <v>-6.9600000000002638</v>
      </c>
      <c r="O171" s="16">
        <f t="shared" si="55"/>
        <v>161</v>
      </c>
      <c r="P171" s="17">
        <f t="shared" ca="1" si="48"/>
        <v>24.979999999999336</v>
      </c>
      <c r="R171" s="16">
        <f t="shared" si="56"/>
        <v>161</v>
      </c>
      <c r="S171" s="17">
        <f t="shared" ca="1" si="49"/>
        <v>15.515527950310144</v>
      </c>
      <c r="T171" s="17">
        <f t="shared" ca="1" si="50"/>
        <v>24.979999999999336</v>
      </c>
    </row>
    <row r="172" spans="1:20">
      <c r="A172" s="16">
        <f t="shared" si="51"/>
        <v>162</v>
      </c>
      <c r="B172" s="16">
        <f t="shared" ca="1" si="41"/>
        <v>2.89</v>
      </c>
      <c r="C172" s="16">
        <f t="shared" ca="1" si="42"/>
        <v>0.36332179930795844</v>
      </c>
      <c r="D172" s="16">
        <f t="shared" ca="1" si="43"/>
        <v>6.6850012845999673E-2</v>
      </c>
      <c r="E172" s="16">
        <f t="shared" ca="1" si="44"/>
        <v>1</v>
      </c>
      <c r="F172" s="16">
        <f t="shared" ca="1" si="52"/>
        <v>2</v>
      </c>
      <c r="G172" s="16">
        <f t="shared" ca="1" si="53"/>
        <v>0</v>
      </c>
      <c r="H172" s="18">
        <f t="shared" ca="1" si="45"/>
        <v>2.89</v>
      </c>
      <c r="I172" s="21">
        <f t="shared" ca="1" si="46"/>
        <v>1.8900000000000001</v>
      </c>
      <c r="J172" s="3">
        <f t="shared" ca="1" si="54"/>
        <v>188.86999999999998</v>
      </c>
      <c r="K172" s="17">
        <f t="shared" ca="1" si="57"/>
        <v>1026.8699999999994</v>
      </c>
      <c r="L172" s="17">
        <f t="shared" ca="1" si="40"/>
        <v>1031.9399999999996</v>
      </c>
      <c r="M172" s="16">
        <f t="shared" ca="1" si="47"/>
        <v>-5.0700000000001637</v>
      </c>
      <c r="O172" s="16">
        <f t="shared" si="55"/>
        <v>162</v>
      </c>
      <c r="P172" s="17">
        <f t="shared" ca="1" si="48"/>
        <v>26.869999999999436</v>
      </c>
      <c r="R172" s="16">
        <f t="shared" si="56"/>
        <v>162</v>
      </c>
      <c r="S172" s="17">
        <f t="shared" ca="1" si="49"/>
        <v>16.586419753086076</v>
      </c>
      <c r="T172" s="17">
        <f t="shared" ca="1" si="50"/>
        <v>26.869999999999436</v>
      </c>
    </row>
    <row r="173" spans="1:20">
      <c r="A173" s="16">
        <f t="shared" si="51"/>
        <v>163</v>
      </c>
      <c r="B173" s="16">
        <f t="shared" ca="1" si="41"/>
        <v>2.2200000000000002</v>
      </c>
      <c r="C173" s="16">
        <f t="shared" ca="1" si="42"/>
        <v>0.47297297297297292</v>
      </c>
      <c r="D173" s="16">
        <f t="shared" ca="1" si="43"/>
        <v>0.28903949287152653</v>
      </c>
      <c r="E173" s="16">
        <f t="shared" ca="1" si="44"/>
        <v>1</v>
      </c>
      <c r="F173" s="16">
        <f t="shared" ca="1" si="52"/>
        <v>3</v>
      </c>
      <c r="G173" s="16">
        <f t="shared" ca="1" si="53"/>
        <v>0</v>
      </c>
      <c r="H173" s="18">
        <f t="shared" ca="1" si="45"/>
        <v>2.2200000000000002</v>
      </c>
      <c r="I173" s="21">
        <f t="shared" ca="1" si="46"/>
        <v>1.2200000000000002</v>
      </c>
      <c r="J173" s="3">
        <f t="shared" ca="1" si="54"/>
        <v>191.08999999999997</v>
      </c>
      <c r="K173" s="17">
        <f t="shared" ca="1" si="57"/>
        <v>1028.0899999999995</v>
      </c>
      <c r="L173" s="17">
        <f t="shared" ca="1" si="40"/>
        <v>1031.9399999999996</v>
      </c>
      <c r="M173" s="16">
        <f t="shared" ca="1" si="47"/>
        <v>-3.8500000000001364</v>
      </c>
      <c r="O173" s="16">
        <f t="shared" si="55"/>
        <v>163</v>
      </c>
      <c r="P173" s="17">
        <f t="shared" ca="1" si="48"/>
        <v>28.089999999999463</v>
      </c>
      <c r="R173" s="16">
        <f t="shared" si="56"/>
        <v>163</v>
      </c>
      <c r="S173" s="17">
        <f t="shared" ca="1" si="49"/>
        <v>17.233128834355512</v>
      </c>
      <c r="T173" s="17">
        <f t="shared" ca="1" si="50"/>
        <v>28.089999999999463</v>
      </c>
    </row>
    <row r="174" spans="1:20">
      <c r="A174" s="16">
        <f t="shared" si="51"/>
        <v>164</v>
      </c>
      <c r="B174" s="16">
        <f t="shared" ca="1" si="41"/>
        <v>2.91</v>
      </c>
      <c r="C174" s="16">
        <f t="shared" ca="1" si="42"/>
        <v>0.36082474226804123</v>
      </c>
      <c r="D174" s="16">
        <f t="shared" ca="1" si="43"/>
        <v>7.942826242631118E-2</v>
      </c>
      <c r="E174" s="16">
        <f t="shared" ca="1" si="44"/>
        <v>1</v>
      </c>
      <c r="F174" s="16">
        <f t="shared" ca="1" si="52"/>
        <v>4</v>
      </c>
      <c r="G174" s="16">
        <f t="shared" ca="1" si="53"/>
        <v>0</v>
      </c>
      <c r="H174" s="18">
        <f t="shared" ca="1" si="45"/>
        <v>2.91</v>
      </c>
      <c r="I174" s="21">
        <f t="shared" ca="1" si="46"/>
        <v>1.9100000000000001</v>
      </c>
      <c r="J174" s="3">
        <f t="shared" ca="1" si="54"/>
        <v>193.99999999999997</v>
      </c>
      <c r="K174" s="17">
        <f t="shared" ca="1" si="57"/>
        <v>1029.9999999999995</v>
      </c>
      <c r="L174" s="17">
        <f t="shared" ca="1" si="40"/>
        <v>1031.9399999999996</v>
      </c>
      <c r="M174" s="16">
        <f t="shared" ca="1" si="47"/>
        <v>-1.9400000000000546</v>
      </c>
      <c r="O174" s="16">
        <f t="shared" si="55"/>
        <v>164</v>
      </c>
      <c r="P174" s="17">
        <f t="shared" ca="1" si="48"/>
        <v>29.999999999999545</v>
      </c>
      <c r="R174" s="16">
        <f t="shared" si="56"/>
        <v>164</v>
      </c>
      <c r="S174" s="17">
        <f t="shared" ca="1" si="49"/>
        <v>18.292682926829002</v>
      </c>
      <c r="T174" s="17">
        <f t="shared" ca="1" si="50"/>
        <v>29.999999999999545</v>
      </c>
    </row>
    <row r="175" spans="1:20">
      <c r="A175" s="16">
        <f t="shared" si="51"/>
        <v>165</v>
      </c>
      <c r="B175" s="16">
        <f t="shared" ca="1" si="41"/>
        <v>4.96</v>
      </c>
      <c r="C175" s="16">
        <f t="shared" ca="1" si="42"/>
        <v>0.21169354838709681</v>
      </c>
      <c r="D175" s="16">
        <f t="shared" ca="1" si="43"/>
        <v>0.68564590053898922</v>
      </c>
      <c r="E175" s="16">
        <f t="shared" ca="1" si="44"/>
        <v>0</v>
      </c>
      <c r="F175" s="16">
        <f t="shared" ca="1" si="52"/>
        <v>0</v>
      </c>
      <c r="G175" s="16">
        <f t="shared" ca="1" si="53"/>
        <v>1</v>
      </c>
      <c r="H175" s="18">
        <f t="shared" ca="1" si="45"/>
        <v>0</v>
      </c>
      <c r="I175" s="21">
        <f t="shared" ca="1" si="46"/>
        <v>-1</v>
      </c>
      <c r="J175" s="3">
        <f t="shared" ca="1" si="54"/>
        <v>193.99999999999997</v>
      </c>
      <c r="K175" s="17">
        <f t="shared" ca="1" si="57"/>
        <v>1028.9999999999995</v>
      </c>
      <c r="L175" s="17">
        <f t="shared" ca="1" si="40"/>
        <v>1031.9399999999996</v>
      </c>
      <c r="M175" s="16">
        <f t="shared" ca="1" si="47"/>
        <v>-2.9400000000000546</v>
      </c>
      <c r="O175" s="16">
        <f t="shared" si="55"/>
        <v>165</v>
      </c>
      <c r="P175" s="17">
        <f t="shared" ca="1" si="48"/>
        <v>28.999999999999545</v>
      </c>
      <c r="R175" s="16">
        <f t="shared" si="56"/>
        <v>165</v>
      </c>
      <c r="S175" s="17">
        <f t="shared" ca="1" si="49"/>
        <v>17.575757575757294</v>
      </c>
      <c r="T175" s="17">
        <f t="shared" ca="1" si="50"/>
        <v>28.999999999999545</v>
      </c>
    </row>
    <row r="176" spans="1:20">
      <c r="A176" s="16">
        <f t="shared" si="51"/>
        <v>166</v>
      </c>
      <c r="B176" s="16">
        <f t="shared" ca="1" si="41"/>
        <v>3.81</v>
      </c>
      <c r="C176" s="16">
        <f t="shared" ca="1" si="42"/>
        <v>0.27559055118110237</v>
      </c>
      <c r="D176" s="16">
        <f t="shared" ca="1" si="43"/>
        <v>8.0983142399853492E-2</v>
      </c>
      <c r="E176" s="16">
        <f t="shared" ca="1" si="44"/>
        <v>1</v>
      </c>
      <c r="F176" s="16">
        <f t="shared" ca="1" si="52"/>
        <v>1</v>
      </c>
      <c r="G176" s="16">
        <f t="shared" ca="1" si="53"/>
        <v>0</v>
      </c>
      <c r="H176" s="18">
        <f t="shared" ca="1" si="45"/>
        <v>3.81</v>
      </c>
      <c r="I176" s="21">
        <f t="shared" ca="1" si="46"/>
        <v>2.81</v>
      </c>
      <c r="J176" s="3">
        <f t="shared" ca="1" si="54"/>
        <v>197.80999999999997</v>
      </c>
      <c r="K176" s="17">
        <f t="shared" ca="1" si="57"/>
        <v>1031.8099999999995</v>
      </c>
      <c r="L176" s="17">
        <f t="shared" ca="1" si="40"/>
        <v>1031.9399999999996</v>
      </c>
      <c r="M176" s="16">
        <f t="shared" ca="1" si="47"/>
        <v>-0.13000000000010914</v>
      </c>
      <c r="O176" s="16">
        <f t="shared" si="55"/>
        <v>166</v>
      </c>
      <c r="P176" s="17">
        <f t="shared" ca="1" si="48"/>
        <v>31.809999999999491</v>
      </c>
      <c r="R176" s="16">
        <f t="shared" si="56"/>
        <v>166</v>
      </c>
      <c r="S176" s="17">
        <f t="shared" ca="1" si="49"/>
        <v>19.162650602409343</v>
      </c>
      <c r="T176" s="17">
        <f t="shared" ca="1" si="50"/>
        <v>31.809999999999491</v>
      </c>
    </row>
    <row r="177" spans="1:20">
      <c r="A177" s="16">
        <f t="shared" si="51"/>
        <v>167</v>
      </c>
      <c r="B177" s="16">
        <f t="shared" ca="1" si="41"/>
        <v>5</v>
      </c>
      <c r="C177" s="16">
        <f t="shared" ca="1" si="42"/>
        <v>0.21000000000000002</v>
      </c>
      <c r="D177" s="16">
        <f t="shared" ca="1" si="43"/>
        <v>0.79458816102506136</v>
      </c>
      <c r="E177" s="16">
        <f t="shared" ca="1" si="44"/>
        <v>0</v>
      </c>
      <c r="F177" s="16">
        <f t="shared" ca="1" si="52"/>
        <v>0</v>
      </c>
      <c r="G177" s="16">
        <f t="shared" ca="1" si="53"/>
        <v>1</v>
      </c>
      <c r="H177" s="18">
        <f t="shared" ca="1" si="45"/>
        <v>0</v>
      </c>
      <c r="I177" s="21">
        <f t="shared" ca="1" si="46"/>
        <v>-1</v>
      </c>
      <c r="J177" s="3">
        <f t="shared" ca="1" si="54"/>
        <v>197.80999999999997</v>
      </c>
      <c r="K177" s="17">
        <f t="shared" ca="1" si="57"/>
        <v>1030.8099999999995</v>
      </c>
      <c r="L177" s="17">
        <f t="shared" ca="1" si="40"/>
        <v>1031.9399999999996</v>
      </c>
      <c r="M177" s="16">
        <f t="shared" ca="1" si="47"/>
        <v>-1.1300000000001091</v>
      </c>
      <c r="O177" s="16">
        <f t="shared" si="55"/>
        <v>167</v>
      </c>
      <c r="P177" s="17">
        <f t="shared" ca="1" si="48"/>
        <v>30.809999999999491</v>
      </c>
      <c r="R177" s="16">
        <f t="shared" si="56"/>
        <v>167</v>
      </c>
      <c r="S177" s="17">
        <f t="shared" ca="1" si="49"/>
        <v>18.449101796406893</v>
      </c>
      <c r="T177" s="17">
        <f t="shared" ca="1" si="50"/>
        <v>30.809999999999491</v>
      </c>
    </row>
    <row r="178" spans="1:20">
      <c r="A178" s="16">
        <f t="shared" si="51"/>
        <v>168</v>
      </c>
      <c r="B178" s="16">
        <f t="shared" ca="1" si="41"/>
        <v>3.46</v>
      </c>
      <c r="C178" s="16">
        <f t="shared" ca="1" si="42"/>
        <v>0.30346820809248559</v>
      </c>
      <c r="D178" s="16">
        <f t="shared" ca="1" si="43"/>
        <v>0.86782772998461866</v>
      </c>
      <c r="E178" s="16">
        <f t="shared" ca="1" si="44"/>
        <v>0</v>
      </c>
      <c r="F178" s="16">
        <f t="shared" ca="1" si="52"/>
        <v>0</v>
      </c>
      <c r="G178" s="16">
        <f t="shared" ca="1" si="53"/>
        <v>2</v>
      </c>
      <c r="H178" s="18">
        <f t="shared" ca="1" si="45"/>
        <v>0</v>
      </c>
      <c r="I178" s="21">
        <f t="shared" ca="1" si="46"/>
        <v>-1</v>
      </c>
      <c r="J178" s="3">
        <f t="shared" ca="1" si="54"/>
        <v>197.80999999999997</v>
      </c>
      <c r="K178" s="17">
        <f t="shared" ca="1" si="57"/>
        <v>1029.8099999999995</v>
      </c>
      <c r="L178" s="17">
        <f t="shared" ca="1" si="40"/>
        <v>1031.9399999999996</v>
      </c>
      <c r="M178" s="16">
        <f t="shared" ca="1" si="47"/>
        <v>-2.1300000000001091</v>
      </c>
      <c r="O178" s="16">
        <f t="shared" si="55"/>
        <v>168</v>
      </c>
      <c r="P178" s="17">
        <f t="shared" ca="1" si="48"/>
        <v>29.809999999999491</v>
      </c>
      <c r="R178" s="16">
        <f t="shared" si="56"/>
        <v>168</v>
      </c>
      <c r="S178" s="17">
        <f t="shared" ca="1" si="49"/>
        <v>17.744047619047308</v>
      </c>
      <c r="T178" s="17">
        <f t="shared" ca="1" si="50"/>
        <v>29.809999999999491</v>
      </c>
    </row>
    <row r="179" spans="1:20">
      <c r="A179" s="16">
        <f t="shared" si="51"/>
        <v>169</v>
      </c>
      <c r="B179" s="16">
        <f t="shared" ca="1" si="41"/>
        <v>5.95</v>
      </c>
      <c r="C179" s="16">
        <f t="shared" ca="1" si="42"/>
        <v>0.1764705882352941</v>
      </c>
      <c r="D179" s="16">
        <f t="shared" ca="1" si="43"/>
        <v>0.7100596504708534</v>
      </c>
      <c r="E179" s="16">
        <f t="shared" ca="1" si="44"/>
        <v>0</v>
      </c>
      <c r="F179" s="16">
        <f t="shared" ca="1" si="52"/>
        <v>0</v>
      </c>
      <c r="G179" s="16">
        <f t="shared" ca="1" si="53"/>
        <v>3</v>
      </c>
      <c r="H179" s="18">
        <f t="shared" ca="1" si="45"/>
        <v>0</v>
      </c>
      <c r="I179" s="21">
        <f t="shared" ca="1" si="46"/>
        <v>-1</v>
      </c>
      <c r="J179" s="3">
        <f t="shared" ca="1" si="54"/>
        <v>197.80999999999997</v>
      </c>
      <c r="K179" s="17">
        <f t="shared" ca="1" si="57"/>
        <v>1028.8099999999995</v>
      </c>
      <c r="L179" s="17">
        <f t="shared" ca="1" si="40"/>
        <v>1031.9399999999996</v>
      </c>
      <c r="M179" s="16">
        <f t="shared" ca="1" si="47"/>
        <v>-3.1300000000001091</v>
      </c>
      <c r="O179" s="16">
        <f t="shared" si="55"/>
        <v>169</v>
      </c>
      <c r="P179" s="17">
        <f t="shared" ca="1" si="48"/>
        <v>28.809999999999491</v>
      </c>
      <c r="R179" s="16">
        <f t="shared" si="56"/>
        <v>169</v>
      </c>
      <c r="S179" s="17">
        <f t="shared" ca="1" si="49"/>
        <v>17.047337278106212</v>
      </c>
      <c r="T179" s="17">
        <f t="shared" ca="1" si="50"/>
        <v>28.809999999999491</v>
      </c>
    </row>
    <row r="180" spans="1:20">
      <c r="A180" s="16">
        <f t="shared" si="51"/>
        <v>170</v>
      </c>
      <c r="B180" s="16">
        <f t="shared" ca="1" si="41"/>
        <v>3.8</v>
      </c>
      <c r="C180" s="16">
        <f t="shared" ca="1" si="42"/>
        <v>0.27631578947368418</v>
      </c>
      <c r="D180" s="16">
        <f t="shared" ca="1" si="43"/>
        <v>0.460259345435031</v>
      </c>
      <c r="E180" s="16">
        <f t="shared" ca="1" si="44"/>
        <v>0</v>
      </c>
      <c r="F180" s="16">
        <f t="shared" ca="1" si="52"/>
        <v>0</v>
      </c>
      <c r="G180" s="16">
        <f t="shared" ca="1" si="53"/>
        <v>4</v>
      </c>
      <c r="H180" s="18">
        <f t="shared" ca="1" si="45"/>
        <v>0</v>
      </c>
      <c r="I180" s="21">
        <f t="shared" ca="1" si="46"/>
        <v>-1</v>
      </c>
      <c r="J180" s="3">
        <f t="shared" ca="1" si="54"/>
        <v>197.80999999999997</v>
      </c>
      <c r="K180" s="17">
        <f t="shared" ca="1" si="57"/>
        <v>1027.8099999999995</v>
      </c>
      <c r="L180" s="17">
        <f t="shared" ca="1" si="40"/>
        <v>1031.9399999999996</v>
      </c>
      <c r="M180" s="16">
        <f t="shared" ca="1" si="47"/>
        <v>-4.1300000000001091</v>
      </c>
      <c r="O180" s="16">
        <f t="shared" si="55"/>
        <v>170</v>
      </c>
      <c r="P180" s="17">
        <f t="shared" ca="1" si="48"/>
        <v>27.809999999999491</v>
      </c>
      <c r="R180" s="16">
        <f t="shared" si="56"/>
        <v>170</v>
      </c>
      <c r="S180" s="17">
        <f t="shared" ca="1" si="49"/>
        <v>16.358823529411467</v>
      </c>
      <c r="T180" s="17">
        <f t="shared" ca="1" si="50"/>
        <v>27.809999999999491</v>
      </c>
    </row>
    <row r="181" spans="1:20">
      <c r="A181" s="16">
        <f t="shared" si="51"/>
        <v>171</v>
      </c>
      <c r="B181" s="16">
        <f t="shared" ca="1" si="41"/>
        <v>5.46</v>
      </c>
      <c r="C181" s="16">
        <f t="shared" ca="1" si="42"/>
        <v>0.19230769230769229</v>
      </c>
      <c r="D181" s="16">
        <f t="shared" ca="1" si="43"/>
        <v>0.51849659202160581</v>
      </c>
      <c r="E181" s="16">
        <f t="shared" ca="1" si="44"/>
        <v>0</v>
      </c>
      <c r="F181" s="16">
        <f t="shared" ca="1" si="52"/>
        <v>0</v>
      </c>
      <c r="G181" s="16">
        <f t="shared" ca="1" si="53"/>
        <v>5</v>
      </c>
      <c r="H181" s="18">
        <f t="shared" ca="1" si="45"/>
        <v>0</v>
      </c>
      <c r="I181" s="21">
        <f t="shared" ca="1" si="46"/>
        <v>-1</v>
      </c>
      <c r="J181" s="3">
        <f t="shared" ca="1" si="54"/>
        <v>197.80999999999997</v>
      </c>
      <c r="K181" s="17">
        <f t="shared" ca="1" si="57"/>
        <v>1026.8099999999995</v>
      </c>
      <c r="L181" s="17">
        <f t="shared" ca="1" si="40"/>
        <v>1031.9399999999996</v>
      </c>
      <c r="M181" s="16">
        <f t="shared" ca="1" si="47"/>
        <v>-5.1300000000001091</v>
      </c>
      <c r="O181" s="16">
        <f t="shared" si="55"/>
        <v>171</v>
      </c>
      <c r="P181" s="17">
        <f t="shared" ca="1" si="48"/>
        <v>26.809999999999491</v>
      </c>
      <c r="R181" s="16">
        <f t="shared" si="56"/>
        <v>171</v>
      </c>
      <c r="S181" s="17">
        <f t="shared" ca="1" si="49"/>
        <v>15.678362573099108</v>
      </c>
      <c r="T181" s="17">
        <f t="shared" ca="1" si="50"/>
        <v>26.809999999999491</v>
      </c>
    </row>
    <row r="182" spans="1:20">
      <c r="A182" s="16">
        <f t="shared" si="51"/>
        <v>172</v>
      </c>
      <c r="B182" s="16">
        <f t="shared" ca="1" si="41"/>
        <v>4.8499999999999996</v>
      </c>
      <c r="C182" s="16">
        <f t="shared" ca="1" si="42"/>
        <v>0.21649484536082478</v>
      </c>
      <c r="D182" s="16">
        <f t="shared" ca="1" si="43"/>
        <v>0.32707194140170071</v>
      </c>
      <c r="E182" s="16">
        <f t="shared" ca="1" si="44"/>
        <v>0</v>
      </c>
      <c r="F182" s="16">
        <f t="shared" ca="1" si="52"/>
        <v>0</v>
      </c>
      <c r="G182" s="16">
        <f t="shared" ca="1" si="53"/>
        <v>6</v>
      </c>
      <c r="H182" s="18">
        <f t="shared" ca="1" si="45"/>
        <v>0</v>
      </c>
      <c r="I182" s="21">
        <f t="shared" ca="1" si="46"/>
        <v>-1</v>
      </c>
      <c r="J182" s="3">
        <f t="shared" ca="1" si="54"/>
        <v>197.80999999999997</v>
      </c>
      <c r="K182" s="17">
        <f t="shared" ca="1" si="57"/>
        <v>1025.8099999999995</v>
      </c>
      <c r="L182" s="17">
        <f t="shared" ca="1" si="40"/>
        <v>1031.9399999999996</v>
      </c>
      <c r="M182" s="16">
        <f t="shared" ca="1" si="47"/>
        <v>-6.1300000000001091</v>
      </c>
      <c r="O182" s="16">
        <f t="shared" si="55"/>
        <v>172</v>
      </c>
      <c r="P182" s="17">
        <f t="shared" ca="1" si="48"/>
        <v>25.809999999999491</v>
      </c>
      <c r="R182" s="16">
        <f t="shared" si="56"/>
        <v>172</v>
      </c>
      <c r="S182" s="17">
        <f t="shared" ca="1" si="49"/>
        <v>15.005813953488072</v>
      </c>
      <c r="T182" s="17">
        <f t="shared" ca="1" si="50"/>
        <v>25.809999999999491</v>
      </c>
    </row>
    <row r="183" spans="1:20">
      <c r="A183" s="16">
        <f t="shared" si="51"/>
        <v>173</v>
      </c>
      <c r="B183" s="16">
        <f t="shared" ca="1" si="41"/>
        <v>2.48</v>
      </c>
      <c r="C183" s="16">
        <f t="shared" ca="1" si="42"/>
        <v>0.42338709677419362</v>
      </c>
      <c r="D183" s="16">
        <f t="shared" ca="1" si="43"/>
        <v>0.91109872691614724</v>
      </c>
      <c r="E183" s="16">
        <f t="shared" ca="1" si="44"/>
        <v>0</v>
      </c>
      <c r="F183" s="16">
        <f t="shared" ca="1" si="52"/>
        <v>0</v>
      </c>
      <c r="G183" s="16">
        <f t="shared" ca="1" si="53"/>
        <v>7</v>
      </c>
      <c r="H183" s="18">
        <f t="shared" ca="1" si="45"/>
        <v>0</v>
      </c>
      <c r="I183" s="21">
        <f t="shared" ca="1" si="46"/>
        <v>-1</v>
      </c>
      <c r="J183" s="3">
        <f t="shared" ca="1" si="54"/>
        <v>197.80999999999997</v>
      </c>
      <c r="K183" s="17">
        <f t="shared" ca="1" si="57"/>
        <v>1024.8099999999995</v>
      </c>
      <c r="L183" s="17">
        <f t="shared" ca="1" si="40"/>
        <v>1031.9399999999996</v>
      </c>
      <c r="M183" s="16">
        <f t="shared" ca="1" si="47"/>
        <v>-7.1300000000001091</v>
      </c>
      <c r="O183" s="16">
        <f t="shared" si="55"/>
        <v>173</v>
      </c>
      <c r="P183" s="17">
        <f t="shared" ca="1" si="48"/>
        <v>24.809999999999491</v>
      </c>
      <c r="R183" s="16">
        <f t="shared" si="56"/>
        <v>173</v>
      </c>
      <c r="S183" s="17">
        <f t="shared" ca="1" si="49"/>
        <v>14.341040462427458</v>
      </c>
      <c r="T183" s="17">
        <f t="shared" ca="1" si="50"/>
        <v>24.809999999999491</v>
      </c>
    </row>
    <row r="184" spans="1:20">
      <c r="A184" s="16">
        <f t="shared" si="51"/>
        <v>174</v>
      </c>
      <c r="B184" s="16">
        <f t="shared" ca="1" si="41"/>
        <v>5.98</v>
      </c>
      <c r="C184" s="16">
        <f t="shared" ca="1" si="42"/>
        <v>0.17558528428093645</v>
      </c>
      <c r="D184" s="16">
        <f t="shared" ca="1" si="43"/>
        <v>0.39188384305716872</v>
      </c>
      <c r="E184" s="16">
        <f t="shared" ca="1" si="44"/>
        <v>0</v>
      </c>
      <c r="F184" s="16">
        <f t="shared" ca="1" si="52"/>
        <v>0</v>
      </c>
      <c r="G184" s="16">
        <f t="shared" ca="1" si="53"/>
        <v>8</v>
      </c>
      <c r="H184" s="18">
        <f t="shared" ca="1" si="45"/>
        <v>0</v>
      </c>
      <c r="I184" s="21">
        <f t="shared" ca="1" si="46"/>
        <v>-1</v>
      </c>
      <c r="J184" s="3">
        <f t="shared" ca="1" si="54"/>
        <v>197.80999999999997</v>
      </c>
      <c r="K184" s="17">
        <f t="shared" ca="1" si="57"/>
        <v>1023.8099999999995</v>
      </c>
      <c r="L184" s="17">
        <f t="shared" ca="1" si="40"/>
        <v>1031.9399999999996</v>
      </c>
      <c r="M184" s="16">
        <f t="shared" ca="1" si="47"/>
        <v>-8.1300000000001091</v>
      </c>
      <c r="O184" s="16">
        <f t="shared" si="55"/>
        <v>174</v>
      </c>
      <c r="P184" s="17">
        <f t="shared" ca="1" si="48"/>
        <v>23.809999999999491</v>
      </c>
      <c r="R184" s="16">
        <f t="shared" si="56"/>
        <v>174</v>
      </c>
      <c r="S184" s="17">
        <f t="shared" ca="1" si="49"/>
        <v>13.683908045976722</v>
      </c>
      <c r="T184" s="17">
        <f t="shared" ca="1" si="50"/>
        <v>23.809999999999491</v>
      </c>
    </row>
    <row r="185" spans="1:20">
      <c r="A185" s="16">
        <f t="shared" si="51"/>
        <v>175</v>
      </c>
      <c r="B185" s="16">
        <f t="shared" ca="1" si="41"/>
        <v>5.87</v>
      </c>
      <c r="C185" s="16">
        <f t="shared" ca="1" si="42"/>
        <v>0.17887563884156729</v>
      </c>
      <c r="D185" s="16">
        <f t="shared" ca="1" si="43"/>
        <v>3.9328496596483298E-2</v>
      </c>
      <c r="E185" s="16">
        <f t="shared" ca="1" si="44"/>
        <v>1</v>
      </c>
      <c r="F185" s="16">
        <f t="shared" ca="1" si="52"/>
        <v>1</v>
      </c>
      <c r="G185" s="16">
        <f t="shared" ca="1" si="53"/>
        <v>0</v>
      </c>
      <c r="H185" s="18">
        <f t="shared" ca="1" si="45"/>
        <v>5.87</v>
      </c>
      <c r="I185" s="21">
        <f t="shared" ca="1" si="46"/>
        <v>4.87</v>
      </c>
      <c r="J185" s="3">
        <f t="shared" ca="1" si="54"/>
        <v>203.67999999999998</v>
      </c>
      <c r="K185" s="17">
        <f t="shared" ca="1" si="57"/>
        <v>1028.6799999999994</v>
      </c>
      <c r="L185" s="17">
        <f t="shared" ca="1" si="40"/>
        <v>1031.9399999999996</v>
      </c>
      <c r="M185" s="16">
        <f t="shared" ca="1" si="47"/>
        <v>-3.2600000000002183</v>
      </c>
      <c r="O185" s="16">
        <f t="shared" si="55"/>
        <v>175</v>
      </c>
      <c r="P185" s="17">
        <f t="shared" ca="1" si="48"/>
        <v>28.679999999999382</v>
      </c>
      <c r="R185" s="16">
        <f t="shared" si="56"/>
        <v>175</v>
      </c>
      <c r="S185" s="17">
        <f t="shared" ca="1" si="49"/>
        <v>16.388571428571083</v>
      </c>
      <c r="T185" s="17">
        <f t="shared" ca="1" si="50"/>
        <v>28.679999999999382</v>
      </c>
    </row>
    <row r="186" spans="1:20">
      <c r="A186" s="16">
        <f t="shared" si="51"/>
        <v>176</v>
      </c>
      <c r="B186" s="16">
        <f t="shared" ca="1" si="41"/>
        <v>3.32</v>
      </c>
      <c r="C186" s="16">
        <f t="shared" ca="1" si="42"/>
        <v>0.3162650602409639</v>
      </c>
      <c r="D186" s="16">
        <f t="shared" ca="1" si="43"/>
        <v>0.56147623349121112</v>
      </c>
      <c r="E186" s="16">
        <f t="shared" ca="1" si="44"/>
        <v>0</v>
      </c>
      <c r="F186" s="16">
        <f t="shared" ca="1" si="52"/>
        <v>0</v>
      </c>
      <c r="G186" s="16">
        <f t="shared" ca="1" si="53"/>
        <v>1</v>
      </c>
      <c r="H186" s="18">
        <f t="shared" ca="1" si="45"/>
        <v>0</v>
      </c>
      <c r="I186" s="21">
        <f t="shared" ca="1" si="46"/>
        <v>-1</v>
      </c>
      <c r="J186" s="3">
        <f t="shared" ca="1" si="54"/>
        <v>203.67999999999998</v>
      </c>
      <c r="K186" s="17">
        <f t="shared" ca="1" si="57"/>
        <v>1027.6799999999994</v>
      </c>
      <c r="L186" s="17">
        <f t="shared" ca="1" si="40"/>
        <v>1031.9399999999996</v>
      </c>
      <c r="M186" s="16">
        <f t="shared" ca="1" si="47"/>
        <v>-4.2600000000002183</v>
      </c>
      <c r="O186" s="16">
        <f t="shared" si="55"/>
        <v>176</v>
      </c>
      <c r="P186" s="17">
        <f t="shared" ca="1" si="48"/>
        <v>27.679999999999382</v>
      </c>
      <c r="R186" s="16">
        <f t="shared" si="56"/>
        <v>176</v>
      </c>
      <c r="S186" s="17">
        <f t="shared" ca="1" si="49"/>
        <v>15.727272727272364</v>
      </c>
      <c r="T186" s="17">
        <f t="shared" ca="1" si="50"/>
        <v>27.679999999999382</v>
      </c>
    </row>
    <row r="187" spans="1:20">
      <c r="A187" s="16">
        <f t="shared" si="51"/>
        <v>177</v>
      </c>
      <c r="B187" s="16">
        <f t="shared" ca="1" si="41"/>
        <v>3.36</v>
      </c>
      <c r="C187" s="16">
        <f t="shared" ca="1" si="42"/>
        <v>0.3125</v>
      </c>
      <c r="D187" s="16">
        <f t="shared" ca="1" si="43"/>
        <v>0.75822083140235552</v>
      </c>
      <c r="E187" s="16">
        <f t="shared" ca="1" si="44"/>
        <v>0</v>
      </c>
      <c r="F187" s="16">
        <f t="shared" ca="1" si="52"/>
        <v>0</v>
      </c>
      <c r="G187" s="16">
        <f t="shared" ca="1" si="53"/>
        <v>2</v>
      </c>
      <c r="H187" s="18">
        <f t="shared" ca="1" si="45"/>
        <v>0</v>
      </c>
      <c r="I187" s="21">
        <f t="shared" ca="1" si="46"/>
        <v>-1</v>
      </c>
      <c r="J187" s="3">
        <f t="shared" ca="1" si="54"/>
        <v>203.67999999999998</v>
      </c>
      <c r="K187" s="17">
        <f t="shared" ca="1" si="57"/>
        <v>1026.6799999999994</v>
      </c>
      <c r="L187" s="17">
        <f t="shared" ca="1" si="40"/>
        <v>1031.9399999999996</v>
      </c>
      <c r="M187" s="16">
        <f t="shared" ca="1" si="47"/>
        <v>-5.2600000000002183</v>
      </c>
      <c r="O187" s="16">
        <f t="shared" si="55"/>
        <v>177</v>
      </c>
      <c r="P187" s="17">
        <f t="shared" ca="1" si="48"/>
        <v>26.679999999999382</v>
      </c>
      <c r="R187" s="16">
        <f t="shared" si="56"/>
        <v>177</v>
      </c>
      <c r="S187" s="17">
        <f t="shared" ca="1" si="49"/>
        <v>15.073446327683257</v>
      </c>
      <c r="T187" s="17">
        <f t="shared" ca="1" si="50"/>
        <v>26.679999999999382</v>
      </c>
    </row>
    <row r="188" spans="1:20">
      <c r="A188" s="16">
        <f t="shared" si="51"/>
        <v>178</v>
      </c>
      <c r="B188" s="16">
        <f t="shared" ca="1" si="41"/>
        <v>4.3099999999999996</v>
      </c>
      <c r="C188" s="16">
        <f t="shared" ca="1" si="42"/>
        <v>0.24361948955916476</v>
      </c>
      <c r="D188" s="16">
        <f t="shared" ca="1" si="43"/>
        <v>0.5025531774575569</v>
      </c>
      <c r="E188" s="16">
        <f t="shared" ca="1" si="44"/>
        <v>0</v>
      </c>
      <c r="F188" s="16">
        <f t="shared" ca="1" si="52"/>
        <v>0</v>
      </c>
      <c r="G188" s="16">
        <f t="shared" ca="1" si="53"/>
        <v>3</v>
      </c>
      <c r="H188" s="18">
        <f t="shared" ca="1" si="45"/>
        <v>0</v>
      </c>
      <c r="I188" s="21">
        <f t="shared" ca="1" si="46"/>
        <v>-1</v>
      </c>
      <c r="J188" s="3">
        <f t="shared" ca="1" si="54"/>
        <v>203.67999999999998</v>
      </c>
      <c r="K188" s="17">
        <f t="shared" ca="1" si="57"/>
        <v>1025.6799999999994</v>
      </c>
      <c r="L188" s="17">
        <f t="shared" ca="1" si="40"/>
        <v>1031.9399999999996</v>
      </c>
      <c r="M188" s="16">
        <f t="shared" ca="1" si="47"/>
        <v>-6.2600000000002183</v>
      </c>
      <c r="O188" s="16">
        <f t="shared" si="55"/>
        <v>178</v>
      </c>
      <c r="P188" s="17">
        <f t="shared" ca="1" si="48"/>
        <v>25.679999999999382</v>
      </c>
      <c r="R188" s="16">
        <f t="shared" si="56"/>
        <v>178</v>
      </c>
      <c r="S188" s="17">
        <f t="shared" ca="1" si="49"/>
        <v>14.426966292134495</v>
      </c>
      <c r="T188" s="17">
        <f t="shared" ca="1" si="50"/>
        <v>25.679999999999382</v>
      </c>
    </row>
    <row r="189" spans="1:20">
      <c r="A189" s="16">
        <f t="shared" si="51"/>
        <v>179</v>
      </c>
      <c r="B189" s="16">
        <f t="shared" ca="1" si="41"/>
        <v>5.99</v>
      </c>
      <c r="C189" s="16">
        <f t="shared" ca="1" si="42"/>
        <v>0.17529215358931552</v>
      </c>
      <c r="D189" s="16">
        <f t="shared" ca="1" si="43"/>
        <v>0.88918544002874467</v>
      </c>
      <c r="E189" s="16">
        <f t="shared" ca="1" si="44"/>
        <v>0</v>
      </c>
      <c r="F189" s="16">
        <f t="shared" ca="1" si="52"/>
        <v>0</v>
      </c>
      <c r="G189" s="16">
        <f t="shared" ca="1" si="53"/>
        <v>4</v>
      </c>
      <c r="H189" s="18">
        <f t="shared" ca="1" si="45"/>
        <v>0</v>
      </c>
      <c r="I189" s="21">
        <f t="shared" ca="1" si="46"/>
        <v>-1</v>
      </c>
      <c r="J189" s="3">
        <f t="shared" ca="1" si="54"/>
        <v>203.67999999999998</v>
      </c>
      <c r="K189" s="17">
        <f t="shared" ca="1" si="57"/>
        <v>1024.6799999999994</v>
      </c>
      <c r="L189" s="17">
        <f t="shared" ca="1" si="40"/>
        <v>1031.9399999999996</v>
      </c>
      <c r="M189" s="16">
        <f t="shared" ca="1" si="47"/>
        <v>-7.2600000000002183</v>
      </c>
      <c r="O189" s="16">
        <f t="shared" si="55"/>
        <v>179</v>
      </c>
      <c r="P189" s="17">
        <f t="shared" ca="1" si="48"/>
        <v>24.679999999999382</v>
      </c>
      <c r="R189" s="16">
        <f t="shared" si="56"/>
        <v>179</v>
      </c>
      <c r="S189" s="17">
        <f t="shared" ca="1" si="49"/>
        <v>13.78770949720635</v>
      </c>
      <c r="T189" s="17">
        <f t="shared" ca="1" si="50"/>
        <v>24.679999999999382</v>
      </c>
    </row>
    <row r="190" spans="1:20">
      <c r="A190" s="16">
        <f t="shared" si="51"/>
        <v>180</v>
      </c>
      <c r="B190" s="16">
        <f t="shared" ca="1" si="41"/>
        <v>4.43</v>
      </c>
      <c r="C190" s="16">
        <f t="shared" ca="1" si="42"/>
        <v>0.23702031602708806</v>
      </c>
      <c r="D190" s="16">
        <f t="shared" ca="1" si="43"/>
        <v>0.27845744967777647</v>
      </c>
      <c r="E190" s="16">
        <f t="shared" ca="1" si="44"/>
        <v>0</v>
      </c>
      <c r="F190" s="16">
        <f t="shared" ca="1" si="52"/>
        <v>0</v>
      </c>
      <c r="G190" s="16">
        <f t="shared" ca="1" si="53"/>
        <v>5</v>
      </c>
      <c r="H190" s="18">
        <f t="shared" ca="1" si="45"/>
        <v>0</v>
      </c>
      <c r="I190" s="21">
        <f t="shared" ca="1" si="46"/>
        <v>-1</v>
      </c>
      <c r="J190" s="3">
        <f t="shared" ca="1" si="54"/>
        <v>203.67999999999998</v>
      </c>
      <c r="K190" s="17">
        <f t="shared" ca="1" si="57"/>
        <v>1023.6799999999994</v>
      </c>
      <c r="L190" s="17">
        <f t="shared" ca="1" si="40"/>
        <v>1031.9399999999996</v>
      </c>
      <c r="M190" s="16">
        <f t="shared" ca="1" si="47"/>
        <v>-8.2600000000002183</v>
      </c>
      <c r="O190" s="16">
        <f t="shared" si="55"/>
        <v>180</v>
      </c>
      <c r="P190" s="17">
        <f t="shared" ca="1" si="48"/>
        <v>23.679999999999382</v>
      </c>
      <c r="R190" s="16">
        <f t="shared" si="56"/>
        <v>180</v>
      </c>
      <c r="S190" s="17">
        <f t="shared" ca="1" si="49"/>
        <v>13.15555555555521</v>
      </c>
      <c r="T190" s="17">
        <f t="shared" ca="1" si="50"/>
        <v>23.679999999999382</v>
      </c>
    </row>
    <row r="191" spans="1:20">
      <c r="A191" s="16">
        <f t="shared" si="51"/>
        <v>181</v>
      </c>
      <c r="B191" s="16">
        <f t="shared" ca="1" si="41"/>
        <v>4.62</v>
      </c>
      <c r="C191" s="16">
        <f t="shared" ca="1" si="42"/>
        <v>0.22727272727272729</v>
      </c>
      <c r="D191" s="16">
        <f t="shared" ca="1" si="43"/>
        <v>0.89208504534824162</v>
      </c>
      <c r="E191" s="16">
        <f t="shared" ca="1" si="44"/>
        <v>0</v>
      </c>
      <c r="F191" s="16">
        <f t="shared" ca="1" si="52"/>
        <v>0</v>
      </c>
      <c r="G191" s="16">
        <f t="shared" ca="1" si="53"/>
        <v>6</v>
      </c>
      <c r="H191" s="18">
        <f t="shared" ca="1" si="45"/>
        <v>0</v>
      </c>
      <c r="I191" s="21">
        <f t="shared" ca="1" si="46"/>
        <v>-1</v>
      </c>
      <c r="J191" s="3">
        <f t="shared" ca="1" si="54"/>
        <v>203.67999999999998</v>
      </c>
      <c r="K191" s="17">
        <f t="shared" ca="1" si="57"/>
        <v>1022.6799999999994</v>
      </c>
      <c r="L191" s="17">
        <f t="shared" ca="1" si="40"/>
        <v>1031.9399999999996</v>
      </c>
      <c r="M191" s="16">
        <f t="shared" ca="1" si="47"/>
        <v>-9.2600000000002183</v>
      </c>
      <c r="O191" s="16">
        <f t="shared" si="55"/>
        <v>181</v>
      </c>
      <c r="P191" s="17">
        <f t="shared" ca="1" si="48"/>
        <v>22.679999999999382</v>
      </c>
      <c r="R191" s="16">
        <f t="shared" si="56"/>
        <v>181</v>
      </c>
      <c r="S191" s="17">
        <f t="shared" ca="1" si="49"/>
        <v>12.530386740331153</v>
      </c>
      <c r="T191" s="17">
        <f t="shared" ca="1" si="50"/>
        <v>22.679999999999382</v>
      </c>
    </row>
    <row r="192" spans="1:20">
      <c r="A192" s="16">
        <f t="shared" si="51"/>
        <v>182</v>
      </c>
      <c r="B192" s="16">
        <f t="shared" ca="1" si="41"/>
        <v>5.26</v>
      </c>
      <c r="C192" s="16">
        <f t="shared" ca="1" si="42"/>
        <v>0.19961977186311788</v>
      </c>
      <c r="D192" s="16">
        <f t="shared" ca="1" si="43"/>
        <v>0.27445634465946522</v>
      </c>
      <c r="E192" s="16">
        <f t="shared" ca="1" si="44"/>
        <v>0</v>
      </c>
      <c r="F192" s="16">
        <f t="shared" ca="1" si="52"/>
        <v>0</v>
      </c>
      <c r="G192" s="16">
        <f t="shared" ca="1" si="53"/>
        <v>7</v>
      </c>
      <c r="H192" s="18">
        <f t="shared" ca="1" si="45"/>
        <v>0</v>
      </c>
      <c r="I192" s="21">
        <f t="shared" ca="1" si="46"/>
        <v>-1</v>
      </c>
      <c r="J192" s="3">
        <f t="shared" ca="1" si="54"/>
        <v>203.67999999999998</v>
      </c>
      <c r="K192" s="17">
        <f t="shared" ca="1" si="57"/>
        <v>1021.6799999999994</v>
      </c>
      <c r="L192" s="17">
        <f t="shared" ca="1" si="40"/>
        <v>1031.9399999999996</v>
      </c>
      <c r="M192" s="16">
        <f t="shared" ca="1" si="47"/>
        <v>-10.260000000000218</v>
      </c>
      <c r="O192" s="16">
        <f t="shared" si="55"/>
        <v>182</v>
      </c>
      <c r="P192" s="17">
        <f t="shared" ca="1" si="48"/>
        <v>21.679999999999382</v>
      </c>
      <c r="R192" s="16">
        <f t="shared" si="56"/>
        <v>182</v>
      </c>
      <c r="S192" s="17">
        <f t="shared" ca="1" si="49"/>
        <v>11.912087912087571</v>
      </c>
      <c r="T192" s="17">
        <f t="shared" ca="1" si="50"/>
        <v>21.679999999999382</v>
      </c>
    </row>
    <row r="193" spans="1:20">
      <c r="A193" s="16">
        <f t="shared" si="51"/>
        <v>183</v>
      </c>
      <c r="B193" s="16">
        <f t="shared" ca="1" si="41"/>
        <v>5.35</v>
      </c>
      <c r="C193" s="16">
        <f t="shared" ca="1" si="42"/>
        <v>0.19626168224299068</v>
      </c>
      <c r="D193" s="16">
        <f t="shared" ca="1" si="43"/>
        <v>0.51796482547678901</v>
      </c>
      <c r="E193" s="16">
        <f t="shared" ca="1" si="44"/>
        <v>0</v>
      </c>
      <c r="F193" s="16">
        <f t="shared" ca="1" si="52"/>
        <v>0</v>
      </c>
      <c r="G193" s="16">
        <f t="shared" ca="1" si="53"/>
        <v>8</v>
      </c>
      <c r="H193" s="18">
        <f t="shared" ca="1" si="45"/>
        <v>0</v>
      </c>
      <c r="I193" s="21">
        <f t="shared" ca="1" si="46"/>
        <v>-1</v>
      </c>
      <c r="J193" s="3">
        <f t="shared" ca="1" si="54"/>
        <v>203.67999999999998</v>
      </c>
      <c r="K193" s="17">
        <f t="shared" ca="1" si="57"/>
        <v>1020.6799999999994</v>
      </c>
      <c r="L193" s="17">
        <f t="shared" ca="1" si="40"/>
        <v>1031.9399999999996</v>
      </c>
      <c r="M193" s="16">
        <f t="shared" ca="1" si="47"/>
        <v>-11.260000000000218</v>
      </c>
      <c r="O193" s="16">
        <f t="shared" si="55"/>
        <v>183</v>
      </c>
      <c r="P193" s="17">
        <f t="shared" ca="1" si="48"/>
        <v>20.679999999999382</v>
      </c>
      <c r="R193" s="16">
        <f t="shared" si="56"/>
        <v>183</v>
      </c>
      <c r="S193" s="17">
        <f t="shared" ca="1" si="49"/>
        <v>11.30054644808709</v>
      </c>
      <c r="T193" s="17">
        <f t="shared" ca="1" si="50"/>
        <v>20.679999999999382</v>
      </c>
    </row>
    <row r="194" spans="1:20">
      <c r="A194" s="16">
        <f t="shared" si="51"/>
        <v>184</v>
      </c>
      <c r="B194" s="16">
        <f t="shared" ca="1" si="41"/>
        <v>5.28</v>
      </c>
      <c r="C194" s="16">
        <f t="shared" ca="1" si="42"/>
        <v>0.19886363636363638</v>
      </c>
      <c r="D194" s="16">
        <f t="shared" ca="1" si="43"/>
        <v>0.25722097976051672</v>
      </c>
      <c r="E194" s="16">
        <f t="shared" ca="1" si="44"/>
        <v>0</v>
      </c>
      <c r="F194" s="16">
        <f t="shared" ca="1" si="52"/>
        <v>0</v>
      </c>
      <c r="G194" s="16">
        <f t="shared" ca="1" si="53"/>
        <v>9</v>
      </c>
      <c r="H194" s="18">
        <f t="shared" ca="1" si="45"/>
        <v>0</v>
      </c>
      <c r="I194" s="21">
        <f t="shared" ca="1" si="46"/>
        <v>-1</v>
      </c>
      <c r="J194" s="3">
        <f t="shared" ca="1" si="54"/>
        <v>203.67999999999998</v>
      </c>
      <c r="K194" s="17">
        <f t="shared" ca="1" si="57"/>
        <v>1019.6799999999994</v>
      </c>
      <c r="L194" s="17">
        <f t="shared" ca="1" si="40"/>
        <v>1031.9399999999996</v>
      </c>
      <c r="M194" s="16">
        <f t="shared" ca="1" si="47"/>
        <v>-12.260000000000218</v>
      </c>
      <c r="O194" s="16">
        <f t="shared" si="55"/>
        <v>184</v>
      </c>
      <c r="P194" s="17">
        <f t="shared" ca="1" si="48"/>
        <v>19.679999999999382</v>
      </c>
      <c r="R194" s="16">
        <f t="shared" si="56"/>
        <v>184</v>
      </c>
      <c r="S194" s="17">
        <f t="shared" ca="1" si="49"/>
        <v>10.695652173912706</v>
      </c>
      <c r="T194" s="17">
        <f t="shared" ca="1" si="50"/>
        <v>19.679999999999382</v>
      </c>
    </row>
    <row r="195" spans="1:20">
      <c r="A195" s="16">
        <f t="shared" si="51"/>
        <v>185</v>
      </c>
      <c r="B195" s="16">
        <f t="shared" ca="1" si="41"/>
        <v>5.35</v>
      </c>
      <c r="C195" s="16">
        <f t="shared" ca="1" si="42"/>
        <v>0.19626168224299068</v>
      </c>
      <c r="D195" s="16">
        <f t="shared" ca="1" si="43"/>
        <v>0.47459095888211245</v>
      </c>
      <c r="E195" s="16">
        <f t="shared" ca="1" si="44"/>
        <v>0</v>
      </c>
      <c r="F195" s="16">
        <f t="shared" ca="1" si="52"/>
        <v>0</v>
      </c>
      <c r="G195" s="16">
        <f t="shared" ca="1" si="53"/>
        <v>10</v>
      </c>
      <c r="H195" s="18">
        <f t="shared" ca="1" si="45"/>
        <v>0</v>
      </c>
      <c r="I195" s="21">
        <f t="shared" ca="1" si="46"/>
        <v>-1</v>
      </c>
      <c r="J195" s="3">
        <f t="shared" ca="1" si="54"/>
        <v>203.67999999999998</v>
      </c>
      <c r="K195" s="17">
        <f t="shared" ca="1" si="57"/>
        <v>1018.6799999999994</v>
      </c>
      <c r="L195" s="17">
        <f t="shared" ca="1" si="40"/>
        <v>1031.9399999999996</v>
      </c>
      <c r="M195" s="16">
        <f t="shared" ca="1" si="47"/>
        <v>-13.260000000000218</v>
      </c>
      <c r="O195" s="16">
        <f t="shared" si="55"/>
        <v>185</v>
      </c>
      <c r="P195" s="17">
        <f t="shared" ca="1" si="48"/>
        <v>18.679999999999382</v>
      </c>
      <c r="R195" s="16">
        <f t="shared" si="56"/>
        <v>185</v>
      </c>
      <c r="S195" s="17">
        <f t="shared" ca="1" si="49"/>
        <v>10.097297297296961</v>
      </c>
      <c r="T195" s="17">
        <f t="shared" ca="1" si="50"/>
        <v>18.679999999999382</v>
      </c>
    </row>
    <row r="196" spans="1:20">
      <c r="A196" s="16">
        <f t="shared" si="51"/>
        <v>186</v>
      </c>
      <c r="B196" s="16">
        <f t="shared" ca="1" si="41"/>
        <v>5.23</v>
      </c>
      <c r="C196" s="16">
        <f t="shared" ca="1" si="42"/>
        <v>0.20076481835564053</v>
      </c>
      <c r="D196" s="16">
        <f t="shared" ca="1" si="43"/>
        <v>0.15615214783609588</v>
      </c>
      <c r="E196" s="16">
        <f t="shared" ca="1" si="44"/>
        <v>1</v>
      </c>
      <c r="F196" s="16">
        <f t="shared" ca="1" si="52"/>
        <v>1</v>
      </c>
      <c r="G196" s="16">
        <f t="shared" ca="1" si="53"/>
        <v>0</v>
      </c>
      <c r="H196" s="18">
        <f t="shared" ca="1" si="45"/>
        <v>5.23</v>
      </c>
      <c r="I196" s="21">
        <f t="shared" ca="1" si="46"/>
        <v>4.2300000000000004</v>
      </c>
      <c r="J196" s="3">
        <f t="shared" ca="1" si="54"/>
        <v>208.90999999999997</v>
      </c>
      <c r="K196" s="17">
        <f t="shared" ca="1" si="57"/>
        <v>1022.9099999999994</v>
      </c>
      <c r="L196" s="17">
        <f t="shared" ca="1" si="40"/>
        <v>1031.9399999999996</v>
      </c>
      <c r="M196" s="16">
        <f t="shared" ca="1" si="47"/>
        <v>-9.0300000000002001</v>
      </c>
      <c r="O196" s="16">
        <f t="shared" si="55"/>
        <v>186</v>
      </c>
      <c r="P196" s="17">
        <f t="shared" ca="1" si="48"/>
        <v>22.9099999999994</v>
      </c>
      <c r="R196" s="16">
        <f t="shared" si="56"/>
        <v>186</v>
      </c>
      <c r="S196" s="17">
        <f t="shared" ca="1" si="49"/>
        <v>12.317204301074952</v>
      </c>
      <c r="T196" s="17">
        <f t="shared" ca="1" si="50"/>
        <v>22.9099999999994</v>
      </c>
    </row>
    <row r="197" spans="1:20">
      <c r="A197" s="16">
        <f t="shared" si="51"/>
        <v>187</v>
      </c>
      <c r="B197" s="16">
        <f t="shared" ca="1" si="41"/>
        <v>4.63</v>
      </c>
      <c r="C197" s="16">
        <f t="shared" ca="1" si="42"/>
        <v>0.22678185745140389</v>
      </c>
      <c r="D197" s="16">
        <f t="shared" ca="1" si="43"/>
        <v>0.53669876482764778</v>
      </c>
      <c r="E197" s="16">
        <f t="shared" ca="1" si="44"/>
        <v>0</v>
      </c>
      <c r="F197" s="16">
        <f t="shared" ca="1" si="52"/>
        <v>0</v>
      </c>
      <c r="G197" s="16">
        <f t="shared" ca="1" si="53"/>
        <v>1</v>
      </c>
      <c r="H197" s="18">
        <f t="shared" ca="1" si="45"/>
        <v>0</v>
      </c>
      <c r="I197" s="21">
        <f t="shared" ca="1" si="46"/>
        <v>-1</v>
      </c>
      <c r="J197" s="3">
        <f t="shared" ca="1" si="54"/>
        <v>208.90999999999997</v>
      </c>
      <c r="K197" s="17">
        <f t="shared" ca="1" si="57"/>
        <v>1021.9099999999994</v>
      </c>
      <c r="L197" s="17">
        <f t="shared" ca="1" si="40"/>
        <v>1031.9399999999996</v>
      </c>
      <c r="M197" s="16">
        <f t="shared" ca="1" si="47"/>
        <v>-10.0300000000002</v>
      </c>
      <c r="O197" s="16">
        <f t="shared" si="55"/>
        <v>187</v>
      </c>
      <c r="P197" s="17">
        <f t="shared" ca="1" si="48"/>
        <v>21.9099999999994</v>
      </c>
      <c r="R197" s="16">
        <f t="shared" si="56"/>
        <v>187</v>
      </c>
      <c r="S197" s="17">
        <f t="shared" ca="1" si="49"/>
        <v>11.716577540106627</v>
      </c>
      <c r="T197" s="17">
        <f t="shared" ca="1" si="50"/>
        <v>21.9099999999994</v>
      </c>
    </row>
    <row r="198" spans="1:20">
      <c r="A198" s="16">
        <f t="shared" si="51"/>
        <v>188</v>
      </c>
      <c r="B198" s="16">
        <f t="shared" ca="1" si="41"/>
        <v>3.92</v>
      </c>
      <c r="C198" s="16">
        <f t="shared" ca="1" si="42"/>
        <v>0.26785714285714285</v>
      </c>
      <c r="D198" s="16">
        <f t="shared" ca="1" si="43"/>
        <v>0.67019016387377861</v>
      </c>
      <c r="E198" s="16">
        <f t="shared" ca="1" si="44"/>
        <v>0</v>
      </c>
      <c r="F198" s="16">
        <f t="shared" ca="1" si="52"/>
        <v>0</v>
      </c>
      <c r="G198" s="16">
        <f t="shared" ca="1" si="53"/>
        <v>2</v>
      </c>
      <c r="H198" s="18">
        <f t="shared" ca="1" si="45"/>
        <v>0</v>
      </c>
      <c r="I198" s="21">
        <f t="shared" ca="1" si="46"/>
        <v>-1</v>
      </c>
      <c r="J198" s="3">
        <f t="shared" ca="1" si="54"/>
        <v>208.90999999999997</v>
      </c>
      <c r="K198" s="17">
        <f t="shared" ca="1" si="57"/>
        <v>1020.9099999999994</v>
      </c>
      <c r="L198" s="17">
        <f t="shared" ca="1" si="40"/>
        <v>1031.9399999999996</v>
      </c>
      <c r="M198" s="16">
        <f t="shared" ca="1" si="47"/>
        <v>-11.0300000000002</v>
      </c>
      <c r="O198" s="16">
        <f t="shared" si="55"/>
        <v>188</v>
      </c>
      <c r="P198" s="17">
        <f t="shared" ca="1" si="48"/>
        <v>20.9099999999994</v>
      </c>
      <c r="R198" s="16">
        <f t="shared" si="56"/>
        <v>188</v>
      </c>
      <c r="S198" s="17">
        <f t="shared" ca="1" si="49"/>
        <v>11.12234042553159</v>
      </c>
      <c r="T198" s="17">
        <f t="shared" ca="1" si="50"/>
        <v>20.9099999999994</v>
      </c>
    </row>
    <row r="199" spans="1:20">
      <c r="A199" s="16">
        <f t="shared" si="51"/>
        <v>189</v>
      </c>
      <c r="B199" s="16">
        <f t="shared" ca="1" si="41"/>
        <v>5.09</v>
      </c>
      <c r="C199" s="16">
        <f t="shared" ca="1" si="42"/>
        <v>0.20628683693516703</v>
      </c>
      <c r="D199" s="16">
        <f t="shared" ca="1" si="43"/>
        <v>0.67846513357726534</v>
      </c>
      <c r="E199" s="16">
        <f t="shared" ca="1" si="44"/>
        <v>0</v>
      </c>
      <c r="F199" s="16">
        <f t="shared" ca="1" si="52"/>
        <v>0</v>
      </c>
      <c r="G199" s="16">
        <f t="shared" ca="1" si="53"/>
        <v>3</v>
      </c>
      <c r="H199" s="18">
        <f t="shared" ca="1" si="45"/>
        <v>0</v>
      </c>
      <c r="I199" s="21">
        <f t="shared" ca="1" si="46"/>
        <v>-1</v>
      </c>
      <c r="J199" s="3">
        <f t="shared" ca="1" si="54"/>
        <v>208.90999999999997</v>
      </c>
      <c r="K199" s="17">
        <f t="shared" ca="1" si="57"/>
        <v>1019.9099999999994</v>
      </c>
      <c r="L199" s="17">
        <f t="shared" ca="1" si="40"/>
        <v>1031.9399999999996</v>
      </c>
      <c r="M199" s="16">
        <f t="shared" ca="1" si="47"/>
        <v>-12.0300000000002</v>
      </c>
      <c r="O199" s="16">
        <f t="shared" si="55"/>
        <v>189</v>
      </c>
      <c r="P199" s="17">
        <f t="shared" ca="1" si="48"/>
        <v>19.9099999999994</v>
      </c>
      <c r="R199" s="16">
        <f t="shared" si="56"/>
        <v>189</v>
      </c>
      <c r="S199" s="17">
        <f t="shared" ca="1" si="49"/>
        <v>10.534391534391219</v>
      </c>
      <c r="T199" s="17">
        <f t="shared" ca="1" si="50"/>
        <v>19.9099999999994</v>
      </c>
    </row>
    <row r="200" spans="1:20">
      <c r="A200" s="16">
        <f t="shared" si="51"/>
        <v>190</v>
      </c>
      <c r="B200" s="16">
        <f t="shared" ca="1" si="41"/>
        <v>5.27</v>
      </c>
      <c r="C200" s="16">
        <f t="shared" ca="1" si="42"/>
        <v>0.19924098671726756</v>
      </c>
      <c r="D200" s="16">
        <f t="shared" ca="1" si="43"/>
        <v>0.15722720493690812</v>
      </c>
      <c r="E200" s="16">
        <f t="shared" ca="1" si="44"/>
        <v>1</v>
      </c>
      <c r="F200" s="16">
        <f t="shared" ca="1" si="52"/>
        <v>1</v>
      </c>
      <c r="G200" s="16">
        <f t="shared" ca="1" si="53"/>
        <v>0</v>
      </c>
      <c r="H200" s="18">
        <f t="shared" ca="1" si="45"/>
        <v>5.27</v>
      </c>
      <c r="I200" s="21">
        <f t="shared" ca="1" si="46"/>
        <v>4.2699999999999996</v>
      </c>
      <c r="J200" s="3">
        <f t="shared" ca="1" si="54"/>
        <v>214.17999999999998</v>
      </c>
      <c r="K200" s="17">
        <f t="shared" ca="1" si="57"/>
        <v>1024.1799999999994</v>
      </c>
      <c r="L200" s="17">
        <f t="shared" ca="1" si="40"/>
        <v>1031.9399999999996</v>
      </c>
      <c r="M200" s="16">
        <f t="shared" ca="1" si="47"/>
        <v>-7.7600000000002183</v>
      </c>
      <c r="O200" s="16">
        <f t="shared" si="55"/>
        <v>190</v>
      </c>
      <c r="P200" s="17">
        <f t="shared" ca="1" si="48"/>
        <v>24.179999999999382</v>
      </c>
      <c r="R200" s="16">
        <f t="shared" si="56"/>
        <v>190</v>
      </c>
      <c r="S200" s="17">
        <f t="shared" ca="1" si="49"/>
        <v>12.726315789473361</v>
      </c>
      <c r="T200" s="17">
        <f t="shared" ca="1" si="50"/>
        <v>24.179999999999382</v>
      </c>
    </row>
    <row r="201" spans="1:20">
      <c r="A201" s="16">
        <f t="shared" si="51"/>
        <v>191</v>
      </c>
      <c r="B201" s="16">
        <f t="shared" ca="1" si="41"/>
        <v>3.07</v>
      </c>
      <c r="C201" s="16">
        <f t="shared" ca="1" si="42"/>
        <v>0.34201954397394141</v>
      </c>
      <c r="D201" s="16">
        <f t="shared" ca="1" si="43"/>
        <v>0.26169334403029154</v>
      </c>
      <c r="E201" s="16">
        <f t="shared" ca="1" si="44"/>
        <v>1</v>
      </c>
      <c r="F201" s="16">
        <f t="shared" ca="1" si="52"/>
        <v>2</v>
      </c>
      <c r="G201" s="16">
        <f t="shared" ca="1" si="53"/>
        <v>0</v>
      </c>
      <c r="H201" s="18">
        <f t="shared" ca="1" si="45"/>
        <v>3.07</v>
      </c>
      <c r="I201" s="21">
        <f t="shared" ca="1" si="46"/>
        <v>2.0699999999999998</v>
      </c>
      <c r="J201" s="3">
        <f t="shared" ca="1" si="54"/>
        <v>217.24999999999997</v>
      </c>
      <c r="K201" s="17">
        <f t="shared" ca="1" si="57"/>
        <v>1026.2499999999993</v>
      </c>
      <c r="L201" s="17">
        <f t="shared" ca="1" si="40"/>
        <v>1031.9399999999996</v>
      </c>
      <c r="M201" s="16">
        <f t="shared" ca="1" si="47"/>
        <v>-5.6900000000002819</v>
      </c>
      <c r="O201" s="16">
        <f t="shared" si="55"/>
        <v>191</v>
      </c>
      <c r="P201" s="17">
        <f t="shared" ca="1" si="48"/>
        <v>26.249999999999318</v>
      </c>
      <c r="R201" s="16">
        <f t="shared" si="56"/>
        <v>191</v>
      </c>
      <c r="S201" s="17">
        <f t="shared" ca="1" si="49"/>
        <v>13.743455497381845</v>
      </c>
      <c r="T201" s="17">
        <f t="shared" ca="1" si="50"/>
        <v>26.249999999999318</v>
      </c>
    </row>
    <row r="202" spans="1:20">
      <c r="A202" s="16">
        <f t="shared" si="51"/>
        <v>192</v>
      </c>
      <c r="B202" s="16">
        <f t="shared" ca="1" si="41"/>
        <v>2.0299999999999998</v>
      </c>
      <c r="C202" s="16">
        <f t="shared" ca="1" si="42"/>
        <v>0.51724137931034486</v>
      </c>
      <c r="D202" s="16">
        <f t="shared" ca="1" si="43"/>
        <v>2.5140726342895769E-2</v>
      </c>
      <c r="E202" s="16">
        <f t="shared" ca="1" si="44"/>
        <v>1</v>
      </c>
      <c r="F202" s="16">
        <f t="shared" ca="1" si="52"/>
        <v>3</v>
      </c>
      <c r="G202" s="16">
        <f t="shared" ca="1" si="53"/>
        <v>0</v>
      </c>
      <c r="H202" s="18">
        <f t="shared" ca="1" si="45"/>
        <v>2.0299999999999998</v>
      </c>
      <c r="I202" s="21">
        <f t="shared" ca="1" si="46"/>
        <v>1.0299999999999998</v>
      </c>
      <c r="J202" s="3">
        <f t="shared" ca="1" si="54"/>
        <v>219.27999999999997</v>
      </c>
      <c r="K202" s="17">
        <f t="shared" ca="1" si="57"/>
        <v>1027.2799999999993</v>
      </c>
      <c r="L202" s="17">
        <f t="shared" ref="L202:L210" ca="1" si="58">MAX(K202,L201)</f>
        <v>1031.9399999999996</v>
      </c>
      <c r="M202" s="16">
        <f t="shared" ca="1" si="47"/>
        <v>-4.6600000000003092</v>
      </c>
      <c r="O202" s="16">
        <f t="shared" si="55"/>
        <v>192</v>
      </c>
      <c r="P202" s="17">
        <f t="shared" ca="1" si="48"/>
        <v>27.279999999999291</v>
      </c>
      <c r="R202" s="16">
        <f t="shared" si="56"/>
        <v>192</v>
      </c>
      <c r="S202" s="17">
        <f t="shared" ca="1" si="49"/>
        <v>14.208333333332959</v>
      </c>
      <c r="T202" s="17">
        <f t="shared" ca="1" si="50"/>
        <v>27.279999999999291</v>
      </c>
    </row>
    <row r="203" spans="1:20">
      <c r="A203" s="16">
        <f t="shared" si="51"/>
        <v>193</v>
      </c>
      <c r="B203" s="16">
        <f t="shared" ref="B203:B210" ca="1" si="59">RANDBETWEEN($A$5,$B$5)/100</f>
        <v>2.8</v>
      </c>
      <c r="C203" s="16">
        <f t="shared" ref="C203:C210" ca="1" si="60">$C$5*(1/B203)</f>
        <v>0.375</v>
      </c>
      <c r="D203" s="16">
        <f t="shared" ref="D203:D210" ca="1" si="61">RAND()</f>
        <v>0.12079070318898832</v>
      </c>
      <c r="E203" s="16">
        <f t="shared" ref="E203:E210" ca="1" si="62">IF(D203&lt;=C203,1,0)</f>
        <v>1</v>
      </c>
      <c r="F203" s="16">
        <f t="shared" ca="1" si="52"/>
        <v>4</v>
      </c>
      <c r="G203" s="16">
        <f t="shared" ca="1" si="53"/>
        <v>0</v>
      </c>
      <c r="H203" s="18">
        <f t="shared" ref="H203:H210" ca="1" si="63">IF(E203=0,0,B203)</f>
        <v>2.8</v>
      </c>
      <c r="I203" s="21">
        <f t="shared" ref="I203:I210" ca="1" si="64">IF(E203=0,-1,H203-1)</f>
        <v>1.7999999999999998</v>
      </c>
      <c r="J203" s="3">
        <f t="shared" ca="1" si="54"/>
        <v>222.07999999999998</v>
      </c>
      <c r="K203" s="17">
        <f t="shared" ca="1" si="57"/>
        <v>1029.0799999999992</v>
      </c>
      <c r="L203" s="17">
        <f t="shared" ca="1" si="58"/>
        <v>1031.9399999999996</v>
      </c>
      <c r="M203" s="16">
        <f t="shared" ref="M203:M210" ca="1" si="65">IF(K203&lt;N(L203),K203-L202,"")</f>
        <v>-2.8600000000003547</v>
      </c>
      <c r="O203" s="16">
        <f t="shared" si="55"/>
        <v>193</v>
      </c>
      <c r="P203" s="17">
        <f t="shared" ref="P203:P210" ca="1" si="66">K203-1000</f>
        <v>29.079999999999245</v>
      </c>
      <c r="R203" s="16">
        <f t="shared" si="56"/>
        <v>193</v>
      </c>
      <c r="S203" s="17">
        <f t="shared" ref="S203:S210" ca="1" si="67">((R203+T203)/R203*100)-100</f>
        <v>15.067357512952981</v>
      </c>
      <c r="T203" s="17">
        <f t="shared" ref="T203:T210" ca="1" si="68">K203-1000</f>
        <v>29.079999999999245</v>
      </c>
    </row>
    <row r="204" spans="1:20">
      <c r="A204" s="16">
        <f t="shared" ref="A204:A210" si="69">A203+1</f>
        <v>194</v>
      </c>
      <c r="B204" s="16">
        <f t="shared" ca="1" si="59"/>
        <v>2.65</v>
      </c>
      <c r="C204" s="16">
        <f t="shared" ca="1" si="60"/>
        <v>0.39622641509433965</v>
      </c>
      <c r="D204" s="16">
        <f t="shared" ca="1" si="61"/>
        <v>0.99032581021466015</v>
      </c>
      <c r="E204" s="16">
        <f t="shared" ca="1" si="62"/>
        <v>0</v>
      </c>
      <c r="F204" s="16">
        <f t="shared" ref="F204:F210" ca="1" si="70">IF(E204=1,F203+1,0)</f>
        <v>0</v>
      </c>
      <c r="G204" s="16">
        <f t="shared" ref="G204:G210" ca="1" si="71">IF(E204=0,G203+1,0)</f>
        <v>1</v>
      </c>
      <c r="H204" s="18">
        <f t="shared" ca="1" si="63"/>
        <v>0</v>
      </c>
      <c r="I204" s="21">
        <f t="shared" ca="1" si="64"/>
        <v>-1</v>
      </c>
      <c r="J204" s="3">
        <f t="shared" ref="J204:J210" ca="1" si="72">J203+H204</f>
        <v>222.07999999999998</v>
      </c>
      <c r="K204" s="17">
        <f t="shared" ca="1" si="57"/>
        <v>1028.0799999999992</v>
      </c>
      <c r="L204" s="17">
        <f t="shared" ca="1" si="58"/>
        <v>1031.9399999999996</v>
      </c>
      <c r="M204" s="16">
        <f t="shared" ca="1" si="65"/>
        <v>-3.8600000000003547</v>
      </c>
      <c r="O204" s="16">
        <f t="shared" ref="O204:O210" si="73">O203+1</f>
        <v>194</v>
      </c>
      <c r="P204" s="17">
        <f t="shared" ca="1" si="66"/>
        <v>28.079999999999245</v>
      </c>
      <c r="R204" s="16">
        <f t="shared" ref="R204:R210" si="74">R203+1</f>
        <v>194</v>
      </c>
      <c r="S204" s="17">
        <f t="shared" ca="1" si="67"/>
        <v>14.474226804123319</v>
      </c>
      <c r="T204" s="17">
        <f t="shared" ca="1" si="68"/>
        <v>28.079999999999245</v>
      </c>
    </row>
    <row r="205" spans="1:20">
      <c r="A205" s="16">
        <f t="shared" si="69"/>
        <v>195</v>
      </c>
      <c r="B205" s="16">
        <f t="shared" ca="1" si="59"/>
        <v>3.63</v>
      </c>
      <c r="C205" s="16">
        <f t="shared" ca="1" si="60"/>
        <v>0.28925619834710747</v>
      </c>
      <c r="D205" s="16">
        <f t="shared" ca="1" si="61"/>
        <v>1.1114160259493078E-2</v>
      </c>
      <c r="E205" s="16">
        <f t="shared" ca="1" si="62"/>
        <v>1</v>
      </c>
      <c r="F205" s="16">
        <f t="shared" ca="1" si="70"/>
        <v>1</v>
      </c>
      <c r="G205" s="16">
        <f t="shared" ca="1" si="71"/>
        <v>0</v>
      </c>
      <c r="H205" s="18">
        <f t="shared" ca="1" si="63"/>
        <v>3.63</v>
      </c>
      <c r="I205" s="21">
        <f t="shared" ca="1" si="64"/>
        <v>2.63</v>
      </c>
      <c r="J205" s="3">
        <f t="shared" ca="1" si="72"/>
        <v>225.70999999999998</v>
      </c>
      <c r="K205" s="17">
        <f t="shared" ref="K205" ca="1" si="75">K204+I205</f>
        <v>1030.7099999999994</v>
      </c>
      <c r="L205" s="17">
        <f t="shared" ca="1" si="58"/>
        <v>1031.9399999999996</v>
      </c>
      <c r="M205" s="16">
        <f t="shared" ca="1" si="65"/>
        <v>-1.2300000000002456</v>
      </c>
      <c r="O205" s="16">
        <f t="shared" si="73"/>
        <v>195</v>
      </c>
      <c r="P205" s="17">
        <f t="shared" ca="1" si="66"/>
        <v>30.709999999999354</v>
      </c>
      <c r="R205" s="16">
        <f t="shared" si="74"/>
        <v>195</v>
      </c>
      <c r="S205" s="17">
        <f t="shared" ca="1" si="67"/>
        <v>15.748717948717612</v>
      </c>
      <c r="T205" s="17">
        <f t="shared" ca="1" si="68"/>
        <v>30.709999999999354</v>
      </c>
    </row>
    <row r="206" spans="1:20">
      <c r="A206" s="16">
        <f t="shared" si="69"/>
        <v>196</v>
      </c>
      <c r="B206" s="16">
        <f t="shared" ca="1" si="59"/>
        <v>2.4500000000000002</v>
      </c>
      <c r="C206" s="16">
        <f t="shared" ca="1" si="60"/>
        <v>0.42857142857142855</v>
      </c>
      <c r="D206" s="16">
        <f t="shared" ca="1" si="61"/>
        <v>0.41413711046490786</v>
      </c>
      <c r="E206" s="16">
        <f t="shared" ca="1" si="62"/>
        <v>1</v>
      </c>
      <c r="F206" s="16">
        <f t="shared" ca="1" si="70"/>
        <v>2</v>
      </c>
      <c r="G206" s="16">
        <f t="shared" ca="1" si="71"/>
        <v>0</v>
      </c>
      <c r="H206" s="18">
        <f t="shared" ca="1" si="63"/>
        <v>2.4500000000000002</v>
      </c>
      <c r="I206" s="21">
        <f t="shared" ca="1" si="64"/>
        <v>1.4500000000000002</v>
      </c>
      <c r="J206" s="3">
        <f t="shared" ca="1" si="72"/>
        <v>228.15999999999997</v>
      </c>
      <c r="K206" s="17">
        <f t="shared" ref="K206:K210" ca="1" si="76">K205+I206</f>
        <v>1032.1599999999994</v>
      </c>
      <c r="L206" s="17">
        <f t="shared" ca="1" si="58"/>
        <v>1032.1599999999994</v>
      </c>
      <c r="M206" s="16" t="str">
        <f t="shared" ca="1" si="65"/>
        <v/>
      </c>
      <c r="O206" s="16">
        <f t="shared" si="73"/>
        <v>196</v>
      </c>
      <c r="P206" s="17">
        <f t="shared" ca="1" si="66"/>
        <v>32.1599999999994</v>
      </c>
      <c r="R206" s="16">
        <f t="shared" si="74"/>
        <v>196</v>
      </c>
      <c r="S206" s="17">
        <f t="shared" ca="1" si="67"/>
        <v>16.408163265305802</v>
      </c>
      <c r="T206" s="17">
        <f t="shared" ca="1" si="68"/>
        <v>32.1599999999994</v>
      </c>
    </row>
    <row r="207" spans="1:20">
      <c r="A207" s="16">
        <f t="shared" si="69"/>
        <v>197</v>
      </c>
      <c r="B207" s="16">
        <f t="shared" ca="1" si="59"/>
        <v>5.26</v>
      </c>
      <c r="C207" s="16">
        <f t="shared" ca="1" si="60"/>
        <v>0.19961977186311788</v>
      </c>
      <c r="D207" s="16">
        <f t="shared" ca="1" si="61"/>
        <v>0.7273180117198601</v>
      </c>
      <c r="E207" s="16">
        <f t="shared" ca="1" si="62"/>
        <v>0</v>
      </c>
      <c r="F207" s="16">
        <f t="shared" ca="1" si="70"/>
        <v>0</v>
      </c>
      <c r="G207" s="16">
        <f t="shared" ca="1" si="71"/>
        <v>1</v>
      </c>
      <c r="H207" s="18">
        <f t="shared" ca="1" si="63"/>
        <v>0</v>
      </c>
      <c r="I207" s="21">
        <f t="shared" ca="1" si="64"/>
        <v>-1</v>
      </c>
      <c r="J207" s="3">
        <f t="shared" ca="1" si="72"/>
        <v>228.15999999999997</v>
      </c>
      <c r="K207" s="17">
        <f t="shared" ca="1" si="76"/>
        <v>1031.1599999999994</v>
      </c>
      <c r="L207" s="17">
        <f t="shared" ca="1" si="58"/>
        <v>1032.1599999999994</v>
      </c>
      <c r="M207" s="16">
        <f t="shared" ca="1" si="65"/>
        <v>-1</v>
      </c>
      <c r="O207" s="16">
        <f t="shared" si="73"/>
        <v>197</v>
      </c>
      <c r="P207" s="17">
        <f t="shared" ca="1" si="66"/>
        <v>31.1599999999994</v>
      </c>
      <c r="R207" s="16">
        <f t="shared" si="74"/>
        <v>197</v>
      </c>
      <c r="S207" s="17">
        <f t="shared" ca="1" si="67"/>
        <v>15.817258883248428</v>
      </c>
      <c r="T207" s="17">
        <f t="shared" ca="1" si="68"/>
        <v>31.1599999999994</v>
      </c>
    </row>
    <row r="208" spans="1:20">
      <c r="A208" s="16">
        <f t="shared" si="69"/>
        <v>198</v>
      </c>
      <c r="B208" s="16">
        <f t="shared" ca="1" si="59"/>
        <v>5.0199999999999996</v>
      </c>
      <c r="C208" s="16">
        <f t="shared" ca="1" si="60"/>
        <v>0.20916334661354585</v>
      </c>
      <c r="D208" s="16">
        <f t="shared" ca="1" si="61"/>
        <v>0.6899456778150812</v>
      </c>
      <c r="E208" s="16">
        <f t="shared" ca="1" si="62"/>
        <v>0</v>
      </c>
      <c r="F208" s="16">
        <f t="shared" ca="1" si="70"/>
        <v>0</v>
      </c>
      <c r="G208" s="16">
        <f t="shared" ca="1" si="71"/>
        <v>2</v>
      </c>
      <c r="H208" s="18">
        <f t="shared" ca="1" si="63"/>
        <v>0</v>
      </c>
      <c r="I208" s="21">
        <f t="shared" ca="1" si="64"/>
        <v>-1</v>
      </c>
      <c r="J208" s="3">
        <f t="shared" ca="1" si="72"/>
        <v>228.15999999999997</v>
      </c>
      <c r="K208" s="17">
        <f t="shared" ca="1" si="76"/>
        <v>1030.1599999999994</v>
      </c>
      <c r="L208" s="17">
        <f t="shared" ca="1" si="58"/>
        <v>1032.1599999999994</v>
      </c>
      <c r="M208" s="16">
        <f t="shared" ca="1" si="65"/>
        <v>-2</v>
      </c>
      <c r="O208" s="16">
        <f t="shared" si="73"/>
        <v>198</v>
      </c>
      <c r="P208" s="17">
        <f t="shared" ca="1" si="66"/>
        <v>30.1599999999994</v>
      </c>
      <c r="R208" s="16">
        <f t="shared" si="74"/>
        <v>198</v>
      </c>
      <c r="S208" s="17">
        <f t="shared" ca="1" si="67"/>
        <v>15.232323232322926</v>
      </c>
      <c r="T208" s="17">
        <f t="shared" ca="1" si="68"/>
        <v>30.1599999999994</v>
      </c>
    </row>
    <row r="209" spans="1:20">
      <c r="A209" s="16">
        <f t="shared" si="69"/>
        <v>199</v>
      </c>
      <c r="B209" s="16">
        <f t="shared" ca="1" si="59"/>
        <v>3.84</v>
      </c>
      <c r="C209" s="16">
        <f t="shared" ca="1" si="60"/>
        <v>0.27343750000000006</v>
      </c>
      <c r="D209" s="16">
        <f t="shared" ca="1" si="61"/>
        <v>0.54420504963068161</v>
      </c>
      <c r="E209" s="16">
        <f t="shared" ca="1" si="62"/>
        <v>0</v>
      </c>
      <c r="F209" s="16">
        <f t="shared" ca="1" si="70"/>
        <v>0</v>
      </c>
      <c r="G209" s="16">
        <f t="shared" ca="1" si="71"/>
        <v>3</v>
      </c>
      <c r="H209" s="18">
        <f t="shared" ca="1" si="63"/>
        <v>0</v>
      </c>
      <c r="I209" s="21">
        <f t="shared" ca="1" si="64"/>
        <v>-1</v>
      </c>
      <c r="J209" s="3">
        <f t="shared" ca="1" si="72"/>
        <v>228.15999999999997</v>
      </c>
      <c r="K209" s="17">
        <f t="shared" ca="1" si="76"/>
        <v>1029.1599999999994</v>
      </c>
      <c r="L209" s="17">
        <f t="shared" ca="1" si="58"/>
        <v>1032.1599999999994</v>
      </c>
      <c r="M209" s="16">
        <f t="shared" ca="1" si="65"/>
        <v>-3</v>
      </c>
      <c r="O209" s="16">
        <f t="shared" si="73"/>
        <v>199</v>
      </c>
      <c r="P209" s="17">
        <f t="shared" ca="1" si="66"/>
        <v>29.1599999999994</v>
      </c>
      <c r="R209" s="16">
        <f t="shared" si="74"/>
        <v>199</v>
      </c>
      <c r="S209" s="17">
        <f t="shared" ca="1" si="67"/>
        <v>14.653266331658003</v>
      </c>
      <c r="T209" s="17">
        <f t="shared" ca="1" si="68"/>
        <v>29.1599999999994</v>
      </c>
    </row>
    <row r="210" spans="1:20">
      <c r="A210" s="16">
        <f t="shared" si="69"/>
        <v>200</v>
      </c>
      <c r="B210" s="16">
        <f t="shared" ca="1" si="59"/>
        <v>5.19</v>
      </c>
      <c r="C210" s="16">
        <f t="shared" ca="1" si="60"/>
        <v>0.20231213872832368</v>
      </c>
      <c r="D210" s="16">
        <f t="shared" ca="1" si="61"/>
        <v>0.34209140998580656</v>
      </c>
      <c r="E210" s="16">
        <f t="shared" ca="1" si="62"/>
        <v>0</v>
      </c>
      <c r="F210" s="16">
        <f t="shared" ca="1" si="70"/>
        <v>0</v>
      </c>
      <c r="G210" s="16">
        <f t="shared" ca="1" si="71"/>
        <v>4</v>
      </c>
      <c r="H210" s="18">
        <f t="shared" ca="1" si="63"/>
        <v>0</v>
      </c>
      <c r="I210" s="21">
        <f t="shared" ca="1" si="64"/>
        <v>-1</v>
      </c>
      <c r="J210" s="3">
        <f t="shared" ca="1" si="72"/>
        <v>228.15999999999997</v>
      </c>
      <c r="K210" s="17">
        <f t="shared" ca="1" si="76"/>
        <v>1028.1599999999994</v>
      </c>
      <c r="L210" s="17">
        <f t="shared" ca="1" si="58"/>
        <v>1032.1599999999994</v>
      </c>
      <c r="M210" s="16">
        <f t="shared" ca="1" si="65"/>
        <v>-4</v>
      </c>
      <c r="O210" s="16">
        <f t="shared" si="73"/>
        <v>200</v>
      </c>
      <c r="P210" s="17">
        <f t="shared" ca="1" si="66"/>
        <v>28.1599999999994</v>
      </c>
      <c r="R210" s="16">
        <f t="shared" si="74"/>
        <v>200</v>
      </c>
      <c r="S210" s="17">
        <f t="shared" ca="1" si="67"/>
        <v>14.0799999999997</v>
      </c>
      <c r="T210" s="17">
        <f t="shared" ca="1" si="68"/>
        <v>28.1599999999994</v>
      </c>
    </row>
    <row r="211" spans="1:20">
      <c r="B211" s="16">
        <f ca="1">SUM(B11:B210)</f>
        <v>814.43</v>
      </c>
      <c r="C211" s="16">
        <f t="shared" ref="C211" ca="1" si="77">$C$5*(1/B211)</f>
        <v>1.2892452390015105E-3</v>
      </c>
      <c r="E211" s="3">
        <f ca="1">SUM(E11:E210)</f>
        <v>61</v>
      </c>
      <c r="F211" s="22">
        <f ca="1">MAX(F11:F210)</f>
        <v>4</v>
      </c>
      <c r="G211" s="22">
        <f ca="1">MAX(G11:G210)</f>
        <v>10</v>
      </c>
      <c r="H211" s="18">
        <f ca="1">SUM(H11:H210)</f>
        <v>228.15999999999997</v>
      </c>
      <c r="I211" s="3"/>
      <c r="O211" s="16" t="s">
        <v>25</v>
      </c>
      <c r="Q211" s="17">
        <f ca="1">MAX(K:K)</f>
        <v>1032.1599999999994</v>
      </c>
    </row>
    <row r="212" spans="1:20">
      <c r="I212" s="3"/>
      <c r="O212" s="16" t="s">
        <v>26</v>
      </c>
      <c r="Q212" s="17">
        <f ca="1">MIN(K:K)</f>
        <v>999</v>
      </c>
      <c r="S212" s="16" t="s">
        <v>70</v>
      </c>
      <c r="T212" s="17">
        <f ca="1">MIN(T10:T210)</f>
        <v>-1</v>
      </c>
    </row>
    <row r="213" spans="1:20">
      <c r="I213" s="3"/>
      <c r="O213" s="16" t="s">
        <v>27</v>
      </c>
      <c r="Q213" s="17">
        <f ca="1">MIN(M:M)</f>
        <v>-22.710000000000036</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61</v>
      </c>
    </row>
    <row r="217" spans="1:20">
      <c r="I217" s="3"/>
      <c r="O217" s="16" t="s">
        <v>10</v>
      </c>
      <c r="P217" s="17">
        <f ca="1">H211</f>
        <v>228.15999999999997</v>
      </c>
    </row>
    <row r="218" spans="1:20">
      <c r="I218" s="3"/>
      <c r="O218" s="12" t="s">
        <v>11</v>
      </c>
      <c r="P218" s="17">
        <f ca="1">P217-200</f>
        <v>28.159999999999968</v>
      </c>
    </row>
    <row r="219" spans="1:20">
      <c r="I219" s="3"/>
      <c r="O219" s="16" t="s">
        <v>29</v>
      </c>
      <c r="P219" s="17">
        <f ca="1">(P217/200*100)-100</f>
        <v>14.079999999999984</v>
      </c>
    </row>
    <row r="220" spans="1:20">
      <c r="I220" s="3"/>
    </row>
    <row r="221" spans="1:20">
      <c r="I221" s="3"/>
      <c r="O221" s="16" t="s">
        <v>31</v>
      </c>
      <c r="P221" s="22">
        <f ca="1">F211</f>
        <v>4</v>
      </c>
    </row>
    <row r="222" spans="1:20">
      <c r="I222" s="3"/>
      <c r="O222" s="16" t="s">
        <v>32</v>
      </c>
      <c r="P222" s="22">
        <f ca="1">G211</f>
        <v>10</v>
      </c>
    </row>
    <row r="223" spans="1:20">
      <c r="I223" s="3"/>
      <c r="N223" s="16" t="s">
        <v>33</v>
      </c>
      <c r="P223" s="1">
        <f ca="1">B211/200</f>
        <v>4.0721499999999997</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4.0721499999999997</v>
      </c>
      <c r="C228" s="16">
        <f ca="1">$P$216</f>
        <v>61</v>
      </c>
      <c r="E228" s="17">
        <f ca="1">$P$217</f>
        <v>228.15999999999997</v>
      </c>
      <c r="F228" s="17">
        <f ca="1">$P$218</f>
        <v>28.159999999999968</v>
      </c>
      <c r="G228" s="17">
        <f ca="1">$P$219</f>
        <v>14.079999999999984</v>
      </c>
      <c r="H228" s="18">
        <f ca="1">$P$221</f>
        <v>4</v>
      </c>
      <c r="I228" s="22">
        <f ca="1">$P$222</f>
        <v>10</v>
      </c>
      <c r="J228" s="18">
        <f ca="1">$Q$213</f>
        <v>-22.710000000000036</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T251"/>
  <sheetViews>
    <sheetView topLeftCell="A10" workbookViewId="0">
      <selection activeCell="S11" sqref="S11"/>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4.59</v>
      </c>
      <c r="C11" s="16">
        <f t="shared" ref="C11:C74" ca="1" si="2">$C$5*(1/B11)</f>
        <v>0.22875816993464054</v>
      </c>
      <c r="D11" s="16">
        <f t="shared" ref="D11:D74" ca="1" si="3">RAND()</f>
        <v>0.29095184323641821</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2.5</v>
      </c>
      <c r="C12" s="16">
        <f t="shared" ca="1" si="2"/>
        <v>0.42000000000000004</v>
      </c>
      <c r="D12" s="16">
        <f t="shared" ca="1" si="3"/>
        <v>0.26411586952534627</v>
      </c>
      <c r="E12" s="16">
        <f t="shared" ca="1" si="4"/>
        <v>1</v>
      </c>
      <c r="F12" s="16">
        <f t="shared" ref="F12:F75" ca="1" si="13">IF(E12=1,F11+1,0)</f>
        <v>1</v>
      </c>
      <c r="G12" s="16">
        <f t="shared" ref="G12:G75" ca="1" si="14">IF(E12=0,G11+1,0)</f>
        <v>0</v>
      </c>
      <c r="H12" s="18">
        <f t="shared" ca="1" si="5"/>
        <v>2.5</v>
      </c>
      <c r="I12" s="21">
        <f t="shared" ca="1" si="6"/>
        <v>1.5</v>
      </c>
      <c r="J12" s="3">
        <f t="shared" ref="J12:J75" ca="1" si="15">J11+H12</f>
        <v>2.5</v>
      </c>
      <c r="K12" s="17">
        <f t="shared" ca="1" si="7"/>
        <v>1000.5</v>
      </c>
      <c r="L12" s="17">
        <f t="shared" ca="1" si="0"/>
        <v>1000.5</v>
      </c>
      <c r="M12" s="16" t="str">
        <f t="shared" ca="1" si="8"/>
        <v/>
      </c>
      <c r="O12" s="16">
        <f t="shared" ref="O12:O75" si="16">O11+1</f>
        <v>2</v>
      </c>
      <c r="P12" s="17">
        <f t="shared" ca="1" si="9"/>
        <v>0.5</v>
      </c>
      <c r="R12" s="16">
        <f t="shared" ref="R12:R75" si="17">R11+1</f>
        <v>2</v>
      </c>
      <c r="S12" s="17">
        <f t="shared" ca="1" si="10"/>
        <v>25</v>
      </c>
      <c r="T12" s="17">
        <f t="shared" ca="1" si="11"/>
        <v>0.5</v>
      </c>
    </row>
    <row r="13" spans="1:20">
      <c r="A13" s="16">
        <f t="shared" si="12"/>
        <v>3</v>
      </c>
      <c r="B13" s="16">
        <f t="shared" ca="1" si="1"/>
        <v>3.82</v>
      </c>
      <c r="C13" s="16">
        <f t="shared" ca="1" si="2"/>
        <v>0.27486910994764396</v>
      </c>
      <c r="D13" s="16">
        <f t="shared" ca="1" si="3"/>
        <v>0.48492968891534893</v>
      </c>
      <c r="E13" s="16">
        <f t="shared" ca="1" si="4"/>
        <v>0</v>
      </c>
      <c r="F13" s="16">
        <f t="shared" ca="1" si="13"/>
        <v>0</v>
      </c>
      <c r="G13" s="16">
        <f t="shared" ca="1" si="14"/>
        <v>1</v>
      </c>
      <c r="H13" s="18">
        <f t="shared" ca="1" si="5"/>
        <v>0</v>
      </c>
      <c r="I13" s="21">
        <f t="shared" ca="1" si="6"/>
        <v>-1</v>
      </c>
      <c r="J13" s="3">
        <f t="shared" ca="1" si="15"/>
        <v>2.5</v>
      </c>
      <c r="K13" s="17">
        <f t="shared" ca="1" si="7"/>
        <v>999.5</v>
      </c>
      <c r="L13" s="17">
        <f t="shared" ca="1" si="0"/>
        <v>1000.5</v>
      </c>
      <c r="M13" s="16">
        <f t="shared" ca="1" si="8"/>
        <v>-1</v>
      </c>
      <c r="O13" s="16">
        <f t="shared" si="16"/>
        <v>3</v>
      </c>
      <c r="P13" s="17">
        <f t="shared" ca="1" si="9"/>
        <v>-0.5</v>
      </c>
      <c r="R13" s="16">
        <f t="shared" si="17"/>
        <v>3</v>
      </c>
      <c r="S13" s="17">
        <f t="shared" ca="1" si="10"/>
        <v>-16.666666666666657</v>
      </c>
      <c r="T13" s="17">
        <f t="shared" ca="1" si="11"/>
        <v>-0.5</v>
      </c>
    </row>
    <row r="14" spans="1:20">
      <c r="A14" s="16">
        <f t="shared" si="12"/>
        <v>4</v>
      </c>
      <c r="B14" s="16">
        <f t="shared" ca="1" si="1"/>
        <v>2.38</v>
      </c>
      <c r="C14" s="16">
        <f t="shared" ca="1" si="2"/>
        <v>0.44117647058823534</v>
      </c>
      <c r="D14" s="16">
        <f t="shared" ca="1" si="3"/>
        <v>0.86958226553145535</v>
      </c>
      <c r="E14" s="16">
        <f t="shared" ca="1" si="4"/>
        <v>0</v>
      </c>
      <c r="F14" s="16">
        <f t="shared" ca="1" si="13"/>
        <v>0</v>
      </c>
      <c r="G14" s="16">
        <f t="shared" ca="1" si="14"/>
        <v>2</v>
      </c>
      <c r="H14" s="18">
        <f t="shared" ca="1" si="5"/>
        <v>0</v>
      </c>
      <c r="I14" s="21">
        <f t="shared" ca="1" si="6"/>
        <v>-1</v>
      </c>
      <c r="J14" s="3">
        <f t="shared" ca="1" si="15"/>
        <v>2.5</v>
      </c>
      <c r="K14" s="17">
        <f t="shared" ca="1" si="7"/>
        <v>998.5</v>
      </c>
      <c r="L14" s="17">
        <f t="shared" ca="1" si="0"/>
        <v>1000.5</v>
      </c>
      <c r="M14" s="16">
        <f t="shared" ca="1" si="8"/>
        <v>-2</v>
      </c>
      <c r="O14" s="16">
        <f t="shared" si="16"/>
        <v>4</v>
      </c>
      <c r="P14" s="17">
        <f t="shared" ca="1" si="9"/>
        <v>-1.5</v>
      </c>
      <c r="R14" s="16">
        <f t="shared" si="17"/>
        <v>4</v>
      </c>
      <c r="S14" s="17">
        <f t="shared" ca="1" si="10"/>
        <v>-37.5</v>
      </c>
      <c r="T14" s="17">
        <f t="shared" ca="1" si="11"/>
        <v>-1.5</v>
      </c>
    </row>
    <row r="15" spans="1:20">
      <c r="A15" s="16">
        <f t="shared" si="12"/>
        <v>5</v>
      </c>
      <c r="B15" s="16">
        <f t="shared" ca="1" si="1"/>
        <v>4.84</v>
      </c>
      <c r="C15" s="16">
        <f t="shared" ca="1" si="2"/>
        <v>0.21694214876033061</v>
      </c>
      <c r="D15" s="16">
        <f t="shared" ca="1" si="3"/>
        <v>0.7472015615374934</v>
      </c>
      <c r="E15" s="16">
        <f t="shared" ca="1" si="4"/>
        <v>0</v>
      </c>
      <c r="F15" s="16">
        <f t="shared" ca="1" si="13"/>
        <v>0</v>
      </c>
      <c r="G15" s="16">
        <f t="shared" ca="1" si="14"/>
        <v>3</v>
      </c>
      <c r="H15" s="18">
        <f t="shared" ca="1" si="5"/>
        <v>0</v>
      </c>
      <c r="I15" s="21">
        <f t="shared" ca="1" si="6"/>
        <v>-1</v>
      </c>
      <c r="J15" s="3">
        <f t="shared" ca="1" si="15"/>
        <v>2.5</v>
      </c>
      <c r="K15" s="17">
        <f t="shared" ca="1" si="7"/>
        <v>997.5</v>
      </c>
      <c r="L15" s="17">
        <f t="shared" ca="1" si="0"/>
        <v>1000.5</v>
      </c>
      <c r="M15" s="16">
        <f t="shared" ca="1" si="8"/>
        <v>-3</v>
      </c>
      <c r="O15" s="16">
        <f t="shared" si="16"/>
        <v>5</v>
      </c>
      <c r="P15" s="17">
        <f t="shared" ca="1" si="9"/>
        <v>-2.5</v>
      </c>
      <c r="R15" s="16">
        <f t="shared" si="17"/>
        <v>5</v>
      </c>
      <c r="S15" s="17">
        <f t="shared" ca="1" si="10"/>
        <v>-50</v>
      </c>
      <c r="T15" s="17">
        <f t="shared" ca="1" si="11"/>
        <v>-2.5</v>
      </c>
    </row>
    <row r="16" spans="1:20">
      <c r="A16" s="16">
        <f t="shared" si="12"/>
        <v>6</v>
      </c>
      <c r="B16" s="16">
        <f t="shared" ca="1" si="1"/>
        <v>5.0199999999999996</v>
      </c>
      <c r="C16" s="16">
        <f t="shared" ca="1" si="2"/>
        <v>0.20916334661354585</v>
      </c>
      <c r="D16" s="16">
        <f t="shared" ca="1" si="3"/>
        <v>0.13470191896151551</v>
      </c>
      <c r="E16" s="16">
        <f t="shared" ca="1" si="4"/>
        <v>1</v>
      </c>
      <c r="F16" s="16">
        <f t="shared" ca="1" si="13"/>
        <v>1</v>
      </c>
      <c r="G16" s="16">
        <f t="shared" ca="1" si="14"/>
        <v>0</v>
      </c>
      <c r="H16" s="18">
        <f t="shared" ca="1" si="5"/>
        <v>5.0199999999999996</v>
      </c>
      <c r="I16" s="21">
        <f t="shared" ca="1" si="6"/>
        <v>4.0199999999999996</v>
      </c>
      <c r="J16" s="3">
        <f t="shared" ca="1" si="15"/>
        <v>7.52</v>
      </c>
      <c r="K16" s="17">
        <f t="shared" ca="1" si="7"/>
        <v>1001.52</v>
      </c>
      <c r="L16" s="17">
        <f t="shared" ca="1" si="0"/>
        <v>1001.52</v>
      </c>
      <c r="M16" s="16" t="str">
        <f t="shared" ca="1" si="8"/>
        <v/>
      </c>
      <c r="O16" s="16">
        <f t="shared" si="16"/>
        <v>6</v>
      </c>
      <c r="P16" s="17">
        <f t="shared" ca="1" si="9"/>
        <v>1.5199999999999818</v>
      </c>
      <c r="R16" s="16">
        <f t="shared" si="17"/>
        <v>6</v>
      </c>
      <c r="S16" s="17">
        <f t="shared" ca="1" si="10"/>
        <v>25.33333333333303</v>
      </c>
      <c r="T16" s="17">
        <f t="shared" ca="1" si="11"/>
        <v>1.5199999999999818</v>
      </c>
    </row>
    <row r="17" spans="1:20">
      <c r="A17" s="16">
        <f t="shared" si="12"/>
        <v>7</v>
      </c>
      <c r="B17" s="16">
        <f t="shared" ca="1" si="1"/>
        <v>2.7</v>
      </c>
      <c r="C17" s="16">
        <f t="shared" ca="1" si="2"/>
        <v>0.3888888888888889</v>
      </c>
      <c r="D17" s="16">
        <f t="shared" ca="1" si="3"/>
        <v>0.96015231016566993</v>
      </c>
      <c r="E17" s="16">
        <f t="shared" ca="1" si="4"/>
        <v>0</v>
      </c>
      <c r="F17" s="16">
        <f t="shared" ca="1" si="13"/>
        <v>0</v>
      </c>
      <c r="G17" s="16">
        <f t="shared" ca="1" si="14"/>
        <v>1</v>
      </c>
      <c r="H17" s="18">
        <f t="shared" ca="1" si="5"/>
        <v>0</v>
      </c>
      <c r="I17" s="21">
        <f t="shared" ca="1" si="6"/>
        <v>-1</v>
      </c>
      <c r="J17" s="3">
        <f t="shared" ca="1" si="15"/>
        <v>7.52</v>
      </c>
      <c r="K17" s="17">
        <f t="shared" ca="1" si="7"/>
        <v>1000.52</v>
      </c>
      <c r="L17" s="17">
        <f t="shared" ca="1" si="0"/>
        <v>1001.52</v>
      </c>
      <c r="M17" s="16">
        <f t="shared" ca="1" si="8"/>
        <v>-1</v>
      </c>
      <c r="O17" s="16">
        <f t="shared" si="16"/>
        <v>7</v>
      </c>
      <c r="P17" s="17">
        <f t="shared" ca="1" si="9"/>
        <v>0.51999999999998181</v>
      </c>
      <c r="R17" s="16">
        <f t="shared" si="17"/>
        <v>7</v>
      </c>
      <c r="S17" s="17">
        <f t="shared" ca="1" si="10"/>
        <v>7.4285714285711606</v>
      </c>
      <c r="T17" s="17">
        <f t="shared" ca="1" si="11"/>
        <v>0.51999999999998181</v>
      </c>
    </row>
    <row r="18" spans="1:20">
      <c r="A18" s="16">
        <f t="shared" si="12"/>
        <v>8</v>
      </c>
      <c r="B18" s="16">
        <f t="shared" ca="1" si="1"/>
        <v>2.52</v>
      </c>
      <c r="C18" s="16">
        <f t="shared" ca="1" si="2"/>
        <v>0.41666666666666669</v>
      </c>
      <c r="D18" s="16">
        <f t="shared" ca="1" si="3"/>
        <v>0.96621888136489198</v>
      </c>
      <c r="E18" s="16">
        <f t="shared" ca="1" si="4"/>
        <v>0</v>
      </c>
      <c r="F18" s="16">
        <f t="shared" ca="1" si="13"/>
        <v>0</v>
      </c>
      <c r="G18" s="16">
        <f t="shared" ca="1" si="14"/>
        <v>2</v>
      </c>
      <c r="H18" s="18">
        <f t="shared" ca="1" si="5"/>
        <v>0</v>
      </c>
      <c r="I18" s="21">
        <f t="shared" ca="1" si="6"/>
        <v>-1</v>
      </c>
      <c r="J18" s="3">
        <f t="shared" ca="1" si="15"/>
        <v>7.52</v>
      </c>
      <c r="K18" s="17">
        <f t="shared" ca="1" si="7"/>
        <v>999.52</v>
      </c>
      <c r="L18" s="17">
        <f t="shared" ca="1" si="0"/>
        <v>1001.52</v>
      </c>
      <c r="M18" s="16">
        <f t="shared" ca="1" si="8"/>
        <v>-2</v>
      </c>
      <c r="O18" s="16">
        <f t="shared" si="16"/>
        <v>8</v>
      </c>
      <c r="P18" s="17">
        <f t="shared" ca="1" si="9"/>
        <v>-0.48000000000001819</v>
      </c>
      <c r="R18" s="16">
        <f t="shared" si="17"/>
        <v>8</v>
      </c>
      <c r="S18" s="17">
        <f t="shared" ca="1" si="10"/>
        <v>-6.0000000000002274</v>
      </c>
      <c r="T18" s="17">
        <f t="shared" ca="1" si="11"/>
        <v>-0.48000000000001819</v>
      </c>
    </row>
    <row r="19" spans="1:20">
      <c r="A19" s="16">
        <f t="shared" si="12"/>
        <v>9</v>
      </c>
      <c r="B19" s="16">
        <f t="shared" ca="1" si="1"/>
        <v>2.42</v>
      </c>
      <c r="C19" s="16">
        <f t="shared" ca="1" si="2"/>
        <v>0.43388429752066121</v>
      </c>
      <c r="D19" s="16">
        <f t="shared" ca="1" si="3"/>
        <v>1.4673362996653339E-5</v>
      </c>
      <c r="E19" s="16">
        <f t="shared" ca="1" si="4"/>
        <v>1</v>
      </c>
      <c r="F19" s="16">
        <f t="shared" ca="1" si="13"/>
        <v>1</v>
      </c>
      <c r="G19" s="16">
        <f t="shared" ca="1" si="14"/>
        <v>0</v>
      </c>
      <c r="H19" s="18">
        <f t="shared" ca="1" si="5"/>
        <v>2.42</v>
      </c>
      <c r="I19" s="21">
        <f t="shared" ca="1" si="6"/>
        <v>1.42</v>
      </c>
      <c r="J19" s="3">
        <f t="shared" ca="1" si="15"/>
        <v>9.94</v>
      </c>
      <c r="K19" s="17">
        <f t="shared" ca="1" si="7"/>
        <v>1000.9399999999999</v>
      </c>
      <c r="L19" s="17">
        <f t="shared" ca="1" si="0"/>
        <v>1001.52</v>
      </c>
      <c r="M19" s="16">
        <f t="shared" ca="1" si="8"/>
        <v>-0.58000000000004093</v>
      </c>
      <c r="O19" s="16">
        <f t="shared" si="16"/>
        <v>9</v>
      </c>
      <c r="P19" s="17">
        <f t="shared" ca="1" si="9"/>
        <v>0.93999999999994088</v>
      </c>
      <c r="R19" s="16">
        <f t="shared" si="17"/>
        <v>9</v>
      </c>
      <c r="S19" s="17">
        <f t="shared" ca="1" si="10"/>
        <v>10.444444444443789</v>
      </c>
      <c r="T19" s="17">
        <f t="shared" ca="1" si="11"/>
        <v>0.93999999999994088</v>
      </c>
    </row>
    <row r="20" spans="1:20">
      <c r="A20" s="16">
        <f t="shared" si="12"/>
        <v>10</v>
      </c>
      <c r="B20" s="16">
        <f t="shared" ca="1" si="1"/>
        <v>3.92</v>
      </c>
      <c r="C20" s="16">
        <f t="shared" ca="1" si="2"/>
        <v>0.26785714285714285</v>
      </c>
      <c r="D20" s="16">
        <f t="shared" ca="1" si="3"/>
        <v>0.38097514272988175</v>
      </c>
      <c r="E20" s="16">
        <f t="shared" ca="1" si="4"/>
        <v>0</v>
      </c>
      <c r="F20" s="16">
        <f t="shared" ca="1" si="13"/>
        <v>0</v>
      </c>
      <c r="G20" s="16">
        <f t="shared" ca="1" si="14"/>
        <v>1</v>
      </c>
      <c r="H20" s="18">
        <f t="shared" ca="1" si="5"/>
        <v>0</v>
      </c>
      <c r="I20" s="21">
        <f t="shared" ca="1" si="6"/>
        <v>-1</v>
      </c>
      <c r="J20" s="3">
        <f t="shared" ca="1" si="15"/>
        <v>9.94</v>
      </c>
      <c r="K20" s="17">
        <f t="shared" ca="1" si="7"/>
        <v>999.93999999999994</v>
      </c>
      <c r="L20" s="17">
        <f t="shared" ca="1" si="0"/>
        <v>1001.52</v>
      </c>
      <c r="M20" s="16">
        <f t="shared" ca="1" si="8"/>
        <v>-1.5800000000000409</v>
      </c>
      <c r="O20" s="16">
        <f t="shared" si="16"/>
        <v>10</v>
      </c>
      <c r="P20" s="17">
        <f t="shared" ca="1" si="9"/>
        <v>-6.0000000000059117E-2</v>
      </c>
      <c r="R20" s="16">
        <f t="shared" si="17"/>
        <v>10</v>
      </c>
      <c r="S20" s="17">
        <f t="shared" ca="1" si="10"/>
        <v>-0.60000000000059117</v>
      </c>
      <c r="T20" s="17">
        <f t="shared" ca="1" si="11"/>
        <v>-6.0000000000059117E-2</v>
      </c>
    </row>
    <row r="21" spans="1:20">
      <c r="A21" s="16">
        <f t="shared" si="12"/>
        <v>11</v>
      </c>
      <c r="B21" s="16">
        <f t="shared" ca="1" si="1"/>
        <v>5.67</v>
      </c>
      <c r="C21" s="16">
        <f t="shared" ca="1" si="2"/>
        <v>0.18518518518518517</v>
      </c>
      <c r="D21" s="16">
        <f t="shared" ca="1" si="3"/>
        <v>0.93437029406926198</v>
      </c>
      <c r="E21" s="16">
        <f t="shared" ca="1" si="4"/>
        <v>0</v>
      </c>
      <c r="F21" s="16">
        <f t="shared" ca="1" si="13"/>
        <v>0</v>
      </c>
      <c r="G21" s="16">
        <f t="shared" ca="1" si="14"/>
        <v>2</v>
      </c>
      <c r="H21" s="18">
        <f t="shared" ca="1" si="5"/>
        <v>0</v>
      </c>
      <c r="I21" s="21">
        <f t="shared" ca="1" si="6"/>
        <v>-1</v>
      </c>
      <c r="J21" s="3">
        <f t="shared" ca="1" si="15"/>
        <v>9.94</v>
      </c>
      <c r="K21" s="17">
        <f t="shared" ca="1" si="7"/>
        <v>998.93999999999994</v>
      </c>
      <c r="L21" s="17">
        <f t="shared" ca="1" si="0"/>
        <v>1001.52</v>
      </c>
      <c r="M21" s="16">
        <f t="shared" ca="1" si="8"/>
        <v>-2.5800000000000409</v>
      </c>
      <c r="O21" s="16">
        <f t="shared" si="16"/>
        <v>11</v>
      </c>
      <c r="P21" s="17">
        <f t="shared" ca="1" si="9"/>
        <v>-1.0600000000000591</v>
      </c>
      <c r="R21" s="16">
        <f t="shared" si="17"/>
        <v>11</v>
      </c>
      <c r="S21" s="17">
        <f t="shared" ca="1" si="10"/>
        <v>-9.6363636363641803</v>
      </c>
      <c r="T21" s="17">
        <f t="shared" ca="1" si="11"/>
        <v>-1.0600000000000591</v>
      </c>
    </row>
    <row r="22" spans="1:20">
      <c r="A22" s="16">
        <f t="shared" si="12"/>
        <v>12</v>
      </c>
      <c r="B22" s="16">
        <f t="shared" ca="1" si="1"/>
        <v>2.13</v>
      </c>
      <c r="C22" s="16">
        <f t="shared" ca="1" si="2"/>
        <v>0.49295774647887325</v>
      </c>
      <c r="D22" s="16">
        <f t="shared" ca="1" si="3"/>
        <v>0.98057385143525533</v>
      </c>
      <c r="E22" s="16">
        <f t="shared" ca="1" si="4"/>
        <v>0</v>
      </c>
      <c r="F22" s="16">
        <f t="shared" ca="1" si="13"/>
        <v>0</v>
      </c>
      <c r="G22" s="16">
        <f t="shared" ca="1" si="14"/>
        <v>3</v>
      </c>
      <c r="H22" s="18">
        <f t="shared" ca="1" si="5"/>
        <v>0</v>
      </c>
      <c r="I22" s="21">
        <f t="shared" ca="1" si="6"/>
        <v>-1</v>
      </c>
      <c r="J22" s="3">
        <f t="shared" ca="1" si="15"/>
        <v>9.94</v>
      </c>
      <c r="K22" s="17">
        <f t="shared" ca="1" si="7"/>
        <v>997.93999999999994</v>
      </c>
      <c r="L22" s="17">
        <f t="shared" ca="1" si="0"/>
        <v>1001.52</v>
      </c>
      <c r="M22" s="16">
        <f t="shared" ca="1" si="8"/>
        <v>-3.5800000000000409</v>
      </c>
      <c r="O22" s="16">
        <f t="shared" si="16"/>
        <v>12</v>
      </c>
      <c r="P22" s="17">
        <f t="shared" ca="1" si="9"/>
        <v>-2.0600000000000591</v>
      </c>
      <c r="R22" s="16">
        <f t="shared" si="17"/>
        <v>12</v>
      </c>
      <c r="S22" s="17">
        <f t="shared" ca="1" si="10"/>
        <v>-17.166666666667169</v>
      </c>
      <c r="T22" s="17">
        <f t="shared" ca="1" si="11"/>
        <v>-2.0600000000000591</v>
      </c>
    </row>
    <row r="23" spans="1:20">
      <c r="A23" s="16">
        <f t="shared" si="12"/>
        <v>13</v>
      </c>
      <c r="B23" s="16">
        <f t="shared" ca="1" si="1"/>
        <v>5.57</v>
      </c>
      <c r="C23" s="16">
        <f t="shared" ca="1" si="2"/>
        <v>0.18850987432675045</v>
      </c>
      <c r="D23" s="16">
        <f t="shared" ca="1" si="3"/>
        <v>0.68794416937010805</v>
      </c>
      <c r="E23" s="16">
        <f t="shared" ca="1" si="4"/>
        <v>0</v>
      </c>
      <c r="F23" s="16">
        <f t="shared" ca="1" si="13"/>
        <v>0</v>
      </c>
      <c r="G23" s="16">
        <f t="shared" ca="1" si="14"/>
        <v>4</v>
      </c>
      <c r="H23" s="18">
        <f t="shared" ca="1" si="5"/>
        <v>0</v>
      </c>
      <c r="I23" s="21">
        <f t="shared" ca="1" si="6"/>
        <v>-1</v>
      </c>
      <c r="J23" s="3">
        <f t="shared" ca="1" si="15"/>
        <v>9.94</v>
      </c>
      <c r="K23" s="17">
        <f t="shared" ca="1" si="7"/>
        <v>996.93999999999994</v>
      </c>
      <c r="L23" s="17">
        <f t="shared" ca="1" si="0"/>
        <v>1001.52</v>
      </c>
      <c r="M23" s="16">
        <f t="shared" ca="1" si="8"/>
        <v>-4.5800000000000409</v>
      </c>
      <c r="O23" s="16">
        <f t="shared" si="16"/>
        <v>13</v>
      </c>
      <c r="P23" s="17">
        <f t="shared" ca="1" si="9"/>
        <v>-3.0600000000000591</v>
      </c>
      <c r="R23" s="16">
        <f t="shared" si="17"/>
        <v>13</v>
      </c>
      <c r="S23" s="17">
        <f t="shared" ca="1" si="10"/>
        <v>-23.538461538462002</v>
      </c>
      <c r="T23" s="17">
        <f t="shared" ca="1" si="11"/>
        <v>-3.0600000000000591</v>
      </c>
    </row>
    <row r="24" spans="1:20">
      <c r="A24" s="16">
        <f t="shared" si="12"/>
        <v>14</v>
      </c>
      <c r="B24" s="16">
        <f t="shared" ca="1" si="1"/>
        <v>4.34</v>
      </c>
      <c r="C24" s="16">
        <f t="shared" ca="1" si="2"/>
        <v>0.24193548387096775</v>
      </c>
      <c r="D24" s="16">
        <f t="shared" ca="1" si="3"/>
        <v>0.33863667297655997</v>
      </c>
      <c r="E24" s="16">
        <f t="shared" ca="1" si="4"/>
        <v>0</v>
      </c>
      <c r="F24" s="16">
        <f t="shared" ca="1" si="13"/>
        <v>0</v>
      </c>
      <c r="G24" s="16">
        <f t="shared" ca="1" si="14"/>
        <v>5</v>
      </c>
      <c r="H24" s="18">
        <f t="shared" ca="1" si="5"/>
        <v>0</v>
      </c>
      <c r="I24" s="21">
        <f t="shared" ca="1" si="6"/>
        <v>-1</v>
      </c>
      <c r="J24" s="3">
        <f t="shared" ca="1" si="15"/>
        <v>9.94</v>
      </c>
      <c r="K24" s="17">
        <f t="shared" ca="1" si="7"/>
        <v>995.93999999999994</v>
      </c>
      <c r="L24" s="17">
        <f t="shared" ca="1" si="0"/>
        <v>1001.52</v>
      </c>
      <c r="M24" s="16">
        <f t="shared" ca="1" si="8"/>
        <v>-5.5800000000000409</v>
      </c>
      <c r="O24" s="16">
        <f t="shared" si="16"/>
        <v>14</v>
      </c>
      <c r="P24" s="17">
        <f t="shared" ca="1" si="9"/>
        <v>-4.0600000000000591</v>
      </c>
      <c r="R24" s="16">
        <f t="shared" si="17"/>
        <v>14</v>
      </c>
      <c r="S24" s="17">
        <f t="shared" ca="1" si="10"/>
        <v>-29.000000000000426</v>
      </c>
      <c r="T24" s="17">
        <f t="shared" ca="1" si="11"/>
        <v>-4.0600000000000591</v>
      </c>
    </row>
    <row r="25" spans="1:20">
      <c r="A25" s="16">
        <f t="shared" si="12"/>
        <v>15</v>
      </c>
      <c r="B25" s="16">
        <f t="shared" ca="1" si="1"/>
        <v>5.84</v>
      </c>
      <c r="C25" s="16">
        <f t="shared" ca="1" si="2"/>
        <v>0.1797945205479452</v>
      </c>
      <c r="D25" s="16">
        <f t="shared" ca="1" si="3"/>
        <v>0.88634504900211053</v>
      </c>
      <c r="E25" s="16">
        <f t="shared" ca="1" si="4"/>
        <v>0</v>
      </c>
      <c r="F25" s="16">
        <f t="shared" ca="1" si="13"/>
        <v>0</v>
      </c>
      <c r="G25" s="16">
        <f t="shared" ca="1" si="14"/>
        <v>6</v>
      </c>
      <c r="H25" s="18">
        <f t="shared" ca="1" si="5"/>
        <v>0</v>
      </c>
      <c r="I25" s="21">
        <f t="shared" ca="1" si="6"/>
        <v>-1</v>
      </c>
      <c r="J25" s="3">
        <f t="shared" ca="1" si="15"/>
        <v>9.94</v>
      </c>
      <c r="K25" s="17">
        <f t="shared" ca="1" si="7"/>
        <v>994.93999999999994</v>
      </c>
      <c r="L25" s="17">
        <f t="shared" ca="1" si="0"/>
        <v>1001.52</v>
      </c>
      <c r="M25" s="16">
        <f t="shared" ca="1" si="8"/>
        <v>-6.5800000000000409</v>
      </c>
      <c r="O25" s="16">
        <f t="shared" si="16"/>
        <v>15</v>
      </c>
      <c r="P25" s="17">
        <f t="shared" ca="1" si="9"/>
        <v>-5.0600000000000591</v>
      </c>
      <c r="R25" s="16">
        <f t="shared" si="17"/>
        <v>15</v>
      </c>
      <c r="S25" s="17">
        <f t="shared" ca="1" si="10"/>
        <v>-33.733333333333732</v>
      </c>
      <c r="T25" s="17">
        <f t="shared" ca="1" si="11"/>
        <v>-5.0600000000000591</v>
      </c>
    </row>
    <row r="26" spans="1:20">
      <c r="A26" s="16">
        <f t="shared" si="12"/>
        <v>16</v>
      </c>
      <c r="B26" s="16">
        <f t="shared" ca="1" si="1"/>
        <v>3.02</v>
      </c>
      <c r="C26" s="16">
        <f t="shared" ca="1" si="2"/>
        <v>0.34768211920529807</v>
      </c>
      <c r="D26" s="16">
        <f t="shared" ca="1" si="3"/>
        <v>6.1650635545766219E-2</v>
      </c>
      <c r="E26" s="16">
        <f t="shared" ca="1" si="4"/>
        <v>1</v>
      </c>
      <c r="F26" s="16">
        <f t="shared" ca="1" si="13"/>
        <v>1</v>
      </c>
      <c r="G26" s="16">
        <f t="shared" ca="1" si="14"/>
        <v>0</v>
      </c>
      <c r="H26" s="18">
        <f t="shared" ca="1" si="5"/>
        <v>3.02</v>
      </c>
      <c r="I26" s="21">
        <f t="shared" ca="1" si="6"/>
        <v>2.02</v>
      </c>
      <c r="J26" s="3">
        <f t="shared" ca="1" si="15"/>
        <v>12.959999999999999</v>
      </c>
      <c r="K26" s="17">
        <f t="shared" ca="1" si="7"/>
        <v>996.95999999999992</v>
      </c>
      <c r="L26" s="17">
        <f t="shared" ca="1" si="0"/>
        <v>1001.52</v>
      </c>
      <c r="M26" s="16">
        <f t="shared" ca="1" si="8"/>
        <v>-4.5600000000000591</v>
      </c>
      <c r="O26" s="16">
        <f t="shared" si="16"/>
        <v>16</v>
      </c>
      <c r="P26" s="17">
        <f t="shared" ca="1" si="9"/>
        <v>-3.0400000000000773</v>
      </c>
      <c r="R26" s="16">
        <f t="shared" si="17"/>
        <v>16</v>
      </c>
      <c r="S26" s="17">
        <f t="shared" ca="1" si="10"/>
        <v>-19.000000000000483</v>
      </c>
      <c r="T26" s="17">
        <f t="shared" ca="1" si="11"/>
        <v>-3.0400000000000773</v>
      </c>
    </row>
    <row r="27" spans="1:20">
      <c r="A27" s="16">
        <f t="shared" si="12"/>
        <v>17</v>
      </c>
      <c r="B27" s="16">
        <f t="shared" ca="1" si="1"/>
        <v>5.93</v>
      </c>
      <c r="C27" s="16">
        <f t="shared" ca="1" si="2"/>
        <v>0.1770657672849916</v>
      </c>
      <c r="D27" s="16">
        <f t="shared" ca="1" si="3"/>
        <v>0.95643839153147603</v>
      </c>
      <c r="E27" s="16">
        <f t="shared" ca="1" si="4"/>
        <v>0</v>
      </c>
      <c r="F27" s="16">
        <f t="shared" ca="1" si="13"/>
        <v>0</v>
      </c>
      <c r="G27" s="16">
        <f t="shared" ca="1" si="14"/>
        <v>1</v>
      </c>
      <c r="H27" s="18">
        <f t="shared" ca="1" si="5"/>
        <v>0</v>
      </c>
      <c r="I27" s="21">
        <f t="shared" ca="1" si="6"/>
        <v>-1</v>
      </c>
      <c r="J27" s="3">
        <f t="shared" ca="1" si="15"/>
        <v>12.959999999999999</v>
      </c>
      <c r="K27" s="17">
        <f t="shared" ca="1" si="7"/>
        <v>995.95999999999992</v>
      </c>
      <c r="L27" s="17">
        <f t="shared" ca="1" si="0"/>
        <v>1001.52</v>
      </c>
      <c r="M27" s="16">
        <f t="shared" ca="1" si="8"/>
        <v>-5.5600000000000591</v>
      </c>
      <c r="O27" s="16">
        <f t="shared" si="16"/>
        <v>17</v>
      </c>
      <c r="P27" s="17">
        <f t="shared" ca="1" si="9"/>
        <v>-4.0400000000000773</v>
      </c>
      <c r="R27" s="16">
        <f t="shared" si="17"/>
        <v>17</v>
      </c>
      <c r="S27" s="17">
        <f t="shared" ca="1" si="10"/>
        <v>-23.764705882353397</v>
      </c>
      <c r="T27" s="17">
        <f t="shared" ca="1" si="11"/>
        <v>-4.0400000000000773</v>
      </c>
    </row>
    <row r="28" spans="1:20">
      <c r="A28" s="16">
        <f t="shared" si="12"/>
        <v>18</v>
      </c>
      <c r="B28" s="16">
        <f t="shared" ca="1" si="1"/>
        <v>5.9</v>
      </c>
      <c r="C28" s="16">
        <f t="shared" ca="1" si="2"/>
        <v>0.17796610169491525</v>
      </c>
      <c r="D28" s="16">
        <f t="shared" ca="1" si="3"/>
        <v>0.59669144547660236</v>
      </c>
      <c r="E28" s="16">
        <f t="shared" ca="1" si="4"/>
        <v>0</v>
      </c>
      <c r="F28" s="16">
        <f t="shared" ca="1" si="13"/>
        <v>0</v>
      </c>
      <c r="G28" s="16">
        <f t="shared" ca="1" si="14"/>
        <v>2</v>
      </c>
      <c r="H28" s="18">
        <f t="shared" ca="1" si="5"/>
        <v>0</v>
      </c>
      <c r="I28" s="21">
        <f t="shared" ca="1" si="6"/>
        <v>-1</v>
      </c>
      <c r="J28" s="3">
        <f t="shared" ca="1" si="15"/>
        <v>12.959999999999999</v>
      </c>
      <c r="K28" s="17">
        <f t="shared" ca="1" si="7"/>
        <v>994.95999999999992</v>
      </c>
      <c r="L28" s="17">
        <f t="shared" ca="1" si="0"/>
        <v>1001.52</v>
      </c>
      <c r="M28" s="16">
        <f t="shared" ca="1" si="8"/>
        <v>-6.5600000000000591</v>
      </c>
      <c r="O28" s="16">
        <f t="shared" si="16"/>
        <v>18</v>
      </c>
      <c r="P28" s="17">
        <f t="shared" ca="1" si="9"/>
        <v>-5.0400000000000773</v>
      </c>
      <c r="R28" s="16">
        <f t="shared" si="17"/>
        <v>18</v>
      </c>
      <c r="S28" s="17">
        <f t="shared" ca="1" si="10"/>
        <v>-28.000000000000426</v>
      </c>
      <c r="T28" s="17">
        <f t="shared" ca="1" si="11"/>
        <v>-5.0400000000000773</v>
      </c>
    </row>
    <row r="29" spans="1:20">
      <c r="A29" s="16">
        <f t="shared" si="12"/>
        <v>19</v>
      </c>
      <c r="B29" s="16">
        <f t="shared" ca="1" si="1"/>
        <v>3.97</v>
      </c>
      <c r="C29" s="16">
        <f t="shared" ca="1" si="2"/>
        <v>0.26448362720403024</v>
      </c>
      <c r="D29" s="16">
        <f t="shared" ca="1" si="3"/>
        <v>0.98342975637065644</v>
      </c>
      <c r="E29" s="16">
        <f t="shared" ca="1" si="4"/>
        <v>0</v>
      </c>
      <c r="F29" s="16">
        <f t="shared" ca="1" si="13"/>
        <v>0</v>
      </c>
      <c r="G29" s="16">
        <f t="shared" ca="1" si="14"/>
        <v>3</v>
      </c>
      <c r="H29" s="18">
        <f t="shared" ca="1" si="5"/>
        <v>0</v>
      </c>
      <c r="I29" s="21">
        <f t="shared" ca="1" si="6"/>
        <v>-1</v>
      </c>
      <c r="J29" s="3">
        <f t="shared" ca="1" si="15"/>
        <v>12.959999999999999</v>
      </c>
      <c r="K29" s="17">
        <f t="shared" ca="1" si="7"/>
        <v>993.95999999999992</v>
      </c>
      <c r="L29" s="17">
        <f t="shared" ca="1" si="0"/>
        <v>1001.52</v>
      </c>
      <c r="M29" s="16">
        <f t="shared" ca="1" si="8"/>
        <v>-7.5600000000000591</v>
      </c>
      <c r="O29" s="16">
        <f t="shared" si="16"/>
        <v>19</v>
      </c>
      <c r="P29" s="17">
        <f t="shared" ca="1" si="9"/>
        <v>-6.0400000000000773</v>
      </c>
      <c r="R29" s="16">
        <f t="shared" si="17"/>
        <v>19</v>
      </c>
      <c r="S29" s="17">
        <f t="shared" ca="1" si="10"/>
        <v>-31.789473684210932</v>
      </c>
      <c r="T29" s="17">
        <f t="shared" ca="1" si="11"/>
        <v>-6.0400000000000773</v>
      </c>
    </row>
    <row r="30" spans="1:20">
      <c r="A30" s="16">
        <f t="shared" si="12"/>
        <v>20</v>
      </c>
      <c r="B30" s="16">
        <f t="shared" ca="1" si="1"/>
        <v>4.67</v>
      </c>
      <c r="C30" s="16">
        <f t="shared" ca="1" si="2"/>
        <v>0.22483940042826553</v>
      </c>
      <c r="D30" s="16">
        <f t="shared" ca="1" si="3"/>
        <v>0.11235022198528277</v>
      </c>
      <c r="E30" s="16">
        <f t="shared" ca="1" si="4"/>
        <v>1</v>
      </c>
      <c r="F30" s="16">
        <f t="shared" ca="1" si="13"/>
        <v>1</v>
      </c>
      <c r="G30" s="16">
        <f t="shared" ca="1" si="14"/>
        <v>0</v>
      </c>
      <c r="H30" s="18">
        <f t="shared" ca="1" si="5"/>
        <v>4.67</v>
      </c>
      <c r="I30" s="21">
        <f t="shared" ca="1" si="6"/>
        <v>3.67</v>
      </c>
      <c r="J30" s="3">
        <f t="shared" ca="1" si="15"/>
        <v>17.63</v>
      </c>
      <c r="K30" s="17">
        <f t="shared" ca="1" si="7"/>
        <v>997.62999999999988</v>
      </c>
      <c r="L30" s="17">
        <f t="shared" ca="1" si="0"/>
        <v>1001.52</v>
      </c>
      <c r="M30" s="16">
        <f t="shared" ca="1" si="8"/>
        <v>-3.8900000000001</v>
      </c>
      <c r="O30" s="16">
        <f t="shared" si="16"/>
        <v>20</v>
      </c>
      <c r="P30" s="17">
        <f t="shared" ca="1" si="9"/>
        <v>-2.3700000000001182</v>
      </c>
      <c r="R30" s="16">
        <f t="shared" si="17"/>
        <v>20</v>
      </c>
      <c r="S30" s="17">
        <f t="shared" ca="1" si="10"/>
        <v>-11.850000000000591</v>
      </c>
      <c r="T30" s="17">
        <f t="shared" ca="1" si="11"/>
        <v>-2.3700000000001182</v>
      </c>
    </row>
    <row r="31" spans="1:20">
      <c r="A31" s="16">
        <f t="shared" si="12"/>
        <v>21</v>
      </c>
      <c r="B31" s="16">
        <f t="shared" ca="1" si="1"/>
        <v>5.33</v>
      </c>
      <c r="C31" s="16">
        <f t="shared" ca="1" si="2"/>
        <v>0.19699812382739212</v>
      </c>
      <c r="D31" s="16">
        <f t="shared" ca="1" si="3"/>
        <v>0.14559025116990543</v>
      </c>
      <c r="E31" s="16">
        <f t="shared" ca="1" si="4"/>
        <v>1</v>
      </c>
      <c r="F31" s="16">
        <f t="shared" ca="1" si="13"/>
        <v>2</v>
      </c>
      <c r="G31" s="16">
        <f t="shared" ca="1" si="14"/>
        <v>0</v>
      </c>
      <c r="H31" s="18">
        <f t="shared" ca="1" si="5"/>
        <v>5.33</v>
      </c>
      <c r="I31" s="21">
        <f t="shared" ca="1" si="6"/>
        <v>4.33</v>
      </c>
      <c r="J31" s="3">
        <f t="shared" ca="1" si="15"/>
        <v>22.96</v>
      </c>
      <c r="K31" s="17">
        <f t="shared" ca="1" si="7"/>
        <v>1001.9599999999999</v>
      </c>
      <c r="L31" s="17">
        <f t="shared" ca="1" si="0"/>
        <v>1001.9599999999999</v>
      </c>
      <c r="M31" s="16" t="str">
        <f t="shared" ca="1" si="8"/>
        <v/>
      </c>
      <c r="O31" s="16">
        <f t="shared" si="16"/>
        <v>21</v>
      </c>
      <c r="P31" s="17">
        <f t="shared" ca="1" si="9"/>
        <v>1.9599999999999227</v>
      </c>
      <c r="R31" s="16">
        <f t="shared" si="17"/>
        <v>21</v>
      </c>
      <c r="S31" s="17">
        <f t="shared" ca="1" si="10"/>
        <v>9.3333333333329733</v>
      </c>
      <c r="T31" s="17">
        <f t="shared" ca="1" si="11"/>
        <v>1.9599999999999227</v>
      </c>
    </row>
    <row r="32" spans="1:20">
      <c r="A32" s="16">
        <f t="shared" si="12"/>
        <v>22</v>
      </c>
      <c r="B32" s="16">
        <f t="shared" ca="1" si="1"/>
        <v>3.63</v>
      </c>
      <c r="C32" s="16">
        <f t="shared" ca="1" si="2"/>
        <v>0.28925619834710747</v>
      </c>
      <c r="D32" s="16">
        <f t="shared" ca="1" si="3"/>
        <v>0.76086014344910202</v>
      </c>
      <c r="E32" s="16">
        <f t="shared" ca="1" si="4"/>
        <v>0</v>
      </c>
      <c r="F32" s="16">
        <f t="shared" ca="1" si="13"/>
        <v>0</v>
      </c>
      <c r="G32" s="16">
        <f t="shared" ca="1" si="14"/>
        <v>1</v>
      </c>
      <c r="H32" s="18">
        <f t="shared" ca="1" si="5"/>
        <v>0</v>
      </c>
      <c r="I32" s="21">
        <f t="shared" ca="1" si="6"/>
        <v>-1</v>
      </c>
      <c r="J32" s="3">
        <f t="shared" ca="1" si="15"/>
        <v>22.96</v>
      </c>
      <c r="K32" s="17">
        <f t="shared" ca="1" si="7"/>
        <v>1000.9599999999999</v>
      </c>
      <c r="L32" s="17">
        <f t="shared" ca="1" si="0"/>
        <v>1001.9599999999999</v>
      </c>
      <c r="M32" s="16">
        <f t="shared" ca="1" si="8"/>
        <v>-1</v>
      </c>
      <c r="O32" s="16">
        <f t="shared" si="16"/>
        <v>22</v>
      </c>
      <c r="P32" s="17">
        <f t="shared" ca="1" si="9"/>
        <v>0.95999999999992269</v>
      </c>
      <c r="R32" s="16">
        <f t="shared" si="17"/>
        <v>22</v>
      </c>
      <c r="S32" s="17">
        <f t="shared" ca="1" si="10"/>
        <v>4.3636363636360187</v>
      </c>
      <c r="T32" s="17">
        <f t="shared" ca="1" si="11"/>
        <v>0.95999999999992269</v>
      </c>
    </row>
    <row r="33" spans="1:20">
      <c r="A33" s="16">
        <f t="shared" si="12"/>
        <v>23</v>
      </c>
      <c r="B33" s="16">
        <f t="shared" ca="1" si="1"/>
        <v>2.42</v>
      </c>
      <c r="C33" s="16">
        <f t="shared" ca="1" si="2"/>
        <v>0.43388429752066121</v>
      </c>
      <c r="D33" s="16">
        <f t="shared" ca="1" si="3"/>
        <v>0.16135627419602994</v>
      </c>
      <c r="E33" s="16">
        <f t="shared" ca="1" si="4"/>
        <v>1</v>
      </c>
      <c r="F33" s="16">
        <f t="shared" ca="1" si="13"/>
        <v>1</v>
      </c>
      <c r="G33" s="16">
        <f t="shared" ca="1" si="14"/>
        <v>0</v>
      </c>
      <c r="H33" s="18">
        <f t="shared" ca="1" si="5"/>
        <v>2.42</v>
      </c>
      <c r="I33" s="21">
        <f t="shared" ca="1" si="6"/>
        <v>1.42</v>
      </c>
      <c r="J33" s="3">
        <f t="shared" ca="1" si="15"/>
        <v>25.380000000000003</v>
      </c>
      <c r="K33" s="17">
        <f t="shared" ca="1" si="7"/>
        <v>1002.3799999999999</v>
      </c>
      <c r="L33" s="17">
        <f t="shared" ca="1" si="0"/>
        <v>1002.3799999999999</v>
      </c>
      <c r="M33" s="16" t="str">
        <f t="shared" ca="1" si="8"/>
        <v/>
      </c>
      <c r="O33" s="16">
        <f t="shared" si="16"/>
        <v>23</v>
      </c>
      <c r="P33" s="17">
        <f t="shared" ca="1" si="9"/>
        <v>2.3799999999998818</v>
      </c>
      <c r="R33" s="16">
        <f t="shared" si="17"/>
        <v>23</v>
      </c>
      <c r="S33" s="17">
        <f t="shared" ca="1" si="10"/>
        <v>10.347826086956019</v>
      </c>
      <c r="T33" s="17">
        <f t="shared" ca="1" si="11"/>
        <v>2.3799999999998818</v>
      </c>
    </row>
    <row r="34" spans="1:20">
      <c r="A34" s="16">
        <f t="shared" si="12"/>
        <v>24</v>
      </c>
      <c r="B34" s="16">
        <f t="shared" ca="1" si="1"/>
        <v>2.5099999999999998</v>
      </c>
      <c r="C34" s="16">
        <f t="shared" ca="1" si="2"/>
        <v>0.41832669322709171</v>
      </c>
      <c r="D34" s="16">
        <f t="shared" ca="1" si="3"/>
        <v>0.32802342093226322</v>
      </c>
      <c r="E34" s="16">
        <f t="shared" ca="1" si="4"/>
        <v>1</v>
      </c>
      <c r="F34" s="16">
        <f t="shared" ca="1" si="13"/>
        <v>2</v>
      </c>
      <c r="G34" s="16">
        <f t="shared" ca="1" si="14"/>
        <v>0</v>
      </c>
      <c r="H34" s="18">
        <f t="shared" ca="1" si="5"/>
        <v>2.5099999999999998</v>
      </c>
      <c r="I34" s="21">
        <f t="shared" ca="1" si="6"/>
        <v>1.5099999999999998</v>
      </c>
      <c r="J34" s="3">
        <f t="shared" ca="1" si="15"/>
        <v>27.89</v>
      </c>
      <c r="K34" s="17">
        <f t="shared" ca="1" si="7"/>
        <v>1003.8899999999999</v>
      </c>
      <c r="L34" s="17">
        <f t="shared" ca="1" si="0"/>
        <v>1003.8899999999999</v>
      </c>
      <c r="M34" s="16" t="str">
        <f t="shared" ca="1" si="8"/>
        <v/>
      </c>
      <c r="O34" s="16">
        <f t="shared" si="16"/>
        <v>24</v>
      </c>
      <c r="P34" s="17">
        <f t="shared" ca="1" si="9"/>
        <v>3.8899999999998727</v>
      </c>
      <c r="R34" s="16">
        <f t="shared" si="17"/>
        <v>24</v>
      </c>
      <c r="S34" s="17">
        <f t="shared" ca="1" si="10"/>
        <v>16.208333333332803</v>
      </c>
      <c r="T34" s="17">
        <f t="shared" ca="1" si="11"/>
        <v>3.8899999999998727</v>
      </c>
    </row>
    <row r="35" spans="1:20">
      <c r="A35" s="16">
        <f t="shared" si="12"/>
        <v>25</v>
      </c>
      <c r="B35" s="16">
        <f t="shared" ca="1" si="1"/>
        <v>5.93</v>
      </c>
      <c r="C35" s="16">
        <f t="shared" ca="1" si="2"/>
        <v>0.1770657672849916</v>
      </c>
      <c r="D35" s="16">
        <f t="shared" ca="1" si="3"/>
        <v>0.45196721222652791</v>
      </c>
      <c r="E35" s="16">
        <f t="shared" ca="1" si="4"/>
        <v>0</v>
      </c>
      <c r="F35" s="16">
        <f t="shared" ca="1" si="13"/>
        <v>0</v>
      </c>
      <c r="G35" s="16">
        <f t="shared" ca="1" si="14"/>
        <v>1</v>
      </c>
      <c r="H35" s="18">
        <f t="shared" ca="1" si="5"/>
        <v>0</v>
      </c>
      <c r="I35" s="21">
        <f t="shared" ca="1" si="6"/>
        <v>-1</v>
      </c>
      <c r="J35" s="3">
        <f t="shared" ca="1" si="15"/>
        <v>27.89</v>
      </c>
      <c r="K35" s="17">
        <f t="shared" ca="1" si="7"/>
        <v>1002.8899999999999</v>
      </c>
      <c r="L35" s="17">
        <f t="shared" ca="1" si="0"/>
        <v>1003.8899999999999</v>
      </c>
      <c r="M35" s="16">
        <f t="shared" ca="1" si="8"/>
        <v>-1</v>
      </c>
      <c r="O35" s="16">
        <f t="shared" si="16"/>
        <v>25</v>
      </c>
      <c r="P35" s="17">
        <f t="shared" ca="1" si="9"/>
        <v>2.8899999999998727</v>
      </c>
      <c r="R35" s="16">
        <f t="shared" si="17"/>
        <v>25</v>
      </c>
      <c r="S35" s="17">
        <f t="shared" ca="1" si="10"/>
        <v>11.559999999999476</v>
      </c>
      <c r="T35" s="17">
        <f t="shared" ca="1" si="11"/>
        <v>2.8899999999998727</v>
      </c>
    </row>
    <row r="36" spans="1:20">
      <c r="A36" s="16">
        <f t="shared" si="12"/>
        <v>26</v>
      </c>
      <c r="B36" s="16">
        <f t="shared" ca="1" si="1"/>
        <v>3.82</v>
      </c>
      <c r="C36" s="16">
        <f t="shared" ca="1" si="2"/>
        <v>0.27486910994764396</v>
      </c>
      <c r="D36" s="16">
        <f t="shared" ca="1" si="3"/>
        <v>0.32919315013302053</v>
      </c>
      <c r="E36" s="16">
        <f t="shared" ca="1" si="4"/>
        <v>0</v>
      </c>
      <c r="F36" s="16">
        <f t="shared" ca="1" si="13"/>
        <v>0</v>
      </c>
      <c r="G36" s="16">
        <f t="shared" ca="1" si="14"/>
        <v>2</v>
      </c>
      <c r="H36" s="18">
        <f t="shared" ca="1" si="5"/>
        <v>0</v>
      </c>
      <c r="I36" s="21">
        <f t="shared" ca="1" si="6"/>
        <v>-1</v>
      </c>
      <c r="J36" s="3">
        <f t="shared" ca="1" si="15"/>
        <v>27.89</v>
      </c>
      <c r="K36" s="17">
        <f t="shared" ca="1" si="7"/>
        <v>1001.8899999999999</v>
      </c>
      <c r="L36" s="17">
        <f t="shared" ca="1" si="0"/>
        <v>1003.8899999999999</v>
      </c>
      <c r="M36" s="16">
        <f t="shared" ca="1" si="8"/>
        <v>-2</v>
      </c>
      <c r="O36" s="16">
        <f t="shared" si="16"/>
        <v>26</v>
      </c>
      <c r="P36" s="17">
        <f t="shared" ca="1" si="9"/>
        <v>1.8899999999998727</v>
      </c>
      <c r="R36" s="16">
        <f t="shared" si="17"/>
        <v>26</v>
      </c>
      <c r="S36" s="17">
        <f t="shared" ca="1" si="10"/>
        <v>7.2692307692302762</v>
      </c>
      <c r="T36" s="17">
        <f t="shared" ca="1" si="11"/>
        <v>1.8899999999998727</v>
      </c>
    </row>
    <row r="37" spans="1:20">
      <c r="A37" s="16">
        <f t="shared" si="12"/>
        <v>27</v>
      </c>
      <c r="B37" s="16">
        <f t="shared" ca="1" si="1"/>
        <v>5.51</v>
      </c>
      <c r="C37" s="16">
        <f t="shared" ca="1" si="2"/>
        <v>0.19056261343012706</v>
      </c>
      <c r="D37" s="16">
        <f t="shared" ca="1" si="3"/>
        <v>0.75354473053623527</v>
      </c>
      <c r="E37" s="16">
        <f t="shared" ca="1" si="4"/>
        <v>0</v>
      </c>
      <c r="F37" s="16">
        <f t="shared" ca="1" si="13"/>
        <v>0</v>
      </c>
      <c r="G37" s="16">
        <f t="shared" ca="1" si="14"/>
        <v>3</v>
      </c>
      <c r="H37" s="18">
        <f t="shared" ca="1" si="5"/>
        <v>0</v>
      </c>
      <c r="I37" s="21">
        <f t="shared" ca="1" si="6"/>
        <v>-1</v>
      </c>
      <c r="J37" s="3">
        <f t="shared" ca="1" si="15"/>
        <v>27.89</v>
      </c>
      <c r="K37" s="17">
        <f t="shared" ca="1" si="7"/>
        <v>1000.8899999999999</v>
      </c>
      <c r="L37" s="17">
        <f t="shared" ca="1" si="0"/>
        <v>1003.8899999999999</v>
      </c>
      <c r="M37" s="16">
        <f t="shared" ca="1" si="8"/>
        <v>-3</v>
      </c>
      <c r="O37" s="16">
        <f t="shared" si="16"/>
        <v>27</v>
      </c>
      <c r="P37" s="17">
        <f t="shared" ca="1" si="9"/>
        <v>0.88999999999987267</v>
      </c>
      <c r="R37" s="16">
        <f t="shared" si="17"/>
        <v>27</v>
      </c>
      <c r="S37" s="17">
        <f t="shared" ca="1" si="10"/>
        <v>3.2962962962958215</v>
      </c>
      <c r="T37" s="17">
        <f t="shared" ca="1" si="11"/>
        <v>0.88999999999987267</v>
      </c>
    </row>
    <row r="38" spans="1:20">
      <c r="A38" s="16">
        <f t="shared" si="12"/>
        <v>28</v>
      </c>
      <c r="B38" s="16">
        <f t="shared" ca="1" si="1"/>
        <v>2.91</v>
      </c>
      <c r="C38" s="16">
        <f t="shared" ca="1" si="2"/>
        <v>0.36082474226804123</v>
      </c>
      <c r="D38" s="16">
        <f t="shared" ca="1" si="3"/>
        <v>0.55396789693652027</v>
      </c>
      <c r="E38" s="16">
        <f t="shared" ca="1" si="4"/>
        <v>0</v>
      </c>
      <c r="F38" s="16">
        <f t="shared" ca="1" si="13"/>
        <v>0</v>
      </c>
      <c r="G38" s="16">
        <f t="shared" ca="1" si="14"/>
        <v>4</v>
      </c>
      <c r="H38" s="18">
        <f t="shared" ca="1" si="5"/>
        <v>0</v>
      </c>
      <c r="I38" s="21">
        <f t="shared" ca="1" si="6"/>
        <v>-1</v>
      </c>
      <c r="J38" s="3">
        <f t="shared" ca="1" si="15"/>
        <v>27.89</v>
      </c>
      <c r="K38" s="17">
        <f t="shared" ca="1" si="7"/>
        <v>999.88999999999987</v>
      </c>
      <c r="L38" s="17">
        <f t="shared" ca="1" si="0"/>
        <v>1003.8899999999999</v>
      </c>
      <c r="M38" s="16">
        <f t="shared" ca="1" si="8"/>
        <v>-4</v>
      </c>
      <c r="O38" s="16">
        <f t="shared" si="16"/>
        <v>28</v>
      </c>
      <c r="P38" s="17">
        <f t="shared" ca="1" si="9"/>
        <v>-0.11000000000012733</v>
      </c>
      <c r="R38" s="16">
        <f t="shared" si="17"/>
        <v>28</v>
      </c>
      <c r="S38" s="17">
        <f t="shared" ca="1" si="10"/>
        <v>-0.39285714285759354</v>
      </c>
      <c r="T38" s="17">
        <f t="shared" ca="1" si="11"/>
        <v>-0.11000000000012733</v>
      </c>
    </row>
    <row r="39" spans="1:20">
      <c r="A39" s="16">
        <f t="shared" si="12"/>
        <v>29</v>
      </c>
      <c r="B39" s="16">
        <f t="shared" ca="1" si="1"/>
        <v>4.5</v>
      </c>
      <c r="C39" s="16">
        <f t="shared" ca="1" si="2"/>
        <v>0.23333333333333334</v>
      </c>
      <c r="D39" s="16">
        <f t="shared" ca="1" si="3"/>
        <v>0.1779578508709001</v>
      </c>
      <c r="E39" s="16">
        <f t="shared" ca="1" si="4"/>
        <v>1</v>
      </c>
      <c r="F39" s="16">
        <f t="shared" ca="1" si="13"/>
        <v>1</v>
      </c>
      <c r="G39" s="16">
        <f t="shared" ca="1" si="14"/>
        <v>0</v>
      </c>
      <c r="H39" s="18">
        <f t="shared" ca="1" si="5"/>
        <v>4.5</v>
      </c>
      <c r="I39" s="21">
        <f t="shared" ca="1" si="6"/>
        <v>3.5</v>
      </c>
      <c r="J39" s="3">
        <f t="shared" ca="1" si="15"/>
        <v>32.39</v>
      </c>
      <c r="K39" s="17">
        <f t="shared" ca="1" si="7"/>
        <v>1003.3899999999999</v>
      </c>
      <c r="L39" s="17">
        <f t="shared" ca="1" si="0"/>
        <v>1003.8899999999999</v>
      </c>
      <c r="M39" s="16">
        <f t="shared" ca="1" si="8"/>
        <v>-0.5</v>
      </c>
      <c r="O39" s="16">
        <f t="shared" si="16"/>
        <v>29</v>
      </c>
      <c r="P39" s="17">
        <f t="shared" ca="1" si="9"/>
        <v>3.3899999999998727</v>
      </c>
      <c r="R39" s="16">
        <f t="shared" si="17"/>
        <v>29</v>
      </c>
      <c r="S39" s="17">
        <f t="shared" ca="1" si="10"/>
        <v>11.689655172413353</v>
      </c>
      <c r="T39" s="17">
        <f t="shared" ca="1" si="11"/>
        <v>3.3899999999998727</v>
      </c>
    </row>
    <row r="40" spans="1:20">
      <c r="A40" s="16">
        <f t="shared" si="12"/>
        <v>30</v>
      </c>
      <c r="B40" s="16">
        <f t="shared" ca="1" si="1"/>
        <v>5.18</v>
      </c>
      <c r="C40" s="16">
        <f t="shared" ca="1" si="2"/>
        <v>0.20270270270270271</v>
      </c>
      <c r="D40" s="16">
        <f t="shared" ca="1" si="3"/>
        <v>0.22523398953088036</v>
      </c>
      <c r="E40" s="16">
        <f t="shared" ca="1" si="4"/>
        <v>0</v>
      </c>
      <c r="F40" s="16">
        <f t="shared" ca="1" si="13"/>
        <v>0</v>
      </c>
      <c r="G40" s="16">
        <f t="shared" ca="1" si="14"/>
        <v>1</v>
      </c>
      <c r="H40" s="18">
        <f t="shared" ca="1" si="5"/>
        <v>0</v>
      </c>
      <c r="I40" s="21">
        <f t="shared" ca="1" si="6"/>
        <v>-1</v>
      </c>
      <c r="J40" s="3">
        <f t="shared" ca="1" si="15"/>
        <v>32.39</v>
      </c>
      <c r="K40" s="17">
        <f t="shared" ca="1" si="7"/>
        <v>1002.3899999999999</v>
      </c>
      <c r="L40" s="17">
        <f t="shared" ca="1" si="0"/>
        <v>1003.8899999999999</v>
      </c>
      <c r="M40" s="16">
        <f t="shared" ca="1" si="8"/>
        <v>-1.5</v>
      </c>
      <c r="O40" s="16">
        <f t="shared" si="16"/>
        <v>30</v>
      </c>
      <c r="P40" s="17">
        <f t="shared" ca="1" si="9"/>
        <v>2.3899999999998727</v>
      </c>
      <c r="R40" s="16">
        <f t="shared" si="17"/>
        <v>30</v>
      </c>
      <c r="S40" s="17">
        <f t="shared" ca="1" si="10"/>
        <v>7.966666666666228</v>
      </c>
      <c r="T40" s="17">
        <f t="shared" ca="1" si="11"/>
        <v>2.3899999999998727</v>
      </c>
    </row>
    <row r="41" spans="1:20">
      <c r="A41" s="16">
        <f t="shared" si="12"/>
        <v>31</v>
      </c>
      <c r="B41" s="16">
        <f t="shared" ca="1" si="1"/>
        <v>2.88</v>
      </c>
      <c r="C41" s="16">
        <f t="shared" ca="1" si="2"/>
        <v>0.36458333333333331</v>
      </c>
      <c r="D41" s="16">
        <f t="shared" ca="1" si="3"/>
        <v>0.35294993314203627</v>
      </c>
      <c r="E41" s="16">
        <f t="shared" ca="1" si="4"/>
        <v>1</v>
      </c>
      <c r="F41" s="16">
        <f t="shared" ca="1" si="13"/>
        <v>1</v>
      </c>
      <c r="G41" s="16">
        <f t="shared" ca="1" si="14"/>
        <v>0</v>
      </c>
      <c r="H41" s="18">
        <f t="shared" ca="1" si="5"/>
        <v>2.88</v>
      </c>
      <c r="I41" s="21">
        <f t="shared" ca="1" si="6"/>
        <v>1.88</v>
      </c>
      <c r="J41" s="3">
        <f t="shared" ca="1" si="15"/>
        <v>35.270000000000003</v>
      </c>
      <c r="K41" s="17">
        <f t="shared" ca="1" si="7"/>
        <v>1004.2699999999999</v>
      </c>
      <c r="L41" s="17">
        <f t="shared" ca="1" si="0"/>
        <v>1004.2699999999999</v>
      </c>
      <c r="M41" s="16" t="str">
        <f t="shared" ca="1" si="8"/>
        <v/>
      </c>
      <c r="O41" s="16">
        <f t="shared" si="16"/>
        <v>31</v>
      </c>
      <c r="P41" s="17">
        <f t="shared" ca="1" si="9"/>
        <v>4.2699999999998681</v>
      </c>
      <c r="R41" s="16">
        <f t="shared" si="17"/>
        <v>31</v>
      </c>
      <c r="S41" s="17">
        <f t="shared" ca="1" si="10"/>
        <v>13.774193548386677</v>
      </c>
      <c r="T41" s="17">
        <f t="shared" ca="1" si="11"/>
        <v>4.2699999999998681</v>
      </c>
    </row>
    <row r="42" spans="1:20">
      <c r="A42" s="16">
        <f t="shared" si="12"/>
        <v>32</v>
      </c>
      <c r="B42" s="16">
        <f t="shared" ca="1" si="1"/>
        <v>2.95</v>
      </c>
      <c r="C42" s="16">
        <f t="shared" ca="1" si="2"/>
        <v>0.3559322033898305</v>
      </c>
      <c r="D42" s="16">
        <f t="shared" ca="1" si="3"/>
        <v>0.49073196706178779</v>
      </c>
      <c r="E42" s="16">
        <f t="shared" ca="1" si="4"/>
        <v>0</v>
      </c>
      <c r="F42" s="16">
        <f t="shared" ca="1" si="13"/>
        <v>0</v>
      </c>
      <c r="G42" s="16">
        <f t="shared" ca="1" si="14"/>
        <v>1</v>
      </c>
      <c r="H42" s="18">
        <f t="shared" ca="1" si="5"/>
        <v>0</v>
      </c>
      <c r="I42" s="21">
        <f t="shared" ca="1" si="6"/>
        <v>-1</v>
      </c>
      <c r="J42" s="3">
        <f t="shared" ca="1" si="15"/>
        <v>35.270000000000003</v>
      </c>
      <c r="K42" s="17">
        <f t="shared" ca="1" si="7"/>
        <v>1003.2699999999999</v>
      </c>
      <c r="L42" s="17">
        <f t="shared" ca="1" si="0"/>
        <v>1004.2699999999999</v>
      </c>
      <c r="M42" s="16">
        <f t="shared" ca="1" si="8"/>
        <v>-1</v>
      </c>
      <c r="O42" s="16">
        <f t="shared" si="16"/>
        <v>32</v>
      </c>
      <c r="P42" s="17">
        <f t="shared" ca="1" si="9"/>
        <v>3.2699999999998681</v>
      </c>
      <c r="R42" s="16">
        <f t="shared" si="17"/>
        <v>32</v>
      </c>
      <c r="S42" s="17">
        <f t="shared" ca="1" si="10"/>
        <v>10.218749999999588</v>
      </c>
      <c r="T42" s="17">
        <f t="shared" ca="1" si="11"/>
        <v>3.2699999999998681</v>
      </c>
    </row>
    <row r="43" spans="1:20">
      <c r="A43" s="16">
        <f t="shared" si="12"/>
        <v>33</v>
      </c>
      <c r="B43" s="16">
        <f t="shared" ca="1" si="1"/>
        <v>3.91</v>
      </c>
      <c r="C43" s="16">
        <f t="shared" ca="1" si="2"/>
        <v>0.26854219948849106</v>
      </c>
      <c r="D43" s="16">
        <f t="shared" ca="1" si="3"/>
        <v>7.4285819399662945E-2</v>
      </c>
      <c r="E43" s="16">
        <f t="shared" ca="1" si="4"/>
        <v>1</v>
      </c>
      <c r="F43" s="16">
        <f t="shared" ca="1" si="13"/>
        <v>1</v>
      </c>
      <c r="G43" s="16">
        <f t="shared" ca="1" si="14"/>
        <v>0</v>
      </c>
      <c r="H43" s="18">
        <f t="shared" ca="1" si="5"/>
        <v>3.91</v>
      </c>
      <c r="I43" s="21">
        <f t="shared" ca="1" si="6"/>
        <v>2.91</v>
      </c>
      <c r="J43" s="3">
        <f t="shared" ca="1" si="15"/>
        <v>39.180000000000007</v>
      </c>
      <c r="K43" s="17">
        <f t="shared" ca="1" si="7"/>
        <v>1006.1799999999998</v>
      </c>
      <c r="L43" s="17">
        <f t="shared" ca="1" si="0"/>
        <v>1006.1799999999998</v>
      </c>
      <c r="M43" s="16" t="str">
        <f t="shared" ca="1" si="8"/>
        <v/>
      </c>
      <c r="O43" s="16">
        <f t="shared" si="16"/>
        <v>33</v>
      </c>
      <c r="P43" s="17">
        <f t="shared" ca="1" si="9"/>
        <v>6.1799999999998363</v>
      </c>
      <c r="R43" s="16">
        <f t="shared" si="17"/>
        <v>33</v>
      </c>
      <c r="S43" s="17">
        <f t="shared" ca="1" si="10"/>
        <v>18.727272727272236</v>
      </c>
      <c r="T43" s="17">
        <f t="shared" ca="1" si="11"/>
        <v>6.1799999999998363</v>
      </c>
    </row>
    <row r="44" spans="1:20">
      <c r="A44" s="16">
        <f t="shared" si="12"/>
        <v>34</v>
      </c>
      <c r="B44" s="16">
        <f t="shared" ca="1" si="1"/>
        <v>5.6</v>
      </c>
      <c r="C44" s="16">
        <f t="shared" ca="1" si="2"/>
        <v>0.1875</v>
      </c>
      <c r="D44" s="16">
        <f t="shared" ca="1" si="3"/>
        <v>7.0499275717386789E-2</v>
      </c>
      <c r="E44" s="16">
        <f t="shared" ca="1" si="4"/>
        <v>1</v>
      </c>
      <c r="F44" s="16">
        <f t="shared" ca="1" si="13"/>
        <v>2</v>
      </c>
      <c r="G44" s="16">
        <f t="shared" ca="1" si="14"/>
        <v>0</v>
      </c>
      <c r="H44" s="18">
        <f t="shared" ca="1" si="5"/>
        <v>5.6</v>
      </c>
      <c r="I44" s="21">
        <f t="shared" ca="1" si="6"/>
        <v>4.5999999999999996</v>
      </c>
      <c r="J44" s="3">
        <f t="shared" ca="1" si="15"/>
        <v>44.780000000000008</v>
      </c>
      <c r="K44" s="17">
        <f t="shared" ca="1" si="7"/>
        <v>1010.7799999999999</v>
      </c>
      <c r="L44" s="17">
        <f t="shared" ca="1" si="0"/>
        <v>1010.7799999999999</v>
      </c>
      <c r="M44" s="16" t="str">
        <f t="shared" ca="1" si="8"/>
        <v/>
      </c>
      <c r="O44" s="16">
        <f t="shared" si="16"/>
        <v>34</v>
      </c>
      <c r="P44" s="17">
        <f t="shared" ca="1" si="9"/>
        <v>10.779999999999859</v>
      </c>
      <c r="R44" s="16">
        <f t="shared" si="17"/>
        <v>34</v>
      </c>
      <c r="S44" s="17">
        <f t="shared" ca="1" si="10"/>
        <v>31.705882352940762</v>
      </c>
      <c r="T44" s="17">
        <f t="shared" ca="1" si="11"/>
        <v>10.779999999999859</v>
      </c>
    </row>
    <row r="45" spans="1:20">
      <c r="A45" s="16">
        <f t="shared" si="12"/>
        <v>35</v>
      </c>
      <c r="B45" s="16">
        <f t="shared" ca="1" si="1"/>
        <v>5.58</v>
      </c>
      <c r="C45" s="16">
        <f t="shared" ca="1" si="2"/>
        <v>0.18817204301075269</v>
      </c>
      <c r="D45" s="16">
        <f t="shared" ca="1" si="3"/>
        <v>0.5265281623217577</v>
      </c>
      <c r="E45" s="16">
        <f t="shared" ca="1" si="4"/>
        <v>0</v>
      </c>
      <c r="F45" s="16">
        <f t="shared" ca="1" si="13"/>
        <v>0</v>
      </c>
      <c r="G45" s="16">
        <f t="shared" ca="1" si="14"/>
        <v>1</v>
      </c>
      <c r="H45" s="18">
        <f t="shared" ca="1" si="5"/>
        <v>0</v>
      </c>
      <c r="I45" s="21">
        <f t="shared" ca="1" si="6"/>
        <v>-1</v>
      </c>
      <c r="J45" s="3">
        <f t="shared" ca="1" si="15"/>
        <v>44.780000000000008</v>
      </c>
      <c r="K45" s="17">
        <f t="shared" ca="1" si="7"/>
        <v>1009.7799999999999</v>
      </c>
      <c r="L45" s="17">
        <f t="shared" ca="1" si="0"/>
        <v>1010.7799999999999</v>
      </c>
      <c r="M45" s="16">
        <f t="shared" ca="1" si="8"/>
        <v>-1</v>
      </c>
      <c r="O45" s="16">
        <f t="shared" si="16"/>
        <v>35</v>
      </c>
      <c r="P45" s="17">
        <f t="shared" ca="1" si="9"/>
        <v>9.779999999999859</v>
      </c>
      <c r="R45" s="16">
        <f t="shared" si="17"/>
        <v>35</v>
      </c>
      <c r="S45" s="17">
        <f t="shared" ca="1" si="10"/>
        <v>27.942857142856738</v>
      </c>
      <c r="T45" s="17">
        <f t="shared" ca="1" si="11"/>
        <v>9.779999999999859</v>
      </c>
    </row>
    <row r="46" spans="1:20">
      <c r="A46" s="16">
        <f t="shared" si="12"/>
        <v>36</v>
      </c>
      <c r="B46" s="16">
        <f t="shared" ca="1" si="1"/>
        <v>3.48</v>
      </c>
      <c r="C46" s="16">
        <f t="shared" ca="1" si="2"/>
        <v>0.30172413793103448</v>
      </c>
      <c r="D46" s="16">
        <f t="shared" ca="1" si="3"/>
        <v>0.9525687727888501</v>
      </c>
      <c r="E46" s="16">
        <f t="shared" ca="1" si="4"/>
        <v>0</v>
      </c>
      <c r="F46" s="16">
        <f t="shared" ca="1" si="13"/>
        <v>0</v>
      </c>
      <c r="G46" s="16">
        <f t="shared" ca="1" si="14"/>
        <v>2</v>
      </c>
      <c r="H46" s="18">
        <f t="shared" ca="1" si="5"/>
        <v>0</v>
      </c>
      <c r="I46" s="21">
        <f t="shared" ca="1" si="6"/>
        <v>-1</v>
      </c>
      <c r="J46" s="3">
        <f t="shared" ca="1" si="15"/>
        <v>44.780000000000008</v>
      </c>
      <c r="K46" s="17">
        <f t="shared" ca="1" si="7"/>
        <v>1008.7799999999999</v>
      </c>
      <c r="L46" s="17">
        <f t="shared" ca="1" si="0"/>
        <v>1010.7799999999999</v>
      </c>
      <c r="M46" s="16">
        <f t="shared" ca="1" si="8"/>
        <v>-2</v>
      </c>
      <c r="O46" s="16">
        <f t="shared" si="16"/>
        <v>36</v>
      </c>
      <c r="P46" s="17">
        <f t="shared" ca="1" si="9"/>
        <v>8.779999999999859</v>
      </c>
      <c r="R46" s="16">
        <f t="shared" si="17"/>
        <v>36</v>
      </c>
      <c r="S46" s="17">
        <f t="shared" ca="1" si="10"/>
        <v>24.388888888888502</v>
      </c>
      <c r="T46" s="17">
        <f t="shared" ca="1" si="11"/>
        <v>8.779999999999859</v>
      </c>
    </row>
    <row r="47" spans="1:20">
      <c r="A47" s="16">
        <f t="shared" si="12"/>
        <v>37</v>
      </c>
      <c r="B47" s="16">
        <f t="shared" ca="1" si="1"/>
        <v>2.88</v>
      </c>
      <c r="C47" s="16">
        <f t="shared" ca="1" si="2"/>
        <v>0.36458333333333331</v>
      </c>
      <c r="D47" s="16">
        <f t="shared" ca="1" si="3"/>
        <v>0.52507936042033099</v>
      </c>
      <c r="E47" s="16">
        <f t="shared" ca="1" si="4"/>
        <v>0</v>
      </c>
      <c r="F47" s="16">
        <f t="shared" ca="1" si="13"/>
        <v>0</v>
      </c>
      <c r="G47" s="16">
        <f t="shared" ca="1" si="14"/>
        <v>3</v>
      </c>
      <c r="H47" s="18">
        <f t="shared" ca="1" si="5"/>
        <v>0</v>
      </c>
      <c r="I47" s="21">
        <f t="shared" ca="1" si="6"/>
        <v>-1</v>
      </c>
      <c r="J47" s="3">
        <f t="shared" ca="1" si="15"/>
        <v>44.780000000000008</v>
      </c>
      <c r="K47" s="17">
        <f t="shared" ca="1" si="7"/>
        <v>1007.7799999999999</v>
      </c>
      <c r="L47" s="17">
        <f t="shared" ca="1" si="0"/>
        <v>1010.7799999999999</v>
      </c>
      <c r="M47" s="16">
        <f t="shared" ca="1" si="8"/>
        <v>-3</v>
      </c>
      <c r="O47" s="16">
        <f t="shared" si="16"/>
        <v>37</v>
      </c>
      <c r="P47" s="17">
        <f t="shared" ca="1" si="9"/>
        <v>7.779999999999859</v>
      </c>
      <c r="R47" s="16">
        <f t="shared" si="17"/>
        <v>37</v>
      </c>
      <c r="S47" s="17">
        <f t="shared" ca="1" si="10"/>
        <v>21.027027027026662</v>
      </c>
      <c r="T47" s="17">
        <f t="shared" ca="1" si="11"/>
        <v>7.779999999999859</v>
      </c>
    </row>
    <row r="48" spans="1:20">
      <c r="A48" s="16">
        <f t="shared" si="12"/>
        <v>38</v>
      </c>
      <c r="B48" s="16">
        <f t="shared" ca="1" si="1"/>
        <v>4.71</v>
      </c>
      <c r="C48" s="16">
        <f t="shared" ca="1" si="2"/>
        <v>0.22292993630573249</v>
      </c>
      <c r="D48" s="16">
        <f t="shared" ca="1" si="3"/>
        <v>0.92301791574971714</v>
      </c>
      <c r="E48" s="16">
        <f t="shared" ca="1" si="4"/>
        <v>0</v>
      </c>
      <c r="F48" s="16">
        <f t="shared" ca="1" si="13"/>
        <v>0</v>
      </c>
      <c r="G48" s="16">
        <f t="shared" ca="1" si="14"/>
        <v>4</v>
      </c>
      <c r="H48" s="18">
        <f t="shared" ca="1" si="5"/>
        <v>0</v>
      </c>
      <c r="I48" s="21">
        <f t="shared" ca="1" si="6"/>
        <v>-1</v>
      </c>
      <c r="J48" s="3">
        <f t="shared" ca="1" si="15"/>
        <v>44.780000000000008</v>
      </c>
      <c r="K48" s="17">
        <f t="shared" ca="1" si="7"/>
        <v>1006.7799999999999</v>
      </c>
      <c r="L48" s="17">
        <f t="shared" ca="1" si="0"/>
        <v>1010.7799999999999</v>
      </c>
      <c r="M48" s="16">
        <f t="shared" ca="1" si="8"/>
        <v>-4</v>
      </c>
      <c r="O48" s="16">
        <f t="shared" si="16"/>
        <v>38</v>
      </c>
      <c r="P48" s="17">
        <f t="shared" ca="1" si="9"/>
        <v>6.779999999999859</v>
      </c>
      <c r="R48" s="16">
        <f t="shared" si="17"/>
        <v>38</v>
      </c>
      <c r="S48" s="17">
        <f t="shared" ca="1" si="10"/>
        <v>17.842105263157521</v>
      </c>
      <c r="T48" s="17">
        <f t="shared" ca="1" si="11"/>
        <v>6.779999999999859</v>
      </c>
    </row>
    <row r="49" spans="1:20">
      <c r="A49" s="16">
        <f t="shared" si="12"/>
        <v>39</v>
      </c>
      <c r="B49" s="16">
        <f t="shared" ca="1" si="1"/>
        <v>4.63</v>
      </c>
      <c r="C49" s="16">
        <f t="shared" ca="1" si="2"/>
        <v>0.22678185745140389</v>
      </c>
      <c r="D49" s="16">
        <f t="shared" ca="1" si="3"/>
        <v>0.81716273642652149</v>
      </c>
      <c r="E49" s="16">
        <f t="shared" ca="1" si="4"/>
        <v>0</v>
      </c>
      <c r="F49" s="16">
        <f t="shared" ca="1" si="13"/>
        <v>0</v>
      </c>
      <c r="G49" s="16">
        <f t="shared" ca="1" si="14"/>
        <v>5</v>
      </c>
      <c r="H49" s="18">
        <f t="shared" ca="1" si="5"/>
        <v>0</v>
      </c>
      <c r="I49" s="21">
        <f t="shared" ca="1" si="6"/>
        <v>-1</v>
      </c>
      <c r="J49" s="3">
        <f t="shared" ca="1" si="15"/>
        <v>44.780000000000008</v>
      </c>
      <c r="K49" s="17">
        <f t="shared" ca="1" si="7"/>
        <v>1005.7799999999999</v>
      </c>
      <c r="L49" s="17">
        <f t="shared" ca="1" si="0"/>
        <v>1010.7799999999999</v>
      </c>
      <c r="M49" s="16">
        <f t="shared" ca="1" si="8"/>
        <v>-5</v>
      </c>
      <c r="O49" s="16">
        <f t="shared" si="16"/>
        <v>39</v>
      </c>
      <c r="P49" s="17">
        <f t="shared" ca="1" si="9"/>
        <v>5.779999999999859</v>
      </c>
      <c r="R49" s="16">
        <f t="shared" si="17"/>
        <v>39</v>
      </c>
      <c r="S49" s="17">
        <f t="shared" ca="1" si="10"/>
        <v>14.820512820512462</v>
      </c>
      <c r="T49" s="17">
        <f t="shared" ca="1" si="11"/>
        <v>5.779999999999859</v>
      </c>
    </row>
    <row r="50" spans="1:20">
      <c r="A50" s="16">
        <f t="shared" si="12"/>
        <v>40</v>
      </c>
      <c r="B50" s="16">
        <f t="shared" ca="1" si="1"/>
        <v>5.27</v>
      </c>
      <c r="C50" s="16">
        <f t="shared" ca="1" si="2"/>
        <v>0.19924098671726756</v>
      </c>
      <c r="D50" s="16">
        <f t="shared" ca="1" si="3"/>
        <v>0.20528085160560661</v>
      </c>
      <c r="E50" s="16">
        <f t="shared" ca="1" si="4"/>
        <v>0</v>
      </c>
      <c r="F50" s="16">
        <f t="shared" ca="1" si="13"/>
        <v>0</v>
      </c>
      <c r="G50" s="16">
        <f t="shared" ca="1" si="14"/>
        <v>6</v>
      </c>
      <c r="H50" s="18">
        <f t="shared" ca="1" si="5"/>
        <v>0</v>
      </c>
      <c r="I50" s="21">
        <f t="shared" ca="1" si="6"/>
        <v>-1</v>
      </c>
      <c r="J50" s="3">
        <f t="shared" ca="1" si="15"/>
        <v>44.780000000000008</v>
      </c>
      <c r="K50" s="17">
        <f t="shared" ca="1" si="7"/>
        <v>1004.7799999999999</v>
      </c>
      <c r="L50" s="17">
        <f t="shared" ca="1" si="0"/>
        <v>1010.7799999999999</v>
      </c>
      <c r="M50" s="16">
        <f t="shared" ca="1" si="8"/>
        <v>-6</v>
      </c>
      <c r="O50" s="16">
        <f t="shared" si="16"/>
        <v>40</v>
      </c>
      <c r="P50" s="17">
        <f t="shared" ca="1" si="9"/>
        <v>4.779999999999859</v>
      </c>
      <c r="R50" s="16">
        <f t="shared" si="17"/>
        <v>40</v>
      </c>
      <c r="S50" s="17">
        <f t="shared" ca="1" si="10"/>
        <v>11.949999999999633</v>
      </c>
      <c r="T50" s="17">
        <f t="shared" ca="1" si="11"/>
        <v>4.779999999999859</v>
      </c>
    </row>
    <row r="51" spans="1:20">
      <c r="A51" s="16">
        <f t="shared" si="12"/>
        <v>41</v>
      </c>
      <c r="B51" s="16">
        <f t="shared" ca="1" si="1"/>
        <v>2.58</v>
      </c>
      <c r="C51" s="16">
        <f t="shared" ca="1" si="2"/>
        <v>0.40697674418604651</v>
      </c>
      <c r="D51" s="16">
        <f t="shared" ca="1" si="3"/>
        <v>0.36948113864595156</v>
      </c>
      <c r="E51" s="16">
        <f t="shared" ca="1" si="4"/>
        <v>1</v>
      </c>
      <c r="F51" s="16">
        <f t="shared" ca="1" si="13"/>
        <v>1</v>
      </c>
      <c r="G51" s="16">
        <f t="shared" ca="1" si="14"/>
        <v>0</v>
      </c>
      <c r="H51" s="18">
        <f t="shared" ca="1" si="5"/>
        <v>2.58</v>
      </c>
      <c r="I51" s="21">
        <f t="shared" ca="1" si="6"/>
        <v>1.58</v>
      </c>
      <c r="J51" s="3">
        <f t="shared" ca="1" si="15"/>
        <v>47.360000000000007</v>
      </c>
      <c r="K51" s="17">
        <f t="shared" ca="1" si="7"/>
        <v>1006.3599999999999</v>
      </c>
      <c r="L51" s="17">
        <f t="shared" ca="1" si="0"/>
        <v>1010.7799999999999</v>
      </c>
      <c r="M51" s="16">
        <f t="shared" ca="1" si="8"/>
        <v>-4.4199999999999591</v>
      </c>
      <c r="O51" s="16">
        <f t="shared" si="16"/>
        <v>41</v>
      </c>
      <c r="P51" s="17">
        <f t="shared" ca="1" si="9"/>
        <v>6.3599999999999</v>
      </c>
      <c r="R51" s="16">
        <f t="shared" si="17"/>
        <v>41</v>
      </c>
      <c r="S51" s="17">
        <f t="shared" ca="1" si="10"/>
        <v>15.512195121950967</v>
      </c>
      <c r="T51" s="17">
        <f t="shared" ca="1" si="11"/>
        <v>6.3599999999999</v>
      </c>
    </row>
    <row r="52" spans="1:20">
      <c r="A52" s="16">
        <f t="shared" si="12"/>
        <v>42</v>
      </c>
      <c r="B52" s="16">
        <f t="shared" ca="1" si="1"/>
        <v>3.26</v>
      </c>
      <c r="C52" s="16">
        <f t="shared" ca="1" si="2"/>
        <v>0.32208588957055218</v>
      </c>
      <c r="D52" s="16">
        <f t="shared" ca="1" si="3"/>
        <v>6.0601279253098106E-2</v>
      </c>
      <c r="E52" s="16">
        <f t="shared" ca="1" si="4"/>
        <v>1</v>
      </c>
      <c r="F52" s="16">
        <f t="shared" ca="1" si="13"/>
        <v>2</v>
      </c>
      <c r="G52" s="16">
        <f t="shared" ca="1" si="14"/>
        <v>0</v>
      </c>
      <c r="H52" s="18">
        <f t="shared" ca="1" si="5"/>
        <v>3.26</v>
      </c>
      <c r="I52" s="21">
        <f t="shared" ca="1" si="6"/>
        <v>2.2599999999999998</v>
      </c>
      <c r="J52" s="3">
        <f t="shared" ca="1" si="15"/>
        <v>50.620000000000005</v>
      </c>
      <c r="K52" s="17">
        <f t="shared" ca="1" si="7"/>
        <v>1008.6199999999999</v>
      </c>
      <c r="L52" s="17">
        <f t="shared" ca="1" si="0"/>
        <v>1010.7799999999999</v>
      </c>
      <c r="M52" s="16">
        <f t="shared" ca="1" si="8"/>
        <v>-2.1599999999999682</v>
      </c>
      <c r="O52" s="16">
        <f t="shared" si="16"/>
        <v>42</v>
      </c>
      <c r="P52" s="17">
        <f t="shared" ca="1" si="9"/>
        <v>8.6199999999998909</v>
      </c>
      <c r="R52" s="16">
        <f t="shared" si="17"/>
        <v>42</v>
      </c>
      <c r="S52" s="17">
        <f t="shared" ca="1" si="10"/>
        <v>20.523809523809263</v>
      </c>
      <c r="T52" s="17">
        <f t="shared" ca="1" si="11"/>
        <v>8.6199999999998909</v>
      </c>
    </row>
    <row r="53" spans="1:20">
      <c r="A53" s="16">
        <f t="shared" si="12"/>
        <v>43</v>
      </c>
      <c r="B53" s="16">
        <f t="shared" ca="1" si="1"/>
        <v>4.7300000000000004</v>
      </c>
      <c r="C53" s="16">
        <f t="shared" ca="1" si="2"/>
        <v>0.22198731501057081</v>
      </c>
      <c r="D53" s="16">
        <f t="shared" ca="1" si="3"/>
        <v>0.53521134973968998</v>
      </c>
      <c r="E53" s="16">
        <f t="shared" ca="1" si="4"/>
        <v>0</v>
      </c>
      <c r="F53" s="16">
        <f t="shared" ca="1" si="13"/>
        <v>0</v>
      </c>
      <c r="G53" s="16">
        <f t="shared" ca="1" si="14"/>
        <v>1</v>
      </c>
      <c r="H53" s="18">
        <f t="shared" ca="1" si="5"/>
        <v>0</v>
      </c>
      <c r="I53" s="21">
        <f t="shared" ca="1" si="6"/>
        <v>-1</v>
      </c>
      <c r="J53" s="3">
        <f t="shared" ca="1" si="15"/>
        <v>50.620000000000005</v>
      </c>
      <c r="K53" s="17">
        <f t="shared" ca="1" si="7"/>
        <v>1007.6199999999999</v>
      </c>
      <c r="L53" s="17">
        <f t="shared" ca="1" si="0"/>
        <v>1010.7799999999999</v>
      </c>
      <c r="M53" s="16">
        <f t="shared" ca="1" si="8"/>
        <v>-3.1599999999999682</v>
      </c>
      <c r="O53" s="16">
        <f t="shared" si="16"/>
        <v>43</v>
      </c>
      <c r="P53" s="17">
        <f t="shared" ca="1" si="9"/>
        <v>7.6199999999998909</v>
      </c>
      <c r="R53" s="16">
        <f t="shared" si="17"/>
        <v>43</v>
      </c>
      <c r="S53" s="17">
        <f t="shared" ca="1" si="10"/>
        <v>17.72093023255789</v>
      </c>
      <c r="T53" s="17">
        <f t="shared" ca="1" si="11"/>
        <v>7.6199999999998909</v>
      </c>
    </row>
    <row r="54" spans="1:20">
      <c r="A54" s="16">
        <f t="shared" si="12"/>
        <v>44</v>
      </c>
      <c r="B54" s="16">
        <f t="shared" ca="1" si="1"/>
        <v>3.46</v>
      </c>
      <c r="C54" s="16">
        <f t="shared" ca="1" si="2"/>
        <v>0.30346820809248559</v>
      </c>
      <c r="D54" s="16">
        <f t="shared" ca="1" si="3"/>
        <v>0.64646425839123234</v>
      </c>
      <c r="E54" s="16">
        <f t="shared" ca="1" si="4"/>
        <v>0</v>
      </c>
      <c r="F54" s="16">
        <f t="shared" ca="1" si="13"/>
        <v>0</v>
      </c>
      <c r="G54" s="16">
        <f t="shared" ca="1" si="14"/>
        <v>2</v>
      </c>
      <c r="H54" s="18">
        <f t="shared" ca="1" si="5"/>
        <v>0</v>
      </c>
      <c r="I54" s="21">
        <f t="shared" ca="1" si="6"/>
        <v>-1</v>
      </c>
      <c r="J54" s="3">
        <f t="shared" ca="1" si="15"/>
        <v>50.620000000000005</v>
      </c>
      <c r="K54" s="17">
        <f t="shared" ca="1" si="7"/>
        <v>1006.6199999999999</v>
      </c>
      <c r="L54" s="17">
        <f t="shared" ca="1" si="0"/>
        <v>1010.7799999999999</v>
      </c>
      <c r="M54" s="16">
        <f t="shared" ca="1" si="8"/>
        <v>-4.1599999999999682</v>
      </c>
      <c r="O54" s="16">
        <f t="shared" si="16"/>
        <v>44</v>
      </c>
      <c r="P54" s="17">
        <f t="shared" ca="1" si="9"/>
        <v>6.6199999999998909</v>
      </c>
      <c r="R54" s="16">
        <f t="shared" si="17"/>
        <v>44</v>
      </c>
      <c r="S54" s="17">
        <f t="shared" ca="1" si="10"/>
        <v>15.045454545454291</v>
      </c>
      <c r="T54" s="17">
        <f t="shared" ca="1" si="11"/>
        <v>6.6199999999998909</v>
      </c>
    </row>
    <row r="55" spans="1:20">
      <c r="A55" s="16">
        <f t="shared" si="12"/>
        <v>45</v>
      </c>
      <c r="B55" s="16">
        <f t="shared" ca="1" si="1"/>
        <v>5.12</v>
      </c>
      <c r="C55" s="16">
        <f t="shared" ca="1" si="2"/>
        <v>0.205078125</v>
      </c>
      <c r="D55" s="16">
        <f t="shared" ca="1" si="3"/>
        <v>0.27110282753741632</v>
      </c>
      <c r="E55" s="16">
        <f t="shared" ca="1" si="4"/>
        <v>0</v>
      </c>
      <c r="F55" s="16">
        <f t="shared" ca="1" si="13"/>
        <v>0</v>
      </c>
      <c r="G55" s="16">
        <f t="shared" ca="1" si="14"/>
        <v>3</v>
      </c>
      <c r="H55" s="18">
        <f t="shared" ca="1" si="5"/>
        <v>0</v>
      </c>
      <c r="I55" s="21">
        <f t="shared" ca="1" si="6"/>
        <v>-1</v>
      </c>
      <c r="J55" s="3">
        <f t="shared" ca="1" si="15"/>
        <v>50.620000000000005</v>
      </c>
      <c r="K55" s="17">
        <f t="shared" ca="1" si="7"/>
        <v>1005.6199999999999</v>
      </c>
      <c r="L55" s="17">
        <f t="shared" ca="1" si="0"/>
        <v>1010.7799999999999</v>
      </c>
      <c r="M55" s="16">
        <f t="shared" ca="1" si="8"/>
        <v>-5.1599999999999682</v>
      </c>
      <c r="O55" s="16">
        <f t="shared" si="16"/>
        <v>45</v>
      </c>
      <c r="P55" s="17">
        <f t="shared" ca="1" si="9"/>
        <v>5.6199999999998909</v>
      </c>
      <c r="R55" s="16">
        <f t="shared" si="17"/>
        <v>45</v>
      </c>
      <c r="S55" s="17">
        <f t="shared" ca="1" si="10"/>
        <v>12.488888888888638</v>
      </c>
      <c r="T55" s="17">
        <f t="shared" ca="1" si="11"/>
        <v>5.6199999999998909</v>
      </c>
    </row>
    <row r="56" spans="1:20">
      <c r="A56" s="16">
        <f t="shared" si="12"/>
        <v>46</v>
      </c>
      <c r="B56" s="16">
        <f t="shared" ca="1" si="1"/>
        <v>3.86</v>
      </c>
      <c r="C56" s="16">
        <f t="shared" ca="1" si="2"/>
        <v>0.27202072538860106</v>
      </c>
      <c r="D56" s="16">
        <f t="shared" ca="1" si="3"/>
        <v>0.13550764889415579</v>
      </c>
      <c r="E56" s="16">
        <f t="shared" ca="1" si="4"/>
        <v>1</v>
      </c>
      <c r="F56" s="16">
        <f t="shared" ca="1" si="13"/>
        <v>1</v>
      </c>
      <c r="G56" s="16">
        <f t="shared" ca="1" si="14"/>
        <v>0</v>
      </c>
      <c r="H56" s="18">
        <f t="shared" ca="1" si="5"/>
        <v>3.86</v>
      </c>
      <c r="I56" s="21">
        <f t="shared" ca="1" si="6"/>
        <v>2.86</v>
      </c>
      <c r="J56" s="3">
        <f t="shared" ca="1" si="15"/>
        <v>54.480000000000004</v>
      </c>
      <c r="K56" s="17">
        <f t="shared" ca="1" si="7"/>
        <v>1008.4799999999999</v>
      </c>
      <c r="L56" s="17">
        <f t="shared" ca="1" si="0"/>
        <v>1010.7799999999999</v>
      </c>
      <c r="M56" s="16">
        <f t="shared" ca="1" si="8"/>
        <v>-2.2999999999999545</v>
      </c>
      <c r="O56" s="16">
        <f t="shared" si="16"/>
        <v>46</v>
      </c>
      <c r="P56" s="17">
        <f t="shared" ca="1" si="9"/>
        <v>8.4799999999999045</v>
      </c>
      <c r="R56" s="16">
        <f t="shared" si="17"/>
        <v>46</v>
      </c>
      <c r="S56" s="17">
        <f t="shared" ca="1" si="10"/>
        <v>18.434782608695443</v>
      </c>
      <c r="T56" s="17">
        <f t="shared" ca="1" si="11"/>
        <v>8.4799999999999045</v>
      </c>
    </row>
    <row r="57" spans="1:20">
      <c r="A57" s="16">
        <f t="shared" si="12"/>
        <v>47</v>
      </c>
      <c r="B57" s="16">
        <f t="shared" ca="1" si="1"/>
        <v>5.55</v>
      </c>
      <c r="C57" s="16">
        <f t="shared" ca="1" si="2"/>
        <v>0.18918918918918923</v>
      </c>
      <c r="D57" s="16">
        <f t="shared" ca="1" si="3"/>
        <v>0.70644270318420266</v>
      </c>
      <c r="E57" s="16">
        <f t="shared" ca="1" si="4"/>
        <v>0</v>
      </c>
      <c r="F57" s="16">
        <f t="shared" ca="1" si="13"/>
        <v>0</v>
      </c>
      <c r="G57" s="16">
        <f t="shared" ca="1" si="14"/>
        <v>1</v>
      </c>
      <c r="H57" s="18">
        <f t="shared" ca="1" si="5"/>
        <v>0</v>
      </c>
      <c r="I57" s="21">
        <f t="shared" ca="1" si="6"/>
        <v>-1</v>
      </c>
      <c r="J57" s="3">
        <f t="shared" ca="1" si="15"/>
        <v>54.480000000000004</v>
      </c>
      <c r="K57" s="17">
        <f t="shared" ca="1" si="7"/>
        <v>1007.4799999999999</v>
      </c>
      <c r="L57" s="17">
        <f t="shared" ca="1" si="0"/>
        <v>1010.7799999999999</v>
      </c>
      <c r="M57" s="16">
        <f t="shared" ca="1" si="8"/>
        <v>-3.2999999999999545</v>
      </c>
      <c r="O57" s="16">
        <f t="shared" si="16"/>
        <v>47</v>
      </c>
      <c r="P57" s="17">
        <f t="shared" ca="1" si="9"/>
        <v>7.4799999999999045</v>
      </c>
      <c r="R57" s="16">
        <f t="shared" si="17"/>
        <v>47</v>
      </c>
      <c r="S57" s="17">
        <f t="shared" ca="1" si="10"/>
        <v>15.914893617021079</v>
      </c>
      <c r="T57" s="17">
        <f t="shared" ca="1" si="11"/>
        <v>7.4799999999999045</v>
      </c>
    </row>
    <row r="58" spans="1:20">
      <c r="A58" s="16">
        <f t="shared" si="12"/>
        <v>48</v>
      </c>
      <c r="B58" s="16">
        <f t="shared" ca="1" si="1"/>
        <v>4.13</v>
      </c>
      <c r="C58" s="16">
        <f t="shared" ca="1" si="2"/>
        <v>0.25423728813559321</v>
      </c>
      <c r="D58" s="16">
        <f t="shared" ca="1" si="3"/>
        <v>0.46976587634580924</v>
      </c>
      <c r="E58" s="16">
        <f t="shared" ca="1" si="4"/>
        <v>0</v>
      </c>
      <c r="F58" s="16">
        <f t="shared" ca="1" si="13"/>
        <v>0</v>
      </c>
      <c r="G58" s="16">
        <f t="shared" ca="1" si="14"/>
        <v>2</v>
      </c>
      <c r="H58" s="18">
        <f t="shared" ca="1" si="5"/>
        <v>0</v>
      </c>
      <c r="I58" s="21">
        <f t="shared" ca="1" si="6"/>
        <v>-1</v>
      </c>
      <c r="J58" s="3">
        <f t="shared" ca="1" si="15"/>
        <v>54.480000000000004</v>
      </c>
      <c r="K58" s="17">
        <f t="shared" ca="1" si="7"/>
        <v>1006.4799999999999</v>
      </c>
      <c r="L58" s="17">
        <f t="shared" ca="1" si="0"/>
        <v>1010.7799999999999</v>
      </c>
      <c r="M58" s="16">
        <f t="shared" ca="1" si="8"/>
        <v>-4.2999999999999545</v>
      </c>
      <c r="O58" s="16">
        <f t="shared" si="16"/>
        <v>48</v>
      </c>
      <c r="P58" s="17">
        <f t="shared" ca="1" si="9"/>
        <v>6.4799999999999045</v>
      </c>
      <c r="R58" s="16">
        <f t="shared" si="17"/>
        <v>48</v>
      </c>
      <c r="S58" s="17">
        <f t="shared" ca="1" si="10"/>
        <v>13.499999999999801</v>
      </c>
      <c r="T58" s="17">
        <f t="shared" ca="1" si="11"/>
        <v>6.4799999999999045</v>
      </c>
    </row>
    <row r="59" spans="1:20">
      <c r="A59" s="16">
        <f t="shared" si="12"/>
        <v>49</v>
      </c>
      <c r="B59" s="16">
        <f t="shared" ca="1" si="1"/>
        <v>2.34</v>
      </c>
      <c r="C59" s="16">
        <f t="shared" ca="1" si="2"/>
        <v>0.44871794871794879</v>
      </c>
      <c r="D59" s="16">
        <f t="shared" ca="1" si="3"/>
        <v>0.18612097504725345</v>
      </c>
      <c r="E59" s="16">
        <f t="shared" ca="1" si="4"/>
        <v>1</v>
      </c>
      <c r="F59" s="16">
        <f t="shared" ca="1" si="13"/>
        <v>1</v>
      </c>
      <c r="G59" s="16">
        <f t="shared" ca="1" si="14"/>
        <v>0</v>
      </c>
      <c r="H59" s="18">
        <f t="shared" ca="1" si="5"/>
        <v>2.34</v>
      </c>
      <c r="I59" s="21">
        <f t="shared" ca="1" si="6"/>
        <v>1.3399999999999999</v>
      </c>
      <c r="J59" s="3">
        <f t="shared" ca="1" si="15"/>
        <v>56.820000000000007</v>
      </c>
      <c r="K59" s="17">
        <f t="shared" ca="1" si="7"/>
        <v>1007.8199999999999</v>
      </c>
      <c r="L59" s="17">
        <f t="shared" ca="1" si="0"/>
        <v>1010.7799999999999</v>
      </c>
      <c r="M59" s="16">
        <f t="shared" ca="1" si="8"/>
        <v>-2.9599999999999227</v>
      </c>
      <c r="O59" s="16">
        <f t="shared" si="16"/>
        <v>49</v>
      </c>
      <c r="P59" s="17">
        <f t="shared" ca="1" si="9"/>
        <v>7.8199999999999363</v>
      </c>
      <c r="R59" s="16">
        <f t="shared" si="17"/>
        <v>49</v>
      </c>
      <c r="S59" s="17">
        <f t="shared" ca="1" si="10"/>
        <v>15.959183673469269</v>
      </c>
      <c r="T59" s="17">
        <f t="shared" ca="1" si="11"/>
        <v>7.8199999999999363</v>
      </c>
    </row>
    <row r="60" spans="1:20">
      <c r="A60" s="16">
        <f t="shared" si="12"/>
        <v>50</v>
      </c>
      <c r="B60" s="16">
        <f t="shared" ca="1" si="1"/>
        <v>4.03</v>
      </c>
      <c r="C60" s="16">
        <f t="shared" ca="1" si="2"/>
        <v>0.26054590570719605</v>
      </c>
      <c r="D60" s="16">
        <f t="shared" ca="1" si="3"/>
        <v>0.58203890925617108</v>
      </c>
      <c r="E60" s="16">
        <f t="shared" ca="1" si="4"/>
        <v>0</v>
      </c>
      <c r="F60" s="16">
        <f t="shared" ca="1" si="13"/>
        <v>0</v>
      </c>
      <c r="G60" s="16">
        <f t="shared" ca="1" si="14"/>
        <v>1</v>
      </c>
      <c r="H60" s="18">
        <f t="shared" ca="1" si="5"/>
        <v>0</v>
      </c>
      <c r="I60" s="21">
        <f t="shared" ca="1" si="6"/>
        <v>-1</v>
      </c>
      <c r="J60" s="3">
        <f t="shared" ca="1" si="15"/>
        <v>56.820000000000007</v>
      </c>
      <c r="K60" s="17">
        <f t="shared" ca="1" si="7"/>
        <v>1006.8199999999999</v>
      </c>
      <c r="L60" s="17">
        <f t="shared" ca="1" si="0"/>
        <v>1010.7799999999999</v>
      </c>
      <c r="M60" s="16">
        <f t="shared" ca="1" si="8"/>
        <v>-3.9599999999999227</v>
      </c>
      <c r="O60" s="16">
        <f t="shared" si="16"/>
        <v>50</v>
      </c>
      <c r="P60" s="17">
        <f t="shared" ca="1" si="9"/>
        <v>6.8199999999999363</v>
      </c>
      <c r="R60" s="16">
        <f t="shared" si="17"/>
        <v>50</v>
      </c>
      <c r="S60" s="17">
        <f t="shared" ca="1" si="10"/>
        <v>13.639999999999873</v>
      </c>
      <c r="T60" s="17">
        <f t="shared" ca="1" si="11"/>
        <v>6.8199999999999363</v>
      </c>
    </row>
    <row r="61" spans="1:20">
      <c r="A61" s="16">
        <f t="shared" si="12"/>
        <v>51</v>
      </c>
      <c r="B61" s="16">
        <f t="shared" ca="1" si="1"/>
        <v>4.71</v>
      </c>
      <c r="C61" s="16">
        <f t="shared" ca="1" si="2"/>
        <v>0.22292993630573249</v>
      </c>
      <c r="D61" s="16">
        <f t="shared" ca="1" si="3"/>
        <v>0.94043989661141536</v>
      </c>
      <c r="E61" s="16">
        <f t="shared" ca="1" si="4"/>
        <v>0</v>
      </c>
      <c r="F61" s="16">
        <f t="shared" ca="1" si="13"/>
        <v>0</v>
      </c>
      <c r="G61" s="16">
        <f t="shared" ca="1" si="14"/>
        <v>2</v>
      </c>
      <c r="H61" s="18">
        <f t="shared" ca="1" si="5"/>
        <v>0</v>
      </c>
      <c r="I61" s="21">
        <f t="shared" ca="1" si="6"/>
        <v>-1</v>
      </c>
      <c r="J61" s="3">
        <f t="shared" ca="1" si="15"/>
        <v>56.820000000000007</v>
      </c>
      <c r="K61" s="17">
        <f t="shared" ca="1" si="7"/>
        <v>1005.8199999999999</v>
      </c>
      <c r="L61" s="17">
        <f t="shared" ca="1" si="0"/>
        <v>1010.7799999999999</v>
      </c>
      <c r="M61" s="16">
        <f t="shared" ca="1" si="8"/>
        <v>-4.9599999999999227</v>
      </c>
      <c r="O61" s="16">
        <f t="shared" si="16"/>
        <v>51</v>
      </c>
      <c r="P61" s="17">
        <f t="shared" ca="1" si="9"/>
        <v>5.8199999999999363</v>
      </c>
      <c r="R61" s="16">
        <f t="shared" si="17"/>
        <v>51</v>
      </c>
      <c r="S61" s="17">
        <f t="shared" ca="1" si="10"/>
        <v>11.411764705882234</v>
      </c>
      <c r="T61" s="17">
        <f t="shared" ca="1" si="11"/>
        <v>5.8199999999999363</v>
      </c>
    </row>
    <row r="62" spans="1:20">
      <c r="A62" s="16">
        <f t="shared" si="12"/>
        <v>52</v>
      </c>
      <c r="B62" s="16">
        <f t="shared" ca="1" si="1"/>
        <v>4.09</v>
      </c>
      <c r="C62" s="16">
        <f t="shared" ca="1" si="2"/>
        <v>0.25672371638141811</v>
      </c>
      <c r="D62" s="16">
        <f t="shared" ca="1" si="3"/>
        <v>0.82534872620942501</v>
      </c>
      <c r="E62" s="16">
        <f t="shared" ca="1" si="4"/>
        <v>0</v>
      </c>
      <c r="F62" s="16">
        <f t="shared" ca="1" si="13"/>
        <v>0</v>
      </c>
      <c r="G62" s="16">
        <f t="shared" ca="1" si="14"/>
        <v>3</v>
      </c>
      <c r="H62" s="18">
        <f t="shared" ca="1" si="5"/>
        <v>0</v>
      </c>
      <c r="I62" s="21">
        <f t="shared" ca="1" si="6"/>
        <v>-1</v>
      </c>
      <c r="J62" s="3">
        <f t="shared" ca="1" si="15"/>
        <v>56.820000000000007</v>
      </c>
      <c r="K62" s="17">
        <f t="shared" ca="1" si="7"/>
        <v>1004.8199999999999</v>
      </c>
      <c r="L62" s="17">
        <f t="shared" ca="1" si="0"/>
        <v>1010.7799999999999</v>
      </c>
      <c r="M62" s="16">
        <f t="shared" ca="1" si="8"/>
        <v>-5.9599999999999227</v>
      </c>
      <c r="O62" s="16">
        <f t="shared" si="16"/>
        <v>52</v>
      </c>
      <c r="P62" s="17">
        <f t="shared" ca="1" si="9"/>
        <v>4.8199999999999363</v>
      </c>
      <c r="R62" s="16">
        <f t="shared" si="17"/>
        <v>52</v>
      </c>
      <c r="S62" s="17">
        <f t="shared" ca="1" si="10"/>
        <v>9.2692307692306457</v>
      </c>
      <c r="T62" s="17">
        <f t="shared" ca="1" si="11"/>
        <v>4.8199999999999363</v>
      </c>
    </row>
    <row r="63" spans="1:20">
      <c r="A63" s="16">
        <f t="shared" si="12"/>
        <v>53</v>
      </c>
      <c r="B63" s="16">
        <f t="shared" ca="1" si="1"/>
        <v>5.17</v>
      </c>
      <c r="C63" s="16">
        <f t="shared" ca="1" si="2"/>
        <v>0.20309477756286271</v>
      </c>
      <c r="D63" s="16">
        <f t="shared" ca="1" si="3"/>
        <v>0.72395719709699158</v>
      </c>
      <c r="E63" s="16">
        <f t="shared" ca="1" si="4"/>
        <v>0</v>
      </c>
      <c r="F63" s="16">
        <f t="shared" ca="1" si="13"/>
        <v>0</v>
      </c>
      <c r="G63" s="16">
        <f t="shared" ca="1" si="14"/>
        <v>4</v>
      </c>
      <c r="H63" s="18">
        <f t="shared" ca="1" si="5"/>
        <v>0</v>
      </c>
      <c r="I63" s="21">
        <f t="shared" ca="1" si="6"/>
        <v>-1</v>
      </c>
      <c r="J63" s="3">
        <f t="shared" ca="1" si="15"/>
        <v>56.820000000000007</v>
      </c>
      <c r="K63" s="17">
        <f t="shared" ca="1" si="7"/>
        <v>1003.8199999999999</v>
      </c>
      <c r="L63" s="17">
        <f t="shared" ca="1" si="0"/>
        <v>1010.7799999999999</v>
      </c>
      <c r="M63" s="16">
        <f t="shared" ca="1" si="8"/>
        <v>-6.9599999999999227</v>
      </c>
      <c r="O63" s="16">
        <f t="shared" si="16"/>
        <v>53</v>
      </c>
      <c r="P63" s="17">
        <f t="shared" ca="1" si="9"/>
        <v>3.8199999999999363</v>
      </c>
      <c r="R63" s="16">
        <f t="shared" si="17"/>
        <v>53</v>
      </c>
      <c r="S63" s="17">
        <f t="shared" ca="1" si="10"/>
        <v>7.2075471698112068</v>
      </c>
      <c r="T63" s="17">
        <f t="shared" ca="1" si="11"/>
        <v>3.8199999999999363</v>
      </c>
    </row>
    <row r="64" spans="1:20">
      <c r="A64" s="16">
        <f t="shared" si="12"/>
        <v>54</v>
      </c>
      <c r="B64" s="16">
        <f t="shared" ca="1" si="1"/>
        <v>3.93</v>
      </c>
      <c r="C64" s="16">
        <f t="shared" ca="1" si="2"/>
        <v>0.26717557251908397</v>
      </c>
      <c r="D64" s="16">
        <f t="shared" ca="1" si="3"/>
        <v>0.16338365545223432</v>
      </c>
      <c r="E64" s="16">
        <f t="shared" ca="1" si="4"/>
        <v>1</v>
      </c>
      <c r="F64" s="16">
        <f t="shared" ca="1" si="13"/>
        <v>1</v>
      </c>
      <c r="G64" s="16">
        <f t="shared" ca="1" si="14"/>
        <v>0</v>
      </c>
      <c r="H64" s="18">
        <f t="shared" ca="1" si="5"/>
        <v>3.93</v>
      </c>
      <c r="I64" s="21">
        <f t="shared" ca="1" si="6"/>
        <v>2.93</v>
      </c>
      <c r="J64" s="3">
        <f t="shared" ca="1" si="15"/>
        <v>60.750000000000007</v>
      </c>
      <c r="K64" s="17">
        <f t="shared" ca="1" si="7"/>
        <v>1006.7499999999999</v>
      </c>
      <c r="L64" s="17">
        <f t="shared" ca="1" si="0"/>
        <v>1010.7799999999999</v>
      </c>
      <c r="M64" s="16">
        <f t="shared" ca="1" si="8"/>
        <v>-4.0299999999999727</v>
      </c>
      <c r="O64" s="16">
        <f t="shared" si="16"/>
        <v>54</v>
      </c>
      <c r="P64" s="17">
        <f t="shared" ca="1" si="9"/>
        <v>6.7499999999998863</v>
      </c>
      <c r="R64" s="16">
        <f t="shared" si="17"/>
        <v>54</v>
      </c>
      <c r="S64" s="17">
        <f t="shared" ca="1" si="10"/>
        <v>12.499999999999801</v>
      </c>
      <c r="T64" s="17">
        <f t="shared" ca="1" si="11"/>
        <v>6.7499999999998863</v>
      </c>
    </row>
    <row r="65" spans="1:20">
      <c r="A65" s="16">
        <f t="shared" si="12"/>
        <v>55</v>
      </c>
      <c r="B65" s="16">
        <f t="shared" ca="1" si="1"/>
        <v>4.18</v>
      </c>
      <c r="C65" s="16">
        <f t="shared" ca="1" si="2"/>
        <v>0.25119617224880386</v>
      </c>
      <c r="D65" s="16">
        <f t="shared" ca="1" si="3"/>
        <v>0.11509280793882048</v>
      </c>
      <c r="E65" s="16">
        <f t="shared" ca="1" si="4"/>
        <v>1</v>
      </c>
      <c r="F65" s="16">
        <f t="shared" ca="1" si="13"/>
        <v>2</v>
      </c>
      <c r="G65" s="16">
        <f t="shared" ca="1" si="14"/>
        <v>0</v>
      </c>
      <c r="H65" s="18">
        <f t="shared" ca="1" si="5"/>
        <v>4.18</v>
      </c>
      <c r="I65" s="21">
        <f t="shared" ca="1" si="6"/>
        <v>3.1799999999999997</v>
      </c>
      <c r="J65" s="3">
        <f t="shared" ca="1" si="15"/>
        <v>64.930000000000007</v>
      </c>
      <c r="K65" s="17">
        <f t="shared" ca="1" si="7"/>
        <v>1009.9299999999998</v>
      </c>
      <c r="L65" s="17">
        <f t="shared" ca="1" si="0"/>
        <v>1010.7799999999999</v>
      </c>
      <c r="M65" s="16">
        <f t="shared" ca="1" si="8"/>
        <v>-0.85000000000002274</v>
      </c>
      <c r="O65" s="16">
        <f t="shared" si="16"/>
        <v>55</v>
      </c>
      <c r="P65" s="17">
        <f t="shared" ca="1" si="9"/>
        <v>9.9299999999998363</v>
      </c>
      <c r="R65" s="16">
        <f t="shared" si="17"/>
        <v>55</v>
      </c>
      <c r="S65" s="17">
        <f t="shared" ca="1" si="10"/>
        <v>18.054545454545163</v>
      </c>
      <c r="T65" s="17">
        <f t="shared" ca="1" si="11"/>
        <v>9.9299999999998363</v>
      </c>
    </row>
    <row r="66" spans="1:20">
      <c r="A66" s="16">
        <f t="shared" si="12"/>
        <v>56</v>
      </c>
      <c r="B66" s="16">
        <f t="shared" ca="1" si="1"/>
        <v>5.81</v>
      </c>
      <c r="C66" s="16">
        <f t="shared" ca="1" si="2"/>
        <v>0.18072289156626509</v>
      </c>
      <c r="D66" s="16">
        <f t="shared" ca="1" si="3"/>
        <v>0.80207475527518857</v>
      </c>
      <c r="E66" s="16">
        <f t="shared" ca="1" si="4"/>
        <v>0</v>
      </c>
      <c r="F66" s="16">
        <f t="shared" ca="1" si="13"/>
        <v>0</v>
      </c>
      <c r="G66" s="16">
        <f t="shared" ca="1" si="14"/>
        <v>1</v>
      </c>
      <c r="H66" s="18">
        <f t="shared" ca="1" si="5"/>
        <v>0</v>
      </c>
      <c r="I66" s="21">
        <f t="shared" ca="1" si="6"/>
        <v>-1</v>
      </c>
      <c r="J66" s="3">
        <f t="shared" ca="1" si="15"/>
        <v>64.930000000000007</v>
      </c>
      <c r="K66" s="17">
        <f t="shared" ca="1" si="7"/>
        <v>1008.9299999999998</v>
      </c>
      <c r="L66" s="17">
        <f t="shared" ca="1" si="0"/>
        <v>1010.7799999999999</v>
      </c>
      <c r="M66" s="16">
        <f t="shared" ca="1" si="8"/>
        <v>-1.8500000000000227</v>
      </c>
      <c r="O66" s="16">
        <f t="shared" si="16"/>
        <v>56</v>
      </c>
      <c r="P66" s="17">
        <f t="shared" ca="1" si="9"/>
        <v>8.9299999999998363</v>
      </c>
      <c r="R66" s="16">
        <f t="shared" si="17"/>
        <v>56</v>
      </c>
      <c r="S66" s="17">
        <f t="shared" ca="1" si="10"/>
        <v>15.946428571428271</v>
      </c>
      <c r="T66" s="17">
        <f t="shared" ca="1" si="11"/>
        <v>8.9299999999998363</v>
      </c>
    </row>
    <row r="67" spans="1:20">
      <c r="A67" s="16">
        <f t="shared" si="12"/>
        <v>57</v>
      </c>
      <c r="B67" s="16">
        <f t="shared" ca="1" si="1"/>
        <v>2.4300000000000002</v>
      </c>
      <c r="C67" s="16">
        <f t="shared" ca="1" si="2"/>
        <v>0.43209876543209874</v>
      </c>
      <c r="D67" s="16">
        <f t="shared" ca="1" si="3"/>
        <v>0.15571383298198893</v>
      </c>
      <c r="E67" s="16">
        <f t="shared" ca="1" si="4"/>
        <v>1</v>
      </c>
      <c r="F67" s="16">
        <f t="shared" ca="1" si="13"/>
        <v>1</v>
      </c>
      <c r="G67" s="16">
        <f t="shared" ca="1" si="14"/>
        <v>0</v>
      </c>
      <c r="H67" s="18">
        <f t="shared" ca="1" si="5"/>
        <v>2.4300000000000002</v>
      </c>
      <c r="I67" s="21">
        <f t="shared" ca="1" si="6"/>
        <v>1.4300000000000002</v>
      </c>
      <c r="J67" s="3">
        <f t="shared" ca="1" si="15"/>
        <v>67.360000000000014</v>
      </c>
      <c r="K67" s="17">
        <f t="shared" ca="1" si="7"/>
        <v>1010.3599999999998</v>
      </c>
      <c r="L67" s="17">
        <f t="shared" ca="1" si="0"/>
        <v>1010.7799999999999</v>
      </c>
      <c r="M67" s="16">
        <f t="shared" ca="1" si="8"/>
        <v>-0.42000000000007276</v>
      </c>
      <c r="O67" s="16">
        <f t="shared" si="16"/>
        <v>57</v>
      </c>
      <c r="P67" s="17">
        <f t="shared" ca="1" si="9"/>
        <v>10.359999999999786</v>
      </c>
      <c r="R67" s="16">
        <f t="shared" si="17"/>
        <v>57</v>
      </c>
      <c r="S67" s="17">
        <f t="shared" ca="1" si="10"/>
        <v>18.175438596490849</v>
      </c>
      <c r="T67" s="17">
        <f t="shared" ca="1" si="11"/>
        <v>10.359999999999786</v>
      </c>
    </row>
    <row r="68" spans="1:20">
      <c r="A68" s="16">
        <f t="shared" si="12"/>
        <v>58</v>
      </c>
      <c r="B68" s="16">
        <f t="shared" ca="1" si="1"/>
        <v>2.71</v>
      </c>
      <c r="C68" s="16">
        <f t="shared" ca="1" si="2"/>
        <v>0.38745387453874541</v>
      </c>
      <c r="D68" s="16">
        <f t="shared" ca="1" si="3"/>
        <v>0.60702778196773632</v>
      </c>
      <c r="E68" s="16">
        <f t="shared" ca="1" si="4"/>
        <v>0</v>
      </c>
      <c r="F68" s="16">
        <f t="shared" ca="1" si="13"/>
        <v>0</v>
      </c>
      <c r="G68" s="16">
        <f t="shared" ca="1" si="14"/>
        <v>1</v>
      </c>
      <c r="H68" s="18">
        <f t="shared" ca="1" si="5"/>
        <v>0</v>
      </c>
      <c r="I68" s="21">
        <f t="shared" ca="1" si="6"/>
        <v>-1</v>
      </c>
      <c r="J68" s="3">
        <f t="shared" ca="1" si="15"/>
        <v>67.360000000000014</v>
      </c>
      <c r="K68" s="17">
        <f t="shared" ca="1" si="7"/>
        <v>1009.3599999999998</v>
      </c>
      <c r="L68" s="17">
        <f t="shared" ca="1" si="0"/>
        <v>1010.7799999999999</v>
      </c>
      <c r="M68" s="16">
        <f t="shared" ca="1" si="8"/>
        <v>-1.4200000000000728</v>
      </c>
      <c r="O68" s="16">
        <f t="shared" si="16"/>
        <v>58</v>
      </c>
      <c r="P68" s="17">
        <f t="shared" ca="1" si="9"/>
        <v>9.3599999999997863</v>
      </c>
      <c r="R68" s="16">
        <f t="shared" si="17"/>
        <v>58</v>
      </c>
      <c r="S68" s="17">
        <f t="shared" ca="1" si="10"/>
        <v>16.137931034482406</v>
      </c>
      <c r="T68" s="17">
        <f t="shared" ca="1" si="11"/>
        <v>9.3599999999997863</v>
      </c>
    </row>
    <row r="69" spans="1:20">
      <c r="A69" s="16">
        <f t="shared" si="12"/>
        <v>59</v>
      </c>
      <c r="B69" s="16">
        <f t="shared" ca="1" si="1"/>
        <v>4.42</v>
      </c>
      <c r="C69" s="16">
        <f t="shared" ca="1" si="2"/>
        <v>0.23755656108597287</v>
      </c>
      <c r="D69" s="16">
        <f t="shared" ca="1" si="3"/>
        <v>0.99849858043551287</v>
      </c>
      <c r="E69" s="16">
        <f t="shared" ca="1" si="4"/>
        <v>0</v>
      </c>
      <c r="F69" s="16">
        <f t="shared" ca="1" si="13"/>
        <v>0</v>
      </c>
      <c r="G69" s="16">
        <f t="shared" ca="1" si="14"/>
        <v>2</v>
      </c>
      <c r="H69" s="18">
        <f t="shared" ca="1" si="5"/>
        <v>0</v>
      </c>
      <c r="I69" s="21">
        <f t="shared" ca="1" si="6"/>
        <v>-1</v>
      </c>
      <c r="J69" s="3">
        <f t="shared" ca="1" si="15"/>
        <v>67.360000000000014</v>
      </c>
      <c r="K69" s="17">
        <f t="shared" ca="1" si="7"/>
        <v>1008.3599999999998</v>
      </c>
      <c r="L69" s="17">
        <f t="shared" ca="1" si="0"/>
        <v>1010.7799999999999</v>
      </c>
      <c r="M69" s="16">
        <f t="shared" ca="1" si="8"/>
        <v>-2.4200000000000728</v>
      </c>
      <c r="O69" s="16">
        <f t="shared" si="16"/>
        <v>59</v>
      </c>
      <c r="P69" s="17">
        <f t="shared" ca="1" si="9"/>
        <v>8.3599999999997863</v>
      </c>
      <c r="R69" s="16">
        <f t="shared" si="17"/>
        <v>59</v>
      </c>
      <c r="S69" s="17">
        <f t="shared" ca="1" si="10"/>
        <v>14.169491525423368</v>
      </c>
      <c r="T69" s="17">
        <f t="shared" ca="1" si="11"/>
        <v>8.3599999999997863</v>
      </c>
    </row>
    <row r="70" spans="1:20">
      <c r="A70" s="16">
        <f t="shared" si="12"/>
        <v>60</v>
      </c>
      <c r="B70" s="16">
        <f t="shared" ca="1" si="1"/>
        <v>4.4400000000000004</v>
      </c>
      <c r="C70" s="16">
        <f t="shared" ca="1" si="2"/>
        <v>0.23648648648648646</v>
      </c>
      <c r="D70" s="16">
        <f t="shared" ca="1" si="3"/>
        <v>0.33879346026603496</v>
      </c>
      <c r="E70" s="16">
        <f t="shared" ca="1" si="4"/>
        <v>0</v>
      </c>
      <c r="F70" s="16">
        <f t="shared" ca="1" si="13"/>
        <v>0</v>
      </c>
      <c r="G70" s="16">
        <f t="shared" ca="1" si="14"/>
        <v>3</v>
      </c>
      <c r="H70" s="18">
        <f t="shared" ca="1" si="5"/>
        <v>0</v>
      </c>
      <c r="I70" s="21">
        <f t="shared" ca="1" si="6"/>
        <v>-1</v>
      </c>
      <c r="J70" s="3">
        <f t="shared" ca="1" si="15"/>
        <v>67.360000000000014</v>
      </c>
      <c r="K70" s="17">
        <f t="shared" ca="1" si="7"/>
        <v>1007.3599999999998</v>
      </c>
      <c r="L70" s="17">
        <f t="shared" ca="1" si="0"/>
        <v>1010.7799999999999</v>
      </c>
      <c r="M70" s="16">
        <f t="shared" ca="1" si="8"/>
        <v>-3.4200000000000728</v>
      </c>
      <c r="O70" s="16">
        <f t="shared" si="16"/>
        <v>60</v>
      </c>
      <c r="P70" s="17">
        <f t="shared" ca="1" si="9"/>
        <v>7.3599999999997863</v>
      </c>
      <c r="R70" s="16">
        <f t="shared" si="17"/>
        <v>60</v>
      </c>
      <c r="S70" s="17">
        <f t="shared" ca="1" si="10"/>
        <v>12.26666666666631</v>
      </c>
      <c r="T70" s="17">
        <f t="shared" ca="1" si="11"/>
        <v>7.3599999999997863</v>
      </c>
    </row>
    <row r="71" spans="1:20">
      <c r="A71" s="16">
        <f t="shared" si="12"/>
        <v>61</v>
      </c>
      <c r="B71" s="16">
        <f t="shared" ca="1" si="1"/>
        <v>5.1100000000000003</v>
      </c>
      <c r="C71" s="16">
        <f t="shared" ca="1" si="2"/>
        <v>0.20547945205479451</v>
      </c>
      <c r="D71" s="16">
        <f t="shared" ca="1" si="3"/>
        <v>3.4821267547361368E-2</v>
      </c>
      <c r="E71" s="16">
        <f t="shared" ca="1" si="4"/>
        <v>1</v>
      </c>
      <c r="F71" s="16">
        <f t="shared" ca="1" si="13"/>
        <v>1</v>
      </c>
      <c r="G71" s="16">
        <f t="shared" ca="1" si="14"/>
        <v>0</v>
      </c>
      <c r="H71" s="18">
        <f t="shared" ca="1" si="5"/>
        <v>5.1100000000000003</v>
      </c>
      <c r="I71" s="21">
        <f t="shared" ca="1" si="6"/>
        <v>4.1100000000000003</v>
      </c>
      <c r="J71" s="3">
        <f t="shared" ca="1" si="15"/>
        <v>72.470000000000013</v>
      </c>
      <c r="K71" s="17">
        <f t="shared" ca="1" si="7"/>
        <v>1011.4699999999998</v>
      </c>
      <c r="L71" s="17">
        <f t="shared" ca="1" si="0"/>
        <v>1011.4699999999998</v>
      </c>
      <c r="M71" s="16" t="str">
        <f t="shared" ca="1" si="8"/>
        <v/>
      </c>
      <c r="O71" s="16">
        <f t="shared" si="16"/>
        <v>61</v>
      </c>
      <c r="P71" s="17">
        <f t="shared" ca="1" si="9"/>
        <v>11.4699999999998</v>
      </c>
      <c r="R71" s="16">
        <f t="shared" si="17"/>
        <v>61</v>
      </c>
      <c r="S71" s="17">
        <f t="shared" ca="1" si="10"/>
        <v>18.803278688524273</v>
      </c>
      <c r="T71" s="17">
        <f t="shared" ca="1" si="11"/>
        <v>11.4699999999998</v>
      </c>
    </row>
    <row r="72" spans="1:20">
      <c r="A72" s="16">
        <f t="shared" si="12"/>
        <v>62</v>
      </c>
      <c r="B72" s="16">
        <f t="shared" ca="1" si="1"/>
        <v>5.55</v>
      </c>
      <c r="C72" s="16">
        <f t="shared" ca="1" si="2"/>
        <v>0.18918918918918923</v>
      </c>
      <c r="D72" s="16">
        <f t="shared" ca="1" si="3"/>
        <v>0.84167990279452454</v>
      </c>
      <c r="E72" s="16">
        <f t="shared" ca="1" si="4"/>
        <v>0</v>
      </c>
      <c r="F72" s="16">
        <f t="shared" ca="1" si="13"/>
        <v>0</v>
      </c>
      <c r="G72" s="16">
        <f t="shared" ca="1" si="14"/>
        <v>1</v>
      </c>
      <c r="H72" s="18">
        <f t="shared" ca="1" si="5"/>
        <v>0</v>
      </c>
      <c r="I72" s="21">
        <f t="shared" ca="1" si="6"/>
        <v>-1</v>
      </c>
      <c r="J72" s="3">
        <f t="shared" ca="1" si="15"/>
        <v>72.470000000000013</v>
      </c>
      <c r="K72" s="17">
        <f t="shared" ca="1" si="7"/>
        <v>1010.4699999999998</v>
      </c>
      <c r="L72" s="17">
        <f t="shared" ca="1" si="0"/>
        <v>1011.4699999999998</v>
      </c>
      <c r="M72" s="16">
        <f t="shared" ca="1" si="8"/>
        <v>-1</v>
      </c>
      <c r="O72" s="16">
        <f t="shared" si="16"/>
        <v>62</v>
      </c>
      <c r="P72" s="17">
        <f t="shared" ca="1" si="9"/>
        <v>10.4699999999998</v>
      </c>
      <c r="R72" s="16">
        <f t="shared" si="17"/>
        <v>62</v>
      </c>
      <c r="S72" s="17">
        <f t="shared" ca="1" si="10"/>
        <v>16.887096774193225</v>
      </c>
      <c r="T72" s="17">
        <f t="shared" ca="1" si="11"/>
        <v>10.4699999999998</v>
      </c>
    </row>
    <row r="73" spans="1:20">
      <c r="A73" s="16">
        <f t="shared" si="12"/>
        <v>63</v>
      </c>
      <c r="B73" s="16">
        <f t="shared" ca="1" si="1"/>
        <v>4.1100000000000003</v>
      </c>
      <c r="C73" s="16">
        <f t="shared" ca="1" si="2"/>
        <v>0.25547445255474449</v>
      </c>
      <c r="D73" s="16">
        <f t="shared" ca="1" si="3"/>
        <v>0.67353485148148273</v>
      </c>
      <c r="E73" s="16">
        <f t="shared" ca="1" si="4"/>
        <v>0</v>
      </c>
      <c r="F73" s="16">
        <f t="shared" ca="1" si="13"/>
        <v>0</v>
      </c>
      <c r="G73" s="16">
        <f t="shared" ca="1" si="14"/>
        <v>2</v>
      </c>
      <c r="H73" s="18">
        <f t="shared" ca="1" si="5"/>
        <v>0</v>
      </c>
      <c r="I73" s="21">
        <f t="shared" ca="1" si="6"/>
        <v>-1</v>
      </c>
      <c r="J73" s="3">
        <f t="shared" ca="1" si="15"/>
        <v>72.470000000000013</v>
      </c>
      <c r="K73" s="17">
        <f t="shared" ca="1" si="7"/>
        <v>1009.4699999999998</v>
      </c>
      <c r="L73" s="17">
        <f t="shared" ca="1" si="0"/>
        <v>1011.4699999999998</v>
      </c>
      <c r="M73" s="16">
        <f t="shared" ca="1" si="8"/>
        <v>-2</v>
      </c>
      <c r="O73" s="16">
        <f t="shared" si="16"/>
        <v>63</v>
      </c>
      <c r="P73" s="17">
        <f t="shared" ca="1" si="9"/>
        <v>9.4699999999997999</v>
      </c>
      <c r="R73" s="16">
        <f t="shared" si="17"/>
        <v>63</v>
      </c>
      <c r="S73" s="17">
        <f t="shared" ca="1" si="10"/>
        <v>15.031746031745712</v>
      </c>
      <c r="T73" s="17">
        <f t="shared" ca="1" si="11"/>
        <v>9.4699999999997999</v>
      </c>
    </row>
    <row r="74" spans="1:20">
      <c r="A74" s="16">
        <f t="shared" si="12"/>
        <v>64</v>
      </c>
      <c r="B74" s="16">
        <f t="shared" ca="1" si="1"/>
        <v>5.68</v>
      </c>
      <c r="C74" s="16">
        <f t="shared" ca="1" si="2"/>
        <v>0.1848591549295775</v>
      </c>
      <c r="D74" s="16">
        <f t="shared" ca="1" si="3"/>
        <v>9.9009716940117842E-2</v>
      </c>
      <c r="E74" s="16">
        <f t="shared" ca="1" si="4"/>
        <v>1</v>
      </c>
      <c r="F74" s="16">
        <f t="shared" ca="1" si="13"/>
        <v>1</v>
      </c>
      <c r="G74" s="16">
        <f t="shared" ca="1" si="14"/>
        <v>0</v>
      </c>
      <c r="H74" s="18">
        <f t="shared" ca="1" si="5"/>
        <v>5.68</v>
      </c>
      <c r="I74" s="21">
        <f t="shared" ca="1" si="6"/>
        <v>4.68</v>
      </c>
      <c r="J74" s="3">
        <f t="shared" ca="1" si="15"/>
        <v>78.150000000000006</v>
      </c>
      <c r="K74" s="17">
        <f t="shared" ca="1" si="7"/>
        <v>1014.1499999999997</v>
      </c>
      <c r="L74" s="17">
        <f t="shared" ref="L74:L137" ca="1" si="18">MAX(K74,L73)</f>
        <v>1014.1499999999997</v>
      </c>
      <c r="M74" s="16" t="str">
        <f t="shared" ca="1" si="8"/>
        <v/>
      </c>
      <c r="O74" s="16">
        <f t="shared" si="16"/>
        <v>64</v>
      </c>
      <c r="P74" s="17">
        <f t="shared" ca="1" si="9"/>
        <v>14.14999999999975</v>
      </c>
      <c r="R74" s="16">
        <f t="shared" si="17"/>
        <v>64</v>
      </c>
      <c r="S74" s="17">
        <f t="shared" ca="1" si="10"/>
        <v>22.109374999999602</v>
      </c>
      <c r="T74" s="17">
        <f t="shared" ca="1" si="11"/>
        <v>14.14999999999975</v>
      </c>
    </row>
    <row r="75" spans="1:20">
      <c r="A75" s="16">
        <f t="shared" si="12"/>
        <v>65</v>
      </c>
      <c r="B75" s="16">
        <f t="shared" ref="B75:B138" ca="1" si="19">RANDBETWEEN($A$5,$B$5)/100</f>
        <v>4.83</v>
      </c>
      <c r="C75" s="16">
        <f t="shared" ref="C75:C138" ca="1" si="20">$C$5*(1/B75)</f>
        <v>0.21739130434782608</v>
      </c>
      <c r="D75" s="16">
        <f t="shared" ref="D75:D138" ca="1" si="21">RAND()</f>
        <v>0.31662626697950191</v>
      </c>
      <c r="E75" s="16">
        <f t="shared" ref="E75:E138" ca="1" si="22">IF(D75&lt;=C75,1,0)</f>
        <v>0</v>
      </c>
      <c r="F75" s="16">
        <f t="shared" ca="1" si="13"/>
        <v>0</v>
      </c>
      <c r="G75" s="16">
        <f t="shared" ca="1" si="14"/>
        <v>1</v>
      </c>
      <c r="H75" s="18">
        <f t="shared" ref="H75:H138" ca="1" si="23">IF(E75=0,0,B75)</f>
        <v>0</v>
      </c>
      <c r="I75" s="21">
        <f t="shared" ref="I75:I138" ca="1" si="24">IF(E75=0,-1,H75-1)</f>
        <v>-1</v>
      </c>
      <c r="J75" s="3">
        <f t="shared" ca="1" si="15"/>
        <v>78.150000000000006</v>
      </c>
      <c r="K75" s="17">
        <f t="shared" ref="K75" ca="1" si="25">K74+I75</f>
        <v>1013.1499999999997</v>
      </c>
      <c r="L75" s="17">
        <f t="shared" ca="1" si="18"/>
        <v>1014.1499999999997</v>
      </c>
      <c r="M75" s="16">
        <f t="shared" ref="M75:M138" ca="1" si="26">IF(K75&lt;N(L75),K75-L74,"")</f>
        <v>-1</v>
      </c>
      <c r="O75" s="16">
        <f t="shared" si="16"/>
        <v>65</v>
      </c>
      <c r="P75" s="17">
        <f t="shared" ref="P75:P138" ca="1" si="27">K75-1000</f>
        <v>13.14999999999975</v>
      </c>
      <c r="R75" s="16">
        <f t="shared" si="17"/>
        <v>65</v>
      </c>
      <c r="S75" s="17">
        <f t="shared" ref="S75:S138" ca="1" si="28">((R75+T75)/R75*100)-100</f>
        <v>20.230769230768857</v>
      </c>
      <c r="T75" s="17">
        <f t="shared" ref="T75:T138" ca="1" si="29">K75-1000</f>
        <v>13.14999999999975</v>
      </c>
    </row>
    <row r="76" spans="1:20">
      <c r="A76" s="16">
        <f t="shared" ref="A76:A139" si="30">A75+1</f>
        <v>66</v>
      </c>
      <c r="B76" s="16">
        <f t="shared" ca="1" si="19"/>
        <v>4.43</v>
      </c>
      <c r="C76" s="16">
        <f t="shared" ca="1" si="20"/>
        <v>0.23702031602708806</v>
      </c>
      <c r="D76" s="16">
        <f t="shared" ca="1" si="21"/>
        <v>0.91429484882892975</v>
      </c>
      <c r="E76" s="16">
        <f t="shared" ca="1" si="22"/>
        <v>0</v>
      </c>
      <c r="F76" s="16">
        <f t="shared" ref="F76:F139" ca="1" si="31">IF(E76=1,F75+1,0)</f>
        <v>0</v>
      </c>
      <c r="G76" s="16">
        <f t="shared" ref="G76:G139" ca="1" si="32">IF(E76=0,G75+1,0)</f>
        <v>2</v>
      </c>
      <c r="H76" s="18">
        <f t="shared" ca="1" si="23"/>
        <v>0</v>
      </c>
      <c r="I76" s="21">
        <f t="shared" ca="1" si="24"/>
        <v>-1</v>
      </c>
      <c r="J76" s="3">
        <f t="shared" ref="J76:J139" ca="1" si="33">J75+H76</f>
        <v>78.150000000000006</v>
      </c>
      <c r="K76" s="17">
        <f t="shared" ref="K76:K91" ca="1" si="34">K75+I76</f>
        <v>1012.1499999999997</v>
      </c>
      <c r="L76" s="17">
        <f t="shared" ca="1" si="18"/>
        <v>1014.1499999999997</v>
      </c>
      <c r="M76" s="16">
        <f t="shared" ca="1" si="26"/>
        <v>-2</v>
      </c>
      <c r="O76" s="16">
        <f t="shared" ref="O76:O139" si="35">O75+1</f>
        <v>66</v>
      </c>
      <c r="P76" s="17">
        <f t="shared" ca="1" si="27"/>
        <v>12.14999999999975</v>
      </c>
      <c r="R76" s="16">
        <f t="shared" ref="R76:R139" si="36">R75+1</f>
        <v>66</v>
      </c>
      <c r="S76" s="17">
        <f t="shared" ca="1" si="28"/>
        <v>18.409090909090537</v>
      </c>
      <c r="T76" s="17">
        <f t="shared" ca="1" si="29"/>
        <v>12.14999999999975</v>
      </c>
    </row>
    <row r="77" spans="1:20">
      <c r="A77" s="16">
        <f t="shared" si="30"/>
        <v>67</v>
      </c>
      <c r="B77" s="16">
        <f t="shared" ca="1" si="19"/>
        <v>2.16</v>
      </c>
      <c r="C77" s="16">
        <f t="shared" ca="1" si="20"/>
        <v>0.48611111111111105</v>
      </c>
      <c r="D77" s="16">
        <f t="shared" ca="1" si="21"/>
        <v>0.77635619356465657</v>
      </c>
      <c r="E77" s="16">
        <f t="shared" ca="1" si="22"/>
        <v>0</v>
      </c>
      <c r="F77" s="16">
        <f t="shared" ca="1" si="31"/>
        <v>0</v>
      </c>
      <c r="G77" s="16">
        <f t="shared" ca="1" si="32"/>
        <v>3</v>
      </c>
      <c r="H77" s="18">
        <f t="shared" ca="1" si="23"/>
        <v>0</v>
      </c>
      <c r="I77" s="21">
        <f t="shared" ca="1" si="24"/>
        <v>-1</v>
      </c>
      <c r="J77" s="3">
        <f t="shared" ca="1" si="33"/>
        <v>78.150000000000006</v>
      </c>
      <c r="K77" s="17">
        <f t="shared" ca="1" si="34"/>
        <v>1011.1499999999997</v>
      </c>
      <c r="L77" s="17">
        <f t="shared" ca="1" si="18"/>
        <v>1014.1499999999997</v>
      </c>
      <c r="M77" s="16">
        <f t="shared" ca="1" si="26"/>
        <v>-3</v>
      </c>
      <c r="O77" s="16">
        <f t="shared" si="35"/>
        <v>67</v>
      </c>
      <c r="P77" s="17">
        <f t="shared" ca="1" si="27"/>
        <v>11.14999999999975</v>
      </c>
      <c r="R77" s="16">
        <f t="shared" si="36"/>
        <v>67</v>
      </c>
      <c r="S77" s="17">
        <f t="shared" ca="1" si="28"/>
        <v>16.641791044775744</v>
      </c>
      <c r="T77" s="17">
        <f t="shared" ca="1" si="29"/>
        <v>11.14999999999975</v>
      </c>
    </row>
    <row r="78" spans="1:20">
      <c r="A78" s="16">
        <f t="shared" si="30"/>
        <v>68</v>
      </c>
      <c r="B78" s="16">
        <f t="shared" ca="1" si="19"/>
        <v>4.93</v>
      </c>
      <c r="C78" s="16">
        <f t="shared" ca="1" si="20"/>
        <v>0.21298174442190673</v>
      </c>
      <c r="D78" s="16">
        <f t="shared" ca="1" si="21"/>
        <v>8.9331290161996924E-2</v>
      </c>
      <c r="E78" s="16">
        <f t="shared" ca="1" si="22"/>
        <v>1</v>
      </c>
      <c r="F78" s="16">
        <f t="shared" ca="1" si="31"/>
        <v>1</v>
      </c>
      <c r="G78" s="16">
        <f t="shared" ca="1" si="32"/>
        <v>0</v>
      </c>
      <c r="H78" s="18">
        <f t="shared" ca="1" si="23"/>
        <v>4.93</v>
      </c>
      <c r="I78" s="21">
        <f t="shared" ca="1" si="24"/>
        <v>3.9299999999999997</v>
      </c>
      <c r="J78" s="3">
        <f t="shared" ca="1" si="33"/>
        <v>83.080000000000013</v>
      </c>
      <c r="K78" s="17">
        <f t="shared" ca="1" si="34"/>
        <v>1015.0799999999997</v>
      </c>
      <c r="L78" s="17">
        <f t="shared" ca="1" si="18"/>
        <v>1015.0799999999997</v>
      </c>
      <c r="M78" s="16" t="str">
        <f t="shared" ca="1" si="26"/>
        <v/>
      </c>
      <c r="O78" s="16">
        <f t="shared" si="35"/>
        <v>68</v>
      </c>
      <c r="P78" s="17">
        <f t="shared" ca="1" si="27"/>
        <v>15.0799999999997</v>
      </c>
      <c r="R78" s="16">
        <f t="shared" si="36"/>
        <v>68</v>
      </c>
      <c r="S78" s="17">
        <f t="shared" ca="1" si="28"/>
        <v>22.176470588234849</v>
      </c>
      <c r="T78" s="17">
        <f t="shared" ca="1" si="29"/>
        <v>15.0799999999997</v>
      </c>
    </row>
    <row r="79" spans="1:20">
      <c r="A79" s="16">
        <f t="shared" si="30"/>
        <v>69</v>
      </c>
      <c r="B79" s="16">
        <f t="shared" ca="1" si="19"/>
        <v>4.59</v>
      </c>
      <c r="C79" s="16">
        <f t="shared" ca="1" si="20"/>
        <v>0.22875816993464054</v>
      </c>
      <c r="D79" s="16">
        <f t="shared" ca="1" si="21"/>
        <v>0.57051240234690859</v>
      </c>
      <c r="E79" s="16">
        <f t="shared" ca="1" si="22"/>
        <v>0</v>
      </c>
      <c r="F79" s="16">
        <f t="shared" ca="1" si="31"/>
        <v>0</v>
      </c>
      <c r="G79" s="16">
        <f t="shared" ca="1" si="32"/>
        <v>1</v>
      </c>
      <c r="H79" s="18">
        <f t="shared" ca="1" si="23"/>
        <v>0</v>
      </c>
      <c r="I79" s="21">
        <f t="shared" ca="1" si="24"/>
        <v>-1</v>
      </c>
      <c r="J79" s="3">
        <f t="shared" ca="1" si="33"/>
        <v>83.080000000000013</v>
      </c>
      <c r="K79" s="17">
        <f t="shared" ca="1" si="34"/>
        <v>1014.0799999999997</v>
      </c>
      <c r="L79" s="17">
        <f t="shared" ca="1" si="18"/>
        <v>1015.0799999999997</v>
      </c>
      <c r="M79" s="16">
        <f t="shared" ca="1" si="26"/>
        <v>-1</v>
      </c>
      <c r="O79" s="16">
        <f t="shared" si="35"/>
        <v>69</v>
      </c>
      <c r="P79" s="17">
        <f t="shared" ca="1" si="27"/>
        <v>14.0799999999997</v>
      </c>
      <c r="R79" s="16">
        <f t="shared" si="36"/>
        <v>69</v>
      </c>
      <c r="S79" s="17">
        <f t="shared" ca="1" si="28"/>
        <v>20.405797101448826</v>
      </c>
      <c r="T79" s="17">
        <f t="shared" ca="1" si="29"/>
        <v>14.0799999999997</v>
      </c>
    </row>
    <row r="80" spans="1:20">
      <c r="A80" s="16">
        <f t="shared" si="30"/>
        <v>70</v>
      </c>
      <c r="B80" s="16">
        <f t="shared" ca="1" si="19"/>
        <v>3.79</v>
      </c>
      <c r="C80" s="16">
        <f t="shared" ca="1" si="20"/>
        <v>0.27704485488126651</v>
      </c>
      <c r="D80" s="16">
        <f t="shared" ca="1" si="21"/>
        <v>0.43237353054704464</v>
      </c>
      <c r="E80" s="16">
        <f t="shared" ca="1" si="22"/>
        <v>0</v>
      </c>
      <c r="F80" s="16">
        <f t="shared" ca="1" si="31"/>
        <v>0</v>
      </c>
      <c r="G80" s="16">
        <f t="shared" ca="1" si="32"/>
        <v>2</v>
      </c>
      <c r="H80" s="18">
        <f t="shared" ca="1" si="23"/>
        <v>0</v>
      </c>
      <c r="I80" s="21">
        <f t="shared" ca="1" si="24"/>
        <v>-1</v>
      </c>
      <c r="J80" s="3">
        <f t="shared" ca="1" si="33"/>
        <v>83.080000000000013</v>
      </c>
      <c r="K80" s="17">
        <f t="shared" ca="1" si="34"/>
        <v>1013.0799999999997</v>
      </c>
      <c r="L80" s="17">
        <f t="shared" ca="1" si="18"/>
        <v>1015.0799999999997</v>
      </c>
      <c r="M80" s="16">
        <f t="shared" ca="1" si="26"/>
        <v>-2</v>
      </c>
      <c r="O80" s="16">
        <f t="shared" si="35"/>
        <v>70</v>
      </c>
      <c r="P80" s="17">
        <f t="shared" ca="1" si="27"/>
        <v>13.0799999999997</v>
      </c>
      <c r="R80" s="16">
        <f t="shared" si="36"/>
        <v>70</v>
      </c>
      <c r="S80" s="17">
        <f t="shared" ca="1" si="28"/>
        <v>18.685714285713857</v>
      </c>
      <c r="T80" s="17">
        <f t="shared" ca="1" si="29"/>
        <v>13.0799999999997</v>
      </c>
    </row>
    <row r="81" spans="1:20">
      <c r="A81" s="16">
        <f t="shared" si="30"/>
        <v>71</v>
      </c>
      <c r="B81" s="16">
        <f t="shared" ca="1" si="19"/>
        <v>4.6900000000000004</v>
      </c>
      <c r="C81" s="16">
        <f t="shared" ca="1" si="20"/>
        <v>0.22388059701492538</v>
      </c>
      <c r="D81" s="16">
        <f t="shared" ca="1" si="21"/>
        <v>0.56881046033616123</v>
      </c>
      <c r="E81" s="16">
        <f t="shared" ca="1" si="22"/>
        <v>0</v>
      </c>
      <c r="F81" s="16">
        <f t="shared" ca="1" si="31"/>
        <v>0</v>
      </c>
      <c r="G81" s="16">
        <f t="shared" ca="1" si="32"/>
        <v>3</v>
      </c>
      <c r="H81" s="18">
        <f t="shared" ca="1" si="23"/>
        <v>0</v>
      </c>
      <c r="I81" s="21">
        <f t="shared" ca="1" si="24"/>
        <v>-1</v>
      </c>
      <c r="J81" s="3">
        <f t="shared" ca="1" si="33"/>
        <v>83.080000000000013</v>
      </c>
      <c r="K81" s="17">
        <f t="shared" ca="1" si="34"/>
        <v>1012.0799999999997</v>
      </c>
      <c r="L81" s="17">
        <f t="shared" ca="1" si="18"/>
        <v>1015.0799999999997</v>
      </c>
      <c r="M81" s="16">
        <f t="shared" ca="1" si="26"/>
        <v>-3</v>
      </c>
      <c r="O81" s="16">
        <f t="shared" si="35"/>
        <v>71</v>
      </c>
      <c r="P81" s="17">
        <f t="shared" ca="1" si="27"/>
        <v>12.0799999999997</v>
      </c>
      <c r="R81" s="16">
        <f t="shared" si="36"/>
        <v>71</v>
      </c>
      <c r="S81" s="17">
        <f t="shared" ca="1" si="28"/>
        <v>17.014084507041829</v>
      </c>
      <c r="T81" s="17">
        <f t="shared" ca="1" si="29"/>
        <v>12.0799999999997</v>
      </c>
    </row>
    <row r="82" spans="1:20">
      <c r="A82" s="16">
        <f t="shared" si="30"/>
        <v>72</v>
      </c>
      <c r="B82" s="16">
        <f t="shared" ca="1" si="19"/>
        <v>2.14</v>
      </c>
      <c r="C82" s="16">
        <f t="shared" ca="1" si="20"/>
        <v>0.49065420560747663</v>
      </c>
      <c r="D82" s="16">
        <f t="shared" ca="1" si="21"/>
        <v>0.19946796462454941</v>
      </c>
      <c r="E82" s="16">
        <f t="shared" ca="1" si="22"/>
        <v>1</v>
      </c>
      <c r="F82" s="16">
        <f t="shared" ca="1" si="31"/>
        <v>1</v>
      </c>
      <c r="G82" s="16">
        <f t="shared" ca="1" si="32"/>
        <v>0</v>
      </c>
      <c r="H82" s="18">
        <f t="shared" ca="1" si="23"/>
        <v>2.14</v>
      </c>
      <c r="I82" s="21">
        <f t="shared" ca="1" si="24"/>
        <v>1.1400000000000001</v>
      </c>
      <c r="J82" s="3">
        <f t="shared" ca="1" si="33"/>
        <v>85.220000000000013</v>
      </c>
      <c r="K82" s="17">
        <f t="shared" ca="1" si="34"/>
        <v>1013.2199999999997</v>
      </c>
      <c r="L82" s="17">
        <f t="shared" ca="1" si="18"/>
        <v>1015.0799999999997</v>
      </c>
      <c r="M82" s="16">
        <f t="shared" ca="1" si="26"/>
        <v>-1.8600000000000136</v>
      </c>
      <c r="O82" s="16">
        <f t="shared" si="35"/>
        <v>72</v>
      </c>
      <c r="P82" s="17">
        <f t="shared" ca="1" si="27"/>
        <v>13.219999999999686</v>
      </c>
      <c r="R82" s="16">
        <f t="shared" si="36"/>
        <v>72</v>
      </c>
      <c r="S82" s="17">
        <f t="shared" ca="1" si="28"/>
        <v>18.361111111110674</v>
      </c>
      <c r="T82" s="17">
        <f t="shared" ca="1" si="29"/>
        <v>13.219999999999686</v>
      </c>
    </row>
    <row r="83" spans="1:20">
      <c r="A83" s="16">
        <f t="shared" si="30"/>
        <v>73</v>
      </c>
      <c r="B83" s="16">
        <f t="shared" ca="1" si="19"/>
        <v>5.2</v>
      </c>
      <c r="C83" s="16">
        <f t="shared" ca="1" si="20"/>
        <v>0.20192307692307693</v>
      </c>
      <c r="D83" s="16">
        <f t="shared" ca="1" si="21"/>
        <v>0.93600680908766698</v>
      </c>
      <c r="E83" s="16">
        <f t="shared" ca="1" si="22"/>
        <v>0</v>
      </c>
      <c r="F83" s="16">
        <f t="shared" ca="1" si="31"/>
        <v>0</v>
      </c>
      <c r="G83" s="16">
        <f t="shared" ca="1" si="32"/>
        <v>1</v>
      </c>
      <c r="H83" s="18">
        <f t="shared" ca="1" si="23"/>
        <v>0</v>
      </c>
      <c r="I83" s="21">
        <f t="shared" ca="1" si="24"/>
        <v>-1</v>
      </c>
      <c r="J83" s="3">
        <f t="shared" ca="1" si="33"/>
        <v>85.220000000000013</v>
      </c>
      <c r="K83" s="17">
        <f t="shared" ca="1" si="34"/>
        <v>1012.2199999999997</v>
      </c>
      <c r="L83" s="17">
        <f t="shared" ca="1" si="18"/>
        <v>1015.0799999999997</v>
      </c>
      <c r="M83" s="16">
        <f t="shared" ca="1" si="26"/>
        <v>-2.8600000000000136</v>
      </c>
      <c r="O83" s="16">
        <f t="shared" si="35"/>
        <v>73</v>
      </c>
      <c r="P83" s="17">
        <f t="shared" ca="1" si="27"/>
        <v>12.219999999999686</v>
      </c>
      <c r="R83" s="16">
        <f t="shared" si="36"/>
        <v>73</v>
      </c>
      <c r="S83" s="17">
        <f t="shared" ca="1" si="28"/>
        <v>16.739726027396841</v>
      </c>
      <c r="T83" s="17">
        <f t="shared" ca="1" si="29"/>
        <v>12.219999999999686</v>
      </c>
    </row>
    <row r="84" spans="1:20">
      <c r="A84" s="16">
        <f t="shared" si="30"/>
        <v>74</v>
      </c>
      <c r="B84" s="16">
        <f t="shared" ca="1" si="19"/>
        <v>4.24</v>
      </c>
      <c r="C84" s="16">
        <f t="shared" ca="1" si="20"/>
        <v>0.24764150943396224</v>
      </c>
      <c r="D84" s="16">
        <f t="shared" ca="1" si="21"/>
        <v>0.95366577737707781</v>
      </c>
      <c r="E84" s="16">
        <f t="shared" ca="1" si="22"/>
        <v>0</v>
      </c>
      <c r="F84" s="16">
        <f t="shared" ca="1" si="31"/>
        <v>0</v>
      </c>
      <c r="G84" s="16">
        <f t="shared" ca="1" si="32"/>
        <v>2</v>
      </c>
      <c r="H84" s="18">
        <f t="shared" ca="1" si="23"/>
        <v>0</v>
      </c>
      <c r="I84" s="21">
        <f t="shared" ca="1" si="24"/>
        <v>-1</v>
      </c>
      <c r="J84" s="3">
        <f t="shared" ca="1" si="33"/>
        <v>85.220000000000013</v>
      </c>
      <c r="K84" s="17">
        <f t="shared" ca="1" si="34"/>
        <v>1011.2199999999997</v>
      </c>
      <c r="L84" s="17">
        <f t="shared" ca="1" si="18"/>
        <v>1015.0799999999997</v>
      </c>
      <c r="M84" s="16">
        <f t="shared" ca="1" si="26"/>
        <v>-3.8600000000000136</v>
      </c>
      <c r="O84" s="16">
        <f t="shared" si="35"/>
        <v>74</v>
      </c>
      <c r="P84" s="17">
        <f t="shared" ca="1" si="27"/>
        <v>11.219999999999686</v>
      </c>
      <c r="R84" s="16">
        <f t="shared" si="36"/>
        <v>74</v>
      </c>
      <c r="S84" s="17">
        <f t="shared" ca="1" si="28"/>
        <v>15.162162162161735</v>
      </c>
      <c r="T84" s="17">
        <f t="shared" ca="1" si="29"/>
        <v>11.219999999999686</v>
      </c>
    </row>
    <row r="85" spans="1:20">
      <c r="A85" s="16">
        <f t="shared" si="30"/>
        <v>75</v>
      </c>
      <c r="B85" s="16">
        <f t="shared" ca="1" si="19"/>
        <v>2.29</v>
      </c>
      <c r="C85" s="16">
        <f t="shared" ca="1" si="20"/>
        <v>0.45851528384279477</v>
      </c>
      <c r="D85" s="16">
        <f t="shared" ca="1" si="21"/>
        <v>6.176798261720684E-3</v>
      </c>
      <c r="E85" s="16">
        <f t="shared" ca="1" si="22"/>
        <v>1</v>
      </c>
      <c r="F85" s="16">
        <f t="shared" ca="1" si="31"/>
        <v>1</v>
      </c>
      <c r="G85" s="16">
        <f t="shared" ca="1" si="32"/>
        <v>0</v>
      </c>
      <c r="H85" s="18">
        <f t="shared" ca="1" si="23"/>
        <v>2.29</v>
      </c>
      <c r="I85" s="21">
        <f t="shared" ca="1" si="24"/>
        <v>1.29</v>
      </c>
      <c r="J85" s="3">
        <f t="shared" ca="1" si="33"/>
        <v>87.510000000000019</v>
      </c>
      <c r="K85" s="17">
        <f t="shared" ca="1" si="34"/>
        <v>1012.5099999999996</v>
      </c>
      <c r="L85" s="17">
        <f t="shared" ca="1" si="18"/>
        <v>1015.0799999999997</v>
      </c>
      <c r="M85" s="16">
        <f t="shared" ca="1" si="26"/>
        <v>-2.57000000000005</v>
      </c>
      <c r="O85" s="16">
        <f t="shared" si="35"/>
        <v>75</v>
      </c>
      <c r="P85" s="17">
        <f t="shared" ca="1" si="27"/>
        <v>12.50999999999965</v>
      </c>
      <c r="R85" s="16">
        <f t="shared" si="36"/>
        <v>75</v>
      </c>
      <c r="S85" s="17">
        <f t="shared" ca="1" si="28"/>
        <v>16.679999999999538</v>
      </c>
      <c r="T85" s="17">
        <f t="shared" ca="1" si="29"/>
        <v>12.50999999999965</v>
      </c>
    </row>
    <row r="86" spans="1:20">
      <c r="A86" s="16">
        <f t="shared" si="30"/>
        <v>76</v>
      </c>
      <c r="B86" s="16">
        <f t="shared" ca="1" si="19"/>
        <v>4.1500000000000004</v>
      </c>
      <c r="C86" s="16">
        <f t="shared" ca="1" si="20"/>
        <v>0.25301204819277107</v>
      </c>
      <c r="D86" s="16">
        <f t="shared" ca="1" si="21"/>
        <v>0.21047201597529774</v>
      </c>
      <c r="E86" s="16">
        <f t="shared" ca="1" si="22"/>
        <v>1</v>
      </c>
      <c r="F86" s="16">
        <f t="shared" ca="1" si="31"/>
        <v>2</v>
      </c>
      <c r="G86" s="16">
        <f t="shared" ca="1" si="32"/>
        <v>0</v>
      </c>
      <c r="H86" s="18">
        <f t="shared" ca="1" si="23"/>
        <v>4.1500000000000004</v>
      </c>
      <c r="I86" s="21">
        <f t="shared" ca="1" si="24"/>
        <v>3.1500000000000004</v>
      </c>
      <c r="J86" s="3">
        <f t="shared" ca="1" si="33"/>
        <v>91.660000000000025</v>
      </c>
      <c r="K86" s="17">
        <f t="shared" ca="1" si="34"/>
        <v>1015.6599999999996</v>
      </c>
      <c r="L86" s="17">
        <f t="shared" ca="1" si="18"/>
        <v>1015.6599999999996</v>
      </c>
      <c r="M86" s="16" t="str">
        <f t="shared" ca="1" si="26"/>
        <v/>
      </c>
      <c r="O86" s="16">
        <f t="shared" si="35"/>
        <v>76</v>
      </c>
      <c r="P86" s="17">
        <f t="shared" ca="1" si="27"/>
        <v>15.659999999999627</v>
      </c>
      <c r="R86" s="16">
        <f t="shared" si="36"/>
        <v>76</v>
      </c>
      <c r="S86" s="17">
        <f t="shared" ca="1" si="28"/>
        <v>20.605263157894242</v>
      </c>
      <c r="T86" s="17">
        <f t="shared" ca="1" si="29"/>
        <v>15.659999999999627</v>
      </c>
    </row>
    <row r="87" spans="1:20">
      <c r="A87" s="16">
        <f t="shared" si="30"/>
        <v>77</v>
      </c>
      <c r="B87" s="16">
        <f t="shared" ca="1" si="19"/>
        <v>5.53</v>
      </c>
      <c r="C87" s="16">
        <f t="shared" ca="1" si="20"/>
        <v>0.189873417721519</v>
      </c>
      <c r="D87" s="16">
        <f t="shared" ca="1" si="21"/>
        <v>6.0544416174764137E-2</v>
      </c>
      <c r="E87" s="16">
        <f t="shared" ca="1" si="22"/>
        <v>1</v>
      </c>
      <c r="F87" s="16">
        <f t="shared" ca="1" si="31"/>
        <v>3</v>
      </c>
      <c r="G87" s="16">
        <f t="shared" ca="1" si="32"/>
        <v>0</v>
      </c>
      <c r="H87" s="18">
        <f t="shared" ca="1" si="23"/>
        <v>5.53</v>
      </c>
      <c r="I87" s="21">
        <f t="shared" ca="1" si="24"/>
        <v>4.53</v>
      </c>
      <c r="J87" s="3">
        <f t="shared" ca="1" si="33"/>
        <v>97.190000000000026</v>
      </c>
      <c r="K87" s="17">
        <f t="shared" ca="1" si="34"/>
        <v>1020.1899999999996</v>
      </c>
      <c r="L87" s="17">
        <f t="shared" ca="1" si="18"/>
        <v>1020.1899999999996</v>
      </c>
      <c r="M87" s="16" t="str">
        <f t="shared" ca="1" si="26"/>
        <v/>
      </c>
      <c r="O87" s="16">
        <f t="shared" si="35"/>
        <v>77</v>
      </c>
      <c r="P87" s="17">
        <f t="shared" ca="1" si="27"/>
        <v>20.1899999999996</v>
      </c>
      <c r="R87" s="16">
        <f t="shared" si="36"/>
        <v>77</v>
      </c>
      <c r="S87" s="17">
        <f t="shared" ca="1" si="28"/>
        <v>26.220779220778695</v>
      </c>
      <c r="T87" s="17">
        <f t="shared" ca="1" si="29"/>
        <v>20.1899999999996</v>
      </c>
    </row>
    <row r="88" spans="1:20">
      <c r="A88" s="16">
        <f t="shared" si="30"/>
        <v>78</v>
      </c>
      <c r="B88" s="16">
        <f t="shared" ca="1" si="19"/>
        <v>5.96</v>
      </c>
      <c r="C88" s="16">
        <f t="shared" ca="1" si="20"/>
        <v>0.17617449664429533</v>
      </c>
      <c r="D88" s="16">
        <f t="shared" ca="1" si="21"/>
        <v>7.7859659265410386E-2</v>
      </c>
      <c r="E88" s="16">
        <f t="shared" ca="1" si="22"/>
        <v>1</v>
      </c>
      <c r="F88" s="16">
        <f t="shared" ca="1" si="31"/>
        <v>4</v>
      </c>
      <c r="G88" s="16">
        <f t="shared" ca="1" si="32"/>
        <v>0</v>
      </c>
      <c r="H88" s="18">
        <f t="shared" ca="1" si="23"/>
        <v>5.96</v>
      </c>
      <c r="I88" s="21">
        <f t="shared" ca="1" si="24"/>
        <v>4.96</v>
      </c>
      <c r="J88" s="3">
        <f t="shared" ca="1" si="33"/>
        <v>103.15000000000002</v>
      </c>
      <c r="K88" s="17">
        <f t="shared" ca="1" si="34"/>
        <v>1025.1499999999996</v>
      </c>
      <c r="L88" s="17">
        <f t="shared" ca="1" si="18"/>
        <v>1025.1499999999996</v>
      </c>
      <c r="M88" s="16" t="str">
        <f t="shared" ca="1" si="26"/>
        <v/>
      </c>
      <c r="O88" s="16">
        <f t="shared" si="35"/>
        <v>78</v>
      </c>
      <c r="P88" s="17">
        <f t="shared" ca="1" si="27"/>
        <v>25.149999999999636</v>
      </c>
      <c r="R88" s="16">
        <f t="shared" si="36"/>
        <v>78</v>
      </c>
      <c r="S88" s="17">
        <f t="shared" ca="1" si="28"/>
        <v>32.243589743589268</v>
      </c>
      <c r="T88" s="17">
        <f t="shared" ca="1" si="29"/>
        <v>25.149999999999636</v>
      </c>
    </row>
    <row r="89" spans="1:20">
      <c r="A89" s="16">
        <f t="shared" si="30"/>
        <v>79</v>
      </c>
      <c r="B89" s="16">
        <f t="shared" ca="1" si="19"/>
        <v>3.45</v>
      </c>
      <c r="C89" s="16">
        <f t="shared" ca="1" si="20"/>
        <v>0.30434782608695654</v>
      </c>
      <c r="D89" s="16">
        <f t="shared" ca="1" si="21"/>
        <v>0.48871634790378038</v>
      </c>
      <c r="E89" s="16">
        <f t="shared" ca="1" si="22"/>
        <v>0</v>
      </c>
      <c r="F89" s="16">
        <f t="shared" ca="1" si="31"/>
        <v>0</v>
      </c>
      <c r="G89" s="16">
        <f t="shared" ca="1" si="32"/>
        <v>1</v>
      </c>
      <c r="H89" s="18">
        <f t="shared" ca="1" si="23"/>
        <v>0</v>
      </c>
      <c r="I89" s="21">
        <f t="shared" ca="1" si="24"/>
        <v>-1</v>
      </c>
      <c r="J89" s="3">
        <f t="shared" ca="1" si="33"/>
        <v>103.15000000000002</v>
      </c>
      <c r="K89" s="17">
        <f t="shared" ca="1" si="34"/>
        <v>1024.1499999999996</v>
      </c>
      <c r="L89" s="17">
        <f t="shared" ca="1" si="18"/>
        <v>1025.1499999999996</v>
      </c>
      <c r="M89" s="16">
        <f t="shared" ca="1" si="26"/>
        <v>-1</v>
      </c>
      <c r="O89" s="16">
        <f t="shared" si="35"/>
        <v>79</v>
      </c>
      <c r="P89" s="17">
        <f t="shared" ca="1" si="27"/>
        <v>24.149999999999636</v>
      </c>
      <c r="R89" s="16">
        <f t="shared" si="36"/>
        <v>79</v>
      </c>
      <c r="S89" s="17">
        <f t="shared" ca="1" si="28"/>
        <v>30.569620253164089</v>
      </c>
      <c r="T89" s="17">
        <f t="shared" ca="1" si="29"/>
        <v>24.149999999999636</v>
      </c>
    </row>
    <row r="90" spans="1:20">
      <c r="A90" s="16">
        <f t="shared" si="30"/>
        <v>80</v>
      </c>
      <c r="B90" s="16">
        <f t="shared" ca="1" si="19"/>
        <v>4.7699999999999996</v>
      </c>
      <c r="C90" s="16">
        <f t="shared" ca="1" si="20"/>
        <v>0.22012578616352205</v>
      </c>
      <c r="D90" s="16">
        <f t="shared" ca="1" si="21"/>
        <v>0.26337849733496688</v>
      </c>
      <c r="E90" s="16">
        <f t="shared" ca="1" si="22"/>
        <v>0</v>
      </c>
      <c r="F90" s="16">
        <f t="shared" ca="1" si="31"/>
        <v>0</v>
      </c>
      <c r="G90" s="16">
        <f t="shared" ca="1" si="32"/>
        <v>2</v>
      </c>
      <c r="H90" s="18">
        <f t="shared" ca="1" si="23"/>
        <v>0</v>
      </c>
      <c r="I90" s="21">
        <f t="shared" ca="1" si="24"/>
        <v>-1</v>
      </c>
      <c r="J90" s="3">
        <f t="shared" ca="1" si="33"/>
        <v>103.15000000000002</v>
      </c>
      <c r="K90" s="17">
        <f t="shared" ca="1" si="34"/>
        <v>1023.1499999999996</v>
      </c>
      <c r="L90" s="17">
        <f t="shared" ca="1" si="18"/>
        <v>1025.1499999999996</v>
      </c>
      <c r="M90" s="16">
        <f t="shared" ca="1" si="26"/>
        <v>-2</v>
      </c>
      <c r="O90" s="16">
        <f t="shared" si="35"/>
        <v>80</v>
      </c>
      <c r="P90" s="17">
        <f t="shared" ca="1" si="27"/>
        <v>23.149999999999636</v>
      </c>
      <c r="R90" s="16">
        <f t="shared" si="36"/>
        <v>80</v>
      </c>
      <c r="S90" s="17">
        <f t="shared" ca="1" si="28"/>
        <v>28.937499999999545</v>
      </c>
      <c r="T90" s="17">
        <f t="shared" ca="1" si="29"/>
        <v>23.149999999999636</v>
      </c>
    </row>
    <row r="91" spans="1:20">
      <c r="A91" s="16">
        <f t="shared" si="30"/>
        <v>81</v>
      </c>
      <c r="B91" s="16">
        <f t="shared" ca="1" si="19"/>
        <v>5.2</v>
      </c>
      <c r="C91" s="16">
        <f t="shared" ca="1" si="20"/>
        <v>0.20192307692307693</v>
      </c>
      <c r="D91" s="16">
        <f t="shared" ca="1" si="21"/>
        <v>0.30386108551022595</v>
      </c>
      <c r="E91" s="16">
        <f t="shared" ca="1" si="22"/>
        <v>0</v>
      </c>
      <c r="F91" s="16">
        <f t="shared" ca="1" si="31"/>
        <v>0</v>
      </c>
      <c r="G91" s="16">
        <f t="shared" ca="1" si="32"/>
        <v>3</v>
      </c>
      <c r="H91" s="18">
        <f t="shared" ca="1" si="23"/>
        <v>0</v>
      </c>
      <c r="I91" s="21">
        <f t="shared" ca="1" si="24"/>
        <v>-1</v>
      </c>
      <c r="J91" s="3">
        <f t="shared" ca="1" si="33"/>
        <v>103.15000000000002</v>
      </c>
      <c r="K91" s="17">
        <f t="shared" ca="1" si="34"/>
        <v>1022.1499999999996</v>
      </c>
      <c r="L91" s="17">
        <f t="shared" ca="1" si="18"/>
        <v>1025.1499999999996</v>
      </c>
      <c r="M91" s="16">
        <f t="shared" ca="1" si="26"/>
        <v>-3</v>
      </c>
      <c r="O91" s="16">
        <f t="shared" si="35"/>
        <v>81</v>
      </c>
      <c r="P91" s="17">
        <f t="shared" ca="1" si="27"/>
        <v>22.149999999999636</v>
      </c>
      <c r="R91" s="16">
        <f t="shared" si="36"/>
        <v>81</v>
      </c>
      <c r="S91" s="17">
        <f t="shared" ca="1" si="28"/>
        <v>27.345679012345244</v>
      </c>
      <c r="T91" s="17">
        <f t="shared" ca="1" si="29"/>
        <v>22.149999999999636</v>
      </c>
    </row>
    <row r="92" spans="1:20">
      <c r="A92" s="16">
        <f t="shared" si="30"/>
        <v>82</v>
      </c>
      <c r="B92" s="16">
        <f t="shared" ca="1" si="19"/>
        <v>3.41</v>
      </c>
      <c r="C92" s="16">
        <f t="shared" ca="1" si="20"/>
        <v>0.3079178885630498</v>
      </c>
      <c r="D92" s="16">
        <f t="shared" ca="1" si="21"/>
        <v>0.24687499672297886</v>
      </c>
      <c r="E92" s="16">
        <f t="shared" ca="1" si="22"/>
        <v>1</v>
      </c>
      <c r="F92" s="16">
        <f t="shared" ca="1" si="31"/>
        <v>1</v>
      </c>
      <c r="G92" s="16">
        <f t="shared" ca="1" si="32"/>
        <v>0</v>
      </c>
      <c r="H92" s="18">
        <f t="shared" ca="1" si="23"/>
        <v>3.41</v>
      </c>
      <c r="I92" s="21">
        <f t="shared" ca="1" si="24"/>
        <v>2.41</v>
      </c>
      <c r="J92" s="3">
        <f t="shared" ca="1" si="33"/>
        <v>106.56000000000002</v>
      </c>
      <c r="K92" s="17">
        <f t="shared" ref="K92:K114" ca="1" si="37">K91+I92</f>
        <v>1024.5599999999997</v>
      </c>
      <c r="L92" s="17">
        <f t="shared" ca="1" si="18"/>
        <v>1025.1499999999996</v>
      </c>
      <c r="M92" s="16">
        <f t="shared" ca="1" si="26"/>
        <v>-0.58999999999991815</v>
      </c>
      <c r="O92" s="16">
        <f t="shared" si="35"/>
        <v>82</v>
      </c>
      <c r="P92" s="17">
        <f t="shared" ca="1" si="27"/>
        <v>24.559999999999718</v>
      </c>
      <c r="R92" s="16">
        <f t="shared" si="36"/>
        <v>82</v>
      </c>
      <c r="S92" s="17">
        <f t="shared" ca="1" si="28"/>
        <v>29.951219512194768</v>
      </c>
      <c r="T92" s="17">
        <f t="shared" ca="1" si="29"/>
        <v>24.559999999999718</v>
      </c>
    </row>
    <row r="93" spans="1:20">
      <c r="A93" s="16">
        <f t="shared" si="30"/>
        <v>83</v>
      </c>
      <c r="B93" s="16">
        <f t="shared" ca="1" si="19"/>
        <v>3.38</v>
      </c>
      <c r="C93" s="16">
        <f t="shared" ca="1" si="20"/>
        <v>0.31065088757396453</v>
      </c>
      <c r="D93" s="16">
        <f t="shared" ca="1" si="21"/>
        <v>0.11663671459520319</v>
      </c>
      <c r="E93" s="16">
        <f t="shared" ca="1" si="22"/>
        <v>1</v>
      </c>
      <c r="F93" s="16">
        <f t="shared" ca="1" si="31"/>
        <v>2</v>
      </c>
      <c r="G93" s="16">
        <f t="shared" ca="1" si="32"/>
        <v>0</v>
      </c>
      <c r="H93" s="18">
        <f t="shared" ca="1" si="23"/>
        <v>3.38</v>
      </c>
      <c r="I93" s="21">
        <f t="shared" ca="1" si="24"/>
        <v>2.38</v>
      </c>
      <c r="J93" s="3">
        <f t="shared" ca="1" si="33"/>
        <v>109.94000000000001</v>
      </c>
      <c r="K93" s="17">
        <f t="shared" ca="1" si="37"/>
        <v>1026.9399999999998</v>
      </c>
      <c r="L93" s="17">
        <f t="shared" ca="1" si="18"/>
        <v>1026.9399999999998</v>
      </c>
      <c r="M93" s="16" t="str">
        <f t="shared" ca="1" si="26"/>
        <v/>
      </c>
      <c r="O93" s="16">
        <f t="shared" si="35"/>
        <v>83</v>
      </c>
      <c r="P93" s="17">
        <f t="shared" ca="1" si="27"/>
        <v>26.939999999999827</v>
      </c>
      <c r="R93" s="16">
        <f t="shared" si="36"/>
        <v>83</v>
      </c>
      <c r="S93" s="17">
        <f t="shared" ca="1" si="28"/>
        <v>32.457831325301015</v>
      </c>
      <c r="T93" s="17">
        <f t="shared" ca="1" si="29"/>
        <v>26.939999999999827</v>
      </c>
    </row>
    <row r="94" spans="1:20">
      <c r="A94" s="16">
        <f t="shared" si="30"/>
        <v>84</v>
      </c>
      <c r="B94" s="16">
        <f t="shared" ca="1" si="19"/>
        <v>3.69</v>
      </c>
      <c r="C94" s="16">
        <f t="shared" ca="1" si="20"/>
        <v>0.28455284552845533</v>
      </c>
      <c r="D94" s="16">
        <f t="shared" ca="1" si="21"/>
        <v>0.15282875147842034</v>
      </c>
      <c r="E94" s="16">
        <f t="shared" ca="1" si="22"/>
        <v>1</v>
      </c>
      <c r="F94" s="16">
        <f t="shared" ca="1" si="31"/>
        <v>3</v>
      </c>
      <c r="G94" s="16">
        <f t="shared" ca="1" si="32"/>
        <v>0</v>
      </c>
      <c r="H94" s="18">
        <f t="shared" ca="1" si="23"/>
        <v>3.69</v>
      </c>
      <c r="I94" s="21">
        <f t="shared" ca="1" si="24"/>
        <v>2.69</v>
      </c>
      <c r="J94" s="3">
        <f t="shared" ca="1" si="33"/>
        <v>113.63000000000001</v>
      </c>
      <c r="K94" s="17">
        <f t="shared" ca="1" si="37"/>
        <v>1029.6299999999999</v>
      </c>
      <c r="L94" s="17">
        <f t="shared" ca="1" si="18"/>
        <v>1029.6299999999999</v>
      </c>
      <c r="M94" s="16" t="str">
        <f t="shared" ca="1" si="26"/>
        <v/>
      </c>
      <c r="O94" s="16">
        <f t="shared" si="35"/>
        <v>84</v>
      </c>
      <c r="P94" s="17">
        <f t="shared" ca="1" si="27"/>
        <v>29.629999999999882</v>
      </c>
      <c r="R94" s="16">
        <f t="shared" si="36"/>
        <v>84</v>
      </c>
      <c r="S94" s="17">
        <f t="shared" ca="1" si="28"/>
        <v>35.273809523809376</v>
      </c>
      <c r="T94" s="17">
        <f t="shared" ca="1" si="29"/>
        <v>29.629999999999882</v>
      </c>
    </row>
    <row r="95" spans="1:20">
      <c r="A95" s="16">
        <f t="shared" si="30"/>
        <v>85</v>
      </c>
      <c r="B95" s="16">
        <f t="shared" ca="1" si="19"/>
        <v>4.7</v>
      </c>
      <c r="C95" s="16">
        <f t="shared" ca="1" si="20"/>
        <v>0.22340425531914895</v>
      </c>
      <c r="D95" s="16">
        <f t="shared" ca="1" si="21"/>
        <v>0.74054046097788739</v>
      </c>
      <c r="E95" s="16">
        <f t="shared" ca="1" si="22"/>
        <v>0</v>
      </c>
      <c r="F95" s="16">
        <f t="shared" ca="1" si="31"/>
        <v>0</v>
      </c>
      <c r="G95" s="16">
        <f t="shared" ca="1" si="32"/>
        <v>1</v>
      </c>
      <c r="H95" s="18">
        <f t="shared" ca="1" si="23"/>
        <v>0</v>
      </c>
      <c r="I95" s="21">
        <f t="shared" ca="1" si="24"/>
        <v>-1</v>
      </c>
      <c r="J95" s="3">
        <f t="shared" ca="1" si="33"/>
        <v>113.63000000000001</v>
      </c>
      <c r="K95" s="17">
        <f t="shared" ca="1" si="37"/>
        <v>1028.6299999999999</v>
      </c>
      <c r="L95" s="17">
        <f t="shared" ca="1" si="18"/>
        <v>1029.6299999999999</v>
      </c>
      <c r="M95" s="16">
        <f t="shared" ca="1" si="26"/>
        <v>-1</v>
      </c>
      <c r="O95" s="16">
        <f t="shared" si="35"/>
        <v>85</v>
      </c>
      <c r="P95" s="17">
        <f t="shared" ca="1" si="27"/>
        <v>28.629999999999882</v>
      </c>
      <c r="R95" s="16">
        <f t="shared" si="36"/>
        <v>85</v>
      </c>
      <c r="S95" s="17">
        <f t="shared" ca="1" si="28"/>
        <v>33.682352941176333</v>
      </c>
      <c r="T95" s="17">
        <f t="shared" ca="1" si="29"/>
        <v>28.629999999999882</v>
      </c>
    </row>
    <row r="96" spans="1:20">
      <c r="A96" s="16">
        <f t="shared" si="30"/>
        <v>86</v>
      </c>
      <c r="B96" s="16">
        <f t="shared" ca="1" si="19"/>
        <v>5.0999999999999996</v>
      </c>
      <c r="C96" s="16">
        <f t="shared" ca="1" si="20"/>
        <v>0.20588235294117652</v>
      </c>
      <c r="D96" s="16">
        <f t="shared" ca="1" si="21"/>
        <v>0.9636081053525456</v>
      </c>
      <c r="E96" s="16">
        <f t="shared" ca="1" si="22"/>
        <v>0</v>
      </c>
      <c r="F96" s="16">
        <f t="shared" ca="1" si="31"/>
        <v>0</v>
      </c>
      <c r="G96" s="16">
        <f t="shared" ca="1" si="32"/>
        <v>2</v>
      </c>
      <c r="H96" s="18">
        <f t="shared" ca="1" si="23"/>
        <v>0</v>
      </c>
      <c r="I96" s="21">
        <f t="shared" ca="1" si="24"/>
        <v>-1</v>
      </c>
      <c r="J96" s="3">
        <f t="shared" ca="1" si="33"/>
        <v>113.63000000000001</v>
      </c>
      <c r="K96" s="17">
        <f t="shared" ca="1" si="37"/>
        <v>1027.6299999999999</v>
      </c>
      <c r="L96" s="17">
        <f t="shared" ca="1" si="18"/>
        <v>1029.6299999999999</v>
      </c>
      <c r="M96" s="16">
        <f t="shared" ca="1" si="26"/>
        <v>-2</v>
      </c>
      <c r="O96" s="16">
        <f t="shared" si="35"/>
        <v>86</v>
      </c>
      <c r="P96" s="17">
        <f t="shared" ca="1" si="27"/>
        <v>27.629999999999882</v>
      </c>
      <c r="R96" s="16">
        <f t="shared" si="36"/>
        <v>86</v>
      </c>
      <c r="S96" s="17">
        <f t="shared" ca="1" si="28"/>
        <v>32.127906976744072</v>
      </c>
      <c r="T96" s="17">
        <f t="shared" ca="1" si="29"/>
        <v>27.629999999999882</v>
      </c>
    </row>
    <row r="97" spans="1:20">
      <c r="A97" s="16">
        <f t="shared" si="30"/>
        <v>87</v>
      </c>
      <c r="B97" s="16">
        <f t="shared" ca="1" si="19"/>
        <v>3.87</v>
      </c>
      <c r="C97" s="16">
        <f t="shared" ca="1" si="20"/>
        <v>0.27131782945736432</v>
      </c>
      <c r="D97" s="16">
        <f t="shared" ca="1" si="21"/>
        <v>6.6184494283458406E-2</v>
      </c>
      <c r="E97" s="16">
        <f t="shared" ca="1" si="22"/>
        <v>1</v>
      </c>
      <c r="F97" s="16">
        <f t="shared" ca="1" si="31"/>
        <v>1</v>
      </c>
      <c r="G97" s="16">
        <f t="shared" ca="1" si="32"/>
        <v>0</v>
      </c>
      <c r="H97" s="18">
        <f t="shared" ca="1" si="23"/>
        <v>3.87</v>
      </c>
      <c r="I97" s="21">
        <f t="shared" ca="1" si="24"/>
        <v>2.87</v>
      </c>
      <c r="J97" s="3">
        <f t="shared" ca="1" si="33"/>
        <v>117.50000000000001</v>
      </c>
      <c r="K97" s="17">
        <f t="shared" ca="1" si="37"/>
        <v>1030.4999999999998</v>
      </c>
      <c r="L97" s="17">
        <f t="shared" ca="1" si="18"/>
        <v>1030.4999999999998</v>
      </c>
      <c r="M97" s="16" t="str">
        <f t="shared" ca="1" si="26"/>
        <v/>
      </c>
      <c r="O97" s="16">
        <f t="shared" si="35"/>
        <v>87</v>
      </c>
      <c r="P97" s="17">
        <f t="shared" ca="1" si="27"/>
        <v>30.499999999999773</v>
      </c>
      <c r="R97" s="16">
        <f t="shared" si="36"/>
        <v>87</v>
      </c>
      <c r="S97" s="17">
        <f t="shared" ca="1" si="28"/>
        <v>35.057471264367564</v>
      </c>
      <c r="T97" s="17">
        <f t="shared" ca="1" si="29"/>
        <v>30.499999999999773</v>
      </c>
    </row>
    <row r="98" spans="1:20">
      <c r="A98" s="16">
        <f t="shared" si="30"/>
        <v>88</v>
      </c>
      <c r="B98" s="16">
        <f t="shared" ca="1" si="19"/>
        <v>2.62</v>
      </c>
      <c r="C98" s="16">
        <f t="shared" ca="1" si="20"/>
        <v>0.40076335877862596</v>
      </c>
      <c r="D98" s="16">
        <f t="shared" ca="1" si="21"/>
        <v>0.95223035122636324</v>
      </c>
      <c r="E98" s="16">
        <f t="shared" ca="1" si="22"/>
        <v>0</v>
      </c>
      <c r="F98" s="16">
        <f t="shared" ca="1" si="31"/>
        <v>0</v>
      </c>
      <c r="G98" s="16">
        <f t="shared" ca="1" si="32"/>
        <v>1</v>
      </c>
      <c r="H98" s="18">
        <f t="shared" ca="1" si="23"/>
        <v>0</v>
      </c>
      <c r="I98" s="21">
        <f t="shared" ca="1" si="24"/>
        <v>-1</v>
      </c>
      <c r="J98" s="3">
        <f t="shared" ca="1" si="33"/>
        <v>117.50000000000001</v>
      </c>
      <c r="K98" s="17">
        <f t="shared" ca="1" si="37"/>
        <v>1029.4999999999998</v>
      </c>
      <c r="L98" s="17">
        <f t="shared" ca="1" si="18"/>
        <v>1030.4999999999998</v>
      </c>
      <c r="M98" s="16">
        <f t="shared" ca="1" si="26"/>
        <v>-1</v>
      </c>
      <c r="O98" s="16">
        <f t="shared" si="35"/>
        <v>88</v>
      </c>
      <c r="P98" s="17">
        <f t="shared" ca="1" si="27"/>
        <v>29.499999999999773</v>
      </c>
      <c r="R98" s="16">
        <f t="shared" si="36"/>
        <v>88</v>
      </c>
      <c r="S98" s="17">
        <f t="shared" ca="1" si="28"/>
        <v>33.522727272726996</v>
      </c>
      <c r="T98" s="17">
        <f t="shared" ca="1" si="29"/>
        <v>29.499999999999773</v>
      </c>
    </row>
    <row r="99" spans="1:20">
      <c r="A99" s="16">
        <f t="shared" si="30"/>
        <v>89</v>
      </c>
      <c r="B99" s="16">
        <f t="shared" ca="1" si="19"/>
        <v>3.7</v>
      </c>
      <c r="C99" s="16">
        <f t="shared" ca="1" si="20"/>
        <v>0.28378378378378377</v>
      </c>
      <c r="D99" s="16">
        <f t="shared" ca="1" si="21"/>
        <v>0.12179452247700628</v>
      </c>
      <c r="E99" s="16">
        <f t="shared" ca="1" si="22"/>
        <v>1</v>
      </c>
      <c r="F99" s="16">
        <f t="shared" ca="1" si="31"/>
        <v>1</v>
      </c>
      <c r="G99" s="16">
        <f t="shared" ca="1" si="32"/>
        <v>0</v>
      </c>
      <c r="H99" s="18">
        <f t="shared" ca="1" si="23"/>
        <v>3.7</v>
      </c>
      <c r="I99" s="21">
        <f t="shared" ca="1" si="24"/>
        <v>2.7</v>
      </c>
      <c r="J99" s="3">
        <f t="shared" ca="1" si="33"/>
        <v>121.20000000000002</v>
      </c>
      <c r="K99" s="17">
        <f t="shared" ca="1" si="37"/>
        <v>1032.1999999999998</v>
      </c>
      <c r="L99" s="17">
        <f t="shared" ca="1" si="18"/>
        <v>1032.1999999999998</v>
      </c>
      <c r="M99" s="16" t="str">
        <f t="shared" ca="1" si="26"/>
        <v/>
      </c>
      <c r="O99" s="16">
        <f t="shared" si="35"/>
        <v>89</v>
      </c>
      <c r="P99" s="17">
        <f t="shared" ca="1" si="27"/>
        <v>32.199999999999818</v>
      </c>
      <c r="R99" s="16">
        <f t="shared" si="36"/>
        <v>89</v>
      </c>
      <c r="S99" s="17">
        <f t="shared" ca="1" si="28"/>
        <v>36.179775280898667</v>
      </c>
      <c r="T99" s="17">
        <f t="shared" ca="1" si="29"/>
        <v>32.199999999999818</v>
      </c>
    </row>
    <row r="100" spans="1:20">
      <c r="A100" s="16">
        <f t="shared" si="30"/>
        <v>90</v>
      </c>
      <c r="B100" s="16">
        <f t="shared" ca="1" si="19"/>
        <v>2.64</v>
      </c>
      <c r="C100" s="16">
        <f t="shared" ca="1" si="20"/>
        <v>0.39772727272727276</v>
      </c>
      <c r="D100" s="16">
        <f t="shared" ca="1" si="21"/>
        <v>0.21494545595159043</v>
      </c>
      <c r="E100" s="16">
        <f t="shared" ca="1" si="22"/>
        <v>1</v>
      </c>
      <c r="F100" s="16">
        <f t="shared" ca="1" si="31"/>
        <v>2</v>
      </c>
      <c r="G100" s="16">
        <f t="shared" ca="1" si="32"/>
        <v>0</v>
      </c>
      <c r="H100" s="18">
        <f t="shared" ca="1" si="23"/>
        <v>2.64</v>
      </c>
      <c r="I100" s="21">
        <f t="shared" ca="1" si="24"/>
        <v>1.6400000000000001</v>
      </c>
      <c r="J100" s="3">
        <f t="shared" ca="1" si="33"/>
        <v>123.84000000000002</v>
      </c>
      <c r="K100" s="17">
        <f t="shared" ca="1" si="37"/>
        <v>1033.8399999999999</v>
      </c>
      <c r="L100" s="17">
        <f t="shared" ca="1" si="18"/>
        <v>1033.8399999999999</v>
      </c>
      <c r="M100" s="16" t="str">
        <f t="shared" ca="1" si="26"/>
        <v/>
      </c>
      <c r="O100" s="16">
        <f t="shared" si="35"/>
        <v>90</v>
      </c>
      <c r="P100" s="17">
        <f t="shared" ca="1" si="27"/>
        <v>33.839999999999918</v>
      </c>
      <c r="R100" s="16">
        <f t="shared" si="36"/>
        <v>90</v>
      </c>
      <c r="S100" s="17">
        <f t="shared" ca="1" si="28"/>
        <v>37.599999999999909</v>
      </c>
      <c r="T100" s="17">
        <f t="shared" ca="1" si="29"/>
        <v>33.839999999999918</v>
      </c>
    </row>
    <row r="101" spans="1:20">
      <c r="A101" s="16">
        <f t="shared" si="30"/>
        <v>91</v>
      </c>
      <c r="B101" s="16">
        <f t="shared" ca="1" si="19"/>
        <v>3.58</v>
      </c>
      <c r="C101" s="16">
        <f t="shared" ca="1" si="20"/>
        <v>0.29329608938547486</v>
      </c>
      <c r="D101" s="16">
        <f t="shared" ca="1" si="21"/>
        <v>0.77868209997409998</v>
      </c>
      <c r="E101" s="16">
        <f t="shared" ca="1" si="22"/>
        <v>0</v>
      </c>
      <c r="F101" s="16">
        <f t="shared" ca="1" si="31"/>
        <v>0</v>
      </c>
      <c r="G101" s="16">
        <f t="shared" ca="1" si="32"/>
        <v>1</v>
      </c>
      <c r="H101" s="18">
        <f t="shared" ca="1" si="23"/>
        <v>0</v>
      </c>
      <c r="I101" s="21">
        <f t="shared" ca="1" si="24"/>
        <v>-1</v>
      </c>
      <c r="J101" s="3">
        <f t="shared" ca="1" si="33"/>
        <v>123.84000000000002</v>
      </c>
      <c r="K101" s="17">
        <f t="shared" ca="1" si="37"/>
        <v>1032.8399999999999</v>
      </c>
      <c r="L101" s="17">
        <f t="shared" ca="1" si="18"/>
        <v>1033.8399999999999</v>
      </c>
      <c r="M101" s="16">
        <f t="shared" ca="1" si="26"/>
        <v>-1</v>
      </c>
      <c r="O101" s="16">
        <f t="shared" si="35"/>
        <v>91</v>
      </c>
      <c r="P101" s="17">
        <f t="shared" ca="1" si="27"/>
        <v>32.839999999999918</v>
      </c>
      <c r="R101" s="16">
        <f t="shared" si="36"/>
        <v>91</v>
      </c>
      <c r="S101" s="17">
        <f t="shared" ca="1" si="28"/>
        <v>36.087912087912002</v>
      </c>
      <c r="T101" s="17">
        <f t="shared" ca="1" si="29"/>
        <v>32.839999999999918</v>
      </c>
    </row>
    <row r="102" spans="1:20">
      <c r="A102" s="16">
        <f t="shared" si="30"/>
        <v>92</v>
      </c>
      <c r="B102" s="16">
        <f t="shared" ca="1" si="19"/>
        <v>4.8</v>
      </c>
      <c r="C102" s="16">
        <f t="shared" ca="1" si="20"/>
        <v>0.21875000000000003</v>
      </c>
      <c r="D102" s="16">
        <f t="shared" ca="1" si="21"/>
        <v>0.68518579345516839</v>
      </c>
      <c r="E102" s="16">
        <f t="shared" ca="1" si="22"/>
        <v>0</v>
      </c>
      <c r="F102" s="16">
        <f t="shared" ca="1" si="31"/>
        <v>0</v>
      </c>
      <c r="G102" s="16">
        <f t="shared" ca="1" si="32"/>
        <v>2</v>
      </c>
      <c r="H102" s="18">
        <f t="shared" ca="1" si="23"/>
        <v>0</v>
      </c>
      <c r="I102" s="21">
        <f t="shared" ca="1" si="24"/>
        <v>-1</v>
      </c>
      <c r="J102" s="3">
        <f t="shared" ca="1" si="33"/>
        <v>123.84000000000002</v>
      </c>
      <c r="K102" s="17">
        <f t="shared" ca="1" si="37"/>
        <v>1031.8399999999999</v>
      </c>
      <c r="L102" s="17">
        <f t="shared" ca="1" si="18"/>
        <v>1033.8399999999999</v>
      </c>
      <c r="M102" s="16">
        <f t="shared" ca="1" si="26"/>
        <v>-2</v>
      </c>
      <c r="O102" s="16">
        <f t="shared" si="35"/>
        <v>92</v>
      </c>
      <c r="P102" s="17">
        <f t="shared" ca="1" si="27"/>
        <v>31.839999999999918</v>
      </c>
      <c r="R102" s="16">
        <f t="shared" si="36"/>
        <v>92</v>
      </c>
      <c r="S102" s="17">
        <f t="shared" ca="1" si="28"/>
        <v>34.608695652173822</v>
      </c>
      <c r="T102" s="17">
        <f t="shared" ca="1" si="29"/>
        <v>31.839999999999918</v>
      </c>
    </row>
    <row r="103" spans="1:20">
      <c r="A103" s="16">
        <f t="shared" si="30"/>
        <v>93</v>
      </c>
      <c r="B103" s="16">
        <f t="shared" ca="1" si="19"/>
        <v>3.31</v>
      </c>
      <c r="C103" s="16">
        <f t="shared" ca="1" si="20"/>
        <v>0.31722054380664649</v>
      </c>
      <c r="D103" s="16">
        <f t="shared" ca="1" si="21"/>
        <v>0.1397248760133154</v>
      </c>
      <c r="E103" s="16">
        <f t="shared" ca="1" si="22"/>
        <v>1</v>
      </c>
      <c r="F103" s="16">
        <f t="shared" ca="1" si="31"/>
        <v>1</v>
      </c>
      <c r="G103" s="16">
        <f t="shared" ca="1" si="32"/>
        <v>0</v>
      </c>
      <c r="H103" s="18">
        <f t="shared" ca="1" si="23"/>
        <v>3.31</v>
      </c>
      <c r="I103" s="21">
        <f t="shared" ca="1" si="24"/>
        <v>2.31</v>
      </c>
      <c r="J103" s="3">
        <f t="shared" ca="1" si="33"/>
        <v>127.15000000000002</v>
      </c>
      <c r="K103" s="17">
        <f t="shared" ca="1" si="37"/>
        <v>1034.1499999999999</v>
      </c>
      <c r="L103" s="17">
        <f t="shared" ca="1" si="18"/>
        <v>1034.1499999999999</v>
      </c>
      <c r="M103" s="16" t="str">
        <f t="shared" ca="1" si="26"/>
        <v/>
      </c>
      <c r="O103" s="16">
        <f t="shared" si="35"/>
        <v>93</v>
      </c>
      <c r="P103" s="17">
        <f t="shared" ca="1" si="27"/>
        <v>34.149999999999864</v>
      </c>
      <c r="R103" s="16">
        <f t="shared" si="36"/>
        <v>93</v>
      </c>
      <c r="S103" s="17">
        <f t="shared" ca="1" si="28"/>
        <v>36.720430107526738</v>
      </c>
      <c r="T103" s="17">
        <f t="shared" ca="1" si="29"/>
        <v>34.149999999999864</v>
      </c>
    </row>
    <row r="104" spans="1:20">
      <c r="A104" s="16">
        <f t="shared" si="30"/>
        <v>94</v>
      </c>
      <c r="B104" s="16">
        <f t="shared" ca="1" si="19"/>
        <v>3.71</v>
      </c>
      <c r="C104" s="16">
        <f t="shared" ca="1" si="20"/>
        <v>0.28301886792452829</v>
      </c>
      <c r="D104" s="16">
        <f t="shared" ca="1" si="21"/>
        <v>0.46871022040907961</v>
      </c>
      <c r="E104" s="16">
        <f t="shared" ca="1" si="22"/>
        <v>0</v>
      </c>
      <c r="F104" s="16">
        <f t="shared" ca="1" si="31"/>
        <v>0</v>
      </c>
      <c r="G104" s="16">
        <f t="shared" ca="1" si="32"/>
        <v>1</v>
      </c>
      <c r="H104" s="18">
        <f t="shared" ca="1" si="23"/>
        <v>0</v>
      </c>
      <c r="I104" s="21">
        <f t="shared" ca="1" si="24"/>
        <v>-1</v>
      </c>
      <c r="J104" s="3">
        <f t="shared" ca="1" si="33"/>
        <v>127.15000000000002</v>
      </c>
      <c r="K104" s="17">
        <f t="shared" ca="1" si="37"/>
        <v>1033.1499999999999</v>
      </c>
      <c r="L104" s="17">
        <f t="shared" ca="1" si="18"/>
        <v>1034.1499999999999</v>
      </c>
      <c r="M104" s="16">
        <f t="shared" ca="1" si="26"/>
        <v>-1</v>
      </c>
      <c r="O104" s="16">
        <f t="shared" si="35"/>
        <v>94</v>
      </c>
      <c r="P104" s="17">
        <f t="shared" ca="1" si="27"/>
        <v>33.149999999999864</v>
      </c>
      <c r="R104" s="16">
        <f t="shared" si="36"/>
        <v>94</v>
      </c>
      <c r="S104" s="17">
        <f t="shared" ca="1" si="28"/>
        <v>35.265957446808358</v>
      </c>
      <c r="T104" s="17">
        <f t="shared" ca="1" si="29"/>
        <v>33.149999999999864</v>
      </c>
    </row>
    <row r="105" spans="1:20">
      <c r="A105" s="16">
        <f t="shared" si="30"/>
        <v>95</v>
      </c>
      <c r="B105" s="16">
        <f t="shared" ca="1" si="19"/>
        <v>4.66</v>
      </c>
      <c r="C105" s="16">
        <f t="shared" ca="1" si="20"/>
        <v>0.2253218884120172</v>
      </c>
      <c r="D105" s="16">
        <f t="shared" ca="1" si="21"/>
        <v>0.58712357853610864</v>
      </c>
      <c r="E105" s="16">
        <f t="shared" ca="1" si="22"/>
        <v>0</v>
      </c>
      <c r="F105" s="16">
        <f t="shared" ca="1" si="31"/>
        <v>0</v>
      </c>
      <c r="G105" s="16">
        <f t="shared" ca="1" si="32"/>
        <v>2</v>
      </c>
      <c r="H105" s="18">
        <f t="shared" ca="1" si="23"/>
        <v>0</v>
      </c>
      <c r="I105" s="21">
        <f t="shared" ca="1" si="24"/>
        <v>-1</v>
      </c>
      <c r="J105" s="3">
        <f t="shared" ca="1" si="33"/>
        <v>127.15000000000002</v>
      </c>
      <c r="K105" s="17">
        <f t="shared" ca="1" si="37"/>
        <v>1032.1499999999999</v>
      </c>
      <c r="L105" s="17">
        <f t="shared" ca="1" si="18"/>
        <v>1034.1499999999999</v>
      </c>
      <c r="M105" s="16">
        <f t="shared" ca="1" si="26"/>
        <v>-2</v>
      </c>
      <c r="O105" s="16">
        <f t="shared" si="35"/>
        <v>95</v>
      </c>
      <c r="P105" s="17">
        <f t="shared" ca="1" si="27"/>
        <v>32.149999999999864</v>
      </c>
      <c r="R105" s="16">
        <f t="shared" si="36"/>
        <v>95</v>
      </c>
      <c r="S105" s="17">
        <f t="shared" ca="1" si="28"/>
        <v>33.842105263157748</v>
      </c>
      <c r="T105" s="17">
        <f t="shared" ca="1" si="29"/>
        <v>32.149999999999864</v>
      </c>
    </row>
    <row r="106" spans="1:20">
      <c r="A106" s="16">
        <f t="shared" si="30"/>
        <v>96</v>
      </c>
      <c r="B106" s="16">
        <f t="shared" ca="1" si="19"/>
        <v>4</v>
      </c>
      <c r="C106" s="16">
        <f t="shared" ca="1" si="20"/>
        <v>0.26250000000000001</v>
      </c>
      <c r="D106" s="16">
        <f t="shared" ca="1" si="21"/>
        <v>0.90070838704241774</v>
      </c>
      <c r="E106" s="16">
        <f t="shared" ca="1" si="22"/>
        <v>0</v>
      </c>
      <c r="F106" s="16">
        <f t="shared" ca="1" si="31"/>
        <v>0</v>
      </c>
      <c r="G106" s="16">
        <f t="shared" ca="1" si="32"/>
        <v>3</v>
      </c>
      <c r="H106" s="18">
        <f t="shared" ca="1" si="23"/>
        <v>0</v>
      </c>
      <c r="I106" s="21">
        <f t="shared" ca="1" si="24"/>
        <v>-1</v>
      </c>
      <c r="J106" s="3">
        <f t="shared" ca="1" si="33"/>
        <v>127.15000000000002</v>
      </c>
      <c r="K106" s="17">
        <f t="shared" ca="1" si="37"/>
        <v>1031.1499999999999</v>
      </c>
      <c r="L106" s="17">
        <f t="shared" ca="1" si="18"/>
        <v>1034.1499999999999</v>
      </c>
      <c r="M106" s="16">
        <f t="shared" ca="1" si="26"/>
        <v>-3</v>
      </c>
      <c r="O106" s="16">
        <f t="shared" si="35"/>
        <v>96</v>
      </c>
      <c r="P106" s="17">
        <f t="shared" ca="1" si="27"/>
        <v>31.149999999999864</v>
      </c>
      <c r="R106" s="16">
        <f t="shared" si="36"/>
        <v>96</v>
      </c>
      <c r="S106" s="17">
        <f t="shared" ca="1" si="28"/>
        <v>32.447916666666544</v>
      </c>
      <c r="T106" s="17">
        <f t="shared" ca="1" si="29"/>
        <v>31.149999999999864</v>
      </c>
    </row>
    <row r="107" spans="1:20">
      <c r="A107" s="16">
        <f t="shared" si="30"/>
        <v>97</v>
      </c>
      <c r="B107" s="16">
        <f t="shared" ca="1" si="19"/>
        <v>3.12</v>
      </c>
      <c r="C107" s="16">
        <f t="shared" ca="1" si="20"/>
        <v>0.33653846153846151</v>
      </c>
      <c r="D107" s="16">
        <f t="shared" ca="1" si="21"/>
        <v>0.29142165615265281</v>
      </c>
      <c r="E107" s="16">
        <f t="shared" ca="1" si="22"/>
        <v>1</v>
      </c>
      <c r="F107" s="16">
        <f t="shared" ca="1" si="31"/>
        <v>1</v>
      </c>
      <c r="G107" s="16">
        <f t="shared" ca="1" si="32"/>
        <v>0</v>
      </c>
      <c r="H107" s="18">
        <f t="shared" ca="1" si="23"/>
        <v>3.12</v>
      </c>
      <c r="I107" s="21">
        <f t="shared" ca="1" si="24"/>
        <v>2.12</v>
      </c>
      <c r="J107" s="3">
        <f t="shared" ca="1" si="33"/>
        <v>130.27000000000001</v>
      </c>
      <c r="K107" s="17">
        <f t="shared" ca="1" si="37"/>
        <v>1033.2699999999998</v>
      </c>
      <c r="L107" s="17">
        <f t="shared" ca="1" si="18"/>
        <v>1034.1499999999999</v>
      </c>
      <c r="M107" s="16">
        <f t="shared" ca="1" si="26"/>
        <v>-0.88000000000010914</v>
      </c>
      <c r="O107" s="16">
        <f t="shared" si="35"/>
        <v>97</v>
      </c>
      <c r="P107" s="17">
        <f t="shared" ca="1" si="27"/>
        <v>33.269999999999754</v>
      </c>
      <c r="R107" s="16">
        <f t="shared" si="36"/>
        <v>97</v>
      </c>
      <c r="S107" s="17">
        <f t="shared" ca="1" si="28"/>
        <v>34.298969072164709</v>
      </c>
      <c r="T107" s="17">
        <f t="shared" ca="1" si="29"/>
        <v>33.269999999999754</v>
      </c>
    </row>
    <row r="108" spans="1:20">
      <c r="A108" s="16">
        <f t="shared" si="30"/>
        <v>98</v>
      </c>
      <c r="B108" s="16">
        <f t="shared" ca="1" si="19"/>
        <v>5.43</v>
      </c>
      <c r="C108" s="16">
        <f t="shared" ca="1" si="20"/>
        <v>0.19337016574585636</v>
      </c>
      <c r="D108" s="16">
        <f t="shared" ca="1" si="21"/>
        <v>0.67291866753953267</v>
      </c>
      <c r="E108" s="16">
        <f t="shared" ca="1" si="22"/>
        <v>0</v>
      </c>
      <c r="F108" s="16">
        <f t="shared" ca="1" si="31"/>
        <v>0</v>
      </c>
      <c r="G108" s="16">
        <f t="shared" ca="1" si="32"/>
        <v>1</v>
      </c>
      <c r="H108" s="18">
        <f t="shared" ca="1" si="23"/>
        <v>0</v>
      </c>
      <c r="I108" s="21">
        <f t="shared" ca="1" si="24"/>
        <v>-1</v>
      </c>
      <c r="J108" s="3">
        <f t="shared" ca="1" si="33"/>
        <v>130.27000000000001</v>
      </c>
      <c r="K108" s="17">
        <f t="shared" ca="1" si="37"/>
        <v>1032.2699999999998</v>
      </c>
      <c r="L108" s="17">
        <f t="shared" ca="1" si="18"/>
        <v>1034.1499999999999</v>
      </c>
      <c r="M108" s="16">
        <f t="shared" ca="1" si="26"/>
        <v>-1.8800000000001091</v>
      </c>
      <c r="O108" s="16">
        <f t="shared" si="35"/>
        <v>98</v>
      </c>
      <c r="P108" s="17">
        <f t="shared" ca="1" si="27"/>
        <v>32.269999999999754</v>
      </c>
      <c r="R108" s="16">
        <f t="shared" si="36"/>
        <v>98</v>
      </c>
      <c r="S108" s="17">
        <f t="shared" ca="1" si="28"/>
        <v>32.928571428571161</v>
      </c>
      <c r="T108" s="17">
        <f t="shared" ca="1" si="29"/>
        <v>32.269999999999754</v>
      </c>
    </row>
    <row r="109" spans="1:20">
      <c r="A109" s="16">
        <f t="shared" si="30"/>
        <v>99</v>
      </c>
      <c r="B109" s="16">
        <f t="shared" ca="1" si="19"/>
        <v>2.19</v>
      </c>
      <c r="C109" s="16">
        <f t="shared" ca="1" si="20"/>
        <v>0.47945205479452058</v>
      </c>
      <c r="D109" s="16">
        <f t="shared" ca="1" si="21"/>
        <v>0.15329460285307261</v>
      </c>
      <c r="E109" s="16">
        <f t="shared" ca="1" si="22"/>
        <v>1</v>
      </c>
      <c r="F109" s="16">
        <f t="shared" ca="1" si="31"/>
        <v>1</v>
      </c>
      <c r="G109" s="16">
        <f t="shared" ca="1" si="32"/>
        <v>0</v>
      </c>
      <c r="H109" s="18">
        <f t="shared" ca="1" si="23"/>
        <v>2.19</v>
      </c>
      <c r="I109" s="21">
        <f t="shared" ca="1" si="24"/>
        <v>1.19</v>
      </c>
      <c r="J109" s="3">
        <f t="shared" ca="1" si="33"/>
        <v>132.46</v>
      </c>
      <c r="K109" s="17">
        <f t="shared" ca="1" si="37"/>
        <v>1033.4599999999998</v>
      </c>
      <c r="L109" s="17">
        <f t="shared" ca="1" si="18"/>
        <v>1034.1499999999999</v>
      </c>
      <c r="M109" s="16">
        <f t="shared" ca="1" si="26"/>
        <v>-0.69000000000005457</v>
      </c>
      <c r="O109" s="16">
        <f t="shared" si="35"/>
        <v>99</v>
      </c>
      <c r="P109" s="17">
        <f t="shared" ca="1" si="27"/>
        <v>33.459999999999809</v>
      </c>
      <c r="R109" s="16">
        <f t="shared" si="36"/>
        <v>99</v>
      </c>
      <c r="S109" s="17">
        <f t="shared" ca="1" si="28"/>
        <v>33.797979797979593</v>
      </c>
      <c r="T109" s="17">
        <f t="shared" ca="1" si="29"/>
        <v>33.459999999999809</v>
      </c>
    </row>
    <row r="110" spans="1:20">
      <c r="A110" s="16">
        <f t="shared" si="30"/>
        <v>100</v>
      </c>
      <c r="B110" s="16">
        <f t="shared" ca="1" si="19"/>
        <v>4.05</v>
      </c>
      <c r="C110" s="16">
        <f t="shared" ca="1" si="20"/>
        <v>0.2592592592592593</v>
      </c>
      <c r="D110" s="16">
        <f t="shared" ca="1" si="21"/>
        <v>0.88969143901976921</v>
      </c>
      <c r="E110" s="16">
        <f t="shared" ca="1" si="22"/>
        <v>0</v>
      </c>
      <c r="F110" s="16">
        <f t="shared" ca="1" si="31"/>
        <v>0</v>
      </c>
      <c r="G110" s="16">
        <f t="shared" ca="1" si="32"/>
        <v>1</v>
      </c>
      <c r="H110" s="18">
        <f t="shared" ca="1" si="23"/>
        <v>0</v>
      </c>
      <c r="I110" s="21">
        <f t="shared" ca="1" si="24"/>
        <v>-1</v>
      </c>
      <c r="J110" s="3">
        <f t="shared" ca="1" si="33"/>
        <v>132.46</v>
      </c>
      <c r="K110" s="17">
        <f t="shared" ca="1" si="37"/>
        <v>1032.4599999999998</v>
      </c>
      <c r="L110" s="17">
        <f t="shared" ca="1" si="18"/>
        <v>1034.1499999999999</v>
      </c>
      <c r="M110" s="16">
        <f t="shared" ca="1" si="26"/>
        <v>-1.6900000000000546</v>
      </c>
      <c r="O110" s="16">
        <f t="shared" si="35"/>
        <v>100</v>
      </c>
      <c r="P110" s="17">
        <f t="shared" ca="1" si="27"/>
        <v>32.459999999999809</v>
      </c>
      <c r="R110" s="16">
        <f t="shared" si="36"/>
        <v>100</v>
      </c>
      <c r="S110" s="17">
        <f t="shared" ca="1" si="28"/>
        <v>32.459999999999809</v>
      </c>
      <c r="T110" s="17">
        <f t="shared" ca="1" si="29"/>
        <v>32.459999999999809</v>
      </c>
    </row>
    <row r="111" spans="1:20">
      <c r="A111" s="16">
        <f t="shared" si="30"/>
        <v>101</v>
      </c>
      <c r="B111" s="16">
        <f t="shared" ca="1" si="19"/>
        <v>5.44</v>
      </c>
      <c r="C111" s="16">
        <f t="shared" ca="1" si="20"/>
        <v>0.19301470588235292</v>
      </c>
      <c r="D111" s="16">
        <f t="shared" ca="1" si="21"/>
        <v>0.95189410242663142</v>
      </c>
      <c r="E111" s="16">
        <f t="shared" ca="1" si="22"/>
        <v>0</v>
      </c>
      <c r="F111" s="16">
        <f t="shared" ca="1" si="31"/>
        <v>0</v>
      </c>
      <c r="G111" s="16">
        <f t="shared" ca="1" si="32"/>
        <v>2</v>
      </c>
      <c r="H111" s="18">
        <f t="shared" ca="1" si="23"/>
        <v>0</v>
      </c>
      <c r="I111" s="21">
        <f t="shared" ca="1" si="24"/>
        <v>-1</v>
      </c>
      <c r="J111" s="3">
        <f t="shared" ca="1" si="33"/>
        <v>132.46</v>
      </c>
      <c r="K111" s="17">
        <f t="shared" ca="1" si="37"/>
        <v>1031.4599999999998</v>
      </c>
      <c r="L111" s="17">
        <f t="shared" ca="1" si="18"/>
        <v>1034.1499999999999</v>
      </c>
      <c r="M111" s="16">
        <f t="shared" ca="1" si="26"/>
        <v>-2.6900000000000546</v>
      </c>
      <c r="O111" s="16">
        <f t="shared" si="35"/>
        <v>101</v>
      </c>
      <c r="P111" s="17">
        <f t="shared" ca="1" si="27"/>
        <v>31.459999999999809</v>
      </c>
      <c r="R111" s="16">
        <f t="shared" si="36"/>
        <v>101</v>
      </c>
      <c r="S111" s="17">
        <f t="shared" ca="1" si="28"/>
        <v>31.148514851484947</v>
      </c>
      <c r="T111" s="17">
        <f t="shared" ca="1" si="29"/>
        <v>31.459999999999809</v>
      </c>
    </row>
    <row r="112" spans="1:20">
      <c r="A112" s="16">
        <f t="shared" si="30"/>
        <v>102</v>
      </c>
      <c r="B112" s="16">
        <f t="shared" ca="1" si="19"/>
        <v>4.13</v>
      </c>
      <c r="C112" s="16">
        <f t="shared" ca="1" si="20"/>
        <v>0.25423728813559321</v>
      </c>
      <c r="D112" s="16">
        <f t="shared" ca="1" si="21"/>
        <v>0.47913473287932096</v>
      </c>
      <c r="E112" s="16">
        <f t="shared" ca="1" si="22"/>
        <v>0</v>
      </c>
      <c r="F112" s="16">
        <f t="shared" ca="1" si="31"/>
        <v>0</v>
      </c>
      <c r="G112" s="16">
        <f t="shared" ca="1" si="32"/>
        <v>3</v>
      </c>
      <c r="H112" s="18">
        <f t="shared" ca="1" si="23"/>
        <v>0</v>
      </c>
      <c r="I112" s="21">
        <f t="shared" ca="1" si="24"/>
        <v>-1</v>
      </c>
      <c r="J112" s="3">
        <f t="shared" ca="1" si="33"/>
        <v>132.46</v>
      </c>
      <c r="K112" s="17">
        <f t="shared" ca="1" si="37"/>
        <v>1030.4599999999998</v>
      </c>
      <c r="L112" s="17">
        <f t="shared" ca="1" si="18"/>
        <v>1034.1499999999999</v>
      </c>
      <c r="M112" s="16">
        <f t="shared" ca="1" si="26"/>
        <v>-3.6900000000000546</v>
      </c>
      <c r="O112" s="16">
        <f t="shared" si="35"/>
        <v>102</v>
      </c>
      <c r="P112" s="17">
        <f t="shared" ca="1" si="27"/>
        <v>30.459999999999809</v>
      </c>
      <c r="R112" s="16">
        <f t="shared" si="36"/>
        <v>102</v>
      </c>
      <c r="S112" s="17">
        <f t="shared" ca="1" si="28"/>
        <v>29.862745098039028</v>
      </c>
      <c r="T112" s="17">
        <f t="shared" ca="1" si="29"/>
        <v>30.459999999999809</v>
      </c>
    </row>
    <row r="113" spans="1:20">
      <c r="A113" s="16">
        <f t="shared" si="30"/>
        <v>103</v>
      </c>
      <c r="B113" s="16">
        <f t="shared" ca="1" si="19"/>
        <v>3.44</v>
      </c>
      <c r="C113" s="16">
        <f t="shared" ca="1" si="20"/>
        <v>0.30523255813953493</v>
      </c>
      <c r="D113" s="16">
        <f t="shared" ca="1" si="21"/>
        <v>0.45477218707827394</v>
      </c>
      <c r="E113" s="16">
        <f t="shared" ca="1" si="22"/>
        <v>0</v>
      </c>
      <c r="F113" s="16">
        <f t="shared" ca="1" si="31"/>
        <v>0</v>
      </c>
      <c r="G113" s="16">
        <f t="shared" ca="1" si="32"/>
        <v>4</v>
      </c>
      <c r="H113" s="18">
        <f t="shared" ca="1" si="23"/>
        <v>0</v>
      </c>
      <c r="I113" s="21">
        <f t="shared" ca="1" si="24"/>
        <v>-1</v>
      </c>
      <c r="J113" s="3">
        <f t="shared" ca="1" si="33"/>
        <v>132.46</v>
      </c>
      <c r="K113" s="17">
        <f t="shared" ca="1" si="37"/>
        <v>1029.4599999999998</v>
      </c>
      <c r="L113" s="17">
        <f t="shared" ca="1" si="18"/>
        <v>1034.1499999999999</v>
      </c>
      <c r="M113" s="16">
        <f t="shared" ca="1" si="26"/>
        <v>-4.6900000000000546</v>
      </c>
      <c r="O113" s="16">
        <f t="shared" si="35"/>
        <v>103</v>
      </c>
      <c r="P113" s="17">
        <f t="shared" ca="1" si="27"/>
        <v>29.459999999999809</v>
      </c>
      <c r="R113" s="16">
        <f t="shared" si="36"/>
        <v>103</v>
      </c>
      <c r="S113" s="17">
        <f t="shared" ca="1" si="28"/>
        <v>28.601941747572624</v>
      </c>
      <c r="T113" s="17">
        <f t="shared" ca="1" si="29"/>
        <v>29.459999999999809</v>
      </c>
    </row>
    <row r="114" spans="1:20">
      <c r="A114" s="16">
        <f t="shared" si="30"/>
        <v>104</v>
      </c>
      <c r="B114" s="16">
        <f t="shared" ca="1" si="19"/>
        <v>3.7</v>
      </c>
      <c r="C114" s="16">
        <f t="shared" ca="1" si="20"/>
        <v>0.28378378378378377</v>
      </c>
      <c r="D114" s="16">
        <f t="shared" ca="1" si="21"/>
        <v>0.80799312836993331</v>
      </c>
      <c r="E114" s="16">
        <f t="shared" ca="1" si="22"/>
        <v>0</v>
      </c>
      <c r="F114" s="16">
        <f t="shared" ca="1" si="31"/>
        <v>0</v>
      </c>
      <c r="G114" s="16">
        <f t="shared" ca="1" si="32"/>
        <v>5</v>
      </c>
      <c r="H114" s="18">
        <f t="shared" ca="1" si="23"/>
        <v>0</v>
      </c>
      <c r="I114" s="21">
        <f t="shared" ca="1" si="24"/>
        <v>-1</v>
      </c>
      <c r="J114" s="3">
        <f t="shared" ca="1" si="33"/>
        <v>132.46</v>
      </c>
      <c r="K114" s="17">
        <f t="shared" ca="1" si="37"/>
        <v>1028.4599999999998</v>
      </c>
      <c r="L114" s="17">
        <f t="shared" ca="1" si="18"/>
        <v>1034.1499999999999</v>
      </c>
      <c r="M114" s="16">
        <f t="shared" ca="1" si="26"/>
        <v>-5.6900000000000546</v>
      </c>
      <c r="O114" s="16">
        <f t="shared" si="35"/>
        <v>104</v>
      </c>
      <c r="P114" s="17">
        <f t="shared" ca="1" si="27"/>
        <v>28.459999999999809</v>
      </c>
      <c r="R114" s="16">
        <f t="shared" si="36"/>
        <v>104</v>
      </c>
      <c r="S114" s="17">
        <f t="shared" ca="1" si="28"/>
        <v>27.365384615384428</v>
      </c>
      <c r="T114" s="17">
        <f t="shared" ca="1" si="29"/>
        <v>28.459999999999809</v>
      </c>
    </row>
    <row r="115" spans="1:20">
      <c r="A115" s="16">
        <f t="shared" si="30"/>
        <v>105</v>
      </c>
      <c r="B115" s="16">
        <f t="shared" ca="1" si="19"/>
        <v>3.39</v>
      </c>
      <c r="C115" s="16">
        <f t="shared" ca="1" si="20"/>
        <v>0.30973451327433627</v>
      </c>
      <c r="D115" s="16">
        <f t="shared" ca="1" si="21"/>
        <v>0.54697200681996749</v>
      </c>
      <c r="E115" s="16">
        <f t="shared" ca="1" si="22"/>
        <v>0</v>
      </c>
      <c r="F115" s="16">
        <f t="shared" ca="1" si="31"/>
        <v>0</v>
      </c>
      <c r="G115" s="16">
        <f t="shared" ca="1" si="32"/>
        <v>6</v>
      </c>
      <c r="H115" s="18">
        <f t="shared" ca="1" si="23"/>
        <v>0</v>
      </c>
      <c r="I115" s="21">
        <f t="shared" ca="1" si="24"/>
        <v>-1</v>
      </c>
      <c r="J115" s="3">
        <f t="shared" ca="1" si="33"/>
        <v>132.46</v>
      </c>
      <c r="K115" s="17">
        <f t="shared" ref="K115:K137" ca="1" si="38">K114+I115</f>
        <v>1027.4599999999998</v>
      </c>
      <c r="L115" s="17">
        <f t="shared" ca="1" si="18"/>
        <v>1034.1499999999999</v>
      </c>
      <c r="M115" s="16">
        <f t="shared" ca="1" si="26"/>
        <v>-6.6900000000000546</v>
      </c>
      <c r="O115" s="16">
        <f t="shared" si="35"/>
        <v>105</v>
      </c>
      <c r="P115" s="17">
        <f t="shared" ca="1" si="27"/>
        <v>27.459999999999809</v>
      </c>
      <c r="R115" s="16">
        <f t="shared" si="36"/>
        <v>105</v>
      </c>
      <c r="S115" s="17">
        <f t="shared" ca="1" si="28"/>
        <v>26.152380952380767</v>
      </c>
      <c r="T115" s="17">
        <f t="shared" ca="1" si="29"/>
        <v>27.459999999999809</v>
      </c>
    </row>
    <row r="116" spans="1:20">
      <c r="A116" s="16">
        <f t="shared" si="30"/>
        <v>106</v>
      </c>
      <c r="B116" s="16">
        <f t="shared" ca="1" si="19"/>
        <v>3.97</v>
      </c>
      <c r="C116" s="16">
        <f t="shared" ca="1" si="20"/>
        <v>0.26448362720403024</v>
      </c>
      <c r="D116" s="16">
        <f t="shared" ca="1" si="21"/>
        <v>0.67473498108913699</v>
      </c>
      <c r="E116" s="16">
        <f t="shared" ca="1" si="22"/>
        <v>0</v>
      </c>
      <c r="F116" s="16">
        <f t="shared" ca="1" si="31"/>
        <v>0</v>
      </c>
      <c r="G116" s="16">
        <f t="shared" ca="1" si="32"/>
        <v>7</v>
      </c>
      <c r="H116" s="18">
        <f t="shared" ca="1" si="23"/>
        <v>0</v>
      </c>
      <c r="I116" s="21">
        <f t="shared" ca="1" si="24"/>
        <v>-1</v>
      </c>
      <c r="J116" s="3">
        <f t="shared" ca="1" si="33"/>
        <v>132.46</v>
      </c>
      <c r="K116" s="17">
        <f t="shared" ca="1" si="38"/>
        <v>1026.4599999999998</v>
      </c>
      <c r="L116" s="17">
        <f t="shared" ca="1" si="18"/>
        <v>1034.1499999999999</v>
      </c>
      <c r="M116" s="16">
        <f t="shared" ca="1" si="26"/>
        <v>-7.6900000000000546</v>
      </c>
      <c r="O116" s="16">
        <f t="shared" si="35"/>
        <v>106</v>
      </c>
      <c r="P116" s="17">
        <f t="shared" ca="1" si="27"/>
        <v>26.459999999999809</v>
      </c>
      <c r="R116" s="16">
        <f t="shared" si="36"/>
        <v>106</v>
      </c>
      <c r="S116" s="17">
        <f t="shared" ca="1" si="28"/>
        <v>24.962264150943227</v>
      </c>
      <c r="T116" s="17">
        <f t="shared" ca="1" si="29"/>
        <v>26.459999999999809</v>
      </c>
    </row>
    <row r="117" spans="1:20">
      <c r="A117" s="16">
        <f t="shared" si="30"/>
        <v>107</v>
      </c>
      <c r="B117" s="16">
        <f t="shared" ca="1" si="19"/>
        <v>2.39</v>
      </c>
      <c r="C117" s="16">
        <f t="shared" ca="1" si="20"/>
        <v>0.43933054393305437</v>
      </c>
      <c r="D117" s="16">
        <f t="shared" ca="1" si="21"/>
        <v>0.33492718214875095</v>
      </c>
      <c r="E117" s="16">
        <f t="shared" ca="1" si="22"/>
        <v>1</v>
      </c>
      <c r="F117" s="16">
        <f t="shared" ca="1" si="31"/>
        <v>1</v>
      </c>
      <c r="G117" s="16">
        <f t="shared" ca="1" si="32"/>
        <v>0</v>
      </c>
      <c r="H117" s="18">
        <f t="shared" ca="1" si="23"/>
        <v>2.39</v>
      </c>
      <c r="I117" s="21">
        <f t="shared" ca="1" si="24"/>
        <v>1.3900000000000001</v>
      </c>
      <c r="J117" s="3">
        <f t="shared" ca="1" si="33"/>
        <v>134.85</v>
      </c>
      <c r="K117" s="17">
        <f t="shared" ca="1" si="38"/>
        <v>1027.8499999999999</v>
      </c>
      <c r="L117" s="17">
        <f t="shared" ca="1" si="18"/>
        <v>1034.1499999999999</v>
      </c>
      <c r="M117" s="16">
        <f t="shared" ca="1" si="26"/>
        <v>-6.2999999999999545</v>
      </c>
      <c r="O117" s="16">
        <f t="shared" si="35"/>
        <v>107</v>
      </c>
      <c r="P117" s="17">
        <f t="shared" ca="1" si="27"/>
        <v>27.849999999999909</v>
      </c>
      <c r="R117" s="16">
        <f t="shared" si="36"/>
        <v>107</v>
      </c>
      <c r="S117" s="17">
        <f t="shared" ca="1" si="28"/>
        <v>26.028037383177491</v>
      </c>
      <c r="T117" s="17">
        <f t="shared" ca="1" si="29"/>
        <v>27.849999999999909</v>
      </c>
    </row>
    <row r="118" spans="1:20">
      <c r="A118" s="16">
        <f t="shared" si="30"/>
        <v>108</v>
      </c>
      <c r="B118" s="16">
        <f t="shared" ca="1" si="19"/>
        <v>3.39</v>
      </c>
      <c r="C118" s="16">
        <f t="shared" ca="1" si="20"/>
        <v>0.30973451327433627</v>
      </c>
      <c r="D118" s="16">
        <f t="shared" ca="1" si="21"/>
        <v>0.46977967067091186</v>
      </c>
      <c r="E118" s="16">
        <f t="shared" ca="1" si="22"/>
        <v>0</v>
      </c>
      <c r="F118" s="16">
        <f t="shared" ca="1" si="31"/>
        <v>0</v>
      </c>
      <c r="G118" s="16">
        <f t="shared" ca="1" si="32"/>
        <v>1</v>
      </c>
      <c r="H118" s="18">
        <f t="shared" ca="1" si="23"/>
        <v>0</v>
      </c>
      <c r="I118" s="21">
        <f t="shared" ca="1" si="24"/>
        <v>-1</v>
      </c>
      <c r="J118" s="3">
        <f t="shared" ca="1" si="33"/>
        <v>134.85</v>
      </c>
      <c r="K118" s="17">
        <f t="shared" ca="1" si="38"/>
        <v>1026.8499999999999</v>
      </c>
      <c r="L118" s="17">
        <f t="shared" ca="1" si="18"/>
        <v>1034.1499999999999</v>
      </c>
      <c r="M118" s="16">
        <f t="shared" ca="1" si="26"/>
        <v>-7.2999999999999545</v>
      </c>
      <c r="O118" s="16">
        <f t="shared" si="35"/>
        <v>108</v>
      </c>
      <c r="P118" s="17">
        <f t="shared" ca="1" si="27"/>
        <v>26.849999999999909</v>
      </c>
      <c r="R118" s="16">
        <f t="shared" si="36"/>
        <v>108</v>
      </c>
      <c r="S118" s="17">
        <f t="shared" ca="1" si="28"/>
        <v>24.861111111111029</v>
      </c>
      <c r="T118" s="17">
        <f t="shared" ca="1" si="29"/>
        <v>26.849999999999909</v>
      </c>
    </row>
    <row r="119" spans="1:20">
      <c r="A119" s="16">
        <f t="shared" si="30"/>
        <v>109</v>
      </c>
      <c r="B119" s="16">
        <f t="shared" ca="1" si="19"/>
        <v>5.75</v>
      </c>
      <c r="C119" s="16">
        <f t="shared" ca="1" si="20"/>
        <v>0.18260869565217391</v>
      </c>
      <c r="D119" s="16">
        <f t="shared" ca="1" si="21"/>
        <v>5.6587730717795992E-2</v>
      </c>
      <c r="E119" s="16">
        <f t="shared" ca="1" si="22"/>
        <v>1</v>
      </c>
      <c r="F119" s="16">
        <f t="shared" ca="1" si="31"/>
        <v>1</v>
      </c>
      <c r="G119" s="16">
        <f t="shared" ca="1" si="32"/>
        <v>0</v>
      </c>
      <c r="H119" s="18">
        <f t="shared" ca="1" si="23"/>
        <v>5.75</v>
      </c>
      <c r="I119" s="21">
        <f t="shared" ca="1" si="24"/>
        <v>4.75</v>
      </c>
      <c r="J119" s="3">
        <f t="shared" ca="1" si="33"/>
        <v>140.6</v>
      </c>
      <c r="K119" s="17">
        <f t="shared" ca="1" si="38"/>
        <v>1031.5999999999999</v>
      </c>
      <c r="L119" s="17">
        <f t="shared" ca="1" si="18"/>
        <v>1034.1499999999999</v>
      </c>
      <c r="M119" s="16">
        <f t="shared" ca="1" si="26"/>
        <v>-2.5499999999999545</v>
      </c>
      <c r="O119" s="16">
        <f t="shared" si="35"/>
        <v>109</v>
      </c>
      <c r="P119" s="17">
        <f t="shared" ca="1" si="27"/>
        <v>31.599999999999909</v>
      </c>
      <c r="R119" s="16">
        <f t="shared" si="36"/>
        <v>109</v>
      </c>
      <c r="S119" s="17">
        <f t="shared" ca="1" si="28"/>
        <v>28.990825688073329</v>
      </c>
      <c r="T119" s="17">
        <f t="shared" ca="1" si="29"/>
        <v>31.599999999999909</v>
      </c>
    </row>
    <row r="120" spans="1:20">
      <c r="A120" s="16">
        <f t="shared" si="30"/>
        <v>110</v>
      </c>
      <c r="B120" s="16">
        <f t="shared" ca="1" si="19"/>
        <v>5.51</v>
      </c>
      <c r="C120" s="16">
        <f t="shared" ca="1" si="20"/>
        <v>0.19056261343012706</v>
      </c>
      <c r="D120" s="16">
        <f t="shared" ca="1" si="21"/>
        <v>0.4459517981234784</v>
      </c>
      <c r="E120" s="16">
        <f t="shared" ca="1" si="22"/>
        <v>0</v>
      </c>
      <c r="F120" s="16">
        <f t="shared" ca="1" si="31"/>
        <v>0</v>
      </c>
      <c r="G120" s="16">
        <f t="shared" ca="1" si="32"/>
        <v>1</v>
      </c>
      <c r="H120" s="18">
        <f t="shared" ca="1" si="23"/>
        <v>0</v>
      </c>
      <c r="I120" s="21">
        <f t="shared" ca="1" si="24"/>
        <v>-1</v>
      </c>
      <c r="J120" s="3">
        <f t="shared" ca="1" si="33"/>
        <v>140.6</v>
      </c>
      <c r="K120" s="17">
        <f t="shared" ca="1" si="38"/>
        <v>1030.5999999999999</v>
      </c>
      <c r="L120" s="17">
        <f t="shared" ca="1" si="18"/>
        <v>1034.1499999999999</v>
      </c>
      <c r="M120" s="16">
        <f t="shared" ca="1" si="26"/>
        <v>-3.5499999999999545</v>
      </c>
      <c r="O120" s="16">
        <f t="shared" si="35"/>
        <v>110</v>
      </c>
      <c r="P120" s="17">
        <f t="shared" ca="1" si="27"/>
        <v>30.599999999999909</v>
      </c>
      <c r="R120" s="16">
        <f t="shared" si="36"/>
        <v>110</v>
      </c>
      <c r="S120" s="17">
        <f t="shared" ca="1" si="28"/>
        <v>27.818181818181742</v>
      </c>
      <c r="T120" s="17">
        <f t="shared" ca="1" si="29"/>
        <v>30.599999999999909</v>
      </c>
    </row>
    <row r="121" spans="1:20">
      <c r="A121" s="16">
        <f t="shared" si="30"/>
        <v>111</v>
      </c>
      <c r="B121" s="16">
        <f t="shared" ca="1" si="19"/>
        <v>2.5499999999999998</v>
      </c>
      <c r="C121" s="16">
        <f t="shared" ca="1" si="20"/>
        <v>0.41176470588235303</v>
      </c>
      <c r="D121" s="16">
        <f t="shared" ca="1" si="21"/>
        <v>9.3529746491890942E-2</v>
      </c>
      <c r="E121" s="16">
        <f t="shared" ca="1" si="22"/>
        <v>1</v>
      </c>
      <c r="F121" s="16">
        <f t="shared" ca="1" si="31"/>
        <v>1</v>
      </c>
      <c r="G121" s="16">
        <f t="shared" ca="1" si="32"/>
        <v>0</v>
      </c>
      <c r="H121" s="18">
        <f t="shared" ca="1" si="23"/>
        <v>2.5499999999999998</v>
      </c>
      <c r="I121" s="21">
        <f t="shared" ca="1" si="24"/>
        <v>1.5499999999999998</v>
      </c>
      <c r="J121" s="3">
        <f t="shared" ca="1" si="33"/>
        <v>143.15</v>
      </c>
      <c r="K121" s="17">
        <f t="shared" ca="1" si="38"/>
        <v>1032.1499999999999</v>
      </c>
      <c r="L121" s="17">
        <f t="shared" ca="1" si="18"/>
        <v>1034.1499999999999</v>
      </c>
      <c r="M121" s="16">
        <f t="shared" ca="1" si="26"/>
        <v>-2</v>
      </c>
      <c r="O121" s="16">
        <f t="shared" si="35"/>
        <v>111</v>
      </c>
      <c r="P121" s="17">
        <f t="shared" ca="1" si="27"/>
        <v>32.149999999999864</v>
      </c>
      <c r="R121" s="16">
        <f t="shared" si="36"/>
        <v>111</v>
      </c>
      <c r="S121" s="17">
        <f t="shared" ca="1" si="28"/>
        <v>28.963963963963835</v>
      </c>
      <c r="T121" s="17">
        <f t="shared" ca="1" si="29"/>
        <v>32.149999999999864</v>
      </c>
    </row>
    <row r="122" spans="1:20">
      <c r="A122" s="16">
        <f t="shared" si="30"/>
        <v>112</v>
      </c>
      <c r="B122" s="16">
        <f t="shared" ca="1" si="19"/>
        <v>4.8099999999999996</v>
      </c>
      <c r="C122" s="16">
        <f t="shared" ca="1" si="20"/>
        <v>0.21829521829521831</v>
      </c>
      <c r="D122" s="16">
        <f t="shared" ca="1" si="21"/>
        <v>0.40562928808978782</v>
      </c>
      <c r="E122" s="16">
        <f t="shared" ca="1" si="22"/>
        <v>0</v>
      </c>
      <c r="F122" s="16">
        <f t="shared" ca="1" si="31"/>
        <v>0</v>
      </c>
      <c r="G122" s="16">
        <f t="shared" ca="1" si="32"/>
        <v>1</v>
      </c>
      <c r="H122" s="18">
        <f t="shared" ca="1" si="23"/>
        <v>0</v>
      </c>
      <c r="I122" s="21">
        <f t="shared" ca="1" si="24"/>
        <v>-1</v>
      </c>
      <c r="J122" s="3">
        <f t="shared" ca="1" si="33"/>
        <v>143.15</v>
      </c>
      <c r="K122" s="17">
        <f t="shared" ca="1" si="38"/>
        <v>1031.1499999999999</v>
      </c>
      <c r="L122" s="17">
        <f t="shared" ca="1" si="18"/>
        <v>1034.1499999999999</v>
      </c>
      <c r="M122" s="16">
        <f t="shared" ca="1" si="26"/>
        <v>-3</v>
      </c>
      <c r="O122" s="16">
        <f t="shared" si="35"/>
        <v>112</v>
      </c>
      <c r="P122" s="17">
        <f t="shared" ca="1" si="27"/>
        <v>31.149999999999864</v>
      </c>
      <c r="R122" s="16">
        <f t="shared" si="36"/>
        <v>112</v>
      </c>
      <c r="S122" s="17">
        <f t="shared" ca="1" si="28"/>
        <v>27.812499999999886</v>
      </c>
      <c r="T122" s="17">
        <f t="shared" ca="1" si="29"/>
        <v>31.149999999999864</v>
      </c>
    </row>
    <row r="123" spans="1:20">
      <c r="A123" s="16">
        <f t="shared" si="30"/>
        <v>113</v>
      </c>
      <c r="B123" s="16">
        <f t="shared" ca="1" si="19"/>
        <v>3.71</v>
      </c>
      <c r="C123" s="16">
        <f t="shared" ca="1" si="20"/>
        <v>0.28301886792452829</v>
      </c>
      <c r="D123" s="16">
        <f t="shared" ca="1" si="21"/>
        <v>0.46635492592521111</v>
      </c>
      <c r="E123" s="16">
        <f t="shared" ca="1" si="22"/>
        <v>0</v>
      </c>
      <c r="F123" s="16">
        <f t="shared" ca="1" si="31"/>
        <v>0</v>
      </c>
      <c r="G123" s="16">
        <f t="shared" ca="1" si="32"/>
        <v>2</v>
      </c>
      <c r="H123" s="18">
        <f t="shared" ca="1" si="23"/>
        <v>0</v>
      </c>
      <c r="I123" s="21">
        <f t="shared" ca="1" si="24"/>
        <v>-1</v>
      </c>
      <c r="J123" s="3">
        <f t="shared" ca="1" si="33"/>
        <v>143.15</v>
      </c>
      <c r="K123" s="17">
        <f t="shared" ca="1" si="38"/>
        <v>1030.1499999999999</v>
      </c>
      <c r="L123" s="17">
        <f t="shared" ca="1" si="18"/>
        <v>1034.1499999999999</v>
      </c>
      <c r="M123" s="16">
        <f t="shared" ca="1" si="26"/>
        <v>-4</v>
      </c>
      <c r="O123" s="16">
        <f t="shared" si="35"/>
        <v>113</v>
      </c>
      <c r="P123" s="17">
        <f t="shared" ca="1" si="27"/>
        <v>30.149999999999864</v>
      </c>
      <c r="R123" s="16">
        <f t="shared" si="36"/>
        <v>113</v>
      </c>
      <c r="S123" s="17">
        <f t="shared" ca="1" si="28"/>
        <v>26.681415929203411</v>
      </c>
      <c r="T123" s="17">
        <f t="shared" ca="1" si="29"/>
        <v>30.149999999999864</v>
      </c>
    </row>
    <row r="124" spans="1:20">
      <c r="A124" s="16">
        <f t="shared" si="30"/>
        <v>114</v>
      </c>
      <c r="B124" s="16">
        <f t="shared" ca="1" si="19"/>
        <v>2.16</v>
      </c>
      <c r="C124" s="16">
        <f t="shared" ca="1" si="20"/>
        <v>0.48611111111111105</v>
      </c>
      <c r="D124" s="16">
        <f t="shared" ca="1" si="21"/>
        <v>0.29260484555526944</v>
      </c>
      <c r="E124" s="16">
        <f t="shared" ca="1" si="22"/>
        <v>1</v>
      </c>
      <c r="F124" s="16">
        <f t="shared" ca="1" si="31"/>
        <v>1</v>
      </c>
      <c r="G124" s="16">
        <f t="shared" ca="1" si="32"/>
        <v>0</v>
      </c>
      <c r="H124" s="18">
        <f t="shared" ca="1" si="23"/>
        <v>2.16</v>
      </c>
      <c r="I124" s="21">
        <f t="shared" ca="1" si="24"/>
        <v>1.1600000000000001</v>
      </c>
      <c r="J124" s="3">
        <f t="shared" ca="1" si="33"/>
        <v>145.31</v>
      </c>
      <c r="K124" s="17">
        <f t="shared" ca="1" si="38"/>
        <v>1031.31</v>
      </c>
      <c r="L124" s="17">
        <f t="shared" ca="1" si="18"/>
        <v>1034.1499999999999</v>
      </c>
      <c r="M124" s="16">
        <f t="shared" ca="1" si="26"/>
        <v>-2.8399999999999181</v>
      </c>
      <c r="O124" s="16">
        <f t="shared" si="35"/>
        <v>114</v>
      </c>
      <c r="P124" s="17">
        <f t="shared" ca="1" si="27"/>
        <v>31.309999999999945</v>
      </c>
      <c r="R124" s="16">
        <f t="shared" si="36"/>
        <v>114</v>
      </c>
      <c r="S124" s="17">
        <f t="shared" ca="1" si="28"/>
        <v>27.464912280701711</v>
      </c>
      <c r="T124" s="17">
        <f t="shared" ca="1" si="29"/>
        <v>31.309999999999945</v>
      </c>
    </row>
    <row r="125" spans="1:20">
      <c r="A125" s="16">
        <f t="shared" si="30"/>
        <v>115</v>
      </c>
      <c r="B125" s="16">
        <f t="shared" ca="1" si="19"/>
        <v>3.13</v>
      </c>
      <c r="C125" s="16">
        <f t="shared" ca="1" si="20"/>
        <v>0.33546325878594252</v>
      </c>
      <c r="D125" s="16">
        <f t="shared" ca="1" si="21"/>
        <v>0.81038704792380667</v>
      </c>
      <c r="E125" s="16">
        <f t="shared" ca="1" si="22"/>
        <v>0</v>
      </c>
      <c r="F125" s="16">
        <f t="shared" ca="1" si="31"/>
        <v>0</v>
      </c>
      <c r="G125" s="16">
        <f t="shared" ca="1" si="32"/>
        <v>1</v>
      </c>
      <c r="H125" s="18">
        <f t="shared" ca="1" si="23"/>
        <v>0</v>
      </c>
      <c r="I125" s="21">
        <f t="shared" ca="1" si="24"/>
        <v>-1</v>
      </c>
      <c r="J125" s="3">
        <f t="shared" ca="1" si="33"/>
        <v>145.31</v>
      </c>
      <c r="K125" s="17">
        <f t="shared" ca="1" si="38"/>
        <v>1030.31</v>
      </c>
      <c r="L125" s="17">
        <f t="shared" ca="1" si="18"/>
        <v>1034.1499999999999</v>
      </c>
      <c r="M125" s="16">
        <f t="shared" ca="1" si="26"/>
        <v>-3.8399999999999181</v>
      </c>
      <c r="O125" s="16">
        <f t="shared" si="35"/>
        <v>115</v>
      </c>
      <c r="P125" s="17">
        <f t="shared" ca="1" si="27"/>
        <v>30.309999999999945</v>
      </c>
      <c r="R125" s="16">
        <f t="shared" si="36"/>
        <v>115</v>
      </c>
      <c r="S125" s="17">
        <f t="shared" ca="1" si="28"/>
        <v>26.356521739130386</v>
      </c>
      <c r="T125" s="17">
        <f t="shared" ca="1" si="29"/>
        <v>30.309999999999945</v>
      </c>
    </row>
    <row r="126" spans="1:20">
      <c r="A126" s="16">
        <f t="shared" si="30"/>
        <v>116</v>
      </c>
      <c r="B126" s="16">
        <f t="shared" ca="1" si="19"/>
        <v>4.46</v>
      </c>
      <c r="C126" s="16">
        <f t="shared" ca="1" si="20"/>
        <v>0.23542600896860988</v>
      </c>
      <c r="D126" s="16">
        <f t="shared" ca="1" si="21"/>
        <v>0.61451878310983865</v>
      </c>
      <c r="E126" s="16">
        <f t="shared" ca="1" si="22"/>
        <v>0</v>
      </c>
      <c r="F126" s="16">
        <f t="shared" ca="1" si="31"/>
        <v>0</v>
      </c>
      <c r="G126" s="16">
        <f t="shared" ca="1" si="32"/>
        <v>2</v>
      </c>
      <c r="H126" s="18">
        <f t="shared" ca="1" si="23"/>
        <v>0</v>
      </c>
      <c r="I126" s="21">
        <f t="shared" ca="1" si="24"/>
        <v>-1</v>
      </c>
      <c r="J126" s="3">
        <f t="shared" ca="1" si="33"/>
        <v>145.31</v>
      </c>
      <c r="K126" s="17">
        <f t="shared" ca="1" si="38"/>
        <v>1029.31</v>
      </c>
      <c r="L126" s="17">
        <f t="shared" ca="1" si="18"/>
        <v>1034.1499999999999</v>
      </c>
      <c r="M126" s="16">
        <f t="shared" ca="1" si="26"/>
        <v>-4.8399999999999181</v>
      </c>
      <c r="O126" s="16">
        <f t="shared" si="35"/>
        <v>116</v>
      </c>
      <c r="P126" s="17">
        <f t="shared" ca="1" si="27"/>
        <v>29.309999999999945</v>
      </c>
      <c r="R126" s="16">
        <f t="shared" si="36"/>
        <v>116</v>
      </c>
      <c r="S126" s="17">
        <f t="shared" ca="1" si="28"/>
        <v>25.267241379310292</v>
      </c>
      <c r="T126" s="17">
        <f t="shared" ca="1" si="29"/>
        <v>29.309999999999945</v>
      </c>
    </row>
    <row r="127" spans="1:20">
      <c r="A127" s="16">
        <f t="shared" si="30"/>
        <v>117</v>
      </c>
      <c r="B127" s="16">
        <f t="shared" ca="1" si="19"/>
        <v>5.73</v>
      </c>
      <c r="C127" s="16">
        <f t="shared" ca="1" si="20"/>
        <v>0.18324607329842932</v>
      </c>
      <c r="D127" s="16">
        <f t="shared" ca="1" si="21"/>
        <v>0.53238422910287664</v>
      </c>
      <c r="E127" s="16">
        <f t="shared" ca="1" si="22"/>
        <v>0</v>
      </c>
      <c r="F127" s="16">
        <f t="shared" ca="1" si="31"/>
        <v>0</v>
      </c>
      <c r="G127" s="16">
        <f t="shared" ca="1" si="32"/>
        <v>3</v>
      </c>
      <c r="H127" s="18">
        <f t="shared" ca="1" si="23"/>
        <v>0</v>
      </c>
      <c r="I127" s="21">
        <f t="shared" ca="1" si="24"/>
        <v>-1</v>
      </c>
      <c r="J127" s="3">
        <f t="shared" ca="1" si="33"/>
        <v>145.31</v>
      </c>
      <c r="K127" s="17">
        <f t="shared" ca="1" si="38"/>
        <v>1028.31</v>
      </c>
      <c r="L127" s="17">
        <f t="shared" ca="1" si="18"/>
        <v>1034.1499999999999</v>
      </c>
      <c r="M127" s="16">
        <f t="shared" ca="1" si="26"/>
        <v>-5.8399999999999181</v>
      </c>
      <c r="O127" s="16">
        <f t="shared" si="35"/>
        <v>117</v>
      </c>
      <c r="P127" s="17">
        <f t="shared" ca="1" si="27"/>
        <v>28.309999999999945</v>
      </c>
      <c r="R127" s="16">
        <f t="shared" si="36"/>
        <v>117</v>
      </c>
      <c r="S127" s="17">
        <f t="shared" ca="1" si="28"/>
        <v>24.19658119658115</v>
      </c>
      <c r="T127" s="17">
        <f t="shared" ca="1" si="29"/>
        <v>28.309999999999945</v>
      </c>
    </row>
    <row r="128" spans="1:20">
      <c r="A128" s="16">
        <f t="shared" si="30"/>
        <v>118</v>
      </c>
      <c r="B128" s="16">
        <f t="shared" ca="1" si="19"/>
        <v>3.74</v>
      </c>
      <c r="C128" s="16">
        <f t="shared" ca="1" si="20"/>
        <v>0.28074866310160423</v>
      </c>
      <c r="D128" s="16">
        <f t="shared" ca="1" si="21"/>
        <v>0.11795336676858148</v>
      </c>
      <c r="E128" s="16">
        <f t="shared" ca="1" si="22"/>
        <v>1</v>
      </c>
      <c r="F128" s="16">
        <f t="shared" ca="1" si="31"/>
        <v>1</v>
      </c>
      <c r="G128" s="16">
        <f t="shared" ca="1" si="32"/>
        <v>0</v>
      </c>
      <c r="H128" s="18">
        <f t="shared" ca="1" si="23"/>
        <v>3.74</v>
      </c>
      <c r="I128" s="21">
        <f t="shared" ca="1" si="24"/>
        <v>2.74</v>
      </c>
      <c r="J128" s="3">
        <f t="shared" ca="1" si="33"/>
        <v>149.05000000000001</v>
      </c>
      <c r="K128" s="17">
        <f t="shared" ca="1" si="38"/>
        <v>1031.05</v>
      </c>
      <c r="L128" s="17">
        <f t="shared" ca="1" si="18"/>
        <v>1034.1499999999999</v>
      </c>
      <c r="M128" s="16">
        <f t="shared" ca="1" si="26"/>
        <v>-3.0999999999999091</v>
      </c>
      <c r="O128" s="16">
        <f t="shared" si="35"/>
        <v>118</v>
      </c>
      <c r="P128" s="17">
        <f t="shared" ca="1" si="27"/>
        <v>31.049999999999955</v>
      </c>
      <c r="R128" s="16">
        <f t="shared" si="36"/>
        <v>118</v>
      </c>
      <c r="S128" s="17">
        <f t="shared" ca="1" si="28"/>
        <v>26.313559322033854</v>
      </c>
      <c r="T128" s="17">
        <f t="shared" ca="1" si="29"/>
        <v>31.049999999999955</v>
      </c>
    </row>
    <row r="129" spans="1:20">
      <c r="A129" s="16">
        <f t="shared" si="30"/>
        <v>119</v>
      </c>
      <c r="B129" s="16">
        <f t="shared" ca="1" si="19"/>
        <v>2.5299999999999998</v>
      </c>
      <c r="C129" s="16">
        <f t="shared" ca="1" si="20"/>
        <v>0.41501976284584985</v>
      </c>
      <c r="D129" s="16">
        <f t="shared" ca="1" si="21"/>
        <v>0.77161564200148103</v>
      </c>
      <c r="E129" s="16">
        <f t="shared" ca="1" si="22"/>
        <v>0</v>
      </c>
      <c r="F129" s="16">
        <f t="shared" ca="1" si="31"/>
        <v>0</v>
      </c>
      <c r="G129" s="16">
        <f t="shared" ca="1" si="32"/>
        <v>1</v>
      </c>
      <c r="H129" s="18">
        <f t="shared" ca="1" si="23"/>
        <v>0</v>
      </c>
      <c r="I129" s="21">
        <f t="shared" ca="1" si="24"/>
        <v>-1</v>
      </c>
      <c r="J129" s="3">
        <f t="shared" ca="1" si="33"/>
        <v>149.05000000000001</v>
      </c>
      <c r="K129" s="17">
        <f t="shared" ca="1" si="38"/>
        <v>1030.05</v>
      </c>
      <c r="L129" s="17">
        <f t="shared" ca="1" si="18"/>
        <v>1034.1499999999999</v>
      </c>
      <c r="M129" s="16">
        <f t="shared" ca="1" si="26"/>
        <v>-4.0999999999999091</v>
      </c>
      <c r="O129" s="16">
        <f t="shared" si="35"/>
        <v>119</v>
      </c>
      <c r="P129" s="17">
        <f t="shared" ca="1" si="27"/>
        <v>30.049999999999955</v>
      </c>
      <c r="R129" s="16">
        <f t="shared" si="36"/>
        <v>119</v>
      </c>
      <c r="S129" s="17">
        <f t="shared" ca="1" si="28"/>
        <v>25.252100840336084</v>
      </c>
      <c r="T129" s="17">
        <f t="shared" ca="1" si="29"/>
        <v>30.049999999999955</v>
      </c>
    </row>
    <row r="130" spans="1:20">
      <c r="A130" s="16">
        <f t="shared" si="30"/>
        <v>120</v>
      </c>
      <c r="B130" s="16">
        <f t="shared" ca="1" si="19"/>
        <v>3.91</v>
      </c>
      <c r="C130" s="16">
        <f t="shared" ca="1" si="20"/>
        <v>0.26854219948849106</v>
      </c>
      <c r="D130" s="16">
        <f t="shared" ca="1" si="21"/>
        <v>0.5993507217462497</v>
      </c>
      <c r="E130" s="16">
        <f t="shared" ca="1" si="22"/>
        <v>0</v>
      </c>
      <c r="F130" s="16">
        <f t="shared" ca="1" si="31"/>
        <v>0</v>
      </c>
      <c r="G130" s="16">
        <f t="shared" ca="1" si="32"/>
        <v>2</v>
      </c>
      <c r="H130" s="18">
        <f t="shared" ca="1" si="23"/>
        <v>0</v>
      </c>
      <c r="I130" s="21">
        <f t="shared" ca="1" si="24"/>
        <v>-1</v>
      </c>
      <c r="J130" s="3">
        <f t="shared" ca="1" si="33"/>
        <v>149.05000000000001</v>
      </c>
      <c r="K130" s="17">
        <f t="shared" ca="1" si="38"/>
        <v>1029.05</v>
      </c>
      <c r="L130" s="17">
        <f t="shared" ca="1" si="18"/>
        <v>1034.1499999999999</v>
      </c>
      <c r="M130" s="16">
        <f t="shared" ca="1" si="26"/>
        <v>-5.0999999999999091</v>
      </c>
      <c r="O130" s="16">
        <f t="shared" si="35"/>
        <v>120</v>
      </c>
      <c r="P130" s="17">
        <f t="shared" ca="1" si="27"/>
        <v>29.049999999999955</v>
      </c>
      <c r="R130" s="16">
        <f t="shared" si="36"/>
        <v>120</v>
      </c>
      <c r="S130" s="17">
        <f t="shared" ca="1" si="28"/>
        <v>24.2083333333333</v>
      </c>
      <c r="T130" s="17">
        <f t="shared" ca="1" si="29"/>
        <v>29.049999999999955</v>
      </c>
    </row>
    <row r="131" spans="1:20">
      <c r="A131" s="16">
        <f t="shared" si="30"/>
        <v>121</v>
      </c>
      <c r="B131" s="16">
        <f t="shared" ca="1" si="19"/>
        <v>2.33</v>
      </c>
      <c r="C131" s="16">
        <f t="shared" ca="1" si="20"/>
        <v>0.45064377682403439</v>
      </c>
      <c r="D131" s="16">
        <f t="shared" ca="1" si="21"/>
        <v>2.7936674868091593E-2</v>
      </c>
      <c r="E131" s="16">
        <f t="shared" ca="1" si="22"/>
        <v>1</v>
      </c>
      <c r="F131" s="16">
        <f t="shared" ca="1" si="31"/>
        <v>1</v>
      </c>
      <c r="G131" s="16">
        <f t="shared" ca="1" si="32"/>
        <v>0</v>
      </c>
      <c r="H131" s="18">
        <f t="shared" ca="1" si="23"/>
        <v>2.33</v>
      </c>
      <c r="I131" s="21">
        <f t="shared" ca="1" si="24"/>
        <v>1.33</v>
      </c>
      <c r="J131" s="3">
        <f t="shared" ca="1" si="33"/>
        <v>151.38000000000002</v>
      </c>
      <c r="K131" s="17">
        <f t="shared" ca="1" si="38"/>
        <v>1030.3799999999999</v>
      </c>
      <c r="L131" s="17">
        <f t="shared" ca="1" si="18"/>
        <v>1034.1499999999999</v>
      </c>
      <c r="M131" s="16">
        <f t="shared" ca="1" si="26"/>
        <v>-3.7699999999999818</v>
      </c>
      <c r="O131" s="16">
        <f t="shared" si="35"/>
        <v>121</v>
      </c>
      <c r="P131" s="17">
        <f t="shared" ca="1" si="27"/>
        <v>30.379999999999882</v>
      </c>
      <c r="R131" s="16">
        <f t="shared" si="36"/>
        <v>121</v>
      </c>
      <c r="S131" s="17">
        <f t="shared" ca="1" si="28"/>
        <v>25.107438016528832</v>
      </c>
      <c r="T131" s="17">
        <f t="shared" ca="1" si="29"/>
        <v>30.379999999999882</v>
      </c>
    </row>
    <row r="132" spans="1:20">
      <c r="A132" s="16">
        <f t="shared" si="30"/>
        <v>122</v>
      </c>
      <c r="B132" s="16">
        <f t="shared" ca="1" si="19"/>
        <v>4.45</v>
      </c>
      <c r="C132" s="16">
        <f t="shared" ca="1" si="20"/>
        <v>0.23595505617977527</v>
      </c>
      <c r="D132" s="16">
        <f t="shared" ca="1" si="21"/>
        <v>0.16661330968717891</v>
      </c>
      <c r="E132" s="16">
        <f t="shared" ca="1" si="22"/>
        <v>1</v>
      </c>
      <c r="F132" s="16">
        <f t="shared" ca="1" si="31"/>
        <v>2</v>
      </c>
      <c r="G132" s="16">
        <f t="shared" ca="1" si="32"/>
        <v>0</v>
      </c>
      <c r="H132" s="18">
        <f t="shared" ca="1" si="23"/>
        <v>4.45</v>
      </c>
      <c r="I132" s="21">
        <f t="shared" ca="1" si="24"/>
        <v>3.45</v>
      </c>
      <c r="J132" s="3">
        <f t="shared" ca="1" si="33"/>
        <v>155.83000000000001</v>
      </c>
      <c r="K132" s="17">
        <f t="shared" ca="1" si="38"/>
        <v>1033.83</v>
      </c>
      <c r="L132" s="17">
        <f t="shared" ca="1" si="18"/>
        <v>1034.1499999999999</v>
      </c>
      <c r="M132" s="16">
        <f t="shared" ca="1" si="26"/>
        <v>-0.31999999999993634</v>
      </c>
      <c r="O132" s="16">
        <f t="shared" si="35"/>
        <v>122</v>
      </c>
      <c r="P132" s="17">
        <f t="shared" ca="1" si="27"/>
        <v>33.829999999999927</v>
      </c>
      <c r="R132" s="16">
        <f t="shared" si="36"/>
        <v>122</v>
      </c>
      <c r="S132" s="17">
        <f t="shared" ca="1" si="28"/>
        <v>27.729508196721241</v>
      </c>
      <c r="T132" s="17">
        <f t="shared" ca="1" si="29"/>
        <v>33.829999999999927</v>
      </c>
    </row>
    <row r="133" spans="1:20">
      <c r="A133" s="16">
        <f t="shared" si="30"/>
        <v>123</v>
      </c>
      <c r="B133" s="16">
        <f t="shared" ca="1" si="19"/>
        <v>3.69</v>
      </c>
      <c r="C133" s="16">
        <f t="shared" ca="1" si="20"/>
        <v>0.28455284552845533</v>
      </c>
      <c r="D133" s="16">
        <f t="shared" ca="1" si="21"/>
        <v>0.74523782174426856</v>
      </c>
      <c r="E133" s="16">
        <f t="shared" ca="1" si="22"/>
        <v>0</v>
      </c>
      <c r="F133" s="16">
        <f t="shared" ca="1" si="31"/>
        <v>0</v>
      </c>
      <c r="G133" s="16">
        <f t="shared" ca="1" si="32"/>
        <v>1</v>
      </c>
      <c r="H133" s="18">
        <f t="shared" ca="1" si="23"/>
        <v>0</v>
      </c>
      <c r="I133" s="21">
        <f t="shared" ca="1" si="24"/>
        <v>-1</v>
      </c>
      <c r="J133" s="3">
        <f t="shared" ca="1" si="33"/>
        <v>155.83000000000001</v>
      </c>
      <c r="K133" s="17">
        <f t="shared" ca="1" si="38"/>
        <v>1032.83</v>
      </c>
      <c r="L133" s="17">
        <f t="shared" ca="1" si="18"/>
        <v>1034.1499999999999</v>
      </c>
      <c r="M133" s="16">
        <f t="shared" ca="1" si="26"/>
        <v>-1.3199999999999363</v>
      </c>
      <c r="O133" s="16">
        <f t="shared" si="35"/>
        <v>123</v>
      </c>
      <c r="P133" s="17">
        <f t="shared" ca="1" si="27"/>
        <v>32.829999999999927</v>
      </c>
      <c r="R133" s="16">
        <f t="shared" si="36"/>
        <v>123</v>
      </c>
      <c r="S133" s="17">
        <f t="shared" ca="1" si="28"/>
        <v>26.69105691056906</v>
      </c>
      <c r="T133" s="17">
        <f t="shared" ca="1" si="29"/>
        <v>32.829999999999927</v>
      </c>
    </row>
    <row r="134" spans="1:20">
      <c r="A134" s="16">
        <f t="shared" si="30"/>
        <v>124</v>
      </c>
      <c r="B134" s="16">
        <f t="shared" ca="1" si="19"/>
        <v>5.34</v>
      </c>
      <c r="C134" s="16">
        <f t="shared" ca="1" si="20"/>
        <v>0.19662921348314608</v>
      </c>
      <c r="D134" s="16">
        <f t="shared" ca="1" si="21"/>
        <v>0.968211717274015</v>
      </c>
      <c r="E134" s="16">
        <f t="shared" ca="1" si="22"/>
        <v>0</v>
      </c>
      <c r="F134" s="16">
        <f t="shared" ca="1" si="31"/>
        <v>0</v>
      </c>
      <c r="G134" s="16">
        <f t="shared" ca="1" si="32"/>
        <v>2</v>
      </c>
      <c r="H134" s="18">
        <f t="shared" ca="1" si="23"/>
        <v>0</v>
      </c>
      <c r="I134" s="21">
        <f t="shared" ca="1" si="24"/>
        <v>-1</v>
      </c>
      <c r="J134" s="3">
        <f t="shared" ca="1" si="33"/>
        <v>155.83000000000001</v>
      </c>
      <c r="K134" s="17">
        <f t="shared" ca="1" si="38"/>
        <v>1031.83</v>
      </c>
      <c r="L134" s="17">
        <f t="shared" ca="1" si="18"/>
        <v>1034.1499999999999</v>
      </c>
      <c r="M134" s="16">
        <f t="shared" ca="1" si="26"/>
        <v>-2.3199999999999363</v>
      </c>
      <c r="O134" s="16">
        <f t="shared" si="35"/>
        <v>124</v>
      </c>
      <c r="P134" s="17">
        <f t="shared" ca="1" si="27"/>
        <v>31.829999999999927</v>
      </c>
      <c r="R134" s="16">
        <f t="shared" si="36"/>
        <v>124</v>
      </c>
      <c r="S134" s="17">
        <f t="shared" ca="1" si="28"/>
        <v>25.669354838709623</v>
      </c>
      <c r="T134" s="17">
        <f t="shared" ca="1" si="29"/>
        <v>31.829999999999927</v>
      </c>
    </row>
    <row r="135" spans="1:20">
      <c r="A135" s="16">
        <f t="shared" si="30"/>
        <v>125</v>
      </c>
      <c r="B135" s="16">
        <f t="shared" ca="1" si="19"/>
        <v>5.69</v>
      </c>
      <c r="C135" s="16">
        <f t="shared" ca="1" si="20"/>
        <v>0.18453427065026362</v>
      </c>
      <c r="D135" s="16">
        <f t="shared" ca="1" si="21"/>
        <v>0.66846357465512085</v>
      </c>
      <c r="E135" s="16">
        <f t="shared" ca="1" si="22"/>
        <v>0</v>
      </c>
      <c r="F135" s="16">
        <f t="shared" ca="1" si="31"/>
        <v>0</v>
      </c>
      <c r="G135" s="16">
        <f t="shared" ca="1" si="32"/>
        <v>3</v>
      </c>
      <c r="H135" s="18">
        <f t="shared" ca="1" si="23"/>
        <v>0</v>
      </c>
      <c r="I135" s="21">
        <f t="shared" ca="1" si="24"/>
        <v>-1</v>
      </c>
      <c r="J135" s="3">
        <f t="shared" ca="1" si="33"/>
        <v>155.83000000000001</v>
      </c>
      <c r="K135" s="17">
        <f t="shared" ca="1" si="38"/>
        <v>1030.83</v>
      </c>
      <c r="L135" s="17">
        <f t="shared" ca="1" si="18"/>
        <v>1034.1499999999999</v>
      </c>
      <c r="M135" s="16">
        <f t="shared" ca="1" si="26"/>
        <v>-3.3199999999999363</v>
      </c>
      <c r="O135" s="16">
        <f t="shared" si="35"/>
        <v>125</v>
      </c>
      <c r="P135" s="17">
        <f t="shared" ca="1" si="27"/>
        <v>30.829999999999927</v>
      </c>
      <c r="R135" s="16">
        <f t="shared" si="36"/>
        <v>125</v>
      </c>
      <c r="S135" s="17">
        <f t="shared" ca="1" si="28"/>
        <v>24.663999999999959</v>
      </c>
      <c r="T135" s="17">
        <f t="shared" ca="1" si="29"/>
        <v>30.829999999999927</v>
      </c>
    </row>
    <row r="136" spans="1:20">
      <c r="A136" s="16">
        <f t="shared" si="30"/>
        <v>126</v>
      </c>
      <c r="B136" s="16">
        <f t="shared" ca="1" si="19"/>
        <v>4.9800000000000004</v>
      </c>
      <c r="C136" s="16">
        <f t="shared" ca="1" si="20"/>
        <v>0.21084337349397589</v>
      </c>
      <c r="D136" s="16">
        <f t="shared" ca="1" si="21"/>
        <v>0.26695364058813009</v>
      </c>
      <c r="E136" s="16">
        <f t="shared" ca="1" si="22"/>
        <v>0</v>
      </c>
      <c r="F136" s="16">
        <f t="shared" ca="1" si="31"/>
        <v>0</v>
      </c>
      <c r="G136" s="16">
        <f t="shared" ca="1" si="32"/>
        <v>4</v>
      </c>
      <c r="H136" s="18">
        <f t="shared" ca="1" si="23"/>
        <v>0</v>
      </c>
      <c r="I136" s="21">
        <f t="shared" ca="1" si="24"/>
        <v>-1</v>
      </c>
      <c r="J136" s="3">
        <f t="shared" ca="1" si="33"/>
        <v>155.83000000000001</v>
      </c>
      <c r="K136" s="17">
        <f t="shared" ca="1" si="38"/>
        <v>1029.83</v>
      </c>
      <c r="L136" s="17">
        <f t="shared" ca="1" si="18"/>
        <v>1034.1499999999999</v>
      </c>
      <c r="M136" s="16">
        <f t="shared" ca="1" si="26"/>
        <v>-4.3199999999999363</v>
      </c>
      <c r="O136" s="16">
        <f t="shared" si="35"/>
        <v>126</v>
      </c>
      <c r="P136" s="17">
        <f t="shared" ca="1" si="27"/>
        <v>29.829999999999927</v>
      </c>
      <c r="R136" s="16">
        <f t="shared" si="36"/>
        <v>126</v>
      </c>
      <c r="S136" s="17">
        <f t="shared" ca="1" si="28"/>
        <v>23.674603174603121</v>
      </c>
      <c r="T136" s="17">
        <f t="shared" ca="1" si="29"/>
        <v>29.829999999999927</v>
      </c>
    </row>
    <row r="137" spans="1:20">
      <c r="A137" s="16">
        <f t="shared" si="30"/>
        <v>127</v>
      </c>
      <c r="B137" s="16">
        <f t="shared" ca="1" si="19"/>
        <v>5.08</v>
      </c>
      <c r="C137" s="16">
        <f t="shared" ca="1" si="20"/>
        <v>0.20669291338582677</v>
      </c>
      <c r="D137" s="16">
        <f t="shared" ca="1" si="21"/>
        <v>0.16783666041073708</v>
      </c>
      <c r="E137" s="16">
        <f t="shared" ca="1" si="22"/>
        <v>1</v>
      </c>
      <c r="F137" s="16">
        <f t="shared" ca="1" si="31"/>
        <v>1</v>
      </c>
      <c r="G137" s="16">
        <f t="shared" ca="1" si="32"/>
        <v>0</v>
      </c>
      <c r="H137" s="18">
        <f t="shared" ca="1" si="23"/>
        <v>5.08</v>
      </c>
      <c r="I137" s="21">
        <f t="shared" ca="1" si="24"/>
        <v>4.08</v>
      </c>
      <c r="J137" s="3">
        <f t="shared" ca="1" si="33"/>
        <v>160.91000000000003</v>
      </c>
      <c r="K137" s="17">
        <f t="shared" ca="1" si="38"/>
        <v>1033.9099999999999</v>
      </c>
      <c r="L137" s="17">
        <f t="shared" ca="1" si="18"/>
        <v>1034.1499999999999</v>
      </c>
      <c r="M137" s="16">
        <f t="shared" ca="1" si="26"/>
        <v>-0.24000000000000909</v>
      </c>
      <c r="O137" s="16">
        <f t="shared" si="35"/>
        <v>127</v>
      </c>
      <c r="P137" s="17">
        <f t="shared" ca="1" si="27"/>
        <v>33.909999999999854</v>
      </c>
      <c r="R137" s="16">
        <f t="shared" si="36"/>
        <v>127</v>
      </c>
      <c r="S137" s="17">
        <f t="shared" ca="1" si="28"/>
        <v>26.700787401574686</v>
      </c>
      <c r="T137" s="17">
        <f t="shared" ca="1" si="29"/>
        <v>33.909999999999854</v>
      </c>
    </row>
    <row r="138" spans="1:20">
      <c r="A138" s="16">
        <f t="shared" si="30"/>
        <v>128</v>
      </c>
      <c r="B138" s="16">
        <f t="shared" ca="1" si="19"/>
        <v>4.42</v>
      </c>
      <c r="C138" s="16">
        <f t="shared" ca="1" si="20"/>
        <v>0.23755656108597287</v>
      </c>
      <c r="D138" s="16">
        <f t="shared" ca="1" si="21"/>
        <v>0.71770247313765001</v>
      </c>
      <c r="E138" s="16">
        <f t="shared" ca="1" si="22"/>
        <v>0</v>
      </c>
      <c r="F138" s="16">
        <f t="shared" ca="1" si="31"/>
        <v>0</v>
      </c>
      <c r="G138" s="16">
        <f t="shared" ca="1" si="32"/>
        <v>1</v>
      </c>
      <c r="H138" s="18">
        <f t="shared" ca="1" si="23"/>
        <v>0</v>
      </c>
      <c r="I138" s="21">
        <f t="shared" ca="1" si="24"/>
        <v>-1</v>
      </c>
      <c r="J138" s="3">
        <f t="shared" ca="1" si="33"/>
        <v>160.91000000000003</v>
      </c>
      <c r="K138" s="17">
        <f t="shared" ref="K138:K140" ca="1" si="39">K137+I138</f>
        <v>1032.9099999999999</v>
      </c>
      <c r="L138" s="17">
        <f t="shared" ref="L138:L201" ca="1" si="40">MAX(K138,L137)</f>
        <v>1034.1499999999999</v>
      </c>
      <c r="M138" s="16">
        <f t="shared" ca="1" si="26"/>
        <v>-1.2400000000000091</v>
      </c>
      <c r="O138" s="16">
        <f t="shared" si="35"/>
        <v>128</v>
      </c>
      <c r="P138" s="17">
        <f t="shared" ca="1" si="27"/>
        <v>32.909999999999854</v>
      </c>
      <c r="R138" s="16">
        <f t="shared" si="36"/>
        <v>128</v>
      </c>
      <c r="S138" s="17">
        <f t="shared" ca="1" si="28"/>
        <v>25.710937499999886</v>
      </c>
      <c r="T138" s="17">
        <f t="shared" ca="1" si="29"/>
        <v>32.909999999999854</v>
      </c>
    </row>
    <row r="139" spans="1:20">
      <c r="A139" s="16">
        <f t="shared" si="30"/>
        <v>129</v>
      </c>
      <c r="B139" s="16">
        <f t="shared" ref="B139:B202" ca="1" si="41">RANDBETWEEN($A$5,$B$5)/100</f>
        <v>2</v>
      </c>
      <c r="C139" s="16">
        <f t="shared" ref="C139:C202" ca="1" si="42">$C$5*(1/B139)</f>
        <v>0.52500000000000002</v>
      </c>
      <c r="D139" s="16">
        <f t="shared" ref="D139:D202" ca="1" si="43">RAND()</f>
        <v>0.26038111923069907</v>
      </c>
      <c r="E139" s="16">
        <f t="shared" ref="E139:E202" ca="1" si="44">IF(D139&lt;=C139,1,0)</f>
        <v>1</v>
      </c>
      <c r="F139" s="16">
        <f t="shared" ca="1" si="31"/>
        <v>1</v>
      </c>
      <c r="G139" s="16">
        <f t="shared" ca="1" si="32"/>
        <v>0</v>
      </c>
      <c r="H139" s="18">
        <f t="shared" ref="H139:H202" ca="1" si="45">IF(E139=0,0,B139)</f>
        <v>2</v>
      </c>
      <c r="I139" s="21">
        <f t="shared" ref="I139:I202" ca="1" si="46">IF(E139=0,-1,H139-1)</f>
        <v>1</v>
      </c>
      <c r="J139" s="3">
        <f t="shared" ca="1" si="33"/>
        <v>162.91000000000003</v>
      </c>
      <c r="K139" s="17">
        <f t="shared" ca="1" si="39"/>
        <v>1033.9099999999999</v>
      </c>
      <c r="L139" s="17">
        <f t="shared" ca="1" si="40"/>
        <v>1034.1499999999999</v>
      </c>
      <c r="M139" s="16">
        <f t="shared" ref="M139:M202" ca="1" si="47">IF(K139&lt;N(L139),K139-L138,"")</f>
        <v>-0.24000000000000909</v>
      </c>
      <c r="O139" s="16">
        <f t="shared" si="35"/>
        <v>129</v>
      </c>
      <c r="P139" s="17">
        <f t="shared" ref="P139:P202" ca="1" si="48">K139-1000</f>
        <v>33.909999999999854</v>
      </c>
      <c r="R139" s="16">
        <f t="shared" si="36"/>
        <v>129</v>
      </c>
      <c r="S139" s="17">
        <f t="shared" ref="S139:S202" ca="1" si="49">((R139+T139)/R139*100)-100</f>
        <v>26.286821705426249</v>
      </c>
      <c r="T139" s="17">
        <f t="shared" ref="T139:T202" ca="1" si="50">K139-1000</f>
        <v>33.909999999999854</v>
      </c>
    </row>
    <row r="140" spans="1:20">
      <c r="A140" s="16">
        <f t="shared" ref="A140:A203" si="51">A139+1</f>
        <v>130</v>
      </c>
      <c r="B140" s="16">
        <f t="shared" ca="1" si="41"/>
        <v>3.19</v>
      </c>
      <c r="C140" s="16">
        <f t="shared" ca="1" si="42"/>
        <v>0.32915360501567403</v>
      </c>
      <c r="D140" s="16">
        <f t="shared" ca="1" si="43"/>
        <v>0.68600509549853106</v>
      </c>
      <c r="E140" s="16">
        <f t="shared" ca="1" si="44"/>
        <v>0</v>
      </c>
      <c r="F140" s="16">
        <f t="shared" ref="F140:F203" ca="1" si="52">IF(E140=1,F139+1,0)</f>
        <v>0</v>
      </c>
      <c r="G140" s="16">
        <f t="shared" ref="G140:G203" ca="1" si="53">IF(E140=0,G139+1,0)</f>
        <v>1</v>
      </c>
      <c r="H140" s="18">
        <f t="shared" ca="1" si="45"/>
        <v>0</v>
      </c>
      <c r="I140" s="21">
        <f t="shared" ca="1" si="46"/>
        <v>-1</v>
      </c>
      <c r="J140" s="3">
        <f t="shared" ref="J140:J203" ca="1" si="54">J139+H140</f>
        <v>162.91000000000003</v>
      </c>
      <c r="K140" s="17">
        <f t="shared" ca="1" si="39"/>
        <v>1032.9099999999999</v>
      </c>
      <c r="L140" s="17">
        <f t="shared" ca="1" si="40"/>
        <v>1034.1499999999999</v>
      </c>
      <c r="M140" s="16">
        <f t="shared" ca="1" si="47"/>
        <v>-1.2400000000000091</v>
      </c>
      <c r="O140" s="16">
        <f t="shared" ref="O140:O203" si="55">O139+1</f>
        <v>130</v>
      </c>
      <c r="P140" s="17">
        <f t="shared" ca="1" si="48"/>
        <v>32.909999999999854</v>
      </c>
      <c r="R140" s="16">
        <f t="shared" ref="R140:R203" si="56">R139+1</f>
        <v>130</v>
      </c>
      <c r="S140" s="17">
        <f t="shared" ca="1" si="49"/>
        <v>25.315384615384488</v>
      </c>
      <c r="T140" s="17">
        <f t="shared" ca="1" si="50"/>
        <v>32.909999999999854</v>
      </c>
    </row>
    <row r="141" spans="1:20">
      <c r="A141" s="16">
        <f t="shared" si="51"/>
        <v>131</v>
      </c>
      <c r="B141" s="16">
        <f t="shared" ca="1" si="41"/>
        <v>4.08</v>
      </c>
      <c r="C141" s="16">
        <f t="shared" ca="1" si="42"/>
        <v>0.25735294117647056</v>
      </c>
      <c r="D141" s="16">
        <f t="shared" ca="1" si="43"/>
        <v>0.22081224810293154</v>
      </c>
      <c r="E141" s="16">
        <f t="shared" ca="1" si="44"/>
        <v>1</v>
      </c>
      <c r="F141" s="16">
        <f t="shared" ca="1" si="52"/>
        <v>1</v>
      </c>
      <c r="G141" s="16">
        <f t="shared" ca="1" si="53"/>
        <v>0</v>
      </c>
      <c r="H141" s="18">
        <f t="shared" ca="1" si="45"/>
        <v>4.08</v>
      </c>
      <c r="I141" s="21">
        <f t="shared" ca="1" si="46"/>
        <v>3.08</v>
      </c>
      <c r="J141" s="3">
        <f t="shared" ca="1" si="54"/>
        <v>166.99000000000004</v>
      </c>
      <c r="K141" s="17">
        <f t="shared" ref="K141:K204" ca="1" si="57">K140+I141</f>
        <v>1035.9899999999998</v>
      </c>
      <c r="L141" s="17">
        <f t="shared" ca="1" si="40"/>
        <v>1035.9899999999998</v>
      </c>
      <c r="M141" s="16" t="str">
        <f t="shared" ca="1" si="47"/>
        <v/>
      </c>
      <c r="O141" s="16">
        <f t="shared" si="55"/>
        <v>131</v>
      </c>
      <c r="P141" s="17">
        <f t="shared" ca="1" si="48"/>
        <v>35.989999999999782</v>
      </c>
      <c r="R141" s="16">
        <f t="shared" si="56"/>
        <v>131</v>
      </c>
      <c r="S141" s="17">
        <f t="shared" ca="1" si="49"/>
        <v>27.473282442747916</v>
      </c>
      <c r="T141" s="17">
        <f t="shared" ca="1" si="50"/>
        <v>35.989999999999782</v>
      </c>
    </row>
    <row r="142" spans="1:20">
      <c r="A142" s="16">
        <f t="shared" si="51"/>
        <v>132</v>
      </c>
      <c r="B142" s="16">
        <f t="shared" ca="1" si="41"/>
        <v>5.68</v>
      </c>
      <c r="C142" s="16">
        <f t="shared" ca="1" si="42"/>
        <v>0.1848591549295775</v>
      </c>
      <c r="D142" s="16">
        <f t="shared" ca="1" si="43"/>
        <v>0.94948848583981449</v>
      </c>
      <c r="E142" s="16">
        <f t="shared" ca="1" si="44"/>
        <v>0</v>
      </c>
      <c r="F142" s="16">
        <f t="shared" ca="1" si="52"/>
        <v>0</v>
      </c>
      <c r="G142" s="16">
        <f t="shared" ca="1" si="53"/>
        <v>1</v>
      </c>
      <c r="H142" s="18">
        <f t="shared" ca="1" si="45"/>
        <v>0</v>
      </c>
      <c r="I142" s="21">
        <f t="shared" ca="1" si="46"/>
        <v>-1</v>
      </c>
      <c r="J142" s="3">
        <f t="shared" ca="1" si="54"/>
        <v>166.99000000000004</v>
      </c>
      <c r="K142" s="17">
        <f t="shared" ca="1" si="57"/>
        <v>1034.9899999999998</v>
      </c>
      <c r="L142" s="17">
        <f t="shared" ca="1" si="40"/>
        <v>1035.9899999999998</v>
      </c>
      <c r="M142" s="16">
        <f t="shared" ca="1" si="47"/>
        <v>-1</v>
      </c>
      <c r="O142" s="16">
        <f t="shared" si="55"/>
        <v>132</v>
      </c>
      <c r="P142" s="17">
        <f t="shared" ca="1" si="48"/>
        <v>34.989999999999782</v>
      </c>
      <c r="R142" s="16">
        <f t="shared" si="56"/>
        <v>132</v>
      </c>
      <c r="S142" s="17">
        <f t="shared" ca="1" si="49"/>
        <v>26.50757575757558</v>
      </c>
      <c r="T142" s="17">
        <f t="shared" ca="1" si="50"/>
        <v>34.989999999999782</v>
      </c>
    </row>
    <row r="143" spans="1:20">
      <c r="A143" s="16">
        <f t="shared" si="51"/>
        <v>133</v>
      </c>
      <c r="B143" s="16">
        <f t="shared" ca="1" si="41"/>
        <v>5.0199999999999996</v>
      </c>
      <c r="C143" s="16">
        <f t="shared" ca="1" si="42"/>
        <v>0.20916334661354585</v>
      </c>
      <c r="D143" s="16">
        <f t="shared" ca="1" si="43"/>
        <v>0.57866525159446081</v>
      </c>
      <c r="E143" s="16">
        <f t="shared" ca="1" si="44"/>
        <v>0</v>
      </c>
      <c r="F143" s="16">
        <f t="shared" ca="1" si="52"/>
        <v>0</v>
      </c>
      <c r="G143" s="16">
        <f t="shared" ca="1" si="53"/>
        <v>2</v>
      </c>
      <c r="H143" s="18">
        <f t="shared" ca="1" si="45"/>
        <v>0</v>
      </c>
      <c r="I143" s="21">
        <f t="shared" ca="1" si="46"/>
        <v>-1</v>
      </c>
      <c r="J143" s="3">
        <f t="shared" ca="1" si="54"/>
        <v>166.99000000000004</v>
      </c>
      <c r="K143" s="17">
        <f t="shared" ca="1" si="57"/>
        <v>1033.9899999999998</v>
      </c>
      <c r="L143" s="17">
        <f t="shared" ca="1" si="40"/>
        <v>1035.9899999999998</v>
      </c>
      <c r="M143" s="16">
        <f t="shared" ca="1" si="47"/>
        <v>-2</v>
      </c>
      <c r="O143" s="16">
        <f t="shared" si="55"/>
        <v>133</v>
      </c>
      <c r="P143" s="17">
        <f t="shared" ca="1" si="48"/>
        <v>33.989999999999782</v>
      </c>
      <c r="R143" s="16">
        <f t="shared" si="56"/>
        <v>133</v>
      </c>
      <c r="S143" s="17">
        <f t="shared" ca="1" si="49"/>
        <v>25.556390977443442</v>
      </c>
      <c r="T143" s="17">
        <f t="shared" ca="1" si="50"/>
        <v>33.989999999999782</v>
      </c>
    </row>
    <row r="144" spans="1:20">
      <c r="A144" s="16">
        <f t="shared" si="51"/>
        <v>134</v>
      </c>
      <c r="B144" s="16">
        <f t="shared" ca="1" si="41"/>
        <v>3.69</v>
      </c>
      <c r="C144" s="16">
        <f t="shared" ca="1" si="42"/>
        <v>0.28455284552845533</v>
      </c>
      <c r="D144" s="16">
        <f t="shared" ca="1" si="43"/>
        <v>0.79214497701946418</v>
      </c>
      <c r="E144" s="16">
        <f t="shared" ca="1" si="44"/>
        <v>0</v>
      </c>
      <c r="F144" s="16">
        <f t="shared" ca="1" si="52"/>
        <v>0</v>
      </c>
      <c r="G144" s="16">
        <f t="shared" ca="1" si="53"/>
        <v>3</v>
      </c>
      <c r="H144" s="18">
        <f t="shared" ca="1" si="45"/>
        <v>0</v>
      </c>
      <c r="I144" s="21">
        <f t="shared" ca="1" si="46"/>
        <v>-1</v>
      </c>
      <c r="J144" s="3">
        <f t="shared" ca="1" si="54"/>
        <v>166.99000000000004</v>
      </c>
      <c r="K144" s="17">
        <f t="shared" ca="1" si="57"/>
        <v>1032.9899999999998</v>
      </c>
      <c r="L144" s="17">
        <f t="shared" ca="1" si="40"/>
        <v>1035.9899999999998</v>
      </c>
      <c r="M144" s="16">
        <f t="shared" ca="1" si="47"/>
        <v>-3</v>
      </c>
      <c r="O144" s="16">
        <f t="shared" si="55"/>
        <v>134</v>
      </c>
      <c r="P144" s="17">
        <f t="shared" ca="1" si="48"/>
        <v>32.989999999999782</v>
      </c>
      <c r="R144" s="16">
        <f t="shared" si="56"/>
        <v>134</v>
      </c>
      <c r="S144" s="17">
        <f t="shared" ca="1" si="49"/>
        <v>24.619402985074458</v>
      </c>
      <c r="T144" s="17">
        <f t="shared" ca="1" si="50"/>
        <v>32.989999999999782</v>
      </c>
    </row>
    <row r="145" spans="1:20">
      <c r="A145" s="16">
        <f t="shared" si="51"/>
        <v>135</v>
      </c>
      <c r="B145" s="16">
        <f t="shared" ca="1" si="41"/>
        <v>2.79</v>
      </c>
      <c r="C145" s="16">
        <f t="shared" ca="1" si="42"/>
        <v>0.37634408602150538</v>
      </c>
      <c r="D145" s="16">
        <f t="shared" ca="1" si="43"/>
        <v>0.96121902894210276</v>
      </c>
      <c r="E145" s="16">
        <f t="shared" ca="1" si="44"/>
        <v>0</v>
      </c>
      <c r="F145" s="16">
        <f t="shared" ca="1" si="52"/>
        <v>0</v>
      </c>
      <c r="G145" s="16">
        <f t="shared" ca="1" si="53"/>
        <v>4</v>
      </c>
      <c r="H145" s="18">
        <f t="shared" ca="1" si="45"/>
        <v>0</v>
      </c>
      <c r="I145" s="21">
        <f t="shared" ca="1" si="46"/>
        <v>-1</v>
      </c>
      <c r="J145" s="3">
        <f t="shared" ca="1" si="54"/>
        <v>166.99000000000004</v>
      </c>
      <c r="K145" s="17">
        <f t="shared" ca="1" si="57"/>
        <v>1031.9899999999998</v>
      </c>
      <c r="L145" s="17">
        <f t="shared" ca="1" si="40"/>
        <v>1035.9899999999998</v>
      </c>
      <c r="M145" s="16">
        <f t="shared" ca="1" si="47"/>
        <v>-4</v>
      </c>
      <c r="O145" s="16">
        <f t="shared" si="55"/>
        <v>135</v>
      </c>
      <c r="P145" s="17">
        <f t="shared" ca="1" si="48"/>
        <v>31.989999999999782</v>
      </c>
      <c r="R145" s="16">
        <f t="shared" si="56"/>
        <v>135</v>
      </c>
      <c r="S145" s="17">
        <f t="shared" ca="1" si="49"/>
        <v>23.696296296296126</v>
      </c>
      <c r="T145" s="17">
        <f t="shared" ca="1" si="50"/>
        <v>31.989999999999782</v>
      </c>
    </row>
    <row r="146" spans="1:20">
      <c r="A146" s="16">
        <f t="shared" si="51"/>
        <v>136</v>
      </c>
      <c r="B146" s="16">
        <f t="shared" ca="1" si="41"/>
        <v>2.68</v>
      </c>
      <c r="C146" s="16">
        <f t="shared" ca="1" si="42"/>
        <v>0.39179104477611937</v>
      </c>
      <c r="D146" s="16">
        <f t="shared" ca="1" si="43"/>
        <v>0.49277665583545915</v>
      </c>
      <c r="E146" s="16">
        <f t="shared" ca="1" si="44"/>
        <v>0</v>
      </c>
      <c r="F146" s="16">
        <f t="shared" ca="1" si="52"/>
        <v>0</v>
      </c>
      <c r="G146" s="16">
        <f t="shared" ca="1" si="53"/>
        <v>5</v>
      </c>
      <c r="H146" s="18">
        <f t="shared" ca="1" si="45"/>
        <v>0</v>
      </c>
      <c r="I146" s="21">
        <f t="shared" ca="1" si="46"/>
        <v>-1</v>
      </c>
      <c r="J146" s="3">
        <f t="shared" ca="1" si="54"/>
        <v>166.99000000000004</v>
      </c>
      <c r="K146" s="17">
        <f t="shared" ca="1" si="57"/>
        <v>1030.9899999999998</v>
      </c>
      <c r="L146" s="17">
        <f t="shared" ca="1" si="40"/>
        <v>1035.9899999999998</v>
      </c>
      <c r="M146" s="16">
        <f t="shared" ca="1" si="47"/>
        <v>-5</v>
      </c>
      <c r="O146" s="16">
        <f t="shared" si="55"/>
        <v>136</v>
      </c>
      <c r="P146" s="17">
        <f t="shared" ca="1" si="48"/>
        <v>30.989999999999782</v>
      </c>
      <c r="R146" s="16">
        <f t="shared" si="56"/>
        <v>136</v>
      </c>
      <c r="S146" s="17">
        <f t="shared" ca="1" si="49"/>
        <v>22.786764705882192</v>
      </c>
      <c r="T146" s="17">
        <f t="shared" ca="1" si="50"/>
        <v>30.989999999999782</v>
      </c>
    </row>
    <row r="147" spans="1:20">
      <c r="A147" s="16">
        <f t="shared" si="51"/>
        <v>137</v>
      </c>
      <c r="B147" s="16">
        <f t="shared" ca="1" si="41"/>
        <v>4.2300000000000004</v>
      </c>
      <c r="C147" s="16">
        <f t="shared" ca="1" si="42"/>
        <v>0.24822695035460993</v>
      </c>
      <c r="D147" s="16">
        <f t="shared" ca="1" si="43"/>
        <v>0.44246746746123056</v>
      </c>
      <c r="E147" s="16">
        <f t="shared" ca="1" si="44"/>
        <v>0</v>
      </c>
      <c r="F147" s="16">
        <f t="shared" ca="1" si="52"/>
        <v>0</v>
      </c>
      <c r="G147" s="16">
        <f t="shared" ca="1" si="53"/>
        <v>6</v>
      </c>
      <c r="H147" s="18">
        <f t="shared" ca="1" si="45"/>
        <v>0</v>
      </c>
      <c r="I147" s="21">
        <f t="shared" ca="1" si="46"/>
        <v>-1</v>
      </c>
      <c r="J147" s="3">
        <f t="shared" ca="1" si="54"/>
        <v>166.99000000000004</v>
      </c>
      <c r="K147" s="17">
        <f t="shared" ca="1" si="57"/>
        <v>1029.9899999999998</v>
      </c>
      <c r="L147" s="17">
        <f t="shared" ca="1" si="40"/>
        <v>1035.9899999999998</v>
      </c>
      <c r="M147" s="16">
        <f t="shared" ca="1" si="47"/>
        <v>-6</v>
      </c>
      <c r="O147" s="16">
        <f t="shared" si="55"/>
        <v>137</v>
      </c>
      <c r="P147" s="17">
        <f t="shared" ca="1" si="48"/>
        <v>29.989999999999782</v>
      </c>
      <c r="R147" s="16">
        <f t="shared" si="56"/>
        <v>137</v>
      </c>
      <c r="S147" s="17">
        <f t="shared" ca="1" si="49"/>
        <v>21.890510948904947</v>
      </c>
      <c r="T147" s="17">
        <f t="shared" ca="1" si="50"/>
        <v>29.989999999999782</v>
      </c>
    </row>
    <row r="148" spans="1:20">
      <c r="A148" s="16">
        <f t="shared" si="51"/>
        <v>138</v>
      </c>
      <c r="B148" s="16">
        <f t="shared" ca="1" si="41"/>
        <v>3.78</v>
      </c>
      <c r="C148" s="16">
        <f t="shared" ca="1" si="42"/>
        <v>0.27777777777777785</v>
      </c>
      <c r="D148" s="16">
        <f t="shared" ca="1" si="43"/>
        <v>0.83159719780011176</v>
      </c>
      <c r="E148" s="16">
        <f t="shared" ca="1" si="44"/>
        <v>0</v>
      </c>
      <c r="F148" s="16">
        <f t="shared" ca="1" si="52"/>
        <v>0</v>
      </c>
      <c r="G148" s="16">
        <f t="shared" ca="1" si="53"/>
        <v>7</v>
      </c>
      <c r="H148" s="18">
        <f t="shared" ca="1" si="45"/>
        <v>0</v>
      </c>
      <c r="I148" s="21">
        <f t="shared" ca="1" si="46"/>
        <v>-1</v>
      </c>
      <c r="J148" s="3">
        <f t="shared" ca="1" si="54"/>
        <v>166.99000000000004</v>
      </c>
      <c r="K148" s="17">
        <f t="shared" ca="1" si="57"/>
        <v>1028.9899999999998</v>
      </c>
      <c r="L148" s="17">
        <f t="shared" ca="1" si="40"/>
        <v>1035.9899999999998</v>
      </c>
      <c r="M148" s="16">
        <f t="shared" ca="1" si="47"/>
        <v>-7</v>
      </c>
      <c r="O148" s="16">
        <f t="shared" si="55"/>
        <v>138</v>
      </c>
      <c r="P148" s="17">
        <f t="shared" ca="1" si="48"/>
        <v>28.989999999999782</v>
      </c>
      <c r="R148" s="16">
        <f t="shared" si="56"/>
        <v>138</v>
      </c>
      <c r="S148" s="17">
        <f t="shared" ca="1" si="49"/>
        <v>21.007246376811437</v>
      </c>
      <c r="T148" s="17">
        <f t="shared" ca="1" si="50"/>
        <v>28.989999999999782</v>
      </c>
    </row>
    <row r="149" spans="1:20">
      <c r="A149" s="16">
        <f t="shared" si="51"/>
        <v>139</v>
      </c>
      <c r="B149" s="16">
        <f t="shared" ca="1" si="41"/>
        <v>5.65</v>
      </c>
      <c r="C149" s="16">
        <f t="shared" ca="1" si="42"/>
        <v>0.18584070796460178</v>
      </c>
      <c r="D149" s="16">
        <f t="shared" ca="1" si="43"/>
        <v>0.7850330143089197</v>
      </c>
      <c r="E149" s="16">
        <f t="shared" ca="1" si="44"/>
        <v>0</v>
      </c>
      <c r="F149" s="16">
        <f t="shared" ca="1" si="52"/>
        <v>0</v>
      </c>
      <c r="G149" s="16">
        <f t="shared" ca="1" si="53"/>
        <v>8</v>
      </c>
      <c r="H149" s="18">
        <f t="shared" ca="1" si="45"/>
        <v>0</v>
      </c>
      <c r="I149" s="21">
        <f t="shared" ca="1" si="46"/>
        <v>-1</v>
      </c>
      <c r="J149" s="3">
        <f t="shared" ca="1" si="54"/>
        <v>166.99000000000004</v>
      </c>
      <c r="K149" s="17">
        <f t="shared" ca="1" si="57"/>
        <v>1027.9899999999998</v>
      </c>
      <c r="L149" s="17">
        <f t="shared" ca="1" si="40"/>
        <v>1035.9899999999998</v>
      </c>
      <c r="M149" s="16">
        <f t="shared" ca="1" si="47"/>
        <v>-8</v>
      </c>
      <c r="O149" s="16">
        <f t="shared" si="55"/>
        <v>139</v>
      </c>
      <c r="P149" s="17">
        <f t="shared" ca="1" si="48"/>
        <v>27.989999999999782</v>
      </c>
      <c r="R149" s="16">
        <f t="shared" si="56"/>
        <v>139</v>
      </c>
      <c r="S149" s="17">
        <f t="shared" ca="1" si="49"/>
        <v>20.136690647481842</v>
      </c>
      <c r="T149" s="17">
        <f t="shared" ca="1" si="50"/>
        <v>27.989999999999782</v>
      </c>
    </row>
    <row r="150" spans="1:20">
      <c r="A150" s="16">
        <f t="shared" si="51"/>
        <v>140</v>
      </c>
      <c r="B150" s="16">
        <f t="shared" ca="1" si="41"/>
        <v>2.61</v>
      </c>
      <c r="C150" s="16">
        <f t="shared" ca="1" si="42"/>
        <v>0.40229885057471265</v>
      </c>
      <c r="D150" s="16">
        <f t="shared" ca="1" si="43"/>
        <v>0.6585492757148621</v>
      </c>
      <c r="E150" s="16">
        <f t="shared" ca="1" si="44"/>
        <v>0</v>
      </c>
      <c r="F150" s="16">
        <f t="shared" ca="1" si="52"/>
        <v>0</v>
      </c>
      <c r="G150" s="16">
        <f t="shared" ca="1" si="53"/>
        <v>9</v>
      </c>
      <c r="H150" s="18">
        <f t="shared" ca="1" si="45"/>
        <v>0</v>
      </c>
      <c r="I150" s="21">
        <f t="shared" ca="1" si="46"/>
        <v>-1</v>
      </c>
      <c r="J150" s="3">
        <f t="shared" ca="1" si="54"/>
        <v>166.99000000000004</v>
      </c>
      <c r="K150" s="17">
        <f t="shared" ca="1" si="57"/>
        <v>1026.9899999999998</v>
      </c>
      <c r="L150" s="17">
        <f t="shared" ca="1" si="40"/>
        <v>1035.9899999999998</v>
      </c>
      <c r="M150" s="16">
        <f t="shared" ca="1" si="47"/>
        <v>-9</v>
      </c>
      <c r="O150" s="16">
        <f t="shared" si="55"/>
        <v>140</v>
      </c>
      <c r="P150" s="17">
        <f t="shared" ca="1" si="48"/>
        <v>26.989999999999782</v>
      </c>
      <c r="R150" s="16">
        <f t="shared" si="56"/>
        <v>140</v>
      </c>
      <c r="S150" s="17">
        <f t="shared" ca="1" si="49"/>
        <v>19.278571428571283</v>
      </c>
      <c r="T150" s="17">
        <f t="shared" ca="1" si="50"/>
        <v>26.989999999999782</v>
      </c>
    </row>
    <row r="151" spans="1:20">
      <c r="A151" s="16">
        <f t="shared" si="51"/>
        <v>141</v>
      </c>
      <c r="B151" s="16">
        <f t="shared" ca="1" si="41"/>
        <v>4.09</v>
      </c>
      <c r="C151" s="16">
        <f t="shared" ca="1" si="42"/>
        <v>0.25672371638141811</v>
      </c>
      <c r="D151" s="16">
        <f t="shared" ca="1" si="43"/>
        <v>0.36191987407058335</v>
      </c>
      <c r="E151" s="16">
        <f t="shared" ca="1" si="44"/>
        <v>0</v>
      </c>
      <c r="F151" s="16">
        <f t="shared" ca="1" si="52"/>
        <v>0</v>
      </c>
      <c r="G151" s="16">
        <f t="shared" ca="1" si="53"/>
        <v>10</v>
      </c>
      <c r="H151" s="18">
        <f t="shared" ca="1" si="45"/>
        <v>0</v>
      </c>
      <c r="I151" s="21">
        <f t="shared" ca="1" si="46"/>
        <v>-1</v>
      </c>
      <c r="J151" s="3">
        <f t="shared" ca="1" si="54"/>
        <v>166.99000000000004</v>
      </c>
      <c r="K151" s="17">
        <f t="shared" ca="1" si="57"/>
        <v>1025.9899999999998</v>
      </c>
      <c r="L151" s="17">
        <f t="shared" ca="1" si="40"/>
        <v>1035.9899999999998</v>
      </c>
      <c r="M151" s="16">
        <f t="shared" ca="1" si="47"/>
        <v>-10</v>
      </c>
      <c r="O151" s="16">
        <f t="shared" si="55"/>
        <v>141</v>
      </c>
      <c r="P151" s="17">
        <f t="shared" ca="1" si="48"/>
        <v>25.989999999999782</v>
      </c>
      <c r="R151" s="16">
        <f t="shared" si="56"/>
        <v>141</v>
      </c>
      <c r="S151" s="17">
        <f t="shared" ca="1" si="49"/>
        <v>18.432624113475015</v>
      </c>
      <c r="T151" s="17">
        <f t="shared" ca="1" si="50"/>
        <v>25.989999999999782</v>
      </c>
    </row>
    <row r="152" spans="1:20">
      <c r="A152" s="16">
        <f t="shared" si="51"/>
        <v>142</v>
      </c>
      <c r="B152" s="16">
        <f t="shared" ca="1" si="41"/>
        <v>3.26</v>
      </c>
      <c r="C152" s="16">
        <f t="shared" ca="1" si="42"/>
        <v>0.32208588957055218</v>
      </c>
      <c r="D152" s="16">
        <f t="shared" ca="1" si="43"/>
        <v>0.15300728522647944</v>
      </c>
      <c r="E152" s="16">
        <f t="shared" ca="1" si="44"/>
        <v>1</v>
      </c>
      <c r="F152" s="16">
        <f t="shared" ca="1" si="52"/>
        <v>1</v>
      </c>
      <c r="G152" s="16">
        <f t="shared" ca="1" si="53"/>
        <v>0</v>
      </c>
      <c r="H152" s="18">
        <f t="shared" ca="1" si="45"/>
        <v>3.26</v>
      </c>
      <c r="I152" s="21">
        <f t="shared" ca="1" si="46"/>
        <v>2.2599999999999998</v>
      </c>
      <c r="J152" s="3">
        <f t="shared" ca="1" si="54"/>
        <v>170.25000000000003</v>
      </c>
      <c r="K152" s="17">
        <f t="shared" ca="1" si="57"/>
        <v>1028.2499999999998</v>
      </c>
      <c r="L152" s="17">
        <f t="shared" ca="1" si="40"/>
        <v>1035.9899999999998</v>
      </c>
      <c r="M152" s="16">
        <f t="shared" ca="1" si="47"/>
        <v>-7.7400000000000091</v>
      </c>
      <c r="O152" s="16">
        <f t="shared" si="55"/>
        <v>142</v>
      </c>
      <c r="P152" s="17">
        <f t="shared" ca="1" si="48"/>
        <v>28.249999999999773</v>
      </c>
      <c r="R152" s="16">
        <f t="shared" si="56"/>
        <v>142</v>
      </c>
      <c r="S152" s="17">
        <f t="shared" ca="1" si="49"/>
        <v>19.894366197182947</v>
      </c>
      <c r="T152" s="17">
        <f t="shared" ca="1" si="50"/>
        <v>28.249999999999773</v>
      </c>
    </row>
    <row r="153" spans="1:20">
      <c r="A153" s="16">
        <f t="shared" si="51"/>
        <v>143</v>
      </c>
      <c r="B153" s="16">
        <f t="shared" ca="1" si="41"/>
        <v>2.4</v>
      </c>
      <c r="C153" s="16">
        <f t="shared" ca="1" si="42"/>
        <v>0.43750000000000006</v>
      </c>
      <c r="D153" s="16">
        <f t="shared" ca="1" si="43"/>
        <v>0.2170469409982303</v>
      </c>
      <c r="E153" s="16">
        <f t="shared" ca="1" si="44"/>
        <v>1</v>
      </c>
      <c r="F153" s="16">
        <f t="shared" ca="1" si="52"/>
        <v>2</v>
      </c>
      <c r="G153" s="16">
        <f t="shared" ca="1" si="53"/>
        <v>0</v>
      </c>
      <c r="H153" s="18">
        <f t="shared" ca="1" si="45"/>
        <v>2.4</v>
      </c>
      <c r="I153" s="21">
        <f t="shared" ca="1" si="46"/>
        <v>1.4</v>
      </c>
      <c r="J153" s="3">
        <f t="shared" ca="1" si="54"/>
        <v>172.65000000000003</v>
      </c>
      <c r="K153" s="17">
        <f t="shared" ca="1" si="57"/>
        <v>1029.6499999999999</v>
      </c>
      <c r="L153" s="17">
        <f t="shared" ca="1" si="40"/>
        <v>1035.9899999999998</v>
      </c>
      <c r="M153" s="16">
        <f t="shared" ca="1" si="47"/>
        <v>-6.3399999999999181</v>
      </c>
      <c r="O153" s="16">
        <f t="shared" si="55"/>
        <v>143</v>
      </c>
      <c r="P153" s="17">
        <f t="shared" ca="1" si="48"/>
        <v>29.649999999999864</v>
      </c>
      <c r="R153" s="16">
        <f t="shared" si="56"/>
        <v>143</v>
      </c>
      <c r="S153" s="17">
        <f t="shared" ca="1" si="49"/>
        <v>20.734265734265648</v>
      </c>
      <c r="T153" s="17">
        <f t="shared" ca="1" si="50"/>
        <v>29.649999999999864</v>
      </c>
    </row>
    <row r="154" spans="1:20">
      <c r="A154" s="16">
        <f t="shared" si="51"/>
        <v>144</v>
      </c>
      <c r="B154" s="16">
        <f t="shared" ca="1" si="41"/>
        <v>5.63</v>
      </c>
      <c r="C154" s="16">
        <f t="shared" ca="1" si="42"/>
        <v>0.18650088809946716</v>
      </c>
      <c r="D154" s="16">
        <f t="shared" ca="1" si="43"/>
        <v>0.73734814251060965</v>
      </c>
      <c r="E154" s="16">
        <f t="shared" ca="1" si="44"/>
        <v>0</v>
      </c>
      <c r="F154" s="16">
        <f t="shared" ca="1" si="52"/>
        <v>0</v>
      </c>
      <c r="G154" s="16">
        <f t="shared" ca="1" si="53"/>
        <v>1</v>
      </c>
      <c r="H154" s="18">
        <f t="shared" ca="1" si="45"/>
        <v>0</v>
      </c>
      <c r="I154" s="21">
        <f t="shared" ca="1" si="46"/>
        <v>-1</v>
      </c>
      <c r="J154" s="3">
        <f t="shared" ca="1" si="54"/>
        <v>172.65000000000003</v>
      </c>
      <c r="K154" s="17">
        <f t="shared" ca="1" si="57"/>
        <v>1028.6499999999999</v>
      </c>
      <c r="L154" s="17">
        <f t="shared" ca="1" si="40"/>
        <v>1035.9899999999998</v>
      </c>
      <c r="M154" s="16">
        <f t="shared" ca="1" si="47"/>
        <v>-7.3399999999999181</v>
      </c>
      <c r="O154" s="16">
        <f t="shared" si="55"/>
        <v>144</v>
      </c>
      <c r="P154" s="17">
        <f t="shared" ca="1" si="48"/>
        <v>28.649999999999864</v>
      </c>
      <c r="R154" s="16">
        <f t="shared" si="56"/>
        <v>144</v>
      </c>
      <c r="S154" s="17">
        <f t="shared" ca="1" si="49"/>
        <v>19.895833333333243</v>
      </c>
      <c r="T154" s="17">
        <f t="shared" ca="1" si="50"/>
        <v>28.649999999999864</v>
      </c>
    </row>
    <row r="155" spans="1:20">
      <c r="A155" s="16">
        <f t="shared" si="51"/>
        <v>145</v>
      </c>
      <c r="B155" s="16">
        <f t="shared" ca="1" si="41"/>
        <v>3.65</v>
      </c>
      <c r="C155" s="16">
        <f t="shared" ca="1" si="42"/>
        <v>0.28767123287671231</v>
      </c>
      <c r="D155" s="16">
        <f t="shared" ca="1" si="43"/>
        <v>0.52124267469526053</v>
      </c>
      <c r="E155" s="16">
        <f t="shared" ca="1" si="44"/>
        <v>0</v>
      </c>
      <c r="F155" s="16">
        <f t="shared" ca="1" si="52"/>
        <v>0</v>
      </c>
      <c r="G155" s="16">
        <f t="shared" ca="1" si="53"/>
        <v>2</v>
      </c>
      <c r="H155" s="18">
        <f t="shared" ca="1" si="45"/>
        <v>0</v>
      </c>
      <c r="I155" s="21">
        <f t="shared" ca="1" si="46"/>
        <v>-1</v>
      </c>
      <c r="J155" s="3">
        <f t="shared" ca="1" si="54"/>
        <v>172.65000000000003</v>
      </c>
      <c r="K155" s="17">
        <f t="shared" ca="1" si="57"/>
        <v>1027.6499999999999</v>
      </c>
      <c r="L155" s="17">
        <f t="shared" ca="1" si="40"/>
        <v>1035.9899999999998</v>
      </c>
      <c r="M155" s="16">
        <f t="shared" ca="1" si="47"/>
        <v>-8.3399999999999181</v>
      </c>
      <c r="O155" s="16">
        <f t="shared" si="55"/>
        <v>145</v>
      </c>
      <c r="P155" s="17">
        <f t="shared" ca="1" si="48"/>
        <v>27.649999999999864</v>
      </c>
      <c r="R155" s="16">
        <f t="shared" si="56"/>
        <v>145</v>
      </c>
      <c r="S155" s="17">
        <f t="shared" ca="1" si="49"/>
        <v>19.068965517241281</v>
      </c>
      <c r="T155" s="17">
        <f t="shared" ca="1" si="50"/>
        <v>27.649999999999864</v>
      </c>
    </row>
    <row r="156" spans="1:20">
      <c r="A156" s="16">
        <f t="shared" si="51"/>
        <v>146</v>
      </c>
      <c r="B156" s="16">
        <f t="shared" ca="1" si="41"/>
        <v>4.2300000000000004</v>
      </c>
      <c r="C156" s="16">
        <f t="shared" ca="1" si="42"/>
        <v>0.24822695035460993</v>
      </c>
      <c r="D156" s="16">
        <f t="shared" ca="1" si="43"/>
        <v>0.55559996895950858</v>
      </c>
      <c r="E156" s="16">
        <f t="shared" ca="1" si="44"/>
        <v>0</v>
      </c>
      <c r="F156" s="16">
        <f t="shared" ca="1" si="52"/>
        <v>0</v>
      </c>
      <c r="G156" s="16">
        <f t="shared" ca="1" si="53"/>
        <v>3</v>
      </c>
      <c r="H156" s="18">
        <f t="shared" ca="1" si="45"/>
        <v>0</v>
      </c>
      <c r="I156" s="21">
        <f t="shared" ca="1" si="46"/>
        <v>-1</v>
      </c>
      <c r="J156" s="3">
        <f t="shared" ca="1" si="54"/>
        <v>172.65000000000003</v>
      </c>
      <c r="K156" s="17">
        <f t="shared" ca="1" si="57"/>
        <v>1026.6499999999999</v>
      </c>
      <c r="L156" s="17">
        <f t="shared" ca="1" si="40"/>
        <v>1035.9899999999998</v>
      </c>
      <c r="M156" s="16">
        <f t="shared" ca="1" si="47"/>
        <v>-9.3399999999999181</v>
      </c>
      <c r="O156" s="16">
        <f t="shared" si="55"/>
        <v>146</v>
      </c>
      <c r="P156" s="17">
        <f t="shared" ca="1" si="48"/>
        <v>26.649999999999864</v>
      </c>
      <c r="R156" s="16">
        <f t="shared" si="56"/>
        <v>146</v>
      </c>
      <c r="S156" s="17">
        <f t="shared" ca="1" si="49"/>
        <v>18.25342465753414</v>
      </c>
      <c r="T156" s="17">
        <f t="shared" ca="1" si="50"/>
        <v>26.649999999999864</v>
      </c>
    </row>
    <row r="157" spans="1:20">
      <c r="A157" s="16">
        <f t="shared" si="51"/>
        <v>147</v>
      </c>
      <c r="B157" s="16">
        <f t="shared" ca="1" si="41"/>
        <v>4.45</v>
      </c>
      <c r="C157" s="16">
        <f t="shared" ca="1" si="42"/>
        <v>0.23595505617977527</v>
      </c>
      <c r="D157" s="16">
        <f t="shared" ca="1" si="43"/>
        <v>0.59467524389269943</v>
      </c>
      <c r="E157" s="16">
        <f t="shared" ca="1" si="44"/>
        <v>0</v>
      </c>
      <c r="F157" s="16">
        <f t="shared" ca="1" si="52"/>
        <v>0</v>
      </c>
      <c r="G157" s="16">
        <f t="shared" ca="1" si="53"/>
        <v>4</v>
      </c>
      <c r="H157" s="18">
        <f t="shared" ca="1" si="45"/>
        <v>0</v>
      </c>
      <c r="I157" s="21">
        <f t="shared" ca="1" si="46"/>
        <v>-1</v>
      </c>
      <c r="J157" s="3">
        <f t="shared" ca="1" si="54"/>
        <v>172.65000000000003</v>
      </c>
      <c r="K157" s="17">
        <f t="shared" ca="1" si="57"/>
        <v>1025.6499999999999</v>
      </c>
      <c r="L157" s="17">
        <f t="shared" ca="1" si="40"/>
        <v>1035.9899999999998</v>
      </c>
      <c r="M157" s="16">
        <f t="shared" ca="1" si="47"/>
        <v>-10.339999999999918</v>
      </c>
      <c r="O157" s="16">
        <f t="shared" si="55"/>
        <v>147</v>
      </c>
      <c r="P157" s="17">
        <f t="shared" ca="1" si="48"/>
        <v>25.649999999999864</v>
      </c>
      <c r="R157" s="16">
        <f t="shared" si="56"/>
        <v>147</v>
      </c>
      <c r="S157" s="17">
        <f t="shared" ca="1" si="49"/>
        <v>17.448979591836647</v>
      </c>
      <c r="T157" s="17">
        <f t="shared" ca="1" si="50"/>
        <v>25.649999999999864</v>
      </c>
    </row>
    <row r="158" spans="1:20">
      <c r="A158" s="16">
        <f t="shared" si="51"/>
        <v>148</v>
      </c>
      <c r="B158" s="16">
        <f t="shared" ca="1" si="41"/>
        <v>2.41</v>
      </c>
      <c r="C158" s="16">
        <f t="shared" ca="1" si="42"/>
        <v>0.43568464730290457</v>
      </c>
      <c r="D158" s="16">
        <f t="shared" ca="1" si="43"/>
        <v>0.7531464717231684</v>
      </c>
      <c r="E158" s="16">
        <f t="shared" ca="1" si="44"/>
        <v>0</v>
      </c>
      <c r="F158" s="16">
        <f t="shared" ca="1" si="52"/>
        <v>0</v>
      </c>
      <c r="G158" s="16">
        <f t="shared" ca="1" si="53"/>
        <v>5</v>
      </c>
      <c r="H158" s="18">
        <f t="shared" ca="1" si="45"/>
        <v>0</v>
      </c>
      <c r="I158" s="21">
        <f t="shared" ca="1" si="46"/>
        <v>-1</v>
      </c>
      <c r="J158" s="3">
        <f t="shared" ca="1" si="54"/>
        <v>172.65000000000003</v>
      </c>
      <c r="K158" s="17">
        <f t="shared" ca="1" si="57"/>
        <v>1024.6499999999999</v>
      </c>
      <c r="L158" s="17">
        <f t="shared" ca="1" si="40"/>
        <v>1035.9899999999998</v>
      </c>
      <c r="M158" s="16">
        <f t="shared" ca="1" si="47"/>
        <v>-11.339999999999918</v>
      </c>
      <c r="O158" s="16">
        <f t="shared" si="55"/>
        <v>148</v>
      </c>
      <c r="P158" s="17">
        <f t="shared" ca="1" si="48"/>
        <v>24.649999999999864</v>
      </c>
      <c r="R158" s="16">
        <f t="shared" si="56"/>
        <v>148</v>
      </c>
      <c r="S158" s="17">
        <f t="shared" ca="1" si="49"/>
        <v>16.655405405405304</v>
      </c>
      <c r="T158" s="17">
        <f t="shared" ca="1" si="50"/>
        <v>24.649999999999864</v>
      </c>
    </row>
    <row r="159" spans="1:20">
      <c r="A159" s="16">
        <f t="shared" si="51"/>
        <v>149</v>
      </c>
      <c r="B159" s="16">
        <f t="shared" ca="1" si="41"/>
        <v>2.52</v>
      </c>
      <c r="C159" s="16">
        <f t="shared" ca="1" si="42"/>
        <v>0.41666666666666669</v>
      </c>
      <c r="D159" s="16">
        <f t="shared" ca="1" si="43"/>
        <v>2.1988140501236764E-2</v>
      </c>
      <c r="E159" s="16">
        <f t="shared" ca="1" si="44"/>
        <v>1</v>
      </c>
      <c r="F159" s="16">
        <f t="shared" ca="1" si="52"/>
        <v>1</v>
      </c>
      <c r="G159" s="16">
        <f t="shared" ca="1" si="53"/>
        <v>0</v>
      </c>
      <c r="H159" s="18">
        <f t="shared" ca="1" si="45"/>
        <v>2.52</v>
      </c>
      <c r="I159" s="21">
        <f t="shared" ca="1" si="46"/>
        <v>1.52</v>
      </c>
      <c r="J159" s="3">
        <f t="shared" ca="1" si="54"/>
        <v>175.17000000000004</v>
      </c>
      <c r="K159" s="17">
        <f t="shared" ca="1" si="57"/>
        <v>1026.1699999999998</v>
      </c>
      <c r="L159" s="17">
        <f t="shared" ca="1" si="40"/>
        <v>1035.9899999999998</v>
      </c>
      <c r="M159" s="16">
        <f t="shared" ca="1" si="47"/>
        <v>-9.8199999999999363</v>
      </c>
      <c r="O159" s="16">
        <f t="shared" si="55"/>
        <v>149</v>
      </c>
      <c r="P159" s="17">
        <f t="shared" ca="1" si="48"/>
        <v>26.169999999999845</v>
      </c>
      <c r="R159" s="16">
        <f t="shared" si="56"/>
        <v>149</v>
      </c>
      <c r="S159" s="17">
        <f t="shared" ca="1" si="49"/>
        <v>17.56375838926165</v>
      </c>
      <c r="T159" s="17">
        <f t="shared" ca="1" si="50"/>
        <v>26.169999999999845</v>
      </c>
    </row>
    <row r="160" spans="1:20">
      <c r="A160" s="16">
        <f t="shared" si="51"/>
        <v>150</v>
      </c>
      <c r="B160" s="16">
        <f t="shared" ca="1" si="41"/>
        <v>5.41</v>
      </c>
      <c r="C160" s="16">
        <f t="shared" ca="1" si="42"/>
        <v>0.19408502772643255</v>
      </c>
      <c r="D160" s="16">
        <f t="shared" ca="1" si="43"/>
        <v>9.4542878304251232E-3</v>
      </c>
      <c r="E160" s="16">
        <f t="shared" ca="1" si="44"/>
        <v>1</v>
      </c>
      <c r="F160" s="16">
        <f t="shared" ca="1" si="52"/>
        <v>2</v>
      </c>
      <c r="G160" s="16">
        <f t="shared" ca="1" si="53"/>
        <v>0</v>
      </c>
      <c r="H160" s="18">
        <f t="shared" ca="1" si="45"/>
        <v>5.41</v>
      </c>
      <c r="I160" s="21">
        <f t="shared" ca="1" si="46"/>
        <v>4.41</v>
      </c>
      <c r="J160" s="3">
        <f t="shared" ca="1" si="54"/>
        <v>180.58000000000004</v>
      </c>
      <c r="K160" s="17">
        <f t="shared" ca="1" si="57"/>
        <v>1030.58</v>
      </c>
      <c r="L160" s="17">
        <f t="shared" ca="1" si="40"/>
        <v>1035.9899999999998</v>
      </c>
      <c r="M160" s="16">
        <f t="shared" ca="1" si="47"/>
        <v>-5.4099999999998545</v>
      </c>
      <c r="O160" s="16">
        <f t="shared" si="55"/>
        <v>150</v>
      </c>
      <c r="P160" s="17">
        <f t="shared" ca="1" si="48"/>
        <v>30.579999999999927</v>
      </c>
      <c r="R160" s="16">
        <f t="shared" si="56"/>
        <v>150</v>
      </c>
      <c r="S160" s="17">
        <f t="shared" ca="1" si="49"/>
        <v>20.386666666666613</v>
      </c>
      <c r="T160" s="17">
        <f t="shared" ca="1" si="50"/>
        <v>30.579999999999927</v>
      </c>
    </row>
    <row r="161" spans="1:20">
      <c r="A161" s="16">
        <f t="shared" si="51"/>
        <v>151</v>
      </c>
      <c r="B161" s="16">
        <f t="shared" ca="1" si="41"/>
        <v>4.17</v>
      </c>
      <c r="C161" s="16">
        <f t="shared" ca="1" si="42"/>
        <v>0.25179856115107918</v>
      </c>
      <c r="D161" s="16">
        <f t="shared" ca="1" si="43"/>
        <v>0.51770140332899484</v>
      </c>
      <c r="E161" s="16">
        <f t="shared" ca="1" si="44"/>
        <v>0</v>
      </c>
      <c r="F161" s="16">
        <f t="shared" ca="1" si="52"/>
        <v>0</v>
      </c>
      <c r="G161" s="16">
        <f t="shared" ca="1" si="53"/>
        <v>1</v>
      </c>
      <c r="H161" s="18">
        <f t="shared" ca="1" si="45"/>
        <v>0</v>
      </c>
      <c r="I161" s="21">
        <f t="shared" ca="1" si="46"/>
        <v>-1</v>
      </c>
      <c r="J161" s="3">
        <f t="shared" ca="1" si="54"/>
        <v>180.58000000000004</v>
      </c>
      <c r="K161" s="17">
        <f t="shared" ca="1" si="57"/>
        <v>1029.58</v>
      </c>
      <c r="L161" s="17">
        <f t="shared" ca="1" si="40"/>
        <v>1035.9899999999998</v>
      </c>
      <c r="M161" s="16">
        <f t="shared" ca="1" si="47"/>
        <v>-6.4099999999998545</v>
      </c>
      <c r="O161" s="16">
        <f t="shared" si="55"/>
        <v>151</v>
      </c>
      <c r="P161" s="17">
        <f t="shared" ca="1" si="48"/>
        <v>29.579999999999927</v>
      </c>
      <c r="R161" s="16">
        <f t="shared" si="56"/>
        <v>151</v>
      </c>
      <c r="S161" s="17">
        <f t="shared" ca="1" si="49"/>
        <v>19.589403973509874</v>
      </c>
      <c r="T161" s="17">
        <f t="shared" ca="1" si="50"/>
        <v>29.579999999999927</v>
      </c>
    </row>
    <row r="162" spans="1:20">
      <c r="A162" s="16">
        <f t="shared" si="51"/>
        <v>152</v>
      </c>
      <c r="B162" s="16">
        <f t="shared" ca="1" si="41"/>
        <v>3.37</v>
      </c>
      <c r="C162" s="16">
        <f t="shared" ca="1" si="42"/>
        <v>0.31157270029673589</v>
      </c>
      <c r="D162" s="16">
        <f t="shared" ca="1" si="43"/>
        <v>0.71023983592610773</v>
      </c>
      <c r="E162" s="16">
        <f t="shared" ca="1" si="44"/>
        <v>0</v>
      </c>
      <c r="F162" s="16">
        <f t="shared" ca="1" si="52"/>
        <v>0</v>
      </c>
      <c r="G162" s="16">
        <f t="shared" ca="1" si="53"/>
        <v>2</v>
      </c>
      <c r="H162" s="18">
        <f t="shared" ca="1" si="45"/>
        <v>0</v>
      </c>
      <c r="I162" s="21">
        <f t="shared" ca="1" si="46"/>
        <v>-1</v>
      </c>
      <c r="J162" s="3">
        <f t="shared" ca="1" si="54"/>
        <v>180.58000000000004</v>
      </c>
      <c r="K162" s="17">
        <f t="shared" ca="1" si="57"/>
        <v>1028.58</v>
      </c>
      <c r="L162" s="17">
        <f t="shared" ca="1" si="40"/>
        <v>1035.9899999999998</v>
      </c>
      <c r="M162" s="16">
        <f t="shared" ca="1" si="47"/>
        <v>-7.4099999999998545</v>
      </c>
      <c r="O162" s="16">
        <f t="shared" si="55"/>
        <v>152</v>
      </c>
      <c r="P162" s="17">
        <f t="shared" ca="1" si="48"/>
        <v>28.579999999999927</v>
      </c>
      <c r="R162" s="16">
        <f t="shared" si="56"/>
        <v>152</v>
      </c>
      <c r="S162" s="17">
        <f t="shared" ca="1" si="49"/>
        <v>18.802631578947327</v>
      </c>
      <c r="T162" s="17">
        <f t="shared" ca="1" si="50"/>
        <v>28.579999999999927</v>
      </c>
    </row>
    <row r="163" spans="1:20">
      <c r="A163" s="16">
        <f t="shared" si="51"/>
        <v>153</v>
      </c>
      <c r="B163" s="16">
        <f t="shared" ca="1" si="41"/>
        <v>2.29</v>
      </c>
      <c r="C163" s="16">
        <f t="shared" ca="1" si="42"/>
        <v>0.45851528384279477</v>
      </c>
      <c r="D163" s="16">
        <f t="shared" ca="1" si="43"/>
        <v>9.5910511303495483E-2</v>
      </c>
      <c r="E163" s="16">
        <f t="shared" ca="1" si="44"/>
        <v>1</v>
      </c>
      <c r="F163" s="16">
        <f t="shared" ca="1" si="52"/>
        <v>1</v>
      </c>
      <c r="G163" s="16">
        <f t="shared" ca="1" si="53"/>
        <v>0</v>
      </c>
      <c r="H163" s="18">
        <f t="shared" ca="1" si="45"/>
        <v>2.29</v>
      </c>
      <c r="I163" s="21">
        <f t="shared" ca="1" si="46"/>
        <v>1.29</v>
      </c>
      <c r="J163" s="3">
        <f t="shared" ca="1" si="54"/>
        <v>182.87000000000003</v>
      </c>
      <c r="K163" s="17">
        <f t="shared" ca="1" si="57"/>
        <v>1029.8699999999999</v>
      </c>
      <c r="L163" s="17">
        <f t="shared" ca="1" si="40"/>
        <v>1035.9899999999998</v>
      </c>
      <c r="M163" s="16">
        <f t="shared" ca="1" si="47"/>
        <v>-6.1199999999998909</v>
      </c>
      <c r="O163" s="16">
        <f t="shared" si="55"/>
        <v>153</v>
      </c>
      <c r="P163" s="17">
        <f t="shared" ca="1" si="48"/>
        <v>29.869999999999891</v>
      </c>
      <c r="R163" s="16">
        <f t="shared" si="56"/>
        <v>153</v>
      </c>
      <c r="S163" s="17">
        <f t="shared" ca="1" si="49"/>
        <v>19.522875816993391</v>
      </c>
      <c r="T163" s="17">
        <f t="shared" ca="1" si="50"/>
        <v>29.869999999999891</v>
      </c>
    </row>
    <row r="164" spans="1:20">
      <c r="A164" s="16">
        <f t="shared" si="51"/>
        <v>154</v>
      </c>
      <c r="B164" s="16">
        <f t="shared" ca="1" si="41"/>
        <v>3.32</v>
      </c>
      <c r="C164" s="16">
        <f t="shared" ca="1" si="42"/>
        <v>0.3162650602409639</v>
      </c>
      <c r="D164" s="16">
        <f t="shared" ca="1" si="43"/>
        <v>0.55309835419820441</v>
      </c>
      <c r="E164" s="16">
        <f t="shared" ca="1" si="44"/>
        <v>0</v>
      </c>
      <c r="F164" s="16">
        <f t="shared" ca="1" si="52"/>
        <v>0</v>
      </c>
      <c r="G164" s="16">
        <f t="shared" ca="1" si="53"/>
        <v>1</v>
      </c>
      <c r="H164" s="18">
        <f t="shared" ca="1" si="45"/>
        <v>0</v>
      </c>
      <c r="I164" s="21">
        <f t="shared" ca="1" si="46"/>
        <v>-1</v>
      </c>
      <c r="J164" s="3">
        <f t="shared" ca="1" si="54"/>
        <v>182.87000000000003</v>
      </c>
      <c r="K164" s="17">
        <f t="shared" ca="1" si="57"/>
        <v>1028.8699999999999</v>
      </c>
      <c r="L164" s="17">
        <f t="shared" ca="1" si="40"/>
        <v>1035.9899999999998</v>
      </c>
      <c r="M164" s="16">
        <f t="shared" ca="1" si="47"/>
        <v>-7.1199999999998909</v>
      </c>
      <c r="O164" s="16">
        <f t="shared" si="55"/>
        <v>154</v>
      </c>
      <c r="P164" s="17">
        <f t="shared" ca="1" si="48"/>
        <v>28.869999999999891</v>
      </c>
      <c r="R164" s="16">
        <f t="shared" si="56"/>
        <v>154</v>
      </c>
      <c r="S164" s="17">
        <f t="shared" ca="1" si="49"/>
        <v>18.746753246753173</v>
      </c>
      <c r="T164" s="17">
        <f t="shared" ca="1" si="50"/>
        <v>28.869999999999891</v>
      </c>
    </row>
    <row r="165" spans="1:20">
      <c r="A165" s="16">
        <f t="shared" si="51"/>
        <v>155</v>
      </c>
      <c r="B165" s="16">
        <f t="shared" ca="1" si="41"/>
        <v>2.61</v>
      </c>
      <c r="C165" s="16">
        <f t="shared" ca="1" si="42"/>
        <v>0.40229885057471265</v>
      </c>
      <c r="D165" s="16">
        <f t="shared" ca="1" si="43"/>
        <v>0.53782146413241172</v>
      </c>
      <c r="E165" s="16">
        <f t="shared" ca="1" si="44"/>
        <v>0</v>
      </c>
      <c r="F165" s="16">
        <f t="shared" ca="1" si="52"/>
        <v>0</v>
      </c>
      <c r="G165" s="16">
        <f t="shared" ca="1" si="53"/>
        <v>2</v>
      </c>
      <c r="H165" s="18">
        <f t="shared" ca="1" si="45"/>
        <v>0</v>
      </c>
      <c r="I165" s="21">
        <f t="shared" ca="1" si="46"/>
        <v>-1</v>
      </c>
      <c r="J165" s="3">
        <f t="shared" ca="1" si="54"/>
        <v>182.87000000000003</v>
      </c>
      <c r="K165" s="17">
        <f t="shared" ca="1" si="57"/>
        <v>1027.8699999999999</v>
      </c>
      <c r="L165" s="17">
        <f t="shared" ca="1" si="40"/>
        <v>1035.9899999999998</v>
      </c>
      <c r="M165" s="16">
        <f t="shared" ca="1" si="47"/>
        <v>-8.1199999999998909</v>
      </c>
      <c r="O165" s="16">
        <f t="shared" si="55"/>
        <v>155</v>
      </c>
      <c r="P165" s="17">
        <f t="shared" ca="1" si="48"/>
        <v>27.869999999999891</v>
      </c>
      <c r="R165" s="16">
        <f t="shared" si="56"/>
        <v>155</v>
      </c>
      <c r="S165" s="17">
        <f t="shared" ca="1" si="49"/>
        <v>17.980645161290255</v>
      </c>
      <c r="T165" s="17">
        <f t="shared" ca="1" si="50"/>
        <v>27.869999999999891</v>
      </c>
    </row>
    <row r="166" spans="1:20">
      <c r="A166" s="16">
        <f t="shared" si="51"/>
        <v>156</v>
      </c>
      <c r="B166" s="16">
        <f t="shared" ca="1" si="41"/>
        <v>4.9000000000000004</v>
      </c>
      <c r="C166" s="16">
        <f t="shared" ca="1" si="42"/>
        <v>0.21428571428571427</v>
      </c>
      <c r="D166" s="16">
        <f t="shared" ca="1" si="43"/>
        <v>0.87577347386819682</v>
      </c>
      <c r="E166" s="16">
        <f t="shared" ca="1" si="44"/>
        <v>0</v>
      </c>
      <c r="F166" s="16">
        <f t="shared" ca="1" si="52"/>
        <v>0</v>
      </c>
      <c r="G166" s="16">
        <f t="shared" ca="1" si="53"/>
        <v>3</v>
      </c>
      <c r="H166" s="18">
        <f t="shared" ca="1" si="45"/>
        <v>0</v>
      </c>
      <c r="I166" s="21">
        <f t="shared" ca="1" si="46"/>
        <v>-1</v>
      </c>
      <c r="J166" s="3">
        <f t="shared" ca="1" si="54"/>
        <v>182.87000000000003</v>
      </c>
      <c r="K166" s="17">
        <f t="shared" ca="1" si="57"/>
        <v>1026.8699999999999</v>
      </c>
      <c r="L166" s="17">
        <f t="shared" ca="1" si="40"/>
        <v>1035.9899999999998</v>
      </c>
      <c r="M166" s="16">
        <f t="shared" ca="1" si="47"/>
        <v>-9.1199999999998909</v>
      </c>
      <c r="O166" s="16">
        <f t="shared" si="55"/>
        <v>156</v>
      </c>
      <c r="P166" s="17">
        <f t="shared" ca="1" si="48"/>
        <v>26.869999999999891</v>
      </c>
      <c r="R166" s="16">
        <f t="shared" si="56"/>
        <v>156</v>
      </c>
      <c r="S166" s="17">
        <f t="shared" ca="1" si="49"/>
        <v>17.224358974358893</v>
      </c>
      <c r="T166" s="17">
        <f t="shared" ca="1" si="50"/>
        <v>26.869999999999891</v>
      </c>
    </row>
    <row r="167" spans="1:20">
      <c r="A167" s="16">
        <f t="shared" si="51"/>
        <v>157</v>
      </c>
      <c r="B167" s="16">
        <f t="shared" ca="1" si="41"/>
        <v>2.2400000000000002</v>
      </c>
      <c r="C167" s="16">
        <f t="shared" ca="1" si="42"/>
        <v>0.46875</v>
      </c>
      <c r="D167" s="16">
        <f t="shared" ca="1" si="43"/>
        <v>0.4558750213427083</v>
      </c>
      <c r="E167" s="16">
        <f t="shared" ca="1" si="44"/>
        <v>1</v>
      </c>
      <c r="F167" s="16">
        <f t="shared" ca="1" si="52"/>
        <v>1</v>
      </c>
      <c r="G167" s="16">
        <f t="shared" ca="1" si="53"/>
        <v>0</v>
      </c>
      <c r="H167" s="18">
        <f t="shared" ca="1" si="45"/>
        <v>2.2400000000000002</v>
      </c>
      <c r="I167" s="21">
        <f t="shared" ca="1" si="46"/>
        <v>1.2400000000000002</v>
      </c>
      <c r="J167" s="3">
        <f t="shared" ca="1" si="54"/>
        <v>185.11000000000004</v>
      </c>
      <c r="K167" s="17">
        <f t="shared" ca="1" si="57"/>
        <v>1028.1099999999999</v>
      </c>
      <c r="L167" s="17">
        <f t="shared" ca="1" si="40"/>
        <v>1035.9899999999998</v>
      </c>
      <c r="M167" s="16">
        <f t="shared" ca="1" si="47"/>
        <v>-7.8799999999998818</v>
      </c>
      <c r="O167" s="16">
        <f t="shared" si="55"/>
        <v>157</v>
      </c>
      <c r="P167" s="17">
        <f t="shared" ca="1" si="48"/>
        <v>28.1099999999999</v>
      </c>
      <c r="R167" s="16">
        <f t="shared" si="56"/>
        <v>157</v>
      </c>
      <c r="S167" s="17">
        <f t="shared" ca="1" si="49"/>
        <v>17.904458598726052</v>
      </c>
      <c r="T167" s="17">
        <f t="shared" ca="1" si="50"/>
        <v>28.1099999999999</v>
      </c>
    </row>
    <row r="168" spans="1:20">
      <c r="A168" s="16">
        <f t="shared" si="51"/>
        <v>158</v>
      </c>
      <c r="B168" s="16">
        <f t="shared" ca="1" si="41"/>
        <v>4.84</v>
      </c>
      <c r="C168" s="16">
        <f t="shared" ca="1" si="42"/>
        <v>0.21694214876033061</v>
      </c>
      <c r="D168" s="16">
        <f t="shared" ca="1" si="43"/>
        <v>0.19340098814518036</v>
      </c>
      <c r="E168" s="16">
        <f t="shared" ca="1" si="44"/>
        <v>1</v>
      </c>
      <c r="F168" s="16">
        <f t="shared" ca="1" si="52"/>
        <v>2</v>
      </c>
      <c r="G168" s="16">
        <f t="shared" ca="1" si="53"/>
        <v>0</v>
      </c>
      <c r="H168" s="18">
        <f t="shared" ca="1" si="45"/>
        <v>4.84</v>
      </c>
      <c r="I168" s="21">
        <f t="shared" ca="1" si="46"/>
        <v>3.84</v>
      </c>
      <c r="J168" s="3">
        <f t="shared" ca="1" si="54"/>
        <v>189.95000000000005</v>
      </c>
      <c r="K168" s="17">
        <f t="shared" ca="1" si="57"/>
        <v>1031.9499999999998</v>
      </c>
      <c r="L168" s="17">
        <f t="shared" ca="1" si="40"/>
        <v>1035.9899999999998</v>
      </c>
      <c r="M168" s="16">
        <f t="shared" ca="1" si="47"/>
        <v>-4.0399999999999636</v>
      </c>
      <c r="O168" s="16">
        <f t="shared" si="55"/>
        <v>158</v>
      </c>
      <c r="P168" s="17">
        <f t="shared" ca="1" si="48"/>
        <v>31.949999999999818</v>
      </c>
      <c r="R168" s="16">
        <f t="shared" si="56"/>
        <v>158</v>
      </c>
      <c r="S168" s="17">
        <f t="shared" ca="1" si="49"/>
        <v>20.221518987341653</v>
      </c>
      <c r="T168" s="17">
        <f t="shared" ca="1" si="50"/>
        <v>31.949999999999818</v>
      </c>
    </row>
    <row r="169" spans="1:20">
      <c r="A169" s="16">
        <f t="shared" si="51"/>
        <v>159</v>
      </c>
      <c r="B169" s="16">
        <f t="shared" ca="1" si="41"/>
        <v>2.17</v>
      </c>
      <c r="C169" s="16">
        <f t="shared" ca="1" si="42"/>
        <v>0.4838709677419355</v>
      </c>
      <c r="D169" s="16">
        <f t="shared" ca="1" si="43"/>
        <v>0.1851460089967274</v>
      </c>
      <c r="E169" s="16">
        <f t="shared" ca="1" si="44"/>
        <v>1</v>
      </c>
      <c r="F169" s="16">
        <f t="shared" ca="1" si="52"/>
        <v>3</v>
      </c>
      <c r="G169" s="16">
        <f t="shared" ca="1" si="53"/>
        <v>0</v>
      </c>
      <c r="H169" s="18">
        <f t="shared" ca="1" si="45"/>
        <v>2.17</v>
      </c>
      <c r="I169" s="21">
        <f t="shared" ca="1" si="46"/>
        <v>1.17</v>
      </c>
      <c r="J169" s="3">
        <f t="shared" ca="1" si="54"/>
        <v>192.12000000000003</v>
      </c>
      <c r="K169" s="17">
        <f t="shared" ca="1" si="57"/>
        <v>1033.1199999999999</v>
      </c>
      <c r="L169" s="17">
        <f t="shared" ca="1" si="40"/>
        <v>1035.9899999999998</v>
      </c>
      <c r="M169" s="16">
        <f t="shared" ca="1" si="47"/>
        <v>-2.8699999999998909</v>
      </c>
      <c r="O169" s="16">
        <f t="shared" si="55"/>
        <v>159</v>
      </c>
      <c r="P169" s="17">
        <f t="shared" ca="1" si="48"/>
        <v>33.119999999999891</v>
      </c>
      <c r="R169" s="16">
        <f t="shared" si="56"/>
        <v>159</v>
      </c>
      <c r="S169" s="17">
        <f t="shared" ca="1" si="49"/>
        <v>20.830188679245225</v>
      </c>
      <c r="T169" s="17">
        <f t="shared" ca="1" si="50"/>
        <v>33.119999999999891</v>
      </c>
    </row>
    <row r="170" spans="1:20">
      <c r="A170" s="16">
        <f t="shared" si="51"/>
        <v>160</v>
      </c>
      <c r="B170" s="16">
        <f t="shared" ca="1" si="41"/>
        <v>2.52</v>
      </c>
      <c r="C170" s="16">
        <f t="shared" ca="1" si="42"/>
        <v>0.41666666666666669</v>
      </c>
      <c r="D170" s="16">
        <f t="shared" ca="1" si="43"/>
        <v>0.59267509990371647</v>
      </c>
      <c r="E170" s="16">
        <f t="shared" ca="1" si="44"/>
        <v>0</v>
      </c>
      <c r="F170" s="16">
        <f t="shared" ca="1" si="52"/>
        <v>0</v>
      </c>
      <c r="G170" s="16">
        <f t="shared" ca="1" si="53"/>
        <v>1</v>
      </c>
      <c r="H170" s="18">
        <f t="shared" ca="1" si="45"/>
        <v>0</v>
      </c>
      <c r="I170" s="21">
        <f t="shared" ca="1" si="46"/>
        <v>-1</v>
      </c>
      <c r="J170" s="3">
        <f t="shared" ca="1" si="54"/>
        <v>192.12000000000003</v>
      </c>
      <c r="K170" s="17">
        <f t="shared" ca="1" si="57"/>
        <v>1032.1199999999999</v>
      </c>
      <c r="L170" s="17">
        <f t="shared" ca="1" si="40"/>
        <v>1035.9899999999998</v>
      </c>
      <c r="M170" s="16">
        <f t="shared" ca="1" si="47"/>
        <v>-3.8699999999998909</v>
      </c>
      <c r="O170" s="16">
        <f t="shared" si="55"/>
        <v>160</v>
      </c>
      <c r="P170" s="17">
        <f t="shared" ca="1" si="48"/>
        <v>32.119999999999891</v>
      </c>
      <c r="R170" s="16">
        <f t="shared" si="56"/>
        <v>160</v>
      </c>
      <c r="S170" s="17">
        <f t="shared" ca="1" si="49"/>
        <v>20.074999999999932</v>
      </c>
      <c r="T170" s="17">
        <f t="shared" ca="1" si="50"/>
        <v>32.119999999999891</v>
      </c>
    </row>
    <row r="171" spans="1:20">
      <c r="A171" s="16">
        <f t="shared" si="51"/>
        <v>161</v>
      </c>
      <c r="B171" s="16">
        <f t="shared" ca="1" si="41"/>
        <v>4.26</v>
      </c>
      <c r="C171" s="16">
        <f t="shared" ca="1" si="42"/>
        <v>0.24647887323943662</v>
      </c>
      <c r="D171" s="16">
        <f t="shared" ca="1" si="43"/>
        <v>0.3599011980073632</v>
      </c>
      <c r="E171" s="16">
        <f t="shared" ca="1" si="44"/>
        <v>0</v>
      </c>
      <c r="F171" s="16">
        <f t="shared" ca="1" si="52"/>
        <v>0</v>
      </c>
      <c r="G171" s="16">
        <f t="shared" ca="1" si="53"/>
        <v>2</v>
      </c>
      <c r="H171" s="18">
        <f t="shared" ca="1" si="45"/>
        <v>0</v>
      </c>
      <c r="I171" s="21">
        <f t="shared" ca="1" si="46"/>
        <v>-1</v>
      </c>
      <c r="J171" s="3">
        <f t="shared" ca="1" si="54"/>
        <v>192.12000000000003</v>
      </c>
      <c r="K171" s="17">
        <f t="shared" ca="1" si="57"/>
        <v>1031.1199999999999</v>
      </c>
      <c r="L171" s="17">
        <f t="shared" ca="1" si="40"/>
        <v>1035.9899999999998</v>
      </c>
      <c r="M171" s="16">
        <f t="shared" ca="1" si="47"/>
        <v>-4.8699999999998909</v>
      </c>
      <c r="O171" s="16">
        <f t="shared" si="55"/>
        <v>161</v>
      </c>
      <c r="P171" s="17">
        <f t="shared" ca="1" si="48"/>
        <v>31.119999999999891</v>
      </c>
      <c r="R171" s="16">
        <f t="shared" si="56"/>
        <v>161</v>
      </c>
      <c r="S171" s="17">
        <f t="shared" ca="1" si="49"/>
        <v>19.329192546583783</v>
      </c>
      <c r="T171" s="17">
        <f t="shared" ca="1" si="50"/>
        <v>31.119999999999891</v>
      </c>
    </row>
    <row r="172" spans="1:20">
      <c r="A172" s="16">
        <f t="shared" si="51"/>
        <v>162</v>
      </c>
      <c r="B172" s="16">
        <f t="shared" ca="1" si="41"/>
        <v>4.38</v>
      </c>
      <c r="C172" s="16">
        <f t="shared" ca="1" si="42"/>
        <v>0.23972602739726029</v>
      </c>
      <c r="D172" s="16">
        <f t="shared" ca="1" si="43"/>
        <v>7.0593183742285071E-2</v>
      </c>
      <c r="E172" s="16">
        <f t="shared" ca="1" si="44"/>
        <v>1</v>
      </c>
      <c r="F172" s="16">
        <f t="shared" ca="1" si="52"/>
        <v>1</v>
      </c>
      <c r="G172" s="16">
        <f t="shared" ca="1" si="53"/>
        <v>0</v>
      </c>
      <c r="H172" s="18">
        <f t="shared" ca="1" si="45"/>
        <v>4.38</v>
      </c>
      <c r="I172" s="21">
        <f t="shared" ca="1" si="46"/>
        <v>3.38</v>
      </c>
      <c r="J172" s="3">
        <f t="shared" ca="1" si="54"/>
        <v>196.50000000000003</v>
      </c>
      <c r="K172" s="17">
        <f t="shared" ca="1" si="57"/>
        <v>1034.5</v>
      </c>
      <c r="L172" s="17">
        <f t="shared" ca="1" si="40"/>
        <v>1035.9899999999998</v>
      </c>
      <c r="M172" s="16">
        <f t="shared" ca="1" si="47"/>
        <v>-1.4899999999997817</v>
      </c>
      <c r="O172" s="16">
        <f t="shared" si="55"/>
        <v>162</v>
      </c>
      <c r="P172" s="17">
        <f t="shared" ca="1" si="48"/>
        <v>34.5</v>
      </c>
      <c r="R172" s="16">
        <f t="shared" si="56"/>
        <v>162</v>
      </c>
      <c r="S172" s="17">
        <f t="shared" ca="1" si="49"/>
        <v>21.296296296296305</v>
      </c>
      <c r="T172" s="17">
        <f t="shared" ca="1" si="50"/>
        <v>34.5</v>
      </c>
    </row>
    <row r="173" spans="1:20">
      <c r="A173" s="16">
        <f t="shared" si="51"/>
        <v>163</v>
      </c>
      <c r="B173" s="16">
        <f t="shared" ca="1" si="41"/>
        <v>3.44</v>
      </c>
      <c r="C173" s="16">
        <f t="shared" ca="1" si="42"/>
        <v>0.30523255813953493</v>
      </c>
      <c r="D173" s="16">
        <f t="shared" ca="1" si="43"/>
        <v>4.1152146331335127E-2</v>
      </c>
      <c r="E173" s="16">
        <f t="shared" ca="1" si="44"/>
        <v>1</v>
      </c>
      <c r="F173" s="16">
        <f t="shared" ca="1" si="52"/>
        <v>2</v>
      </c>
      <c r="G173" s="16">
        <f t="shared" ca="1" si="53"/>
        <v>0</v>
      </c>
      <c r="H173" s="18">
        <f t="shared" ca="1" si="45"/>
        <v>3.44</v>
      </c>
      <c r="I173" s="21">
        <f t="shared" ca="1" si="46"/>
        <v>2.44</v>
      </c>
      <c r="J173" s="3">
        <f t="shared" ca="1" si="54"/>
        <v>199.94000000000003</v>
      </c>
      <c r="K173" s="17">
        <f t="shared" ca="1" si="57"/>
        <v>1036.94</v>
      </c>
      <c r="L173" s="17">
        <f t="shared" ca="1" si="40"/>
        <v>1036.94</v>
      </c>
      <c r="M173" s="16" t="str">
        <f t="shared" ca="1" si="47"/>
        <v/>
      </c>
      <c r="O173" s="16">
        <f t="shared" si="55"/>
        <v>163</v>
      </c>
      <c r="P173" s="17">
        <f t="shared" ca="1" si="48"/>
        <v>36.940000000000055</v>
      </c>
      <c r="R173" s="16">
        <f t="shared" si="56"/>
        <v>163</v>
      </c>
      <c r="S173" s="17">
        <f t="shared" ca="1" si="49"/>
        <v>22.662576687116598</v>
      </c>
      <c r="T173" s="17">
        <f t="shared" ca="1" si="50"/>
        <v>36.940000000000055</v>
      </c>
    </row>
    <row r="174" spans="1:20">
      <c r="A174" s="16">
        <f t="shared" si="51"/>
        <v>164</v>
      </c>
      <c r="B174" s="16">
        <f t="shared" ca="1" si="41"/>
        <v>3.23</v>
      </c>
      <c r="C174" s="16">
        <f t="shared" ca="1" si="42"/>
        <v>0.32507739938080499</v>
      </c>
      <c r="D174" s="16">
        <f t="shared" ca="1" si="43"/>
        <v>0.88543876161624291</v>
      </c>
      <c r="E174" s="16">
        <f t="shared" ca="1" si="44"/>
        <v>0</v>
      </c>
      <c r="F174" s="16">
        <f t="shared" ca="1" si="52"/>
        <v>0</v>
      </c>
      <c r="G174" s="16">
        <f t="shared" ca="1" si="53"/>
        <v>1</v>
      </c>
      <c r="H174" s="18">
        <f t="shared" ca="1" si="45"/>
        <v>0</v>
      </c>
      <c r="I174" s="21">
        <f t="shared" ca="1" si="46"/>
        <v>-1</v>
      </c>
      <c r="J174" s="3">
        <f t="shared" ca="1" si="54"/>
        <v>199.94000000000003</v>
      </c>
      <c r="K174" s="17">
        <f t="shared" ca="1" si="57"/>
        <v>1035.94</v>
      </c>
      <c r="L174" s="17">
        <f t="shared" ca="1" si="40"/>
        <v>1036.94</v>
      </c>
      <c r="M174" s="16">
        <f t="shared" ca="1" si="47"/>
        <v>-1</v>
      </c>
      <c r="O174" s="16">
        <f t="shared" si="55"/>
        <v>164</v>
      </c>
      <c r="P174" s="17">
        <f t="shared" ca="1" si="48"/>
        <v>35.940000000000055</v>
      </c>
      <c r="R174" s="16">
        <f t="shared" si="56"/>
        <v>164</v>
      </c>
      <c r="S174" s="17">
        <f t="shared" ca="1" si="49"/>
        <v>21.914634146341498</v>
      </c>
      <c r="T174" s="17">
        <f t="shared" ca="1" si="50"/>
        <v>35.940000000000055</v>
      </c>
    </row>
    <row r="175" spans="1:20">
      <c r="A175" s="16">
        <f t="shared" si="51"/>
        <v>165</v>
      </c>
      <c r="B175" s="16">
        <f t="shared" ca="1" si="41"/>
        <v>4.72</v>
      </c>
      <c r="C175" s="16">
        <f t="shared" ca="1" si="42"/>
        <v>0.22245762711864409</v>
      </c>
      <c r="D175" s="16">
        <f t="shared" ca="1" si="43"/>
        <v>0.87215707185420399</v>
      </c>
      <c r="E175" s="16">
        <f t="shared" ca="1" si="44"/>
        <v>0</v>
      </c>
      <c r="F175" s="16">
        <f t="shared" ca="1" si="52"/>
        <v>0</v>
      </c>
      <c r="G175" s="16">
        <f t="shared" ca="1" si="53"/>
        <v>2</v>
      </c>
      <c r="H175" s="18">
        <f t="shared" ca="1" si="45"/>
        <v>0</v>
      </c>
      <c r="I175" s="21">
        <f t="shared" ca="1" si="46"/>
        <v>-1</v>
      </c>
      <c r="J175" s="3">
        <f t="shared" ca="1" si="54"/>
        <v>199.94000000000003</v>
      </c>
      <c r="K175" s="17">
        <f t="shared" ca="1" si="57"/>
        <v>1034.94</v>
      </c>
      <c r="L175" s="17">
        <f t="shared" ca="1" si="40"/>
        <v>1036.94</v>
      </c>
      <c r="M175" s="16">
        <f t="shared" ca="1" si="47"/>
        <v>-2</v>
      </c>
      <c r="O175" s="16">
        <f t="shared" si="55"/>
        <v>165</v>
      </c>
      <c r="P175" s="17">
        <f t="shared" ca="1" si="48"/>
        <v>34.940000000000055</v>
      </c>
      <c r="R175" s="16">
        <f t="shared" si="56"/>
        <v>165</v>
      </c>
      <c r="S175" s="17">
        <f t="shared" ca="1" si="49"/>
        <v>21.175757575757601</v>
      </c>
      <c r="T175" s="17">
        <f t="shared" ca="1" si="50"/>
        <v>34.940000000000055</v>
      </c>
    </row>
    <row r="176" spans="1:20">
      <c r="A176" s="16">
        <f t="shared" si="51"/>
        <v>166</v>
      </c>
      <c r="B176" s="16">
        <f t="shared" ca="1" si="41"/>
        <v>5.61</v>
      </c>
      <c r="C176" s="16">
        <f t="shared" ca="1" si="42"/>
        <v>0.18716577540106952</v>
      </c>
      <c r="D176" s="16">
        <f t="shared" ca="1" si="43"/>
        <v>0.27165354892202309</v>
      </c>
      <c r="E176" s="16">
        <f t="shared" ca="1" si="44"/>
        <v>0</v>
      </c>
      <c r="F176" s="16">
        <f t="shared" ca="1" si="52"/>
        <v>0</v>
      </c>
      <c r="G176" s="16">
        <f t="shared" ca="1" si="53"/>
        <v>3</v>
      </c>
      <c r="H176" s="18">
        <f t="shared" ca="1" si="45"/>
        <v>0</v>
      </c>
      <c r="I176" s="21">
        <f t="shared" ca="1" si="46"/>
        <v>-1</v>
      </c>
      <c r="J176" s="3">
        <f t="shared" ca="1" si="54"/>
        <v>199.94000000000003</v>
      </c>
      <c r="K176" s="17">
        <f t="shared" ca="1" si="57"/>
        <v>1033.94</v>
      </c>
      <c r="L176" s="17">
        <f t="shared" ca="1" si="40"/>
        <v>1036.94</v>
      </c>
      <c r="M176" s="16">
        <f t="shared" ca="1" si="47"/>
        <v>-3</v>
      </c>
      <c r="O176" s="16">
        <f t="shared" si="55"/>
        <v>166</v>
      </c>
      <c r="P176" s="17">
        <f t="shared" ca="1" si="48"/>
        <v>33.940000000000055</v>
      </c>
      <c r="R176" s="16">
        <f t="shared" si="56"/>
        <v>166</v>
      </c>
      <c r="S176" s="17">
        <f t="shared" ca="1" si="49"/>
        <v>20.445783132530153</v>
      </c>
      <c r="T176" s="17">
        <f t="shared" ca="1" si="50"/>
        <v>33.940000000000055</v>
      </c>
    </row>
    <row r="177" spans="1:20">
      <c r="A177" s="16">
        <f t="shared" si="51"/>
        <v>167</v>
      </c>
      <c r="B177" s="16">
        <f t="shared" ca="1" si="41"/>
        <v>3.16</v>
      </c>
      <c r="C177" s="16">
        <f t="shared" ca="1" si="42"/>
        <v>0.33227848101265822</v>
      </c>
      <c r="D177" s="16">
        <f t="shared" ca="1" si="43"/>
        <v>0.12673546414908898</v>
      </c>
      <c r="E177" s="16">
        <f t="shared" ca="1" si="44"/>
        <v>1</v>
      </c>
      <c r="F177" s="16">
        <f t="shared" ca="1" si="52"/>
        <v>1</v>
      </c>
      <c r="G177" s="16">
        <f t="shared" ca="1" si="53"/>
        <v>0</v>
      </c>
      <c r="H177" s="18">
        <f t="shared" ca="1" si="45"/>
        <v>3.16</v>
      </c>
      <c r="I177" s="21">
        <f t="shared" ca="1" si="46"/>
        <v>2.16</v>
      </c>
      <c r="J177" s="3">
        <f t="shared" ca="1" si="54"/>
        <v>203.10000000000002</v>
      </c>
      <c r="K177" s="17">
        <f t="shared" ca="1" si="57"/>
        <v>1036.1000000000001</v>
      </c>
      <c r="L177" s="17">
        <f t="shared" ca="1" si="40"/>
        <v>1036.94</v>
      </c>
      <c r="M177" s="16">
        <f t="shared" ca="1" si="47"/>
        <v>-0.83999999999991815</v>
      </c>
      <c r="O177" s="16">
        <f t="shared" si="55"/>
        <v>167</v>
      </c>
      <c r="P177" s="17">
        <f t="shared" ca="1" si="48"/>
        <v>36.100000000000136</v>
      </c>
      <c r="R177" s="16">
        <f t="shared" si="56"/>
        <v>167</v>
      </c>
      <c r="S177" s="17">
        <f t="shared" ca="1" si="49"/>
        <v>21.616766467065943</v>
      </c>
      <c r="T177" s="17">
        <f t="shared" ca="1" si="50"/>
        <v>36.100000000000136</v>
      </c>
    </row>
    <row r="178" spans="1:20">
      <c r="A178" s="16">
        <f t="shared" si="51"/>
        <v>168</v>
      </c>
      <c r="B178" s="16">
        <f t="shared" ca="1" si="41"/>
        <v>3.53</v>
      </c>
      <c r="C178" s="16">
        <f t="shared" ca="1" si="42"/>
        <v>0.2974504249291785</v>
      </c>
      <c r="D178" s="16">
        <f t="shared" ca="1" si="43"/>
        <v>0.19067308315084297</v>
      </c>
      <c r="E178" s="16">
        <f t="shared" ca="1" si="44"/>
        <v>1</v>
      </c>
      <c r="F178" s="16">
        <f t="shared" ca="1" si="52"/>
        <v>2</v>
      </c>
      <c r="G178" s="16">
        <f t="shared" ca="1" si="53"/>
        <v>0</v>
      </c>
      <c r="H178" s="18">
        <f t="shared" ca="1" si="45"/>
        <v>3.53</v>
      </c>
      <c r="I178" s="21">
        <f t="shared" ca="1" si="46"/>
        <v>2.5299999999999998</v>
      </c>
      <c r="J178" s="3">
        <f t="shared" ca="1" si="54"/>
        <v>206.63000000000002</v>
      </c>
      <c r="K178" s="17">
        <f t="shared" ca="1" si="57"/>
        <v>1038.6300000000001</v>
      </c>
      <c r="L178" s="17">
        <f t="shared" ca="1" si="40"/>
        <v>1038.6300000000001</v>
      </c>
      <c r="M178" s="16" t="str">
        <f t="shared" ca="1" si="47"/>
        <v/>
      </c>
      <c r="O178" s="16">
        <f t="shared" si="55"/>
        <v>168</v>
      </c>
      <c r="P178" s="17">
        <f t="shared" ca="1" si="48"/>
        <v>38.630000000000109</v>
      </c>
      <c r="R178" s="16">
        <f t="shared" si="56"/>
        <v>168</v>
      </c>
      <c r="S178" s="17">
        <f t="shared" ca="1" si="49"/>
        <v>22.994047619047691</v>
      </c>
      <c r="T178" s="17">
        <f t="shared" ca="1" si="50"/>
        <v>38.630000000000109</v>
      </c>
    </row>
    <row r="179" spans="1:20">
      <c r="A179" s="16">
        <f t="shared" si="51"/>
        <v>169</v>
      </c>
      <c r="B179" s="16">
        <f t="shared" ca="1" si="41"/>
        <v>2.4300000000000002</v>
      </c>
      <c r="C179" s="16">
        <f t="shared" ca="1" si="42"/>
        <v>0.43209876543209874</v>
      </c>
      <c r="D179" s="16">
        <f t="shared" ca="1" si="43"/>
        <v>0.5094344935123809</v>
      </c>
      <c r="E179" s="16">
        <f t="shared" ca="1" si="44"/>
        <v>0</v>
      </c>
      <c r="F179" s="16">
        <f t="shared" ca="1" si="52"/>
        <v>0</v>
      </c>
      <c r="G179" s="16">
        <f t="shared" ca="1" si="53"/>
        <v>1</v>
      </c>
      <c r="H179" s="18">
        <f t="shared" ca="1" si="45"/>
        <v>0</v>
      </c>
      <c r="I179" s="21">
        <f t="shared" ca="1" si="46"/>
        <v>-1</v>
      </c>
      <c r="J179" s="3">
        <f t="shared" ca="1" si="54"/>
        <v>206.63000000000002</v>
      </c>
      <c r="K179" s="17">
        <f t="shared" ca="1" si="57"/>
        <v>1037.6300000000001</v>
      </c>
      <c r="L179" s="17">
        <f t="shared" ca="1" si="40"/>
        <v>1038.6300000000001</v>
      </c>
      <c r="M179" s="16">
        <f t="shared" ca="1" si="47"/>
        <v>-1</v>
      </c>
      <c r="O179" s="16">
        <f t="shared" si="55"/>
        <v>169</v>
      </c>
      <c r="P179" s="17">
        <f t="shared" ca="1" si="48"/>
        <v>37.630000000000109</v>
      </c>
      <c r="R179" s="16">
        <f t="shared" si="56"/>
        <v>169</v>
      </c>
      <c r="S179" s="17">
        <f t="shared" ca="1" si="49"/>
        <v>22.266272189349181</v>
      </c>
      <c r="T179" s="17">
        <f t="shared" ca="1" si="50"/>
        <v>37.630000000000109</v>
      </c>
    </row>
    <row r="180" spans="1:20">
      <c r="A180" s="16">
        <f t="shared" si="51"/>
        <v>170</v>
      </c>
      <c r="B180" s="16">
        <f t="shared" ca="1" si="41"/>
        <v>5.01</v>
      </c>
      <c r="C180" s="16">
        <f t="shared" ca="1" si="42"/>
        <v>0.20958083832335331</v>
      </c>
      <c r="D180" s="16">
        <f t="shared" ca="1" si="43"/>
        <v>0.74688775498694415</v>
      </c>
      <c r="E180" s="16">
        <f t="shared" ca="1" si="44"/>
        <v>0</v>
      </c>
      <c r="F180" s="16">
        <f t="shared" ca="1" si="52"/>
        <v>0</v>
      </c>
      <c r="G180" s="16">
        <f t="shared" ca="1" si="53"/>
        <v>2</v>
      </c>
      <c r="H180" s="18">
        <f t="shared" ca="1" si="45"/>
        <v>0</v>
      </c>
      <c r="I180" s="21">
        <f t="shared" ca="1" si="46"/>
        <v>-1</v>
      </c>
      <c r="J180" s="3">
        <f t="shared" ca="1" si="54"/>
        <v>206.63000000000002</v>
      </c>
      <c r="K180" s="17">
        <f t="shared" ca="1" si="57"/>
        <v>1036.6300000000001</v>
      </c>
      <c r="L180" s="17">
        <f t="shared" ca="1" si="40"/>
        <v>1038.6300000000001</v>
      </c>
      <c r="M180" s="16">
        <f t="shared" ca="1" si="47"/>
        <v>-2</v>
      </c>
      <c r="O180" s="16">
        <f t="shared" si="55"/>
        <v>170</v>
      </c>
      <c r="P180" s="17">
        <f t="shared" ca="1" si="48"/>
        <v>36.630000000000109</v>
      </c>
      <c r="R180" s="16">
        <f t="shared" si="56"/>
        <v>170</v>
      </c>
      <c r="S180" s="17">
        <f t="shared" ca="1" si="49"/>
        <v>21.547058823529468</v>
      </c>
      <c r="T180" s="17">
        <f t="shared" ca="1" si="50"/>
        <v>36.630000000000109</v>
      </c>
    </row>
    <row r="181" spans="1:20">
      <c r="A181" s="16">
        <f t="shared" si="51"/>
        <v>171</v>
      </c>
      <c r="B181" s="16">
        <f t="shared" ca="1" si="41"/>
        <v>2.9</v>
      </c>
      <c r="C181" s="16">
        <f t="shared" ca="1" si="42"/>
        <v>0.36206896551724144</v>
      </c>
      <c r="D181" s="16">
        <f t="shared" ca="1" si="43"/>
        <v>0.46235769384489189</v>
      </c>
      <c r="E181" s="16">
        <f t="shared" ca="1" si="44"/>
        <v>0</v>
      </c>
      <c r="F181" s="16">
        <f t="shared" ca="1" si="52"/>
        <v>0</v>
      </c>
      <c r="G181" s="16">
        <f t="shared" ca="1" si="53"/>
        <v>3</v>
      </c>
      <c r="H181" s="18">
        <f t="shared" ca="1" si="45"/>
        <v>0</v>
      </c>
      <c r="I181" s="21">
        <f t="shared" ca="1" si="46"/>
        <v>-1</v>
      </c>
      <c r="J181" s="3">
        <f t="shared" ca="1" si="54"/>
        <v>206.63000000000002</v>
      </c>
      <c r="K181" s="17">
        <f t="shared" ca="1" si="57"/>
        <v>1035.6300000000001</v>
      </c>
      <c r="L181" s="17">
        <f t="shared" ca="1" si="40"/>
        <v>1038.6300000000001</v>
      </c>
      <c r="M181" s="16">
        <f t="shared" ca="1" si="47"/>
        <v>-3</v>
      </c>
      <c r="O181" s="16">
        <f t="shared" si="55"/>
        <v>171</v>
      </c>
      <c r="P181" s="17">
        <f t="shared" ca="1" si="48"/>
        <v>35.630000000000109</v>
      </c>
      <c r="R181" s="16">
        <f t="shared" si="56"/>
        <v>171</v>
      </c>
      <c r="S181" s="17">
        <f t="shared" ca="1" si="49"/>
        <v>20.836257309941587</v>
      </c>
      <c r="T181" s="17">
        <f t="shared" ca="1" si="50"/>
        <v>35.630000000000109</v>
      </c>
    </row>
    <row r="182" spans="1:20">
      <c r="A182" s="16">
        <f t="shared" si="51"/>
        <v>172</v>
      </c>
      <c r="B182" s="16">
        <f t="shared" ca="1" si="41"/>
        <v>2.82</v>
      </c>
      <c r="C182" s="16">
        <f t="shared" ca="1" si="42"/>
        <v>0.37234042553191493</v>
      </c>
      <c r="D182" s="16">
        <f t="shared" ca="1" si="43"/>
        <v>0.96253714558544257</v>
      </c>
      <c r="E182" s="16">
        <f t="shared" ca="1" si="44"/>
        <v>0</v>
      </c>
      <c r="F182" s="16">
        <f t="shared" ca="1" si="52"/>
        <v>0</v>
      </c>
      <c r="G182" s="16">
        <f t="shared" ca="1" si="53"/>
        <v>4</v>
      </c>
      <c r="H182" s="18">
        <f t="shared" ca="1" si="45"/>
        <v>0</v>
      </c>
      <c r="I182" s="21">
        <f t="shared" ca="1" si="46"/>
        <v>-1</v>
      </c>
      <c r="J182" s="3">
        <f t="shared" ca="1" si="54"/>
        <v>206.63000000000002</v>
      </c>
      <c r="K182" s="17">
        <f t="shared" ca="1" si="57"/>
        <v>1034.6300000000001</v>
      </c>
      <c r="L182" s="17">
        <f t="shared" ca="1" si="40"/>
        <v>1038.6300000000001</v>
      </c>
      <c r="M182" s="16">
        <f t="shared" ca="1" si="47"/>
        <v>-4</v>
      </c>
      <c r="O182" s="16">
        <f t="shared" si="55"/>
        <v>172</v>
      </c>
      <c r="P182" s="17">
        <f t="shared" ca="1" si="48"/>
        <v>34.630000000000109</v>
      </c>
      <c r="R182" s="16">
        <f t="shared" si="56"/>
        <v>172</v>
      </c>
      <c r="S182" s="17">
        <f t="shared" ca="1" si="49"/>
        <v>20.133720930232627</v>
      </c>
      <c r="T182" s="17">
        <f t="shared" ca="1" si="50"/>
        <v>34.630000000000109</v>
      </c>
    </row>
    <row r="183" spans="1:20">
      <c r="A183" s="16">
        <f t="shared" si="51"/>
        <v>173</v>
      </c>
      <c r="B183" s="16">
        <f t="shared" ca="1" si="41"/>
        <v>5.8</v>
      </c>
      <c r="C183" s="16">
        <f t="shared" ca="1" si="42"/>
        <v>0.18103448275862072</v>
      </c>
      <c r="D183" s="16">
        <f t="shared" ca="1" si="43"/>
        <v>0.19314883922022563</v>
      </c>
      <c r="E183" s="16">
        <f t="shared" ca="1" si="44"/>
        <v>0</v>
      </c>
      <c r="F183" s="16">
        <f t="shared" ca="1" si="52"/>
        <v>0</v>
      </c>
      <c r="G183" s="16">
        <f t="shared" ca="1" si="53"/>
        <v>5</v>
      </c>
      <c r="H183" s="18">
        <f t="shared" ca="1" si="45"/>
        <v>0</v>
      </c>
      <c r="I183" s="21">
        <f t="shared" ca="1" si="46"/>
        <v>-1</v>
      </c>
      <c r="J183" s="3">
        <f t="shared" ca="1" si="54"/>
        <v>206.63000000000002</v>
      </c>
      <c r="K183" s="17">
        <f t="shared" ca="1" si="57"/>
        <v>1033.6300000000001</v>
      </c>
      <c r="L183" s="17">
        <f t="shared" ca="1" si="40"/>
        <v>1038.6300000000001</v>
      </c>
      <c r="M183" s="16">
        <f t="shared" ca="1" si="47"/>
        <v>-5</v>
      </c>
      <c r="O183" s="16">
        <f t="shared" si="55"/>
        <v>173</v>
      </c>
      <c r="P183" s="17">
        <f t="shared" ca="1" si="48"/>
        <v>33.630000000000109</v>
      </c>
      <c r="R183" s="16">
        <f t="shared" si="56"/>
        <v>173</v>
      </c>
      <c r="S183" s="17">
        <f t="shared" ca="1" si="49"/>
        <v>19.439306358381558</v>
      </c>
      <c r="T183" s="17">
        <f t="shared" ca="1" si="50"/>
        <v>33.630000000000109</v>
      </c>
    </row>
    <row r="184" spans="1:20">
      <c r="A184" s="16">
        <f t="shared" si="51"/>
        <v>174</v>
      </c>
      <c r="B184" s="16">
        <f t="shared" ca="1" si="41"/>
        <v>4.37</v>
      </c>
      <c r="C184" s="16">
        <f t="shared" ca="1" si="42"/>
        <v>0.2402745995423341</v>
      </c>
      <c r="D184" s="16">
        <f t="shared" ca="1" si="43"/>
        <v>0.18683496129434207</v>
      </c>
      <c r="E184" s="16">
        <f t="shared" ca="1" si="44"/>
        <v>1</v>
      </c>
      <c r="F184" s="16">
        <f t="shared" ca="1" si="52"/>
        <v>1</v>
      </c>
      <c r="G184" s="16">
        <f t="shared" ca="1" si="53"/>
        <v>0</v>
      </c>
      <c r="H184" s="18">
        <f t="shared" ca="1" si="45"/>
        <v>4.37</v>
      </c>
      <c r="I184" s="21">
        <f t="shared" ca="1" si="46"/>
        <v>3.37</v>
      </c>
      <c r="J184" s="3">
        <f t="shared" ca="1" si="54"/>
        <v>211.00000000000003</v>
      </c>
      <c r="K184" s="17">
        <f t="shared" ca="1" si="57"/>
        <v>1037</v>
      </c>
      <c r="L184" s="17">
        <f t="shared" ca="1" si="40"/>
        <v>1038.6300000000001</v>
      </c>
      <c r="M184" s="16">
        <f t="shared" ca="1" si="47"/>
        <v>-1.6300000000001091</v>
      </c>
      <c r="O184" s="16">
        <f t="shared" si="55"/>
        <v>174</v>
      </c>
      <c r="P184" s="17">
        <f t="shared" ca="1" si="48"/>
        <v>37</v>
      </c>
      <c r="R184" s="16">
        <f t="shared" si="56"/>
        <v>174</v>
      </c>
      <c r="S184" s="17">
        <f t="shared" ca="1" si="49"/>
        <v>21.264367816091962</v>
      </c>
      <c r="T184" s="17">
        <f t="shared" ca="1" si="50"/>
        <v>37</v>
      </c>
    </row>
    <row r="185" spans="1:20">
      <c r="A185" s="16">
        <f t="shared" si="51"/>
        <v>175</v>
      </c>
      <c r="B185" s="16">
        <f t="shared" ca="1" si="41"/>
        <v>2.21</v>
      </c>
      <c r="C185" s="16">
        <f t="shared" ca="1" si="42"/>
        <v>0.47511312217194573</v>
      </c>
      <c r="D185" s="16">
        <f t="shared" ca="1" si="43"/>
        <v>0.95759914875982544</v>
      </c>
      <c r="E185" s="16">
        <f t="shared" ca="1" si="44"/>
        <v>0</v>
      </c>
      <c r="F185" s="16">
        <f t="shared" ca="1" si="52"/>
        <v>0</v>
      </c>
      <c r="G185" s="16">
        <f t="shared" ca="1" si="53"/>
        <v>1</v>
      </c>
      <c r="H185" s="18">
        <f t="shared" ca="1" si="45"/>
        <v>0</v>
      </c>
      <c r="I185" s="21">
        <f t="shared" ca="1" si="46"/>
        <v>-1</v>
      </c>
      <c r="J185" s="3">
        <f t="shared" ca="1" si="54"/>
        <v>211.00000000000003</v>
      </c>
      <c r="K185" s="17">
        <f t="shared" ca="1" si="57"/>
        <v>1036</v>
      </c>
      <c r="L185" s="17">
        <f t="shared" ca="1" si="40"/>
        <v>1038.6300000000001</v>
      </c>
      <c r="M185" s="16">
        <f t="shared" ca="1" si="47"/>
        <v>-2.6300000000001091</v>
      </c>
      <c r="O185" s="16">
        <f t="shared" si="55"/>
        <v>175</v>
      </c>
      <c r="P185" s="17">
        <f t="shared" ca="1" si="48"/>
        <v>36</v>
      </c>
      <c r="R185" s="16">
        <f t="shared" si="56"/>
        <v>175</v>
      </c>
      <c r="S185" s="17">
        <f t="shared" ca="1" si="49"/>
        <v>20.571428571428569</v>
      </c>
      <c r="T185" s="17">
        <f t="shared" ca="1" si="50"/>
        <v>36</v>
      </c>
    </row>
    <row r="186" spans="1:20">
      <c r="A186" s="16">
        <f t="shared" si="51"/>
        <v>176</v>
      </c>
      <c r="B186" s="16">
        <f t="shared" ca="1" si="41"/>
        <v>2.54</v>
      </c>
      <c r="C186" s="16">
        <f t="shared" ca="1" si="42"/>
        <v>0.41338582677165353</v>
      </c>
      <c r="D186" s="16">
        <f t="shared" ca="1" si="43"/>
        <v>0.4269428837140794</v>
      </c>
      <c r="E186" s="16">
        <f t="shared" ca="1" si="44"/>
        <v>0</v>
      </c>
      <c r="F186" s="16">
        <f t="shared" ca="1" si="52"/>
        <v>0</v>
      </c>
      <c r="G186" s="16">
        <f t="shared" ca="1" si="53"/>
        <v>2</v>
      </c>
      <c r="H186" s="18">
        <f t="shared" ca="1" si="45"/>
        <v>0</v>
      </c>
      <c r="I186" s="21">
        <f t="shared" ca="1" si="46"/>
        <v>-1</v>
      </c>
      <c r="J186" s="3">
        <f t="shared" ca="1" si="54"/>
        <v>211.00000000000003</v>
      </c>
      <c r="K186" s="17">
        <f t="shared" ca="1" si="57"/>
        <v>1035</v>
      </c>
      <c r="L186" s="17">
        <f t="shared" ca="1" si="40"/>
        <v>1038.6300000000001</v>
      </c>
      <c r="M186" s="16">
        <f t="shared" ca="1" si="47"/>
        <v>-3.6300000000001091</v>
      </c>
      <c r="O186" s="16">
        <f t="shared" si="55"/>
        <v>176</v>
      </c>
      <c r="P186" s="17">
        <f t="shared" ca="1" si="48"/>
        <v>35</v>
      </c>
      <c r="R186" s="16">
        <f t="shared" si="56"/>
        <v>176</v>
      </c>
      <c r="S186" s="17">
        <f t="shared" ca="1" si="49"/>
        <v>19.88636363636364</v>
      </c>
      <c r="T186" s="17">
        <f t="shared" ca="1" si="50"/>
        <v>35</v>
      </c>
    </row>
    <row r="187" spans="1:20">
      <c r="A187" s="16">
        <f t="shared" si="51"/>
        <v>177</v>
      </c>
      <c r="B187" s="16">
        <f t="shared" ca="1" si="41"/>
        <v>5.08</v>
      </c>
      <c r="C187" s="16">
        <f t="shared" ca="1" si="42"/>
        <v>0.20669291338582677</v>
      </c>
      <c r="D187" s="16">
        <f t="shared" ca="1" si="43"/>
        <v>1.1293600073265075E-2</v>
      </c>
      <c r="E187" s="16">
        <f t="shared" ca="1" si="44"/>
        <v>1</v>
      </c>
      <c r="F187" s="16">
        <f t="shared" ca="1" si="52"/>
        <v>1</v>
      </c>
      <c r="G187" s="16">
        <f t="shared" ca="1" si="53"/>
        <v>0</v>
      </c>
      <c r="H187" s="18">
        <f t="shared" ca="1" si="45"/>
        <v>5.08</v>
      </c>
      <c r="I187" s="21">
        <f t="shared" ca="1" si="46"/>
        <v>4.08</v>
      </c>
      <c r="J187" s="3">
        <f t="shared" ca="1" si="54"/>
        <v>216.08000000000004</v>
      </c>
      <c r="K187" s="17">
        <f t="shared" ca="1" si="57"/>
        <v>1039.08</v>
      </c>
      <c r="L187" s="17">
        <f t="shared" ca="1" si="40"/>
        <v>1039.08</v>
      </c>
      <c r="M187" s="16" t="str">
        <f t="shared" ca="1" si="47"/>
        <v/>
      </c>
      <c r="O187" s="16">
        <f t="shared" si="55"/>
        <v>177</v>
      </c>
      <c r="P187" s="17">
        <f t="shared" ca="1" si="48"/>
        <v>39.079999999999927</v>
      </c>
      <c r="R187" s="16">
        <f t="shared" si="56"/>
        <v>177</v>
      </c>
      <c r="S187" s="17">
        <f t="shared" ca="1" si="49"/>
        <v>22.079096045197687</v>
      </c>
      <c r="T187" s="17">
        <f t="shared" ca="1" si="50"/>
        <v>39.079999999999927</v>
      </c>
    </row>
    <row r="188" spans="1:20">
      <c r="A188" s="16">
        <f t="shared" si="51"/>
        <v>178</v>
      </c>
      <c r="B188" s="16">
        <f t="shared" ca="1" si="41"/>
        <v>2</v>
      </c>
      <c r="C188" s="16">
        <f t="shared" ca="1" si="42"/>
        <v>0.52500000000000002</v>
      </c>
      <c r="D188" s="16">
        <f t="shared" ca="1" si="43"/>
        <v>0.96680176357999059</v>
      </c>
      <c r="E188" s="16">
        <f t="shared" ca="1" si="44"/>
        <v>0</v>
      </c>
      <c r="F188" s="16">
        <f t="shared" ca="1" si="52"/>
        <v>0</v>
      </c>
      <c r="G188" s="16">
        <f t="shared" ca="1" si="53"/>
        <v>1</v>
      </c>
      <c r="H188" s="18">
        <f t="shared" ca="1" si="45"/>
        <v>0</v>
      </c>
      <c r="I188" s="21">
        <f t="shared" ca="1" si="46"/>
        <v>-1</v>
      </c>
      <c r="J188" s="3">
        <f t="shared" ca="1" si="54"/>
        <v>216.08000000000004</v>
      </c>
      <c r="K188" s="17">
        <f t="shared" ca="1" si="57"/>
        <v>1038.08</v>
      </c>
      <c r="L188" s="17">
        <f t="shared" ca="1" si="40"/>
        <v>1039.08</v>
      </c>
      <c r="M188" s="16">
        <f t="shared" ca="1" si="47"/>
        <v>-1</v>
      </c>
      <c r="O188" s="16">
        <f t="shared" si="55"/>
        <v>178</v>
      </c>
      <c r="P188" s="17">
        <f t="shared" ca="1" si="48"/>
        <v>38.079999999999927</v>
      </c>
      <c r="R188" s="16">
        <f t="shared" si="56"/>
        <v>178</v>
      </c>
      <c r="S188" s="17">
        <f t="shared" ca="1" si="49"/>
        <v>21.393258426966241</v>
      </c>
      <c r="T188" s="17">
        <f t="shared" ca="1" si="50"/>
        <v>38.079999999999927</v>
      </c>
    </row>
    <row r="189" spans="1:20">
      <c r="A189" s="16">
        <f t="shared" si="51"/>
        <v>179</v>
      </c>
      <c r="B189" s="16">
        <f t="shared" ca="1" si="41"/>
        <v>3.8</v>
      </c>
      <c r="C189" s="16">
        <f t="shared" ca="1" si="42"/>
        <v>0.27631578947368418</v>
      </c>
      <c r="D189" s="16">
        <f t="shared" ca="1" si="43"/>
        <v>0.22267150826451076</v>
      </c>
      <c r="E189" s="16">
        <f t="shared" ca="1" si="44"/>
        <v>1</v>
      </c>
      <c r="F189" s="16">
        <f t="shared" ca="1" si="52"/>
        <v>1</v>
      </c>
      <c r="G189" s="16">
        <f t="shared" ca="1" si="53"/>
        <v>0</v>
      </c>
      <c r="H189" s="18">
        <f t="shared" ca="1" si="45"/>
        <v>3.8</v>
      </c>
      <c r="I189" s="21">
        <f t="shared" ca="1" si="46"/>
        <v>2.8</v>
      </c>
      <c r="J189" s="3">
        <f t="shared" ca="1" si="54"/>
        <v>219.88000000000005</v>
      </c>
      <c r="K189" s="17">
        <f t="shared" ca="1" si="57"/>
        <v>1040.8799999999999</v>
      </c>
      <c r="L189" s="17">
        <f t="shared" ca="1" si="40"/>
        <v>1040.8799999999999</v>
      </c>
      <c r="M189" s="16" t="str">
        <f t="shared" ca="1" si="47"/>
        <v/>
      </c>
      <c r="O189" s="16">
        <f t="shared" si="55"/>
        <v>179</v>
      </c>
      <c r="P189" s="17">
        <f t="shared" ca="1" si="48"/>
        <v>40.879999999999882</v>
      </c>
      <c r="R189" s="16">
        <f t="shared" si="56"/>
        <v>179</v>
      </c>
      <c r="S189" s="17">
        <f t="shared" ca="1" si="49"/>
        <v>22.837988826815575</v>
      </c>
      <c r="T189" s="17">
        <f t="shared" ca="1" si="50"/>
        <v>40.879999999999882</v>
      </c>
    </row>
    <row r="190" spans="1:20">
      <c r="A190" s="16">
        <f t="shared" si="51"/>
        <v>180</v>
      </c>
      <c r="B190" s="16">
        <f t="shared" ca="1" si="41"/>
        <v>5.66</v>
      </c>
      <c r="C190" s="16">
        <f t="shared" ca="1" si="42"/>
        <v>0.18551236749116609</v>
      </c>
      <c r="D190" s="16">
        <f t="shared" ca="1" si="43"/>
        <v>0.92650903893745995</v>
      </c>
      <c r="E190" s="16">
        <f t="shared" ca="1" si="44"/>
        <v>0</v>
      </c>
      <c r="F190" s="16">
        <f t="shared" ca="1" si="52"/>
        <v>0</v>
      </c>
      <c r="G190" s="16">
        <f t="shared" ca="1" si="53"/>
        <v>1</v>
      </c>
      <c r="H190" s="18">
        <f t="shared" ca="1" si="45"/>
        <v>0</v>
      </c>
      <c r="I190" s="21">
        <f t="shared" ca="1" si="46"/>
        <v>-1</v>
      </c>
      <c r="J190" s="3">
        <f t="shared" ca="1" si="54"/>
        <v>219.88000000000005</v>
      </c>
      <c r="K190" s="17">
        <f t="shared" ca="1" si="57"/>
        <v>1039.8799999999999</v>
      </c>
      <c r="L190" s="17">
        <f t="shared" ca="1" si="40"/>
        <v>1040.8799999999999</v>
      </c>
      <c r="M190" s="16">
        <f t="shared" ca="1" si="47"/>
        <v>-1</v>
      </c>
      <c r="O190" s="16">
        <f t="shared" si="55"/>
        <v>180</v>
      </c>
      <c r="P190" s="17">
        <f t="shared" ca="1" si="48"/>
        <v>39.879999999999882</v>
      </c>
      <c r="R190" s="16">
        <f t="shared" si="56"/>
        <v>180</v>
      </c>
      <c r="S190" s="17">
        <f t="shared" ca="1" si="49"/>
        <v>22.15555555555548</v>
      </c>
      <c r="T190" s="17">
        <f t="shared" ca="1" si="50"/>
        <v>39.879999999999882</v>
      </c>
    </row>
    <row r="191" spans="1:20">
      <c r="A191" s="16">
        <f t="shared" si="51"/>
        <v>181</v>
      </c>
      <c r="B191" s="16">
        <f t="shared" ca="1" si="41"/>
        <v>4.0599999999999996</v>
      </c>
      <c r="C191" s="16">
        <f t="shared" ca="1" si="42"/>
        <v>0.25862068965517243</v>
      </c>
      <c r="D191" s="16">
        <f t="shared" ca="1" si="43"/>
        <v>0.44233886615030288</v>
      </c>
      <c r="E191" s="16">
        <f t="shared" ca="1" si="44"/>
        <v>0</v>
      </c>
      <c r="F191" s="16">
        <f t="shared" ca="1" si="52"/>
        <v>0</v>
      </c>
      <c r="G191" s="16">
        <f t="shared" ca="1" si="53"/>
        <v>2</v>
      </c>
      <c r="H191" s="18">
        <f t="shared" ca="1" si="45"/>
        <v>0</v>
      </c>
      <c r="I191" s="21">
        <f t="shared" ca="1" si="46"/>
        <v>-1</v>
      </c>
      <c r="J191" s="3">
        <f t="shared" ca="1" si="54"/>
        <v>219.88000000000005</v>
      </c>
      <c r="K191" s="17">
        <f t="shared" ca="1" si="57"/>
        <v>1038.8799999999999</v>
      </c>
      <c r="L191" s="17">
        <f t="shared" ca="1" si="40"/>
        <v>1040.8799999999999</v>
      </c>
      <c r="M191" s="16">
        <f t="shared" ca="1" si="47"/>
        <v>-2</v>
      </c>
      <c r="O191" s="16">
        <f t="shared" si="55"/>
        <v>181</v>
      </c>
      <c r="P191" s="17">
        <f t="shared" ca="1" si="48"/>
        <v>38.879999999999882</v>
      </c>
      <c r="R191" s="16">
        <f t="shared" si="56"/>
        <v>181</v>
      </c>
      <c r="S191" s="17">
        <f t="shared" ca="1" si="49"/>
        <v>21.480662983425347</v>
      </c>
      <c r="T191" s="17">
        <f t="shared" ca="1" si="50"/>
        <v>38.879999999999882</v>
      </c>
    </row>
    <row r="192" spans="1:20">
      <c r="A192" s="16">
        <f t="shared" si="51"/>
        <v>182</v>
      </c>
      <c r="B192" s="16">
        <f t="shared" ca="1" si="41"/>
        <v>2.82</v>
      </c>
      <c r="C192" s="16">
        <f t="shared" ca="1" si="42"/>
        <v>0.37234042553191493</v>
      </c>
      <c r="D192" s="16">
        <f t="shared" ca="1" si="43"/>
        <v>0.90927721008019091</v>
      </c>
      <c r="E192" s="16">
        <f t="shared" ca="1" si="44"/>
        <v>0</v>
      </c>
      <c r="F192" s="16">
        <f t="shared" ca="1" si="52"/>
        <v>0</v>
      </c>
      <c r="G192" s="16">
        <f t="shared" ca="1" si="53"/>
        <v>3</v>
      </c>
      <c r="H192" s="18">
        <f t="shared" ca="1" si="45"/>
        <v>0</v>
      </c>
      <c r="I192" s="21">
        <f t="shared" ca="1" si="46"/>
        <v>-1</v>
      </c>
      <c r="J192" s="3">
        <f t="shared" ca="1" si="54"/>
        <v>219.88000000000005</v>
      </c>
      <c r="K192" s="17">
        <f t="shared" ca="1" si="57"/>
        <v>1037.8799999999999</v>
      </c>
      <c r="L192" s="17">
        <f t="shared" ca="1" si="40"/>
        <v>1040.8799999999999</v>
      </c>
      <c r="M192" s="16">
        <f t="shared" ca="1" si="47"/>
        <v>-3</v>
      </c>
      <c r="O192" s="16">
        <f t="shared" si="55"/>
        <v>182</v>
      </c>
      <c r="P192" s="17">
        <f t="shared" ca="1" si="48"/>
        <v>37.879999999999882</v>
      </c>
      <c r="R192" s="16">
        <f t="shared" si="56"/>
        <v>182</v>
      </c>
      <c r="S192" s="17">
        <f t="shared" ca="1" si="49"/>
        <v>20.813186813186761</v>
      </c>
      <c r="T192" s="17">
        <f t="shared" ca="1" si="50"/>
        <v>37.879999999999882</v>
      </c>
    </row>
    <row r="193" spans="1:20">
      <c r="A193" s="16">
        <f t="shared" si="51"/>
        <v>183</v>
      </c>
      <c r="B193" s="16">
        <f t="shared" ca="1" si="41"/>
        <v>2.83</v>
      </c>
      <c r="C193" s="16">
        <f t="shared" ca="1" si="42"/>
        <v>0.37102473498233218</v>
      </c>
      <c r="D193" s="16">
        <f t="shared" ca="1" si="43"/>
        <v>9.9779304843767846E-2</v>
      </c>
      <c r="E193" s="16">
        <f t="shared" ca="1" si="44"/>
        <v>1</v>
      </c>
      <c r="F193" s="16">
        <f t="shared" ca="1" si="52"/>
        <v>1</v>
      </c>
      <c r="G193" s="16">
        <f t="shared" ca="1" si="53"/>
        <v>0</v>
      </c>
      <c r="H193" s="18">
        <f t="shared" ca="1" si="45"/>
        <v>2.83</v>
      </c>
      <c r="I193" s="21">
        <f t="shared" ca="1" si="46"/>
        <v>1.83</v>
      </c>
      <c r="J193" s="3">
        <f t="shared" ca="1" si="54"/>
        <v>222.71000000000006</v>
      </c>
      <c r="K193" s="17">
        <f t="shared" ca="1" si="57"/>
        <v>1039.7099999999998</v>
      </c>
      <c r="L193" s="17">
        <f t="shared" ca="1" si="40"/>
        <v>1040.8799999999999</v>
      </c>
      <c r="M193" s="16">
        <f t="shared" ca="1" si="47"/>
        <v>-1.1700000000000728</v>
      </c>
      <c r="O193" s="16">
        <f t="shared" si="55"/>
        <v>183</v>
      </c>
      <c r="P193" s="17">
        <f t="shared" ca="1" si="48"/>
        <v>39.709999999999809</v>
      </c>
      <c r="R193" s="16">
        <f t="shared" si="56"/>
        <v>183</v>
      </c>
      <c r="S193" s="17">
        <f t="shared" ca="1" si="49"/>
        <v>21.69945355191247</v>
      </c>
      <c r="T193" s="17">
        <f t="shared" ca="1" si="50"/>
        <v>39.709999999999809</v>
      </c>
    </row>
    <row r="194" spans="1:20">
      <c r="A194" s="16">
        <f t="shared" si="51"/>
        <v>184</v>
      </c>
      <c r="B194" s="16">
        <f t="shared" ca="1" si="41"/>
        <v>2.6</v>
      </c>
      <c r="C194" s="16">
        <f t="shared" ca="1" si="42"/>
        <v>0.40384615384615385</v>
      </c>
      <c r="D194" s="16">
        <f t="shared" ca="1" si="43"/>
        <v>0.55534327422422525</v>
      </c>
      <c r="E194" s="16">
        <f t="shared" ca="1" si="44"/>
        <v>0</v>
      </c>
      <c r="F194" s="16">
        <f t="shared" ca="1" si="52"/>
        <v>0</v>
      </c>
      <c r="G194" s="16">
        <f t="shared" ca="1" si="53"/>
        <v>1</v>
      </c>
      <c r="H194" s="18">
        <f t="shared" ca="1" si="45"/>
        <v>0</v>
      </c>
      <c r="I194" s="21">
        <f t="shared" ca="1" si="46"/>
        <v>-1</v>
      </c>
      <c r="J194" s="3">
        <f t="shared" ca="1" si="54"/>
        <v>222.71000000000006</v>
      </c>
      <c r="K194" s="17">
        <f t="shared" ca="1" si="57"/>
        <v>1038.7099999999998</v>
      </c>
      <c r="L194" s="17">
        <f t="shared" ca="1" si="40"/>
        <v>1040.8799999999999</v>
      </c>
      <c r="M194" s="16">
        <f t="shared" ca="1" si="47"/>
        <v>-2.1700000000000728</v>
      </c>
      <c r="O194" s="16">
        <f t="shared" si="55"/>
        <v>184</v>
      </c>
      <c r="P194" s="17">
        <f t="shared" ca="1" si="48"/>
        <v>38.709999999999809</v>
      </c>
      <c r="R194" s="16">
        <f t="shared" si="56"/>
        <v>184</v>
      </c>
      <c r="S194" s="17">
        <f t="shared" ca="1" si="49"/>
        <v>21.038043478260775</v>
      </c>
      <c r="T194" s="17">
        <f t="shared" ca="1" si="50"/>
        <v>38.709999999999809</v>
      </c>
    </row>
    <row r="195" spans="1:20">
      <c r="A195" s="16">
        <f t="shared" si="51"/>
        <v>185</v>
      </c>
      <c r="B195" s="16">
        <f t="shared" ca="1" si="41"/>
        <v>4.34</v>
      </c>
      <c r="C195" s="16">
        <f t="shared" ca="1" si="42"/>
        <v>0.24193548387096775</v>
      </c>
      <c r="D195" s="16">
        <f t="shared" ca="1" si="43"/>
        <v>0.40199364217138722</v>
      </c>
      <c r="E195" s="16">
        <f t="shared" ca="1" si="44"/>
        <v>0</v>
      </c>
      <c r="F195" s="16">
        <f t="shared" ca="1" si="52"/>
        <v>0</v>
      </c>
      <c r="G195" s="16">
        <f t="shared" ca="1" si="53"/>
        <v>2</v>
      </c>
      <c r="H195" s="18">
        <f t="shared" ca="1" si="45"/>
        <v>0</v>
      </c>
      <c r="I195" s="21">
        <f t="shared" ca="1" si="46"/>
        <v>-1</v>
      </c>
      <c r="J195" s="3">
        <f t="shared" ca="1" si="54"/>
        <v>222.71000000000006</v>
      </c>
      <c r="K195" s="17">
        <f t="shared" ca="1" si="57"/>
        <v>1037.7099999999998</v>
      </c>
      <c r="L195" s="17">
        <f t="shared" ca="1" si="40"/>
        <v>1040.8799999999999</v>
      </c>
      <c r="M195" s="16">
        <f t="shared" ca="1" si="47"/>
        <v>-3.1700000000000728</v>
      </c>
      <c r="O195" s="16">
        <f t="shared" si="55"/>
        <v>185</v>
      </c>
      <c r="P195" s="17">
        <f t="shared" ca="1" si="48"/>
        <v>37.709999999999809</v>
      </c>
      <c r="R195" s="16">
        <f t="shared" si="56"/>
        <v>185</v>
      </c>
      <c r="S195" s="17">
        <f t="shared" ca="1" si="49"/>
        <v>20.38378378378367</v>
      </c>
      <c r="T195" s="17">
        <f t="shared" ca="1" si="50"/>
        <v>37.709999999999809</v>
      </c>
    </row>
    <row r="196" spans="1:20">
      <c r="A196" s="16">
        <f t="shared" si="51"/>
        <v>186</v>
      </c>
      <c r="B196" s="16">
        <f t="shared" ca="1" si="41"/>
        <v>2.99</v>
      </c>
      <c r="C196" s="16">
        <f t="shared" ca="1" si="42"/>
        <v>0.3511705685618729</v>
      </c>
      <c r="D196" s="16">
        <f t="shared" ca="1" si="43"/>
        <v>0.93522640462140316</v>
      </c>
      <c r="E196" s="16">
        <f t="shared" ca="1" si="44"/>
        <v>0</v>
      </c>
      <c r="F196" s="16">
        <f t="shared" ca="1" si="52"/>
        <v>0</v>
      </c>
      <c r="G196" s="16">
        <f t="shared" ca="1" si="53"/>
        <v>3</v>
      </c>
      <c r="H196" s="18">
        <f t="shared" ca="1" si="45"/>
        <v>0</v>
      </c>
      <c r="I196" s="21">
        <f t="shared" ca="1" si="46"/>
        <v>-1</v>
      </c>
      <c r="J196" s="3">
        <f t="shared" ca="1" si="54"/>
        <v>222.71000000000006</v>
      </c>
      <c r="K196" s="17">
        <f t="shared" ca="1" si="57"/>
        <v>1036.7099999999998</v>
      </c>
      <c r="L196" s="17">
        <f t="shared" ca="1" si="40"/>
        <v>1040.8799999999999</v>
      </c>
      <c r="M196" s="16">
        <f t="shared" ca="1" si="47"/>
        <v>-4.1700000000000728</v>
      </c>
      <c r="O196" s="16">
        <f t="shared" si="55"/>
        <v>186</v>
      </c>
      <c r="P196" s="17">
        <f t="shared" ca="1" si="48"/>
        <v>36.709999999999809</v>
      </c>
      <c r="R196" s="16">
        <f t="shared" si="56"/>
        <v>186</v>
      </c>
      <c r="S196" s="17">
        <f t="shared" ca="1" si="49"/>
        <v>19.736559139784845</v>
      </c>
      <c r="T196" s="17">
        <f t="shared" ca="1" si="50"/>
        <v>36.709999999999809</v>
      </c>
    </row>
    <row r="197" spans="1:20">
      <c r="A197" s="16">
        <f t="shared" si="51"/>
        <v>187</v>
      </c>
      <c r="B197" s="16">
        <f t="shared" ca="1" si="41"/>
        <v>5.16</v>
      </c>
      <c r="C197" s="16">
        <f t="shared" ca="1" si="42"/>
        <v>0.20348837209302326</v>
      </c>
      <c r="D197" s="16">
        <f t="shared" ca="1" si="43"/>
        <v>0.48263872078243764</v>
      </c>
      <c r="E197" s="16">
        <f t="shared" ca="1" si="44"/>
        <v>0</v>
      </c>
      <c r="F197" s="16">
        <f t="shared" ca="1" si="52"/>
        <v>0</v>
      </c>
      <c r="G197" s="16">
        <f t="shared" ca="1" si="53"/>
        <v>4</v>
      </c>
      <c r="H197" s="18">
        <f t="shared" ca="1" si="45"/>
        <v>0</v>
      </c>
      <c r="I197" s="21">
        <f t="shared" ca="1" si="46"/>
        <v>-1</v>
      </c>
      <c r="J197" s="3">
        <f t="shared" ca="1" si="54"/>
        <v>222.71000000000006</v>
      </c>
      <c r="K197" s="17">
        <f t="shared" ca="1" si="57"/>
        <v>1035.7099999999998</v>
      </c>
      <c r="L197" s="17">
        <f t="shared" ca="1" si="40"/>
        <v>1040.8799999999999</v>
      </c>
      <c r="M197" s="16">
        <f t="shared" ca="1" si="47"/>
        <v>-5.1700000000000728</v>
      </c>
      <c r="O197" s="16">
        <f t="shared" si="55"/>
        <v>187</v>
      </c>
      <c r="P197" s="17">
        <f t="shared" ca="1" si="48"/>
        <v>35.709999999999809</v>
      </c>
      <c r="R197" s="16">
        <f t="shared" si="56"/>
        <v>187</v>
      </c>
      <c r="S197" s="17">
        <f t="shared" ca="1" si="49"/>
        <v>19.096256684491891</v>
      </c>
      <c r="T197" s="17">
        <f t="shared" ca="1" si="50"/>
        <v>35.709999999999809</v>
      </c>
    </row>
    <row r="198" spans="1:20">
      <c r="A198" s="16">
        <f t="shared" si="51"/>
        <v>188</v>
      </c>
      <c r="B198" s="16">
        <f t="shared" ca="1" si="41"/>
        <v>4.9400000000000004</v>
      </c>
      <c r="C198" s="16">
        <f t="shared" ca="1" si="42"/>
        <v>0.2125506072874494</v>
      </c>
      <c r="D198" s="16">
        <f t="shared" ca="1" si="43"/>
        <v>0.46960154432136481</v>
      </c>
      <c r="E198" s="16">
        <f t="shared" ca="1" si="44"/>
        <v>0</v>
      </c>
      <c r="F198" s="16">
        <f t="shared" ca="1" si="52"/>
        <v>0</v>
      </c>
      <c r="G198" s="16">
        <f t="shared" ca="1" si="53"/>
        <v>5</v>
      </c>
      <c r="H198" s="18">
        <f t="shared" ca="1" si="45"/>
        <v>0</v>
      </c>
      <c r="I198" s="21">
        <f t="shared" ca="1" si="46"/>
        <v>-1</v>
      </c>
      <c r="J198" s="3">
        <f t="shared" ca="1" si="54"/>
        <v>222.71000000000006</v>
      </c>
      <c r="K198" s="17">
        <f t="shared" ca="1" si="57"/>
        <v>1034.7099999999998</v>
      </c>
      <c r="L198" s="17">
        <f t="shared" ca="1" si="40"/>
        <v>1040.8799999999999</v>
      </c>
      <c r="M198" s="16">
        <f t="shared" ca="1" si="47"/>
        <v>-6.1700000000000728</v>
      </c>
      <c r="O198" s="16">
        <f t="shared" si="55"/>
        <v>188</v>
      </c>
      <c r="P198" s="17">
        <f t="shared" ca="1" si="48"/>
        <v>34.709999999999809</v>
      </c>
      <c r="R198" s="16">
        <f t="shared" si="56"/>
        <v>188</v>
      </c>
      <c r="S198" s="17">
        <f t="shared" ca="1" si="49"/>
        <v>18.46276595744672</v>
      </c>
      <c r="T198" s="17">
        <f t="shared" ca="1" si="50"/>
        <v>34.709999999999809</v>
      </c>
    </row>
    <row r="199" spans="1:20">
      <c r="A199" s="16">
        <f t="shared" si="51"/>
        <v>189</v>
      </c>
      <c r="B199" s="16">
        <f t="shared" ca="1" si="41"/>
        <v>3.5</v>
      </c>
      <c r="C199" s="16">
        <f t="shared" ca="1" si="42"/>
        <v>0.3</v>
      </c>
      <c r="D199" s="16">
        <f t="shared" ca="1" si="43"/>
        <v>0.2608389050676907</v>
      </c>
      <c r="E199" s="16">
        <f t="shared" ca="1" si="44"/>
        <v>1</v>
      </c>
      <c r="F199" s="16">
        <f t="shared" ca="1" si="52"/>
        <v>1</v>
      </c>
      <c r="G199" s="16">
        <f t="shared" ca="1" si="53"/>
        <v>0</v>
      </c>
      <c r="H199" s="18">
        <f t="shared" ca="1" si="45"/>
        <v>3.5</v>
      </c>
      <c r="I199" s="21">
        <f t="shared" ca="1" si="46"/>
        <v>2.5</v>
      </c>
      <c r="J199" s="3">
        <f t="shared" ca="1" si="54"/>
        <v>226.21000000000006</v>
      </c>
      <c r="K199" s="17">
        <f t="shared" ca="1" si="57"/>
        <v>1037.2099999999998</v>
      </c>
      <c r="L199" s="17">
        <f t="shared" ca="1" si="40"/>
        <v>1040.8799999999999</v>
      </c>
      <c r="M199" s="16">
        <f t="shared" ca="1" si="47"/>
        <v>-3.6700000000000728</v>
      </c>
      <c r="O199" s="16">
        <f t="shared" si="55"/>
        <v>189</v>
      </c>
      <c r="P199" s="17">
        <f t="shared" ca="1" si="48"/>
        <v>37.209999999999809</v>
      </c>
      <c r="R199" s="16">
        <f t="shared" si="56"/>
        <v>189</v>
      </c>
      <c r="S199" s="17">
        <f t="shared" ca="1" si="49"/>
        <v>19.687830687830569</v>
      </c>
      <c r="T199" s="17">
        <f t="shared" ca="1" si="50"/>
        <v>37.209999999999809</v>
      </c>
    </row>
    <row r="200" spans="1:20">
      <c r="A200" s="16">
        <f t="shared" si="51"/>
        <v>190</v>
      </c>
      <c r="B200" s="16">
        <f t="shared" ca="1" si="41"/>
        <v>2.75</v>
      </c>
      <c r="C200" s="16">
        <f t="shared" ca="1" si="42"/>
        <v>0.38181818181818183</v>
      </c>
      <c r="D200" s="16">
        <f t="shared" ca="1" si="43"/>
        <v>0.78682219908310636</v>
      </c>
      <c r="E200" s="16">
        <f t="shared" ca="1" si="44"/>
        <v>0</v>
      </c>
      <c r="F200" s="16">
        <f t="shared" ca="1" si="52"/>
        <v>0</v>
      </c>
      <c r="G200" s="16">
        <f t="shared" ca="1" si="53"/>
        <v>1</v>
      </c>
      <c r="H200" s="18">
        <f t="shared" ca="1" si="45"/>
        <v>0</v>
      </c>
      <c r="I200" s="21">
        <f t="shared" ca="1" si="46"/>
        <v>-1</v>
      </c>
      <c r="J200" s="3">
        <f t="shared" ca="1" si="54"/>
        <v>226.21000000000006</v>
      </c>
      <c r="K200" s="17">
        <f t="shared" ca="1" si="57"/>
        <v>1036.2099999999998</v>
      </c>
      <c r="L200" s="17">
        <f t="shared" ca="1" si="40"/>
        <v>1040.8799999999999</v>
      </c>
      <c r="M200" s="16">
        <f t="shared" ca="1" si="47"/>
        <v>-4.6700000000000728</v>
      </c>
      <c r="O200" s="16">
        <f t="shared" si="55"/>
        <v>190</v>
      </c>
      <c r="P200" s="17">
        <f t="shared" ca="1" si="48"/>
        <v>36.209999999999809</v>
      </c>
      <c r="R200" s="16">
        <f t="shared" si="56"/>
        <v>190</v>
      </c>
      <c r="S200" s="17">
        <f t="shared" ca="1" si="49"/>
        <v>19.057894736842002</v>
      </c>
      <c r="T200" s="17">
        <f t="shared" ca="1" si="50"/>
        <v>36.209999999999809</v>
      </c>
    </row>
    <row r="201" spans="1:20">
      <c r="A201" s="16">
        <f t="shared" si="51"/>
        <v>191</v>
      </c>
      <c r="B201" s="16">
        <f t="shared" ca="1" si="41"/>
        <v>2.87</v>
      </c>
      <c r="C201" s="16">
        <f t="shared" ca="1" si="42"/>
        <v>0.36585365853658536</v>
      </c>
      <c r="D201" s="16">
        <f t="shared" ca="1" si="43"/>
        <v>0.81552005911234193</v>
      </c>
      <c r="E201" s="16">
        <f t="shared" ca="1" si="44"/>
        <v>0</v>
      </c>
      <c r="F201" s="16">
        <f t="shared" ca="1" si="52"/>
        <v>0</v>
      </c>
      <c r="G201" s="16">
        <f t="shared" ca="1" si="53"/>
        <v>2</v>
      </c>
      <c r="H201" s="18">
        <f t="shared" ca="1" si="45"/>
        <v>0</v>
      </c>
      <c r="I201" s="21">
        <f t="shared" ca="1" si="46"/>
        <v>-1</v>
      </c>
      <c r="J201" s="3">
        <f t="shared" ca="1" si="54"/>
        <v>226.21000000000006</v>
      </c>
      <c r="K201" s="17">
        <f t="shared" ca="1" si="57"/>
        <v>1035.2099999999998</v>
      </c>
      <c r="L201" s="17">
        <f t="shared" ca="1" si="40"/>
        <v>1040.8799999999999</v>
      </c>
      <c r="M201" s="16">
        <f t="shared" ca="1" si="47"/>
        <v>-5.6700000000000728</v>
      </c>
      <c r="O201" s="16">
        <f t="shared" si="55"/>
        <v>191</v>
      </c>
      <c r="P201" s="17">
        <f t="shared" ca="1" si="48"/>
        <v>35.209999999999809</v>
      </c>
      <c r="R201" s="16">
        <f t="shared" si="56"/>
        <v>191</v>
      </c>
      <c r="S201" s="17">
        <f t="shared" ca="1" si="49"/>
        <v>18.434554973821889</v>
      </c>
      <c r="T201" s="17">
        <f t="shared" ca="1" si="50"/>
        <v>35.209999999999809</v>
      </c>
    </row>
    <row r="202" spans="1:20">
      <c r="A202" s="16">
        <f t="shared" si="51"/>
        <v>192</v>
      </c>
      <c r="B202" s="16">
        <f t="shared" ca="1" si="41"/>
        <v>2.9</v>
      </c>
      <c r="C202" s="16">
        <f t="shared" ca="1" si="42"/>
        <v>0.36206896551724144</v>
      </c>
      <c r="D202" s="16">
        <f t="shared" ca="1" si="43"/>
        <v>0.55113776659055014</v>
      </c>
      <c r="E202" s="16">
        <f t="shared" ca="1" si="44"/>
        <v>0</v>
      </c>
      <c r="F202" s="16">
        <f t="shared" ca="1" si="52"/>
        <v>0</v>
      </c>
      <c r="G202" s="16">
        <f t="shared" ca="1" si="53"/>
        <v>3</v>
      </c>
      <c r="H202" s="18">
        <f t="shared" ca="1" si="45"/>
        <v>0</v>
      </c>
      <c r="I202" s="21">
        <f t="shared" ca="1" si="46"/>
        <v>-1</v>
      </c>
      <c r="J202" s="3">
        <f t="shared" ca="1" si="54"/>
        <v>226.21000000000006</v>
      </c>
      <c r="K202" s="17">
        <f t="shared" ca="1" si="57"/>
        <v>1034.2099999999998</v>
      </c>
      <c r="L202" s="17">
        <f t="shared" ref="L202:L210" ca="1" si="58">MAX(K202,L201)</f>
        <v>1040.8799999999999</v>
      </c>
      <c r="M202" s="16">
        <f t="shared" ca="1" si="47"/>
        <v>-6.6700000000000728</v>
      </c>
      <c r="O202" s="16">
        <f t="shared" si="55"/>
        <v>192</v>
      </c>
      <c r="P202" s="17">
        <f t="shared" ca="1" si="48"/>
        <v>34.209999999999809</v>
      </c>
      <c r="R202" s="16">
        <f t="shared" si="56"/>
        <v>192</v>
      </c>
      <c r="S202" s="17">
        <f t="shared" ca="1" si="49"/>
        <v>17.817708333333229</v>
      </c>
      <c r="T202" s="17">
        <f t="shared" ca="1" si="50"/>
        <v>34.209999999999809</v>
      </c>
    </row>
    <row r="203" spans="1:20">
      <c r="A203" s="16">
        <f t="shared" si="51"/>
        <v>193</v>
      </c>
      <c r="B203" s="16">
        <f t="shared" ref="B203:B210" ca="1" si="59">RANDBETWEEN($A$5,$B$5)/100</f>
        <v>5.18</v>
      </c>
      <c r="C203" s="16">
        <f t="shared" ref="C203:C210" ca="1" si="60">$C$5*(1/B203)</f>
        <v>0.20270270270270271</v>
      </c>
      <c r="D203" s="16">
        <f t="shared" ref="D203:D210" ca="1" si="61">RAND()</f>
        <v>0.40509086140854267</v>
      </c>
      <c r="E203" s="16">
        <f t="shared" ref="E203:E210" ca="1" si="62">IF(D203&lt;=C203,1,0)</f>
        <v>0</v>
      </c>
      <c r="F203" s="16">
        <f t="shared" ca="1" si="52"/>
        <v>0</v>
      </c>
      <c r="G203" s="16">
        <f t="shared" ca="1" si="53"/>
        <v>4</v>
      </c>
      <c r="H203" s="18">
        <f t="shared" ref="H203:H210" ca="1" si="63">IF(E203=0,0,B203)</f>
        <v>0</v>
      </c>
      <c r="I203" s="21">
        <f t="shared" ref="I203:I210" ca="1" si="64">IF(E203=0,-1,H203-1)</f>
        <v>-1</v>
      </c>
      <c r="J203" s="3">
        <f t="shared" ca="1" si="54"/>
        <v>226.21000000000006</v>
      </c>
      <c r="K203" s="17">
        <f t="shared" ca="1" si="57"/>
        <v>1033.2099999999998</v>
      </c>
      <c r="L203" s="17">
        <f t="shared" ca="1" si="58"/>
        <v>1040.8799999999999</v>
      </c>
      <c r="M203" s="16">
        <f t="shared" ref="M203:M210" ca="1" si="65">IF(K203&lt;N(L203),K203-L202,"")</f>
        <v>-7.6700000000000728</v>
      </c>
      <c r="O203" s="16">
        <f t="shared" si="55"/>
        <v>193</v>
      </c>
      <c r="P203" s="17">
        <f t="shared" ref="P203:P210" ca="1" si="66">K203-1000</f>
        <v>33.209999999999809</v>
      </c>
      <c r="R203" s="16">
        <f t="shared" si="56"/>
        <v>193</v>
      </c>
      <c r="S203" s="17">
        <f t="shared" ref="S203:S210" ca="1" si="67">((R203+T203)/R203*100)-100</f>
        <v>17.20725388601025</v>
      </c>
      <c r="T203" s="17">
        <f t="shared" ref="T203:T210" ca="1" si="68">K203-1000</f>
        <v>33.209999999999809</v>
      </c>
    </row>
    <row r="204" spans="1:20">
      <c r="A204" s="16">
        <f t="shared" ref="A204:A210" si="69">A203+1</f>
        <v>194</v>
      </c>
      <c r="B204" s="16">
        <f t="shared" ca="1" si="59"/>
        <v>3.77</v>
      </c>
      <c r="C204" s="16">
        <f t="shared" ca="1" si="60"/>
        <v>0.27851458885941649</v>
      </c>
      <c r="D204" s="16">
        <f t="shared" ca="1" si="61"/>
        <v>0.12327966770155818</v>
      </c>
      <c r="E204" s="16">
        <f t="shared" ca="1" si="62"/>
        <v>1</v>
      </c>
      <c r="F204" s="16">
        <f t="shared" ref="F204:F210" ca="1" si="70">IF(E204=1,F203+1,0)</f>
        <v>1</v>
      </c>
      <c r="G204" s="16">
        <f t="shared" ref="G204:G210" ca="1" si="71">IF(E204=0,G203+1,0)</f>
        <v>0</v>
      </c>
      <c r="H204" s="18">
        <f t="shared" ca="1" si="63"/>
        <v>3.77</v>
      </c>
      <c r="I204" s="21">
        <f t="shared" ca="1" si="64"/>
        <v>2.77</v>
      </c>
      <c r="J204" s="3">
        <f t="shared" ref="J204:J210" ca="1" si="72">J203+H204</f>
        <v>229.98000000000008</v>
      </c>
      <c r="K204" s="17">
        <f t="shared" ca="1" si="57"/>
        <v>1035.9799999999998</v>
      </c>
      <c r="L204" s="17">
        <f t="shared" ca="1" si="58"/>
        <v>1040.8799999999999</v>
      </c>
      <c r="M204" s="16">
        <f t="shared" ca="1" si="65"/>
        <v>-4.9000000000000909</v>
      </c>
      <c r="O204" s="16">
        <f t="shared" ref="O204:O210" si="73">O203+1</f>
        <v>194</v>
      </c>
      <c r="P204" s="17">
        <f t="shared" ca="1" si="66"/>
        <v>35.979999999999791</v>
      </c>
      <c r="R204" s="16">
        <f t="shared" ref="R204:R210" si="74">R203+1</f>
        <v>194</v>
      </c>
      <c r="S204" s="17">
        <f t="shared" ca="1" si="67"/>
        <v>18.546391752577222</v>
      </c>
      <c r="T204" s="17">
        <f t="shared" ca="1" si="68"/>
        <v>35.979999999999791</v>
      </c>
    </row>
    <row r="205" spans="1:20">
      <c r="A205" s="16">
        <f t="shared" si="69"/>
        <v>195</v>
      </c>
      <c r="B205" s="16">
        <f t="shared" ca="1" si="59"/>
        <v>2.84</v>
      </c>
      <c r="C205" s="16">
        <f t="shared" ca="1" si="60"/>
        <v>0.36971830985915499</v>
      </c>
      <c r="D205" s="16">
        <f t="shared" ca="1" si="61"/>
        <v>0.29645863820490281</v>
      </c>
      <c r="E205" s="16">
        <f t="shared" ca="1" si="62"/>
        <v>1</v>
      </c>
      <c r="F205" s="16">
        <f t="shared" ca="1" si="70"/>
        <v>2</v>
      </c>
      <c r="G205" s="16">
        <f t="shared" ca="1" si="71"/>
        <v>0</v>
      </c>
      <c r="H205" s="18">
        <f t="shared" ca="1" si="63"/>
        <v>2.84</v>
      </c>
      <c r="I205" s="21">
        <f t="shared" ca="1" si="64"/>
        <v>1.8399999999999999</v>
      </c>
      <c r="J205" s="3">
        <f t="shared" ca="1" si="72"/>
        <v>232.82000000000008</v>
      </c>
      <c r="K205" s="17">
        <f t="shared" ref="K205" ca="1" si="75">K204+I205</f>
        <v>1037.8199999999997</v>
      </c>
      <c r="L205" s="17">
        <f t="shared" ca="1" si="58"/>
        <v>1040.8799999999999</v>
      </c>
      <c r="M205" s="16">
        <f t="shared" ca="1" si="65"/>
        <v>-3.0600000000001728</v>
      </c>
      <c r="O205" s="16">
        <f t="shared" si="73"/>
        <v>195</v>
      </c>
      <c r="P205" s="17">
        <f t="shared" ca="1" si="66"/>
        <v>37.819999999999709</v>
      </c>
      <c r="R205" s="16">
        <f t="shared" si="74"/>
        <v>195</v>
      </c>
      <c r="S205" s="17">
        <f t="shared" ca="1" si="67"/>
        <v>19.394871794871648</v>
      </c>
      <c r="T205" s="17">
        <f t="shared" ca="1" si="68"/>
        <v>37.819999999999709</v>
      </c>
    </row>
    <row r="206" spans="1:20">
      <c r="A206" s="16">
        <f t="shared" si="69"/>
        <v>196</v>
      </c>
      <c r="B206" s="16">
        <f t="shared" ca="1" si="59"/>
        <v>5.23</v>
      </c>
      <c r="C206" s="16">
        <f t="shared" ca="1" si="60"/>
        <v>0.20076481835564053</v>
      </c>
      <c r="D206" s="16">
        <f t="shared" ca="1" si="61"/>
        <v>9.7557688341195492E-2</v>
      </c>
      <c r="E206" s="16">
        <f t="shared" ca="1" si="62"/>
        <v>1</v>
      </c>
      <c r="F206" s="16">
        <f t="shared" ca="1" si="70"/>
        <v>3</v>
      </c>
      <c r="G206" s="16">
        <f t="shared" ca="1" si="71"/>
        <v>0</v>
      </c>
      <c r="H206" s="18">
        <f t="shared" ca="1" si="63"/>
        <v>5.23</v>
      </c>
      <c r="I206" s="21">
        <f t="shared" ca="1" si="64"/>
        <v>4.2300000000000004</v>
      </c>
      <c r="J206" s="3">
        <f t="shared" ca="1" si="72"/>
        <v>238.05000000000007</v>
      </c>
      <c r="K206" s="17">
        <f t="shared" ref="K206:K210" ca="1" si="76">K205+I206</f>
        <v>1042.0499999999997</v>
      </c>
      <c r="L206" s="17">
        <f t="shared" ca="1" si="58"/>
        <v>1042.0499999999997</v>
      </c>
      <c r="M206" s="16" t="str">
        <f t="shared" ca="1" si="65"/>
        <v/>
      </c>
      <c r="O206" s="16">
        <f t="shared" si="73"/>
        <v>196</v>
      </c>
      <c r="P206" s="17">
        <f t="shared" ca="1" si="66"/>
        <v>42.049999999999727</v>
      </c>
      <c r="R206" s="16">
        <f t="shared" si="74"/>
        <v>196</v>
      </c>
      <c r="S206" s="17">
        <f t="shared" ca="1" si="67"/>
        <v>21.454081632652915</v>
      </c>
      <c r="T206" s="17">
        <f t="shared" ca="1" si="68"/>
        <v>42.049999999999727</v>
      </c>
    </row>
    <row r="207" spans="1:20">
      <c r="A207" s="16">
        <f t="shared" si="69"/>
        <v>197</v>
      </c>
      <c r="B207" s="16">
        <f t="shared" ca="1" si="59"/>
        <v>3.18</v>
      </c>
      <c r="C207" s="16">
        <f t="shared" ca="1" si="60"/>
        <v>0.330188679245283</v>
      </c>
      <c r="D207" s="16">
        <f t="shared" ca="1" si="61"/>
        <v>0.71823892896255082</v>
      </c>
      <c r="E207" s="16">
        <f t="shared" ca="1" si="62"/>
        <v>0</v>
      </c>
      <c r="F207" s="16">
        <f t="shared" ca="1" si="70"/>
        <v>0</v>
      </c>
      <c r="G207" s="16">
        <f t="shared" ca="1" si="71"/>
        <v>1</v>
      </c>
      <c r="H207" s="18">
        <f t="shared" ca="1" si="63"/>
        <v>0</v>
      </c>
      <c r="I207" s="21">
        <f t="shared" ca="1" si="64"/>
        <v>-1</v>
      </c>
      <c r="J207" s="3">
        <f t="shared" ca="1" si="72"/>
        <v>238.05000000000007</v>
      </c>
      <c r="K207" s="17">
        <f t="shared" ca="1" si="76"/>
        <v>1041.0499999999997</v>
      </c>
      <c r="L207" s="17">
        <f t="shared" ca="1" si="58"/>
        <v>1042.0499999999997</v>
      </c>
      <c r="M207" s="16">
        <f t="shared" ca="1" si="65"/>
        <v>-1</v>
      </c>
      <c r="O207" s="16">
        <f t="shared" si="73"/>
        <v>197</v>
      </c>
      <c r="P207" s="17">
        <f t="shared" ca="1" si="66"/>
        <v>41.049999999999727</v>
      </c>
      <c r="R207" s="16">
        <f t="shared" si="74"/>
        <v>197</v>
      </c>
      <c r="S207" s="17">
        <f t="shared" ca="1" si="67"/>
        <v>20.837563451776518</v>
      </c>
      <c r="T207" s="17">
        <f t="shared" ca="1" si="68"/>
        <v>41.049999999999727</v>
      </c>
    </row>
    <row r="208" spans="1:20">
      <c r="A208" s="16">
        <f t="shared" si="69"/>
        <v>198</v>
      </c>
      <c r="B208" s="16">
        <f t="shared" ca="1" si="59"/>
        <v>5.25</v>
      </c>
      <c r="C208" s="16">
        <f t="shared" ca="1" si="60"/>
        <v>0.2</v>
      </c>
      <c r="D208" s="16">
        <f t="shared" ca="1" si="61"/>
        <v>8.1281663848198349E-4</v>
      </c>
      <c r="E208" s="16">
        <f t="shared" ca="1" si="62"/>
        <v>1</v>
      </c>
      <c r="F208" s="16">
        <f t="shared" ca="1" si="70"/>
        <v>1</v>
      </c>
      <c r="G208" s="16">
        <f t="shared" ca="1" si="71"/>
        <v>0</v>
      </c>
      <c r="H208" s="18">
        <f t="shared" ca="1" si="63"/>
        <v>5.25</v>
      </c>
      <c r="I208" s="21">
        <f t="shared" ca="1" si="64"/>
        <v>4.25</v>
      </c>
      <c r="J208" s="3">
        <f t="shared" ca="1" si="72"/>
        <v>243.30000000000007</v>
      </c>
      <c r="K208" s="17">
        <f t="shared" ca="1" si="76"/>
        <v>1045.2999999999997</v>
      </c>
      <c r="L208" s="17">
        <f t="shared" ca="1" si="58"/>
        <v>1045.2999999999997</v>
      </c>
      <c r="M208" s="16" t="str">
        <f t="shared" ca="1" si="65"/>
        <v/>
      </c>
      <c r="O208" s="16">
        <f t="shared" si="73"/>
        <v>198</v>
      </c>
      <c r="P208" s="17">
        <f t="shared" ca="1" si="66"/>
        <v>45.299999999999727</v>
      </c>
      <c r="R208" s="16">
        <f t="shared" si="74"/>
        <v>198</v>
      </c>
      <c r="S208" s="17">
        <f t="shared" ca="1" si="67"/>
        <v>22.878787878787747</v>
      </c>
      <c r="T208" s="17">
        <f t="shared" ca="1" si="68"/>
        <v>45.299999999999727</v>
      </c>
    </row>
    <row r="209" spans="1:20">
      <c r="A209" s="16">
        <f t="shared" si="69"/>
        <v>199</v>
      </c>
      <c r="B209" s="16">
        <f t="shared" ca="1" si="59"/>
        <v>3.15</v>
      </c>
      <c r="C209" s="16">
        <f t="shared" ca="1" si="60"/>
        <v>0.33333333333333331</v>
      </c>
      <c r="D209" s="16">
        <f t="shared" ca="1" si="61"/>
        <v>0.12540857062911703</v>
      </c>
      <c r="E209" s="16">
        <f t="shared" ca="1" si="62"/>
        <v>1</v>
      </c>
      <c r="F209" s="16">
        <f t="shared" ca="1" si="70"/>
        <v>2</v>
      </c>
      <c r="G209" s="16">
        <f t="shared" ca="1" si="71"/>
        <v>0</v>
      </c>
      <c r="H209" s="18">
        <f t="shared" ca="1" si="63"/>
        <v>3.15</v>
      </c>
      <c r="I209" s="21">
        <f t="shared" ca="1" si="64"/>
        <v>2.15</v>
      </c>
      <c r="J209" s="3">
        <f t="shared" ca="1" si="72"/>
        <v>246.45000000000007</v>
      </c>
      <c r="K209" s="17">
        <f t="shared" ca="1" si="76"/>
        <v>1047.4499999999998</v>
      </c>
      <c r="L209" s="17">
        <f t="shared" ca="1" si="58"/>
        <v>1047.4499999999998</v>
      </c>
      <c r="M209" s="16" t="str">
        <f t="shared" ca="1" si="65"/>
        <v/>
      </c>
      <c r="O209" s="16">
        <f t="shared" si="73"/>
        <v>199</v>
      </c>
      <c r="P209" s="17">
        <f t="shared" ca="1" si="66"/>
        <v>47.449999999999818</v>
      </c>
      <c r="R209" s="16">
        <f t="shared" si="74"/>
        <v>199</v>
      </c>
      <c r="S209" s="17">
        <f t="shared" ca="1" si="67"/>
        <v>23.844221105527552</v>
      </c>
      <c r="T209" s="17">
        <f t="shared" ca="1" si="68"/>
        <v>47.449999999999818</v>
      </c>
    </row>
    <row r="210" spans="1:20">
      <c r="A210" s="16">
        <f t="shared" si="69"/>
        <v>200</v>
      </c>
      <c r="B210" s="16">
        <f t="shared" ca="1" si="59"/>
        <v>4.2699999999999996</v>
      </c>
      <c r="C210" s="16">
        <f t="shared" ca="1" si="60"/>
        <v>0.24590163934426232</v>
      </c>
      <c r="D210" s="16">
        <f t="shared" ca="1" si="61"/>
        <v>0.31379406723065895</v>
      </c>
      <c r="E210" s="16">
        <f t="shared" ca="1" si="62"/>
        <v>0</v>
      </c>
      <c r="F210" s="16">
        <f t="shared" ca="1" si="70"/>
        <v>0</v>
      </c>
      <c r="G210" s="16">
        <f t="shared" ca="1" si="71"/>
        <v>1</v>
      </c>
      <c r="H210" s="18">
        <f t="shared" ca="1" si="63"/>
        <v>0</v>
      </c>
      <c r="I210" s="21">
        <f t="shared" ca="1" si="64"/>
        <v>-1</v>
      </c>
      <c r="J210" s="3">
        <f t="shared" ca="1" si="72"/>
        <v>246.45000000000007</v>
      </c>
      <c r="K210" s="17">
        <f t="shared" ca="1" si="76"/>
        <v>1046.4499999999998</v>
      </c>
      <c r="L210" s="17">
        <f t="shared" ca="1" si="58"/>
        <v>1047.4499999999998</v>
      </c>
      <c r="M210" s="16">
        <f t="shared" ca="1" si="65"/>
        <v>-1</v>
      </c>
      <c r="O210" s="16">
        <f t="shared" si="73"/>
        <v>200</v>
      </c>
      <c r="P210" s="17">
        <f t="shared" ca="1" si="66"/>
        <v>46.449999999999818</v>
      </c>
      <c r="R210" s="16">
        <f t="shared" si="74"/>
        <v>200</v>
      </c>
      <c r="S210" s="17">
        <f t="shared" ca="1" si="67"/>
        <v>23.224999999999923</v>
      </c>
      <c r="T210" s="17">
        <f t="shared" ca="1" si="68"/>
        <v>46.449999999999818</v>
      </c>
    </row>
    <row r="211" spans="1:20">
      <c r="B211" s="16">
        <f ca="1">SUM(B11:B210)</f>
        <v>792.36999999999978</v>
      </c>
      <c r="C211" s="16">
        <f t="shared" ref="C211" ca="1" si="77">$C$5*(1/B211)</f>
        <v>1.3251385085250582E-3</v>
      </c>
      <c r="E211" s="3">
        <f ca="1">SUM(E11:E210)</f>
        <v>68</v>
      </c>
      <c r="F211" s="22">
        <f ca="1">MAX(F11:F210)</f>
        <v>4</v>
      </c>
      <c r="G211" s="22">
        <f ca="1">MAX(G11:G210)</f>
        <v>10</v>
      </c>
      <c r="H211" s="18">
        <f ca="1">SUM(H11:H210)</f>
        <v>246.45000000000007</v>
      </c>
      <c r="I211" s="3"/>
      <c r="O211" s="16" t="s">
        <v>25</v>
      </c>
      <c r="Q211" s="17">
        <f ca="1">MAX(K:K)</f>
        <v>1047.4499999999998</v>
      </c>
    </row>
    <row r="212" spans="1:20">
      <c r="I212" s="3"/>
      <c r="O212" s="16" t="s">
        <v>26</v>
      </c>
      <c r="Q212" s="17">
        <f ca="1">MIN(K:K)</f>
        <v>993.95999999999992</v>
      </c>
      <c r="S212" s="16" t="s">
        <v>70</v>
      </c>
      <c r="T212" s="17">
        <f ca="1">MIN(T10:T210)</f>
        <v>-6.0400000000000773</v>
      </c>
    </row>
    <row r="213" spans="1:20">
      <c r="I213" s="3"/>
      <c r="O213" s="16" t="s">
        <v>27</v>
      </c>
      <c r="Q213" s="17">
        <f ca="1">MIN(M:M)</f>
        <v>-11.339999999999918</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68</v>
      </c>
    </row>
    <row r="217" spans="1:20">
      <c r="I217" s="3"/>
      <c r="O217" s="16" t="s">
        <v>10</v>
      </c>
      <c r="P217" s="17">
        <f ca="1">H211</f>
        <v>246.45000000000007</v>
      </c>
    </row>
    <row r="218" spans="1:20">
      <c r="I218" s="3"/>
      <c r="O218" s="12" t="s">
        <v>11</v>
      </c>
      <c r="P218" s="17">
        <f ca="1">P217-200</f>
        <v>46.450000000000074</v>
      </c>
    </row>
    <row r="219" spans="1:20">
      <c r="I219" s="3"/>
      <c r="O219" s="16" t="s">
        <v>29</v>
      </c>
      <c r="P219" s="17">
        <f ca="1">(P217/200*100)-100</f>
        <v>23.225000000000023</v>
      </c>
    </row>
    <row r="220" spans="1:20">
      <c r="I220" s="3"/>
    </row>
    <row r="221" spans="1:20">
      <c r="I221" s="3"/>
      <c r="O221" s="16" t="s">
        <v>31</v>
      </c>
      <c r="P221" s="22">
        <f ca="1">F211</f>
        <v>4</v>
      </c>
    </row>
    <row r="222" spans="1:20">
      <c r="I222" s="3"/>
      <c r="O222" s="16" t="s">
        <v>32</v>
      </c>
      <c r="P222" s="22">
        <f ca="1">G211</f>
        <v>10</v>
      </c>
    </row>
    <row r="223" spans="1:20">
      <c r="I223" s="3"/>
      <c r="N223" s="16" t="s">
        <v>33</v>
      </c>
      <c r="P223" s="1">
        <f ca="1">B211/200</f>
        <v>3.9618499999999988</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3.9618499999999988</v>
      </c>
      <c r="C228" s="16">
        <f ca="1">$P$216</f>
        <v>68</v>
      </c>
      <c r="E228" s="17">
        <f ca="1">$P$217</f>
        <v>246.45000000000007</v>
      </c>
      <c r="F228" s="17">
        <f ca="1">$P$218</f>
        <v>46.450000000000074</v>
      </c>
      <c r="G228" s="17">
        <f ca="1">$P$219</f>
        <v>23.225000000000023</v>
      </c>
      <c r="H228" s="18">
        <f ca="1">$P$221</f>
        <v>4</v>
      </c>
      <c r="I228" s="22">
        <f ca="1">$P$222</f>
        <v>10</v>
      </c>
      <c r="J228" s="18">
        <f ca="1">$Q$213</f>
        <v>-11.339999999999918</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T251"/>
  <sheetViews>
    <sheetView topLeftCell="A10" workbookViewId="0">
      <selection activeCell="R12" sqref="R12"/>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4.38</v>
      </c>
      <c r="C11" s="16">
        <f t="shared" ref="C11:C74" ca="1" si="2">$C$5*(1/B11)</f>
        <v>0.23972602739726029</v>
      </c>
      <c r="D11" s="16">
        <f t="shared" ref="D11:D74" ca="1" si="3">RAND()</f>
        <v>0.18427003068200865</v>
      </c>
      <c r="E11" s="16">
        <f t="shared" ref="E11:E74" ca="1" si="4">IF(D11&lt;=C11,1,0)</f>
        <v>1</v>
      </c>
      <c r="F11" s="16">
        <f ca="1">IF(E11=1,1,0)</f>
        <v>1</v>
      </c>
      <c r="G11" s="16">
        <f ca="1">IF(E11=0,1,0)</f>
        <v>0</v>
      </c>
      <c r="H11" s="18">
        <f t="shared" ref="H11:H74" ca="1" si="5">IF(E11=0,0,B11)</f>
        <v>4.38</v>
      </c>
      <c r="I11" s="21">
        <f t="shared" ref="I11:I74" ca="1" si="6">IF(E11=0,-1,H11-1)</f>
        <v>3.38</v>
      </c>
      <c r="J11" s="3">
        <f ca="1">H11</f>
        <v>4.38</v>
      </c>
      <c r="K11" s="17">
        <f t="shared" ref="K11:K74" ca="1" si="7">K10+I11</f>
        <v>1003.38</v>
      </c>
      <c r="L11" s="17">
        <f t="shared" ca="1" si="0"/>
        <v>1003.38</v>
      </c>
      <c r="M11" s="16" t="str">
        <f t="shared" ref="M11:M74" ca="1" si="8">IF(K11&lt;N(L11),K11-L10,"")</f>
        <v/>
      </c>
      <c r="O11" s="16">
        <v>1</v>
      </c>
      <c r="P11" s="17">
        <f t="shared" ref="P11:P74" ca="1" si="9">K11-1000</f>
        <v>3.3799999999999955</v>
      </c>
      <c r="R11" s="16">
        <v>1</v>
      </c>
      <c r="S11" s="17">
        <f t="shared" ref="S11:S74" ca="1" si="10">((R11+T11)/R11*100)-100</f>
        <v>337.99999999999955</v>
      </c>
      <c r="T11" s="17">
        <f t="shared" ref="T11:T74" ca="1" si="11">K11-1000</f>
        <v>3.3799999999999955</v>
      </c>
    </row>
    <row r="12" spans="1:20">
      <c r="A12" s="16">
        <f t="shared" ref="A12:A75" si="12">A11+1</f>
        <v>2</v>
      </c>
      <c r="B12" s="16">
        <f t="shared" ca="1" si="1"/>
        <v>4.54</v>
      </c>
      <c r="C12" s="16">
        <f t="shared" ca="1" si="2"/>
        <v>0.23127753303964757</v>
      </c>
      <c r="D12" s="16">
        <f t="shared" ca="1" si="3"/>
        <v>7.6346804094538756E-2</v>
      </c>
      <c r="E12" s="16">
        <f t="shared" ca="1" si="4"/>
        <v>1</v>
      </c>
      <c r="F12" s="16">
        <f t="shared" ref="F12:F75" ca="1" si="13">IF(E12=1,F11+1,0)</f>
        <v>2</v>
      </c>
      <c r="G12" s="16">
        <f t="shared" ref="G12:G75" ca="1" si="14">IF(E12=0,G11+1,0)</f>
        <v>0</v>
      </c>
      <c r="H12" s="18">
        <f t="shared" ca="1" si="5"/>
        <v>4.54</v>
      </c>
      <c r="I12" s="21">
        <f t="shared" ca="1" si="6"/>
        <v>3.54</v>
      </c>
      <c r="J12" s="3">
        <f t="shared" ref="J12:J75" ca="1" si="15">J11+H12</f>
        <v>8.92</v>
      </c>
      <c r="K12" s="17">
        <f t="shared" ca="1" si="7"/>
        <v>1006.92</v>
      </c>
      <c r="L12" s="17">
        <f t="shared" ca="1" si="0"/>
        <v>1006.92</v>
      </c>
      <c r="M12" s="16" t="str">
        <f t="shared" ca="1" si="8"/>
        <v/>
      </c>
      <c r="O12" s="16">
        <f t="shared" ref="O12:O75" si="16">O11+1</f>
        <v>2</v>
      </c>
      <c r="P12" s="17">
        <f t="shared" ca="1" si="9"/>
        <v>6.9199999999999591</v>
      </c>
      <c r="R12" s="16">
        <f t="shared" ref="R12:R75" si="17">R11+1</f>
        <v>2</v>
      </c>
      <c r="S12" s="17">
        <f t="shared" ca="1" si="10"/>
        <v>345.99999999999795</v>
      </c>
      <c r="T12" s="17">
        <f t="shared" ca="1" si="11"/>
        <v>6.9199999999999591</v>
      </c>
    </row>
    <row r="13" spans="1:20">
      <c r="A13" s="16">
        <f t="shared" si="12"/>
        <v>3</v>
      </c>
      <c r="B13" s="16">
        <f t="shared" ca="1" si="1"/>
        <v>2.89</v>
      </c>
      <c r="C13" s="16">
        <f t="shared" ca="1" si="2"/>
        <v>0.36332179930795844</v>
      </c>
      <c r="D13" s="16">
        <f t="shared" ca="1" si="3"/>
        <v>0.36623910205612287</v>
      </c>
      <c r="E13" s="16">
        <f t="shared" ca="1" si="4"/>
        <v>0</v>
      </c>
      <c r="F13" s="16">
        <f t="shared" ca="1" si="13"/>
        <v>0</v>
      </c>
      <c r="G13" s="16">
        <f t="shared" ca="1" si="14"/>
        <v>1</v>
      </c>
      <c r="H13" s="18">
        <f t="shared" ca="1" si="5"/>
        <v>0</v>
      </c>
      <c r="I13" s="21">
        <f t="shared" ca="1" si="6"/>
        <v>-1</v>
      </c>
      <c r="J13" s="3">
        <f t="shared" ca="1" si="15"/>
        <v>8.92</v>
      </c>
      <c r="K13" s="17">
        <f t="shared" ca="1" si="7"/>
        <v>1005.92</v>
      </c>
      <c r="L13" s="17">
        <f t="shared" ca="1" si="0"/>
        <v>1006.92</v>
      </c>
      <c r="M13" s="16">
        <f t="shared" ca="1" si="8"/>
        <v>-1</v>
      </c>
      <c r="O13" s="16">
        <f t="shared" si="16"/>
        <v>3</v>
      </c>
      <c r="P13" s="17">
        <f t="shared" ca="1" si="9"/>
        <v>5.9199999999999591</v>
      </c>
      <c r="R13" s="16">
        <f t="shared" si="17"/>
        <v>3</v>
      </c>
      <c r="S13" s="17">
        <f t="shared" ca="1" si="10"/>
        <v>197.33333333333201</v>
      </c>
      <c r="T13" s="17">
        <f t="shared" ca="1" si="11"/>
        <v>5.9199999999999591</v>
      </c>
    </row>
    <row r="14" spans="1:20">
      <c r="A14" s="16">
        <f t="shared" si="12"/>
        <v>4</v>
      </c>
      <c r="B14" s="16">
        <f t="shared" ca="1" si="1"/>
        <v>5.6</v>
      </c>
      <c r="C14" s="16">
        <f t="shared" ca="1" si="2"/>
        <v>0.1875</v>
      </c>
      <c r="D14" s="16">
        <f t="shared" ca="1" si="3"/>
        <v>0.30809717186535934</v>
      </c>
      <c r="E14" s="16">
        <f t="shared" ca="1" si="4"/>
        <v>0</v>
      </c>
      <c r="F14" s="16">
        <f t="shared" ca="1" si="13"/>
        <v>0</v>
      </c>
      <c r="G14" s="16">
        <f t="shared" ca="1" si="14"/>
        <v>2</v>
      </c>
      <c r="H14" s="18">
        <f t="shared" ca="1" si="5"/>
        <v>0</v>
      </c>
      <c r="I14" s="21">
        <f t="shared" ca="1" si="6"/>
        <v>-1</v>
      </c>
      <c r="J14" s="3">
        <f t="shared" ca="1" si="15"/>
        <v>8.92</v>
      </c>
      <c r="K14" s="17">
        <f t="shared" ca="1" si="7"/>
        <v>1004.92</v>
      </c>
      <c r="L14" s="17">
        <f t="shared" ca="1" si="0"/>
        <v>1006.92</v>
      </c>
      <c r="M14" s="16">
        <f t="shared" ca="1" si="8"/>
        <v>-2</v>
      </c>
      <c r="O14" s="16">
        <f t="shared" si="16"/>
        <v>4</v>
      </c>
      <c r="P14" s="17">
        <f t="shared" ca="1" si="9"/>
        <v>4.9199999999999591</v>
      </c>
      <c r="R14" s="16">
        <f t="shared" si="17"/>
        <v>4</v>
      </c>
      <c r="S14" s="17">
        <f t="shared" ca="1" si="10"/>
        <v>122.99999999999898</v>
      </c>
      <c r="T14" s="17">
        <f t="shared" ca="1" si="11"/>
        <v>4.9199999999999591</v>
      </c>
    </row>
    <row r="15" spans="1:20">
      <c r="A15" s="16">
        <f t="shared" si="12"/>
        <v>5</v>
      </c>
      <c r="B15" s="16">
        <f t="shared" ca="1" si="1"/>
        <v>2.68</v>
      </c>
      <c r="C15" s="16">
        <f t="shared" ca="1" si="2"/>
        <v>0.39179104477611937</v>
      </c>
      <c r="D15" s="16">
        <f t="shared" ca="1" si="3"/>
        <v>0.67365359104385836</v>
      </c>
      <c r="E15" s="16">
        <f t="shared" ca="1" si="4"/>
        <v>0</v>
      </c>
      <c r="F15" s="16">
        <f t="shared" ca="1" si="13"/>
        <v>0</v>
      </c>
      <c r="G15" s="16">
        <f t="shared" ca="1" si="14"/>
        <v>3</v>
      </c>
      <c r="H15" s="18">
        <f t="shared" ca="1" si="5"/>
        <v>0</v>
      </c>
      <c r="I15" s="21">
        <f t="shared" ca="1" si="6"/>
        <v>-1</v>
      </c>
      <c r="J15" s="3">
        <f t="shared" ca="1" si="15"/>
        <v>8.92</v>
      </c>
      <c r="K15" s="17">
        <f t="shared" ca="1" si="7"/>
        <v>1003.92</v>
      </c>
      <c r="L15" s="17">
        <f t="shared" ca="1" si="0"/>
        <v>1006.92</v>
      </c>
      <c r="M15" s="16">
        <f t="shared" ca="1" si="8"/>
        <v>-3</v>
      </c>
      <c r="O15" s="16">
        <f t="shared" si="16"/>
        <v>5</v>
      </c>
      <c r="P15" s="17">
        <f t="shared" ca="1" si="9"/>
        <v>3.9199999999999591</v>
      </c>
      <c r="R15" s="16">
        <f t="shared" si="17"/>
        <v>5</v>
      </c>
      <c r="S15" s="17">
        <f t="shared" ca="1" si="10"/>
        <v>78.399999999999181</v>
      </c>
      <c r="T15" s="17">
        <f t="shared" ca="1" si="11"/>
        <v>3.9199999999999591</v>
      </c>
    </row>
    <row r="16" spans="1:20">
      <c r="A16" s="16">
        <f t="shared" si="12"/>
        <v>6</v>
      </c>
      <c r="B16" s="16">
        <f t="shared" ca="1" si="1"/>
        <v>5.43</v>
      </c>
      <c r="C16" s="16">
        <f t="shared" ca="1" si="2"/>
        <v>0.19337016574585636</v>
      </c>
      <c r="D16" s="16">
        <f t="shared" ca="1" si="3"/>
        <v>0.54769697696393216</v>
      </c>
      <c r="E16" s="16">
        <f t="shared" ca="1" si="4"/>
        <v>0</v>
      </c>
      <c r="F16" s="16">
        <f t="shared" ca="1" si="13"/>
        <v>0</v>
      </c>
      <c r="G16" s="16">
        <f t="shared" ca="1" si="14"/>
        <v>4</v>
      </c>
      <c r="H16" s="18">
        <f t="shared" ca="1" si="5"/>
        <v>0</v>
      </c>
      <c r="I16" s="21">
        <f t="shared" ca="1" si="6"/>
        <v>-1</v>
      </c>
      <c r="J16" s="3">
        <f t="shared" ca="1" si="15"/>
        <v>8.92</v>
      </c>
      <c r="K16" s="17">
        <f t="shared" ca="1" si="7"/>
        <v>1002.92</v>
      </c>
      <c r="L16" s="17">
        <f t="shared" ca="1" si="0"/>
        <v>1006.92</v>
      </c>
      <c r="M16" s="16">
        <f t="shared" ca="1" si="8"/>
        <v>-4</v>
      </c>
      <c r="O16" s="16">
        <f t="shared" si="16"/>
        <v>6</v>
      </c>
      <c r="P16" s="17">
        <f t="shared" ca="1" si="9"/>
        <v>2.9199999999999591</v>
      </c>
      <c r="R16" s="16">
        <f t="shared" si="17"/>
        <v>6</v>
      </c>
      <c r="S16" s="17">
        <f t="shared" ca="1" si="10"/>
        <v>48.666666666666003</v>
      </c>
      <c r="T16" s="17">
        <f t="shared" ca="1" si="11"/>
        <v>2.9199999999999591</v>
      </c>
    </row>
    <row r="17" spans="1:20">
      <c r="A17" s="16">
        <f t="shared" si="12"/>
        <v>7</v>
      </c>
      <c r="B17" s="16">
        <f t="shared" ca="1" si="1"/>
        <v>2.48</v>
      </c>
      <c r="C17" s="16">
        <f t="shared" ca="1" si="2"/>
        <v>0.42338709677419362</v>
      </c>
      <c r="D17" s="16">
        <f t="shared" ca="1" si="3"/>
        <v>7.6558859227482401E-3</v>
      </c>
      <c r="E17" s="16">
        <f t="shared" ca="1" si="4"/>
        <v>1</v>
      </c>
      <c r="F17" s="16">
        <f t="shared" ca="1" si="13"/>
        <v>1</v>
      </c>
      <c r="G17" s="16">
        <f t="shared" ca="1" si="14"/>
        <v>0</v>
      </c>
      <c r="H17" s="18">
        <f t="shared" ca="1" si="5"/>
        <v>2.48</v>
      </c>
      <c r="I17" s="21">
        <f t="shared" ca="1" si="6"/>
        <v>1.48</v>
      </c>
      <c r="J17" s="3">
        <f t="shared" ca="1" si="15"/>
        <v>11.4</v>
      </c>
      <c r="K17" s="17">
        <f t="shared" ca="1" si="7"/>
        <v>1004.4</v>
      </c>
      <c r="L17" s="17">
        <f t="shared" ca="1" si="0"/>
        <v>1006.92</v>
      </c>
      <c r="M17" s="16">
        <f t="shared" ca="1" si="8"/>
        <v>-2.5199999999999818</v>
      </c>
      <c r="O17" s="16">
        <f t="shared" si="16"/>
        <v>7</v>
      </c>
      <c r="P17" s="17">
        <f t="shared" ca="1" si="9"/>
        <v>4.3999999999999773</v>
      </c>
      <c r="R17" s="16">
        <f t="shared" si="17"/>
        <v>7</v>
      </c>
      <c r="S17" s="17">
        <f t="shared" ca="1" si="10"/>
        <v>62.85714285714252</v>
      </c>
      <c r="T17" s="17">
        <f t="shared" ca="1" si="11"/>
        <v>4.3999999999999773</v>
      </c>
    </row>
    <row r="18" spans="1:20">
      <c r="A18" s="16">
        <f t="shared" si="12"/>
        <v>8</v>
      </c>
      <c r="B18" s="16">
        <f t="shared" ca="1" si="1"/>
        <v>3.21</v>
      </c>
      <c r="C18" s="16">
        <f t="shared" ca="1" si="2"/>
        <v>0.32710280373831774</v>
      </c>
      <c r="D18" s="16">
        <f t="shared" ca="1" si="3"/>
        <v>0.75659410806830074</v>
      </c>
      <c r="E18" s="16">
        <f t="shared" ca="1" si="4"/>
        <v>0</v>
      </c>
      <c r="F18" s="16">
        <f t="shared" ca="1" si="13"/>
        <v>0</v>
      </c>
      <c r="G18" s="16">
        <f t="shared" ca="1" si="14"/>
        <v>1</v>
      </c>
      <c r="H18" s="18">
        <f t="shared" ca="1" si="5"/>
        <v>0</v>
      </c>
      <c r="I18" s="21">
        <f t="shared" ca="1" si="6"/>
        <v>-1</v>
      </c>
      <c r="J18" s="3">
        <f t="shared" ca="1" si="15"/>
        <v>11.4</v>
      </c>
      <c r="K18" s="17">
        <f t="shared" ca="1" si="7"/>
        <v>1003.4</v>
      </c>
      <c r="L18" s="17">
        <f t="shared" ca="1" si="0"/>
        <v>1006.92</v>
      </c>
      <c r="M18" s="16">
        <f t="shared" ca="1" si="8"/>
        <v>-3.5199999999999818</v>
      </c>
      <c r="O18" s="16">
        <f t="shared" si="16"/>
        <v>8</v>
      </c>
      <c r="P18" s="17">
        <f t="shared" ca="1" si="9"/>
        <v>3.3999999999999773</v>
      </c>
      <c r="R18" s="16">
        <f t="shared" si="17"/>
        <v>8</v>
      </c>
      <c r="S18" s="17">
        <f t="shared" ca="1" si="10"/>
        <v>42.499999999999716</v>
      </c>
      <c r="T18" s="17">
        <f t="shared" ca="1" si="11"/>
        <v>3.3999999999999773</v>
      </c>
    </row>
    <row r="19" spans="1:20">
      <c r="A19" s="16">
        <f t="shared" si="12"/>
        <v>9</v>
      </c>
      <c r="B19" s="16">
        <f t="shared" ca="1" si="1"/>
        <v>5.28</v>
      </c>
      <c r="C19" s="16">
        <f t="shared" ca="1" si="2"/>
        <v>0.19886363636363638</v>
      </c>
      <c r="D19" s="16">
        <f t="shared" ca="1" si="3"/>
        <v>0.3513594405566447</v>
      </c>
      <c r="E19" s="16">
        <f t="shared" ca="1" si="4"/>
        <v>0</v>
      </c>
      <c r="F19" s="16">
        <f t="shared" ca="1" si="13"/>
        <v>0</v>
      </c>
      <c r="G19" s="16">
        <f t="shared" ca="1" si="14"/>
        <v>2</v>
      </c>
      <c r="H19" s="18">
        <f t="shared" ca="1" si="5"/>
        <v>0</v>
      </c>
      <c r="I19" s="21">
        <f t="shared" ca="1" si="6"/>
        <v>-1</v>
      </c>
      <c r="J19" s="3">
        <f t="shared" ca="1" si="15"/>
        <v>11.4</v>
      </c>
      <c r="K19" s="17">
        <f t="shared" ca="1" si="7"/>
        <v>1002.4</v>
      </c>
      <c r="L19" s="17">
        <f t="shared" ca="1" si="0"/>
        <v>1006.92</v>
      </c>
      <c r="M19" s="16">
        <f t="shared" ca="1" si="8"/>
        <v>-4.5199999999999818</v>
      </c>
      <c r="O19" s="16">
        <f t="shared" si="16"/>
        <v>9</v>
      </c>
      <c r="P19" s="17">
        <f t="shared" ca="1" si="9"/>
        <v>2.3999999999999773</v>
      </c>
      <c r="R19" s="16">
        <f t="shared" si="17"/>
        <v>9</v>
      </c>
      <c r="S19" s="17">
        <f t="shared" ca="1" si="10"/>
        <v>26.666666666666416</v>
      </c>
      <c r="T19" s="17">
        <f t="shared" ca="1" si="11"/>
        <v>2.3999999999999773</v>
      </c>
    </row>
    <row r="20" spans="1:20">
      <c r="A20" s="16">
        <f t="shared" si="12"/>
        <v>10</v>
      </c>
      <c r="B20" s="16">
        <f t="shared" ca="1" si="1"/>
        <v>3.65</v>
      </c>
      <c r="C20" s="16">
        <f t="shared" ca="1" si="2"/>
        <v>0.28767123287671231</v>
      </c>
      <c r="D20" s="16">
        <f t="shared" ca="1" si="3"/>
        <v>0.16426271737678011</v>
      </c>
      <c r="E20" s="16">
        <f t="shared" ca="1" si="4"/>
        <v>1</v>
      </c>
      <c r="F20" s="16">
        <f t="shared" ca="1" si="13"/>
        <v>1</v>
      </c>
      <c r="G20" s="16">
        <f t="shared" ca="1" si="14"/>
        <v>0</v>
      </c>
      <c r="H20" s="18">
        <f t="shared" ca="1" si="5"/>
        <v>3.65</v>
      </c>
      <c r="I20" s="21">
        <f t="shared" ca="1" si="6"/>
        <v>2.65</v>
      </c>
      <c r="J20" s="3">
        <f t="shared" ca="1" si="15"/>
        <v>15.05</v>
      </c>
      <c r="K20" s="17">
        <f t="shared" ca="1" si="7"/>
        <v>1005.05</v>
      </c>
      <c r="L20" s="17">
        <f t="shared" ca="1" si="0"/>
        <v>1006.92</v>
      </c>
      <c r="M20" s="16">
        <f t="shared" ca="1" si="8"/>
        <v>-1.8700000000000045</v>
      </c>
      <c r="O20" s="16">
        <f t="shared" si="16"/>
        <v>10</v>
      </c>
      <c r="P20" s="17">
        <f t="shared" ca="1" si="9"/>
        <v>5.0499999999999545</v>
      </c>
      <c r="R20" s="16">
        <f t="shared" si="17"/>
        <v>10</v>
      </c>
      <c r="S20" s="17">
        <f t="shared" ca="1" si="10"/>
        <v>50.499999999999545</v>
      </c>
      <c r="T20" s="17">
        <f t="shared" ca="1" si="11"/>
        <v>5.0499999999999545</v>
      </c>
    </row>
    <row r="21" spans="1:20">
      <c r="A21" s="16">
        <f t="shared" si="12"/>
        <v>11</v>
      </c>
      <c r="B21" s="16">
        <f t="shared" ca="1" si="1"/>
        <v>2.98</v>
      </c>
      <c r="C21" s="16">
        <f t="shared" ca="1" si="2"/>
        <v>0.35234899328859065</v>
      </c>
      <c r="D21" s="16">
        <f t="shared" ca="1" si="3"/>
        <v>0.50550957151028442</v>
      </c>
      <c r="E21" s="16">
        <f t="shared" ca="1" si="4"/>
        <v>0</v>
      </c>
      <c r="F21" s="16">
        <f t="shared" ca="1" si="13"/>
        <v>0</v>
      </c>
      <c r="G21" s="16">
        <f t="shared" ca="1" si="14"/>
        <v>1</v>
      </c>
      <c r="H21" s="18">
        <f t="shared" ca="1" si="5"/>
        <v>0</v>
      </c>
      <c r="I21" s="21">
        <f t="shared" ca="1" si="6"/>
        <v>-1</v>
      </c>
      <c r="J21" s="3">
        <f t="shared" ca="1" si="15"/>
        <v>15.05</v>
      </c>
      <c r="K21" s="17">
        <f t="shared" ca="1" si="7"/>
        <v>1004.05</v>
      </c>
      <c r="L21" s="17">
        <f t="shared" ca="1" si="0"/>
        <v>1006.92</v>
      </c>
      <c r="M21" s="16">
        <f t="shared" ca="1" si="8"/>
        <v>-2.8700000000000045</v>
      </c>
      <c r="O21" s="16">
        <f t="shared" si="16"/>
        <v>11</v>
      </c>
      <c r="P21" s="17">
        <f t="shared" ca="1" si="9"/>
        <v>4.0499999999999545</v>
      </c>
      <c r="R21" s="16">
        <f t="shared" si="17"/>
        <v>11</v>
      </c>
      <c r="S21" s="17">
        <f t="shared" ca="1" si="10"/>
        <v>36.818181818181387</v>
      </c>
      <c r="T21" s="17">
        <f t="shared" ca="1" si="11"/>
        <v>4.0499999999999545</v>
      </c>
    </row>
    <row r="22" spans="1:20">
      <c r="A22" s="16">
        <f t="shared" si="12"/>
        <v>12</v>
      </c>
      <c r="B22" s="16">
        <f t="shared" ca="1" si="1"/>
        <v>4.2</v>
      </c>
      <c r="C22" s="16">
        <f t="shared" ca="1" si="2"/>
        <v>0.25</v>
      </c>
      <c r="D22" s="16">
        <f t="shared" ca="1" si="3"/>
        <v>0.12484194778337265</v>
      </c>
      <c r="E22" s="16">
        <f t="shared" ca="1" si="4"/>
        <v>1</v>
      </c>
      <c r="F22" s="16">
        <f t="shared" ca="1" si="13"/>
        <v>1</v>
      </c>
      <c r="G22" s="16">
        <f t="shared" ca="1" si="14"/>
        <v>0</v>
      </c>
      <c r="H22" s="18">
        <f t="shared" ca="1" si="5"/>
        <v>4.2</v>
      </c>
      <c r="I22" s="21">
        <f t="shared" ca="1" si="6"/>
        <v>3.2</v>
      </c>
      <c r="J22" s="3">
        <f t="shared" ca="1" si="15"/>
        <v>19.25</v>
      </c>
      <c r="K22" s="17">
        <f t="shared" ca="1" si="7"/>
        <v>1007.25</v>
      </c>
      <c r="L22" s="17">
        <f t="shared" ca="1" si="0"/>
        <v>1007.25</v>
      </c>
      <c r="M22" s="16" t="str">
        <f t="shared" ca="1" si="8"/>
        <v/>
      </c>
      <c r="O22" s="16">
        <f t="shared" si="16"/>
        <v>12</v>
      </c>
      <c r="P22" s="17">
        <f t="shared" ca="1" si="9"/>
        <v>7.25</v>
      </c>
      <c r="R22" s="16">
        <f t="shared" si="17"/>
        <v>12</v>
      </c>
      <c r="S22" s="17">
        <f t="shared" ca="1" si="10"/>
        <v>60.416666666666686</v>
      </c>
      <c r="T22" s="17">
        <f t="shared" ca="1" si="11"/>
        <v>7.25</v>
      </c>
    </row>
    <row r="23" spans="1:20">
      <c r="A23" s="16">
        <f t="shared" si="12"/>
        <v>13</v>
      </c>
      <c r="B23" s="16">
        <f t="shared" ca="1" si="1"/>
        <v>4.9400000000000004</v>
      </c>
      <c r="C23" s="16">
        <f t="shared" ca="1" si="2"/>
        <v>0.2125506072874494</v>
      </c>
      <c r="D23" s="16">
        <f t="shared" ca="1" si="3"/>
        <v>0.36095676586213177</v>
      </c>
      <c r="E23" s="16">
        <f t="shared" ca="1" si="4"/>
        <v>0</v>
      </c>
      <c r="F23" s="16">
        <f t="shared" ca="1" si="13"/>
        <v>0</v>
      </c>
      <c r="G23" s="16">
        <f t="shared" ca="1" si="14"/>
        <v>1</v>
      </c>
      <c r="H23" s="18">
        <f t="shared" ca="1" si="5"/>
        <v>0</v>
      </c>
      <c r="I23" s="21">
        <f t="shared" ca="1" si="6"/>
        <v>-1</v>
      </c>
      <c r="J23" s="3">
        <f t="shared" ca="1" si="15"/>
        <v>19.25</v>
      </c>
      <c r="K23" s="17">
        <f t="shared" ca="1" si="7"/>
        <v>1006.25</v>
      </c>
      <c r="L23" s="17">
        <f t="shared" ca="1" si="0"/>
        <v>1007.25</v>
      </c>
      <c r="M23" s="16">
        <f t="shared" ca="1" si="8"/>
        <v>-1</v>
      </c>
      <c r="O23" s="16">
        <f t="shared" si="16"/>
        <v>13</v>
      </c>
      <c r="P23" s="17">
        <f t="shared" ca="1" si="9"/>
        <v>6.25</v>
      </c>
      <c r="R23" s="16">
        <f t="shared" si="17"/>
        <v>13</v>
      </c>
      <c r="S23" s="17">
        <f t="shared" ca="1" si="10"/>
        <v>48.076923076923094</v>
      </c>
      <c r="T23" s="17">
        <f t="shared" ca="1" si="11"/>
        <v>6.25</v>
      </c>
    </row>
    <row r="24" spans="1:20">
      <c r="A24" s="16">
        <f t="shared" si="12"/>
        <v>14</v>
      </c>
      <c r="B24" s="16">
        <f t="shared" ca="1" si="1"/>
        <v>5.19</v>
      </c>
      <c r="C24" s="16">
        <f t="shared" ca="1" si="2"/>
        <v>0.20231213872832368</v>
      </c>
      <c r="D24" s="16">
        <f t="shared" ca="1" si="3"/>
        <v>0.19799731232589135</v>
      </c>
      <c r="E24" s="16">
        <f t="shared" ca="1" si="4"/>
        <v>1</v>
      </c>
      <c r="F24" s="16">
        <f t="shared" ca="1" si="13"/>
        <v>1</v>
      </c>
      <c r="G24" s="16">
        <f t="shared" ca="1" si="14"/>
        <v>0</v>
      </c>
      <c r="H24" s="18">
        <f t="shared" ca="1" si="5"/>
        <v>5.19</v>
      </c>
      <c r="I24" s="21">
        <f t="shared" ca="1" si="6"/>
        <v>4.1900000000000004</v>
      </c>
      <c r="J24" s="3">
        <f t="shared" ca="1" si="15"/>
        <v>24.44</v>
      </c>
      <c r="K24" s="17">
        <f t="shared" ca="1" si="7"/>
        <v>1010.44</v>
      </c>
      <c r="L24" s="17">
        <f t="shared" ca="1" si="0"/>
        <v>1010.44</v>
      </c>
      <c r="M24" s="16" t="str">
        <f t="shared" ca="1" si="8"/>
        <v/>
      </c>
      <c r="O24" s="16">
        <f t="shared" si="16"/>
        <v>14</v>
      </c>
      <c r="P24" s="17">
        <f t="shared" ca="1" si="9"/>
        <v>10.440000000000055</v>
      </c>
      <c r="R24" s="16">
        <f t="shared" si="17"/>
        <v>14</v>
      </c>
      <c r="S24" s="17">
        <f t="shared" ca="1" si="10"/>
        <v>74.571428571428953</v>
      </c>
      <c r="T24" s="17">
        <f t="shared" ca="1" si="11"/>
        <v>10.440000000000055</v>
      </c>
    </row>
    <row r="25" spans="1:20">
      <c r="A25" s="16">
        <f t="shared" si="12"/>
        <v>15</v>
      </c>
      <c r="B25" s="16">
        <f t="shared" ca="1" si="1"/>
        <v>2.9</v>
      </c>
      <c r="C25" s="16">
        <f t="shared" ca="1" si="2"/>
        <v>0.36206896551724144</v>
      </c>
      <c r="D25" s="16">
        <f t="shared" ca="1" si="3"/>
        <v>0.41760591452070406</v>
      </c>
      <c r="E25" s="16">
        <f t="shared" ca="1" si="4"/>
        <v>0</v>
      </c>
      <c r="F25" s="16">
        <f t="shared" ca="1" si="13"/>
        <v>0</v>
      </c>
      <c r="G25" s="16">
        <f t="shared" ca="1" si="14"/>
        <v>1</v>
      </c>
      <c r="H25" s="18">
        <f t="shared" ca="1" si="5"/>
        <v>0</v>
      </c>
      <c r="I25" s="21">
        <f t="shared" ca="1" si="6"/>
        <v>-1</v>
      </c>
      <c r="J25" s="3">
        <f t="shared" ca="1" si="15"/>
        <v>24.44</v>
      </c>
      <c r="K25" s="17">
        <f t="shared" ca="1" si="7"/>
        <v>1009.44</v>
      </c>
      <c r="L25" s="17">
        <f t="shared" ca="1" si="0"/>
        <v>1010.44</v>
      </c>
      <c r="M25" s="16">
        <f t="shared" ca="1" si="8"/>
        <v>-1</v>
      </c>
      <c r="O25" s="16">
        <f t="shared" si="16"/>
        <v>15</v>
      </c>
      <c r="P25" s="17">
        <f t="shared" ca="1" si="9"/>
        <v>9.4400000000000546</v>
      </c>
      <c r="R25" s="16">
        <f t="shared" si="17"/>
        <v>15</v>
      </c>
      <c r="S25" s="17">
        <f t="shared" ca="1" si="10"/>
        <v>62.933333333333707</v>
      </c>
      <c r="T25" s="17">
        <f t="shared" ca="1" si="11"/>
        <v>9.4400000000000546</v>
      </c>
    </row>
    <row r="26" spans="1:20">
      <c r="A26" s="16">
        <f t="shared" si="12"/>
        <v>16</v>
      </c>
      <c r="B26" s="16">
        <f t="shared" ca="1" si="1"/>
        <v>5.86</v>
      </c>
      <c r="C26" s="16">
        <f t="shared" ca="1" si="2"/>
        <v>0.17918088737201365</v>
      </c>
      <c r="D26" s="16">
        <f t="shared" ca="1" si="3"/>
        <v>0.33406224156343889</v>
      </c>
      <c r="E26" s="16">
        <f t="shared" ca="1" si="4"/>
        <v>0</v>
      </c>
      <c r="F26" s="16">
        <f t="shared" ca="1" si="13"/>
        <v>0</v>
      </c>
      <c r="G26" s="16">
        <f t="shared" ca="1" si="14"/>
        <v>2</v>
      </c>
      <c r="H26" s="18">
        <f t="shared" ca="1" si="5"/>
        <v>0</v>
      </c>
      <c r="I26" s="21">
        <f t="shared" ca="1" si="6"/>
        <v>-1</v>
      </c>
      <c r="J26" s="3">
        <f t="shared" ca="1" si="15"/>
        <v>24.44</v>
      </c>
      <c r="K26" s="17">
        <f t="shared" ca="1" si="7"/>
        <v>1008.44</v>
      </c>
      <c r="L26" s="17">
        <f t="shared" ca="1" si="0"/>
        <v>1010.44</v>
      </c>
      <c r="M26" s="16">
        <f t="shared" ca="1" si="8"/>
        <v>-2</v>
      </c>
      <c r="O26" s="16">
        <f t="shared" si="16"/>
        <v>16</v>
      </c>
      <c r="P26" s="17">
        <f t="shared" ca="1" si="9"/>
        <v>8.4400000000000546</v>
      </c>
      <c r="R26" s="16">
        <f t="shared" si="17"/>
        <v>16</v>
      </c>
      <c r="S26" s="17">
        <f t="shared" ca="1" si="10"/>
        <v>52.750000000000341</v>
      </c>
      <c r="T26" s="17">
        <f t="shared" ca="1" si="11"/>
        <v>8.4400000000000546</v>
      </c>
    </row>
    <row r="27" spans="1:20">
      <c r="A27" s="16">
        <f t="shared" si="12"/>
        <v>17</v>
      </c>
      <c r="B27" s="16">
        <f t="shared" ca="1" si="1"/>
        <v>4.51</v>
      </c>
      <c r="C27" s="16">
        <f t="shared" ca="1" si="2"/>
        <v>0.23281596452328163</v>
      </c>
      <c r="D27" s="16">
        <f t="shared" ca="1" si="3"/>
        <v>0.60991072455078399</v>
      </c>
      <c r="E27" s="16">
        <f t="shared" ca="1" si="4"/>
        <v>0</v>
      </c>
      <c r="F27" s="16">
        <f t="shared" ca="1" si="13"/>
        <v>0</v>
      </c>
      <c r="G27" s="16">
        <f t="shared" ca="1" si="14"/>
        <v>3</v>
      </c>
      <c r="H27" s="18">
        <f t="shared" ca="1" si="5"/>
        <v>0</v>
      </c>
      <c r="I27" s="21">
        <f t="shared" ca="1" si="6"/>
        <v>-1</v>
      </c>
      <c r="J27" s="3">
        <f t="shared" ca="1" si="15"/>
        <v>24.44</v>
      </c>
      <c r="K27" s="17">
        <f t="shared" ca="1" si="7"/>
        <v>1007.44</v>
      </c>
      <c r="L27" s="17">
        <f t="shared" ca="1" si="0"/>
        <v>1010.44</v>
      </c>
      <c r="M27" s="16">
        <f t="shared" ca="1" si="8"/>
        <v>-3</v>
      </c>
      <c r="O27" s="16">
        <f t="shared" si="16"/>
        <v>17</v>
      </c>
      <c r="P27" s="17">
        <f t="shared" ca="1" si="9"/>
        <v>7.4400000000000546</v>
      </c>
      <c r="R27" s="16">
        <f t="shared" si="17"/>
        <v>17</v>
      </c>
      <c r="S27" s="17">
        <f t="shared" ca="1" si="10"/>
        <v>43.764705882353269</v>
      </c>
      <c r="T27" s="17">
        <f t="shared" ca="1" si="11"/>
        <v>7.4400000000000546</v>
      </c>
    </row>
    <row r="28" spans="1:20">
      <c r="A28" s="16">
        <f t="shared" si="12"/>
        <v>18</v>
      </c>
      <c r="B28" s="16">
        <f t="shared" ca="1" si="1"/>
        <v>4.5</v>
      </c>
      <c r="C28" s="16">
        <f t="shared" ca="1" si="2"/>
        <v>0.23333333333333334</v>
      </c>
      <c r="D28" s="16">
        <f t="shared" ca="1" si="3"/>
        <v>0.32766068898213874</v>
      </c>
      <c r="E28" s="16">
        <f t="shared" ca="1" si="4"/>
        <v>0</v>
      </c>
      <c r="F28" s="16">
        <f t="shared" ca="1" si="13"/>
        <v>0</v>
      </c>
      <c r="G28" s="16">
        <f t="shared" ca="1" si="14"/>
        <v>4</v>
      </c>
      <c r="H28" s="18">
        <f t="shared" ca="1" si="5"/>
        <v>0</v>
      </c>
      <c r="I28" s="21">
        <f t="shared" ca="1" si="6"/>
        <v>-1</v>
      </c>
      <c r="J28" s="3">
        <f t="shared" ca="1" si="15"/>
        <v>24.44</v>
      </c>
      <c r="K28" s="17">
        <f t="shared" ca="1" si="7"/>
        <v>1006.44</v>
      </c>
      <c r="L28" s="17">
        <f t="shared" ca="1" si="0"/>
        <v>1010.44</v>
      </c>
      <c r="M28" s="16">
        <f t="shared" ca="1" si="8"/>
        <v>-4</v>
      </c>
      <c r="O28" s="16">
        <f t="shared" si="16"/>
        <v>18</v>
      </c>
      <c r="P28" s="17">
        <f t="shared" ca="1" si="9"/>
        <v>6.4400000000000546</v>
      </c>
      <c r="R28" s="16">
        <f t="shared" si="17"/>
        <v>18</v>
      </c>
      <c r="S28" s="17">
        <f t="shared" ca="1" si="10"/>
        <v>35.777777777778084</v>
      </c>
      <c r="T28" s="17">
        <f t="shared" ca="1" si="11"/>
        <v>6.4400000000000546</v>
      </c>
    </row>
    <row r="29" spans="1:20">
      <c r="A29" s="16">
        <f t="shared" si="12"/>
        <v>19</v>
      </c>
      <c r="B29" s="16">
        <f t="shared" ca="1" si="1"/>
        <v>2</v>
      </c>
      <c r="C29" s="16">
        <f t="shared" ca="1" si="2"/>
        <v>0.52500000000000002</v>
      </c>
      <c r="D29" s="16">
        <f t="shared" ca="1" si="3"/>
        <v>0.67979273373400129</v>
      </c>
      <c r="E29" s="16">
        <f t="shared" ca="1" si="4"/>
        <v>0</v>
      </c>
      <c r="F29" s="16">
        <f t="shared" ca="1" si="13"/>
        <v>0</v>
      </c>
      <c r="G29" s="16">
        <f t="shared" ca="1" si="14"/>
        <v>5</v>
      </c>
      <c r="H29" s="18">
        <f t="shared" ca="1" si="5"/>
        <v>0</v>
      </c>
      <c r="I29" s="21">
        <f t="shared" ca="1" si="6"/>
        <v>-1</v>
      </c>
      <c r="J29" s="3">
        <f t="shared" ca="1" si="15"/>
        <v>24.44</v>
      </c>
      <c r="K29" s="17">
        <f t="shared" ca="1" si="7"/>
        <v>1005.44</v>
      </c>
      <c r="L29" s="17">
        <f t="shared" ca="1" si="0"/>
        <v>1010.44</v>
      </c>
      <c r="M29" s="16">
        <f t="shared" ca="1" si="8"/>
        <v>-5</v>
      </c>
      <c r="O29" s="16">
        <f t="shared" si="16"/>
        <v>19</v>
      </c>
      <c r="P29" s="17">
        <f t="shared" ca="1" si="9"/>
        <v>5.4400000000000546</v>
      </c>
      <c r="R29" s="16">
        <f t="shared" si="17"/>
        <v>19</v>
      </c>
      <c r="S29" s="17">
        <f t="shared" ca="1" si="10"/>
        <v>28.631578947368723</v>
      </c>
      <c r="T29" s="17">
        <f t="shared" ca="1" si="11"/>
        <v>5.4400000000000546</v>
      </c>
    </row>
    <row r="30" spans="1:20">
      <c r="A30" s="16">
        <f t="shared" si="12"/>
        <v>20</v>
      </c>
      <c r="B30" s="16">
        <f t="shared" ca="1" si="1"/>
        <v>5.91</v>
      </c>
      <c r="C30" s="16">
        <f t="shared" ca="1" si="2"/>
        <v>0.17766497461928935</v>
      </c>
      <c r="D30" s="16">
        <f t="shared" ca="1" si="3"/>
        <v>0.68652051530020941</v>
      </c>
      <c r="E30" s="16">
        <f t="shared" ca="1" si="4"/>
        <v>0</v>
      </c>
      <c r="F30" s="16">
        <f t="shared" ca="1" si="13"/>
        <v>0</v>
      </c>
      <c r="G30" s="16">
        <f t="shared" ca="1" si="14"/>
        <v>6</v>
      </c>
      <c r="H30" s="18">
        <f t="shared" ca="1" si="5"/>
        <v>0</v>
      </c>
      <c r="I30" s="21">
        <f t="shared" ca="1" si="6"/>
        <v>-1</v>
      </c>
      <c r="J30" s="3">
        <f t="shared" ca="1" si="15"/>
        <v>24.44</v>
      </c>
      <c r="K30" s="17">
        <f t="shared" ca="1" si="7"/>
        <v>1004.44</v>
      </c>
      <c r="L30" s="17">
        <f t="shared" ca="1" si="0"/>
        <v>1010.44</v>
      </c>
      <c r="M30" s="16">
        <f t="shared" ca="1" si="8"/>
        <v>-6</v>
      </c>
      <c r="O30" s="16">
        <f t="shared" si="16"/>
        <v>20</v>
      </c>
      <c r="P30" s="17">
        <f t="shared" ca="1" si="9"/>
        <v>4.4400000000000546</v>
      </c>
      <c r="R30" s="16">
        <f t="shared" si="17"/>
        <v>20</v>
      </c>
      <c r="S30" s="17">
        <f t="shared" ca="1" si="10"/>
        <v>22.200000000000259</v>
      </c>
      <c r="T30" s="17">
        <f t="shared" ca="1" si="11"/>
        <v>4.4400000000000546</v>
      </c>
    </row>
    <row r="31" spans="1:20">
      <c r="A31" s="16">
        <f t="shared" si="12"/>
        <v>21</v>
      </c>
      <c r="B31" s="16">
        <f t="shared" ca="1" si="1"/>
        <v>5.0199999999999996</v>
      </c>
      <c r="C31" s="16">
        <f t="shared" ca="1" si="2"/>
        <v>0.20916334661354585</v>
      </c>
      <c r="D31" s="16">
        <f t="shared" ca="1" si="3"/>
        <v>0.85152284322336103</v>
      </c>
      <c r="E31" s="16">
        <f t="shared" ca="1" si="4"/>
        <v>0</v>
      </c>
      <c r="F31" s="16">
        <f t="shared" ca="1" si="13"/>
        <v>0</v>
      </c>
      <c r="G31" s="16">
        <f t="shared" ca="1" si="14"/>
        <v>7</v>
      </c>
      <c r="H31" s="18">
        <f t="shared" ca="1" si="5"/>
        <v>0</v>
      </c>
      <c r="I31" s="21">
        <f t="shared" ca="1" si="6"/>
        <v>-1</v>
      </c>
      <c r="J31" s="3">
        <f t="shared" ca="1" si="15"/>
        <v>24.44</v>
      </c>
      <c r="K31" s="17">
        <f t="shared" ca="1" si="7"/>
        <v>1003.44</v>
      </c>
      <c r="L31" s="17">
        <f t="shared" ca="1" si="0"/>
        <v>1010.44</v>
      </c>
      <c r="M31" s="16">
        <f t="shared" ca="1" si="8"/>
        <v>-7</v>
      </c>
      <c r="O31" s="16">
        <f t="shared" si="16"/>
        <v>21</v>
      </c>
      <c r="P31" s="17">
        <f t="shared" ca="1" si="9"/>
        <v>3.4400000000000546</v>
      </c>
      <c r="R31" s="16">
        <f t="shared" si="17"/>
        <v>21</v>
      </c>
      <c r="S31" s="17">
        <f t="shared" ca="1" si="10"/>
        <v>16.38095238095265</v>
      </c>
      <c r="T31" s="17">
        <f t="shared" ca="1" si="11"/>
        <v>3.4400000000000546</v>
      </c>
    </row>
    <row r="32" spans="1:20">
      <c r="A32" s="16">
        <f t="shared" si="12"/>
        <v>22</v>
      </c>
      <c r="B32" s="16">
        <f t="shared" ca="1" si="1"/>
        <v>5.54</v>
      </c>
      <c r="C32" s="16">
        <f t="shared" ca="1" si="2"/>
        <v>0.18953068592057765</v>
      </c>
      <c r="D32" s="16">
        <f t="shared" ca="1" si="3"/>
        <v>0.39043801492843278</v>
      </c>
      <c r="E32" s="16">
        <f t="shared" ca="1" si="4"/>
        <v>0</v>
      </c>
      <c r="F32" s="16">
        <f t="shared" ca="1" si="13"/>
        <v>0</v>
      </c>
      <c r="G32" s="16">
        <f t="shared" ca="1" si="14"/>
        <v>8</v>
      </c>
      <c r="H32" s="18">
        <f t="shared" ca="1" si="5"/>
        <v>0</v>
      </c>
      <c r="I32" s="21">
        <f t="shared" ca="1" si="6"/>
        <v>-1</v>
      </c>
      <c r="J32" s="3">
        <f t="shared" ca="1" si="15"/>
        <v>24.44</v>
      </c>
      <c r="K32" s="17">
        <f t="shared" ca="1" si="7"/>
        <v>1002.44</v>
      </c>
      <c r="L32" s="17">
        <f t="shared" ca="1" si="0"/>
        <v>1010.44</v>
      </c>
      <c r="M32" s="16">
        <f t="shared" ca="1" si="8"/>
        <v>-8</v>
      </c>
      <c r="O32" s="16">
        <f t="shared" si="16"/>
        <v>22</v>
      </c>
      <c r="P32" s="17">
        <f t="shared" ca="1" si="9"/>
        <v>2.4400000000000546</v>
      </c>
      <c r="R32" s="16">
        <f t="shared" si="17"/>
        <v>22</v>
      </c>
      <c r="S32" s="17">
        <f t="shared" ca="1" si="10"/>
        <v>11.090909090909335</v>
      </c>
      <c r="T32" s="17">
        <f t="shared" ca="1" si="11"/>
        <v>2.4400000000000546</v>
      </c>
    </row>
    <row r="33" spans="1:20">
      <c r="A33" s="16">
        <f t="shared" si="12"/>
        <v>23</v>
      </c>
      <c r="B33" s="16">
        <f t="shared" ca="1" si="1"/>
        <v>4.18</v>
      </c>
      <c r="C33" s="16">
        <f t="shared" ca="1" si="2"/>
        <v>0.25119617224880386</v>
      </c>
      <c r="D33" s="16">
        <f t="shared" ca="1" si="3"/>
        <v>0.58729135566362278</v>
      </c>
      <c r="E33" s="16">
        <f t="shared" ca="1" si="4"/>
        <v>0</v>
      </c>
      <c r="F33" s="16">
        <f t="shared" ca="1" si="13"/>
        <v>0</v>
      </c>
      <c r="G33" s="16">
        <f t="shared" ca="1" si="14"/>
        <v>9</v>
      </c>
      <c r="H33" s="18">
        <f t="shared" ca="1" si="5"/>
        <v>0</v>
      </c>
      <c r="I33" s="21">
        <f t="shared" ca="1" si="6"/>
        <v>-1</v>
      </c>
      <c r="J33" s="3">
        <f t="shared" ca="1" si="15"/>
        <v>24.44</v>
      </c>
      <c r="K33" s="17">
        <f t="shared" ca="1" si="7"/>
        <v>1001.44</v>
      </c>
      <c r="L33" s="17">
        <f t="shared" ca="1" si="0"/>
        <v>1010.44</v>
      </c>
      <c r="M33" s="16">
        <f t="shared" ca="1" si="8"/>
        <v>-9</v>
      </c>
      <c r="O33" s="16">
        <f t="shared" si="16"/>
        <v>23</v>
      </c>
      <c r="P33" s="17">
        <f t="shared" ca="1" si="9"/>
        <v>1.4400000000000546</v>
      </c>
      <c r="R33" s="16">
        <f t="shared" si="17"/>
        <v>23</v>
      </c>
      <c r="S33" s="17">
        <f t="shared" ca="1" si="10"/>
        <v>6.2608695652176323</v>
      </c>
      <c r="T33" s="17">
        <f t="shared" ca="1" si="11"/>
        <v>1.4400000000000546</v>
      </c>
    </row>
    <row r="34" spans="1:20">
      <c r="A34" s="16">
        <f t="shared" si="12"/>
        <v>24</v>
      </c>
      <c r="B34" s="16">
        <f t="shared" ca="1" si="1"/>
        <v>4.53</v>
      </c>
      <c r="C34" s="16">
        <f t="shared" ca="1" si="2"/>
        <v>0.23178807947019867</v>
      </c>
      <c r="D34" s="16">
        <f t="shared" ca="1" si="3"/>
        <v>0.42378790326818194</v>
      </c>
      <c r="E34" s="16">
        <f t="shared" ca="1" si="4"/>
        <v>0</v>
      </c>
      <c r="F34" s="16">
        <f t="shared" ca="1" si="13"/>
        <v>0</v>
      </c>
      <c r="G34" s="16">
        <f t="shared" ca="1" si="14"/>
        <v>10</v>
      </c>
      <c r="H34" s="18">
        <f t="shared" ca="1" si="5"/>
        <v>0</v>
      </c>
      <c r="I34" s="21">
        <f t="shared" ca="1" si="6"/>
        <v>-1</v>
      </c>
      <c r="J34" s="3">
        <f t="shared" ca="1" si="15"/>
        <v>24.44</v>
      </c>
      <c r="K34" s="17">
        <f t="shared" ca="1" si="7"/>
        <v>1000.44</v>
      </c>
      <c r="L34" s="17">
        <f t="shared" ca="1" si="0"/>
        <v>1010.44</v>
      </c>
      <c r="M34" s="16">
        <f t="shared" ca="1" si="8"/>
        <v>-10</v>
      </c>
      <c r="O34" s="16">
        <f t="shared" si="16"/>
        <v>24</v>
      </c>
      <c r="P34" s="17">
        <f t="shared" ca="1" si="9"/>
        <v>0.44000000000005457</v>
      </c>
      <c r="R34" s="16">
        <f t="shared" si="17"/>
        <v>24</v>
      </c>
      <c r="S34" s="17">
        <f t="shared" ca="1" si="10"/>
        <v>1.833333333333556</v>
      </c>
      <c r="T34" s="17">
        <f t="shared" ca="1" si="11"/>
        <v>0.44000000000005457</v>
      </c>
    </row>
    <row r="35" spans="1:20">
      <c r="A35" s="16">
        <f t="shared" si="12"/>
        <v>25</v>
      </c>
      <c r="B35" s="16">
        <f t="shared" ca="1" si="1"/>
        <v>4.03</v>
      </c>
      <c r="C35" s="16">
        <f t="shared" ca="1" si="2"/>
        <v>0.26054590570719605</v>
      </c>
      <c r="D35" s="16">
        <f t="shared" ca="1" si="3"/>
        <v>0.57855664743068069</v>
      </c>
      <c r="E35" s="16">
        <f t="shared" ca="1" si="4"/>
        <v>0</v>
      </c>
      <c r="F35" s="16">
        <f t="shared" ca="1" si="13"/>
        <v>0</v>
      </c>
      <c r="G35" s="16">
        <f t="shared" ca="1" si="14"/>
        <v>11</v>
      </c>
      <c r="H35" s="18">
        <f t="shared" ca="1" si="5"/>
        <v>0</v>
      </c>
      <c r="I35" s="21">
        <f t="shared" ca="1" si="6"/>
        <v>-1</v>
      </c>
      <c r="J35" s="3">
        <f t="shared" ca="1" si="15"/>
        <v>24.44</v>
      </c>
      <c r="K35" s="17">
        <f t="shared" ca="1" si="7"/>
        <v>999.44</v>
      </c>
      <c r="L35" s="17">
        <f t="shared" ca="1" si="0"/>
        <v>1010.44</v>
      </c>
      <c r="M35" s="16">
        <f t="shared" ca="1" si="8"/>
        <v>-11</v>
      </c>
      <c r="O35" s="16">
        <f t="shared" si="16"/>
        <v>25</v>
      </c>
      <c r="P35" s="17">
        <f t="shared" ca="1" si="9"/>
        <v>-0.55999999999994543</v>
      </c>
      <c r="R35" s="16">
        <f t="shared" si="17"/>
        <v>25</v>
      </c>
      <c r="S35" s="17">
        <f t="shared" ca="1" si="10"/>
        <v>-2.2399999999997817</v>
      </c>
      <c r="T35" s="17">
        <f t="shared" ca="1" si="11"/>
        <v>-0.55999999999994543</v>
      </c>
    </row>
    <row r="36" spans="1:20">
      <c r="A36" s="16">
        <f t="shared" si="12"/>
        <v>26</v>
      </c>
      <c r="B36" s="16">
        <f t="shared" ca="1" si="1"/>
        <v>5.27</v>
      </c>
      <c r="C36" s="16">
        <f t="shared" ca="1" si="2"/>
        <v>0.19924098671726756</v>
      </c>
      <c r="D36" s="16">
        <f t="shared" ca="1" si="3"/>
        <v>0.48931205341405914</v>
      </c>
      <c r="E36" s="16">
        <f t="shared" ca="1" si="4"/>
        <v>0</v>
      </c>
      <c r="F36" s="16">
        <f t="shared" ca="1" si="13"/>
        <v>0</v>
      </c>
      <c r="G36" s="16">
        <f t="shared" ca="1" si="14"/>
        <v>12</v>
      </c>
      <c r="H36" s="18">
        <f t="shared" ca="1" si="5"/>
        <v>0</v>
      </c>
      <c r="I36" s="21">
        <f t="shared" ca="1" si="6"/>
        <v>-1</v>
      </c>
      <c r="J36" s="3">
        <f t="shared" ca="1" si="15"/>
        <v>24.44</v>
      </c>
      <c r="K36" s="17">
        <f t="shared" ca="1" si="7"/>
        <v>998.44</v>
      </c>
      <c r="L36" s="17">
        <f t="shared" ca="1" si="0"/>
        <v>1010.44</v>
      </c>
      <c r="M36" s="16">
        <f t="shared" ca="1" si="8"/>
        <v>-12</v>
      </c>
      <c r="O36" s="16">
        <f t="shared" si="16"/>
        <v>26</v>
      </c>
      <c r="P36" s="17">
        <f t="shared" ca="1" si="9"/>
        <v>-1.5599999999999454</v>
      </c>
      <c r="R36" s="16">
        <f t="shared" si="17"/>
        <v>26</v>
      </c>
      <c r="S36" s="17">
        <f t="shared" ca="1" si="10"/>
        <v>-5.999999999999801</v>
      </c>
      <c r="T36" s="17">
        <f t="shared" ca="1" si="11"/>
        <v>-1.5599999999999454</v>
      </c>
    </row>
    <row r="37" spans="1:20">
      <c r="A37" s="16">
        <f t="shared" si="12"/>
        <v>27</v>
      </c>
      <c r="B37" s="16">
        <f t="shared" ca="1" si="1"/>
        <v>2.92</v>
      </c>
      <c r="C37" s="16">
        <f t="shared" ca="1" si="2"/>
        <v>0.3595890410958904</v>
      </c>
      <c r="D37" s="16">
        <f t="shared" ca="1" si="3"/>
        <v>0.32143900708418682</v>
      </c>
      <c r="E37" s="16">
        <f t="shared" ca="1" si="4"/>
        <v>1</v>
      </c>
      <c r="F37" s="16">
        <f t="shared" ca="1" si="13"/>
        <v>1</v>
      </c>
      <c r="G37" s="16">
        <f t="shared" ca="1" si="14"/>
        <v>0</v>
      </c>
      <c r="H37" s="18">
        <f t="shared" ca="1" si="5"/>
        <v>2.92</v>
      </c>
      <c r="I37" s="21">
        <f t="shared" ca="1" si="6"/>
        <v>1.92</v>
      </c>
      <c r="J37" s="3">
        <f t="shared" ca="1" si="15"/>
        <v>27.36</v>
      </c>
      <c r="K37" s="17">
        <f t="shared" ca="1" si="7"/>
        <v>1000.36</v>
      </c>
      <c r="L37" s="17">
        <f t="shared" ca="1" si="0"/>
        <v>1010.44</v>
      </c>
      <c r="M37" s="16">
        <f t="shared" ca="1" si="8"/>
        <v>-10.080000000000041</v>
      </c>
      <c r="O37" s="16">
        <f t="shared" si="16"/>
        <v>27</v>
      </c>
      <c r="P37" s="17">
        <f t="shared" ca="1" si="9"/>
        <v>0.36000000000001364</v>
      </c>
      <c r="R37" s="16">
        <f t="shared" si="17"/>
        <v>27</v>
      </c>
      <c r="S37" s="17">
        <f t="shared" ca="1" si="10"/>
        <v>1.3333333333333854</v>
      </c>
      <c r="T37" s="17">
        <f t="shared" ca="1" si="11"/>
        <v>0.36000000000001364</v>
      </c>
    </row>
    <row r="38" spans="1:20">
      <c r="A38" s="16">
        <f t="shared" si="12"/>
        <v>28</v>
      </c>
      <c r="B38" s="16">
        <f t="shared" ca="1" si="1"/>
        <v>2.4500000000000002</v>
      </c>
      <c r="C38" s="16">
        <f t="shared" ca="1" si="2"/>
        <v>0.42857142857142855</v>
      </c>
      <c r="D38" s="16">
        <f t="shared" ca="1" si="3"/>
        <v>0.71616386424518996</v>
      </c>
      <c r="E38" s="16">
        <f t="shared" ca="1" si="4"/>
        <v>0</v>
      </c>
      <c r="F38" s="16">
        <f t="shared" ca="1" si="13"/>
        <v>0</v>
      </c>
      <c r="G38" s="16">
        <f t="shared" ca="1" si="14"/>
        <v>1</v>
      </c>
      <c r="H38" s="18">
        <f t="shared" ca="1" si="5"/>
        <v>0</v>
      </c>
      <c r="I38" s="21">
        <f t="shared" ca="1" si="6"/>
        <v>-1</v>
      </c>
      <c r="J38" s="3">
        <f t="shared" ca="1" si="15"/>
        <v>27.36</v>
      </c>
      <c r="K38" s="17">
        <f t="shared" ca="1" si="7"/>
        <v>999.36</v>
      </c>
      <c r="L38" s="17">
        <f t="shared" ca="1" si="0"/>
        <v>1010.44</v>
      </c>
      <c r="M38" s="16">
        <f t="shared" ca="1" si="8"/>
        <v>-11.080000000000041</v>
      </c>
      <c r="O38" s="16">
        <f t="shared" si="16"/>
        <v>28</v>
      </c>
      <c r="P38" s="17">
        <f t="shared" ca="1" si="9"/>
        <v>-0.63999999999998636</v>
      </c>
      <c r="R38" s="16">
        <f t="shared" si="17"/>
        <v>28</v>
      </c>
      <c r="S38" s="17">
        <f t="shared" ca="1" si="10"/>
        <v>-2.285714285714235</v>
      </c>
      <c r="T38" s="17">
        <f t="shared" ca="1" si="11"/>
        <v>-0.63999999999998636</v>
      </c>
    </row>
    <row r="39" spans="1:20">
      <c r="A39" s="16">
        <f t="shared" si="12"/>
        <v>29</v>
      </c>
      <c r="B39" s="16">
        <f t="shared" ca="1" si="1"/>
        <v>5.58</v>
      </c>
      <c r="C39" s="16">
        <f t="shared" ca="1" si="2"/>
        <v>0.18817204301075269</v>
      </c>
      <c r="D39" s="16">
        <f t="shared" ca="1" si="3"/>
        <v>0.67861760030235629</v>
      </c>
      <c r="E39" s="16">
        <f t="shared" ca="1" si="4"/>
        <v>0</v>
      </c>
      <c r="F39" s="16">
        <f t="shared" ca="1" si="13"/>
        <v>0</v>
      </c>
      <c r="G39" s="16">
        <f t="shared" ca="1" si="14"/>
        <v>2</v>
      </c>
      <c r="H39" s="18">
        <f t="shared" ca="1" si="5"/>
        <v>0</v>
      </c>
      <c r="I39" s="21">
        <f t="shared" ca="1" si="6"/>
        <v>-1</v>
      </c>
      <c r="J39" s="3">
        <f t="shared" ca="1" si="15"/>
        <v>27.36</v>
      </c>
      <c r="K39" s="17">
        <f t="shared" ca="1" si="7"/>
        <v>998.36</v>
      </c>
      <c r="L39" s="17">
        <f t="shared" ca="1" si="0"/>
        <v>1010.44</v>
      </c>
      <c r="M39" s="16">
        <f t="shared" ca="1" si="8"/>
        <v>-12.080000000000041</v>
      </c>
      <c r="O39" s="16">
        <f t="shared" si="16"/>
        <v>29</v>
      </c>
      <c r="P39" s="17">
        <f t="shared" ca="1" si="9"/>
        <v>-1.6399999999999864</v>
      </c>
      <c r="R39" s="16">
        <f t="shared" si="17"/>
        <v>29</v>
      </c>
      <c r="S39" s="17">
        <f t="shared" ca="1" si="10"/>
        <v>-5.6551724137930535</v>
      </c>
      <c r="T39" s="17">
        <f t="shared" ca="1" si="11"/>
        <v>-1.6399999999999864</v>
      </c>
    </row>
    <row r="40" spans="1:20">
      <c r="A40" s="16">
        <f t="shared" si="12"/>
        <v>30</v>
      </c>
      <c r="B40" s="16">
        <f t="shared" ca="1" si="1"/>
        <v>4.55</v>
      </c>
      <c r="C40" s="16">
        <f t="shared" ca="1" si="2"/>
        <v>0.23076923076923078</v>
      </c>
      <c r="D40" s="16">
        <f t="shared" ca="1" si="3"/>
        <v>0.79926333163190044</v>
      </c>
      <c r="E40" s="16">
        <f t="shared" ca="1" si="4"/>
        <v>0</v>
      </c>
      <c r="F40" s="16">
        <f t="shared" ca="1" si="13"/>
        <v>0</v>
      </c>
      <c r="G40" s="16">
        <f t="shared" ca="1" si="14"/>
        <v>3</v>
      </c>
      <c r="H40" s="18">
        <f t="shared" ca="1" si="5"/>
        <v>0</v>
      </c>
      <c r="I40" s="21">
        <f t="shared" ca="1" si="6"/>
        <v>-1</v>
      </c>
      <c r="J40" s="3">
        <f t="shared" ca="1" si="15"/>
        <v>27.36</v>
      </c>
      <c r="K40" s="17">
        <f t="shared" ca="1" si="7"/>
        <v>997.36</v>
      </c>
      <c r="L40" s="17">
        <f t="shared" ca="1" si="0"/>
        <v>1010.44</v>
      </c>
      <c r="M40" s="16">
        <f t="shared" ca="1" si="8"/>
        <v>-13.080000000000041</v>
      </c>
      <c r="O40" s="16">
        <f t="shared" si="16"/>
        <v>30</v>
      </c>
      <c r="P40" s="17">
        <f t="shared" ca="1" si="9"/>
        <v>-2.6399999999999864</v>
      </c>
      <c r="R40" s="16">
        <f t="shared" si="17"/>
        <v>30</v>
      </c>
      <c r="S40" s="17">
        <f t="shared" ca="1" si="10"/>
        <v>-8.7999999999999545</v>
      </c>
      <c r="T40" s="17">
        <f t="shared" ca="1" si="11"/>
        <v>-2.6399999999999864</v>
      </c>
    </row>
    <row r="41" spans="1:20">
      <c r="A41" s="16">
        <f t="shared" si="12"/>
        <v>31</v>
      </c>
      <c r="B41" s="16">
        <f t="shared" ca="1" si="1"/>
        <v>5.27</v>
      </c>
      <c r="C41" s="16">
        <f t="shared" ca="1" si="2"/>
        <v>0.19924098671726756</v>
      </c>
      <c r="D41" s="16">
        <f t="shared" ca="1" si="3"/>
        <v>0.74311712999246371</v>
      </c>
      <c r="E41" s="16">
        <f t="shared" ca="1" si="4"/>
        <v>0</v>
      </c>
      <c r="F41" s="16">
        <f t="shared" ca="1" si="13"/>
        <v>0</v>
      </c>
      <c r="G41" s="16">
        <f t="shared" ca="1" si="14"/>
        <v>4</v>
      </c>
      <c r="H41" s="18">
        <f t="shared" ca="1" si="5"/>
        <v>0</v>
      </c>
      <c r="I41" s="21">
        <f t="shared" ca="1" si="6"/>
        <v>-1</v>
      </c>
      <c r="J41" s="3">
        <f t="shared" ca="1" si="15"/>
        <v>27.36</v>
      </c>
      <c r="K41" s="17">
        <f t="shared" ca="1" si="7"/>
        <v>996.36</v>
      </c>
      <c r="L41" s="17">
        <f t="shared" ca="1" si="0"/>
        <v>1010.44</v>
      </c>
      <c r="M41" s="16">
        <f t="shared" ca="1" si="8"/>
        <v>-14.080000000000041</v>
      </c>
      <c r="O41" s="16">
        <f t="shared" si="16"/>
        <v>31</v>
      </c>
      <c r="P41" s="17">
        <f t="shared" ca="1" si="9"/>
        <v>-3.6399999999999864</v>
      </c>
      <c r="R41" s="16">
        <f t="shared" si="17"/>
        <v>31</v>
      </c>
      <c r="S41" s="17">
        <f t="shared" ca="1" si="10"/>
        <v>-11.741935483870918</v>
      </c>
      <c r="T41" s="17">
        <f t="shared" ca="1" si="11"/>
        <v>-3.6399999999999864</v>
      </c>
    </row>
    <row r="42" spans="1:20">
      <c r="A42" s="16">
        <f t="shared" si="12"/>
        <v>32</v>
      </c>
      <c r="B42" s="16">
        <f t="shared" ca="1" si="1"/>
        <v>4.0999999999999996</v>
      </c>
      <c r="C42" s="16">
        <f t="shared" ca="1" si="2"/>
        <v>0.25609756097560982</v>
      </c>
      <c r="D42" s="16">
        <f t="shared" ca="1" si="3"/>
        <v>0.46841923448565037</v>
      </c>
      <c r="E42" s="16">
        <f t="shared" ca="1" si="4"/>
        <v>0</v>
      </c>
      <c r="F42" s="16">
        <f t="shared" ca="1" si="13"/>
        <v>0</v>
      </c>
      <c r="G42" s="16">
        <f t="shared" ca="1" si="14"/>
        <v>5</v>
      </c>
      <c r="H42" s="18">
        <f t="shared" ca="1" si="5"/>
        <v>0</v>
      </c>
      <c r="I42" s="21">
        <f t="shared" ca="1" si="6"/>
        <v>-1</v>
      </c>
      <c r="J42" s="3">
        <f t="shared" ca="1" si="15"/>
        <v>27.36</v>
      </c>
      <c r="K42" s="17">
        <f t="shared" ca="1" si="7"/>
        <v>995.36</v>
      </c>
      <c r="L42" s="17">
        <f t="shared" ca="1" si="0"/>
        <v>1010.44</v>
      </c>
      <c r="M42" s="16">
        <f t="shared" ca="1" si="8"/>
        <v>-15.080000000000041</v>
      </c>
      <c r="O42" s="16">
        <f t="shared" si="16"/>
        <v>32</v>
      </c>
      <c r="P42" s="17">
        <f t="shared" ca="1" si="9"/>
        <v>-4.6399999999999864</v>
      </c>
      <c r="R42" s="16">
        <f t="shared" si="17"/>
        <v>32</v>
      </c>
      <c r="S42" s="17">
        <f t="shared" ca="1" si="10"/>
        <v>-14.499999999999957</v>
      </c>
      <c r="T42" s="17">
        <f t="shared" ca="1" si="11"/>
        <v>-4.6399999999999864</v>
      </c>
    </row>
    <row r="43" spans="1:20">
      <c r="A43" s="16">
        <f t="shared" si="12"/>
        <v>33</v>
      </c>
      <c r="B43" s="16">
        <f t="shared" ca="1" si="1"/>
        <v>3.52</v>
      </c>
      <c r="C43" s="16">
        <f t="shared" ca="1" si="2"/>
        <v>0.29829545454545459</v>
      </c>
      <c r="D43" s="16">
        <f t="shared" ca="1" si="3"/>
        <v>0.35428288900301763</v>
      </c>
      <c r="E43" s="16">
        <f t="shared" ca="1" si="4"/>
        <v>0</v>
      </c>
      <c r="F43" s="16">
        <f t="shared" ca="1" si="13"/>
        <v>0</v>
      </c>
      <c r="G43" s="16">
        <f t="shared" ca="1" si="14"/>
        <v>6</v>
      </c>
      <c r="H43" s="18">
        <f t="shared" ca="1" si="5"/>
        <v>0</v>
      </c>
      <c r="I43" s="21">
        <f t="shared" ca="1" si="6"/>
        <v>-1</v>
      </c>
      <c r="J43" s="3">
        <f t="shared" ca="1" si="15"/>
        <v>27.36</v>
      </c>
      <c r="K43" s="17">
        <f t="shared" ca="1" si="7"/>
        <v>994.36</v>
      </c>
      <c r="L43" s="17">
        <f t="shared" ca="1" si="0"/>
        <v>1010.44</v>
      </c>
      <c r="M43" s="16">
        <f t="shared" ca="1" si="8"/>
        <v>-16.080000000000041</v>
      </c>
      <c r="O43" s="16">
        <f t="shared" si="16"/>
        <v>33</v>
      </c>
      <c r="P43" s="17">
        <f t="shared" ca="1" si="9"/>
        <v>-5.6399999999999864</v>
      </c>
      <c r="R43" s="16">
        <f t="shared" si="17"/>
        <v>33</v>
      </c>
      <c r="S43" s="17">
        <f t="shared" ca="1" si="10"/>
        <v>-17.090909090909051</v>
      </c>
      <c r="T43" s="17">
        <f t="shared" ca="1" si="11"/>
        <v>-5.6399999999999864</v>
      </c>
    </row>
    <row r="44" spans="1:20">
      <c r="A44" s="16">
        <f t="shared" si="12"/>
        <v>34</v>
      </c>
      <c r="B44" s="16">
        <f t="shared" ca="1" si="1"/>
        <v>4.8099999999999996</v>
      </c>
      <c r="C44" s="16">
        <f t="shared" ca="1" si="2"/>
        <v>0.21829521829521831</v>
      </c>
      <c r="D44" s="16">
        <f t="shared" ca="1" si="3"/>
        <v>2.0403666880114413E-2</v>
      </c>
      <c r="E44" s="16">
        <f t="shared" ca="1" si="4"/>
        <v>1</v>
      </c>
      <c r="F44" s="16">
        <f t="shared" ca="1" si="13"/>
        <v>1</v>
      </c>
      <c r="G44" s="16">
        <f t="shared" ca="1" si="14"/>
        <v>0</v>
      </c>
      <c r="H44" s="18">
        <f t="shared" ca="1" si="5"/>
        <v>4.8099999999999996</v>
      </c>
      <c r="I44" s="21">
        <f t="shared" ca="1" si="6"/>
        <v>3.8099999999999996</v>
      </c>
      <c r="J44" s="3">
        <f t="shared" ca="1" si="15"/>
        <v>32.17</v>
      </c>
      <c r="K44" s="17">
        <f t="shared" ca="1" si="7"/>
        <v>998.17</v>
      </c>
      <c r="L44" s="17">
        <f t="shared" ca="1" si="0"/>
        <v>1010.44</v>
      </c>
      <c r="M44" s="16">
        <f t="shared" ca="1" si="8"/>
        <v>-12.270000000000095</v>
      </c>
      <c r="O44" s="16">
        <f t="shared" si="16"/>
        <v>34</v>
      </c>
      <c r="P44" s="17">
        <f t="shared" ca="1" si="9"/>
        <v>-1.8300000000000409</v>
      </c>
      <c r="R44" s="16">
        <f t="shared" si="17"/>
        <v>34</v>
      </c>
      <c r="S44" s="17">
        <f t="shared" ca="1" si="10"/>
        <v>-5.3823529411765918</v>
      </c>
      <c r="T44" s="17">
        <f t="shared" ca="1" si="11"/>
        <v>-1.8300000000000409</v>
      </c>
    </row>
    <row r="45" spans="1:20">
      <c r="A45" s="16">
        <f t="shared" si="12"/>
        <v>35</v>
      </c>
      <c r="B45" s="16">
        <f t="shared" ca="1" si="1"/>
        <v>2.0699999999999998</v>
      </c>
      <c r="C45" s="16">
        <f t="shared" ca="1" si="2"/>
        <v>0.50724637681159424</v>
      </c>
      <c r="D45" s="16">
        <f t="shared" ca="1" si="3"/>
        <v>0.88416961454102228</v>
      </c>
      <c r="E45" s="16">
        <f t="shared" ca="1" si="4"/>
        <v>0</v>
      </c>
      <c r="F45" s="16">
        <f t="shared" ca="1" si="13"/>
        <v>0</v>
      </c>
      <c r="G45" s="16">
        <f t="shared" ca="1" si="14"/>
        <v>1</v>
      </c>
      <c r="H45" s="18">
        <f t="shared" ca="1" si="5"/>
        <v>0</v>
      </c>
      <c r="I45" s="21">
        <f t="shared" ca="1" si="6"/>
        <v>-1</v>
      </c>
      <c r="J45" s="3">
        <f t="shared" ca="1" si="15"/>
        <v>32.17</v>
      </c>
      <c r="K45" s="17">
        <f t="shared" ca="1" si="7"/>
        <v>997.17</v>
      </c>
      <c r="L45" s="17">
        <f t="shared" ca="1" si="0"/>
        <v>1010.44</v>
      </c>
      <c r="M45" s="16">
        <f t="shared" ca="1" si="8"/>
        <v>-13.270000000000095</v>
      </c>
      <c r="O45" s="16">
        <f t="shared" si="16"/>
        <v>35</v>
      </c>
      <c r="P45" s="17">
        <f t="shared" ca="1" si="9"/>
        <v>-2.8300000000000409</v>
      </c>
      <c r="R45" s="16">
        <f t="shared" si="17"/>
        <v>35</v>
      </c>
      <c r="S45" s="17">
        <f t="shared" ca="1" si="10"/>
        <v>-8.0857142857144026</v>
      </c>
      <c r="T45" s="17">
        <f t="shared" ca="1" si="11"/>
        <v>-2.8300000000000409</v>
      </c>
    </row>
    <row r="46" spans="1:20">
      <c r="A46" s="16">
        <f t="shared" si="12"/>
        <v>36</v>
      </c>
      <c r="B46" s="16">
        <f t="shared" ca="1" si="1"/>
        <v>2.08</v>
      </c>
      <c r="C46" s="16">
        <f t="shared" ca="1" si="2"/>
        <v>0.50480769230769229</v>
      </c>
      <c r="D46" s="16">
        <f t="shared" ca="1" si="3"/>
        <v>0.26052708921892798</v>
      </c>
      <c r="E46" s="16">
        <f t="shared" ca="1" si="4"/>
        <v>1</v>
      </c>
      <c r="F46" s="16">
        <f t="shared" ca="1" si="13"/>
        <v>1</v>
      </c>
      <c r="G46" s="16">
        <f t="shared" ca="1" si="14"/>
        <v>0</v>
      </c>
      <c r="H46" s="18">
        <f t="shared" ca="1" si="5"/>
        <v>2.08</v>
      </c>
      <c r="I46" s="21">
        <f t="shared" ca="1" si="6"/>
        <v>1.08</v>
      </c>
      <c r="J46" s="3">
        <f t="shared" ca="1" si="15"/>
        <v>34.25</v>
      </c>
      <c r="K46" s="17">
        <f t="shared" ca="1" si="7"/>
        <v>998.25</v>
      </c>
      <c r="L46" s="17">
        <f t="shared" ca="1" si="0"/>
        <v>1010.44</v>
      </c>
      <c r="M46" s="16">
        <f t="shared" ca="1" si="8"/>
        <v>-12.190000000000055</v>
      </c>
      <c r="O46" s="16">
        <f t="shared" si="16"/>
        <v>36</v>
      </c>
      <c r="P46" s="17">
        <f t="shared" ca="1" si="9"/>
        <v>-1.75</v>
      </c>
      <c r="R46" s="16">
        <f t="shared" si="17"/>
        <v>36</v>
      </c>
      <c r="S46" s="17">
        <f t="shared" ca="1" si="10"/>
        <v>-4.8611111111111143</v>
      </c>
      <c r="T46" s="17">
        <f t="shared" ca="1" si="11"/>
        <v>-1.75</v>
      </c>
    </row>
    <row r="47" spans="1:20">
      <c r="A47" s="16">
        <f t="shared" si="12"/>
        <v>37</v>
      </c>
      <c r="B47" s="16">
        <f t="shared" ca="1" si="1"/>
        <v>3.17</v>
      </c>
      <c r="C47" s="16">
        <f t="shared" ca="1" si="2"/>
        <v>0.33123028391167192</v>
      </c>
      <c r="D47" s="16">
        <f t="shared" ca="1" si="3"/>
        <v>0.57179943572136982</v>
      </c>
      <c r="E47" s="16">
        <f t="shared" ca="1" si="4"/>
        <v>0</v>
      </c>
      <c r="F47" s="16">
        <f t="shared" ca="1" si="13"/>
        <v>0</v>
      </c>
      <c r="G47" s="16">
        <f t="shared" ca="1" si="14"/>
        <v>1</v>
      </c>
      <c r="H47" s="18">
        <f t="shared" ca="1" si="5"/>
        <v>0</v>
      </c>
      <c r="I47" s="21">
        <f t="shared" ca="1" si="6"/>
        <v>-1</v>
      </c>
      <c r="J47" s="3">
        <f t="shared" ca="1" si="15"/>
        <v>34.25</v>
      </c>
      <c r="K47" s="17">
        <f t="shared" ca="1" si="7"/>
        <v>997.25</v>
      </c>
      <c r="L47" s="17">
        <f t="shared" ca="1" si="0"/>
        <v>1010.44</v>
      </c>
      <c r="M47" s="16">
        <f t="shared" ca="1" si="8"/>
        <v>-13.190000000000055</v>
      </c>
      <c r="O47" s="16">
        <f t="shared" si="16"/>
        <v>37</v>
      </c>
      <c r="P47" s="17">
        <f t="shared" ca="1" si="9"/>
        <v>-2.75</v>
      </c>
      <c r="R47" s="16">
        <f t="shared" si="17"/>
        <v>37</v>
      </c>
      <c r="S47" s="17">
        <f t="shared" ca="1" si="10"/>
        <v>-7.4324324324324351</v>
      </c>
      <c r="T47" s="17">
        <f t="shared" ca="1" si="11"/>
        <v>-2.75</v>
      </c>
    </row>
    <row r="48" spans="1:20">
      <c r="A48" s="16">
        <f t="shared" si="12"/>
        <v>38</v>
      </c>
      <c r="B48" s="16">
        <f t="shared" ca="1" si="1"/>
        <v>5.83</v>
      </c>
      <c r="C48" s="16">
        <f t="shared" ca="1" si="2"/>
        <v>0.18010291595197256</v>
      </c>
      <c r="D48" s="16">
        <f t="shared" ca="1" si="3"/>
        <v>0.99172622686387157</v>
      </c>
      <c r="E48" s="16">
        <f t="shared" ca="1" si="4"/>
        <v>0</v>
      </c>
      <c r="F48" s="16">
        <f t="shared" ca="1" si="13"/>
        <v>0</v>
      </c>
      <c r="G48" s="16">
        <f t="shared" ca="1" si="14"/>
        <v>2</v>
      </c>
      <c r="H48" s="18">
        <f t="shared" ca="1" si="5"/>
        <v>0</v>
      </c>
      <c r="I48" s="21">
        <f t="shared" ca="1" si="6"/>
        <v>-1</v>
      </c>
      <c r="J48" s="3">
        <f t="shared" ca="1" si="15"/>
        <v>34.25</v>
      </c>
      <c r="K48" s="17">
        <f t="shared" ca="1" si="7"/>
        <v>996.25</v>
      </c>
      <c r="L48" s="17">
        <f t="shared" ca="1" si="0"/>
        <v>1010.44</v>
      </c>
      <c r="M48" s="16">
        <f t="shared" ca="1" si="8"/>
        <v>-14.190000000000055</v>
      </c>
      <c r="O48" s="16">
        <f t="shared" si="16"/>
        <v>38</v>
      </c>
      <c r="P48" s="17">
        <f t="shared" ca="1" si="9"/>
        <v>-3.75</v>
      </c>
      <c r="R48" s="16">
        <f t="shared" si="17"/>
        <v>38</v>
      </c>
      <c r="S48" s="17">
        <f t="shared" ca="1" si="10"/>
        <v>-9.8684210526315752</v>
      </c>
      <c r="T48" s="17">
        <f t="shared" ca="1" si="11"/>
        <v>-3.75</v>
      </c>
    </row>
    <row r="49" spans="1:20">
      <c r="A49" s="16">
        <f t="shared" si="12"/>
        <v>39</v>
      </c>
      <c r="B49" s="16">
        <f t="shared" ca="1" si="1"/>
        <v>3.97</v>
      </c>
      <c r="C49" s="16">
        <f t="shared" ca="1" si="2"/>
        <v>0.26448362720403024</v>
      </c>
      <c r="D49" s="16">
        <f t="shared" ca="1" si="3"/>
        <v>0.96449013866767608</v>
      </c>
      <c r="E49" s="16">
        <f t="shared" ca="1" si="4"/>
        <v>0</v>
      </c>
      <c r="F49" s="16">
        <f t="shared" ca="1" si="13"/>
        <v>0</v>
      </c>
      <c r="G49" s="16">
        <f t="shared" ca="1" si="14"/>
        <v>3</v>
      </c>
      <c r="H49" s="18">
        <f t="shared" ca="1" si="5"/>
        <v>0</v>
      </c>
      <c r="I49" s="21">
        <f t="shared" ca="1" si="6"/>
        <v>-1</v>
      </c>
      <c r="J49" s="3">
        <f t="shared" ca="1" si="15"/>
        <v>34.25</v>
      </c>
      <c r="K49" s="17">
        <f t="shared" ca="1" si="7"/>
        <v>995.25</v>
      </c>
      <c r="L49" s="17">
        <f t="shared" ca="1" si="0"/>
        <v>1010.44</v>
      </c>
      <c r="M49" s="16">
        <f t="shared" ca="1" si="8"/>
        <v>-15.190000000000055</v>
      </c>
      <c r="O49" s="16">
        <f t="shared" si="16"/>
        <v>39</v>
      </c>
      <c r="P49" s="17">
        <f t="shared" ca="1" si="9"/>
        <v>-4.75</v>
      </c>
      <c r="R49" s="16">
        <f t="shared" si="17"/>
        <v>39</v>
      </c>
      <c r="S49" s="17">
        <f t="shared" ca="1" si="10"/>
        <v>-12.179487179487182</v>
      </c>
      <c r="T49" s="17">
        <f t="shared" ca="1" si="11"/>
        <v>-4.75</v>
      </c>
    </row>
    <row r="50" spans="1:20">
      <c r="A50" s="16">
        <f t="shared" si="12"/>
        <v>40</v>
      </c>
      <c r="B50" s="16">
        <f t="shared" ca="1" si="1"/>
        <v>3.6</v>
      </c>
      <c r="C50" s="16">
        <f t="shared" ca="1" si="2"/>
        <v>0.29166666666666669</v>
      </c>
      <c r="D50" s="16">
        <f t="shared" ca="1" si="3"/>
        <v>0.91208400260014577</v>
      </c>
      <c r="E50" s="16">
        <f t="shared" ca="1" si="4"/>
        <v>0</v>
      </c>
      <c r="F50" s="16">
        <f t="shared" ca="1" si="13"/>
        <v>0</v>
      </c>
      <c r="G50" s="16">
        <f t="shared" ca="1" si="14"/>
        <v>4</v>
      </c>
      <c r="H50" s="18">
        <f t="shared" ca="1" si="5"/>
        <v>0</v>
      </c>
      <c r="I50" s="21">
        <f t="shared" ca="1" si="6"/>
        <v>-1</v>
      </c>
      <c r="J50" s="3">
        <f t="shared" ca="1" si="15"/>
        <v>34.25</v>
      </c>
      <c r="K50" s="17">
        <f t="shared" ca="1" si="7"/>
        <v>994.25</v>
      </c>
      <c r="L50" s="17">
        <f t="shared" ca="1" si="0"/>
        <v>1010.44</v>
      </c>
      <c r="M50" s="16">
        <f t="shared" ca="1" si="8"/>
        <v>-16.190000000000055</v>
      </c>
      <c r="O50" s="16">
        <f t="shared" si="16"/>
        <v>40</v>
      </c>
      <c r="P50" s="17">
        <f t="shared" ca="1" si="9"/>
        <v>-5.75</v>
      </c>
      <c r="R50" s="16">
        <f t="shared" si="17"/>
        <v>40</v>
      </c>
      <c r="S50" s="17">
        <f t="shared" ca="1" si="10"/>
        <v>-14.375</v>
      </c>
      <c r="T50" s="17">
        <f t="shared" ca="1" si="11"/>
        <v>-5.75</v>
      </c>
    </row>
    <row r="51" spans="1:20">
      <c r="A51" s="16">
        <f t="shared" si="12"/>
        <v>41</v>
      </c>
      <c r="B51" s="16">
        <f t="shared" ca="1" si="1"/>
        <v>3.75</v>
      </c>
      <c r="C51" s="16">
        <f t="shared" ca="1" si="2"/>
        <v>0.28000000000000003</v>
      </c>
      <c r="D51" s="16">
        <f t="shared" ca="1" si="3"/>
        <v>9.7548488840493608E-2</v>
      </c>
      <c r="E51" s="16">
        <f t="shared" ca="1" si="4"/>
        <v>1</v>
      </c>
      <c r="F51" s="16">
        <f t="shared" ca="1" si="13"/>
        <v>1</v>
      </c>
      <c r="G51" s="16">
        <f t="shared" ca="1" si="14"/>
        <v>0</v>
      </c>
      <c r="H51" s="18">
        <f t="shared" ca="1" si="5"/>
        <v>3.75</v>
      </c>
      <c r="I51" s="21">
        <f t="shared" ca="1" si="6"/>
        <v>2.75</v>
      </c>
      <c r="J51" s="3">
        <f t="shared" ca="1" si="15"/>
        <v>38</v>
      </c>
      <c r="K51" s="17">
        <f t="shared" ca="1" si="7"/>
        <v>997</v>
      </c>
      <c r="L51" s="17">
        <f t="shared" ca="1" si="0"/>
        <v>1010.44</v>
      </c>
      <c r="M51" s="16">
        <f t="shared" ca="1" si="8"/>
        <v>-13.440000000000055</v>
      </c>
      <c r="O51" s="16">
        <f t="shared" si="16"/>
        <v>41</v>
      </c>
      <c r="P51" s="17">
        <f t="shared" ca="1" si="9"/>
        <v>-3</v>
      </c>
      <c r="R51" s="16">
        <f t="shared" si="17"/>
        <v>41</v>
      </c>
      <c r="S51" s="17">
        <f t="shared" ca="1" si="10"/>
        <v>-7.3170731707317032</v>
      </c>
      <c r="T51" s="17">
        <f t="shared" ca="1" si="11"/>
        <v>-3</v>
      </c>
    </row>
    <row r="52" spans="1:20">
      <c r="A52" s="16">
        <f t="shared" si="12"/>
        <v>42</v>
      </c>
      <c r="B52" s="16">
        <f t="shared" ca="1" si="1"/>
        <v>2.93</v>
      </c>
      <c r="C52" s="16">
        <f t="shared" ca="1" si="2"/>
        <v>0.35836177474402731</v>
      </c>
      <c r="D52" s="16">
        <f t="shared" ca="1" si="3"/>
        <v>0.16070303929326712</v>
      </c>
      <c r="E52" s="16">
        <f t="shared" ca="1" si="4"/>
        <v>1</v>
      </c>
      <c r="F52" s="16">
        <f t="shared" ca="1" si="13"/>
        <v>2</v>
      </c>
      <c r="G52" s="16">
        <f t="shared" ca="1" si="14"/>
        <v>0</v>
      </c>
      <c r="H52" s="18">
        <f t="shared" ca="1" si="5"/>
        <v>2.93</v>
      </c>
      <c r="I52" s="21">
        <f t="shared" ca="1" si="6"/>
        <v>1.9300000000000002</v>
      </c>
      <c r="J52" s="3">
        <f t="shared" ca="1" si="15"/>
        <v>40.93</v>
      </c>
      <c r="K52" s="17">
        <f t="shared" ca="1" si="7"/>
        <v>998.93</v>
      </c>
      <c r="L52" s="17">
        <f t="shared" ca="1" si="0"/>
        <v>1010.44</v>
      </c>
      <c r="M52" s="16">
        <f t="shared" ca="1" si="8"/>
        <v>-11.510000000000105</v>
      </c>
      <c r="O52" s="16">
        <f t="shared" si="16"/>
        <v>42</v>
      </c>
      <c r="P52" s="17">
        <f t="shared" ca="1" si="9"/>
        <v>-1.07000000000005</v>
      </c>
      <c r="R52" s="16">
        <f t="shared" si="17"/>
        <v>42</v>
      </c>
      <c r="S52" s="17">
        <f t="shared" ca="1" si="10"/>
        <v>-2.5476190476191647</v>
      </c>
      <c r="T52" s="17">
        <f t="shared" ca="1" si="11"/>
        <v>-1.07000000000005</v>
      </c>
    </row>
    <row r="53" spans="1:20">
      <c r="A53" s="16">
        <f t="shared" si="12"/>
        <v>43</v>
      </c>
      <c r="B53" s="16">
        <f t="shared" ca="1" si="1"/>
        <v>2.97</v>
      </c>
      <c r="C53" s="16">
        <f t="shared" ca="1" si="2"/>
        <v>0.35353535353535354</v>
      </c>
      <c r="D53" s="16">
        <f t="shared" ca="1" si="3"/>
        <v>0.66228159217261151</v>
      </c>
      <c r="E53" s="16">
        <f t="shared" ca="1" si="4"/>
        <v>0</v>
      </c>
      <c r="F53" s="16">
        <f t="shared" ca="1" si="13"/>
        <v>0</v>
      </c>
      <c r="G53" s="16">
        <f t="shared" ca="1" si="14"/>
        <v>1</v>
      </c>
      <c r="H53" s="18">
        <f t="shared" ca="1" si="5"/>
        <v>0</v>
      </c>
      <c r="I53" s="21">
        <f t="shared" ca="1" si="6"/>
        <v>-1</v>
      </c>
      <c r="J53" s="3">
        <f t="shared" ca="1" si="15"/>
        <v>40.93</v>
      </c>
      <c r="K53" s="17">
        <f t="shared" ca="1" si="7"/>
        <v>997.93</v>
      </c>
      <c r="L53" s="17">
        <f t="shared" ca="1" si="0"/>
        <v>1010.44</v>
      </c>
      <c r="M53" s="16">
        <f t="shared" ca="1" si="8"/>
        <v>-12.510000000000105</v>
      </c>
      <c r="O53" s="16">
        <f t="shared" si="16"/>
        <v>43</v>
      </c>
      <c r="P53" s="17">
        <f t="shared" ca="1" si="9"/>
        <v>-2.07000000000005</v>
      </c>
      <c r="R53" s="16">
        <f t="shared" si="17"/>
        <v>43</v>
      </c>
      <c r="S53" s="17">
        <f t="shared" ca="1" si="10"/>
        <v>-4.8139534883722206</v>
      </c>
      <c r="T53" s="17">
        <f t="shared" ca="1" si="11"/>
        <v>-2.07000000000005</v>
      </c>
    </row>
    <row r="54" spans="1:20">
      <c r="A54" s="16">
        <f t="shared" si="12"/>
        <v>44</v>
      </c>
      <c r="B54" s="16">
        <f t="shared" ca="1" si="1"/>
        <v>3.96</v>
      </c>
      <c r="C54" s="16">
        <f t="shared" ca="1" si="2"/>
        <v>0.26515151515151519</v>
      </c>
      <c r="D54" s="16">
        <f t="shared" ca="1" si="3"/>
        <v>0.19717390128323053</v>
      </c>
      <c r="E54" s="16">
        <f t="shared" ca="1" si="4"/>
        <v>1</v>
      </c>
      <c r="F54" s="16">
        <f t="shared" ca="1" si="13"/>
        <v>1</v>
      </c>
      <c r="G54" s="16">
        <f t="shared" ca="1" si="14"/>
        <v>0</v>
      </c>
      <c r="H54" s="18">
        <f t="shared" ca="1" si="5"/>
        <v>3.96</v>
      </c>
      <c r="I54" s="21">
        <f t="shared" ca="1" si="6"/>
        <v>2.96</v>
      </c>
      <c r="J54" s="3">
        <f t="shared" ca="1" si="15"/>
        <v>44.89</v>
      </c>
      <c r="K54" s="17">
        <f t="shared" ca="1" si="7"/>
        <v>1000.89</v>
      </c>
      <c r="L54" s="17">
        <f t="shared" ca="1" si="0"/>
        <v>1010.44</v>
      </c>
      <c r="M54" s="16">
        <f t="shared" ca="1" si="8"/>
        <v>-9.5500000000000682</v>
      </c>
      <c r="O54" s="16">
        <f t="shared" si="16"/>
        <v>44</v>
      </c>
      <c r="P54" s="17">
        <f t="shared" ca="1" si="9"/>
        <v>0.88999999999998636</v>
      </c>
      <c r="R54" s="16">
        <f t="shared" si="17"/>
        <v>44</v>
      </c>
      <c r="S54" s="17">
        <f t="shared" ca="1" si="10"/>
        <v>2.0227272727272378</v>
      </c>
      <c r="T54" s="17">
        <f t="shared" ca="1" si="11"/>
        <v>0.88999999999998636</v>
      </c>
    </row>
    <row r="55" spans="1:20">
      <c r="A55" s="16">
        <f t="shared" si="12"/>
        <v>45</v>
      </c>
      <c r="B55" s="16">
        <f t="shared" ca="1" si="1"/>
        <v>2.64</v>
      </c>
      <c r="C55" s="16">
        <f t="shared" ca="1" si="2"/>
        <v>0.39772727272727276</v>
      </c>
      <c r="D55" s="16">
        <f t="shared" ca="1" si="3"/>
        <v>0.59120954301507922</v>
      </c>
      <c r="E55" s="16">
        <f t="shared" ca="1" si="4"/>
        <v>0</v>
      </c>
      <c r="F55" s="16">
        <f t="shared" ca="1" si="13"/>
        <v>0</v>
      </c>
      <c r="G55" s="16">
        <f t="shared" ca="1" si="14"/>
        <v>1</v>
      </c>
      <c r="H55" s="18">
        <f t="shared" ca="1" si="5"/>
        <v>0</v>
      </c>
      <c r="I55" s="21">
        <f t="shared" ca="1" si="6"/>
        <v>-1</v>
      </c>
      <c r="J55" s="3">
        <f t="shared" ca="1" si="15"/>
        <v>44.89</v>
      </c>
      <c r="K55" s="17">
        <f t="shared" ca="1" si="7"/>
        <v>999.89</v>
      </c>
      <c r="L55" s="17">
        <f t="shared" ca="1" si="0"/>
        <v>1010.44</v>
      </c>
      <c r="M55" s="16">
        <f t="shared" ca="1" si="8"/>
        <v>-10.550000000000068</v>
      </c>
      <c r="O55" s="16">
        <f t="shared" si="16"/>
        <v>45</v>
      </c>
      <c r="P55" s="17">
        <f t="shared" ca="1" si="9"/>
        <v>-0.11000000000001364</v>
      </c>
      <c r="R55" s="16">
        <f t="shared" si="17"/>
        <v>45</v>
      </c>
      <c r="S55" s="17">
        <f t="shared" ca="1" si="10"/>
        <v>-0.24444444444446844</v>
      </c>
      <c r="T55" s="17">
        <f t="shared" ca="1" si="11"/>
        <v>-0.11000000000001364</v>
      </c>
    </row>
    <row r="56" spans="1:20">
      <c r="A56" s="16">
        <f t="shared" si="12"/>
        <v>46</v>
      </c>
      <c r="B56" s="16">
        <f t="shared" ca="1" si="1"/>
        <v>2.88</v>
      </c>
      <c r="C56" s="16">
        <f t="shared" ca="1" si="2"/>
        <v>0.36458333333333331</v>
      </c>
      <c r="D56" s="16">
        <f t="shared" ca="1" si="3"/>
        <v>0.94924064835186095</v>
      </c>
      <c r="E56" s="16">
        <f t="shared" ca="1" si="4"/>
        <v>0</v>
      </c>
      <c r="F56" s="16">
        <f t="shared" ca="1" si="13"/>
        <v>0</v>
      </c>
      <c r="G56" s="16">
        <f t="shared" ca="1" si="14"/>
        <v>2</v>
      </c>
      <c r="H56" s="18">
        <f t="shared" ca="1" si="5"/>
        <v>0</v>
      </c>
      <c r="I56" s="21">
        <f t="shared" ca="1" si="6"/>
        <v>-1</v>
      </c>
      <c r="J56" s="3">
        <f t="shared" ca="1" si="15"/>
        <v>44.89</v>
      </c>
      <c r="K56" s="17">
        <f t="shared" ca="1" si="7"/>
        <v>998.89</v>
      </c>
      <c r="L56" s="17">
        <f t="shared" ca="1" si="0"/>
        <v>1010.44</v>
      </c>
      <c r="M56" s="16">
        <f t="shared" ca="1" si="8"/>
        <v>-11.550000000000068</v>
      </c>
      <c r="O56" s="16">
        <f t="shared" si="16"/>
        <v>46</v>
      </c>
      <c r="P56" s="17">
        <f t="shared" ca="1" si="9"/>
        <v>-1.1100000000000136</v>
      </c>
      <c r="R56" s="16">
        <f t="shared" si="17"/>
        <v>46</v>
      </c>
      <c r="S56" s="17">
        <f t="shared" ca="1" si="10"/>
        <v>-2.4130434782609029</v>
      </c>
      <c r="T56" s="17">
        <f t="shared" ca="1" si="11"/>
        <v>-1.1100000000000136</v>
      </c>
    </row>
    <row r="57" spans="1:20">
      <c r="A57" s="16">
        <f t="shared" si="12"/>
        <v>47</v>
      </c>
      <c r="B57" s="16">
        <f t="shared" ca="1" si="1"/>
        <v>2.9</v>
      </c>
      <c r="C57" s="16">
        <f t="shared" ca="1" si="2"/>
        <v>0.36206896551724144</v>
      </c>
      <c r="D57" s="16">
        <f t="shared" ca="1" si="3"/>
        <v>0.61549436989512563</v>
      </c>
      <c r="E57" s="16">
        <f t="shared" ca="1" si="4"/>
        <v>0</v>
      </c>
      <c r="F57" s="16">
        <f t="shared" ca="1" si="13"/>
        <v>0</v>
      </c>
      <c r="G57" s="16">
        <f t="shared" ca="1" si="14"/>
        <v>3</v>
      </c>
      <c r="H57" s="18">
        <f t="shared" ca="1" si="5"/>
        <v>0</v>
      </c>
      <c r="I57" s="21">
        <f t="shared" ca="1" si="6"/>
        <v>-1</v>
      </c>
      <c r="J57" s="3">
        <f t="shared" ca="1" si="15"/>
        <v>44.89</v>
      </c>
      <c r="K57" s="17">
        <f t="shared" ca="1" si="7"/>
        <v>997.89</v>
      </c>
      <c r="L57" s="17">
        <f t="shared" ca="1" si="0"/>
        <v>1010.44</v>
      </c>
      <c r="M57" s="16">
        <f t="shared" ca="1" si="8"/>
        <v>-12.550000000000068</v>
      </c>
      <c r="O57" s="16">
        <f t="shared" si="16"/>
        <v>47</v>
      </c>
      <c r="P57" s="17">
        <f t="shared" ca="1" si="9"/>
        <v>-2.1100000000000136</v>
      </c>
      <c r="R57" s="16">
        <f t="shared" si="17"/>
        <v>47</v>
      </c>
      <c r="S57" s="17">
        <f t="shared" ca="1" si="10"/>
        <v>-4.4893617021276953</v>
      </c>
      <c r="T57" s="17">
        <f t="shared" ca="1" si="11"/>
        <v>-2.1100000000000136</v>
      </c>
    </row>
    <row r="58" spans="1:20">
      <c r="A58" s="16">
        <f t="shared" si="12"/>
        <v>48</v>
      </c>
      <c r="B58" s="16">
        <f t="shared" ca="1" si="1"/>
        <v>4.38</v>
      </c>
      <c r="C58" s="16">
        <f t="shared" ca="1" si="2"/>
        <v>0.23972602739726029</v>
      </c>
      <c r="D58" s="16">
        <f t="shared" ca="1" si="3"/>
        <v>0.28646739404021648</v>
      </c>
      <c r="E58" s="16">
        <f t="shared" ca="1" si="4"/>
        <v>0</v>
      </c>
      <c r="F58" s="16">
        <f t="shared" ca="1" si="13"/>
        <v>0</v>
      </c>
      <c r="G58" s="16">
        <f t="shared" ca="1" si="14"/>
        <v>4</v>
      </c>
      <c r="H58" s="18">
        <f t="shared" ca="1" si="5"/>
        <v>0</v>
      </c>
      <c r="I58" s="21">
        <f t="shared" ca="1" si="6"/>
        <v>-1</v>
      </c>
      <c r="J58" s="3">
        <f t="shared" ca="1" si="15"/>
        <v>44.89</v>
      </c>
      <c r="K58" s="17">
        <f t="shared" ca="1" si="7"/>
        <v>996.89</v>
      </c>
      <c r="L58" s="17">
        <f t="shared" ca="1" si="0"/>
        <v>1010.44</v>
      </c>
      <c r="M58" s="16">
        <f t="shared" ca="1" si="8"/>
        <v>-13.550000000000068</v>
      </c>
      <c r="O58" s="16">
        <f t="shared" si="16"/>
        <v>48</v>
      </c>
      <c r="P58" s="17">
        <f t="shared" ca="1" si="9"/>
        <v>-3.1100000000000136</v>
      </c>
      <c r="R58" s="16">
        <f t="shared" si="17"/>
        <v>48</v>
      </c>
      <c r="S58" s="17">
        <f t="shared" ca="1" si="10"/>
        <v>-6.4791666666666856</v>
      </c>
      <c r="T58" s="17">
        <f t="shared" ca="1" si="11"/>
        <v>-3.1100000000000136</v>
      </c>
    </row>
    <row r="59" spans="1:20">
      <c r="A59" s="16">
        <f t="shared" si="12"/>
        <v>49</v>
      </c>
      <c r="B59" s="16">
        <f t="shared" ca="1" si="1"/>
        <v>3.88</v>
      </c>
      <c r="C59" s="16">
        <f t="shared" ca="1" si="2"/>
        <v>0.27061855670103097</v>
      </c>
      <c r="D59" s="16">
        <f t="shared" ca="1" si="3"/>
        <v>0.45006073855713513</v>
      </c>
      <c r="E59" s="16">
        <f t="shared" ca="1" si="4"/>
        <v>0</v>
      </c>
      <c r="F59" s="16">
        <f t="shared" ca="1" si="13"/>
        <v>0</v>
      </c>
      <c r="G59" s="16">
        <f t="shared" ca="1" si="14"/>
        <v>5</v>
      </c>
      <c r="H59" s="18">
        <f t="shared" ca="1" si="5"/>
        <v>0</v>
      </c>
      <c r="I59" s="21">
        <f t="shared" ca="1" si="6"/>
        <v>-1</v>
      </c>
      <c r="J59" s="3">
        <f t="shared" ca="1" si="15"/>
        <v>44.89</v>
      </c>
      <c r="K59" s="17">
        <f t="shared" ca="1" si="7"/>
        <v>995.89</v>
      </c>
      <c r="L59" s="17">
        <f t="shared" ca="1" si="0"/>
        <v>1010.44</v>
      </c>
      <c r="M59" s="16">
        <f t="shared" ca="1" si="8"/>
        <v>-14.550000000000068</v>
      </c>
      <c r="O59" s="16">
        <f t="shared" si="16"/>
        <v>49</v>
      </c>
      <c r="P59" s="17">
        <f t="shared" ca="1" si="9"/>
        <v>-4.1100000000000136</v>
      </c>
      <c r="R59" s="16">
        <f t="shared" si="17"/>
        <v>49</v>
      </c>
      <c r="S59" s="17">
        <f t="shared" ca="1" si="10"/>
        <v>-8.3877551020408418</v>
      </c>
      <c r="T59" s="17">
        <f t="shared" ca="1" si="11"/>
        <v>-4.1100000000000136</v>
      </c>
    </row>
    <row r="60" spans="1:20">
      <c r="A60" s="16">
        <f t="shared" si="12"/>
        <v>50</v>
      </c>
      <c r="B60" s="16">
        <f t="shared" ca="1" si="1"/>
        <v>3.18</v>
      </c>
      <c r="C60" s="16">
        <f t="shared" ca="1" si="2"/>
        <v>0.330188679245283</v>
      </c>
      <c r="D60" s="16">
        <f t="shared" ca="1" si="3"/>
        <v>0.21368946366978303</v>
      </c>
      <c r="E60" s="16">
        <f t="shared" ca="1" si="4"/>
        <v>1</v>
      </c>
      <c r="F60" s="16">
        <f t="shared" ca="1" si="13"/>
        <v>1</v>
      </c>
      <c r="G60" s="16">
        <f t="shared" ca="1" si="14"/>
        <v>0</v>
      </c>
      <c r="H60" s="18">
        <f t="shared" ca="1" si="5"/>
        <v>3.18</v>
      </c>
      <c r="I60" s="21">
        <f t="shared" ca="1" si="6"/>
        <v>2.1800000000000002</v>
      </c>
      <c r="J60" s="3">
        <f t="shared" ca="1" si="15"/>
        <v>48.07</v>
      </c>
      <c r="K60" s="17">
        <f t="shared" ca="1" si="7"/>
        <v>998.06999999999994</v>
      </c>
      <c r="L60" s="17">
        <f t="shared" ca="1" si="0"/>
        <v>1010.44</v>
      </c>
      <c r="M60" s="16">
        <f t="shared" ca="1" si="8"/>
        <v>-12.370000000000118</v>
      </c>
      <c r="O60" s="16">
        <f t="shared" si="16"/>
        <v>50</v>
      </c>
      <c r="P60" s="17">
        <f t="shared" ca="1" si="9"/>
        <v>-1.9300000000000637</v>
      </c>
      <c r="R60" s="16">
        <f t="shared" si="17"/>
        <v>50</v>
      </c>
      <c r="S60" s="17">
        <f t="shared" ca="1" si="10"/>
        <v>-3.8600000000001273</v>
      </c>
      <c r="T60" s="17">
        <f t="shared" ca="1" si="11"/>
        <v>-1.9300000000000637</v>
      </c>
    </row>
    <row r="61" spans="1:20">
      <c r="A61" s="16">
        <f t="shared" si="12"/>
        <v>51</v>
      </c>
      <c r="B61" s="16">
        <f t="shared" ca="1" si="1"/>
        <v>5.76</v>
      </c>
      <c r="C61" s="16">
        <f t="shared" ca="1" si="2"/>
        <v>0.18229166666666666</v>
      </c>
      <c r="D61" s="16">
        <f t="shared" ca="1" si="3"/>
        <v>0.64922108816548718</v>
      </c>
      <c r="E61" s="16">
        <f t="shared" ca="1" si="4"/>
        <v>0</v>
      </c>
      <c r="F61" s="16">
        <f t="shared" ca="1" si="13"/>
        <v>0</v>
      </c>
      <c r="G61" s="16">
        <f t="shared" ca="1" si="14"/>
        <v>1</v>
      </c>
      <c r="H61" s="18">
        <f t="shared" ca="1" si="5"/>
        <v>0</v>
      </c>
      <c r="I61" s="21">
        <f t="shared" ca="1" si="6"/>
        <v>-1</v>
      </c>
      <c r="J61" s="3">
        <f t="shared" ca="1" si="15"/>
        <v>48.07</v>
      </c>
      <c r="K61" s="17">
        <f t="shared" ca="1" si="7"/>
        <v>997.06999999999994</v>
      </c>
      <c r="L61" s="17">
        <f t="shared" ca="1" si="0"/>
        <v>1010.44</v>
      </c>
      <c r="M61" s="16">
        <f t="shared" ca="1" si="8"/>
        <v>-13.370000000000118</v>
      </c>
      <c r="O61" s="16">
        <f t="shared" si="16"/>
        <v>51</v>
      </c>
      <c r="P61" s="17">
        <f t="shared" ca="1" si="9"/>
        <v>-2.9300000000000637</v>
      </c>
      <c r="R61" s="16">
        <f t="shared" si="17"/>
        <v>51</v>
      </c>
      <c r="S61" s="17">
        <f t="shared" ca="1" si="10"/>
        <v>-5.7450980392158186</v>
      </c>
      <c r="T61" s="17">
        <f t="shared" ca="1" si="11"/>
        <v>-2.9300000000000637</v>
      </c>
    </row>
    <row r="62" spans="1:20">
      <c r="A62" s="16">
        <f t="shared" si="12"/>
        <v>52</v>
      </c>
      <c r="B62" s="16">
        <f t="shared" ca="1" si="1"/>
        <v>2.58</v>
      </c>
      <c r="C62" s="16">
        <f t="shared" ca="1" si="2"/>
        <v>0.40697674418604651</v>
      </c>
      <c r="D62" s="16">
        <f t="shared" ca="1" si="3"/>
        <v>0.22953751140354539</v>
      </c>
      <c r="E62" s="16">
        <f t="shared" ca="1" si="4"/>
        <v>1</v>
      </c>
      <c r="F62" s="16">
        <f t="shared" ca="1" si="13"/>
        <v>1</v>
      </c>
      <c r="G62" s="16">
        <f t="shared" ca="1" si="14"/>
        <v>0</v>
      </c>
      <c r="H62" s="18">
        <f t="shared" ca="1" si="5"/>
        <v>2.58</v>
      </c>
      <c r="I62" s="21">
        <f t="shared" ca="1" si="6"/>
        <v>1.58</v>
      </c>
      <c r="J62" s="3">
        <f t="shared" ca="1" si="15"/>
        <v>50.65</v>
      </c>
      <c r="K62" s="17">
        <f t="shared" ca="1" si="7"/>
        <v>998.65</v>
      </c>
      <c r="L62" s="17">
        <f t="shared" ca="1" si="0"/>
        <v>1010.44</v>
      </c>
      <c r="M62" s="16">
        <f t="shared" ca="1" si="8"/>
        <v>-11.790000000000077</v>
      </c>
      <c r="O62" s="16">
        <f t="shared" si="16"/>
        <v>52</v>
      </c>
      <c r="P62" s="17">
        <f t="shared" ca="1" si="9"/>
        <v>-1.3500000000000227</v>
      </c>
      <c r="R62" s="16">
        <f t="shared" si="17"/>
        <v>52</v>
      </c>
      <c r="S62" s="17">
        <f t="shared" ca="1" si="10"/>
        <v>-2.5961538461538964</v>
      </c>
      <c r="T62" s="17">
        <f t="shared" ca="1" si="11"/>
        <v>-1.3500000000000227</v>
      </c>
    </row>
    <row r="63" spans="1:20">
      <c r="A63" s="16">
        <f t="shared" si="12"/>
        <v>53</v>
      </c>
      <c r="B63" s="16">
        <f t="shared" ca="1" si="1"/>
        <v>2.0299999999999998</v>
      </c>
      <c r="C63" s="16">
        <f t="shared" ca="1" si="2"/>
        <v>0.51724137931034486</v>
      </c>
      <c r="D63" s="16">
        <f t="shared" ca="1" si="3"/>
        <v>0.95333018991375029</v>
      </c>
      <c r="E63" s="16">
        <f t="shared" ca="1" si="4"/>
        <v>0</v>
      </c>
      <c r="F63" s="16">
        <f t="shared" ca="1" si="13"/>
        <v>0</v>
      </c>
      <c r="G63" s="16">
        <f t="shared" ca="1" si="14"/>
        <v>1</v>
      </c>
      <c r="H63" s="18">
        <f t="shared" ca="1" si="5"/>
        <v>0</v>
      </c>
      <c r="I63" s="21">
        <f t="shared" ca="1" si="6"/>
        <v>-1</v>
      </c>
      <c r="J63" s="3">
        <f t="shared" ca="1" si="15"/>
        <v>50.65</v>
      </c>
      <c r="K63" s="17">
        <f t="shared" ca="1" si="7"/>
        <v>997.65</v>
      </c>
      <c r="L63" s="17">
        <f t="shared" ca="1" si="0"/>
        <v>1010.44</v>
      </c>
      <c r="M63" s="16">
        <f t="shared" ca="1" si="8"/>
        <v>-12.790000000000077</v>
      </c>
      <c r="O63" s="16">
        <f t="shared" si="16"/>
        <v>53</v>
      </c>
      <c r="P63" s="17">
        <f t="shared" ca="1" si="9"/>
        <v>-2.3500000000000227</v>
      </c>
      <c r="R63" s="16">
        <f t="shared" si="17"/>
        <v>53</v>
      </c>
      <c r="S63" s="17">
        <f t="shared" ca="1" si="10"/>
        <v>-4.4339622641509777</v>
      </c>
      <c r="T63" s="17">
        <f t="shared" ca="1" si="11"/>
        <v>-2.3500000000000227</v>
      </c>
    </row>
    <row r="64" spans="1:20">
      <c r="A64" s="16">
        <f t="shared" si="12"/>
        <v>54</v>
      </c>
      <c r="B64" s="16">
        <f t="shared" ca="1" si="1"/>
        <v>2.02</v>
      </c>
      <c r="C64" s="16">
        <f t="shared" ca="1" si="2"/>
        <v>0.51980198019801982</v>
      </c>
      <c r="D64" s="16">
        <f t="shared" ca="1" si="3"/>
        <v>0.46133378841395545</v>
      </c>
      <c r="E64" s="16">
        <f t="shared" ca="1" si="4"/>
        <v>1</v>
      </c>
      <c r="F64" s="16">
        <f t="shared" ca="1" si="13"/>
        <v>1</v>
      </c>
      <c r="G64" s="16">
        <f t="shared" ca="1" si="14"/>
        <v>0</v>
      </c>
      <c r="H64" s="18">
        <f t="shared" ca="1" si="5"/>
        <v>2.02</v>
      </c>
      <c r="I64" s="21">
        <f t="shared" ca="1" si="6"/>
        <v>1.02</v>
      </c>
      <c r="J64" s="3">
        <f t="shared" ca="1" si="15"/>
        <v>52.67</v>
      </c>
      <c r="K64" s="17">
        <f t="shared" ca="1" si="7"/>
        <v>998.67</v>
      </c>
      <c r="L64" s="17">
        <f t="shared" ca="1" si="0"/>
        <v>1010.44</v>
      </c>
      <c r="M64" s="16">
        <f t="shared" ca="1" si="8"/>
        <v>-11.770000000000095</v>
      </c>
      <c r="O64" s="16">
        <f t="shared" si="16"/>
        <v>54</v>
      </c>
      <c r="P64" s="17">
        <f t="shared" ca="1" si="9"/>
        <v>-1.3300000000000409</v>
      </c>
      <c r="R64" s="16">
        <f t="shared" si="17"/>
        <v>54</v>
      </c>
      <c r="S64" s="17">
        <f t="shared" ca="1" si="10"/>
        <v>-2.462962962963033</v>
      </c>
      <c r="T64" s="17">
        <f t="shared" ca="1" si="11"/>
        <v>-1.3300000000000409</v>
      </c>
    </row>
    <row r="65" spans="1:20">
      <c r="A65" s="16">
        <f t="shared" si="12"/>
        <v>55</v>
      </c>
      <c r="B65" s="16">
        <f t="shared" ca="1" si="1"/>
        <v>2.04</v>
      </c>
      <c r="C65" s="16">
        <f t="shared" ca="1" si="2"/>
        <v>0.51470588235294112</v>
      </c>
      <c r="D65" s="16">
        <f t="shared" ca="1" si="3"/>
        <v>0.1745911081551963</v>
      </c>
      <c r="E65" s="16">
        <f t="shared" ca="1" si="4"/>
        <v>1</v>
      </c>
      <c r="F65" s="16">
        <f t="shared" ca="1" si="13"/>
        <v>2</v>
      </c>
      <c r="G65" s="16">
        <f t="shared" ca="1" si="14"/>
        <v>0</v>
      </c>
      <c r="H65" s="18">
        <f t="shared" ca="1" si="5"/>
        <v>2.04</v>
      </c>
      <c r="I65" s="21">
        <f t="shared" ca="1" si="6"/>
        <v>1.04</v>
      </c>
      <c r="J65" s="3">
        <f t="shared" ca="1" si="15"/>
        <v>54.71</v>
      </c>
      <c r="K65" s="17">
        <f t="shared" ca="1" si="7"/>
        <v>999.70999999999992</v>
      </c>
      <c r="L65" s="17">
        <f t="shared" ca="1" si="0"/>
        <v>1010.44</v>
      </c>
      <c r="M65" s="16">
        <f t="shared" ca="1" si="8"/>
        <v>-10.730000000000132</v>
      </c>
      <c r="O65" s="16">
        <f t="shared" si="16"/>
        <v>55</v>
      </c>
      <c r="P65" s="17">
        <f t="shared" ca="1" si="9"/>
        <v>-0.29000000000007731</v>
      </c>
      <c r="R65" s="16">
        <f t="shared" si="17"/>
        <v>55</v>
      </c>
      <c r="S65" s="17">
        <f t="shared" ca="1" si="10"/>
        <v>-0.52727272727285879</v>
      </c>
      <c r="T65" s="17">
        <f t="shared" ca="1" si="11"/>
        <v>-0.29000000000007731</v>
      </c>
    </row>
    <row r="66" spans="1:20">
      <c r="A66" s="16">
        <f t="shared" si="12"/>
        <v>56</v>
      </c>
      <c r="B66" s="16">
        <f t="shared" ca="1" si="1"/>
        <v>5.4</v>
      </c>
      <c r="C66" s="16">
        <f t="shared" ca="1" si="2"/>
        <v>0.19444444444444445</v>
      </c>
      <c r="D66" s="16">
        <f t="shared" ca="1" si="3"/>
        <v>4.5230270697859787E-2</v>
      </c>
      <c r="E66" s="16">
        <f t="shared" ca="1" si="4"/>
        <v>1</v>
      </c>
      <c r="F66" s="16">
        <f t="shared" ca="1" si="13"/>
        <v>3</v>
      </c>
      <c r="G66" s="16">
        <f t="shared" ca="1" si="14"/>
        <v>0</v>
      </c>
      <c r="H66" s="18">
        <f t="shared" ca="1" si="5"/>
        <v>5.4</v>
      </c>
      <c r="I66" s="21">
        <f t="shared" ca="1" si="6"/>
        <v>4.4000000000000004</v>
      </c>
      <c r="J66" s="3">
        <f t="shared" ca="1" si="15"/>
        <v>60.11</v>
      </c>
      <c r="K66" s="17">
        <f t="shared" ca="1" si="7"/>
        <v>1004.1099999999999</v>
      </c>
      <c r="L66" s="17">
        <f t="shared" ca="1" si="0"/>
        <v>1010.44</v>
      </c>
      <c r="M66" s="16">
        <f t="shared" ca="1" si="8"/>
        <v>-6.3300000000001546</v>
      </c>
      <c r="O66" s="16">
        <f t="shared" si="16"/>
        <v>56</v>
      </c>
      <c r="P66" s="17">
        <f t="shared" ca="1" si="9"/>
        <v>4.1099999999999</v>
      </c>
      <c r="R66" s="16">
        <f t="shared" si="17"/>
        <v>56</v>
      </c>
      <c r="S66" s="17">
        <f t="shared" ca="1" si="10"/>
        <v>7.3392857142855235</v>
      </c>
      <c r="T66" s="17">
        <f t="shared" ca="1" si="11"/>
        <v>4.1099999999999</v>
      </c>
    </row>
    <row r="67" spans="1:20">
      <c r="A67" s="16">
        <f t="shared" si="12"/>
        <v>57</v>
      </c>
      <c r="B67" s="16">
        <f t="shared" ca="1" si="1"/>
        <v>5.88</v>
      </c>
      <c r="C67" s="16">
        <f t="shared" ca="1" si="2"/>
        <v>0.17857142857142858</v>
      </c>
      <c r="D67" s="16">
        <f t="shared" ca="1" si="3"/>
        <v>0.24746358404759583</v>
      </c>
      <c r="E67" s="16">
        <f t="shared" ca="1" si="4"/>
        <v>0</v>
      </c>
      <c r="F67" s="16">
        <f t="shared" ca="1" si="13"/>
        <v>0</v>
      </c>
      <c r="G67" s="16">
        <f t="shared" ca="1" si="14"/>
        <v>1</v>
      </c>
      <c r="H67" s="18">
        <f t="shared" ca="1" si="5"/>
        <v>0</v>
      </c>
      <c r="I67" s="21">
        <f t="shared" ca="1" si="6"/>
        <v>-1</v>
      </c>
      <c r="J67" s="3">
        <f t="shared" ca="1" si="15"/>
        <v>60.11</v>
      </c>
      <c r="K67" s="17">
        <f t="shared" ca="1" si="7"/>
        <v>1003.1099999999999</v>
      </c>
      <c r="L67" s="17">
        <f t="shared" ca="1" si="0"/>
        <v>1010.44</v>
      </c>
      <c r="M67" s="16">
        <f t="shared" ca="1" si="8"/>
        <v>-7.3300000000001546</v>
      </c>
      <c r="O67" s="16">
        <f t="shared" si="16"/>
        <v>57</v>
      </c>
      <c r="P67" s="17">
        <f t="shared" ca="1" si="9"/>
        <v>3.1099999999999</v>
      </c>
      <c r="R67" s="16">
        <f t="shared" si="17"/>
        <v>57</v>
      </c>
      <c r="S67" s="17">
        <f t="shared" ca="1" si="10"/>
        <v>5.4561403508770212</v>
      </c>
      <c r="T67" s="17">
        <f t="shared" ca="1" si="11"/>
        <v>3.1099999999999</v>
      </c>
    </row>
    <row r="68" spans="1:20">
      <c r="A68" s="16">
        <f t="shared" si="12"/>
        <v>58</v>
      </c>
      <c r="B68" s="16">
        <f t="shared" ca="1" si="1"/>
        <v>2.52</v>
      </c>
      <c r="C68" s="16">
        <f t="shared" ca="1" si="2"/>
        <v>0.41666666666666669</v>
      </c>
      <c r="D68" s="16">
        <f t="shared" ca="1" si="3"/>
        <v>0.11486562075920093</v>
      </c>
      <c r="E68" s="16">
        <f t="shared" ca="1" si="4"/>
        <v>1</v>
      </c>
      <c r="F68" s="16">
        <f t="shared" ca="1" si="13"/>
        <v>1</v>
      </c>
      <c r="G68" s="16">
        <f t="shared" ca="1" si="14"/>
        <v>0</v>
      </c>
      <c r="H68" s="18">
        <f t="shared" ca="1" si="5"/>
        <v>2.52</v>
      </c>
      <c r="I68" s="21">
        <f t="shared" ca="1" si="6"/>
        <v>1.52</v>
      </c>
      <c r="J68" s="3">
        <f t="shared" ca="1" si="15"/>
        <v>62.63</v>
      </c>
      <c r="K68" s="17">
        <f t="shared" ca="1" si="7"/>
        <v>1004.6299999999999</v>
      </c>
      <c r="L68" s="17">
        <f t="shared" ca="1" si="0"/>
        <v>1010.44</v>
      </c>
      <c r="M68" s="16">
        <f t="shared" ca="1" si="8"/>
        <v>-5.8100000000001728</v>
      </c>
      <c r="O68" s="16">
        <f t="shared" si="16"/>
        <v>58</v>
      </c>
      <c r="P68" s="17">
        <f t="shared" ca="1" si="9"/>
        <v>4.6299999999998818</v>
      </c>
      <c r="R68" s="16">
        <f t="shared" si="17"/>
        <v>58</v>
      </c>
      <c r="S68" s="17">
        <f t="shared" ca="1" si="10"/>
        <v>7.9827586206894523</v>
      </c>
      <c r="T68" s="17">
        <f t="shared" ca="1" si="11"/>
        <v>4.6299999999998818</v>
      </c>
    </row>
    <row r="69" spans="1:20">
      <c r="A69" s="16">
        <f t="shared" si="12"/>
        <v>59</v>
      </c>
      <c r="B69" s="16">
        <f t="shared" ca="1" si="1"/>
        <v>4.3099999999999996</v>
      </c>
      <c r="C69" s="16">
        <f t="shared" ca="1" si="2"/>
        <v>0.24361948955916476</v>
      </c>
      <c r="D69" s="16">
        <f t="shared" ca="1" si="3"/>
        <v>0.93249964843908217</v>
      </c>
      <c r="E69" s="16">
        <f t="shared" ca="1" si="4"/>
        <v>0</v>
      </c>
      <c r="F69" s="16">
        <f t="shared" ca="1" si="13"/>
        <v>0</v>
      </c>
      <c r="G69" s="16">
        <f t="shared" ca="1" si="14"/>
        <v>1</v>
      </c>
      <c r="H69" s="18">
        <f t="shared" ca="1" si="5"/>
        <v>0</v>
      </c>
      <c r="I69" s="21">
        <f t="shared" ca="1" si="6"/>
        <v>-1</v>
      </c>
      <c r="J69" s="3">
        <f t="shared" ca="1" si="15"/>
        <v>62.63</v>
      </c>
      <c r="K69" s="17">
        <f t="shared" ca="1" si="7"/>
        <v>1003.6299999999999</v>
      </c>
      <c r="L69" s="17">
        <f t="shared" ca="1" si="0"/>
        <v>1010.44</v>
      </c>
      <c r="M69" s="16">
        <f t="shared" ca="1" si="8"/>
        <v>-6.8100000000001728</v>
      </c>
      <c r="O69" s="16">
        <f t="shared" si="16"/>
        <v>59</v>
      </c>
      <c r="P69" s="17">
        <f t="shared" ca="1" si="9"/>
        <v>3.6299999999998818</v>
      </c>
      <c r="R69" s="16">
        <f t="shared" si="17"/>
        <v>59</v>
      </c>
      <c r="S69" s="17">
        <f t="shared" ca="1" si="10"/>
        <v>6.1525423728811575</v>
      </c>
      <c r="T69" s="17">
        <f t="shared" ca="1" si="11"/>
        <v>3.6299999999998818</v>
      </c>
    </row>
    <row r="70" spans="1:20">
      <c r="A70" s="16">
        <f t="shared" si="12"/>
        <v>60</v>
      </c>
      <c r="B70" s="16">
        <f t="shared" ca="1" si="1"/>
        <v>5.54</v>
      </c>
      <c r="C70" s="16">
        <f t="shared" ca="1" si="2"/>
        <v>0.18953068592057765</v>
      </c>
      <c r="D70" s="16">
        <f t="shared" ca="1" si="3"/>
        <v>0.96316998665419362</v>
      </c>
      <c r="E70" s="16">
        <f t="shared" ca="1" si="4"/>
        <v>0</v>
      </c>
      <c r="F70" s="16">
        <f t="shared" ca="1" si="13"/>
        <v>0</v>
      </c>
      <c r="G70" s="16">
        <f t="shared" ca="1" si="14"/>
        <v>2</v>
      </c>
      <c r="H70" s="18">
        <f t="shared" ca="1" si="5"/>
        <v>0</v>
      </c>
      <c r="I70" s="21">
        <f t="shared" ca="1" si="6"/>
        <v>-1</v>
      </c>
      <c r="J70" s="3">
        <f t="shared" ca="1" si="15"/>
        <v>62.63</v>
      </c>
      <c r="K70" s="17">
        <f t="shared" ca="1" si="7"/>
        <v>1002.6299999999999</v>
      </c>
      <c r="L70" s="17">
        <f t="shared" ca="1" si="0"/>
        <v>1010.44</v>
      </c>
      <c r="M70" s="16">
        <f t="shared" ca="1" si="8"/>
        <v>-7.8100000000001728</v>
      </c>
      <c r="O70" s="16">
        <f t="shared" si="16"/>
        <v>60</v>
      </c>
      <c r="P70" s="17">
        <f t="shared" ca="1" si="9"/>
        <v>2.6299999999998818</v>
      </c>
      <c r="R70" s="16">
        <f t="shared" si="17"/>
        <v>60</v>
      </c>
      <c r="S70" s="17">
        <f t="shared" ca="1" si="10"/>
        <v>4.383333333333141</v>
      </c>
      <c r="T70" s="17">
        <f t="shared" ca="1" si="11"/>
        <v>2.6299999999998818</v>
      </c>
    </row>
    <row r="71" spans="1:20">
      <c r="A71" s="16">
        <f t="shared" si="12"/>
        <v>61</v>
      </c>
      <c r="B71" s="16">
        <f t="shared" ca="1" si="1"/>
        <v>2.12</v>
      </c>
      <c r="C71" s="16">
        <f t="shared" ca="1" si="2"/>
        <v>0.49528301886792447</v>
      </c>
      <c r="D71" s="16">
        <f t="shared" ca="1" si="3"/>
        <v>0.99319687206608531</v>
      </c>
      <c r="E71" s="16">
        <f t="shared" ca="1" si="4"/>
        <v>0</v>
      </c>
      <c r="F71" s="16">
        <f t="shared" ca="1" si="13"/>
        <v>0</v>
      </c>
      <c r="G71" s="16">
        <f t="shared" ca="1" si="14"/>
        <v>3</v>
      </c>
      <c r="H71" s="18">
        <f t="shared" ca="1" si="5"/>
        <v>0</v>
      </c>
      <c r="I71" s="21">
        <f t="shared" ca="1" si="6"/>
        <v>-1</v>
      </c>
      <c r="J71" s="3">
        <f t="shared" ca="1" si="15"/>
        <v>62.63</v>
      </c>
      <c r="K71" s="17">
        <f t="shared" ca="1" si="7"/>
        <v>1001.6299999999999</v>
      </c>
      <c r="L71" s="17">
        <f t="shared" ca="1" si="0"/>
        <v>1010.44</v>
      </c>
      <c r="M71" s="16">
        <f t="shared" ca="1" si="8"/>
        <v>-8.8100000000001728</v>
      </c>
      <c r="O71" s="16">
        <f t="shared" si="16"/>
        <v>61</v>
      </c>
      <c r="P71" s="17">
        <f t="shared" ca="1" si="9"/>
        <v>1.6299999999998818</v>
      </c>
      <c r="R71" s="16">
        <f t="shared" si="17"/>
        <v>61</v>
      </c>
      <c r="S71" s="17">
        <f t="shared" ca="1" si="10"/>
        <v>2.6721311475407958</v>
      </c>
      <c r="T71" s="17">
        <f t="shared" ca="1" si="11"/>
        <v>1.6299999999998818</v>
      </c>
    </row>
    <row r="72" spans="1:20">
      <c r="A72" s="16">
        <f t="shared" si="12"/>
        <v>62</v>
      </c>
      <c r="B72" s="16">
        <f t="shared" ca="1" si="1"/>
        <v>2.94</v>
      </c>
      <c r="C72" s="16">
        <f t="shared" ca="1" si="2"/>
        <v>0.35714285714285715</v>
      </c>
      <c r="D72" s="16">
        <f t="shared" ca="1" si="3"/>
        <v>0.81469281259358217</v>
      </c>
      <c r="E72" s="16">
        <f t="shared" ca="1" si="4"/>
        <v>0</v>
      </c>
      <c r="F72" s="16">
        <f t="shared" ca="1" si="13"/>
        <v>0</v>
      </c>
      <c r="G72" s="16">
        <f t="shared" ca="1" si="14"/>
        <v>4</v>
      </c>
      <c r="H72" s="18">
        <f t="shared" ca="1" si="5"/>
        <v>0</v>
      </c>
      <c r="I72" s="21">
        <f t="shared" ca="1" si="6"/>
        <v>-1</v>
      </c>
      <c r="J72" s="3">
        <f t="shared" ca="1" si="15"/>
        <v>62.63</v>
      </c>
      <c r="K72" s="17">
        <f t="shared" ca="1" si="7"/>
        <v>1000.6299999999999</v>
      </c>
      <c r="L72" s="17">
        <f t="shared" ca="1" si="0"/>
        <v>1010.44</v>
      </c>
      <c r="M72" s="16">
        <f t="shared" ca="1" si="8"/>
        <v>-9.8100000000001728</v>
      </c>
      <c r="O72" s="16">
        <f t="shared" si="16"/>
        <v>62</v>
      </c>
      <c r="P72" s="17">
        <f t="shared" ca="1" si="9"/>
        <v>0.62999999999988177</v>
      </c>
      <c r="R72" s="16">
        <f t="shared" si="17"/>
        <v>62</v>
      </c>
      <c r="S72" s="17">
        <f t="shared" ca="1" si="10"/>
        <v>1.0161290322578793</v>
      </c>
      <c r="T72" s="17">
        <f t="shared" ca="1" si="11"/>
        <v>0.62999999999988177</v>
      </c>
    </row>
    <row r="73" spans="1:20">
      <c r="A73" s="16">
        <f t="shared" si="12"/>
        <v>63</v>
      </c>
      <c r="B73" s="16">
        <f t="shared" ca="1" si="1"/>
        <v>4.16</v>
      </c>
      <c r="C73" s="16">
        <f t="shared" ca="1" si="2"/>
        <v>0.25240384615384615</v>
      </c>
      <c r="D73" s="16">
        <f t="shared" ca="1" si="3"/>
        <v>0.94597549488896271</v>
      </c>
      <c r="E73" s="16">
        <f t="shared" ca="1" si="4"/>
        <v>0</v>
      </c>
      <c r="F73" s="16">
        <f t="shared" ca="1" si="13"/>
        <v>0</v>
      </c>
      <c r="G73" s="16">
        <f t="shared" ca="1" si="14"/>
        <v>5</v>
      </c>
      <c r="H73" s="18">
        <f t="shared" ca="1" si="5"/>
        <v>0</v>
      </c>
      <c r="I73" s="21">
        <f t="shared" ca="1" si="6"/>
        <v>-1</v>
      </c>
      <c r="J73" s="3">
        <f t="shared" ca="1" si="15"/>
        <v>62.63</v>
      </c>
      <c r="K73" s="17">
        <f t="shared" ca="1" si="7"/>
        <v>999.62999999999988</v>
      </c>
      <c r="L73" s="17">
        <f t="shared" ca="1" si="0"/>
        <v>1010.44</v>
      </c>
      <c r="M73" s="16">
        <f t="shared" ca="1" si="8"/>
        <v>-10.810000000000173</v>
      </c>
      <c r="O73" s="16">
        <f t="shared" si="16"/>
        <v>63</v>
      </c>
      <c r="P73" s="17">
        <f t="shared" ca="1" si="9"/>
        <v>-0.37000000000011823</v>
      </c>
      <c r="R73" s="16">
        <f t="shared" si="17"/>
        <v>63</v>
      </c>
      <c r="S73" s="17">
        <f t="shared" ca="1" si="10"/>
        <v>-0.5873015873017664</v>
      </c>
      <c r="T73" s="17">
        <f t="shared" ca="1" si="11"/>
        <v>-0.37000000000011823</v>
      </c>
    </row>
    <row r="74" spans="1:20">
      <c r="A74" s="16">
        <f t="shared" si="12"/>
        <v>64</v>
      </c>
      <c r="B74" s="16">
        <f t="shared" ca="1" si="1"/>
        <v>4.83</v>
      </c>
      <c r="C74" s="16">
        <f t="shared" ca="1" si="2"/>
        <v>0.21739130434782608</v>
      </c>
      <c r="D74" s="16">
        <f t="shared" ca="1" si="3"/>
        <v>0.30122372291756072</v>
      </c>
      <c r="E74" s="16">
        <f t="shared" ca="1" si="4"/>
        <v>0</v>
      </c>
      <c r="F74" s="16">
        <f t="shared" ca="1" si="13"/>
        <v>0</v>
      </c>
      <c r="G74" s="16">
        <f t="shared" ca="1" si="14"/>
        <v>6</v>
      </c>
      <c r="H74" s="18">
        <f t="shared" ca="1" si="5"/>
        <v>0</v>
      </c>
      <c r="I74" s="21">
        <f t="shared" ca="1" si="6"/>
        <v>-1</v>
      </c>
      <c r="J74" s="3">
        <f t="shared" ca="1" si="15"/>
        <v>62.63</v>
      </c>
      <c r="K74" s="17">
        <f t="shared" ca="1" si="7"/>
        <v>998.62999999999988</v>
      </c>
      <c r="L74" s="17">
        <f t="shared" ref="L74:L137" ca="1" si="18">MAX(K74,L73)</f>
        <v>1010.44</v>
      </c>
      <c r="M74" s="16">
        <f t="shared" ca="1" si="8"/>
        <v>-11.810000000000173</v>
      </c>
      <c r="O74" s="16">
        <f t="shared" si="16"/>
        <v>64</v>
      </c>
      <c r="P74" s="17">
        <f t="shared" ca="1" si="9"/>
        <v>-1.3700000000001182</v>
      </c>
      <c r="R74" s="16">
        <f t="shared" si="17"/>
        <v>64</v>
      </c>
      <c r="S74" s="17">
        <f t="shared" ca="1" si="10"/>
        <v>-2.1406250000001847</v>
      </c>
      <c r="T74" s="17">
        <f t="shared" ca="1" si="11"/>
        <v>-1.3700000000001182</v>
      </c>
    </row>
    <row r="75" spans="1:20">
      <c r="A75" s="16">
        <f t="shared" si="12"/>
        <v>65</v>
      </c>
      <c r="B75" s="16">
        <f t="shared" ref="B75:B138" ca="1" si="19">RANDBETWEEN($A$5,$B$5)/100</f>
        <v>5.41</v>
      </c>
      <c r="C75" s="16">
        <f t="shared" ref="C75:C138" ca="1" si="20">$C$5*(1/B75)</f>
        <v>0.19408502772643255</v>
      </c>
      <c r="D75" s="16">
        <f t="shared" ref="D75:D138" ca="1" si="21">RAND()</f>
        <v>0.12314960543687814</v>
      </c>
      <c r="E75" s="16">
        <f t="shared" ref="E75:E138" ca="1" si="22">IF(D75&lt;=C75,1,0)</f>
        <v>1</v>
      </c>
      <c r="F75" s="16">
        <f t="shared" ca="1" si="13"/>
        <v>1</v>
      </c>
      <c r="G75" s="16">
        <f t="shared" ca="1" si="14"/>
        <v>0</v>
      </c>
      <c r="H75" s="18">
        <f t="shared" ref="H75:H138" ca="1" si="23">IF(E75=0,0,B75)</f>
        <v>5.41</v>
      </c>
      <c r="I75" s="21">
        <f t="shared" ref="I75:I138" ca="1" si="24">IF(E75=0,-1,H75-1)</f>
        <v>4.41</v>
      </c>
      <c r="J75" s="3">
        <f t="shared" ca="1" si="15"/>
        <v>68.040000000000006</v>
      </c>
      <c r="K75" s="17">
        <f t="shared" ref="K75" ca="1" si="25">K74+I75</f>
        <v>1003.0399999999998</v>
      </c>
      <c r="L75" s="17">
        <f t="shared" ca="1" si="18"/>
        <v>1010.44</v>
      </c>
      <c r="M75" s="16">
        <f t="shared" ref="M75:M138" ca="1" si="26">IF(K75&lt;N(L75),K75-L74,"")</f>
        <v>-7.4000000000002046</v>
      </c>
      <c r="O75" s="16">
        <f t="shared" si="16"/>
        <v>65</v>
      </c>
      <c r="P75" s="17">
        <f t="shared" ref="P75:P138" ca="1" si="27">K75-1000</f>
        <v>3.0399999999998499</v>
      </c>
      <c r="R75" s="16">
        <f t="shared" si="17"/>
        <v>65</v>
      </c>
      <c r="S75" s="17">
        <f t="shared" ref="S75:S138" ca="1" si="28">((R75+T75)/R75*100)-100</f>
        <v>4.6769230769228471</v>
      </c>
      <c r="T75" s="17">
        <f t="shared" ref="T75:T138" ca="1" si="29">K75-1000</f>
        <v>3.0399999999998499</v>
      </c>
    </row>
    <row r="76" spans="1:20">
      <c r="A76" s="16">
        <f t="shared" ref="A76:A139" si="30">A75+1</f>
        <v>66</v>
      </c>
      <c r="B76" s="16">
        <f t="shared" ca="1" si="19"/>
        <v>5.88</v>
      </c>
      <c r="C76" s="16">
        <f t="shared" ca="1" si="20"/>
        <v>0.17857142857142858</v>
      </c>
      <c r="D76" s="16">
        <f t="shared" ca="1" si="21"/>
        <v>0.65042096166692276</v>
      </c>
      <c r="E76" s="16">
        <f t="shared" ca="1" si="22"/>
        <v>0</v>
      </c>
      <c r="F76" s="16">
        <f t="shared" ref="F76:F139" ca="1" si="31">IF(E76=1,F75+1,0)</f>
        <v>0</v>
      </c>
      <c r="G76" s="16">
        <f t="shared" ref="G76:G139" ca="1" si="32">IF(E76=0,G75+1,0)</f>
        <v>1</v>
      </c>
      <c r="H76" s="18">
        <f t="shared" ca="1" si="23"/>
        <v>0</v>
      </c>
      <c r="I76" s="21">
        <f t="shared" ca="1" si="24"/>
        <v>-1</v>
      </c>
      <c r="J76" s="3">
        <f t="shared" ref="J76:J139" ca="1" si="33">J75+H76</f>
        <v>68.040000000000006</v>
      </c>
      <c r="K76" s="17">
        <f t="shared" ref="K76:K91" ca="1" si="34">K75+I76</f>
        <v>1002.0399999999998</v>
      </c>
      <c r="L76" s="17">
        <f t="shared" ca="1" si="18"/>
        <v>1010.44</v>
      </c>
      <c r="M76" s="16">
        <f t="shared" ca="1" si="26"/>
        <v>-8.4000000000002046</v>
      </c>
      <c r="O76" s="16">
        <f t="shared" ref="O76:O139" si="35">O75+1</f>
        <v>66</v>
      </c>
      <c r="P76" s="17">
        <f t="shared" ca="1" si="27"/>
        <v>2.0399999999998499</v>
      </c>
      <c r="R76" s="16">
        <f t="shared" ref="R76:R139" si="36">R75+1</f>
        <v>66</v>
      </c>
      <c r="S76" s="17">
        <f t="shared" ca="1" si="28"/>
        <v>3.0909090909088519</v>
      </c>
      <c r="T76" s="17">
        <f t="shared" ca="1" si="29"/>
        <v>2.0399999999998499</v>
      </c>
    </row>
    <row r="77" spans="1:20">
      <c r="A77" s="16">
        <f t="shared" si="30"/>
        <v>67</v>
      </c>
      <c r="B77" s="16">
        <f t="shared" ca="1" si="19"/>
        <v>2.2000000000000002</v>
      </c>
      <c r="C77" s="16">
        <f t="shared" ca="1" si="20"/>
        <v>0.47727272727272729</v>
      </c>
      <c r="D77" s="16">
        <f t="shared" ca="1" si="21"/>
        <v>0.88833517739991308</v>
      </c>
      <c r="E77" s="16">
        <f t="shared" ca="1" si="22"/>
        <v>0</v>
      </c>
      <c r="F77" s="16">
        <f t="shared" ca="1" si="31"/>
        <v>0</v>
      </c>
      <c r="G77" s="16">
        <f t="shared" ca="1" si="32"/>
        <v>2</v>
      </c>
      <c r="H77" s="18">
        <f t="shared" ca="1" si="23"/>
        <v>0</v>
      </c>
      <c r="I77" s="21">
        <f t="shared" ca="1" si="24"/>
        <v>-1</v>
      </c>
      <c r="J77" s="3">
        <f t="shared" ca="1" si="33"/>
        <v>68.040000000000006</v>
      </c>
      <c r="K77" s="17">
        <f t="shared" ca="1" si="34"/>
        <v>1001.0399999999998</v>
      </c>
      <c r="L77" s="17">
        <f t="shared" ca="1" si="18"/>
        <v>1010.44</v>
      </c>
      <c r="M77" s="16">
        <f t="shared" ca="1" si="26"/>
        <v>-9.4000000000002046</v>
      </c>
      <c r="O77" s="16">
        <f t="shared" si="35"/>
        <v>67</v>
      </c>
      <c r="P77" s="17">
        <f t="shared" ca="1" si="27"/>
        <v>1.0399999999998499</v>
      </c>
      <c r="R77" s="16">
        <f t="shared" si="36"/>
        <v>67</v>
      </c>
      <c r="S77" s="17">
        <f t="shared" ca="1" si="28"/>
        <v>1.5522388059699352</v>
      </c>
      <c r="T77" s="17">
        <f t="shared" ca="1" si="29"/>
        <v>1.0399999999998499</v>
      </c>
    </row>
    <row r="78" spans="1:20">
      <c r="A78" s="16">
        <f t="shared" si="30"/>
        <v>68</v>
      </c>
      <c r="B78" s="16">
        <f t="shared" ca="1" si="19"/>
        <v>2.15</v>
      </c>
      <c r="C78" s="16">
        <f t="shared" ca="1" si="20"/>
        <v>0.48837209302325585</v>
      </c>
      <c r="D78" s="16">
        <f t="shared" ca="1" si="21"/>
        <v>0.29940790530660166</v>
      </c>
      <c r="E78" s="16">
        <f t="shared" ca="1" si="22"/>
        <v>1</v>
      </c>
      <c r="F78" s="16">
        <f t="shared" ca="1" si="31"/>
        <v>1</v>
      </c>
      <c r="G78" s="16">
        <f t="shared" ca="1" si="32"/>
        <v>0</v>
      </c>
      <c r="H78" s="18">
        <f t="shared" ca="1" si="23"/>
        <v>2.15</v>
      </c>
      <c r="I78" s="21">
        <f t="shared" ca="1" si="24"/>
        <v>1.1499999999999999</v>
      </c>
      <c r="J78" s="3">
        <f t="shared" ca="1" si="33"/>
        <v>70.190000000000012</v>
      </c>
      <c r="K78" s="17">
        <f t="shared" ca="1" si="34"/>
        <v>1002.1899999999998</v>
      </c>
      <c r="L78" s="17">
        <f t="shared" ca="1" si="18"/>
        <v>1010.44</v>
      </c>
      <c r="M78" s="16">
        <f t="shared" ca="1" si="26"/>
        <v>-8.2500000000002274</v>
      </c>
      <c r="O78" s="16">
        <f t="shared" si="35"/>
        <v>68</v>
      </c>
      <c r="P78" s="17">
        <f t="shared" ca="1" si="27"/>
        <v>2.1899999999998272</v>
      </c>
      <c r="R78" s="16">
        <f t="shared" si="36"/>
        <v>68</v>
      </c>
      <c r="S78" s="17">
        <f t="shared" ca="1" si="28"/>
        <v>3.2205882352938602</v>
      </c>
      <c r="T78" s="17">
        <f t="shared" ca="1" si="29"/>
        <v>2.1899999999998272</v>
      </c>
    </row>
    <row r="79" spans="1:20">
      <c r="A79" s="16">
        <f t="shared" si="30"/>
        <v>69</v>
      </c>
      <c r="B79" s="16">
        <f t="shared" ca="1" si="19"/>
        <v>3.2</v>
      </c>
      <c r="C79" s="16">
        <f t="shared" ca="1" si="20"/>
        <v>0.328125</v>
      </c>
      <c r="D79" s="16">
        <f t="shared" ca="1" si="21"/>
        <v>0.53859720288294799</v>
      </c>
      <c r="E79" s="16">
        <f t="shared" ca="1" si="22"/>
        <v>0</v>
      </c>
      <c r="F79" s="16">
        <f t="shared" ca="1" si="31"/>
        <v>0</v>
      </c>
      <c r="G79" s="16">
        <f t="shared" ca="1" si="32"/>
        <v>1</v>
      </c>
      <c r="H79" s="18">
        <f t="shared" ca="1" si="23"/>
        <v>0</v>
      </c>
      <c r="I79" s="21">
        <f t="shared" ca="1" si="24"/>
        <v>-1</v>
      </c>
      <c r="J79" s="3">
        <f t="shared" ca="1" si="33"/>
        <v>70.190000000000012</v>
      </c>
      <c r="K79" s="17">
        <f t="shared" ca="1" si="34"/>
        <v>1001.1899999999998</v>
      </c>
      <c r="L79" s="17">
        <f t="shared" ca="1" si="18"/>
        <v>1010.44</v>
      </c>
      <c r="M79" s="16">
        <f t="shared" ca="1" si="26"/>
        <v>-9.2500000000002274</v>
      </c>
      <c r="O79" s="16">
        <f t="shared" si="35"/>
        <v>69</v>
      </c>
      <c r="P79" s="17">
        <f t="shared" ca="1" si="27"/>
        <v>1.1899999999998272</v>
      </c>
      <c r="R79" s="16">
        <f t="shared" si="36"/>
        <v>69</v>
      </c>
      <c r="S79" s="17">
        <f t="shared" ca="1" si="28"/>
        <v>1.7246376811591801</v>
      </c>
      <c r="T79" s="17">
        <f t="shared" ca="1" si="29"/>
        <v>1.1899999999998272</v>
      </c>
    </row>
    <row r="80" spans="1:20">
      <c r="A80" s="16">
        <f t="shared" si="30"/>
        <v>70</v>
      </c>
      <c r="B80" s="16">
        <f t="shared" ca="1" si="19"/>
        <v>3.38</v>
      </c>
      <c r="C80" s="16">
        <f t="shared" ca="1" si="20"/>
        <v>0.31065088757396453</v>
      </c>
      <c r="D80" s="16">
        <f t="shared" ca="1" si="21"/>
        <v>8.885878506996403E-2</v>
      </c>
      <c r="E80" s="16">
        <f t="shared" ca="1" si="22"/>
        <v>1</v>
      </c>
      <c r="F80" s="16">
        <f t="shared" ca="1" si="31"/>
        <v>1</v>
      </c>
      <c r="G80" s="16">
        <f t="shared" ca="1" si="32"/>
        <v>0</v>
      </c>
      <c r="H80" s="18">
        <f t="shared" ca="1" si="23"/>
        <v>3.38</v>
      </c>
      <c r="I80" s="21">
        <f t="shared" ca="1" si="24"/>
        <v>2.38</v>
      </c>
      <c r="J80" s="3">
        <f t="shared" ca="1" si="33"/>
        <v>73.570000000000007</v>
      </c>
      <c r="K80" s="17">
        <f t="shared" ca="1" si="34"/>
        <v>1003.5699999999998</v>
      </c>
      <c r="L80" s="17">
        <f t="shared" ca="1" si="18"/>
        <v>1010.44</v>
      </c>
      <c r="M80" s="16">
        <f t="shared" ca="1" si="26"/>
        <v>-6.8700000000002319</v>
      </c>
      <c r="O80" s="16">
        <f t="shared" si="35"/>
        <v>70</v>
      </c>
      <c r="P80" s="17">
        <f t="shared" ca="1" si="27"/>
        <v>3.5699999999998226</v>
      </c>
      <c r="R80" s="16">
        <f t="shared" si="36"/>
        <v>70</v>
      </c>
      <c r="S80" s="17">
        <f t="shared" ca="1" si="28"/>
        <v>5.0999999999997527</v>
      </c>
      <c r="T80" s="17">
        <f t="shared" ca="1" si="29"/>
        <v>3.5699999999998226</v>
      </c>
    </row>
    <row r="81" spans="1:20">
      <c r="A81" s="16">
        <f t="shared" si="30"/>
        <v>71</v>
      </c>
      <c r="B81" s="16">
        <f t="shared" ca="1" si="19"/>
        <v>5.59</v>
      </c>
      <c r="C81" s="16">
        <f t="shared" ca="1" si="20"/>
        <v>0.18783542039355994</v>
      </c>
      <c r="D81" s="16">
        <f t="shared" ca="1" si="21"/>
        <v>0.93701409775766464</v>
      </c>
      <c r="E81" s="16">
        <f t="shared" ca="1" si="22"/>
        <v>0</v>
      </c>
      <c r="F81" s="16">
        <f t="shared" ca="1" si="31"/>
        <v>0</v>
      </c>
      <c r="G81" s="16">
        <f t="shared" ca="1" si="32"/>
        <v>1</v>
      </c>
      <c r="H81" s="18">
        <f t="shared" ca="1" si="23"/>
        <v>0</v>
      </c>
      <c r="I81" s="21">
        <f t="shared" ca="1" si="24"/>
        <v>-1</v>
      </c>
      <c r="J81" s="3">
        <f t="shared" ca="1" si="33"/>
        <v>73.570000000000007</v>
      </c>
      <c r="K81" s="17">
        <f t="shared" ca="1" si="34"/>
        <v>1002.5699999999998</v>
      </c>
      <c r="L81" s="17">
        <f t="shared" ca="1" si="18"/>
        <v>1010.44</v>
      </c>
      <c r="M81" s="16">
        <f t="shared" ca="1" si="26"/>
        <v>-7.8700000000002319</v>
      </c>
      <c r="O81" s="16">
        <f t="shared" si="35"/>
        <v>71</v>
      </c>
      <c r="P81" s="17">
        <f t="shared" ca="1" si="27"/>
        <v>2.5699999999998226</v>
      </c>
      <c r="R81" s="16">
        <f t="shared" si="36"/>
        <v>71</v>
      </c>
      <c r="S81" s="17">
        <f t="shared" ca="1" si="28"/>
        <v>3.6197183098588965</v>
      </c>
      <c r="T81" s="17">
        <f t="shared" ca="1" si="29"/>
        <v>2.5699999999998226</v>
      </c>
    </row>
    <row r="82" spans="1:20">
      <c r="A82" s="16">
        <f t="shared" si="30"/>
        <v>72</v>
      </c>
      <c r="B82" s="16">
        <f t="shared" ca="1" si="19"/>
        <v>5.47</v>
      </c>
      <c r="C82" s="16">
        <f t="shared" ca="1" si="20"/>
        <v>0.19195612431444242</v>
      </c>
      <c r="D82" s="16">
        <f t="shared" ca="1" si="21"/>
        <v>0.27131518479416794</v>
      </c>
      <c r="E82" s="16">
        <f t="shared" ca="1" si="22"/>
        <v>0</v>
      </c>
      <c r="F82" s="16">
        <f t="shared" ca="1" si="31"/>
        <v>0</v>
      </c>
      <c r="G82" s="16">
        <f t="shared" ca="1" si="32"/>
        <v>2</v>
      </c>
      <c r="H82" s="18">
        <f t="shared" ca="1" si="23"/>
        <v>0</v>
      </c>
      <c r="I82" s="21">
        <f t="shared" ca="1" si="24"/>
        <v>-1</v>
      </c>
      <c r="J82" s="3">
        <f t="shared" ca="1" si="33"/>
        <v>73.570000000000007</v>
      </c>
      <c r="K82" s="17">
        <f t="shared" ca="1" si="34"/>
        <v>1001.5699999999998</v>
      </c>
      <c r="L82" s="17">
        <f t="shared" ca="1" si="18"/>
        <v>1010.44</v>
      </c>
      <c r="M82" s="16">
        <f t="shared" ca="1" si="26"/>
        <v>-8.8700000000002319</v>
      </c>
      <c r="O82" s="16">
        <f t="shared" si="35"/>
        <v>72</v>
      </c>
      <c r="P82" s="17">
        <f t="shared" ca="1" si="27"/>
        <v>1.5699999999998226</v>
      </c>
      <c r="R82" s="16">
        <f t="shared" si="36"/>
        <v>72</v>
      </c>
      <c r="S82" s="17">
        <f t="shared" ca="1" si="28"/>
        <v>2.1805555555553156</v>
      </c>
      <c r="T82" s="17">
        <f t="shared" ca="1" si="29"/>
        <v>1.5699999999998226</v>
      </c>
    </row>
    <row r="83" spans="1:20">
      <c r="A83" s="16">
        <f t="shared" si="30"/>
        <v>73</v>
      </c>
      <c r="B83" s="16">
        <f t="shared" ca="1" si="19"/>
        <v>4.03</v>
      </c>
      <c r="C83" s="16">
        <f t="shared" ca="1" si="20"/>
        <v>0.26054590570719605</v>
      </c>
      <c r="D83" s="16">
        <f t="shared" ca="1" si="21"/>
        <v>0.8012872708627059</v>
      </c>
      <c r="E83" s="16">
        <f t="shared" ca="1" si="22"/>
        <v>0</v>
      </c>
      <c r="F83" s="16">
        <f t="shared" ca="1" si="31"/>
        <v>0</v>
      </c>
      <c r="G83" s="16">
        <f t="shared" ca="1" si="32"/>
        <v>3</v>
      </c>
      <c r="H83" s="18">
        <f t="shared" ca="1" si="23"/>
        <v>0</v>
      </c>
      <c r="I83" s="21">
        <f t="shared" ca="1" si="24"/>
        <v>-1</v>
      </c>
      <c r="J83" s="3">
        <f t="shared" ca="1" si="33"/>
        <v>73.570000000000007</v>
      </c>
      <c r="K83" s="17">
        <f t="shared" ca="1" si="34"/>
        <v>1000.5699999999998</v>
      </c>
      <c r="L83" s="17">
        <f t="shared" ca="1" si="18"/>
        <v>1010.44</v>
      </c>
      <c r="M83" s="16">
        <f t="shared" ca="1" si="26"/>
        <v>-9.8700000000002319</v>
      </c>
      <c r="O83" s="16">
        <f t="shared" si="35"/>
        <v>73</v>
      </c>
      <c r="P83" s="17">
        <f t="shared" ca="1" si="27"/>
        <v>0.56999999999982265</v>
      </c>
      <c r="R83" s="16">
        <f t="shared" si="36"/>
        <v>73</v>
      </c>
      <c r="S83" s="17">
        <f t="shared" ca="1" si="28"/>
        <v>0.78082191780796961</v>
      </c>
      <c r="T83" s="17">
        <f t="shared" ca="1" si="29"/>
        <v>0.56999999999982265</v>
      </c>
    </row>
    <row r="84" spans="1:20">
      <c r="A84" s="16">
        <f t="shared" si="30"/>
        <v>74</v>
      </c>
      <c r="B84" s="16">
        <f t="shared" ca="1" si="19"/>
        <v>3.12</v>
      </c>
      <c r="C84" s="16">
        <f t="shared" ca="1" si="20"/>
        <v>0.33653846153846151</v>
      </c>
      <c r="D84" s="16">
        <f t="shared" ca="1" si="21"/>
        <v>0.17654297868787316</v>
      </c>
      <c r="E84" s="16">
        <f t="shared" ca="1" si="22"/>
        <v>1</v>
      </c>
      <c r="F84" s="16">
        <f t="shared" ca="1" si="31"/>
        <v>1</v>
      </c>
      <c r="G84" s="16">
        <f t="shared" ca="1" si="32"/>
        <v>0</v>
      </c>
      <c r="H84" s="18">
        <f t="shared" ca="1" si="23"/>
        <v>3.12</v>
      </c>
      <c r="I84" s="21">
        <f t="shared" ca="1" si="24"/>
        <v>2.12</v>
      </c>
      <c r="J84" s="3">
        <f t="shared" ca="1" si="33"/>
        <v>76.690000000000012</v>
      </c>
      <c r="K84" s="17">
        <f t="shared" ca="1" si="34"/>
        <v>1002.6899999999998</v>
      </c>
      <c r="L84" s="17">
        <f t="shared" ca="1" si="18"/>
        <v>1010.44</v>
      </c>
      <c r="M84" s="16">
        <f t="shared" ca="1" si="26"/>
        <v>-7.7500000000002274</v>
      </c>
      <c r="O84" s="16">
        <f t="shared" si="35"/>
        <v>74</v>
      </c>
      <c r="P84" s="17">
        <f t="shared" ca="1" si="27"/>
        <v>2.6899999999998272</v>
      </c>
      <c r="R84" s="16">
        <f t="shared" si="36"/>
        <v>74</v>
      </c>
      <c r="S84" s="17">
        <f t="shared" ca="1" si="28"/>
        <v>3.6351351351348882</v>
      </c>
      <c r="T84" s="17">
        <f t="shared" ca="1" si="29"/>
        <v>2.6899999999998272</v>
      </c>
    </row>
    <row r="85" spans="1:20">
      <c r="A85" s="16">
        <f t="shared" si="30"/>
        <v>75</v>
      </c>
      <c r="B85" s="16">
        <f t="shared" ca="1" si="19"/>
        <v>5.67</v>
      </c>
      <c r="C85" s="16">
        <f t="shared" ca="1" si="20"/>
        <v>0.18518518518518517</v>
      </c>
      <c r="D85" s="16">
        <f t="shared" ca="1" si="21"/>
        <v>0.47078546975783153</v>
      </c>
      <c r="E85" s="16">
        <f t="shared" ca="1" si="22"/>
        <v>0</v>
      </c>
      <c r="F85" s="16">
        <f t="shared" ca="1" si="31"/>
        <v>0</v>
      </c>
      <c r="G85" s="16">
        <f t="shared" ca="1" si="32"/>
        <v>1</v>
      </c>
      <c r="H85" s="18">
        <f t="shared" ca="1" si="23"/>
        <v>0</v>
      </c>
      <c r="I85" s="21">
        <f t="shared" ca="1" si="24"/>
        <v>-1</v>
      </c>
      <c r="J85" s="3">
        <f t="shared" ca="1" si="33"/>
        <v>76.690000000000012</v>
      </c>
      <c r="K85" s="17">
        <f t="shared" ca="1" si="34"/>
        <v>1001.6899999999998</v>
      </c>
      <c r="L85" s="17">
        <f t="shared" ca="1" si="18"/>
        <v>1010.44</v>
      </c>
      <c r="M85" s="16">
        <f t="shared" ca="1" si="26"/>
        <v>-8.7500000000002274</v>
      </c>
      <c r="O85" s="16">
        <f t="shared" si="35"/>
        <v>75</v>
      </c>
      <c r="P85" s="17">
        <f t="shared" ca="1" si="27"/>
        <v>1.6899999999998272</v>
      </c>
      <c r="R85" s="16">
        <f t="shared" si="36"/>
        <v>75</v>
      </c>
      <c r="S85" s="17">
        <f t="shared" ca="1" si="28"/>
        <v>2.2533333333331029</v>
      </c>
      <c r="T85" s="17">
        <f t="shared" ca="1" si="29"/>
        <v>1.6899999999998272</v>
      </c>
    </row>
    <row r="86" spans="1:20">
      <c r="A86" s="16">
        <f t="shared" si="30"/>
        <v>76</v>
      </c>
      <c r="B86" s="16">
        <f t="shared" ca="1" si="19"/>
        <v>3.85</v>
      </c>
      <c r="C86" s="16">
        <f t="shared" ca="1" si="20"/>
        <v>0.27272727272727271</v>
      </c>
      <c r="D86" s="16">
        <f t="shared" ca="1" si="21"/>
        <v>0.97914770542520646</v>
      </c>
      <c r="E86" s="16">
        <f t="shared" ca="1" si="22"/>
        <v>0</v>
      </c>
      <c r="F86" s="16">
        <f t="shared" ca="1" si="31"/>
        <v>0</v>
      </c>
      <c r="G86" s="16">
        <f t="shared" ca="1" si="32"/>
        <v>2</v>
      </c>
      <c r="H86" s="18">
        <f t="shared" ca="1" si="23"/>
        <v>0</v>
      </c>
      <c r="I86" s="21">
        <f t="shared" ca="1" si="24"/>
        <v>-1</v>
      </c>
      <c r="J86" s="3">
        <f t="shared" ca="1" si="33"/>
        <v>76.690000000000012</v>
      </c>
      <c r="K86" s="17">
        <f t="shared" ca="1" si="34"/>
        <v>1000.6899999999998</v>
      </c>
      <c r="L86" s="17">
        <f t="shared" ca="1" si="18"/>
        <v>1010.44</v>
      </c>
      <c r="M86" s="16">
        <f t="shared" ca="1" si="26"/>
        <v>-9.7500000000002274</v>
      </c>
      <c r="O86" s="16">
        <f t="shared" si="35"/>
        <v>76</v>
      </c>
      <c r="P86" s="17">
        <f t="shared" ca="1" si="27"/>
        <v>0.6899999999998272</v>
      </c>
      <c r="R86" s="16">
        <f t="shared" si="36"/>
        <v>76</v>
      </c>
      <c r="S86" s="17">
        <f t="shared" ca="1" si="28"/>
        <v>0.90789473684186817</v>
      </c>
      <c r="T86" s="17">
        <f t="shared" ca="1" si="29"/>
        <v>0.6899999999998272</v>
      </c>
    </row>
    <row r="87" spans="1:20">
      <c r="A87" s="16">
        <f t="shared" si="30"/>
        <v>77</v>
      </c>
      <c r="B87" s="16">
        <f t="shared" ca="1" si="19"/>
        <v>3.11</v>
      </c>
      <c r="C87" s="16">
        <f t="shared" ca="1" si="20"/>
        <v>0.33762057877813506</v>
      </c>
      <c r="D87" s="16">
        <f t="shared" ca="1" si="21"/>
        <v>0.71015774344433868</v>
      </c>
      <c r="E87" s="16">
        <f t="shared" ca="1" si="22"/>
        <v>0</v>
      </c>
      <c r="F87" s="16">
        <f t="shared" ca="1" si="31"/>
        <v>0</v>
      </c>
      <c r="G87" s="16">
        <f t="shared" ca="1" si="32"/>
        <v>3</v>
      </c>
      <c r="H87" s="18">
        <f t="shared" ca="1" si="23"/>
        <v>0</v>
      </c>
      <c r="I87" s="21">
        <f t="shared" ca="1" si="24"/>
        <v>-1</v>
      </c>
      <c r="J87" s="3">
        <f t="shared" ca="1" si="33"/>
        <v>76.690000000000012</v>
      </c>
      <c r="K87" s="17">
        <f t="shared" ca="1" si="34"/>
        <v>999.68999999999983</v>
      </c>
      <c r="L87" s="17">
        <f t="shared" ca="1" si="18"/>
        <v>1010.44</v>
      </c>
      <c r="M87" s="16">
        <f t="shared" ca="1" si="26"/>
        <v>-10.750000000000227</v>
      </c>
      <c r="O87" s="16">
        <f t="shared" si="35"/>
        <v>77</v>
      </c>
      <c r="P87" s="17">
        <f t="shared" ca="1" si="27"/>
        <v>-0.3100000000001728</v>
      </c>
      <c r="R87" s="16">
        <f t="shared" si="36"/>
        <v>77</v>
      </c>
      <c r="S87" s="17">
        <f t="shared" ca="1" si="28"/>
        <v>-0.40259740259762111</v>
      </c>
      <c r="T87" s="17">
        <f t="shared" ca="1" si="29"/>
        <v>-0.3100000000001728</v>
      </c>
    </row>
    <row r="88" spans="1:20">
      <c r="A88" s="16">
        <f t="shared" si="30"/>
        <v>78</v>
      </c>
      <c r="B88" s="16">
        <f t="shared" ca="1" si="19"/>
        <v>3.62</v>
      </c>
      <c r="C88" s="16">
        <f t="shared" ca="1" si="20"/>
        <v>0.29005524861878457</v>
      </c>
      <c r="D88" s="16">
        <f t="shared" ca="1" si="21"/>
        <v>0.88910097199357208</v>
      </c>
      <c r="E88" s="16">
        <f t="shared" ca="1" si="22"/>
        <v>0</v>
      </c>
      <c r="F88" s="16">
        <f t="shared" ca="1" si="31"/>
        <v>0</v>
      </c>
      <c r="G88" s="16">
        <f t="shared" ca="1" si="32"/>
        <v>4</v>
      </c>
      <c r="H88" s="18">
        <f t="shared" ca="1" si="23"/>
        <v>0</v>
      </c>
      <c r="I88" s="21">
        <f t="shared" ca="1" si="24"/>
        <v>-1</v>
      </c>
      <c r="J88" s="3">
        <f t="shared" ca="1" si="33"/>
        <v>76.690000000000012</v>
      </c>
      <c r="K88" s="17">
        <f t="shared" ca="1" si="34"/>
        <v>998.68999999999983</v>
      </c>
      <c r="L88" s="17">
        <f t="shared" ca="1" si="18"/>
        <v>1010.44</v>
      </c>
      <c r="M88" s="16">
        <f t="shared" ca="1" si="26"/>
        <v>-11.750000000000227</v>
      </c>
      <c r="O88" s="16">
        <f t="shared" si="35"/>
        <v>78</v>
      </c>
      <c r="P88" s="17">
        <f t="shared" ca="1" si="27"/>
        <v>-1.3100000000001728</v>
      </c>
      <c r="R88" s="16">
        <f t="shared" si="36"/>
        <v>78</v>
      </c>
      <c r="S88" s="17">
        <f t="shared" ca="1" si="28"/>
        <v>-1.6794871794874098</v>
      </c>
      <c r="T88" s="17">
        <f t="shared" ca="1" si="29"/>
        <v>-1.3100000000001728</v>
      </c>
    </row>
    <row r="89" spans="1:20">
      <c r="A89" s="16">
        <f t="shared" si="30"/>
        <v>79</v>
      </c>
      <c r="B89" s="16">
        <f t="shared" ca="1" si="19"/>
        <v>3.37</v>
      </c>
      <c r="C89" s="16">
        <f t="shared" ca="1" si="20"/>
        <v>0.31157270029673589</v>
      </c>
      <c r="D89" s="16">
        <f t="shared" ca="1" si="21"/>
        <v>0.24881933265108991</v>
      </c>
      <c r="E89" s="16">
        <f t="shared" ca="1" si="22"/>
        <v>1</v>
      </c>
      <c r="F89" s="16">
        <f t="shared" ca="1" si="31"/>
        <v>1</v>
      </c>
      <c r="G89" s="16">
        <f t="shared" ca="1" si="32"/>
        <v>0</v>
      </c>
      <c r="H89" s="18">
        <f t="shared" ca="1" si="23"/>
        <v>3.37</v>
      </c>
      <c r="I89" s="21">
        <f t="shared" ca="1" si="24"/>
        <v>2.37</v>
      </c>
      <c r="J89" s="3">
        <f t="shared" ca="1" si="33"/>
        <v>80.060000000000016</v>
      </c>
      <c r="K89" s="17">
        <f t="shared" ca="1" si="34"/>
        <v>1001.0599999999998</v>
      </c>
      <c r="L89" s="17">
        <f t="shared" ca="1" si="18"/>
        <v>1010.44</v>
      </c>
      <c r="M89" s="16">
        <f t="shared" ca="1" si="26"/>
        <v>-9.3800000000002228</v>
      </c>
      <c r="O89" s="16">
        <f t="shared" si="35"/>
        <v>79</v>
      </c>
      <c r="P89" s="17">
        <f t="shared" ca="1" si="27"/>
        <v>1.0599999999998317</v>
      </c>
      <c r="R89" s="16">
        <f t="shared" si="36"/>
        <v>79</v>
      </c>
      <c r="S89" s="17">
        <f t="shared" ca="1" si="28"/>
        <v>1.3417721518985246</v>
      </c>
      <c r="T89" s="17">
        <f t="shared" ca="1" si="29"/>
        <v>1.0599999999998317</v>
      </c>
    </row>
    <row r="90" spans="1:20">
      <c r="A90" s="16">
        <f t="shared" si="30"/>
        <v>80</v>
      </c>
      <c r="B90" s="16">
        <f t="shared" ca="1" si="19"/>
        <v>2.41</v>
      </c>
      <c r="C90" s="16">
        <f t="shared" ca="1" si="20"/>
        <v>0.43568464730290457</v>
      </c>
      <c r="D90" s="16">
        <f t="shared" ca="1" si="21"/>
        <v>0.91929892670779967</v>
      </c>
      <c r="E90" s="16">
        <f t="shared" ca="1" si="22"/>
        <v>0</v>
      </c>
      <c r="F90" s="16">
        <f t="shared" ca="1" si="31"/>
        <v>0</v>
      </c>
      <c r="G90" s="16">
        <f t="shared" ca="1" si="32"/>
        <v>1</v>
      </c>
      <c r="H90" s="18">
        <f t="shared" ca="1" si="23"/>
        <v>0</v>
      </c>
      <c r="I90" s="21">
        <f t="shared" ca="1" si="24"/>
        <v>-1</v>
      </c>
      <c r="J90" s="3">
        <f t="shared" ca="1" si="33"/>
        <v>80.060000000000016</v>
      </c>
      <c r="K90" s="17">
        <f t="shared" ca="1" si="34"/>
        <v>1000.0599999999998</v>
      </c>
      <c r="L90" s="17">
        <f t="shared" ca="1" si="18"/>
        <v>1010.44</v>
      </c>
      <c r="M90" s="16">
        <f t="shared" ca="1" si="26"/>
        <v>-10.380000000000223</v>
      </c>
      <c r="O90" s="16">
        <f t="shared" si="35"/>
        <v>80</v>
      </c>
      <c r="P90" s="17">
        <f t="shared" ca="1" si="27"/>
        <v>5.9999999999831743E-2</v>
      </c>
      <c r="R90" s="16">
        <f t="shared" si="36"/>
        <v>80</v>
      </c>
      <c r="S90" s="17">
        <f t="shared" ca="1" si="28"/>
        <v>7.4999999999775468E-2</v>
      </c>
      <c r="T90" s="17">
        <f t="shared" ca="1" si="29"/>
        <v>5.9999999999831743E-2</v>
      </c>
    </row>
    <row r="91" spans="1:20">
      <c r="A91" s="16">
        <f t="shared" si="30"/>
        <v>81</v>
      </c>
      <c r="B91" s="16">
        <f t="shared" ca="1" si="19"/>
        <v>4.09</v>
      </c>
      <c r="C91" s="16">
        <f t="shared" ca="1" si="20"/>
        <v>0.25672371638141811</v>
      </c>
      <c r="D91" s="16">
        <f t="shared" ca="1" si="21"/>
        <v>0.16502520305324464</v>
      </c>
      <c r="E91" s="16">
        <f t="shared" ca="1" si="22"/>
        <v>1</v>
      </c>
      <c r="F91" s="16">
        <f t="shared" ca="1" si="31"/>
        <v>1</v>
      </c>
      <c r="G91" s="16">
        <f t="shared" ca="1" si="32"/>
        <v>0</v>
      </c>
      <c r="H91" s="18">
        <f t="shared" ca="1" si="23"/>
        <v>4.09</v>
      </c>
      <c r="I91" s="21">
        <f t="shared" ca="1" si="24"/>
        <v>3.09</v>
      </c>
      <c r="J91" s="3">
        <f t="shared" ca="1" si="33"/>
        <v>84.15000000000002</v>
      </c>
      <c r="K91" s="17">
        <f t="shared" ca="1" si="34"/>
        <v>1003.1499999999999</v>
      </c>
      <c r="L91" s="17">
        <f t="shared" ca="1" si="18"/>
        <v>1010.44</v>
      </c>
      <c r="M91" s="16">
        <f t="shared" ca="1" si="26"/>
        <v>-7.290000000000191</v>
      </c>
      <c r="O91" s="16">
        <f t="shared" si="35"/>
        <v>81</v>
      </c>
      <c r="P91" s="17">
        <f t="shared" ca="1" si="27"/>
        <v>3.1499999999998636</v>
      </c>
      <c r="R91" s="16">
        <f t="shared" si="36"/>
        <v>81</v>
      </c>
      <c r="S91" s="17">
        <f t="shared" ca="1" si="28"/>
        <v>3.8888888888887152</v>
      </c>
      <c r="T91" s="17">
        <f t="shared" ca="1" si="29"/>
        <v>3.1499999999998636</v>
      </c>
    </row>
    <row r="92" spans="1:20">
      <c r="A92" s="16">
        <f t="shared" si="30"/>
        <v>82</v>
      </c>
      <c r="B92" s="16">
        <f t="shared" ca="1" si="19"/>
        <v>5.83</v>
      </c>
      <c r="C92" s="16">
        <f t="shared" ca="1" si="20"/>
        <v>0.18010291595197256</v>
      </c>
      <c r="D92" s="16">
        <f t="shared" ca="1" si="21"/>
        <v>0.34801606385941719</v>
      </c>
      <c r="E92" s="16">
        <f t="shared" ca="1" si="22"/>
        <v>0</v>
      </c>
      <c r="F92" s="16">
        <f t="shared" ca="1" si="31"/>
        <v>0</v>
      </c>
      <c r="G92" s="16">
        <f t="shared" ca="1" si="32"/>
        <v>1</v>
      </c>
      <c r="H92" s="18">
        <f t="shared" ca="1" si="23"/>
        <v>0</v>
      </c>
      <c r="I92" s="21">
        <f t="shared" ca="1" si="24"/>
        <v>-1</v>
      </c>
      <c r="J92" s="3">
        <f t="shared" ca="1" si="33"/>
        <v>84.15000000000002</v>
      </c>
      <c r="K92" s="17">
        <f t="shared" ref="K92:K114" ca="1" si="37">K91+I92</f>
        <v>1002.1499999999999</v>
      </c>
      <c r="L92" s="17">
        <f t="shared" ca="1" si="18"/>
        <v>1010.44</v>
      </c>
      <c r="M92" s="16">
        <f t="shared" ca="1" si="26"/>
        <v>-8.290000000000191</v>
      </c>
      <c r="O92" s="16">
        <f t="shared" si="35"/>
        <v>82</v>
      </c>
      <c r="P92" s="17">
        <f t="shared" ca="1" si="27"/>
        <v>2.1499999999998636</v>
      </c>
      <c r="R92" s="16">
        <f t="shared" si="36"/>
        <v>82</v>
      </c>
      <c r="S92" s="17">
        <f t="shared" ca="1" si="28"/>
        <v>2.6219512195120274</v>
      </c>
      <c r="T92" s="17">
        <f t="shared" ca="1" si="29"/>
        <v>2.1499999999998636</v>
      </c>
    </row>
    <row r="93" spans="1:20">
      <c r="A93" s="16">
        <f t="shared" si="30"/>
        <v>83</v>
      </c>
      <c r="B93" s="16">
        <f t="shared" ca="1" si="19"/>
        <v>4.16</v>
      </c>
      <c r="C93" s="16">
        <f t="shared" ca="1" si="20"/>
        <v>0.25240384615384615</v>
      </c>
      <c r="D93" s="16">
        <f t="shared" ca="1" si="21"/>
        <v>0.22063337682409356</v>
      </c>
      <c r="E93" s="16">
        <f t="shared" ca="1" si="22"/>
        <v>1</v>
      </c>
      <c r="F93" s="16">
        <f t="shared" ca="1" si="31"/>
        <v>1</v>
      </c>
      <c r="G93" s="16">
        <f t="shared" ca="1" si="32"/>
        <v>0</v>
      </c>
      <c r="H93" s="18">
        <f t="shared" ca="1" si="23"/>
        <v>4.16</v>
      </c>
      <c r="I93" s="21">
        <f t="shared" ca="1" si="24"/>
        <v>3.16</v>
      </c>
      <c r="J93" s="3">
        <f t="shared" ca="1" si="33"/>
        <v>88.310000000000016</v>
      </c>
      <c r="K93" s="17">
        <f t="shared" ca="1" si="37"/>
        <v>1005.3099999999998</v>
      </c>
      <c r="L93" s="17">
        <f t="shared" ca="1" si="18"/>
        <v>1010.44</v>
      </c>
      <c r="M93" s="16">
        <f t="shared" ca="1" si="26"/>
        <v>-5.1300000000002228</v>
      </c>
      <c r="O93" s="16">
        <f t="shared" si="35"/>
        <v>83</v>
      </c>
      <c r="P93" s="17">
        <f t="shared" ca="1" si="27"/>
        <v>5.3099999999998317</v>
      </c>
      <c r="R93" s="16">
        <f t="shared" si="36"/>
        <v>83</v>
      </c>
      <c r="S93" s="17">
        <f t="shared" ca="1" si="28"/>
        <v>6.3975903614455802</v>
      </c>
      <c r="T93" s="17">
        <f t="shared" ca="1" si="29"/>
        <v>5.3099999999998317</v>
      </c>
    </row>
    <row r="94" spans="1:20">
      <c r="A94" s="16">
        <f t="shared" si="30"/>
        <v>84</v>
      </c>
      <c r="B94" s="16">
        <f t="shared" ca="1" si="19"/>
        <v>3.99</v>
      </c>
      <c r="C94" s="16">
        <f t="shared" ca="1" si="20"/>
        <v>0.26315789473684209</v>
      </c>
      <c r="D94" s="16">
        <f t="shared" ca="1" si="21"/>
        <v>0.26238179116768912</v>
      </c>
      <c r="E94" s="16">
        <f t="shared" ca="1" si="22"/>
        <v>1</v>
      </c>
      <c r="F94" s="16">
        <f t="shared" ca="1" si="31"/>
        <v>2</v>
      </c>
      <c r="G94" s="16">
        <f t="shared" ca="1" si="32"/>
        <v>0</v>
      </c>
      <c r="H94" s="18">
        <f t="shared" ca="1" si="23"/>
        <v>3.99</v>
      </c>
      <c r="I94" s="21">
        <f t="shared" ca="1" si="24"/>
        <v>2.99</v>
      </c>
      <c r="J94" s="3">
        <f t="shared" ca="1" si="33"/>
        <v>92.300000000000011</v>
      </c>
      <c r="K94" s="17">
        <f t="shared" ca="1" si="37"/>
        <v>1008.2999999999998</v>
      </c>
      <c r="L94" s="17">
        <f t="shared" ca="1" si="18"/>
        <v>1010.44</v>
      </c>
      <c r="M94" s="16">
        <f t="shared" ca="1" si="26"/>
        <v>-2.1400000000002137</v>
      </c>
      <c r="O94" s="16">
        <f t="shared" si="35"/>
        <v>84</v>
      </c>
      <c r="P94" s="17">
        <f t="shared" ca="1" si="27"/>
        <v>8.2999999999998408</v>
      </c>
      <c r="R94" s="16">
        <f t="shared" si="36"/>
        <v>84</v>
      </c>
      <c r="S94" s="17">
        <f t="shared" ca="1" si="28"/>
        <v>9.8809523809521949</v>
      </c>
      <c r="T94" s="17">
        <f t="shared" ca="1" si="29"/>
        <v>8.2999999999998408</v>
      </c>
    </row>
    <row r="95" spans="1:20">
      <c r="A95" s="16">
        <f t="shared" si="30"/>
        <v>85</v>
      </c>
      <c r="B95" s="16">
        <f t="shared" ca="1" si="19"/>
        <v>2.1</v>
      </c>
      <c r="C95" s="16">
        <f t="shared" ca="1" si="20"/>
        <v>0.5</v>
      </c>
      <c r="D95" s="16">
        <f t="shared" ca="1" si="21"/>
        <v>6.3371504959704561E-2</v>
      </c>
      <c r="E95" s="16">
        <f t="shared" ca="1" si="22"/>
        <v>1</v>
      </c>
      <c r="F95" s="16">
        <f t="shared" ca="1" si="31"/>
        <v>3</v>
      </c>
      <c r="G95" s="16">
        <f t="shared" ca="1" si="32"/>
        <v>0</v>
      </c>
      <c r="H95" s="18">
        <f t="shared" ca="1" si="23"/>
        <v>2.1</v>
      </c>
      <c r="I95" s="21">
        <f t="shared" ca="1" si="24"/>
        <v>1.1000000000000001</v>
      </c>
      <c r="J95" s="3">
        <f t="shared" ca="1" si="33"/>
        <v>94.4</v>
      </c>
      <c r="K95" s="17">
        <f t="shared" ca="1" si="37"/>
        <v>1009.3999999999999</v>
      </c>
      <c r="L95" s="17">
        <f t="shared" ca="1" si="18"/>
        <v>1010.44</v>
      </c>
      <c r="M95" s="16">
        <f t="shared" ca="1" si="26"/>
        <v>-1.040000000000191</v>
      </c>
      <c r="O95" s="16">
        <f t="shared" si="35"/>
        <v>85</v>
      </c>
      <c r="P95" s="17">
        <f t="shared" ca="1" si="27"/>
        <v>9.3999999999998636</v>
      </c>
      <c r="R95" s="16">
        <f t="shared" si="36"/>
        <v>85</v>
      </c>
      <c r="S95" s="17">
        <f t="shared" ca="1" si="28"/>
        <v>11.058823529411612</v>
      </c>
      <c r="T95" s="17">
        <f t="shared" ca="1" si="29"/>
        <v>9.3999999999998636</v>
      </c>
    </row>
    <row r="96" spans="1:20">
      <c r="A96" s="16">
        <f t="shared" si="30"/>
        <v>86</v>
      </c>
      <c r="B96" s="16">
        <f t="shared" ca="1" si="19"/>
        <v>2.87</v>
      </c>
      <c r="C96" s="16">
        <f t="shared" ca="1" si="20"/>
        <v>0.36585365853658536</v>
      </c>
      <c r="D96" s="16">
        <f t="shared" ca="1" si="21"/>
        <v>0.10644086339917935</v>
      </c>
      <c r="E96" s="16">
        <f t="shared" ca="1" si="22"/>
        <v>1</v>
      </c>
      <c r="F96" s="16">
        <f t="shared" ca="1" si="31"/>
        <v>4</v>
      </c>
      <c r="G96" s="16">
        <f t="shared" ca="1" si="32"/>
        <v>0</v>
      </c>
      <c r="H96" s="18">
        <f t="shared" ca="1" si="23"/>
        <v>2.87</v>
      </c>
      <c r="I96" s="21">
        <f t="shared" ca="1" si="24"/>
        <v>1.87</v>
      </c>
      <c r="J96" s="3">
        <f t="shared" ca="1" si="33"/>
        <v>97.27000000000001</v>
      </c>
      <c r="K96" s="17">
        <f t="shared" ca="1" si="37"/>
        <v>1011.2699999999999</v>
      </c>
      <c r="L96" s="17">
        <f t="shared" ca="1" si="18"/>
        <v>1011.2699999999999</v>
      </c>
      <c r="M96" s="16" t="str">
        <f t="shared" ca="1" si="26"/>
        <v/>
      </c>
      <c r="O96" s="16">
        <f t="shared" si="35"/>
        <v>86</v>
      </c>
      <c r="P96" s="17">
        <f t="shared" ca="1" si="27"/>
        <v>11.269999999999868</v>
      </c>
      <c r="R96" s="16">
        <f t="shared" si="36"/>
        <v>86</v>
      </c>
      <c r="S96" s="17">
        <f t="shared" ca="1" si="28"/>
        <v>13.104651162790532</v>
      </c>
      <c r="T96" s="17">
        <f t="shared" ca="1" si="29"/>
        <v>11.269999999999868</v>
      </c>
    </row>
    <row r="97" spans="1:20">
      <c r="A97" s="16">
        <f t="shared" si="30"/>
        <v>87</v>
      </c>
      <c r="B97" s="16">
        <f t="shared" ca="1" si="19"/>
        <v>5.42</v>
      </c>
      <c r="C97" s="16">
        <f t="shared" ca="1" si="20"/>
        <v>0.19372693726937271</v>
      </c>
      <c r="D97" s="16">
        <f t="shared" ca="1" si="21"/>
        <v>0.63592810391100052</v>
      </c>
      <c r="E97" s="16">
        <f t="shared" ca="1" si="22"/>
        <v>0</v>
      </c>
      <c r="F97" s="16">
        <f t="shared" ca="1" si="31"/>
        <v>0</v>
      </c>
      <c r="G97" s="16">
        <f t="shared" ca="1" si="32"/>
        <v>1</v>
      </c>
      <c r="H97" s="18">
        <f t="shared" ca="1" si="23"/>
        <v>0</v>
      </c>
      <c r="I97" s="21">
        <f t="shared" ca="1" si="24"/>
        <v>-1</v>
      </c>
      <c r="J97" s="3">
        <f t="shared" ca="1" si="33"/>
        <v>97.27000000000001</v>
      </c>
      <c r="K97" s="17">
        <f t="shared" ca="1" si="37"/>
        <v>1010.2699999999999</v>
      </c>
      <c r="L97" s="17">
        <f t="shared" ca="1" si="18"/>
        <v>1011.2699999999999</v>
      </c>
      <c r="M97" s="16">
        <f t="shared" ca="1" si="26"/>
        <v>-1</v>
      </c>
      <c r="O97" s="16">
        <f t="shared" si="35"/>
        <v>87</v>
      </c>
      <c r="P97" s="17">
        <f t="shared" ca="1" si="27"/>
        <v>10.269999999999868</v>
      </c>
      <c r="R97" s="16">
        <f t="shared" si="36"/>
        <v>87</v>
      </c>
      <c r="S97" s="17">
        <f t="shared" ca="1" si="28"/>
        <v>11.804597701149277</v>
      </c>
      <c r="T97" s="17">
        <f t="shared" ca="1" si="29"/>
        <v>10.269999999999868</v>
      </c>
    </row>
    <row r="98" spans="1:20">
      <c r="A98" s="16">
        <f t="shared" si="30"/>
        <v>88</v>
      </c>
      <c r="B98" s="16">
        <f t="shared" ca="1" si="19"/>
        <v>3.27</v>
      </c>
      <c r="C98" s="16">
        <f t="shared" ca="1" si="20"/>
        <v>0.32110091743119268</v>
      </c>
      <c r="D98" s="16">
        <f t="shared" ca="1" si="21"/>
        <v>0.12667045944635369</v>
      </c>
      <c r="E98" s="16">
        <f t="shared" ca="1" si="22"/>
        <v>1</v>
      </c>
      <c r="F98" s="16">
        <f t="shared" ca="1" si="31"/>
        <v>1</v>
      </c>
      <c r="G98" s="16">
        <f t="shared" ca="1" si="32"/>
        <v>0</v>
      </c>
      <c r="H98" s="18">
        <f t="shared" ca="1" si="23"/>
        <v>3.27</v>
      </c>
      <c r="I98" s="21">
        <f t="shared" ca="1" si="24"/>
        <v>2.27</v>
      </c>
      <c r="J98" s="3">
        <f t="shared" ca="1" si="33"/>
        <v>100.54</v>
      </c>
      <c r="K98" s="17">
        <f t="shared" ca="1" si="37"/>
        <v>1012.5399999999998</v>
      </c>
      <c r="L98" s="17">
        <f t="shared" ca="1" si="18"/>
        <v>1012.5399999999998</v>
      </c>
      <c r="M98" s="16" t="str">
        <f t="shared" ca="1" si="26"/>
        <v/>
      </c>
      <c r="O98" s="16">
        <f t="shared" si="35"/>
        <v>88</v>
      </c>
      <c r="P98" s="17">
        <f t="shared" ca="1" si="27"/>
        <v>12.53999999999985</v>
      </c>
      <c r="R98" s="16">
        <f t="shared" si="36"/>
        <v>88</v>
      </c>
      <c r="S98" s="17">
        <f t="shared" ca="1" si="28"/>
        <v>14.249999999999829</v>
      </c>
      <c r="T98" s="17">
        <f t="shared" ca="1" si="29"/>
        <v>12.53999999999985</v>
      </c>
    </row>
    <row r="99" spans="1:20">
      <c r="A99" s="16">
        <f t="shared" si="30"/>
        <v>89</v>
      </c>
      <c r="B99" s="16">
        <f t="shared" ca="1" si="19"/>
        <v>4.2699999999999996</v>
      </c>
      <c r="C99" s="16">
        <f t="shared" ca="1" si="20"/>
        <v>0.24590163934426232</v>
      </c>
      <c r="D99" s="16">
        <f t="shared" ca="1" si="21"/>
        <v>0.79247713149130505</v>
      </c>
      <c r="E99" s="16">
        <f t="shared" ca="1" si="22"/>
        <v>0</v>
      </c>
      <c r="F99" s="16">
        <f t="shared" ca="1" si="31"/>
        <v>0</v>
      </c>
      <c r="G99" s="16">
        <f t="shared" ca="1" si="32"/>
        <v>1</v>
      </c>
      <c r="H99" s="18">
        <f t="shared" ca="1" si="23"/>
        <v>0</v>
      </c>
      <c r="I99" s="21">
        <f t="shared" ca="1" si="24"/>
        <v>-1</v>
      </c>
      <c r="J99" s="3">
        <f t="shared" ca="1" si="33"/>
        <v>100.54</v>
      </c>
      <c r="K99" s="17">
        <f t="shared" ca="1" si="37"/>
        <v>1011.5399999999998</v>
      </c>
      <c r="L99" s="17">
        <f t="shared" ca="1" si="18"/>
        <v>1012.5399999999998</v>
      </c>
      <c r="M99" s="16">
        <f t="shared" ca="1" si="26"/>
        <v>-1</v>
      </c>
      <c r="O99" s="16">
        <f t="shared" si="35"/>
        <v>89</v>
      </c>
      <c r="P99" s="17">
        <f t="shared" ca="1" si="27"/>
        <v>11.53999999999985</v>
      </c>
      <c r="R99" s="16">
        <f t="shared" si="36"/>
        <v>89</v>
      </c>
      <c r="S99" s="17">
        <f t="shared" ca="1" si="28"/>
        <v>12.966292134831292</v>
      </c>
      <c r="T99" s="17">
        <f t="shared" ca="1" si="29"/>
        <v>11.53999999999985</v>
      </c>
    </row>
    <row r="100" spans="1:20">
      <c r="A100" s="16">
        <f t="shared" si="30"/>
        <v>90</v>
      </c>
      <c r="B100" s="16">
        <f t="shared" ca="1" si="19"/>
        <v>5.51</v>
      </c>
      <c r="C100" s="16">
        <f t="shared" ca="1" si="20"/>
        <v>0.19056261343012706</v>
      </c>
      <c r="D100" s="16">
        <f t="shared" ca="1" si="21"/>
        <v>0.51067777554130966</v>
      </c>
      <c r="E100" s="16">
        <f t="shared" ca="1" si="22"/>
        <v>0</v>
      </c>
      <c r="F100" s="16">
        <f t="shared" ca="1" si="31"/>
        <v>0</v>
      </c>
      <c r="G100" s="16">
        <f t="shared" ca="1" si="32"/>
        <v>2</v>
      </c>
      <c r="H100" s="18">
        <f t="shared" ca="1" si="23"/>
        <v>0</v>
      </c>
      <c r="I100" s="21">
        <f t="shared" ca="1" si="24"/>
        <v>-1</v>
      </c>
      <c r="J100" s="3">
        <f t="shared" ca="1" si="33"/>
        <v>100.54</v>
      </c>
      <c r="K100" s="17">
        <f t="shared" ca="1" si="37"/>
        <v>1010.5399999999998</v>
      </c>
      <c r="L100" s="17">
        <f t="shared" ca="1" si="18"/>
        <v>1012.5399999999998</v>
      </c>
      <c r="M100" s="16">
        <f t="shared" ca="1" si="26"/>
        <v>-2</v>
      </c>
      <c r="O100" s="16">
        <f t="shared" si="35"/>
        <v>90</v>
      </c>
      <c r="P100" s="17">
        <f t="shared" ca="1" si="27"/>
        <v>10.53999999999985</v>
      </c>
      <c r="R100" s="16">
        <f t="shared" si="36"/>
        <v>90</v>
      </c>
      <c r="S100" s="17">
        <f t="shared" ca="1" si="28"/>
        <v>11.711111111110938</v>
      </c>
      <c r="T100" s="17">
        <f t="shared" ca="1" si="29"/>
        <v>10.53999999999985</v>
      </c>
    </row>
    <row r="101" spans="1:20">
      <c r="A101" s="16">
        <f t="shared" si="30"/>
        <v>91</v>
      </c>
      <c r="B101" s="16">
        <f t="shared" ca="1" si="19"/>
        <v>2.02</v>
      </c>
      <c r="C101" s="16">
        <f t="shared" ca="1" si="20"/>
        <v>0.51980198019801982</v>
      </c>
      <c r="D101" s="16">
        <f t="shared" ca="1" si="21"/>
        <v>0.72595338802534659</v>
      </c>
      <c r="E101" s="16">
        <f t="shared" ca="1" si="22"/>
        <v>0</v>
      </c>
      <c r="F101" s="16">
        <f t="shared" ca="1" si="31"/>
        <v>0</v>
      </c>
      <c r="G101" s="16">
        <f t="shared" ca="1" si="32"/>
        <v>3</v>
      </c>
      <c r="H101" s="18">
        <f t="shared" ca="1" si="23"/>
        <v>0</v>
      </c>
      <c r="I101" s="21">
        <f t="shared" ca="1" si="24"/>
        <v>-1</v>
      </c>
      <c r="J101" s="3">
        <f t="shared" ca="1" si="33"/>
        <v>100.54</v>
      </c>
      <c r="K101" s="17">
        <f t="shared" ca="1" si="37"/>
        <v>1009.5399999999998</v>
      </c>
      <c r="L101" s="17">
        <f t="shared" ca="1" si="18"/>
        <v>1012.5399999999998</v>
      </c>
      <c r="M101" s="16">
        <f t="shared" ca="1" si="26"/>
        <v>-3</v>
      </c>
      <c r="O101" s="16">
        <f t="shared" si="35"/>
        <v>91</v>
      </c>
      <c r="P101" s="17">
        <f t="shared" ca="1" si="27"/>
        <v>9.5399999999998499</v>
      </c>
      <c r="R101" s="16">
        <f t="shared" si="36"/>
        <v>91</v>
      </c>
      <c r="S101" s="17">
        <f t="shared" ca="1" si="28"/>
        <v>10.483516483516311</v>
      </c>
      <c r="T101" s="17">
        <f t="shared" ca="1" si="29"/>
        <v>9.5399999999998499</v>
      </c>
    </row>
    <row r="102" spans="1:20">
      <c r="A102" s="16">
        <f t="shared" si="30"/>
        <v>92</v>
      </c>
      <c r="B102" s="16">
        <f t="shared" ca="1" si="19"/>
        <v>5.07</v>
      </c>
      <c r="C102" s="16">
        <f t="shared" ca="1" si="20"/>
        <v>0.20710059171597631</v>
      </c>
      <c r="D102" s="16">
        <f t="shared" ca="1" si="21"/>
        <v>0.59058216719815548</v>
      </c>
      <c r="E102" s="16">
        <f t="shared" ca="1" si="22"/>
        <v>0</v>
      </c>
      <c r="F102" s="16">
        <f t="shared" ca="1" si="31"/>
        <v>0</v>
      </c>
      <c r="G102" s="16">
        <f t="shared" ca="1" si="32"/>
        <v>4</v>
      </c>
      <c r="H102" s="18">
        <f t="shared" ca="1" si="23"/>
        <v>0</v>
      </c>
      <c r="I102" s="21">
        <f t="shared" ca="1" si="24"/>
        <v>-1</v>
      </c>
      <c r="J102" s="3">
        <f t="shared" ca="1" si="33"/>
        <v>100.54</v>
      </c>
      <c r="K102" s="17">
        <f t="shared" ca="1" si="37"/>
        <v>1008.5399999999998</v>
      </c>
      <c r="L102" s="17">
        <f t="shared" ca="1" si="18"/>
        <v>1012.5399999999998</v>
      </c>
      <c r="M102" s="16">
        <f t="shared" ca="1" si="26"/>
        <v>-4</v>
      </c>
      <c r="O102" s="16">
        <f t="shared" si="35"/>
        <v>92</v>
      </c>
      <c r="P102" s="17">
        <f t="shared" ca="1" si="27"/>
        <v>8.5399999999998499</v>
      </c>
      <c r="R102" s="16">
        <f t="shared" si="36"/>
        <v>92</v>
      </c>
      <c r="S102" s="17">
        <f t="shared" ca="1" si="28"/>
        <v>9.2826086956520015</v>
      </c>
      <c r="T102" s="17">
        <f t="shared" ca="1" si="29"/>
        <v>8.5399999999998499</v>
      </c>
    </row>
    <row r="103" spans="1:20">
      <c r="A103" s="16">
        <f t="shared" si="30"/>
        <v>93</v>
      </c>
      <c r="B103" s="16">
        <f t="shared" ca="1" si="19"/>
        <v>4.88</v>
      </c>
      <c r="C103" s="16">
        <f t="shared" ca="1" si="20"/>
        <v>0.21516393442622953</v>
      </c>
      <c r="D103" s="16">
        <f t="shared" ca="1" si="21"/>
        <v>4.2771859586646421E-2</v>
      </c>
      <c r="E103" s="16">
        <f t="shared" ca="1" si="22"/>
        <v>1</v>
      </c>
      <c r="F103" s="16">
        <f t="shared" ca="1" si="31"/>
        <v>1</v>
      </c>
      <c r="G103" s="16">
        <f t="shared" ca="1" si="32"/>
        <v>0</v>
      </c>
      <c r="H103" s="18">
        <f t="shared" ca="1" si="23"/>
        <v>4.88</v>
      </c>
      <c r="I103" s="21">
        <f t="shared" ca="1" si="24"/>
        <v>3.88</v>
      </c>
      <c r="J103" s="3">
        <f t="shared" ca="1" si="33"/>
        <v>105.42</v>
      </c>
      <c r="K103" s="17">
        <f t="shared" ca="1" si="37"/>
        <v>1012.4199999999998</v>
      </c>
      <c r="L103" s="17">
        <f t="shared" ca="1" si="18"/>
        <v>1012.5399999999998</v>
      </c>
      <c r="M103" s="16">
        <f t="shared" ca="1" si="26"/>
        <v>-0.12000000000000455</v>
      </c>
      <c r="O103" s="16">
        <f t="shared" si="35"/>
        <v>93</v>
      </c>
      <c r="P103" s="17">
        <f t="shared" ca="1" si="27"/>
        <v>12.419999999999845</v>
      </c>
      <c r="R103" s="16">
        <f t="shared" si="36"/>
        <v>93</v>
      </c>
      <c r="S103" s="17">
        <f t="shared" ca="1" si="28"/>
        <v>13.354838709677267</v>
      </c>
      <c r="T103" s="17">
        <f t="shared" ca="1" si="29"/>
        <v>12.419999999999845</v>
      </c>
    </row>
    <row r="104" spans="1:20">
      <c r="A104" s="16">
        <f t="shared" si="30"/>
        <v>94</v>
      </c>
      <c r="B104" s="16">
        <f t="shared" ca="1" si="19"/>
        <v>4.12</v>
      </c>
      <c r="C104" s="16">
        <f t="shared" ca="1" si="20"/>
        <v>0.25485436893203883</v>
      </c>
      <c r="D104" s="16">
        <f t="shared" ca="1" si="21"/>
        <v>0.76689715202476716</v>
      </c>
      <c r="E104" s="16">
        <f t="shared" ca="1" si="22"/>
        <v>0</v>
      </c>
      <c r="F104" s="16">
        <f t="shared" ca="1" si="31"/>
        <v>0</v>
      </c>
      <c r="G104" s="16">
        <f t="shared" ca="1" si="32"/>
        <v>1</v>
      </c>
      <c r="H104" s="18">
        <f t="shared" ca="1" si="23"/>
        <v>0</v>
      </c>
      <c r="I104" s="21">
        <f t="shared" ca="1" si="24"/>
        <v>-1</v>
      </c>
      <c r="J104" s="3">
        <f t="shared" ca="1" si="33"/>
        <v>105.42</v>
      </c>
      <c r="K104" s="17">
        <f t="shared" ca="1" si="37"/>
        <v>1011.4199999999998</v>
      </c>
      <c r="L104" s="17">
        <f t="shared" ca="1" si="18"/>
        <v>1012.5399999999998</v>
      </c>
      <c r="M104" s="16">
        <f t="shared" ca="1" si="26"/>
        <v>-1.1200000000000045</v>
      </c>
      <c r="O104" s="16">
        <f t="shared" si="35"/>
        <v>94</v>
      </c>
      <c r="P104" s="17">
        <f t="shared" ca="1" si="27"/>
        <v>11.419999999999845</v>
      </c>
      <c r="R104" s="16">
        <f t="shared" si="36"/>
        <v>94</v>
      </c>
      <c r="S104" s="17">
        <f t="shared" ca="1" si="28"/>
        <v>12.148936170212593</v>
      </c>
      <c r="T104" s="17">
        <f t="shared" ca="1" si="29"/>
        <v>11.419999999999845</v>
      </c>
    </row>
    <row r="105" spans="1:20">
      <c r="A105" s="16">
        <f t="shared" si="30"/>
        <v>95</v>
      </c>
      <c r="B105" s="16">
        <f t="shared" ca="1" si="19"/>
        <v>4</v>
      </c>
      <c r="C105" s="16">
        <f t="shared" ca="1" si="20"/>
        <v>0.26250000000000001</v>
      </c>
      <c r="D105" s="16">
        <f t="shared" ca="1" si="21"/>
        <v>0.35785780620412577</v>
      </c>
      <c r="E105" s="16">
        <f t="shared" ca="1" si="22"/>
        <v>0</v>
      </c>
      <c r="F105" s="16">
        <f t="shared" ca="1" si="31"/>
        <v>0</v>
      </c>
      <c r="G105" s="16">
        <f t="shared" ca="1" si="32"/>
        <v>2</v>
      </c>
      <c r="H105" s="18">
        <f t="shared" ca="1" si="23"/>
        <v>0</v>
      </c>
      <c r="I105" s="21">
        <f t="shared" ca="1" si="24"/>
        <v>-1</v>
      </c>
      <c r="J105" s="3">
        <f t="shared" ca="1" si="33"/>
        <v>105.42</v>
      </c>
      <c r="K105" s="17">
        <f t="shared" ca="1" si="37"/>
        <v>1010.4199999999998</v>
      </c>
      <c r="L105" s="17">
        <f t="shared" ca="1" si="18"/>
        <v>1012.5399999999998</v>
      </c>
      <c r="M105" s="16">
        <f t="shared" ca="1" si="26"/>
        <v>-2.1200000000000045</v>
      </c>
      <c r="O105" s="16">
        <f t="shared" si="35"/>
        <v>95</v>
      </c>
      <c r="P105" s="17">
        <f t="shared" ca="1" si="27"/>
        <v>10.419999999999845</v>
      </c>
      <c r="R105" s="16">
        <f t="shared" si="36"/>
        <v>95</v>
      </c>
      <c r="S105" s="17">
        <f t="shared" ca="1" si="28"/>
        <v>10.968421052631399</v>
      </c>
      <c r="T105" s="17">
        <f t="shared" ca="1" si="29"/>
        <v>10.419999999999845</v>
      </c>
    </row>
    <row r="106" spans="1:20">
      <c r="A106" s="16">
        <f t="shared" si="30"/>
        <v>96</v>
      </c>
      <c r="B106" s="16">
        <f t="shared" ca="1" si="19"/>
        <v>2.6</v>
      </c>
      <c r="C106" s="16">
        <f t="shared" ca="1" si="20"/>
        <v>0.40384615384615385</v>
      </c>
      <c r="D106" s="16">
        <f t="shared" ca="1" si="21"/>
        <v>0.21374012633553363</v>
      </c>
      <c r="E106" s="16">
        <f t="shared" ca="1" si="22"/>
        <v>1</v>
      </c>
      <c r="F106" s="16">
        <f t="shared" ca="1" si="31"/>
        <v>1</v>
      </c>
      <c r="G106" s="16">
        <f t="shared" ca="1" si="32"/>
        <v>0</v>
      </c>
      <c r="H106" s="18">
        <f t="shared" ca="1" si="23"/>
        <v>2.6</v>
      </c>
      <c r="I106" s="21">
        <f t="shared" ca="1" si="24"/>
        <v>1.6</v>
      </c>
      <c r="J106" s="3">
        <f t="shared" ca="1" si="33"/>
        <v>108.02</v>
      </c>
      <c r="K106" s="17">
        <f t="shared" ca="1" si="37"/>
        <v>1012.0199999999999</v>
      </c>
      <c r="L106" s="17">
        <f t="shared" ca="1" si="18"/>
        <v>1012.5399999999998</v>
      </c>
      <c r="M106" s="16">
        <f t="shared" ca="1" si="26"/>
        <v>-0.51999999999998181</v>
      </c>
      <c r="O106" s="16">
        <f t="shared" si="35"/>
        <v>96</v>
      </c>
      <c r="P106" s="17">
        <f t="shared" ca="1" si="27"/>
        <v>12.019999999999868</v>
      </c>
      <c r="R106" s="16">
        <f t="shared" si="36"/>
        <v>96</v>
      </c>
      <c r="S106" s="17">
        <f t="shared" ca="1" si="28"/>
        <v>12.520833333333201</v>
      </c>
      <c r="T106" s="17">
        <f t="shared" ca="1" si="29"/>
        <v>12.019999999999868</v>
      </c>
    </row>
    <row r="107" spans="1:20">
      <c r="A107" s="16">
        <f t="shared" si="30"/>
        <v>97</v>
      </c>
      <c r="B107" s="16">
        <f t="shared" ca="1" si="19"/>
        <v>5.72</v>
      </c>
      <c r="C107" s="16">
        <f t="shared" ca="1" si="20"/>
        <v>0.1835664335664336</v>
      </c>
      <c r="D107" s="16">
        <f t="shared" ca="1" si="21"/>
        <v>9.6868580662370363E-3</v>
      </c>
      <c r="E107" s="16">
        <f t="shared" ca="1" si="22"/>
        <v>1</v>
      </c>
      <c r="F107" s="16">
        <f t="shared" ca="1" si="31"/>
        <v>2</v>
      </c>
      <c r="G107" s="16">
        <f t="shared" ca="1" si="32"/>
        <v>0</v>
      </c>
      <c r="H107" s="18">
        <f t="shared" ca="1" si="23"/>
        <v>5.72</v>
      </c>
      <c r="I107" s="21">
        <f t="shared" ca="1" si="24"/>
        <v>4.72</v>
      </c>
      <c r="J107" s="3">
        <f t="shared" ca="1" si="33"/>
        <v>113.74</v>
      </c>
      <c r="K107" s="17">
        <f t="shared" ca="1" si="37"/>
        <v>1016.7399999999999</v>
      </c>
      <c r="L107" s="17">
        <f t="shared" ca="1" si="18"/>
        <v>1016.7399999999999</v>
      </c>
      <c r="M107" s="16" t="str">
        <f t="shared" ca="1" si="26"/>
        <v/>
      </c>
      <c r="O107" s="16">
        <f t="shared" si="35"/>
        <v>97</v>
      </c>
      <c r="P107" s="17">
        <f t="shared" ca="1" si="27"/>
        <v>16.739999999999895</v>
      </c>
      <c r="R107" s="16">
        <f t="shared" si="36"/>
        <v>97</v>
      </c>
      <c r="S107" s="17">
        <f t="shared" ca="1" si="28"/>
        <v>17.25773195876279</v>
      </c>
      <c r="T107" s="17">
        <f t="shared" ca="1" si="29"/>
        <v>16.739999999999895</v>
      </c>
    </row>
    <row r="108" spans="1:20">
      <c r="A108" s="16">
        <f t="shared" si="30"/>
        <v>98</v>
      </c>
      <c r="B108" s="16">
        <f t="shared" ca="1" si="19"/>
        <v>4.08</v>
      </c>
      <c r="C108" s="16">
        <f t="shared" ca="1" si="20"/>
        <v>0.25735294117647056</v>
      </c>
      <c r="D108" s="16">
        <f t="shared" ca="1" si="21"/>
        <v>2.6271700135992226E-2</v>
      </c>
      <c r="E108" s="16">
        <f t="shared" ca="1" si="22"/>
        <v>1</v>
      </c>
      <c r="F108" s="16">
        <f t="shared" ca="1" si="31"/>
        <v>3</v>
      </c>
      <c r="G108" s="16">
        <f t="shared" ca="1" si="32"/>
        <v>0</v>
      </c>
      <c r="H108" s="18">
        <f t="shared" ca="1" si="23"/>
        <v>4.08</v>
      </c>
      <c r="I108" s="21">
        <f t="shared" ca="1" si="24"/>
        <v>3.08</v>
      </c>
      <c r="J108" s="3">
        <f t="shared" ca="1" si="33"/>
        <v>117.82</v>
      </c>
      <c r="K108" s="17">
        <f t="shared" ca="1" si="37"/>
        <v>1019.8199999999999</v>
      </c>
      <c r="L108" s="17">
        <f t="shared" ca="1" si="18"/>
        <v>1019.8199999999999</v>
      </c>
      <c r="M108" s="16" t="str">
        <f t="shared" ca="1" si="26"/>
        <v/>
      </c>
      <c r="O108" s="16">
        <f t="shared" si="35"/>
        <v>98</v>
      </c>
      <c r="P108" s="17">
        <f t="shared" ca="1" si="27"/>
        <v>19.819999999999936</v>
      </c>
      <c r="R108" s="16">
        <f t="shared" si="36"/>
        <v>98</v>
      </c>
      <c r="S108" s="17">
        <f t="shared" ca="1" si="28"/>
        <v>20.224489795918316</v>
      </c>
      <c r="T108" s="17">
        <f t="shared" ca="1" si="29"/>
        <v>19.819999999999936</v>
      </c>
    </row>
    <row r="109" spans="1:20">
      <c r="A109" s="16">
        <f t="shared" si="30"/>
        <v>99</v>
      </c>
      <c r="B109" s="16">
        <f t="shared" ca="1" si="19"/>
        <v>2.6</v>
      </c>
      <c r="C109" s="16">
        <f t="shared" ca="1" si="20"/>
        <v>0.40384615384615385</v>
      </c>
      <c r="D109" s="16">
        <f t="shared" ca="1" si="21"/>
        <v>0.75476407921918343</v>
      </c>
      <c r="E109" s="16">
        <f t="shared" ca="1" si="22"/>
        <v>0</v>
      </c>
      <c r="F109" s="16">
        <f t="shared" ca="1" si="31"/>
        <v>0</v>
      </c>
      <c r="G109" s="16">
        <f t="shared" ca="1" si="32"/>
        <v>1</v>
      </c>
      <c r="H109" s="18">
        <f t="shared" ca="1" si="23"/>
        <v>0</v>
      </c>
      <c r="I109" s="21">
        <f t="shared" ca="1" si="24"/>
        <v>-1</v>
      </c>
      <c r="J109" s="3">
        <f t="shared" ca="1" si="33"/>
        <v>117.82</v>
      </c>
      <c r="K109" s="17">
        <f t="shared" ca="1" si="37"/>
        <v>1018.8199999999999</v>
      </c>
      <c r="L109" s="17">
        <f t="shared" ca="1" si="18"/>
        <v>1019.8199999999999</v>
      </c>
      <c r="M109" s="16">
        <f t="shared" ca="1" si="26"/>
        <v>-1</v>
      </c>
      <c r="O109" s="16">
        <f t="shared" si="35"/>
        <v>99</v>
      </c>
      <c r="P109" s="17">
        <f t="shared" ca="1" si="27"/>
        <v>18.819999999999936</v>
      </c>
      <c r="R109" s="16">
        <f t="shared" si="36"/>
        <v>99</v>
      </c>
      <c r="S109" s="17">
        <f t="shared" ca="1" si="28"/>
        <v>19.010101010100939</v>
      </c>
      <c r="T109" s="17">
        <f t="shared" ca="1" si="29"/>
        <v>18.819999999999936</v>
      </c>
    </row>
    <row r="110" spans="1:20">
      <c r="A110" s="16">
        <f t="shared" si="30"/>
        <v>100</v>
      </c>
      <c r="B110" s="16">
        <f t="shared" ca="1" si="19"/>
        <v>2.57</v>
      </c>
      <c r="C110" s="16">
        <f t="shared" ca="1" si="20"/>
        <v>0.40856031128404674</v>
      </c>
      <c r="D110" s="16">
        <f t="shared" ca="1" si="21"/>
        <v>0.40303347164763847</v>
      </c>
      <c r="E110" s="16">
        <f t="shared" ca="1" si="22"/>
        <v>1</v>
      </c>
      <c r="F110" s="16">
        <f t="shared" ca="1" si="31"/>
        <v>1</v>
      </c>
      <c r="G110" s="16">
        <f t="shared" ca="1" si="32"/>
        <v>0</v>
      </c>
      <c r="H110" s="18">
        <f t="shared" ca="1" si="23"/>
        <v>2.57</v>
      </c>
      <c r="I110" s="21">
        <f t="shared" ca="1" si="24"/>
        <v>1.5699999999999998</v>
      </c>
      <c r="J110" s="3">
        <f t="shared" ca="1" si="33"/>
        <v>120.38999999999999</v>
      </c>
      <c r="K110" s="17">
        <f t="shared" ca="1" si="37"/>
        <v>1020.39</v>
      </c>
      <c r="L110" s="17">
        <f t="shared" ca="1" si="18"/>
        <v>1020.39</v>
      </c>
      <c r="M110" s="16" t="str">
        <f t="shared" ca="1" si="26"/>
        <v/>
      </c>
      <c r="O110" s="16">
        <f t="shared" si="35"/>
        <v>100</v>
      </c>
      <c r="P110" s="17">
        <f t="shared" ca="1" si="27"/>
        <v>20.389999999999986</v>
      </c>
      <c r="R110" s="16">
        <f t="shared" si="36"/>
        <v>100</v>
      </c>
      <c r="S110" s="17">
        <f t="shared" ca="1" si="28"/>
        <v>20.39</v>
      </c>
      <c r="T110" s="17">
        <f t="shared" ca="1" si="29"/>
        <v>20.389999999999986</v>
      </c>
    </row>
    <row r="111" spans="1:20">
      <c r="A111" s="16">
        <f t="shared" si="30"/>
        <v>101</v>
      </c>
      <c r="B111" s="16">
        <f t="shared" ca="1" si="19"/>
        <v>3.14</v>
      </c>
      <c r="C111" s="16">
        <f t="shared" ca="1" si="20"/>
        <v>0.33439490445859871</v>
      </c>
      <c r="D111" s="16">
        <f t="shared" ca="1" si="21"/>
        <v>0.99220235326983186</v>
      </c>
      <c r="E111" s="16">
        <f t="shared" ca="1" si="22"/>
        <v>0</v>
      </c>
      <c r="F111" s="16">
        <f t="shared" ca="1" si="31"/>
        <v>0</v>
      </c>
      <c r="G111" s="16">
        <f t="shared" ca="1" si="32"/>
        <v>1</v>
      </c>
      <c r="H111" s="18">
        <f t="shared" ca="1" si="23"/>
        <v>0</v>
      </c>
      <c r="I111" s="21">
        <f t="shared" ca="1" si="24"/>
        <v>-1</v>
      </c>
      <c r="J111" s="3">
        <f t="shared" ca="1" si="33"/>
        <v>120.38999999999999</v>
      </c>
      <c r="K111" s="17">
        <f t="shared" ca="1" si="37"/>
        <v>1019.39</v>
      </c>
      <c r="L111" s="17">
        <f t="shared" ca="1" si="18"/>
        <v>1020.39</v>
      </c>
      <c r="M111" s="16">
        <f t="shared" ca="1" si="26"/>
        <v>-1</v>
      </c>
      <c r="O111" s="16">
        <f t="shared" si="35"/>
        <v>101</v>
      </c>
      <c r="P111" s="17">
        <f t="shared" ca="1" si="27"/>
        <v>19.389999999999986</v>
      </c>
      <c r="R111" s="16">
        <f t="shared" si="36"/>
        <v>101</v>
      </c>
      <c r="S111" s="17">
        <f t="shared" ca="1" si="28"/>
        <v>19.198019801980195</v>
      </c>
      <c r="T111" s="17">
        <f t="shared" ca="1" si="29"/>
        <v>19.389999999999986</v>
      </c>
    </row>
    <row r="112" spans="1:20">
      <c r="A112" s="16">
        <f t="shared" si="30"/>
        <v>102</v>
      </c>
      <c r="B112" s="16">
        <f t="shared" ca="1" si="19"/>
        <v>3.11</v>
      </c>
      <c r="C112" s="16">
        <f t="shared" ca="1" si="20"/>
        <v>0.33762057877813506</v>
      </c>
      <c r="D112" s="16">
        <f t="shared" ca="1" si="21"/>
        <v>0.11845404786997182</v>
      </c>
      <c r="E112" s="16">
        <f t="shared" ca="1" si="22"/>
        <v>1</v>
      </c>
      <c r="F112" s="16">
        <f t="shared" ca="1" si="31"/>
        <v>1</v>
      </c>
      <c r="G112" s="16">
        <f t="shared" ca="1" si="32"/>
        <v>0</v>
      </c>
      <c r="H112" s="18">
        <f t="shared" ca="1" si="23"/>
        <v>3.11</v>
      </c>
      <c r="I112" s="21">
        <f t="shared" ca="1" si="24"/>
        <v>2.11</v>
      </c>
      <c r="J112" s="3">
        <f t="shared" ca="1" si="33"/>
        <v>123.49999999999999</v>
      </c>
      <c r="K112" s="17">
        <f t="shared" ca="1" si="37"/>
        <v>1021.5</v>
      </c>
      <c r="L112" s="17">
        <f t="shared" ca="1" si="18"/>
        <v>1021.5</v>
      </c>
      <c r="M112" s="16" t="str">
        <f t="shared" ca="1" si="26"/>
        <v/>
      </c>
      <c r="O112" s="16">
        <f t="shared" si="35"/>
        <v>102</v>
      </c>
      <c r="P112" s="17">
        <f t="shared" ca="1" si="27"/>
        <v>21.5</v>
      </c>
      <c r="R112" s="16">
        <f t="shared" si="36"/>
        <v>102</v>
      </c>
      <c r="S112" s="17">
        <f t="shared" ca="1" si="28"/>
        <v>21.078431372549005</v>
      </c>
      <c r="T112" s="17">
        <f t="shared" ca="1" si="29"/>
        <v>21.5</v>
      </c>
    </row>
    <row r="113" spans="1:20">
      <c r="A113" s="16">
        <f t="shared" si="30"/>
        <v>103</v>
      </c>
      <c r="B113" s="16">
        <f t="shared" ca="1" si="19"/>
        <v>3.29</v>
      </c>
      <c r="C113" s="16">
        <f t="shared" ca="1" si="20"/>
        <v>0.31914893617021278</v>
      </c>
      <c r="D113" s="16">
        <f t="shared" ca="1" si="21"/>
        <v>0.56591417079000816</v>
      </c>
      <c r="E113" s="16">
        <f t="shared" ca="1" si="22"/>
        <v>0</v>
      </c>
      <c r="F113" s="16">
        <f t="shared" ca="1" si="31"/>
        <v>0</v>
      </c>
      <c r="G113" s="16">
        <f t="shared" ca="1" si="32"/>
        <v>1</v>
      </c>
      <c r="H113" s="18">
        <f t="shared" ca="1" si="23"/>
        <v>0</v>
      </c>
      <c r="I113" s="21">
        <f t="shared" ca="1" si="24"/>
        <v>-1</v>
      </c>
      <c r="J113" s="3">
        <f t="shared" ca="1" si="33"/>
        <v>123.49999999999999</v>
      </c>
      <c r="K113" s="17">
        <f t="shared" ca="1" si="37"/>
        <v>1020.5</v>
      </c>
      <c r="L113" s="17">
        <f t="shared" ca="1" si="18"/>
        <v>1021.5</v>
      </c>
      <c r="M113" s="16">
        <f t="shared" ca="1" si="26"/>
        <v>-1</v>
      </c>
      <c r="O113" s="16">
        <f t="shared" si="35"/>
        <v>103</v>
      </c>
      <c r="P113" s="17">
        <f t="shared" ca="1" si="27"/>
        <v>20.5</v>
      </c>
      <c r="R113" s="16">
        <f t="shared" si="36"/>
        <v>103</v>
      </c>
      <c r="S113" s="17">
        <f t="shared" ca="1" si="28"/>
        <v>19.902912621359221</v>
      </c>
      <c r="T113" s="17">
        <f t="shared" ca="1" si="29"/>
        <v>20.5</v>
      </c>
    </row>
    <row r="114" spans="1:20">
      <c r="A114" s="16">
        <f t="shared" si="30"/>
        <v>104</v>
      </c>
      <c r="B114" s="16">
        <f t="shared" ca="1" si="19"/>
        <v>3.46</v>
      </c>
      <c r="C114" s="16">
        <f t="shared" ca="1" si="20"/>
        <v>0.30346820809248559</v>
      </c>
      <c r="D114" s="16">
        <f t="shared" ca="1" si="21"/>
        <v>0.28938726452980879</v>
      </c>
      <c r="E114" s="16">
        <f t="shared" ca="1" si="22"/>
        <v>1</v>
      </c>
      <c r="F114" s="16">
        <f t="shared" ca="1" si="31"/>
        <v>1</v>
      </c>
      <c r="G114" s="16">
        <f t="shared" ca="1" si="32"/>
        <v>0</v>
      </c>
      <c r="H114" s="18">
        <f t="shared" ca="1" si="23"/>
        <v>3.46</v>
      </c>
      <c r="I114" s="21">
        <f t="shared" ca="1" si="24"/>
        <v>2.46</v>
      </c>
      <c r="J114" s="3">
        <f t="shared" ca="1" si="33"/>
        <v>126.95999999999998</v>
      </c>
      <c r="K114" s="17">
        <f t="shared" ca="1" si="37"/>
        <v>1022.96</v>
      </c>
      <c r="L114" s="17">
        <f t="shared" ca="1" si="18"/>
        <v>1022.96</v>
      </c>
      <c r="M114" s="16" t="str">
        <f t="shared" ca="1" si="26"/>
        <v/>
      </c>
      <c r="O114" s="16">
        <f t="shared" si="35"/>
        <v>104</v>
      </c>
      <c r="P114" s="17">
        <f t="shared" ca="1" si="27"/>
        <v>22.960000000000036</v>
      </c>
      <c r="R114" s="16">
        <f t="shared" si="36"/>
        <v>104</v>
      </c>
      <c r="S114" s="17">
        <f t="shared" ca="1" si="28"/>
        <v>22.076923076923109</v>
      </c>
      <c r="T114" s="17">
        <f t="shared" ca="1" si="29"/>
        <v>22.960000000000036</v>
      </c>
    </row>
    <row r="115" spans="1:20">
      <c r="A115" s="16">
        <f t="shared" si="30"/>
        <v>105</v>
      </c>
      <c r="B115" s="16">
        <f t="shared" ca="1" si="19"/>
        <v>3.85</v>
      </c>
      <c r="C115" s="16">
        <f t="shared" ca="1" si="20"/>
        <v>0.27272727272727271</v>
      </c>
      <c r="D115" s="16">
        <f t="shared" ca="1" si="21"/>
        <v>0.43739100818077903</v>
      </c>
      <c r="E115" s="16">
        <f t="shared" ca="1" si="22"/>
        <v>0</v>
      </c>
      <c r="F115" s="16">
        <f t="shared" ca="1" si="31"/>
        <v>0</v>
      </c>
      <c r="G115" s="16">
        <f t="shared" ca="1" si="32"/>
        <v>1</v>
      </c>
      <c r="H115" s="18">
        <f t="shared" ca="1" si="23"/>
        <v>0</v>
      </c>
      <c r="I115" s="21">
        <f t="shared" ca="1" si="24"/>
        <v>-1</v>
      </c>
      <c r="J115" s="3">
        <f t="shared" ca="1" si="33"/>
        <v>126.95999999999998</v>
      </c>
      <c r="K115" s="17">
        <f t="shared" ref="K115:K137" ca="1" si="38">K114+I115</f>
        <v>1021.96</v>
      </c>
      <c r="L115" s="17">
        <f t="shared" ca="1" si="18"/>
        <v>1022.96</v>
      </c>
      <c r="M115" s="16">
        <f t="shared" ca="1" si="26"/>
        <v>-1</v>
      </c>
      <c r="O115" s="16">
        <f t="shared" si="35"/>
        <v>105</v>
      </c>
      <c r="P115" s="17">
        <f t="shared" ca="1" si="27"/>
        <v>21.960000000000036</v>
      </c>
      <c r="R115" s="16">
        <f t="shared" si="36"/>
        <v>105</v>
      </c>
      <c r="S115" s="17">
        <f t="shared" ca="1" si="28"/>
        <v>20.914285714285754</v>
      </c>
      <c r="T115" s="17">
        <f t="shared" ca="1" si="29"/>
        <v>21.960000000000036</v>
      </c>
    </row>
    <row r="116" spans="1:20">
      <c r="A116" s="16">
        <f t="shared" si="30"/>
        <v>106</v>
      </c>
      <c r="B116" s="16">
        <f t="shared" ca="1" si="19"/>
        <v>3.17</v>
      </c>
      <c r="C116" s="16">
        <f t="shared" ca="1" si="20"/>
        <v>0.33123028391167192</v>
      </c>
      <c r="D116" s="16">
        <f t="shared" ca="1" si="21"/>
        <v>0.76708863088147972</v>
      </c>
      <c r="E116" s="16">
        <f t="shared" ca="1" si="22"/>
        <v>0</v>
      </c>
      <c r="F116" s="16">
        <f t="shared" ca="1" si="31"/>
        <v>0</v>
      </c>
      <c r="G116" s="16">
        <f t="shared" ca="1" si="32"/>
        <v>2</v>
      </c>
      <c r="H116" s="18">
        <f t="shared" ca="1" si="23"/>
        <v>0</v>
      </c>
      <c r="I116" s="21">
        <f t="shared" ca="1" si="24"/>
        <v>-1</v>
      </c>
      <c r="J116" s="3">
        <f t="shared" ca="1" si="33"/>
        <v>126.95999999999998</v>
      </c>
      <c r="K116" s="17">
        <f t="shared" ca="1" si="38"/>
        <v>1020.96</v>
      </c>
      <c r="L116" s="17">
        <f t="shared" ca="1" si="18"/>
        <v>1022.96</v>
      </c>
      <c r="M116" s="16">
        <f t="shared" ca="1" si="26"/>
        <v>-2</v>
      </c>
      <c r="O116" s="16">
        <f t="shared" si="35"/>
        <v>106</v>
      </c>
      <c r="P116" s="17">
        <f t="shared" ca="1" si="27"/>
        <v>20.960000000000036</v>
      </c>
      <c r="R116" s="16">
        <f t="shared" si="36"/>
        <v>106</v>
      </c>
      <c r="S116" s="17">
        <f t="shared" ca="1" si="28"/>
        <v>19.773584905660414</v>
      </c>
      <c r="T116" s="17">
        <f t="shared" ca="1" si="29"/>
        <v>20.960000000000036</v>
      </c>
    </row>
    <row r="117" spans="1:20">
      <c r="A117" s="16">
        <f t="shared" si="30"/>
        <v>107</v>
      </c>
      <c r="B117" s="16">
        <f t="shared" ca="1" si="19"/>
        <v>3.01</v>
      </c>
      <c r="C117" s="16">
        <f t="shared" ca="1" si="20"/>
        <v>0.34883720930232559</v>
      </c>
      <c r="D117" s="16">
        <f t="shared" ca="1" si="21"/>
        <v>0.63199390912339326</v>
      </c>
      <c r="E117" s="16">
        <f t="shared" ca="1" si="22"/>
        <v>0</v>
      </c>
      <c r="F117" s="16">
        <f t="shared" ca="1" si="31"/>
        <v>0</v>
      </c>
      <c r="G117" s="16">
        <f t="shared" ca="1" si="32"/>
        <v>3</v>
      </c>
      <c r="H117" s="18">
        <f t="shared" ca="1" si="23"/>
        <v>0</v>
      </c>
      <c r="I117" s="21">
        <f t="shared" ca="1" si="24"/>
        <v>-1</v>
      </c>
      <c r="J117" s="3">
        <f t="shared" ca="1" si="33"/>
        <v>126.95999999999998</v>
      </c>
      <c r="K117" s="17">
        <f t="shared" ca="1" si="38"/>
        <v>1019.96</v>
      </c>
      <c r="L117" s="17">
        <f t="shared" ca="1" si="18"/>
        <v>1022.96</v>
      </c>
      <c r="M117" s="16">
        <f t="shared" ca="1" si="26"/>
        <v>-3</v>
      </c>
      <c r="O117" s="16">
        <f t="shared" si="35"/>
        <v>107</v>
      </c>
      <c r="P117" s="17">
        <f t="shared" ca="1" si="27"/>
        <v>19.960000000000036</v>
      </c>
      <c r="R117" s="16">
        <f t="shared" si="36"/>
        <v>107</v>
      </c>
      <c r="S117" s="17">
        <f t="shared" ca="1" si="28"/>
        <v>18.654205607476655</v>
      </c>
      <c r="T117" s="17">
        <f t="shared" ca="1" si="29"/>
        <v>19.960000000000036</v>
      </c>
    </row>
    <row r="118" spans="1:20">
      <c r="A118" s="16">
        <f t="shared" si="30"/>
        <v>108</v>
      </c>
      <c r="B118" s="16">
        <f t="shared" ca="1" si="19"/>
        <v>2.74</v>
      </c>
      <c r="C118" s="16">
        <f t="shared" ca="1" si="20"/>
        <v>0.38321167883211682</v>
      </c>
      <c r="D118" s="16">
        <f t="shared" ca="1" si="21"/>
        <v>0.48246881546978848</v>
      </c>
      <c r="E118" s="16">
        <f t="shared" ca="1" si="22"/>
        <v>0</v>
      </c>
      <c r="F118" s="16">
        <f t="shared" ca="1" si="31"/>
        <v>0</v>
      </c>
      <c r="G118" s="16">
        <f t="shared" ca="1" si="32"/>
        <v>4</v>
      </c>
      <c r="H118" s="18">
        <f t="shared" ca="1" si="23"/>
        <v>0</v>
      </c>
      <c r="I118" s="21">
        <f t="shared" ca="1" si="24"/>
        <v>-1</v>
      </c>
      <c r="J118" s="3">
        <f t="shared" ca="1" si="33"/>
        <v>126.95999999999998</v>
      </c>
      <c r="K118" s="17">
        <f t="shared" ca="1" si="38"/>
        <v>1018.96</v>
      </c>
      <c r="L118" s="17">
        <f t="shared" ca="1" si="18"/>
        <v>1022.96</v>
      </c>
      <c r="M118" s="16">
        <f t="shared" ca="1" si="26"/>
        <v>-4</v>
      </c>
      <c r="O118" s="16">
        <f t="shared" si="35"/>
        <v>108</v>
      </c>
      <c r="P118" s="17">
        <f t="shared" ca="1" si="27"/>
        <v>18.960000000000036</v>
      </c>
      <c r="R118" s="16">
        <f t="shared" si="36"/>
        <v>108</v>
      </c>
      <c r="S118" s="17">
        <f t="shared" ca="1" si="28"/>
        <v>17.555555555555586</v>
      </c>
      <c r="T118" s="17">
        <f t="shared" ca="1" si="29"/>
        <v>18.960000000000036</v>
      </c>
    </row>
    <row r="119" spans="1:20">
      <c r="A119" s="16">
        <f t="shared" si="30"/>
        <v>109</v>
      </c>
      <c r="B119" s="16">
        <f t="shared" ca="1" si="19"/>
        <v>4.6500000000000004</v>
      </c>
      <c r="C119" s="16">
        <f t="shared" ca="1" si="20"/>
        <v>0.22580645161290322</v>
      </c>
      <c r="D119" s="16">
        <f t="shared" ca="1" si="21"/>
        <v>0.89179601153771526</v>
      </c>
      <c r="E119" s="16">
        <f t="shared" ca="1" si="22"/>
        <v>0</v>
      </c>
      <c r="F119" s="16">
        <f t="shared" ca="1" si="31"/>
        <v>0</v>
      </c>
      <c r="G119" s="16">
        <f t="shared" ca="1" si="32"/>
        <v>5</v>
      </c>
      <c r="H119" s="18">
        <f t="shared" ca="1" si="23"/>
        <v>0</v>
      </c>
      <c r="I119" s="21">
        <f t="shared" ca="1" si="24"/>
        <v>-1</v>
      </c>
      <c r="J119" s="3">
        <f t="shared" ca="1" si="33"/>
        <v>126.95999999999998</v>
      </c>
      <c r="K119" s="17">
        <f t="shared" ca="1" si="38"/>
        <v>1017.96</v>
      </c>
      <c r="L119" s="17">
        <f t="shared" ca="1" si="18"/>
        <v>1022.96</v>
      </c>
      <c r="M119" s="16">
        <f t="shared" ca="1" si="26"/>
        <v>-5</v>
      </c>
      <c r="O119" s="16">
        <f t="shared" si="35"/>
        <v>109</v>
      </c>
      <c r="P119" s="17">
        <f t="shared" ca="1" si="27"/>
        <v>17.960000000000036</v>
      </c>
      <c r="R119" s="16">
        <f t="shared" si="36"/>
        <v>109</v>
      </c>
      <c r="S119" s="17">
        <f t="shared" ca="1" si="28"/>
        <v>16.477064220183507</v>
      </c>
      <c r="T119" s="17">
        <f t="shared" ca="1" si="29"/>
        <v>17.960000000000036</v>
      </c>
    </row>
    <row r="120" spans="1:20">
      <c r="A120" s="16">
        <f t="shared" si="30"/>
        <v>110</v>
      </c>
      <c r="B120" s="16">
        <f t="shared" ca="1" si="19"/>
        <v>5.7</v>
      </c>
      <c r="C120" s="16">
        <f t="shared" ca="1" si="20"/>
        <v>0.18421052631578946</v>
      </c>
      <c r="D120" s="16">
        <f t="shared" ca="1" si="21"/>
        <v>0.20079809522497105</v>
      </c>
      <c r="E120" s="16">
        <f t="shared" ca="1" si="22"/>
        <v>0</v>
      </c>
      <c r="F120" s="16">
        <f t="shared" ca="1" si="31"/>
        <v>0</v>
      </c>
      <c r="G120" s="16">
        <f t="shared" ca="1" si="32"/>
        <v>6</v>
      </c>
      <c r="H120" s="18">
        <f t="shared" ca="1" si="23"/>
        <v>0</v>
      </c>
      <c r="I120" s="21">
        <f t="shared" ca="1" si="24"/>
        <v>-1</v>
      </c>
      <c r="J120" s="3">
        <f t="shared" ca="1" si="33"/>
        <v>126.95999999999998</v>
      </c>
      <c r="K120" s="17">
        <f t="shared" ca="1" si="38"/>
        <v>1016.96</v>
      </c>
      <c r="L120" s="17">
        <f t="shared" ca="1" si="18"/>
        <v>1022.96</v>
      </c>
      <c r="M120" s="16">
        <f t="shared" ca="1" si="26"/>
        <v>-6</v>
      </c>
      <c r="O120" s="16">
        <f t="shared" si="35"/>
        <v>110</v>
      </c>
      <c r="P120" s="17">
        <f t="shared" ca="1" si="27"/>
        <v>16.960000000000036</v>
      </c>
      <c r="R120" s="16">
        <f t="shared" si="36"/>
        <v>110</v>
      </c>
      <c r="S120" s="17">
        <f t="shared" ca="1" si="28"/>
        <v>15.418181818181836</v>
      </c>
      <c r="T120" s="17">
        <f t="shared" ca="1" si="29"/>
        <v>16.960000000000036</v>
      </c>
    </row>
    <row r="121" spans="1:20">
      <c r="A121" s="16">
        <f t="shared" si="30"/>
        <v>111</v>
      </c>
      <c r="B121" s="16">
        <f t="shared" ca="1" si="19"/>
        <v>5.1100000000000003</v>
      </c>
      <c r="C121" s="16">
        <f t="shared" ca="1" si="20"/>
        <v>0.20547945205479451</v>
      </c>
      <c r="D121" s="16">
        <f t="shared" ca="1" si="21"/>
        <v>0.61503170225187831</v>
      </c>
      <c r="E121" s="16">
        <f t="shared" ca="1" si="22"/>
        <v>0</v>
      </c>
      <c r="F121" s="16">
        <f t="shared" ca="1" si="31"/>
        <v>0</v>
      </c>
      <c r="G121" s="16">
        <f t="shared" ca="1" si="32"/>
        <v>7</v>
      </c>
      <c r="H121" s="18">
        <f t="shared" ca="1" si="23"/>
        <v>0</v>
      </c>
      <c r="I121" s="21">
        <f t="shared" ca="1" si="24"/>
        <v>-1</v>
      </c>
      <c r="J121" s="3">
        <f t="shared" ca="1" si="33"/>
        <v>126.95999999999998</v>
      </c>
      <c r="K121" s="17">
        <f t="shared" ca="1" si="38"/>
        <v>1015.96</v>
      </c>
      <c r="L121" s="17">
        <f t="shared" ca="1" si="18"/>
        <v>1022.96</v>
      </c>
      <c r="M121" s="16">
        <f t="shared" ca="1" si="26"/>
        <v>-7</v>
      </c>
      <c r="O121" s="16">
        <f t="shared" si="35"/>
        <v>111</v>
      </c>
      <c r="P121" s="17">
        <f t="shared" ca="1" si="27"/>
        <v>15.960000000000036</v>
      </c>
      <c r="R121" s="16">
        <f t="shared" si="36"/>
        <v>111</v>
      </c>
      <c r="S121" s="17">
        <f t="shared" ca="1" si="28"/>
        <v>14.378378378378414</v>
      </c>
      <c r="T121" s="17">
        <f t="shared" ca="1" si="29"/>
        <v>15.960000000000036</v>
      </c>
    </row>
    <row r="122" spans="1:20">
      <c r="A122" s="16">
        <f t="shared" si="30"/>
        <v>112</v>
      </c>
      <c r="B122" s="16">
        <f t="shared" ca="1" si="19"/>
        <v>3.33</v>
      </c>
      <c r="C122" s="16">
        <f t="shared" ca="1" si="20"/>
        <v>0.31531531531531531</v>
      </c>
      <c r="D122" s="16">
        <f t="shared" ca="1" si="21"/>
        <v>0.23389086781641577</v>
      </c>
      <c r="E122" s="16">
        <f t="shared" ca="1" si="22"/>
        <v>1</v>
      </c>
      <c r="F122" s="16">
        <f t="shared" ca="1" si="31"/>
        <v>1</v>
      </c>
      <c r="G122" s="16">
        <f t="shared" ca="1" si="32"/>
        <v>0</v>
      </c>
      <c r="H122" s="18">
        <f t="shared" ca="1" si="23"/>
        <v>3.33</v>
      </c>
      <c r="I122" s="21">
        <f t="shared" ca="1" si="24"/>
        <v>2.33</v>
      </c>
      <c r="J122" s="3">
        <f t="shared" ca="1" si="33"/>
        <v>130.29</v>
      </c>
      <c r="K122" s="17">
        <f t="shared" ca="1" si="38"/>
        <v>1018.2900000000001</v>
      </c>
      <c r="L122" s="17">
        <f t="shared" ca="1" si="18"/>
        <v>1022.96</v>
      </c>
      <c r="M122" s="16">
        <f t="shared" ca="1" si="26"/>
        <v>-4.6699999999999591</v>
      </c>
      <c r="O122" s="16">
        <f t="shared" si="35"/>
        <v>112</v>
      </c>
      <c r="P122" s="17">
        <f t="shared" ca="1" si="27"/>
        <v>18.290000000000077</v>
      </c>
      <c r="R122" s="16">
        <f t="shared" si="36"/>
        <v>112</v>
      </c>
      <c r="S122" s="17">
        <f t="shared" ca="1" si="28"/>
        <v>16.330357142857224</v>
      </c>
      <c r="T122" s="17">
        <f t="shared" ca="1" si="29"/>
        <v>18.290000000000077</v>
      </c>
    </row>
    <row r="123" spans="1:20">
      <c r="A123" s="16">
        <f t="shared" si="30"/>
        <v>113</v>
      </c>
      <c r="B123" s="16">
        <f t="shared" ca="1" si="19"/>
        <v>3</v>
      </c>
      <c r="C123" s="16">
        <f t="shared" ca="1" si="20"/>
        <v>0.35</v>
      </c>
      <c r="D123" s="16">
        <f t="shared" ca="1" si="21"/>
        <v>0.28220025751912892</v>
      </c>
      <c r="E123" s="16">
        <f t="shared" ca="1" si="22"/>
        <v>1</v>
      </c>
      <c r="F123" s="16">
        <f t="shared" ca="1" si="31"/>
        <v>2</v>
      </c>
      <c r="G123" s="16">
        <f t="shared" ca="1" si="32"/>
        <v>0</v>
      </c>
      <c r="H123" s="18">
        <f t="shared" ca="1" si="23"/>
        <v>3</v>
      </c>
      <c r="I123" s="21">
        <f t="shared" ca="1" si="24"/>
        <v>2</v>
      </c>
      <c r="J123" s="3">
        <f t="shared" ca="1" si="33"/>
        <v>133.29</v>
      </c>
      <c r="K123" s="17">
        <f t="shared" ca="1" si="38"/>
        <v>1020.2900000000001</v>
      </c>
      <c r="L123" s="17">
        <f t="shared" ca="1" si="18"/>
        <v>1022.96</v>
      </c>
      <c r="M123" s="16">
        <f t="shared" ca="1" si="26"/>
        <v>-2.6699999999999591</v>
      </c>
      <c r="O123" s="16">
        <f t="shared" si="35"/>
        <v>113</v>
      </c>
      <c r="P123" s="17">
        <f t="shared" ca="1" si="27"/>
        <v>20.290000000000077</v>
      </c>
      <c r="R123" s="16">
        <f t="shared" si="36"/>
        <v>113</v>
      </c>
      <c r="S123" s="17">
        <f t="shared" ca="1" si="28"/>
        <v>17.955752212389456</v>
      </c>
      <c r="T123" s="17">
        <f t="shared" ca="1" si="29"/>
        <v>20.290000000000077</v>
      </c>
    </row>
    <row r="124" spans="1:20">
      <c r="A124" s="16">
        <f t="shared" si="30"/>
        <v>114</v>
      </c>
      <c r="B124" s="16">
        <f t="shared" ca="1" si="19"/>
        <v>4.1500000000000004</v>
      </c>
      <c r="C124" s="16">
        <f t="shared" ca="1" si="20"/>
        <v>0.25301204819277107</v>
      </c>
      <c r="D124" s="16">
        <f t="shared" ca="1" si="21"/>
        <v>0.80803985408229106</v>
      </c>
      <c r="E124" s="16">
        <f t="shared" ca="1" si="22"/>
        <v>0</v>
      </c>
      <c r="F124" s="16">
        <f t="shared" ca="1" si="31"/>
        <v>0</v>
      </c>
      <c r="G124" s="16">
        <f t="shared" ca="1" si="32"/>
        <v>1</v>
      </c>
      <c r="H124" s="18">
        <f t="shared" ca="1" si="23"/>
        <v>0</v>
      </c>
      <c r="I124" s="21">
        <f t="shared" ca="1" si="24"/>
        <v>-1</v>
      </c>
      <c r="J124" s="3">
        <f t="shared" ca="1" si="33"/>
        <v>133.29</v>
      </c>
      <c r="K124" s="17">
        <f t="shared" ca="1" si="38"/>
        <v>1019.2900000000001</v>
      </c>
      <c r="L124" s="17">
        <f t="shared" ca="1" si="18"/>
        <v>1022.96</v>
      </c>
      <c r="M124" s="16">
        <f t="shared" ca="1" si="26"/>
        <v>-3.6699999999999591</v>
      </c>
      <c r="O124" s="16">
        <f t="shared" si="35"/>
        <v>114</v>
      </c>
      <c r="P124" s="17">
        <f t="shared" ca="1" si="27"/>
        <v>19.290000000000077</v>
      </c>
      <c r="R124" s="16">
        <f t="shared" si="36"/>
        <v>114</v>
      </c>
      <c r="S124" s="17">
        <f t="shared" ca="1" si="28"/>
        <v>16.921052631579016</v>
      </c>
      <c r="T124" s="17">
        <f t="shared" ca="1" si="29"/>
        <v>19.290000000000077</v>
      </c>
    </row>
    <row r="125" spans="1:20">
      <c r="A125" s="16">
        <f t="shared" si="30"/>
        <v>115</v>
      </c>
      <c r="B125" s="16">
        <f t="shared" ca="1" si="19"/>
        <v>5.3</v>
      </c>
      <c r="C125" s="16">
        <f t="shared" ca="1" si="20"/>
        <v>0.19811320754716982</v>
      </c>
      <c r="D125" s="16">
        <f t="shared" ca="1" si="21"/>
        <v>0.20798374385090135</v>
      </c>
      <c r="E125" s="16">
        <f t="shared" ca="1" si="22"/>
        <v>0</v>
      </c>
      <c r="F125" s="16">
        <f t="shared" ca="1" si="31"/>
        <v>0</v>
      </c>
      <c r="G125" s="16">
        <f t="shared" ca="1" si="32"/>
        <v>2</v>
      </c>
      <c r="H125" s="18">
        <f t="shared" ca="1" si="23"/>
        <v>0</v>
      </c>
      <c r="I125" s="21">
        <f t="shared" ca="1" si="24"/>
        <v>-1</v>
      </c>
      <c r="J125" s="3">
        <f t="shared" ca="1" si="33"/>
        <v>133.29</v>
      </c>
      <c r="K125" s="17">
        <f t="shared" ca="1" si="38"/>
        <v>1018.2900000000001</v>
      </c>
      <c r="L125" s="17">
        <f t="shared" ca="1" si="18"/>
        <v>1022.96</v>
      </c>
      <c r="M125" s="16">
        <f t="shared" ca="1" si="26"/>
        <v>-4.6699999999999591</v>
      </c>
      <c r="O125" s="16">
        <f t="shared" si="35"/>
        <v>115</v>
      </c>
      <c r="P125" s="17">
        <f t="shared" ca="1" si="27"/>
        <v>18.290000000000077</v>
      </c>
      <c r="R125" s="16">
        <f t="shared" si="36"/>
        <v>115</v>
      </c>
      <c r="S125" s="17">
        <f t="shared" ca="1" si="28"/>
        <v>15.904347826087033</v>
      </c>
      <c r="T125" s="17">
        <f t="shared" ca="1" si="29"/>
        <v>18.290000000000077</v>
      </c>
    </row>
    <row r="126" spans="1:20">
      <c r="A126" s="16">
        <f t="shared" si="30"/>
        <v>116</v>
      </c>
      <c r="B126" s="16">
        <f t="shared" ca="1" si="19"/>
        <v>5.57</v>
      </c>
      <c r="C126" s="16">
        <f t="shared" ca="1" si="20"/>
        <v>0.18850987432675045</v>
      </c>
      <c r="D126" s="16">
        <f t="shared" ca="1" si="21"/>
        <v>0.64522165319370184</v>
      </c>
      <c r="E126" s="16">
        <f t="shared" ca="1" si="22"/>
        <v>0</v>
      </c>
      <c r="F126" s="16">
        <f t="shared" ca="1" si="31"/>
        <v>0</v>
      </c>
      <c r="G126" s="16">
        <f t="shared" ca="1" si="32"/>
        <v>3</v>
      </c>
      <c r="H126" s="18">
        <f t="shared" ca="1" si="23"/>
        <v>0</v>
      </c>
      <c r="I126" s="21">
        <f t="shared" ca="1" si="24"/>
        <v>-1</v>
      </c>
      <c r="J126" s="3">
        <f t="shared" ca="1" si="33"/>
        <v>133.29</v>
      </c>
      <c r="K126" s="17">
        <f t="shared" ca="1" si="38"/>
        <v>1017.2900000000001</v>
      </c>
      <c r="L126" s="17">
        <f t="shared" ca="1" si="18"/>
        <v>1022.96</v>
      </c>
      <c r="M126" s="16">
        <f t="shared" ca="1" si="26"/>
        <v>-5.6699999999999591</v>
      </c>
      <c r="O126" s="16">
        <f t="shared" si="35"/>
        <v>116</v>
      </c>
      <c r="P126" s="17">
        <f t="shared" ca="1" si="27"/>
        <v>17.290000000000077</v>
      </c>
      <c r="R126" s="16">
        <f t="shared" si="36"/>
        <v>116</v>
      </c>
      <c r="S126" s="17">
        <f t="shared" ca="1" si="28"/>
        <v>14.905172413793167</v>
      </c>
      <c r="T126" s="17">
        <f t="shared" ca="1" si="29"/>
        <v>17.290000000000077</v>
      </c>
    </row>
    <row r="127" spans="1:20">
      <c r="A127" s="16">
        <f t="shared" si="30"/>
        <v>117</v>
      </c>
      <c r="B127" s="16">
        <f t="shared" ca="1" si="19"/>
        <v>5.4</v>
      </c>
      <c r="C127" s="16">
        <f t="shared" ca="1" si="20"/>
        <v>0.19444444444444445</v>
      </c>
      <c r="D127" s="16">
        <f t="shared" ca="1" si="21"/>
        <v>0.40179353467177048</v>
      </c>
      <c r="E127" s="16">
        <f t="shared" ca="1" si="22"/>
        <v>0</v>
      </c>
      <c r="F127" s="16">
        <f t="shared" ca="1" si="31"/>
        <v>0</v>
      </c>
      <c r="G127" s="16">
        <f t="shared" ca="1" si="32"/>
        <v>4</v>
      </c>
      <c r="H127" s="18">
        <f t="shared" ca="1" si="23"/>
        <v>0</v>
      </c>
      <c r="I127" s="21">
        <f t="shared" ca="1" si="24"/>
        <v>-1</v>
      </c>
      <c r="J127" s="3">
        <f t="shared" ca="1" si="33"/>
        <v>133.29</v>
      </c>
      <c r="K127" s="17">
        <f t="shared" ca="1" si="38"/>
        <v>1016.2900000000001</v>
      </c>
      <c r="L127" s="17">
        <f t="shared" ca="1" si="18"/>
        <v>1022.96</v>
      </c>
      <c r="M127" s="16">
        <f t="shared" ca="1" si="26"/>
        <v>-6.6699999999999591</v>
      </c>
      <c r="O127" s="16">
        <f t="shared" si="35"/>
        <v>117</v>
      </c>
      <c r="P127" s="17">
        <f t="shared" ca="1" si="27"/>
        <v>16.290000000000077</v>
      </c>
      <c r="R127" s="16">
        <f t="shared" si="36"/>
        <v>117</v>
      </c>
      <c r="S127" s="17">
        <f t="shared" ca="1" si="28"/>
        <v>13.923076923076991</v>
      </c>
      <c r="T127" s="17">
        <f t="shared" ca="1" si="29"/>
        <v>16.290000000000077</v>
      </c>
    </row>
    <row r="128" spans="1:20">
      <c r="A128" s="16">
        <f t="shared" si="30"/>
        <v>118</v>
      </c>
      <c r="B128" s="16">
        <f t="shared" ca="1" si="19"/>
        <v>5.39</v>
      </c>
      <c r="C128" s="16">
        <f t="shared" ca="1" si="20"/>
        <v>0.19480519480519481</v>
      </c>
      <c r="D128" s="16">
        <f t="shared" ca="1" si="21"/>
        <v>0.40250882793104759</v>
      </c>
      <c r="E128" s="16">
        <f t="shared" ca="1" si="22"/>
        <v>0</v>
      </c>
      <c r="F128" s="16">
        <f t="shared" ca="1" si="31"/>
        <v>0</v>
      </c>
      <c r="G128" s="16">
        <f t="shared" ca="1" si="32"/>
        <v>5</v>
      </c>
      <c r="H128" s="18">
        <f t="shared" ca="1" si="23"/>
        <v>0</v>
      </c>
      <c r="I128" s="21">
        <f t="shared" ca="1" si="24"/>
        <v>-1</v>
      </c>
      <c r="J128" s="3">
        <f t="shared" ca="1" si="33"/>
        <v>133.29</v>
      </c>
      <c r="K128" s="17">
        <f t="shared" ca="1" si="38"/>
        <v>1015.2900000000001</v>
      </c>
      <c r="L128" s="17">
        <f t="shared" ca="1" si="18"/>
        <v>1022.96</v>
      </c>
      <c r="M128" s="16">
        <f t="shared" ca="1" si="26"/>
        <v>-7.6699999999999591</v>
      </c>
      <c r="O128" s="16">
        <f t="shared" si="35"/>
        <v>118</v>
      </c>
      <c r="P128" s="17">
        <f t="shared" ca="1" si="27"/>
        <v>15.290000000000077</v>
      </c>
      <c r="R128" s="16">
        <f t="shared" si="36"/>
        <v>118</v>
      </c>
      <c r="S128" s="17">
        <f t="shared" ca="1" si="28"/>
        <v>12.95762711864414</v>
      </c>
      <c r="T128" s="17">
        <f t="shared" ca="1" si="29"/>
        <v>15.290000000000077</v>
      </c>
    </row>
    <row r="129" spans="1:20">
      <c r="A129" s="16">
        <f t="shared" si="30"/>
        <v>119</v>
      </c>
      <c r="B129" s="16">
        <f t="shared" ca="1" si="19"/>
        <v>3.04</v>
      </c>
      <c r="C129" s="16">
        <f t="shared" ca="1" si="20"/>
        <v>0.34539473684210531</v>
      </c>
      <c r="D129" s="16">
        <f t="shared" ca="1" si="21"/>
        <v>0.38661972923605825</v>
      </c>
      <c r="E129" s="16">
        <f t="shared" ca="1" si="22"/>
        <v>0</v>
      </c>
      <c r="F129" s="16">
        <f t="shared" ca="1" si="31"/>
        <v>0</v>
      </c>
      <c r="G129" s="16">
        <f t="shared" ca="1" si="32"/>
        <v>6</v>
      </c>
      <c r="H129" s="18">
        <f t="shared" ca="1" si="23"/>
        <v>0</v>
      </c>
      <c r="I129" s="21">
        <f t="shared" ca="1" si="24"/>
        <v>-1</v>
      </c>
      <c r="J129" s="3">
        <f t="shared" ca="1" si="33"/>
        <v>133.29</v>
      </c>
      <c r="K129" s="17">
        <f t="shared" ca="1" si="38"/>
        <v>1014.2900000000001</v>
      </c>
      <c r="L129" s="17">
        <f t="shared" ca="1" si="18"/>
        <v>1022.96</v>
      </c>
      <c r="M129" s="16">
        <f t="shared" ca="1" si="26"/>
        <v>-8.6699999999999591</v>
      </c>
      <c r="O129" s="16">
        <f t="shared" si="35"/>
        <v>119</v>
      </c>
      <c r="P129" s="17">
        <f t="shared" ca="1" si="27"/>
        <v>14.290000000000077</v>
      </c>
      <c r="R129" s="16">
        <f t="shared" si="36"/>
        <v>119</v>
      </c>
      <c r="S129" s="17">
        <f t="shared" ca="1" si="28"/>
        <v>12.008403361344605</v>
      </c>
      <c r="T129" s="17">
        <f t="shared" ca="1" si="29"/>
        <v>14.290000000000077</v>
      </c>
    </row>
    <row r="130" spans="1:20">
      <c r="A130" s="16">
        <f t="shared" si="30"/>
        <v>120</v>
      </c>
      <c r="B130" s="16">
        <f t="shared" ca="1" si="19"/>
        <v>4.26</v>
      </c>
      <c r="C130" s="16">
        <f t="shared" ca="1" si="20"/>
        <v>0.24647887323943662</v>
      </c>
      <c r="D130" s="16">
        <f t="shared" ca="1" si="21"/>
        <v>9.9951818783812207E-2</v>
      </c>
      <c r="E130" s="16">
        <f t="shared" ca="1" si="22"/>
        <v>1</v>
      </c>
      <c r="F130" s="16">
        <f t="shared" ca="1" si="31"/>
        <v>1</v>
      </c>
      <c r="G130" s="16">
        <f t="shared" ca="1" si="32"/>
        <v>0</v>
      </c>
      <c r="H130" s="18">
        <f t="shared" ca="1" si="23"/>
        <v>4.26</v>
      </c>
      <c r="I130" s="21">
        <f t="shared" ca="1" si="24"/>
        <v>3.26</v>
      </c>
      <c r="J130" s="3">
        <f t="shared" ca="1" si="33"/>
        <v>137.54999999999998</v>
      </c>
      <c r="K130" s="17">
        <f t="shared" ca="1" si="38"/>
        <v>1017.5500000000001</v>
      </c>
      <c r="L130" s="17">
        <f t="shared" ca="1" si="18"/>
        <v>1022.96</v>
      </c>
      <c r="M130" s="16">
        <f t="shared" ca="1" si="26"/>
        <v>-5.4099999999999682</v>
      </c>
      <c r="O130" s="16">
        <f t="shared" si="35"/>
        <v>120</v>
      </c>
      <c r="P130" s="17">
        <f t="shared" ca="1" si="27"/>
        <v>17.550000000000068</v>
      </c>
      <c r="R130" s="16">
        <f t="shared" si="36"/>
        <v>120</v>
      </c>
      <c r="S130" s="17">
        <f t="shared" ca="1" si="28"/>
        <v>14.625000000000071</v>
      </c>
      <c r="T130" s="17">
        <f t="shared" ca="1" si="29"/>
        <v>17.550000000000068</v>
      </c>
    </row>
    <row r="131" spans="1:20">
      <c r="A131" s="16">
        <f t="shared" si="30"/>
        <v>121</v>
      </c>
      <c r="B131" s="16">
        <f t="shared" ca="1" si="19"/>
        <v>4.83</v>
      </c>
      <c r="C131" s="16">
        <f t="shared" ca="1" si="20"/>
        <v>0.21739130434782608</v>
      </c>
      <c r="D131" s="16">
        <f t="shared" ca="1" si="21"/>
        <v>0.90298499605591243</v>
      </c>
      <c r="E131" s="16">
        <f t="shared" ca="1" si="22"/>
        <v>0</v>
      </c>
      <c r="F131" s="16">
        <f t="shared" ca="1" si="31"/>
        <v>0</v>
      </c>
      <c r="G131" s="16">
        <f t="shared" ca="1" si="32"/>
        <v>1</v>
      </c>
      <c r="H131" s="18">
        <f t="shared" ca="1" si="23"/>
        <v>0</v>
      </c>
      <c r="I131" s="21">
        <f t="shared" ca="1" si="24"/>
        <v>-1</v>
      </c>
      <c r="J131" s="3">
        <f t="shared" ca="1" si="33"/>
        <v>137.54999999999998</v>
      </c>
      <c r="K131" s="17">
        <f t="shared" ca="1" si="38"/>
        <v>1016.5500000000001</v>
      </c>
      <c r="L131" s="17">
        <f t="shared" ca="1" si="18"/>
        <v>1022.96</v>
      </c>
      <c r="M131" s="16">
        <f t="shared" ca="1" si="26"/>
        <v>-6.4099999999999682</v>
      </c>
      <c r="O131" s="16">
        <f t="shared" si="35"/>
        <v>121</v>
      </c>
      <c r="P131" s="17">
        <f t="shared" ca="1" si="27"/>
        <v>16.550000000000068</v>
      </c>
      <c r="R131" s="16">
        <f t="shared" si="36"/>
        <v>121</v>
      </c>
      <c r="S131" s="17">
        <f t="shared" ca="1" si="28"/>
        <v>13.677685950413277</v>
      </c>
      <c r="T131" s="17">
        <f t="shared" ca="1" si="29"/>
        <v>16.550000000000068</v>
      </c>
    </row>
    <row r="132" spans="1:20">
      <c r="A132" s="16">
        <f t="shared" si="30"/>
        <v>122</v>
      </c>
      <c r="B132" s="16">
        <f t="shared" ca="1" si="19"/>
        <v>2.68</v>
      </c>
      <c r="C132" s="16">
        <f t="shared" ca="1" si="20"/>
        <v>0.39179104477611937</v>
      </c>
      <c r="D132" s="16">
        <f t="shared" ca="1" si="21"/>
        <v>0.48169373932054382</v>
      </c>
      <c r="E132" s="16">
        <f t="shared" ca="1" si="22"/>
        <v>0</v>
      </c>
      <c r="F132" s="16">
        <f t="shared" ca="1" si="31"/>
        <v>0</v>
      </c>
      <c r="G132" s="16">
        <f t="shared" ca="1" si="32"/>
        <v>2</v>
      </c>
      <c r="H132" s="18">
        <f t="shared" ca="1" si="23"/>
        <v>0</v>
      </c>
      <c r="I132" s="21">
        <f t="shared" ca="1" si="24"/>
        <v>-1</v>
      </c>
      <c r="J132" s="3">
        <f t="shared" ca="1" si="33"/>
        <v>137.54999999999998</v>
      </c>
      <c r="K132" s="17">
        <f t="shared" ca="1" si="38"/>
        <v>1015.5500000000001</v>
      </c>
      <c r="L132" s="17">
        <f t="shared" ca="1" si="18"/>
        <v>1022.96</v>
      </c>
      <c r="M132" s="16">
        <f t="shared" ca="1" si="26"/>
        <v>-7.4099999999999682</v>
      </c>
      <c r="O132" s="16">
        <f t="shared" si="35"/>
        <v>122</v>
      </c>
      <c r="P132" s="17">
        <f t="shared" ca="1" si="27"/>
        <v>15.550000000000068</v>
      </c>
      <c r="R132" s="16">
        <f t="shared" si="36"/>
        <v>122</v>
      </c>
      <c r="S132" s="17">
        <f t="shared" ca="1" si="28"/>
        <v>12.745901639344325</v>
      </c>
      <c r="T132" s="17">
        <f t="shared" ca="1" si="29"/>
        <v>15.550000000000068</v>
      </c>
    </row>
    <row r="133" spans="1:20">
      <c r="A133" s="16">
        <f t="shared" si="30"/>
        <v>123</v>
      </c>
      <c r="B133" s="16">
        <f t="shared" ca="1" si="19"/>
        <v>2.75</v>
      </c>
      <c r="C133" s="16">
        <f t="shared" ca="1" si="20"/>
        <v>0.38181818181818183</v>
      </c>
      <c r="D133" s="16">
        <f t="shared" ca="1" si="21"/>
        <v>0.84318891051231049</v>
      </c>
      <c r="E133" s="16">
        <f t="shared" ca="1" si="22"/>
        <v>0</v>
      </c>
      <c r="F133" s="16">
        <f t="shared" ca="1" si="31"/>
        <v>0</v>
      </c>
      <c r="G133" s="16">
        <f t="shared" ca="1" si="32"/>
        <v>3</v>
      </c>
      <c r="H133" s="18">
        <f t="shared" ca="1" si="23"/>
        <v>0</v>
      </c>
      <c r="I133" s="21">
        <f t="shared" ca="1" si="24"/>
        <v>-1</v>
      </c>
      <c r="J133" s="3">
        <f t="shared" ca="1" si="33"/>
        <v>137.54999999999998</v>
      </c>
      <c r="K133" s="17">
        <f t="shared" ca="1" si="38"/>
        <v>1014.5500000000001</v>
      </c>
      <c r="L133" s="17">
        <f t="shared" ca="1" si="18"/>
        <v>1022.96</v>
      </c>
      <c r="M133" s="16">
        <f t="shared" ca="1" si="26"/>
        <v>-8.4099999999999682</v>
      </c>
      <c r="O133" s="16">
        <f t="shared" si="35"/>
        <v>123</v>
      </c>
      <c r="P133" s="17">
        <f t="shared" ca="1" si="27"/>
        <v>14.550000000000068</v>
      </c>
      <c r="R133" s="16">
        <f t="shared" si="36"/>
        <v>123</v>
      </c>
      <c r="S133" s="17">
        <f t="shared" ca="1" si="28"/>
        <v>11.829268292682983</v>
      </c>
      <c r="T133" s="17">
        <f t="shared" ca="1" si="29"/>
        <v>14.550000000000068</v>
      </c>
    </row>
    <row r="134" spans="1:20">
      <c r="A134" s="16">
        <f t="shared" si="30"/>
        <v>124</v>
      </c>
      <c r="B134" s="16">
        <f t="shared" ca="1" si="19"/>
        <v>5.64</v>
      </c>
      <c r="C134" s="16">
        <f t="shared" ca="1" si="20"/>
        <v>0.18617021276595747</v>
      </c>
      <c r="D134" s="16">
        <f t="shared" ca="1" si="21"/>
        <v>0.26935269155932784</v>
      </c>
      <c r="E134" s="16">
        <f t="shared" ca="1" si="22"/>
        <v>0</v>
      </c>
      <c r="F134" s="16">
        <f t="shared" ca="1" si="31"/>
        <v>0</v>
      </c>
      <c r="G134" s="16">
        <f t="shared" ca="1" si="32"/>
        <v>4</v>
      </c>
      <c r="H134" s="18">
        <f t="shared" ca="1" si="23"/>
        <v>0</v>
      </c>
      <c r="I134" s="21">
        <f t="shared" ca="1" si="24"/>
        <v>-1</v>
      </c>
      <c r="J134" s="3">
        <f t="shared" ca="1" si="33"/>
        <v>137.54999999999998</v>
      </c>
      <c r="K134" s="17">
        <f t="shared" ca="1" si="38"/>
        <v>1013.5500000000001</v>
      </c>
      <c r="L134" s="17">
        <f t="shared" ca="1" si="18"/>
        <v>1022.96</v>
      </c>
      <c r="M134" s="16">
        <f t="shared" ca="1" si="26"/>
        <v>-9.4099999999999682</v>
      </c>
      <c r="O134" s="16">
        <f t="shared" si="35"/>
        <v>124</v>
      </c>
      <c r="P134" s="17">
        <f t="shared" ca="1" si="27"/>
        <v>13.550000000000068</v>
      </c>
      <c r="R134" s="16">
        <f t="shared" si="36"/>
        <v>124</v>
      </c>
      <c r="S134" s="17">
        <f t="shared" ca="1" si="28"/>
        <v>10.927419354838761</v>
      </c>
      <c r="T134" s="17">
        <f t="shared" ca="1" si="29"/>
        <v>13.550000000000068</v>
      </c>
    </row>
    <row r="135" spans="1:20">
      <c r="A135" s="16">
        <f t="shared" si="30"/>
        <v>125</v>
      </c>
      <c r="B135" s="16">
        <f t="shared" ca="1" si="19"/>
        <v>2.59</v>
      </c>
      <c r="C135" s="16">
        <f t="shared" ca="1" si="20"/>
        <v>0.40540540540540543</v>
      </c>
      <c r="D135" s="16">
        <f t="shared" ca="1" si="21"/>
        <v>0.12973972124780553</v>
      </c>
      <c r="E135" s="16">
        <f t="shared" ca="1" si="22"/>
        <v>1</v>
      </c>
      <c r="F135" s="16">
        <f t="shared" ca="1" si="31"/>
        <v>1</v>
      </c>
      <c r="G135" s="16">
        <f t="shared" ca="1" si="32"/>
        <v>0</v>
      </c>
      <c r="H135" s="18">
        <f t="shared" ca="1" si="23"/>
        <v>2.59</v>
      </c>
      <c r="I135" s="21">
        <f t="shared" ca="1" si="24"/>
        <v>1.5899999999999999</v>
      </c>
      <c r="J135" s="3">
        <f t="shared" ca="1" si="33"/>
        <v>140.13999999999999</v>
      </c>
      <c r="K135" s="17">
        <f t="shared" ca="1" si="38"/>
        <v>1015.1400000000001</v>
      </c>
      <c r="L135" s="17">
        <f t="shared" ca="1" si="18"/>
        <v>1022.96</v>
      </c>
      <c r="M135" s="16">
        <f t="shared" ca="1" si="26"/>
        <v>-7.8199999999999363</v>
      </c>
      <c r="O135" s="16">
        <f t="shared" si="35"/>
        <v>125</v>
      </c>
      <c r="P135" s="17">
        <f t="shared" ca="1" si="27"/>
        <v>15.1400000000001</v>
      </c>
      <c r="R135" s="16">
        <f t="shared" si="36"/>
        <v>125</v>
      </c>
      <c r="S135" s="17">
        <f t="shared" ca="1" si="28"/>
        <v>12.11200000000008</v>
      </c>
      <c r="T135" s="17">
        <f t="shared" ca="1" si="29"/>
        <v>15.1400000000001</v>
      </c>
    </row>
    <row r="136" spans="1:20">
      <c r="A136" s="16">
        <f t="shared" si="30"/>
        <v>126</v>
      </c>
      <c r="B136" s="16">
        <f t="shared" ca="1" si="19"/>
        <v>4.3899999999999997</v>
      </c>
      <c r="C136" s="16">
        <f t="shared" ca="1" si="20"/>
        <v>0.23917995444191348</v>
      </c>
      <c r="D136" s="16">
        <f t="shared" ca="1" si="21"/>
        <v>0.59855874445241319</v>
      </c>
      <c r="E136" s="16">
        <f t="shared" ca="1" si="22"/>
        <v>0</v>
      </c>
      <c r="F136" s="16">
        <f t="shared" ca="1" si="31"/>
        <v>0</v>
      </c>
      <c r="G136" s="16">
        <f t="shared" ca="1" si="32"/>
        <v>1</v>
      </c>
      <c r="H136" s="18">
        <f t="shared" ca="1" si="23"/>
        <v>0</v>
      </c>
      <c r="I136" s="21">
        <f t="shared" ca="1" si="24"/>
        <v>-1</v>
      </c>
      <c r="J136" s="3">
        <f t="shared" ca="1" si="33"/>
        <v>140.13999999999999</v>
      </c>
      <c r="K136" s="17">
        <f t="shared" ca="1" si="38"/>
        <v>1014.1400000000001</v>
      </c>
      <c r="L136" s="17">
        <f t="shared" ca="1" si="18"/>
        <v>1022.96</v>
      </c>
      <c r="M136" s="16">
        <f t="shared" ca="1" si="26"/>
        <v>-8.8199999999999363</v>
      </c>
      <c r="O136" s="16">
        <f t="shared" si="35"/>
        <v>126</v>
      </c>
      <c r="P136" s="17">
        <f t="shared" ca="1" si="27"/>
        <v>14.1400000000001</v>
      </c>
      <c r="R136" s="16">
        <f t="shared" si="36"/>
        <v>126</v>
      </c>
      <c r="S136" s="17">
        <f t="shared" ca="1" si="28"/>
        <v>11.222222222222314</v>
      </c>
      <c r="T136" s="17">
        <f t="shared" ca="1" si="29"/>
        <v>14.1400000000001</v>
      </c>
    </row>
    <row r="137" spans="1:20">
      <c r="A137" s="16">
        <f t="shared" si="30"/>
        <v>127</v>
      </c>
      <c r="B137" s="16">
        <f t="shared" ca="1" si="19"/>
        <v>3.23</v>
      </c>
      <c r="C137" s="16">
        <f t="shared" ca="1" si="20"/>
        <v>0.32507739938080499</v>
      </c>
      <c r="D137" s="16">
        <f t="shared" ca="1" si="21"/>
        <v>0.41262250523600486</v>
      </c>
      <c r="E137" s="16">
        <f t="shared" ca="1" si="22"/>
        <v>0</v>
      </c>
      <c r="F137" s="16">
        <f t="shared" ca="1" si="31"/>
        <v>0</v>
      </c>
      <c r="G137" s="16">
        <f t="shared" ca="1" si="32"/>
        <v>2</v>
      </c>
      <c r="H137" s="18">
        <f t="shared" ca="1" si="23"/>
        <v>0</v>
      </c>
      <c r="I137" s="21">
        <f t="shared" ca="1" si="24"/>
        <v>-1</v>
      </c>
      <c r="J137" s="3">
        <f t="shared" ca="1" si="33"/>
        <v>140.13999999999999</v>
      </c>
      <c r="K137" s="17">
        <f t="shared" ca="1" si="38"/>
        <v>1013.1400000000001</v>
      </c>
      <c r="L137" s="17">
        <f t="shared" ca="1" si="18"/>
        <v>1022.96</v>
      </c>
      <c r="M137" s="16">
        <f t="shared" ca="1" si="26"/>
        <v>-9.8199999999999363</v>
      </c>
      <c r="O137" s="16">
        <f t="shared" si="35"/>
        <v>127</v>
      </c>
      <c r="P137" s="17">
        <f t="shared" ca="1" si="27"/>
        <v>13.1400000000001</v>
      </c>
      <c r="R137" s="16">
        <f t="shared" si="36"/>
        <v>127</v>
      </c>
      <c r="S137" s="17">
        <f t="shared" ca="1" si="28"/>
        <v>10.346456692913478</v>
      </c>
      <c r="T137" s="17">
        <f t="shared" ca="1" si="29"/>
        <v>13.1400000000001</v>
      </c>
    </row>
    <row r="138" spans="1:20">
      <c r="A138" s="16">
        <f t="shared" si="30"/>
        <v>128</v>
      </c>
      <c r="B138" s="16">
        <f t="shared" ca="1" si="19"/>
        <v>2.14</v>
      </c>
      <c r="C138" s="16">
        <f t="shared" ca="1" si="20"/>
        <v>0.49065420560747663</v>
      </c>
      <c r="D138" s="16">
        <f t="shared" ca="1" si="21"/>
        <v>0.53557599378732346</v>
      </c>
      <c r="E138" s="16">
        <f t="shared" ca="1" si="22"/>
        <v>0</v>
      </c>
      <c r="F138" s="16">
        <f t="shared" ca="1" si="31"/>
        <v>0</v>
      </c>
      <c r="G138" s="16">
        <f t="shared" ca="1" si="32"/>
        <v>3</v>
      </c>
      <c r="H138" s="18">
        <f t="shared" ca="1" si="23"/>
        <v>0</v>
      </c>
      <c r="I138" s="21">
        <f t="shared" ca="1" si="24"/>
        <v>-1</v>
      </c>
      <c r="J138" s="3">
        <f t="shared" ca="1" si="33"/>
        <v>140.13999999999999</v>
      </c>
      <c r="K138" s="17">
        <f t="shared" ref="K138:K140" ca="1" si="39">K137+I138</f>
        <v>1012.1400000000001</v>
      </c>
      <c r="L138" s="17">
        <f t="shared" ref="L138:L201" ca="1" si="40">MAX(K138,L137)</f>
        <v>1022.96</v>
      </c>
      <c r="M138" s="16">
        <f t="shared" ca="1" si="26"/>
        <v>-10.819999999999936</v>
      </c>
      <c r="O138" s="16">
        <f t="shared" si="35"/>
        <v>128</v>
      </c>
      <c r="P138" s="17">
        <f t="shared" ca="1" si="27"/>
        <v>12.1400000000001</v>
      </c>
      <c r="R138" s="16">
        <f t="shared" si="36"/>
        <v>128</v>
      </c>
      <c r="S138" s="17">
        <f t="shared" ca="1" si="28"/>
        <v>9.4843750000000853</v>
      </c>
      <c r="T138" s="17">
        <f t="shared" ca="1" si="29"/>
        <v>12.1400000000001</v>
      </c>
    </row>
    <row r="139" spans="1:20">
      <c r="A139" s="16">
        <f t="shared" si="30"/>
        <v>129</v>
      </c>
      <c r="B139" s="16">
        <f t="shared" ref="B139:B202" ca="1" si="41">RANDBETWEEN($A$5,$B$5)/100</f>
        <v>4.45</v>
      </c>
      <c r="C139" s="16">
        <f t="shared" ref="C139:C202" ca="1" si="42">$C$5*(1/B139)</f>
        <v>0.23595505617977527</v>
      </c>
      <c r="D139" s="16">
        <f t="shared" ref="D139:D202" ca="1" si="43">RAND()</f>
        <v>0.25658911548079111</v>
      </c>
      <c r="E139" s="16">
        <f t="shared" ref="E139:E202" ca="1" si="44">IF(D139&lt;=C139,1,0)</f>
        <v>0</v>
      </c>
      <c r="F139" s="16">
        <f t="shared" ca="1" si="31"/>
        <v>0</v>
      </c>
      <c r="G139" s="16">
        <f t="shared" ca="1" si="32"/>
        <v>4</v>
      </c>
      <c r="H139" s="18">
        <f t="shared" ref="H139:H202" ca="1" si="45">IF(E139=0,0,B139)</f>
        <v>0</v>
      </c>
      <c r="I139" s="21">
        <f t="shared" ref="I139:I202" ca="1" si="46">IF(E139=0,-1,H139-1)</f>
        <v>-1</v>
      </c>
      <c r="J139" s="3">
        <f t="shared" ca="1" si="33"/>
        <v>140.13999999999999</v>
      </c>
      <c r="K139" s="17">
        <f t="shared" ca="1" si="39"/>
        <v>1011.1400000000001</v>
      </c>
      <c r="L139" s="17">
        <f t="shared" ca="1" si="40"/>
        <v>1022.96</v>
      </c>
      <c r="M139" s="16">
        <f t="shared" ref="M139:M202" ca="1" si="47">IF(K139&lt;N(L139),K139-L138,"")</f>
        <v>-11.819999999999936</v>
      </c>
      <c r="O139" s="16">
        <f t="shared" si="35"/>
        <v>129</v>
      </c>
      <c r="P139" s="17">
        <f t="shared" ref="P139:P202" ca="1" si="48">K139-1000</f>
        <v>11.1400000000001</v>
      </c>
      <c r="R139" s="16">
        <f t="shared" si="36"/>
        <v>129</v>
      </c>
      <c r="S139" s="17">
        <f t="shared" ref="S139:S202" ca="1" si="49">((R139+T139)/R139*100)-100</f>
        <v>8.6356589147287508</v>
      </c>
      <c r="T139" s="17">
        <f t="shared" ref="T139:T202" ca="1" si="50">K139-1000</f>
        <v>11.1400000000001</v>
      </c>
    </row>
    <row r="140" spans="1:20">
      <c r="A140" s="16">
        <f t="shared" ref="A140:A203" si="51">A139+1</f>
        <v>130</v>
      </c>
      <c r="B140" s="16">
        <f t="shared" ca="1" si="41"/>
        <v>2.6</v>
      </c>
      <c r="C140" s="16">
        <f t="shared" ca="1" si="42"/>
        <v>0.40384615384615385</v>
      </c>
      <c r="D140" s="16">
        <f t="shared" ca="1" si="43"/>
        <v>0.89020450982312038</v>
      </c>
      <c r="E140" s="16">
        <f t="shared" ca="1" si="44"/>
        <v>0</v>
      </c>
      <c r="F140" s="16">
        <f t="shared" ref="F140:F203" ca="1" si="52">IF(E140=1,F139+1,0)</f>
        <v>0</v>
      </c>
      <c r="G140" s="16">
        <f t="shared" ref="G140:G203" ca="1" si="53">IF(E140=0,G139+1,0)</f>
        <v>5</v>
      </c>
      <c r="H140" s="18">
        <f t="shared" ca="1" si="45"/>
        <v>0</v>
      </c>
      <c r="I140" s="21">
        <f t="shared" ca="1" si="46"/>
        <v>-1</v>
      </c>
      <c r="J140" s="3">
        <f t="shared" ref="J140:J203" ca="1" si="54">J139+H140</f>
        <v>140.13999999999999</v>
      </c>
      <c r="K140" s="17">
        <f t="shared" ca="1" si="39"/>
        <v>1010.1400000000001</v>
      </c>
      <c r="L140" s="17">
        <f t="shared" ca="1" si="40"/>
        <v>1022.96</v>
      </c>
      <c r="M140" s="16">
        <f t="shared" ca="1" si="47"/>
        <v>-12.819999999999936</v>
      </c>
      <c r="O140" s="16">
        <f t="shared" ref="O140:O203" si="55">O139+1</f>
        <v>130</v>
      </c>
      <c r="P140" s="17">
        <f t="shared" ca="1" si="48"/>
        <v>10.1400000000001</v>
      </c>
      <c r="R140" s="16">
        <f t="shared" ref="R140:R203" si="56">R139+1</f>
        <v>130</v>
      </c>
      <c r="S140" s="17">
        <f t="shared" ca="1" si="49"/>
        <v>7.8000000000000682</v>
      </c>
      <c r="T140" s="17">
        <f t="shared" ca="1" si="50"/>
        <v>10.1400000000001</v>
      </c>
    </row>
    <row r="141" spans="1:20">
      <c r="A141" s="16">
        <f t="shared" si="51"/>
        <v>131</v>
      </c>
      <c r="B141" s="16">
        <f t="shared" ca="1" si="41"/>
        <v>4.82</v>
      </c>
      <c r="C141" s="16">
        <f t="shared" ca="1" si="42"/>
        <v>0.21784232365145229</v>
      </c>
      <c r="D141" s="16">
        <f t="shared" ca="1" si="43"/>
        <v>0.2439951850942963</v>
      </c>
      <c r="E141" s="16">
        <f t="shared" ca="1" si="44"/>
        <v>0</v>
      </c>
      <c r="F141" s="16">
        <f t="shared" ca="1" si="52"/>
        <v>0</v>
      </c>
      <c r="G141" s="16">
        <f t="shared" ca="1" si="53"/>
        <v>6</v>
      </c>
      <c r="H141" s="18">
        <f t="shared" ca="1" si="45"/>
        <v>0</v>
      </c>
      <c r="I141" s="21">
        <f t="shared" ca="1" si="46"/>
        <v>-1</v>
      </c>
      <c r="J141" s="3">
        <f t="shared" ca="1" si="54"/>
        <v>140.13999999999999</v>
      </c>
      <c r="K141" s="17">
        <f t="shared" ref="K141:K204" ca="1" si="57">K140+I141</f>
        <v>1009.1400000000001</v>
      </c>
      <c r="L141" s="17">
        <f t="shared" ca="1" si="40"/>
        <v>1022.96</v>
      </c>
      <c r="M141" s="16">
        <f t="shared" ca="1" si="47"/>
        <v>-13.819999999999936</v>
      </c>
      <c r="O141" s="16">
        <f t="shared" si="55"/>
        <v>131</v>
      </c>
      <c r="P141" s="17">
        <f t="shared" ca="1" si="48"/>
        <v>9.1400000000001</v>
      </c>
      <c r="R141" s="16">
        <f t="shared" si="56"/>
        <v>131</v>
      </c>
      <c r="S141" s="17">
        <f t="shared" ca="1" si="49"/>
        <v>6.9770992366412941</v>
      </c>
      <c r="T141" s="17">
        <f t="shared" ca="1" si="50"/>
        <v>9.1400000000001</v>
      </c>
    </row>
    <row r="142" spans="1:20">
      <c r="A142" s="16">
        <f t="shared" si="51"/>
        <v>132</v>
      </c>
      <c r="B142" s="16">
        <f t="shared" ca="1" si="41"/>
        <v>2.8</v>
      </c>
      <c r="C142" s="16">
        <f t="shared" ca="1" si="42"/>
        <v>0.375</v>
      </c>
      <c r="D142" s="16">
        <f t="shared" ca="1" si="43"/>
        <v>1.3673429194412279E-2</v>
      </c>
      <c r="E142" s="16">
        <f t="shared" ca="1" si="44"/>
        <v>1</v>
      </c>
      <c r="F142" s="16">
        <f t="shared" ca="1" si="52"/>
        <v>1</v>
      </c>
      <c r="G142" s="16">
        <f t="shared" ca="1" si="53"/>
        <v>0</v>
      </c>
      <c r="H142" s="18">
        <f t="shared" ca="1" si="45"/>
        <v>2.8</v>
      </c>
      <c r="I142" s="21">
        <f t="shared" ca="1" si="46"/>
        <v>1.7999999999999998</v>
      </c>
      <c r="J142" s="3">
        <f t="shared" ca="1" si="54"/>
        <v>142.94</v>
      </c>
      <c r="K142" s="17">
        <f t="shared" ca="1" si="57"/>
        <v>1010.94</v>
      </c>
      <c r="L142" s="17">
        <f t="shared" ca="1" si="40"/>
        <v>1022.96</v>
      </c>
      <c r="M142" s="16">
        <f t="shared" ca="1" si="47"/>
        <v>-12.019999999999982</v>
      </c>
      <c r="O142" s="16">
        <f t="shared" si="55"/>
        <v>132</v>
      </c>
      <c r="P142" s="17">
        <f t="shared" ca="1" si="48"/>
        <v>10.940000000000055</v>
      </c>
      <c r="R142" s="16">
        <f t="shared" si="56"/>
        <v>132</v>
      </c>
      <c r="S142" s="17">
        <f t="shared" ca="1" si="49"/>
        <v>8.2878787878788245</v>
      </c>
      <c r="T142" s="17">
        <f t="shared" ca="1" si="50"/>
        <v>10.940000000000055</v>
      </c>
    </row>
    <row r="143" spans="1:20">
      <c r="A143" s="16">
        <f t="shared" si="51"/>
        <v>133</v>
      </c>
      <c r="B143" s="16">
        <f t="shared" ca="1" si="41"/>
        <v>2.98</v>
      </c>
      <c r="C143" s="16">
        <f t="shared" ca="1" si="42"/>
        <v>0.35234899328859065</v>
      </c>
      <c r="D143" s="16">
        <f t="shared" ca="1" si="43"/>
        <v>6.6950460052926708E-2</v>
      </c>
      <c r="E143" s="16">
        <f t="shared" ca="1" si="44"/>
        <v>1</v>
      </c>
      <c r="F143" s="16">
        <f t="shared" ca="1" si="52"/>
        <v>2</v>
      </c>
      <c r="G143" s="16">
        <f t="shared" ca="1" si="53"/>
        <v>0</v>
      </c>
      <c r="H143" s="18">
        <f t="shared" ca="1" si="45"/>
        <v>2.98</v>
      </c>
      <c r="I143" s="21">
        <f t="shared" ca="1" si="46"/>
        <v>1.98</v>
      </c>
      <c r="J143" s="3">
        <f t="shared" ca="1" si="54"/>
        <v>145.91999999999999</v>
      </c>
      <c r="K143" s="17">
        <f t="shared" ca="1" si="57"/>
        <v>1012.9200000000001</v>
      </c>
      <c r="L143" s="17">
        <f t="shared" ca="1" si="40"/>
        <v>1022.96</v>
      </c>
      <c r="M143" s="16">
        <f t="shared" ca="1" si="47"/>
        <v>-10.039999999999964</v>
      </c>
      <c r="O143" s="16">
        <f t="shared" si="55"/>
        <v>133</v>
      </c>
      <c r="P143" s="17">
        <f t="shared" ca="1" si="48"/>
        <v>12.920000000000073</v>
      </c>
      <c r="R143" s="16">
        <f t="shared" si="56"/>
        <v>133</v>
      </c>
      <c r="S143" s="17">
        <f t="shared" ca="1" si="49"/>
        <v>9.714285714285765</v>
      </c>
      <c r="T143" s="17">
        <f t="shared" ca="1" si="50"/>
        <v>12.920000000000073</v>
      </c>
    </row>
    <row r="144" spans="1:20">
      <c r="A144" s="16">
        <f t="shared" si="51"/>
        <v>134</v>
      </c>
      <c r="B144" s="16">
        <f t="shared" ca="1" si="41"/>
        <v>5.71</v>
      </c>
      <c r="C144" s="16">
        <f t="shared" ca="1" si="42"/>
        <v>0.18388791593695272</v>
      </c>
      <c r="D144" s="16">
        <f t="shared" ca="1" si="43"/>
        <v>0.52420580338809408</v>
      </c>
      <c r="E144" s="16">
        <f t="shared" ca="1" si="44"/>
        <v>0</v>
      </c>
      <c r="F144" s="16">
        <f t="shared" ca="1" si="52"/>
        <v>0</v>
      </c>
      <c r="G144" s="16">
        <f t="shared" ca="1" si="53"/>
        <v>1</v>
      </c>
      <c r="H144" s="18">
        <f t="shared" ca="1" si="45"/>
        <v>0</v>
      </c>
      <c r="I144" s="21">
        <f t="shared" ca="1" si="46"/>
        <v>-1</v>
      </c>
      <c r="J144" s="3">
        <f t="shared" ca="1" si="54"/>
        <v>145.91999999999999</v>
      </c>
      <c r="K144" s="17">
        <f t="shared" ca="1" si="57"/>
        <v>1011.9200000000001</v>
      </c>
      <c r="L144" s="17">
        <f t="shared" ca="1" si="40"/>
        <v>1022.96</v>
      </c>
      <c r="M144" s="16">
        <f t="shared" ca="1" si="47"/>
        <v>-11.039999999999964</v>
      </c>
      <c r="O144" s="16">
        <f t="shared" si="55"/>
        <v>134</v>
      </c>
      <c r="P144" s="17">
        <f t="shared" ca="1" si="48"/>
        <v>11.920000000000073</v>
      </c>
      <c r="R144" s="16">
        <f t="shared" si="56"/>
        <v>134</v>
      </c>
      <c r="S144" s="17">
        <f t="shared" ca="1" si="49"/>
        <v>8.8955223880597458</v>
      </c>
      <c r="T144" s="17">
        <f t="shared" ca="1" si="50"/>
        <v>11.920000000000073</v>
      </c>
    </row>
    <row r="145" spans="1:20">
      <c r="A145" s="16">
        <f t="shared" si="51"/>
        <v>135</v>
      </c>
      <c r="B145" s="16">
        <f t="shared" ca="1" si="41"/>
        <v>4.88</v>
      </c>
      <c r="C145" s="16">
        <f t="shared" ca="1" si="42"/>
        <v>0.21516393442622953</v>
      </c>
      <c r="D145" s="16">
        <f t="shared" ca="1" si="43"/>
        <v>0.56808544062089705</v>
      </c>
      <c r="E145" s="16">
        <f t="shared" ca="1" si="44"/>
        <v>0</v>
      </c>
      <c r="F145" s="16">
        <f t="shared" ca="1" si="52"/>
        <v>0</v>
      </c>
      <c r="G145" s="16">
        <f t="shared" ca="1" si="53"/>
        <v>2</v>
      </c>
      <c r="H145" s="18">
        <f t="shared" ca="1" si="45"/>
        <v>0</v>
      </c>
      <c r="I145" s="21">
        <f t="shared" ca="1" si="46"/>
        <v>-1</v>
      </c>
      <c r="J145" s="3">
        <f t="shared" ca="1" si="54"/>
        <v>145.91999999999999</v>
      </c>
      <c r="K145" s="17">
        <f t="shared" ca="1" si="57"/>
        <v>1010.9200000000001</v>
      </c>
      <c r="L145" s="17">
        <f t="shared" ca="1" si="40"/>
        <v>1022.96</v>
      </c>
      <c r="M145" s="16">
        <f t="shared" ca="1" si="47"/>
        <v>-12.039999999999964</v>
      </c>
      <c r="O145" s="16">
        <f t="shared" si="55"/>
        <v>135</v>
      </c>
      <c r="P145" s="17">
        <f t="shared" ca="1" si="48"/>
        <v>10.920000000000073</v>
      </c>
      <c r="R145" s="16">
        <f t="shared" si="56"/>
        <v>135</v>
      </c>
      <c r="S145" s="17">
        <f t="shared" ca="1" si="49"/>
        <v>8.0888888888889454</v>
      </c>
      <c r="T145" s="17">
        <f t="shared" ca="1" si="50"/>
        <v>10.920000000000073</v>
      </c>
    </row>
    <row r="146" spans="1:20">
      <c r="A146" s="16">
        <f t="shared" si="51"/>
        <v>136</v>
      </c>
      <c r="B146" s="16">
        <f t="shared" ca="1" si="41"/>
        <v>4.32</v>
      </c>
      <c r="C146" s="16">
        <f t="shared" ca="1" si="42"/>
        <v>0.24305555555555552</v>
      </c>
      <c r="D146" s="16">
        <f t="shared" ca="1" si="43"/>
        <v>0.32974291563255065</v>
      </c>
      <c r="E146" s="16">
        <f t="shared" ca="1" si="44"/>
        <v>0</v>
      </c>
      <c r="F146" s="16">
        <f t="shared" ca="1" si="52"/>
        <v>0</v>
      </c>
      <c r="G146" s="16">
        <f t="shared" ca="1" si="53"/>
        <v>3</v>
      </c>
      <c r="H146" s="18">
        <f t="shared" ca="1" si="45"/>
        <v>0</v>
      </c>
      <c r="I146" s="21">
        <f t="shared" ca="1" si="46"/>
        <v>-1</v>
      </c>
      <c r="J146" s="3">
        <f t="shared" ca="1" si="54"/>
        <v>145.91999999999999</v>
      </c>
      <c r="K146" s="17">
        <f t="shared" ca="1" si="57"/>
        <v>1009.9200000000001</v>
      </c>
      <c r="L146" s="17">
        <f t="shared" ca="1" si="40"/>
        <v>1022.96</v>
      </c>
      <c r="M146" s="16">
        <f t="shared" ca="1" si="47"/>
        <v>-13.039999999999964</v>
      </c>
      <c r="O146" s="16">
        <f t="shared" si="55"/>
        <v>136</v>
      </c>
      <c r="P146" s="17">
        <f t="shared" ca="1" si="48"/>
        <v>9.9200000000000728</v>
      </c>
      <c r="R146" s="16">
        <f t="shared" si="56"/>
        <v>136</v>
      </c>
      <c r="S146" s="17">
        <f t="shared" ca="1" si="49"/>
        <v>7.2941176470588687</v>
      </c>
      <c r="T146" s="17">
        <f t="shared" ca="1" si="50"/>
        <v>9.9200000000000728</v>
      </c>
    </row>
    <row r="147" spans="1:20">
      <c r="A147" s="16">
        <f t="shared" si="51"/>
        <v>137</v>
      </c>
      <c r="B147" s="16">
        <f t="shared" ca="1" si="41"/>
        <v>4.22</v>
      </c>
      <c r="C147" s="16">
        <f t="shared" ca="1" si="42"/>
        <v>0.24881516587677727</v>
      </c>
      <c r="D147" s="16">
        <f t="shared" ca="1" si="43"/>
        <v>0.57671385463464198</v>
      </c>
      <c r="E147" s="16">
        <f t="shared" ca="1" si="44"/>
        <v>0</v>
      </c>
      <c r="F147" s="16">
        <f t="shared" ca="1" si="52"/>
        <v>0</v>
      </c>
      <c r="G147" s="16">
        <f t="shared" ca="1" si="53"/>
        <v>4</v>
      </c>
      <c r="H147" s="18">
        <f t="shared" ca="1" si="45"/>
        <v>0</v>
      </c>
      <c r="I147" s="21">
        <f t="shared" ca="1" si="46"/>
        <v>-1</v>
      </c>
      <c r="J147" s="3">
        <f t="shared" ca="1" si="54"/>
        <v>145.91999999999999</v>
      </c>
      <c r="K147" s="17">
        <f t="shared" ca="1" si="57"/>
        <v>1008.9200000000001</v>
      </c>
      <c r="L147" s="17">
        <f t="shared" ca="1" si="40"/>
        <v>1022.96</v>
      </c>
      <c r="M147" s="16">
        <f t="shared" ca="1" si="47"/>
        <v>-14.039999999999964</v>
      </c>
      <c r="O147" s="16">
        <f t="shared" si="55"/>
        <v>137</v>
      </c>
      <c r="P147" s="17">
        <f t="shared" ca="1" si="48"/>
        <v>8.9200000000000728</v>
      </c>
      <c r="R147" s="16">
        <f t="shared" si="56"/>
        <v>137</v>
      </c>
      <c r="S147" s="17">
        <f t="shared" ca="1" si="49"/>
        <v>6.5109489051095437</v>
      </c>
      <c r="T147" s="17">
        <f t="shared" ca="1" si="50"/>
        <v>8.9200000000000728</v>
      </c>
    </row>
    <row r="148" spans="1:20">
      <c r="A148" s="16">
        <f t="shared" si="51"/>
        <v>138</v>
      </c>
      <c r="B148" s="16">
        <f t="shared" ca="1" si="41"/>
        <v>3.68</v>
      </c>
      <c r="C148" s="16">
        <f t="shared" ca="1" si="42"/>
        <v>0.28532608695652173</v>
      </c>
      <c r="D148" s="16">
        <f t="shared" ca="1" si="43"/>
        <v>0.93911331822127497</v>
      </c>
      <c r="E148" s="16">
        <f t="shared" ca="1" si="44"/>
        <v>0</v>
      </c>
      <c r="F148" s="16">
        <f t="shared" ca="1" si="52"/>
        <v>0</v>
      </c>
      <c r="G148" s="16">
        <f t="shared" ca="1" si="53"/>
        <v>5</v>
      </c>
      <c r="H148" s="18">
        <f t="shared" ca="1" si="45"/>
        <v>0</v>
      </c>
      <c r="I148" s="21">
        <f t="shared" ca="1" si="46"/>
        <v>-1</v>
      </c>
      <c r="J148" s="3">
        <f t="shared" ca="1" si="54"/>
        <v>145.91999999999999</v>
      </c>
      <c r="K148" s="17">
        <f t="shared" ca="1" si="57"/>
        <v>1007.9200000000001</v>
      </c>
      <c r="L148" s="17">
        <f t="shared" ca="1" si="40"/>
        <v>1022.96</v>
      </c>
      <c r="M148" s="16">
        <f t="shared" ca="1" si="47"/>
        <v>-15.039999999999964</v>
      </c>
      <c r="O148" s="16">
        <f t="shared" si="55"/>
        <v>138</v>
      </c>
      <c r="P148" s="17">
        <f t="shared" ca="1" si="48"/>
        <v>7.9200000000000728</v>
      </c>
      <c r="R148" s="16">
        <f t="shared" si="56"/>
        <v>138</v>
      </c>
      <c r="S148" s="17">
        <f t="shared" ca="1" si="49"/>
        <v>5.7391304347826662</v>
      </c>
      <c r="T148" s="17">
        <f t="shared" ca="1" si="50"/>
        <v>7.9200000000000728</v>
      </c>
    </row>
    <row r="149" spans="1:20">
      <c r="A149" s="16">
        <f t="shared" si="51"/>
        <v>139</v>
      </c>
      <c r="B149" s="16">
        <f t="shared" ca="1" si="41"/>
        <v>4.93</v>
      </c>
      <c r="C149" s="16">
        <f t="shared" ca="1" si="42"/>
        <v>0.21298174442190673</v>
      </c>
      <c r="D149" s="16">
        <f t="shared" ca="1" si="43"/>
        <v>0.76108608138881739</v>
      </c>
      <c r="E149" s="16">
        <f t="shared" ca="1" si="44"/>
        <v>0</v>
      </c>
      <c r="F149" s="16">
        <f t="shared" ca="1" si="52"/>
        <v>0</v>
      </c>
      <c r="G149" s="16">
        <f t="shared" ca="1" si="53"/>
        <v>6</v>
      </c>
      <c r="H149" s="18">
        <f t="shared" ca="1" si="45"/>
        <v>0</v>
      </c>
      <c r="I149" s="21">
        <f t="shared" ca="1" si="46"/>
        <v>-1</v>
      </c>
      <c r="J149" s="3">
        <f t="shared" ca="1" si="54"/>
        <v>145.91999999999999</v>
      </c>
      <c r="K149" s="17">
        <f t="shared" ca="1" si="57"/>
        <v>1006.9200000000001</v>
      </c>
      <c r="L149" s="17">
        <f t="shared" ca="1" si="40"/>
        <v>1022.96</v>
      </c>
      <c r="M149" s="16">
        <f t="shared" ca="1" si="47"/>
        <v>-16.039999999999964</v>
      </c>
      <c r="O149" s="16">
        <f t="shared" si="55"/>
        <v>139</v>
      </c>
      <c r="P149" s="17">
        <f t="shared" ca="1" si="48"/>
        <v>6.9200000000000728</v>
      </c>
      <c r="R149" s="16">
        <f t="shared" si="56"/>
        <v>139</v>
      </c>
      <c r="S149" s="17">
        <f t="shared" ca="1" si="49"/>
        <v>4.9784172661871082</v>
      </c>
      <c r="T149" s="17">
        <f t="shared" ca="1" si="50"/>
        <v>6.9200000000000728</v>
      </c>
    </row>
    <row r="150" spans="1:20">
      <c r="A150" s="16">
        <f t="shared" si="51"/>
        <v>140</v>
      </c>
      <c r="B150" s="16">
        <f t="shared" ca="1" si="41"/>
        <v>5.24</v>
      </c>
      <c r="C150" s="16">
        <f t="shared" ca="1" si="42"/>
        <v>0.20038167938931298</v>
      </c>
      <c r="D150" s="16">
        <f t="shared" ca="1" si="43"/>
        <v>0.62168170439510106</v>
      </c>
      <c r="E150" s="16">
        <f t="shared" ca="1" si="44"/>
        <v>0</v>
      </c>
      <c r="F150" s="16">
        <f t="shared" ca="1" si="52"/>
        <v>0</v>
      </c>
      <c r="G150" s="16">
        <f t="shared" ca="1" si="53"/>
        <v>7</v>
      </c>
      <c r="H150" s="18">
        <f t="shared" ca="1" si="45"/>
        <v>0</v>
      </c>
      <c r="I150" s="21">
        <f t="shared" ca="1" si="46"/>
        <v>-1</v>
      </c>
      <c r="J150" s="3">
        <f t="shared" ca="1" si="54"/>
        <v>145.91999999999999</v>
      </c>
      <c r="K150" s="17">
        <f t="shared" ca="1" si="57"/>
        <v>1005.9200000000001</v>
      </c>
      <c r="L150" s="17">
        <f t="shared" ca="1" si="40"/>
        <v>1022.96</v>
      </c>
      <c r="M150" s="16">
        <f t="shared" ca="1" si="47"/>
        <v>-17.039999999999964</v>
      </c>
      <c r="O150" s="16">
        <f t="shared" si="55"/>
        <v>140</v>
      </c>
      <c r="P150" s="17">
        <f t="shared" ca="1" si="48"/>
        <v>5.9200000000000728</v>
      </c>
      <c r="R150" s="16">
        <f t="shared" si="56"/>
        <v>140</v>
      </c>
      <c r="S150" s="17">
        <f t="shared" ca="1" si="49"/>
        <v>4.2285714285714704</v>
      </c>
      <c r="T150" s="17">
        <f t="shared" ca="1" si="50"/>
        <v>5.9200000000000728</v>
      </c>
    </row>
    <row r="151" spans="1:20">
      <c r="A151" s="16">
        <f t="shared" si="51"/>
        <v>141</v>
      </c>
      <c r="B151" s="16">
        <f t="shared" ca="1" si="41"/>
        <v>5.0599999999999996</v>
      </c>
      <c r="C151" s="16">
        <f t="shared" ca="1" si="42"/>
        <v>0.20750988142292492</v>
      </c>
      <c r="D151" s="16">
        <f t="shared" ca="1" si="43"/>
        <v>0.24513372025193192</v>
      </c>
      <c r="E151" s="16">
        <f t="shared" ca="1" si="44"/>
        <v>0</v>
      </c>
      <c r="F151" s="16">
        <f t="shared" ca="1" si="52"/>
        <v>0</v>
      </c>
      <c r="G151" s="16">
        <f t="shared" ca="1" si="53"/>
        <v>8</v>
      </c>
      <c r="H151" s="18">
        <f t="shared" ca="1" si="45"/>
        <v>0</v>
      </c>
      <c r="I151" s="21">
        <f t="shared" ca="1" si="46"/>
        <v>-1</v>
      </c>
      <c r="J151" s="3">
        <f t="shared" ca="1" si="54"/>
        <v>145.91999999999999</v>
      </c>
      <c r="K151" s="17">
        <f t="shared" ca="1" si="57"/>
        <v>1004.9200000000001</v>
      </c>
      <c r="L151" s="17">
        <f t="shared" ca="1" si="40"/>
        <v>1022.96</v>
      </c>
      <c r="M151" s="16">
        <f t="shared" ca="1" si="47"/>
        <v>-18.039999999999964</v>
      </c>
      <c r="O151" s="16">
        <f t="shared" si="55"/>
        <v>141</v>
      </c>
      <c r="P151" s="17">
        <f t="shared" ca="1" si="48"/>
        <v>4.9200000000000728</v>
      </c>
      <c r="R151" s="16">
        <f t="shared" si="56"/>
        <v>141</v>
      </c>
      <c r="S151" s="17">
        <f t="shared" ca="1" si="49"/>
        <v>3.4893617021276953</v>
      </c>
      <c r="T151" s="17">
        <f t="shared" ca="1" si="50"/>
        <v>4.9200000000000728</v>
      </c>
    </row>
    <row r="152" spans="1:20">
      <c r="A152" s="16">
        <f t="shared" si="51"/>
        <v>142</v>
      </c>
      <c r="B152" s="16">
        <f t="shared" ca="1" si="41"/>
        <v>5.47</v>
      </c>
      <c r="C152" s="16">
        <f t="shared" ca="1" si="42"/>
        <v>0.19195612431444242</v>
      </c>
      <c r="D152" s="16">
        <f t="shared" ca="1" si="43"/>
        <v>0.55231046627557001</v>
      </c>
      <c r="E152" s="16">
        <f t="shared" ca="1" si="44"/>
        <v>0</v>
      </c>
      <c r="F152" s="16">
        <f t="shared" ca="1" si="52"/>
        <v>0</v>
      </c>
      <c r="G152" s="16">
        <f t="shared" ca="1" si="53"/>
        <v>9</v>
      </c>
      <c r="H152" s="18">
        <f t="shared" ca="1" si="45"/>
        <v>0</v>
      </c>
      <c r="I152" s="21">
        <f t="shared" ca="1" si="46"/>
        <v>-1</v>
      </c>
      <c r="J152" s="3">
        <f t="shared" ca="1" si="54"/>
        <v>145.91999999999999</v>
      </c>
      <c r="K152" s="17">
        <f t="shared" ca="1" si="57"/>
        <v>1003.9200000000001</v>
      </c>
      <c r="L152" s="17">
        <f t="shared" ca="1" si="40"/>
        <v>1022.96</v>
      </c>
      <c r="M152" s="16">
        <f t="shared" ca="1" si="47"/>
        <v>-19.039999999999964</v>
      </c>
      <c r="O152" s="16">
        <f t="shared" si="55"/>
        <v>142</v>
      </c>
      <c r="P152" s="17">
        <f t="shared" ca="1" si="48"/>
        <v>3.9200000000000728</v>
      </c>
      <c r="R152" s="16">
        <f t="shared" si="56"/>
        <v>142</v>
      </c>
      <c r="S152" s="17">
        <f t="shared" ca="1" si="49"/>
        <v>2.760563380281738</v>
      </c>
      <c r="T152" s="17">
        <f t="shared" ca="1" si="50"/>
        <v>3.9200000000000728</v>
      </c>
    </row>
    <row r="153" spans="1:20">
      <c r="A153" s="16">
        <f t="shared" si="51"/>
        <v>143</v>
      </c>
      <c r="B153" s="16">
        <f t="shared" ca="1" si="41"/>
        <v>3.55</v>
      </c>
      <c r="C153" s="16">
        <f t="shared" ca="1" si="42"/>
        <v>0.29577464788732399</v>
      </c>
      <c r="D153" s="16">
        <f t="shared" ca="1" si="43"/>
        <v>0.41953090394459536</v>
      </c>
      <c r="E153" s="16">
        <f t="shared" ca="1" si="44"/>
        <v>0</v>
      </c>
      <c r="F153" s="16">
        <f t="shared" ca="1" si="52"/>
        <v>0</v>
      </c>
      <c r="G153" s="16">
        <f t="shared" ca="1" si="53"/>
        <v>10</v>
      </c>
      <c r="H153" s="18">
        <f t="shared" ca="1" si="45"/>
        <v>0</v>
      </c>
      <c r="I153" s="21">
        <f t="shared" ca="1" si="46"/>
        <v>-1</v>
      </c>
      <c r="J153" s="3">
        <f t="shared" ca="1" si="54"/>
        <v>145.91999999999999</v>
      </c>
      <c r="K153" s="17">
        <f t="shared" ca="1" si="57"/>
        <v>1002.9200000000001</v>
      </c>
      <c r="L153" s="17">
        <f t="shared" ca="1" si="40"/>
        <v>1022.96</v>
      </c>
      <c r="M153" s="16">
        <f t="shared" ca="1" si="47"/>
        <v>-20.039999999999964</v>
      </c>
      <c r="O153" s="16">
        <f t="shared" si="55"/>
        <v>143</v>
      </c>
      <c r="P153" s="17">
        <f t="shared" ca="1" si="48"/>
        <v>2.9200000000000728</v>
      </c>
      <c r="R153" s="16">
        <f t="shared" si="56"/>
        <v>143</v>
      </c>
      <c r="S153" s="17">
        <f t="shared" ca="1" si="49"/>
        <v>2.0419580419580967</v>
      </c>
      <c r="T153" s="17">
        <f t="shared" ca="1" si="50"/>
        <v>2.9200000000000728</v>
      </c>
    </row>
    <row r="154" spans="1:20">
      <c r="A154" s="16">
        <f t="shared" si="51"/>
        <v>144</v>
      </c>
      <c r="B154" s="16">
        <f t="shared" ca="1" si="41"/>
        <v>2.48</v>
      </c>
      <c r="C154" s="16">
        <f t="shared" ca="1" si="42"/>
        <v>0.42338709677419362</v>
      </c>
      <c r="D154" s="16">
        <f t="shared" ca="1" si="43"/>
        <v>0.3877645898161628</v>
      </c>
      <c r="E154" s="16">
        <f t="shared" ca="1" si="44"/>
        <v>1</v>
      </c>
      <c r="F154" s="16">
        <f t="shared" ca="1" si="52"/>
        <v>1</v>
      </c>
      <c r="G154" s="16">
        <f t="shared" ca="1" si="53"/>
        <v>0</v>
      </c>
      <c r="H154" s="18">
        <f t="shared" ca="1" si="45"/>
        <v>2.48</v>
      </c>
      <c r="I154" s="21">
        <f t="shared" ca="1" si="46"/>
        <v>1.48</v>
      </c>
      <c r="J154" s="3">
        <f t="shared" ca="1" si="54"/>
        <v>148.39999999999998</v>
      </c>
      <c r="K154" s="17">
        <f t="shared" ca="1" si="57"/>
        <v>1004.4000000000001</v>
      </c>
      <c r="L154" s="17">
        <f t="shared" ca="1" si="40"/>
        <v>1022.96</v>
      </c>
      <c r="M154" s="16">
        <f t="shared" ca="1" si="47"/>
        <v>-18.559999999999945</v>
      </c>
      <c r="O154" s="16">
        <f t="shared" si="55"/>
        <v>144</v>
      </c>
      <c r="P154" s="17">
        <f t="shared" ca="1" si="48"/>
        <v>4.4000000000000909</v>
      </c>
      <c r="R154" s="16">
        <f t="shared" si="56"/>
        <v>144</v>
      </c>
      <c r="S154" s="17">
        <f t="shared" ca="1" si="49"/>
        <v>3.055555555555614</v>
      </c>
      <c r="T154" s="17">
        <f t="shared" ca="1" si="50"/>
        <v>4.4000000000000909</v>
      </c>
    </row>
    <row r="155" spans="1:20">
      <c r="A155" s="16">
        <f t="shared" si="51"/>
        <v>145</v>
      </c>
      <c r="B155" s="16">
        <f t="shared" ca="1" si="41"/>
        <v>3.81</v>
      </c>
      <c r="C155" s="16">
        <f t="shared" ca="1" si="42"/>
        <v>0.27559055118110237</v>
      </c>
      <c r="D155" s="16">
        <f t="shared" ca="1" si="43"/>
        <v>0.70758497616677474</v>
      </c>
      <c r="E155" s="16">
        <f t="shared" ca="1" si="44"/>
        <v>0</v>
      </c>
      <c r="F155" s="16">
        <f t="shared" ca="1" si="52"/>
        <v>0</v>
      </c>
      <c r="G155" s="16">
        <f t="shared" ca="1" si="53"/>
        <v>1</v>
      </c>
      <c r="H155" s="18">
        <f t="shared" ca="1" si="45"/>
        <v>0</v>
      </c>
      <c r="I155" s="21">
        <f t="shared" ca="1" si="46"/>
        <v>-1</v>
      </c>
      <c r="J155" s="3">
        <f t="shared" ca="1" si="54"/>
        <v>148.39999999999998</v>
      </c>
      <c r="K155" s="17">
        <f t="shared" ca="1" si="57"/>
        <v>1003.4000000000001</v>
      </c>
      <c r="L155" s="17">
        <f t="shared" ca="1" si="40"/>
        <v>1022.96</v>
      </c>
      <c r="M155" s="16">
        <f t="shared" ca="1" si="47"/>
        <v>-19.559999999999945</v>
      </c>
      <c r="O155" s="16">
        <f t="shared" si="55"/>
        <v>145</v>
      </c>
      <c r="P155" s="17">
        <f t="shared" ca="1" si="48"/>
        <v>3.4000000000000909</v>
      </c>
      <c r="R155" s="16">
        <f t="shared" si="56"/>
        <v>145</v>
      </c>
      <c r="S155" s="17">
        <f t="shared" ca="1" si="49"/>
        <v>2.3448275862069607</v>
      </c>
      <c r="T155" s="17">
        <f t="shared" ca="1" si="50"/>
        <v>3.4000000000000909</v>
      </c>
    </row>
    <row r="156" spans="1:20">
      <c r="A156" s="16">
        <f t="shared" si="51"/>
        <v>146</v>
      </c>
      <c r="B156" s="16">
        <f t="shared" ca="1" si="41"/>
        <v>3.6</v>
      </c>
      <c r="C156" s="16">
        <f t="shared" ca="1" si="42"/>
        <v>0.29166666666666669</v>
      </c>
      <c r="D156" s="16">
        <f t="shared" ca="1" si="43"/>
        <v>0.27701096564899874</v>
      </c>
      <c r="E156" s="16">
        <f t="shared" ca="1" si="44"/>
        <v>1</v>
      </c>
      <c r="F156" s="16">
        <f t="shared" ca="1" si="52"/>
        <v>1</v>
      </c>
      <c r="G156" s="16">
        <f t="shared" ca="1" si="53"/>
        <v>0</v>
      </c>
      <c r="H156" s="18">
        <f t="shared" ca="1" si="45"/>
        <v>3.6</v>
      </c>
      <c r="I156" s="21">
        <f t="shared" ca="1" si="46"/>
        <v>2.6</v>
      </c>
      <c r="J156" s="3">
        <f t="shared" ca="1" si="54"/>
        <v>151.99999999999997</v>
      </c>
      <c r="K156" s="17">
        <f t="shared" ca="1" si="57"/>
        <v>1006.0000000000001</v>
      </c>
      <c r="L156" s="17">
        <f t="shared" ca="1" si="40"/>
        <v>1022.96</v>
      </c>
      <c r="M156" s="16">
        <f t="shared" ca="1" si="47"/>
        <v>-16.959999999999923</v>
      </c>
      <c r="O156" s="16">
        <f t="shared" si="55"/>
        <v>146</v>
      </c>
      <c r="P156" s="17">
        <f t="shared" ca="1" si="48"/>
        <v>6.0000000000001137</v>
      </c>
      <c r="R156" s="16">
        <f t="shared" si="56"/>
        <v>146</v>
      </c>
      <c r="S156" s="17">
        <f t="shared" ca="1" si="49"/>
        <v>4.1095890410959726</v>
      </c>
      <c r="T156" s="17">
        <f t="shared" ca="1" si="50"/>
        <v>6.0000000000001137</v>
      </c>
    </row>
    <row r="157" spans="1:20">
      <c r="A157" s="16">
        <f t="shared" si="51"/>
        <v>147</v>
      </c>
      <c r="B157" s="16">
        <f t="shared" ca="1" si="41"/>
        <v>4.78</v>
      </c>
      <c r="C157" s="16">
        <f t="shared" ca="1" si="42"/>
        <v>0.21966527196652719</v>
      </c>
      <c r="D157" s="16">
        <f t="shared" ca="1" si="43"/>
        <v>0.15107114380028452</v>
      </c>
      <c r="E157" s="16">
        <f t="shared" ca="1" si="44"/>
        <v>1</v>
      </c>
      <c r="F157" s="16">
        <f t="shared" ca="1" si="52"/>
        <v>2</v>
      </c>
      <c r="G157" s="16">
        <f t="shared" ca="1" si="53"/>
        <v>0</v>
      </c>
      <c r="H157" s="18">
        <f t="shared" ca="1" si="45"/>
        <v>4.78</v>
      </c>
      <c r="I157" s="21">
        <f t="shared" ca="1" si="46"/>
        <v>3.7800000000000002</v>
      </c>
      <c r="J157" s="3">
        <f t="shared" ca="1" si="54"/>
        <v>156.77999999999997</v>
      </c>
      <c r="K157" s="17">
        <f t="shared" ca="1" si="57"/>
        <v>1009.7800000000001</v>
      </c>
      <c r="L157" s="17">
        <f t="shared" ca="1" si="40"/>
        <v>1022.96</v>
      </c>
      <c r="M157" s="16">
        <f t="shared" ca="1" si="47"/>
        <v>-13.17999999999995</v>
      </c>
      <c r="O157" s="16">
        <f t="shared" si="55"/>
        <v>147</v>
      </c>
      <c r="P157" s="17">
        <f t="shared" ca="1" si="48"/>
        <v>9.7800000000000864</v>
      </c>
      <c r="R157" s="16">
        <f t="shared" si="56"/>
        <v>147</v>
      </c>
      <c r="S157" s="17">
        <f t="shared" ca="1" si="49"/>
        <v>6.6530612244898464</v>
      </c>
      <c r="T157" s="17">
        <f t="shared" ca="1" si="50"/>
        <v>9.7800000000000864</v>
      </c>
    </row>
    <row r="158" spans="1:20">
      <c r="A158" s="16">
        <f t="shared" si="51"/>
        <v>148</v>
      </c>
      <c r="B158" s="16">
        <f t="shared" ca="1" si="41"/>
        <v>3.07</v>
      </c>
      <c r="C158" s="16">
        <f t="shared" ca="1" si="42"/>
        <v>0.34201954397394141</v>
      </c>
      <c r="D158" s="16">
        <f t="shared" ca="1" si="43"/>
        <v>0.17915919656800661</v>
      </c>
      <c r="E158" s="16">
        <f t="shared" ca="1" si="44"/>
        <v>1</v>
      </c>
      <c r="F158" s="16">
        <f t="shared" ca="1" si="52"/>
        <v>3</v>
      </c>
      <c r="G158" s="16">
        <f t="shared" ca="1" si="53"/>
        <v>0</v>
      </c>
      <c r="H158" s="18">
        <f t="shared" ca="1" si="45"/>
        <v>3.07</v>
      </c>
      <c r="I158" s="21">
        <f t="shared" ca="1" si="46"/>
        <v>2.0699999999999998</v>
      </c>
      <c r="J158" s="3">
        <f t="shared" ca="1" si="54"/>
        <v>159.84999999999997</v>
      </c>
      <c r="K158" s="17">
        <f t="shared" ca="1" si="57"/>
        <v>1011.8500000000001</v>
      </c>
      <c r="L158" s="17">
        <f t="shared" ca="1" si="40"/>
        <v>1022.96</v>
      </c>
      <c r="M158" s="16">
        <f t="shared" ca="1" si="47"/>
        <v>-11.1099999999999</v>
      </c>
      <c r="O158" s="16">
        <f t="shared" si="55"/>
        <v>148</v>
      </c>
      <c r="P158" s="17">
        <f t="shared" ca="1" si="48"/>
        <v>11.850000000000136</v>
      </c>
      <c r="R158" s="16">
        <f t="shared" si="56"/>
        <v>148</v>
      </c>
      <c r="S158" s="17">
        <f t="shared" ca="1" si="49"/>
        <v>8.0067567567568432</v>
      </c>
      <c r="T158" s="17">
        <f t="shared" ca="1" si="50"/>
        <v>11.850000000000136</v>
      </c>
    </row>
    <row r="159" spans="1:20">
      <c r="A159" s="16">
        <f t="shared" si="51"/>
        <v>149</v>
      </c>
      <c r="B159" s="16">
        <f t="shared" ca="1" si="41"/>
        <v>2.65</v>
      </c>
      <c r="C159" s="16">
        <f t="shared" ca="1" si="42"/>
        <v>0.39622641509433965</v>
      </c>
      <c r="D159" s="16">
        <f t="shared" ca="1" si="43"/>
        <v>0.30753196089873258</v>
      </c>
      <c r="E159" s="16">
        <f t="shared" ca="1" si="44"/>
        <v>1</v>
      </c>
      <c r="F159" s="16">
        <f t="shared" ca="1" si="52"/>
        <v>4</v>
      </c>
      <c r="G159" s="16">
        <f t="shared" ca="1" si="53"/>
        <v>0</v>
      </c>
      <c r="H159" s="18">
        <f t="shared" ca="1" si="45"/>
        <v>2.65</v>
      </c>
      <c r="I159" s="21">
        <f t="shared" ca="1" si="46"/>
        <v>1.65</v>
      </c>
      <c r="J159" s="3">
        <f t="shared" ca="1" si="54"/>
        <v>162.49999999999997</v>
      </c>
      <c r="K159" s="17">
        <f t="shared" ca="1" si="57"/>
        <v>1013.5000000000001</v>
      </c>
      <c r="L159" s="17">
        <f t="shared" ca="1" si="40"/>
        <v>1022.96</v>
      </c>
      <c r="M159" s="16">
        <f t="shared" ca="1" si="47"/>
        <v>-9.4599999999999227</v>
      </c>
      <c r="O159" s="16">
        <f t="shared" si="55"/>
        <v>149</v>
      </c>
      <c r="P159" s="17">
        <f t="shared" ca="1" si="48"/>
        <v>13.500000000000114</v>
      </c>
      <c r="R159" s="16">
        <f t="shared" si="56"/>
        <v>149</v>
      </c>
      <c r="S159" s="17">
        <f t="shared" ca="1" si="49"/>
        <v>9.0604026845638259</v>
      </c>
      <c r="T159" s="17">
        <f t="shared" ca="1" si="50"/>
        <v>13.500000000000114</v>
      </c>
    </row>
    <row r="160" spans="1:20">
      <c r="A160" s="16">
        <f t="shared" si="51"/>
        <v>150</v>
      </c>
      <c r="B160" s="16">
        <f t="shared" ca="1" si="41"/>
        <v>2.2400000000000002</v>
      </c>
      <c r="C160" s="16">
        <f t="shared" ca="1" si="42"/>
        <v>0.46875</v>
      </c>
      <c r="D160" s="16">
        <f t="shared" ca="1" si="43"/>
        <v>0.53904061234451839</v>
      </c>
      <c r="E160" s="16">
        <f t="shared" ca="1" si="44"/>
        <v>0</v>
      </c>
      <c r="F160" s="16">
        <f t="shared" ca="1" si="52"/>
        <v>0</v>
      </c>
      <c r="G160" s="16">
        <f t="shared" ca="1" si="53"/>
        <v>1</v>
      </c>
      <c r="H160" s="18">
        <f t="shared" ca="1" si="45"/>
        <v>0</v>
      </c>
      <c r="I160" s="21">
        <f t="shared" ca="1" si="46"/>
        <v>-1</v>
      </c>
      <c r="J160" s="3">
        <f t="shared" ca="1" si="54"/>
        <v>162.49999999999997</v>
      </c>
      <c r="K160" s="17">
        <f t="shared" ca="1" si="57"/>
        <v>1012.5000000000001</v>
      </c>
      <c r="L160" s="17">
        <f t="shared" ca="1" si="40"/>
        <v>1022.96</v>
      </c>
      <c r="M160" s="16">
        <f t="shared" ca="1" si="47"/>
        <v>-10.459999999999923</v>
      </c>
      <c r="O160" s="16">
        <f t="shared" si="55"/>
        <v>150</v>
      </c>
      <c r="P160" s="17">
        <f t="shared" ca="1" si="48"/>
        <v>12.500000000000114</v>
      </c>
      <c r="R160" s="16">
        <f t="shared" si="56"/>
        <v>150</v>
      </c>
      <c r="S160" s="17">
        <f t="shared" ca="1" si="49"/>
        <v>8.3333333333334139</v>
      </c>
      <c r="T160" s="17">
        <f t="shared" ca="1" si="50"/>
        <v>12.500000000000114</v>
      </c>
    </row>
    <row r="161" spans="1:20">
      <c r="A161" s="16">
        <f t="shared" si="51"/>
        <v>151</v>
      </c>
      <c r="B161" s="16">
        <f t="shared" ca="1" si="41"/>
        <v>3.58</v>
      </c>
      <c r="C161" s="16">
        <f t="shared" ca="1" si="42"/>
        <v>0.29329608938547486</v>
      </c>
      <c r="D161" s="16">
        <f t="shared" ca="1" si="43"/>
        <v>4.8030425043300573E-2</v>
      </c>
      <c r="E161" s="16">
        <f t="shared" ca="1" si="44"/>
        <v>1</v>
      </c>
      <c r="F161" s="16">
        <f t="shared" ca="1" si="52"/>
        <v>1</v>
      </c>
      <c r="G161" s="16">
        <f t="shared" ca="1" si="53"/>
        <v>0</v>
      </c>
      <c r="H161" s="18">
        <f t="shared" ca="1" si="45"/>
        <v>3.58</v>
      </c>
      <c r="I161" s="21">
        <f t="shared" ca="1" si="46"/>
        <v>2.58</v>
      </c>
      <c r="J161" s="3">
        <f t="shared" ca="1" si="54"/>
        <v>166.07999999999998</v>
      </c>
      <c r="K161" s="17">
        <f t="shared" ca="1" si="57"/>
        <v>1015.0800000000002</v>
      </c>
      <c r="L161" s="17">
        <f t="shared" ca="1" si="40"/>
        <v>1022.96</v>
      </c>
      <c r="M161" s="16">
        <f t="shared" ca="1" si="47"/>
        <v>-7.8799999999998818</v>
      </c>
      <c r="O161" s="16">
        <f t="shared" si="55"/>
        <v>151</v>
      </c>
      <c r="P161" s="17">
        <f t="shared" ca="1" si="48"/>
        <v>15.080000000000155</v>
      </c>
      <c r="R161" s="16">
        <f t="shared" si="56"/>
        <v>151</v>
      </c>
      <c r="S161" s="17">
        <f t="shared" ca="1" si="49"/>
        <v>9.9867549668875171</v>
      </c>
      <c r="T161" s="17">
        <f t="shared" ca="1" si="50"/>
        <v>15.080000000000155</v>
      </c>
    </row>
    <row r="162" spans="1:20">
      <c r="A162" s="16">
        <f t="shared" si="51"/>
        <v>152</v>
      </c>
      <c r="B162" s="16">
        <f t="shared" ca="1" si="41"/>
        <v>2.91</v>
      </c>
      <c r="C162" s="16">
        <f t="shared" ca="1" si="42"/>
        <v>0.36082474226804123</v>
      </c>
      <c r="D162" s="16">
        <f t="shared" ca="1" si="43"/>
        <v>0.98548947835669809</v>
      </c>
      <c r="E162" s="16">
        <f t="shared" ca="1" si="44"/>
        <v>0</v>
      </c>
      <c r="F162" s="16">
        <f t="shared" ca="1" si="52"/>
        <v>0</v>
      </c>
      <c r="G162" s="16">
        <f t="shared" ca="1" si="53"/>
        <v>1</v>
      </c>
      <c r="H162" s="18">
        <f t="shared" ca="1" si="45"/>
        <v>0</v>
      </c>
      <c r="I162" s="21">
        <f t="shared" ca="1" si="46"/>
        <v>-1</v>
      </c>
      <c r="J162" s="3">
        <f t="shared" ca="1" si="54"/>
        <v>166.07999999999998</v>
      </c>
      <c r="K162" s="17">
        <f t="shared" ca="1" si="57"/>
        <v>1014.0800000000002</v>
      </c>
      <c r="L162" s="17">
        <f t="shared" ca="1" si="40"/>
        <v>1022.96</v>
      </c>
      <c r="M162" s="16">
        <f t="shared" ca="1" si="47"/>
        <v>-8.8799999999998818</v>
      </c>
      <c r="O162" s="16">
        <f t="shared" si="55"/>
        <v>152</v>
      </c>
      <c r="P162" s="17">
        <f t="shared" ca="1" si="48"/>
        <v>14.080000000000155</v>
      </c>
      <c r="R162" s="16">
        <f t="shared" si="56"/>
        <v>152</v>
      </c>
      <c r="S162" s="17">
        <f t="shared" ca="1" si="49"/>
        <v>9.2631578947369491</v>
      </c>
      <c r="T162" s="17">
        <f t="shared" ca="1" si="50"/>
        <v>14.080000000000155</v>
      </c>
    </row>
    <row r="163" spans="1:20">
      <c r="A163" s="16">
        <f t="shared" si="51"/>
        <v>153</v>
      </c>
      <c r="B163" s="16">
        <f t="shared" ca="1" si="41"/>
        <v>5.53</v>
      </c>
      <c r="C163" s="16">
        <f t="shared" ca="1" si="42"/>
        <v>0.189873417721519</v>
      </c>
      <c r="D163" s="16">
        <f t="shared" ca="1" si="43"/>
        <v>0.11280333757899008</v>
      </c>
      <c r="E163" s="16">
        <f t="shared" ca="1" si="44"/>
        <v>1</v>
      </c>
      <c r="F163" s="16">
        <f t="shared" ca="1" si="52"/>
        <v>1</v>
      </c>
      <c r="G163" s="16">
        <f t="shared" ca="1" si="53"/>
        <v>0</v>
      </c>
      <c r="H163" s="18">
        <f t="shared" ca="1" si="45"/>
        <v>5.53</v>
      </c>
      <c r="I163" s="21">
        <f t="shared" ca="1" si="46"/>
        <v>4.53</v>
      </c>
      <c r="J163" s="3">
        <f t="shared" ca="1" si="54"/>
        <v>171.60999999999999</v>
      </c>
      <c r="K163" s="17">
        <f t="shared" ca="1" si="57"/>
        <v>1018.6100000000001</v>
      </c>
      <c r="L163" s="17">
        <f t="shared" ca="1" si="40"/>
        <v>1022.96</v>
      </c>
      <c r="M163" s="16">
        <f t="shared" ca="1" si="47"/>
        <v>-4.3499999999999091</v>
      </c>
      <c r="O163" s="16">
        <f t="shared" si="55"/>
        <v>153</v>
      </c>
      <c r="P163" s="17">
        <f t="shared" ca="1" si="48"/>
        <v>18.610000000000127</v>
      </c>
      <c r="R163" s="16">
        <f t="shared" si="56"/>
        <v>153</v>
      </c>
      <c r="S163" s="17">
        <f t="shared" ca="1" si="49"/>
        <v>12.163398692810532</v>
      </c>
      <c r="T163" s="17">
        <f t="shared" ca="1" si="50"/>
        <v>18.610000000000127</v>
      </c>
    </row>
    <row r="164" spans="1:20">
      <c r="A164" s="16">
        <f t="shared" si="51"/>
        <v>154</v>
      </c>
      <c r="B164" s="16">
        <f t="shared" ca="1" si="41"/>
        <v>3.58</v>
      </c>
      <c r="C164" s="16">
        <f t="shared" ca="1" si="42"/>
        <v>0.29329608938547486</v>
      </c>
      <c r="D164" s="16">
        <f t="shared" ca="1" si="43"/>
        <v>0.96488599874688052</v>
      </c>
      <c r="E164" s="16">
        <f t="shared" ca="1" si="44"/>
        <v>0</v>
      </c>
      <c r="F164" s="16">
        <f t="shared" ca="1" si="52"/>
        <v>0</v>
      </c>
      <c r="G164" s="16">
        <f t="shared" ca="1" si="53"/>
        <v>1</v>
      </c>
      <c r="H164" s="18">
        <f t="shared" ca="1" si="45"/>
        <v>0</v>
      </c>
      <c r="I164" s="21">
        <f t="shared" ca="1" si="46"/>
        <v>-1</v>
      </c>
      <c r="J164" s="3">
        <f t="shared" ca="1" si="54"/>
        <v>171.60999999999999</v>
      </c>
      <c r="K164" s="17">
        <f t="shared" ca="1" si="57"/>
        <v>1017.6100000000001</v>
      </c>
      <c r="L164" s="17">
        <f t="shared" ca="1" si="40"/>
        <v>1022.96</v>
      </c>
      <c r="M164" s="16">
        <f t="shared" ca="1" si="47"/>
        <v>-5.3499999999999091</v>
      </c>
      <c r="O164" s="16">
        <f t="shared" si="55"/>
        <v>154</v>
      </c>
      <c r="P164" s="17">
        <f t="shared" ca="1" si="48"/>
        <v>17.610000000000127</v>
      </c>
      <c r="R164" s="16">
        <f t="shared" si="56"/>
        <v>154</v>
      </c>
      <c r="S164" s="17">
        <f t="shared" ca="1" si="49"/>
        <v>11.435064935065014</v>
      </c>
      <c r="T164" s="17">
        <f t="shared" ca="1" si="50"/>
        <v>17.610000000000127</v>
      </c>
    </row>
    <row r="165" spans="1:20">
      <c r="A165" s="16">
        <f t="shared" si="51"/>
        <v>155</v>
      </c>
      <c r="B165" s="16">
        <f t="shared" ca="1" si="41"/>
        <v>5.3</v>
      </c>
      <c r="C165" s="16">
        <f t="shared" ca="1" si="42"/>
        <v>0.19811320754716982</v>
      </c>
      <c r="D165" s="16">
        <f t="shared" ca="1" si="43"/>
        <v>0.43390830346788878</v>
      </c>
      <c r="E165" s="16">
        <f t="shared" ca="1" si="44"/>
        <v>0</v>
      </c>
      <c r="F165" s="16">
        <f t="shared" ca="1" si="52"/>
        <v>0</v>
      </c>
      <c r="G165" s="16">
        <f t="shared" ca="1" si="53"/>
        <v>2</v>
      </c>
      <c r="H165" s="18">
        <f t="shared" ca="1" si="45"/>
        <v>0</v>
      </c>
      <c r="I165" s="21">
        <f t="shared" ca="1" si="46"/>
        <v>-1</v>
      </c>
      <c r="J165" s="3">
        <f t="shared" ca="1" si="54"/>
        <v>171.60999999999999</v>
      </c>
      <c r="K165" s="17">
        <f t="shared" ca="1" si="57"/>
        <v>1016.6100000000001</v>
      </c>
      <c r="L165" s="17">
        <f t="shared" ca="1" si="40"/>
        <v>1022.96</v>
      </c>
      <c r="M165" s="16">
        <f t="shared" ca="1" si="47"/>
        <v>-6.3499999999999091</v>
      </c>
      <c r="O165" s="16">
        <f t="shared" si="55"/>
        <v>155</v>
      </c>
      <c r="P165" s="17">
        <f t="shared" ca="1" si="48"/>
        <v>16.610000000000127</v>
      </c>
      <c r="R165" s="16">
        <f t="shared" si="56"/>
        <v>155</v>
      </c>
      <c r="S165" s="17">
        <f t="shared" ca="1" si="49"/>
        <v>10.716129032258138</v>
      </c>
      <c r="T165" s="17">
        <f t="shared" ca="1" si="50"/>
        <v>16.610000000000127</v>
      </c>
    </row>
    <row r="166" spans="1:20">
      <c r="A166" s="16">
        <f t="shared" si="51"/>
        <v>156</v>
      </c>
      <c r="B166" s="16">
        <f t="shared" ca="1" si="41"/>
        <v>5.38</v>
      </c>
      <c r="C166" s="16">
        <f t="shared" ca="1" si="42"/>
        <v>0.19516728624535318</v>
      </c>
      <c r="D166" s="16">
        <f t="shared" ca="1" si="43"/>
        <v>0.59561917161543665</v>
      </c>
      <c r="E166" s="16">
        <f t="shared" ca="1" si="44"/>
        <v>0</v>
      </c>
      <c r="F166" s="16">
        <f t="shared" ca="1" si="52"/>
        <v>0</v>
      </c>
      <c r="G166" s="16">
        <f t="shared" ca="1" si="53"/>
        <v>3</v>
      </c>
      <c r="H166" s="18">
        <f t="shared" ca="1" si="45"/>
        <v>0</v>
      </c>
      <c r="I166" s="21">
        <f t="shared" ca="1" si="46"/>
        <v>-1</v>
      </c>
      <c r="J166" s="3">
        <f t="shared" ca="1" si="54"/>
        <v>171.60999999999999</v>
      </c>
      <c r="K166" s="17">
        <f t="shared" ca="1" si="57"/>
        <v>1015.6100000000001</v>
      </c>
      <c r="L166" s="17">
        <f t="shared" ca="1" si="40"/>
        <v>1022.96</v>
      </c>
      <c r="M166" s="16">
        <f t="shared" ca="1" si="47"/>
        <v>-7.3499999999999091</v>
      </c>
      <c r="O166" s="16">
        <f t="shared" si="55"/>
        <v>156</v>
      </c>
      <c r="P166" s="17">
        <f t="shared" ca="1" si="48"/>
        <v>15.610000000000127</v>
      </c>
      <c r="R166" s="16">
        <f t="shared" si="56"/>
        <v>156</v>
      </c>
      <c r="S166" s="17">
        <f t="shared" ca="1" si="49"/>
        <v>10.006410256410334</v>
      </c>
      <c r="T166" s="17">
        <f t="shared" ca="1" si="50"/>
        <v>15.610000000000127</v>
      </c>
    </row>
    <row r="167" spans="1:20">
      <c r="A167" s="16">
        <f t="shared" si="51"/>
        <v>157</v>
      </c>
      <c r="B167" s="16">
        <f t="shared" ca="1" si="41"/>
        <v>2.8</v>
      </c>
      <c r="C167" s="16">
        <f t="shared" ca="1" si="42"/>
        <v>0.375</v>
      </c>
      <c r="D167" s="16">
        <f t="shared" ca="1" si="43"/>
        <v>0.67423667752157646</v>
      </c>
      <c r="E167" s="16">
        <f t="shared" ca="1" si="44"/>
        <v>0</v>
      </c>
      <c r="F167" s="16">
        <f t="shared" ca="1" si="52"/>
        <v>0</v>
      </c>
      <c r="G167" s="16">
        <f t="shared" ca="1" si="53"/>
        <v>4</v>
      </c>
      <c r="H167" s="18">
        <f t="shared" ca="1" si="45"/>
        <v>0</v>
      </c>
      <c r="I167" s="21">
        <f t="shared" ca="1" si="46"/>
        <v>-1</v>
      </c>
      <c r="J167" s="3">
        <f t="shared" ca="1" si="54"/>
        <v>171.60999999999999</v>
      </c>
      <c r="K167" s="17">
        <f t="shared" ca="1" si="57"/>
        <v>1014.6100000000001</v>
      </c>
      <c r="L167" s="17">
        <f t="shared" ca="1" si="40"/>
        <v>1022.96</v>
      </c>
      <c r="M167" s="16">
        <f t="shared" ca="1" si="47"/>
        <v>-8.3499999999999091</v>
      </c>
      <c r="O167" s="16">
        <f t="shared" si="55"/>
        <v>157</v>
      </c>
      <c r="P167" s="17">
        <f t="shared" ca="1" si="48"/>
        <v>14.610000000000127</v>
      </c>
      <c r="R167" s="16">
        <f t="shared" si="56"/>
        <v>157</v>
      </c>
      <c r="S167" s="17">
        <f t="shared" ca="1" si="49"/>
        <v>9.3057324840765148</v>
      </c>
      <c r="T167" s="17">
        <f t="shared" ca="1" si="50"/>
        <v>14.610000000000127</v>
      </c>
    </row>
    <row r="168" spans="1:20">
      <c r="A168" s="16">
        <f t="shared" si="51"/>
        <v>158</v>
      </c>
      <c r="B168" s="16">
        <f t="shared" ca="1" si="41"/>
        <v>5.32</v>
      </c>
      <c r="C168" s="16">
        <f t="shared" ca="1" si="42"/>
        <v>0.19736842105263158</v>
      </c>
      <c r="D168" s="16">
        <f t="shared" ca="1" si="43"/>
        <v>0.57257179226830446</v>
      </c>
      <c r="E168" s="16">
        <f t="shared" ca="1" si="44"/>
        <v>0</v>
      </c>
      <c r="F168" s="16">
        <f t="shared" ca="1" si="52"/>
        <v>0</v>
      </c>
      <c r="G168" s="16">
        <f t="shared" ca="1" si="53"/>
        <v>5</v>
      </c>
      <c r="H168" s="18">
        <f t="shared" ca="1" si="45"/>
        <v>0</v>
      </c>
      <c r="I168" s="21">
        <f t="shared" ca="1" si="46"/>
        <v>-1</v>
      </c>
      <c r="J168" s="3">
        <f t="shared" ca="1" si="54"/>
        <v>171.60999999999999</v>
      </c>
      <c r="K168" s="17">
        <f t="shared" ca="1" si="57"/>
        <v>1013.6100000000001</v>
      </c>
      <c r="L168" s="17">
        <f t="shared" ca="1" si="40"/>
        <v>1022.96</v>
      </c>
      <c r="M168" s="16">
        <f t="shared" ca="1" si="47"/>
        <v>-9.3499999999999091</v>
      </c>
      <c r="O168" s="16">
        <f t="shared" si="55"/>
        <v>158</v>
      </c>
      <c r="P168" s="17">
        <f t="shared" ca="1" si="48"/>
        <v>13.610000000000127</v>
      </c>
      <c r="R168" s="16">
        <f t="shared" si="56"/>
        <v>158</v>
      </c>
      <c r="S168" s="17">
        <f t="shared" ca="1" si="49"/>
        <v>8.6139240506329884</v>
      </c>
      <c r="T168" s="17">
        <f t="shared" ca="1" si="50"/>
        <v>13.610000000000127</v>
      </c>
    </row>
    <row r="169" spans="1:20">
      <c r="A169" s="16">
        <f t="shared" si="51"/>
        <v>159</v>
      </c>
      <c r="B169" s="16">
        <f t="shared" ca="1" si="41"/>
        <v>6</v>
      </c>
      <c r="C169" s="16">
        <f t="shared" ca="1" si="42"/>
        <v>0.17499999999999999</v>
      </c>
      <c r="D169" s="16">
        <f t="shared" ca="1" si="43"/>
        <v>0.7296874272917675</v>
      </c>
      <c r="E169" s="16">
        <f t="shared" ca="1" si="44"/>
        <v>0</v>
      </c>
      <c r="F169" s="16">
        <f t="shared" ca="1" si="52"/>
        <v>0</v>
      </c>
      <c r="G169" s="16">
        <f t="shared" ca="1" si="53"/>
        <v>6</v>
      </c>
      <c r="H169" s="18">
        <f t="shared" ca="1" si="45"/>
        <v>0</v>
      </c>
      <c r="I169" s="21">
        <f t="shared" ca="1" si="46"/>
        <v>-1</v>
      </c>
      <c r="J169" s="3">
        <f t="shared" ca="1" si="54"/>
        <v>171.60999999999999</v>
      </c>
      <c r="K169" s="17">
        <f t="shared" ca="1" si="57"/>
        <v>1012.6100000000001</v>
      </c>
      <c r="L169" s="17">
        <f t="shared" ca="1" si="40"/>
        <v>1022.96</v>
      </c>
      <c r="M169" s="16">
        <f t="shared" ca="1" si="47"/>
        <v>-10.349999999999909</v>
      </c>
      <c r="O169" s="16">
        <f t="shared" si="55"/>
        <v>159</v>
      </c>
      <c r="P169" s="17">
        <f t="shared" ca="1" si="48"/>
        <v>12.610000000000127</v>
      </c>
      <c r="R169" s="16">
        <f t="shared" si="56"/>
        <v>159</v>
      </c>
      <c r="S169" s="17">
        <f t="shared" ca="1" si="49"/>
        <v>7.9308176100629737</v>
      </c>
      <c r="T169" s="17">
        <f t="shared" ca="1" si="50"/>
        <v>12.610000000000127</v>
      </c>
    </row>
    <row r="170" spans="1:20">
      <c r="A170" s="16">
        <f t="shared" si="51"/>
        <v>160</v>
      </c>
      <c r="B170" s="16">
        <f t="shared" ca="1" si="41"/>
        <v>5.68</v>
      </c>
      <c r="C170" s="16">
        <f t="shared" ca="1" si="42"/>
        <v>0.1848591549295775</v>
      </c>
      <c r="D170" s="16">
        <f t="shared" ca="1" si="43"/>
        <v>0.79274540857158726</v>
      </c>
      <c r="E170" s="16">
        <f t="shared" ca="1" si="44"/>
        <v>0</v>
      </c>
      <c r="F170" s="16">
        <f t="shared" ca="1" si="52"/>
        <v>0</v>
      </c>
      <c r="G170" s="16">
        <f t="shared" ca="1" si="53"/>
        <v>7</v>
      </c>
      <c r="H170" s="18">
        <f t="shared" ca="1" si="45"/>
        <v>0</v>
      </c>
      <c r="I170" s="21">
        <f t="shared" ca="1" si="46"/>
        <v>-1</v>
      </c>
      <c r="J170" s="3">
        <f t="shared" ca="1" si="54"/>
        <v>171.60999999999999</v>
      </c>
      <c r="K170" s="17">
        <f t="shared" ca="1" si="57"/>
        <v>1011.6100000000001</v>
      </c>
      <c r="L170" s="17">
        <f t="shared" ca="1" si="40"/>
        <v>1022.96</v>
      </c>
      <c r="M170" s="16">
        <f t="shared" ca="1" si="47"/>
        <v>-11.349999999999909</v>
      </c>
      <c r="O170" s="16">
        <f t="shared" si="55"/>
        <v>160</v>
      </c>
      <c r="P170" s="17">
        <f t="shared" ca="1" si="48"/>
        <v>11.610000000000127</v>
      </c>
      <c r="R170" s="16">
        <f t="shared" si="56"/>
        <v>160</v>
      </c>
      <c r="S170" s="17">
        <f t="shared" ca="1" si="49"/>
        <v>7.2562500000000796</v>
      </c>
      <c r="T170" s="17">
        <f t="shared" ca="1" si="50"/>
        <v>11.610000000000127</v>
      </c>
    </row>
    <row r="171" spans="1:20">
      <c r="A171" s="16">
        <f t="shared" si="51"/>
        <v>161</v>
      </c>
      <c r="B171" s="16">
        <f t="shared" ca="1" si="41"/>
        <v>2.88</v>
      </c>
      <c r="C171" s="16">
        <f t="shared" ca="1" si="42"/>
        <v>0.36458333333333331</v>
      </c>
      <c r="D171" s="16">
        <f t="shared" ca="1" si="43"/>
        <v>0.40346718181386038</v>
      </c>
      <c r="E171" s="16">
        <f t="shared" ca="1" si="44"/>
        <v>0</v>
      </c>
      <c r="F171" s="16">
        <f t="shared" ca="1" si="52"/>
        <v>0</v>
      </c>
      <c r="G171" s="16">
        <f t="shared" ca="1" si="53"/>
        <v>8</v>
      </c>
      <c r="H171" s="18">
        <f t="shared" ca="1" si="45"/>
        <v>0</v>
      </c>
      <c r="I171" s="21">
        <f t="shared" ca="1" si="46"/>
        <v>-1</v>
      </c>
      <c r="J171" s="3">
        <f t="shared" ca="1" si="54"/>
        <v>171.60999999999999</v>
      </c>
      <c r="K171" s="17">
        <f t="shared" ca="1" si="57"/>
        <v>1010.6100000000001</v>
      </c>
      <c r="L171" s="17">
        <f t="shared" ca="1" si="40"/>
        <v>1022.96</v>
      </c>
      <c r="M171" s="16">
        <f t="shared" ca="1" si="47"/>
        <v>-12.349999999999909</v>
      </c>
      <c r="O171" s="16">
        <f t="shared" si="55"/>
        <v>161</v>
      </c>
      <c r="P171" s="17">
        <f t="shared" ca="1" si="48"/>
        <v>10.610000000000127</v>
      </c>
      <c r="R171" s="16">
        <f t="shared" si="56"/>
        <v>161</v>
      </c>
      <c r="S171" s="17">
        <f t="shared" ca="1" si="49"/>
        <v>6.5900621118013305</v>
      </c>
      <c r="T171" s="17">
        <f t="shared" ca="1" si="50"/>
        <v>10.610000000000127</v>
      </c>
    </row>
    <row r="172" spans="1:20">
      <c r="A172" s="16">
        <f t="shared" si="51"/>
        <v>162</v>
      </c>
      <c r="B172" s="16">
        <f t="shared" ca="1" si="41"/>
        <v>4.71</v>
      </c>
      <c r="C172" s="16">
        <f t="shared" ca="1" si="42"/>
        <v>0.22292993630573249</v>
      </c>
      <c r="D172" s="16">
        <f t="shared" ca="1" si="43"/>
        <v>4.1887071005392684E-2</v>
      </c>
      <c r="E172" s="16">
        <f t="shared" ca="1" si="44"/>
        <v>1</v>
      </c>
      <c r="F172" s="16">
        <f t="shared" ca="1" si="52"/>
        <v>1</v>
      </c>
      <c r="G172" s="16">
        <f t="shared" ca="1" si="53"/>
        <v>0</v>
      </c>
      <c r="H172" s="18">
        <f t="shared" ca="1" si="45"/>
        <v>4.71</v>
      </c>
      <c r="I172" s="21">
        <f t="shared" ca="1" si="46"/>
        <v>3.71</v>
      </c>
      <c r="J172" s="3">
        <f t="shared" ca="1" si="54"/>
        <v>176.32</v>
      </c>
      <c r="K172" s="17">
        <f t="shared" ca="1" si="57"/>
        <v>1014.3200000000002</v>
      </c>
      <c r="L172" s="17">
        <f t="shared" ca="1" si="40"/>
        <v>1022.96</v>
      </c>
      <c r="M172" s="16">
        <f t="shared" ca="1" si="47"/>
        <v>-8.6399999999998727</v>
      </c>
      <c r="O172" s="16">
        <f t="shared" si="55"/>
        <v>162</v>
      </c>
      <c r="P172" s="17">
        <f t="shared" ca="1" si="48"/>
        <v>14.320000000000164</v>
      </c>
      <c r="R172" s="16">
        <f t="shared" si="56"/>
        <v>162</v>
      </c>
      <c r="S172" s="17">
        <f t="shared" ca="1" si="49"/>
        <v>8.83950617283962</v>
      </c>
      <c r="T172" s="17">
        <f t="shared" ca="1" si="50"/>
        <v>14.320000000000164</v>
      </c>
    </row>
    <row r="173" spans="1:20">
      <c r="A173" s="16">
        <f t="shared" si="51"/>
        <v>163</v>
      </c>
      <c r="B173" s="16">
        <f t="shared" ca="1" si="41"/>
        <v>4.7300000000000004</v>
      </c>
      <c r="C173" s="16">
        <f t="shared" ca="1" si="42"/>
        <v>0.22198731501057081</v>
      </c>
      <c r="D173" s="16">
        <f t="shared" ca="1" si="43"/>
        <v>5.7651518395569923E-2</v>
      </c>
      <c r="E173" s="16">
        <f t="shared" ca="1" si="44"/>
        <v>1</v>
      </c>
      <c r="F173" s="16">
        <f t="shared" ca="1" si="52"/>
        <v>2</v>
      </c>
      <c r="G173" s="16">
        <f t="shared" ca="1" si="53"/>
        <v>0</v>
      </c>
      <c r="H173" s="18">
        <f t="shared" ca="1" si="45"/>
        <v>4.7300000000000004</v>
      </c>
      <c r="I173" s="21">
        <f t="shared" ca="1" si="46"/>
        <v>3.7300000000000004</v>
      </c>
      <c r="J173" s="3">
        <f t="shared" ca="1" si="54"/>
        <v>181.04999999999998</v>
      </c>
      <c r="K173" s="17">
        <f t="shared" ca="1" si="57"/>
        <v>1018.0500000000002</v>
      </c>
      <c r="L173" s="17">
        <f t="shared" ca="1" si="40"/>
        <v>1022.96</v>
      </c>
      <c r="M173" s="16">
        <f t="shared" ca="1" si="47"/>
        <v>-4.9099999999998545</v>
      </c>
      <c r="O173" s="16">
        <f t="shared" si="55"/>
        <v>163</v>
      </c>
      <c r="P173" s="17">
        <f t="shared" ca="1" si="48"/>
        <v>18.050000000000182</v>
      </c>
      <c r="R173" s="16">
        <f t="shared" si="56"/>
        <v>163</v>
      </c>
      <c r="S173" s="17">
        <f t="shared" ca="1" si="49"/>
        <v>11.073619631901948</v>
      </c>
      <c r="T173" s="17">
        <f t="shared" ca="1" si="50"/>
        <v>18.050000000000182</v>
      </c>
    </row>
    <row r="174" spans="1:20">
      <c r="A174" s="16">
        <f t="shared" si="51"/>
        <v>164</v>
      </c>
      <c r="B174" s="16">
        <f t="shared" ca="1" si="41"/>
        <v>4.59</v>
      </c>
      <c r="C174" s="16">
        <f t="shared" ca="1" si="42"/>
        <v>0.22875816993464054</v>
      </c>
      <c r="D174" s="16">
        <f t="shared" ca="1" si="43"/>
        <v>5.7097892634110359E-2</v>
      </c>
      <c r="E174" s="16">
        <f t="shared" ca="1" si="44"/>
        <v>1</v>
      </c>
      <c r="F174" s="16">
        <f t="shared" ca="1" si="52"/>
        <v>3</v>
      </c>
      <c r="G174" s="16">
        <f t="shared" ca="1" si="53"/>
        <v>0</v>
      </c>
      <c r="H174" s="18">
        <f t="shared" ca="1" si="45"/>
        <v>4.59</v>
      </c>
      <c r="I174" s="21">
        <f t="shared" ca="1" si="46"/>
        <v>3.59</v>
      </c>
      <c r="J174" s="3">
        <f t="shared" ca="1" si="54"/>
        <v>185.64</v>
      </c>
      <c r="K174" s="17">
        <f t="shared" ca="1" si="57"/>
        <v>1021.6400000000002</v>
      </c>
      <c r="L174" s="17">
        <f t="shared" ca="1" si="40"/>
        <v>1022.96</v>
      </c>
      <c r="M174" s="16">
        <f t="shared" ca="1" si="47"/>
        <v>-1.3199999999998226</v>
      </c>
      <c r="O174" s="16">
        <f t="shared" si="55"/>
        <v>164</v>
      </c>
      <c r="P174" s="17">
        <f t="shared" ca="1" si="48"/>
        <v>21.640000000000214</v>
      </c>
      <c r="R174" s="16">
        <f t="shared" si="56"/>
        <v>164</v>
      </c>
      <c r="S174" s="17">
        <f t="shared" ca="1" si="49"/>
        <v>13.195121951219633</v>
      </c>
      <c r="T174" s="17">
        <f t="shared" ca="1" si="50"/>
        <v>21.640000000000214</v>
      </c>
    </row>
    <row r="175" spans="1:20">
      <c r="A175" s="16">
        <f t="shared" si="51"/>
        <v>165</v>
      </c>
      <c r="B175" s="16">
        <f t="shared" ca="1" si="41"/>
        <v>5.83</v>
      </c>
      <c r="C175" s="16">
        <f t="shared" ca="1" si="42"/>
        <v>0.18010291595197256</v>
      </c>
      <c r="D175" s="16">
        <f t="shared" ca="1" si="43"/>
        <v>0.48894211738415283</v>
      </c>
      <c r="E175" s="16">
        <f t="shared" ca="1" si="44"/>
        <v>0</v>
      </c>
      <c r="F175" s="16">
        <f t="shared" ca="1" si="52"/>
        <v>0</v>
      </c>
      <c r="G175" s="16">
        <f t="shared" ca="1" si="53"/>
        <v>1</v>
      </c>
      <c r="H175" s="18">
        <f t="shared" ca="1" si="45"/>
        <v>0</v>
      </c>
      <c r="I175" s="21">
        <f t="shared" ca="1" si="46"/>
        <v>-1</v>
      </c>
      <c r="J175" s="3">
        <f t="shared" ca="1" si="54"/>
        <v>185.64</v>
      </c>
      <c r="K175" s="17">
        <f t="shared" ca="1" si="57"/>
        <v>1020.6400000000002</v>
      </c>
      <c r="L175" s="17">
        <f t="shared" ca="1" si="40"/>
        <v>1022.96</v>
      </c>
      <c r="M175" s="16">
        <f t="shared" ca="1" si="47"/>
        <v>-2.3199999999998226</v>
      </c>
      <c r="O175" s="16">
        <f t="shared" si="55"/>
        <v>165</v>
      </c>
      <c r="P175" s="17">
        <f t="shared" ca="1" si="48"/>
        <v>20.640000000000214</v>
      </c>
      <c r="R175" s="16">
        <f t="shared" si="56"/>
        <v>165</v>
      </c>
      <c r="S175" s="17">
        <f t="shared" ca="1" si="49"/>
        <v>12.509090909091043</v>
      </c>
      <c r="T175" s="17">
        <f t="shared" ca="1" si="50"/>
        <v>20.640000000000214</v>
      </c>
    </row>
    <row r="176" spans="1:20">
      <c r="A176" s="16">
        <f t="shared" si="51"/>
        <v>166</v>
      </c>
      <c r="B176" s="16">
        <f t="shared" ca="1" si="41"/>
        <v>5.01</v>
      </c>
      <c r="C176" s="16">
        <f t="shared" ca="1" si="42"/>
        <v>0.20958083832335331</v>
      </c>
      <c r="D176" s="16">
        <f t="shared" ca="1" si="43"/>
        <v>0.5469585964613275</v>
      </c>
      <c r="E176" s="16">
        <f t="shared" ca="1" si="44"/>
        <v>0</v>
      </c>
      <c r="F176" s="16">
        <f t="shared" ca="1" si="52"/>
        <v>0</v>
      </c>
      <c r="G176" s="16">
        <f t="shared" ca="1" si="53"/>
        <v>2</v>
      </c>
      <c r="H176" s="18">
        <f t="shared" ca="1" si="45"/>
        <v>0</v>
      </c>
      <c r="I176" s="21">
        <f t="shared" ca="1" si="46"/>
        <v>-1</v>
      </c>
      <c r="J176" s="3">
        <f t="shared" ca="1" si="54"/>
        <v>185.64</v>
      </c>
      <c r="K176" s="17">
        <f t="shared" ca="1" si="57"/>
        <v>1019.6400000000002</v>
      </c>
      <c r="L176" s="17">
        <f t="shared" ca="1" si="40"/>
        <v>1022.96</v>
      </c>
      <c r="M176" s="16">
        <f t="shared" ca="1" si="47"/>
        <v>-3.3199999999998226</v>
      </c>
      <c r="O176" s="16">
        <f t="shared" si="55"/>
        <v>166</v>
      </c>
      <c r="P176" s="17">
        <f t="shared" ca="1" si="48"/>
        <v>19.640000000000214</v>
      </c>
      <c r="R176" s="16">
        <f t="shared" si="56"/>
        <v>166</v>
      </c>
      <c r="S176" s="17">
        <f t="shared" ca="1" si="49"/>
        <v>11.831325301204942</v>
      </c>
      <c r="T176" s="17">
        <f t="shared" ca="1" si="50"/>
        <v>19.640000000000214</v>
      </c>
    </row>
    <row r="177" spans="1:20">
      <c r="A177" s="16">
        <f t="shared" si="51"/>
        <v>167</v>
      </c>
      <c r="B177" s="16">
        <f t="shared" ca="1" si="41"/>
        <v>2.2400000000000002</v>
      </c>
      <c r="C177" s="16">
        <f t="shared" ca="1" si="42"/>
        <v>0.46875</v>
      </c>
      <c r="D177" s="16">
        <f t="shared" ca="1" si="43"/>
        <v>0.52279280853526733</v>
      </c>
      <c r="E177" s="16">
        <f t="shared" ca="1" si="44"/>
        <v>0</v>
      </c>
      <c r="F177" s="16">
        <f t="shared" ca="1" si="52"/>
        <v>0</v>
      </c>
      <c r="G177" s="16">
        <f t="shared" ca="1" si="53"/>
        <v>3</v>
      </c>
      <c r="H177" s="18">
        <f t="shared" ca="1" si="45"/>
        <v>0</v>
      </c>
      <c r="I177" s="21">
        <f t="shared" ca="1" si="46"/>
        <v>-1</v>
      </c>
      <c r="J177" s="3">
        <f t="shared" ca="1" si="54"/>
        <v>185.64</v>
      </c>
      <c r="K177" s="17">
        <f t="shared" ca="1" si="57"/>
        <v>1018.6400000000002</v>
      </c>
      <c r="L177" s="17">
        <f t="shared" ca="1" si="40"/>
        <v>1022.96</v>
      </c>
      <c r="M177" s="16">
        <f t="shared" ca="1" si="47"/>
        <v>-4.3199999999998226</v>
      </c>
      <c r="O177" s="16">
        <f t="shared" si="55"/>
        <v>167</v>
      </c>
      <c r="P177" s="17">
        <f t="shared" ca="1" si="48"/>
        <v>18.640000000000214</v>
      </c>
      <c r="R177" s="16">
        <f t="shared" si="56"/>
        <v>167</v>
      </c>
      <c r="S177" s="17">
        <f t="shared" ca="1" si="49"/>
        <v>11.161676646706709</v>
      </c>
      <c r="T177" s="17">
        <f t="shared" ca="1" si="50"/>
        <v>18.640000000000214</v>
      </c>
    </row>
    <row r="178" spans="1:20">
      <c r="A178" s="16">
        <f t="shared" si="51"/>
        <v>168</v>
      </c>
      <c r="B178" s="16">
        <f t="shared" ca="1" si="41"/>
        <v>2.54</v>
      </c>
      <c r="C178" s="16">
        <f t="shared" ca="1" si="42"/>
        <v>0.41338582677165353</v>
      </c>
      <c r="D178" s="16">
        <f t="shared" ca="1" si="43"/>
        <v>0.32582150111076214</v>
      </c>
      <c r="E178" s="16">
        <f t="shared" ca="1" si="44"/>
        <v>1</v>
      </c>
      <c r="F178" s="16">
        <f t="shared" ca="1" si="52"/>
        <v>1</v>
      </c>
      <c r="G178" s="16">
        <f t="shared" ca="1" si="53"/>
        <v>0</v>
      </c>
      <c r="H178" s="18">
        <f t="shared" ca="1" si="45"/>
        <v>2.54</v>
      </c>
      <c r="I178" s="21">
        <f t="shared" ca="1" si="46"/>
        <v>1.54</v>
      </c>
      <c r="J178" s="3">
        <f t="shared" ca="1" si="54"/>
        <v>188.17999999999998</v>
      </c>
      <c r="K178" s="17">
        <f t="shared" ca="1" si="57"/>
        <v>1020.1800000000002</v>
      </c>
      <c r="L178" s="17">
        <f t="shared" ca="1" si="40"/>
        <v>1022.96</v>
      </c>
      <c r="M178" s="16">
        <f t="shared" ca="1" si="47"/>
        <v>-2.779999999999859</v>
      </c>
      <c r="O178" s="16">
        <f t="shared" si="55"/>
        <v>168</v>
      </c>
      <c r="P178" s="17">
        <f t="shared" ca="1" si="48"/>
        <v>20.180000000000177</v>
      </c>
      <c r="R178" s="16">
        <f t="shared" si="56"/>
        <v>168</v>
      </c>
      <c r="S178" s="17">
        <f t="shared" ca="1" si="49"/>
        <v>12.011904761904859</v>
      </c>
      <c r="T178" s="17">
        <f t="shared" ca="1" si="50"/>
        <v>20.180000000000177</v>
      </c>
    </row>
    <row r="179" spans="1:20">
      <c r="A179" s="16">
        <f t="shared" si="51"/>
        <v>169</v>
      </c>
      <c r="B179" s="16">
        <f t="shared" ca="1" si="41"/>
        <v>5.15</v>
      </c>
      <c r="C179" s="16">
        <f t="shared" ca="1" si="42"/>
        <v>0.20388349514563106</v>
      </c>
      <c r="D179" s="16">
        <f t="shared" ca="1" si="43"/>
        <v>0.99582732051669343</v>
      </c>
      <c r="E179" s="16">
        <f t="shared" ca="1" si="44"/>
        <v>0</v>
      </c>
      <c r="F179" s="16">
        <f t="shared" ca="1" si="52"/>
        <v>0</v>
      </c>
      <c r="G179" s="16">
        <f t="shared" ca="1" si="53"/>
        <v>1</v>
      </c>
      <c r="H179" s="18">
        <f t="shared" ca="1" si="45"/>
        <v>0</v>
      </c>
      <c r="I179" s="21">
        <f t="shared" ca="1" si="46"/>
        <v>-1</v>
      </c>
      <c r="J179" s="3">
        <f t="shared" ca="1" si="54"/>
        <v>188.17999999999998</v>
      </c>
      <c r="K179" s="17">
        <f t="shared" ca="1" si="57"/>
        <v>1019.1800000000002</v>
      </c>
      <c r="L179" s="17">
        <f t="shared" ca="1" si="40"/>
        <v>1022.96</v>
      </c>
      <c r="M179" s="16">
        <f t="shared" ca="1" si="47"/>
        <v>-3.779999999999859</v>
      </c>
      <c r="O179" s="16">
        <f t="shared" si="55"/>
        <v>169</v>
      </c>
      <c r="P179" s="17">
        <f t="shared" ca="1" si="48"/>
        <v>19.180000000000177</v>
      </c>
      <c r="R179" s="16">
        <f t="shared" si="56"/>
        <v>169</v>
      </c>
      <c r="S179" s="17">
        <f t="shared" ca="1" si="49"/>
        <v>11.349112426035603</v>
      </c>
      <c r="T179" s="17">
        <f t="shared" ca="1" si="50"/>
        <v>19.180000000000177</v>
      </c>
    </row>
    <row r="180" spans="1:20">
      <c r="A180" s="16">
        <f t="shared" si="51"/>
        <v>170</v>
      </c>
      <c r="B180" s="16">
        <f t="shared" ca="1" si="41"/>
        <v>5.03</v>
      </c>
      <c r="C180" s="16">
        <f t="shared" ca="1" si="42"/>
        <v>0.20874751491053678</v>
      </c>
      <c r="D180" s="16">
        <f t="shared" ca="1" si="43"/>
        <v>9.0333108324006872E-2</v>
      </c>
      <c r="E180" s="16">
        <f t="shared" ca="1" si="44"/>
        <v>1</v>
      </c>
      <c r="F180" s="16">
        <f t="shared" ca="1" si="52"/>
        <v>1</v>
      </c>
      <c r="G180" s="16">
        <f t="shared" ca="1" si="53"/>
        <v>0</v>
      </c>
      <c r="H180" s="18">
        <f t="shared" ca="1" si="45"/>
        <v>5.03</v>
      </c>
      <c r="I180" s="21">
        <f t="shared" ca="1" si="46"/>
        <v>4.03</v>
      </c>
      <c r="J180" s="3">
        <f t="shared" ca="1" si="54"/>
        <v>193.20999999999998</v>
      </c>
      <c r="K180" s="17">
        <f t="shared" ca="1" si="57"/>
        <v>1023.2100000000002</v>
      </c>
      <c r="L180" s="17">
        <f t="shared" ca="1" si="40"/>
        <v>1023.2100000000002</v>
      </c>
      <c r="M180" s="16" t="str">
        <f t="shared" ca="1" si="47"/>
        <v/>
      </c>
      <c r="O180" s="16">
        <f t="shared" si="55"/>
        <v>170</v>
      </c>
      <c r="P180" s="17">
        <f t="shared" ca="1" si="48"/>
        <v>23.21000000000015</v>
      </c>
      <c r="R180" s="16">
        <f t="shared" si="56"/>
        <v>170</v>
      </c>
      <c r="S180" s="17">
        <f t="shared" ca="1" si="49"/>
        <v>13.652941176470662</v>
      </c>
      <c r="T180" s="17">
        <f t="shared" ca="1" si="50"/>
        <v>23.21000000000015</v>
      </c>
    </row>
    <row r="181" spans="1:20">
      <c r="A181" s="16">
        <f t="shared" si="51"/>
        <v>171</v>
      </c>
      <c r="B181" s="16">
        <f t="shared" ca="1" si="41"/>
        <v>4.18</v>
      </c>
      <c r="C181" s="16">
        <f t="shared" ca="1" si="42"/>
        <v>0.25119617224880386</v>
      </c>
      <c r="D181" s="16">
        <f t="shared" ca="1" si="43"/>
        <v>0.96387184811644211</v>
      </c>
      <c r="E181" s="16">
        <f t="shared" ca="1" si="44"/>
        <v>0</v>
      </c>
      <c r="F181" s="16">
        <f t="shared" ca="1" si="52"/>
        <v>0</v>
      </c>
      <c r="G181" s="16">
        <f t="shared" ca="1" si="53"/>
        <v>1</v>
      </c>
      <c r="H181" s="18">
        <f t="shared" ca="1" si="45"/>
        <v>0</v>
      </c>
      <c r="I181" s="21">
        <f t="shared" ca="1" si="46"/>
        <v>-1</v>
      </c>
      <c r="J181" s="3">
        <f t="shared" ca="1" si="54"/>
        <v>193.20999999999998</v>
      </c>
      <c r="K181" s="17">
        <f t="shared" ca="1" si="57"/>
        <v>1022.2100000000002</v>
      </c>
      <c r="L181" s="17">
        <f t="shared" ca="1" si="40"/>
        <v>1023.2100000000002</v>
      </c>
      <c r="M181" s="16">
        <f t="shared" ca="1" si="47"/>
        <v>-1</v>
      </c>
      <c r="O181" s="16">
        <f t="shared" si="55"/>
        <v>171</v>
      </c>
      <c r="P181" s="17">
        <f t="shared" ca="1" si="48"/>
        <v>22.21000000000015</v>
      </c>
      <c r="R181" s="16">
        <f t="shared" si="56"/>
        <v>171</v>
      </c>
      <c r="S181" s="17">
        <f t="shared" ca="1" si="49"/>
        <v>12.988304093567351</v>
      </c>
      <c r="T181" s="17">
        <f t="shared" ca="1" si="50"/>
        <v>22.21000000000015</v>
      </c>
    </row>
    <row r="182" spans="1:20">
      <c r="A182" s="16">
        <f t="shared" si="51"/>
        <v>172</v>
      </c>
      <c r="B182" s="16">
        <f t="shared" ca="1" si="41"/>
        <v>2.39</v>
      </c>
      <c r="C182" s="16">
        <f t="shared" ca="1" si="42"/>
        <v>0.43933054393305437</v>
      </c>
      <c r="D182" s="16">
        <f t="shared" ca="1" si="43"/>
        <v>0.25829150125465183</v>
      </c>
      <c r="E182" s="16">
        <f t="shared" ca="1" si="44"/>
        <v>1</v>
      </c>
      <c r="F182" s="16">
        <f t="shared" ca="1" si="52"/>
        <v>1</v>
      </c>
      <c r="G182" s="16">
        <f t="shared" ca="1" si="53"/>
        <v>0</v>
      </c>
      <c r="H182" s="18">
        <f t="shared" ca="1" si="45"/>
        <v>2.39</v>
      </c>
      <c r="I182" s="21">
        <f t="shared" ca="1" si="46"/>
        <v>1.3900000000000001</v>
      </c>
      <c r="J182" s="3">
        <f t="shared" ca="1" si="54"/>
        <v>195.59999999999997</v>
      </c>
      <c r="K182" s="17">
        <f t="shared" ca="1" si="57"/>
        <v>1023.6000000000001</v>
      </c>
      <c r="L182" s="17">
        <f t="shared" ca="1" si="40"/>
        <v>1023.6000000000001</v>
      </c>
      <c r="M182" s="16" t="str">
        <f t="shared" ca="1" si="47"/>
        <v/>
      </c>
      <c r="O182" s="16">
        <f t="shared" si="55"/>
        <v>172</v>
      </c>
      <c r="P182" s="17">
        <f t="shared" ca="1" si="48"/>
        <v>23.600000000000136</v>
      </c>
      <c r="R182" s="16">
        <f t="shared" si="56"/>
        <v>172</v>
      </c>
      <c r="S182" s="17">
        <f t="shared" ca="1" si="49"/>
        <v>13.720930232558231</v>
      </c>
      <c r="T182" s="17">
        <f t="shared" ca="1" si="50"/>
        <v>23.600000000000136</v>
      </c>
    </row>
    <row r="183" spans="1:20">
      <c r="A183" s="16">
        <f t="shared" si="51"/>
        <v>173</v>
      </c>
      <c r="B183" s="16">
        <f t="shared" ca="1" si="41"/>
        <v>5.22</v>
      </c>
      <c r="C183" s="16">
        <f t="shared" ca="1" si="42"/>
        <v>0.20114942528735633</v>
      </c>
      <c r="D183" s="16">
        <f t="shared" ca="1" si="43"/>
        <v>0.54881855323858275</v>
      </c>
      <c r="E183" s="16">
        <f t="shared" ca="1" si="44"/>
        <v>0</v>
      </c>
      <c r="F183" s="16">
        <f t="shared" ca="1" si="52"/>
        <v>0</v>
      </c>
      <c r="G183" s="16">
        <f t="shared" ca="1" si="53"/>
        <v>1</v>
      </c>
      <c r="H183" s="18">
        <f t="shared" ca="1" si="45"/>
        <v>0</v>
      </c>
      <c r="I183" s="21">
        <f t="shared" ca="1" si="46"/>
        <v>-1</v>
      </c>
      <c r="J183" s="3">
        <f t="shared" ca="1" si="54"/>
        <v>195.59999999999997</v>
      </c>
      <c r="K183" s="17">
        <f t="shared" ca="1" si="57"/>
        <v>1022.6000000000001</v>
      </c>
      <c r="L183" s="17">
        <f t="shared" ca="1" si="40"/>
        <v>1023.6000000000001</v>
      </c>
      <c r="M183" s="16">
        <f t="shared" ca="1" si="47"/>
        <v>-1</v>
      </c>
      <c r="O183" s="16">
        <f t="shared" si="55"/>
        <v>173</v>
      </c>
      <c r="P183" s="17">
        <f t="shared" ca="1" si="48"/>
        <v>22.600000000000136</v>
      </c>
      <c r="R183" s="16">
        <f t="shared" si="56"/>
        <v>173</v>
      </c>
      <c r="S183" s="17">
        <f t="shared" ca="1" si="49"/>
        <v>13.063583815028991</v>
      </c>
      <c r="T183" s="17">
        <f t="shared" ca="1" si="50"/>
        <v>22.600000000000136</v>
      </c>
    </row>
    <row r="184" spans="1:20">
      <c r="A184" s="16">
        <f t="shared" si="51"/>
        <v>174</v>
      </c>
      <c r="B184" s="16">
        <f t="shared" ca="1" si="41"/>
        <v>2.95</v>
      </c>
      <c r="C184" s="16">
        <f t="shared" ca="1" si="42"/>
        <v>0.3559322033898305</v>
      </c>
      <c r="D184" s="16">
        <f t="shared" ca="1" si="43"/>
        <v>0.54900534499697784</v>
      </c>
      <c r="E184" s="16">
        <f t="shared" ca="1" si="44"/>
        <v>0</v>
      </c>
      <c r="F184" s="16">
        <f t="shared" ca="1" si="52"/>
        <v>0</v>
      </c>
      <c r="G184" s="16">
        <f t="shared" ca="1" si="53"/>
        <v>2</v>
      </c>
      <c r="H184" s="18">
        <f t="shared" ca="1" si="45"/>
        <v>0</v>
      </c>
      <c r="I184" s="21">
        <f t="shared" ca="1" si="46"/>
        <v>-1</v>
      </c>
      <c r="J184" s="3">
        <f t="shared" ca="1" si="54"/>
        <v>195.59999999999997</v>
      </c>
      <c r="K184" s="17">
        <f t="shared" ca="1" si="57"/>
        <v>1021.6000000000001</v>
      </c>
      <c r="L184" s="17">
        <f t="shared" ca="1" si="40"/>
        <v>1023.6000000000001</v>
      </c>
      <c r="M184" s="16">
        <f t="shared" ca="1" si="47"/>
        <v>-2</v>
      </c>
      <c r="O184" s="16">
        <f t="shared" si="55"/>
        <v>174</v>
      </c>
      <c r="P184" s="17">
        <f t="shared" ca="1" si="48"/>
        <v>21.600000000000136</v>
      </c>
      <c r="R184" s="16">
        <f t="shared" si="56"/>
        <v>174</v>
      </c>
      <c r="S184" s="17">
        <f t="shared" ca="1" si="49"/>
        <v>12.413793103448342</v>
      </c>
      <c r="T184" s="17">
        <f t="shared" ca="1" si="50"/>
        <v>21.600000000000136</v>
      </c>
    </row>
    <row r="185" spans="1:20">
      <c r="A185" s="16">
        <f t="shared" si="51"/>
        <v>175</v>
      </c>
      <c r="B185" s="16">
        <f t="shared" ca="1" si="41"/>
        <v>3.6</v>
      </c>
      <c r="C185" s="16">
        <f t="shared" ca="1" si="42"/>
        <v>0.29166666666666669</v>
      </c>
      <c r="D185" s="16">
        <f t="shared" ca="1" si="43"/>
        <v>0.688321195066111</v>
      </c>
      <c r="E185" s="16">
        <f t="shared" ca="1" si="44"/>
        <v>0</v>
      </c>
      <c r="F185" s="16">
        <f t="shared" ca="1" si="52"/>
        <v>0</v>
      </c>
      <c r="G185" s="16">
        <f t="shared" ca="1" si="53"/>
        <v>3</v>
      </c>
      <c r="H185" s="18">
        <f t="shared" ca="1" si="45"/>
        <v>0</v>
      </c>
      <c r="I185" s="21">
        <f t="shared" ca="1" si="46"/>
        <v>-1</v>
      </c>
      <c r="J185" s="3">
        <f t="shared" ca="1" si="54"/>
        <v>195.59999999999997</v>
      </c>
      <c r="K185" s="17">
        <f t="shared" ca="1" si="57"/>
        <v>1020.6000000000001</v>
      </c>
      <c r="L185" s="17">
        <f t="shared" ca="1" si="40"/>
        <v>1023.6000000000001</v>
      </c>
      <c r="M185" s="16">
        <f t="shared" ca="1" si="47"/>
        <v>-3</v>
      </c>
      <c r="O185" s="16">
        <f t="shared" si="55"/>
        <v>175</v>
      </c>
      <c r="P185" s="17">
        <f t="shared" ca="1" si="48"/>
        <v>20.600000000000136</v>
      </c>
      <c r="R185" s="16">
        <f t="shared" si="56"/>
        <v>175</v>
      </c>
      <c r="S185" s="17">
        <f t="shared" ca="1" si="49"/>
        <v>11.771428571428658</v>
      </c>
      <c r="T185" s="17">
        <f t="shared" ca="1" si="50"/>
        <v>20.600000000000136</v>
      </c>
    </row>
    <row r="186" spans="1:20">
      <c r="A186" s="16">
        <f t="shared" si="51"/>
        <v>176</v>
      </c>
      <c r="B186" s="16">
        <f t="shared" ca="1" si="41"/>
        <v>3.45</v>
      </c>
      <c r="C186" s="16">
        <f t="shared" ca="1" si="42"/>
        <v>0.30434782608695654</v>
      </c>
      <c r="D186" s="16">
        <f t="shared" ca="1" si="43"/>
        <v>0.24803605143039409</v>
      </c>
      <c r="E186" s="16">
        <f t="shared" ca="1" si="44"/>
        <v>1</v>
      </c>
      <c r="F186" s="16">
        <f t="shared" ca="1" si="52"/>
        <v>1</v>
      </c>
      <c r="G186" s="16">
        <f t="shared" ca="1" si="53"/>
        <v>0</v>
      </c>
      <c r="H186" s="18">
        <f t="shared" ca="1" si="45"/>
        <v>3.45</v>
      </c>
      <c r="I186" s="21">
        <f t="shared" ca="1" si="46"/>
        <v>2.4500000000000002</v>
      </c>
      <c r="J186" s="3">
        <f t="shared" ca="1" si="54"/>
        <v>199.04999999999995</v>
      </c>
      <c r="K186" s="17">
        <f t="shared" ca="1" si="57"/>
        <v>1023.0500000000002</v>
      </c>
      <c r="L186" s="17">
        <f t="shared" ca="1" si="40"/>
        <v>1023.6000000000001</v>
      </c>
      <c r="M186" s="16">
        <f t="shared" ca="1" si="47"/>
        <v>-0.54999999999995453</v>
      </c>
      <c r="O186" s="16">
        <f t="shared" si="55"/>
        <v>176</v>
      </c>
      <c r="P186" s="17">
        <f t="shared" ca="1" si="48"/>
        <v>23.050000000000182</v>
      </c>
      <c r="R186" s="16">
        <f t="shared" si="56"/>
        <v>176</v>
      </c>
      <c r="S186" s="17">
        <f t="shared" ca="1" si="49"/>
        <v>13.096590909091006</v>
      </c>
      <c r="T186" s="17">
        <f t="shared" ca="1" si="50"/>
        <v>23.050000000000182</v>
      </c>
    </row>
    <row r="187" spans="1:20">
      <c r="A187" s="16">
        <f t="shared" si="51"/>
        <v>177</v>
      </c>
      <c r="B187" s="16">
        <f t="shared" ca="1" si="41"/>
        <v>4.72</v>
      </c>
      <c r="C187" s="16">
        <f t="shared" ca="1" si="42"/>
        <v>0.22245762711864409</v>
      </c>
      <c r="D187" s="16">
        <f t="shared" ca="1" si="43"/>
        <v>0.80837881969275838</v>
      </c>
      <c r="E187" s="16">
        <f t="shared" ca="1" si="44"/>
        <v>0</v>
      </c>
      <c r="F187" s="16">
        <f t="shared" ca="1" si="52"/>
        <v>0</v>
      </c>
      <c r="G187" s="16">
        <f t="shared" ca="1" si="53"/>
        <v>1</v>
      </c>
      <c r="H187" s="18">
        <f t="shared" ca="1" si="45"/>
        <v>0</v>
      </c>
      <c r="I187" s="21">
        <f t="shared" ca="1" si="46"/>
        <v>-1</v>
      </c>
      <c r="J187" s="3">
        <f t="shared" ca="1" si="54"/>
        <v>199.04999999999995</v>
      </c>
      <c r="K187" s="17">
        <f t="shared" ca="1" si="57"/>
        <v>1022.0500000000002</v>
      </c>
      <c r="L187" s="17">
        <f t="shared" ca="1" si="40"/>
        <v>1023.6000000000001</v>
      </c>
      <c r="M187" s="16">
        <f t="shared" ca="1" si="47"/>
        <v>-1.5499999999999545</v>
      </c>
      <c r="O187" s="16">
        <f t="shared" si="55"/>
        <v>177</v>
      </c>
      <c r="P187" s="17">
        <f t="shared" ca="1" si="48"/>
        <v>22.050000000000182</v>
      </c>
      <c r="R187" s="16">
        <f t="shared" si="56"/>
        <v>177</v>
      </c>
      <c r="S187" s="17">
        <f t="shared" ca="1" si="49"/>
        <v>12.457627118644183</v>
      </c>
      <c r="T187" s="17">
        <f t="shared" ca="1" si="50"/>
        <v>22.050000000000182</v>
      </c>
    </row>
    <row r="188" spans="1:20">
      <c r="A188" s="16">
        <f t="shared" si="51"/>
        <v>178</v>
      </c>
      <c r="B188" s="16">
        <f t="shared" ca="1" si="41"/>
        <v>4.18</v>
      </c>
      <c r="C188" s="16">
        <f t="shared" ca="1" si="42"/>
        <v>0.25119617224880386</v>
      </c>
      <c r="D188" s="16">
        <f t="shared" ca="1" si="43"/>
        <v>0.16511049054213967</v>
      </c>
      <c r="E188" s="16">
        <f t="shared" ca="1" si="44"/>
        <v>1</v>
      </c>
      <c r="F188" s="16">
        <f t="shared" ca="1" si="52"/>
        <v>1</v>
      </c>
      <c r="G188" s="16">
        <f t="shared" ca="1" si="53"/>
        <v>0</v>
      </c>
      <c r="H188" s="18">
        <f t="shared" ca="1" si="45"/>
        <v>4.18</v>
      </c>
      <c r="I188" s="21">
        <f t="shared" ca="1" si="46"/>
        <v>3.1799999999999997</v>
      </c>
      <c r="J188" s="3">
        <f t="shared" ca="1" si="54"/>
        <v>203.22999999999996</v>
      </c>
      <c r="K188" s="17">
        <f t="shared" ca="1" si="57"/>
        <v>1025.2300000000002</v>
      </c>
      <c r="L188" s="17">
        <f t="shared" ca="1" si="40"/>
        <v>1025.2300000000002</v>
      </c>
      <c r="M188" s="16" t="str">
        <f t="shared" ca="1" si="47"/>
        <v/>
      </c>
      <c r="O188" s="16">
        <f t="shared" si="55"/>
        <v>178</v>
      </c>
      <c r="P188" s="17">
        <f t="shared" ca="1" si="48"/>
        <v>25.230000000000246</v>
      </c>
      <c r="R188" s="16">
        <f t="shared" si="56"/>
        <v>178</v>
      </c>
      <c r="S188" s="17">
        <f t="shared" ca="1" si="49"/>
        <v>14.174157303370933</v>
      </c>
      <c r="T188" s="17">
        <f t="shared" ca="1" si="50"/>
        <v>25.230000000000246</v>
      </c>
    </row>
    <row r="189" spans="1:20">
      <c r="A189" s="16">
        <f t="shared" si="51"/>
        <v>179</v>
      </c>
      <c r="B189" s="16">
        <f t="shared" ca="1" si="41"/>
        <v>3.32</v>
      </c>
      <c r="C189" s="16">
        <f t="shared" ca="1" si="42"/>
        <v>0.3162650602409639</v>
      </c>
      <c r="D189" s="16">
        <f t="shared" ca="1" si="43"/>
        <v>0.31181126489656763</v>
      </c>
      <c r="E189" s="16">
        <f t="shared" ca="1" si="44"/>
        <v>1</v>
      </c>
      <c r="F189" s="16">
        <f t="shared" ca="1" si="52"/>
        <v>2</v>
      </c>
      <c r="G189" s="16">
        <f t="shared" ca="1" si="53"/>
        <v>0</v>
      </c>
      <c r="H189" s="18">
        <f t="shared" ca="1" si="45"/>
        <v>3.32</v>
      </c>
      <c r="I189" s="21">
        <f t="shared" ca="1" si="46"/>
        <v>2.3199999999999998</v>
      </c>
      <c r="J189" s="3">
        <f t="shared" ca="1" si="54"/>
        <v>206.54999999999995</v>
      </c>
      <c r="K189" s="17">
        <f t="shared" ca="1" si="57"/>
        <v>1027.5500000000002</v>
      </c>
      <c r="L189" s="17">
        <f t="shared" ca="1" si="40"/>
        <v>1027.5500000000002</v>
      </c>
      <c r="M189" s="16" t="str">
        <f t="shared" ca="1" si="47"/>
        <v/>
      </c>
      <c r="O189" s="16">
        <f t="shared" si="55"/>
        <v>179</v>
      </c>
      <c r="P189" s="17">
        <f t="shared" ca="1" si="48"/>
        <v>27.550000000000182</v>
      </c>
      <c r="R189" s="16">
        <f t="shared" si="56"/>
        <v>179</v>
      </c>
      <c r="S189" s="17">
        <f t="shared" ca="1" si="49"/>
        <v>15.39106145251408</v>
      </c>
      <c r="T189" s="17">
        <f t="shared" ca="1" si="50"/>
        <v>27.550000000000182</v>
      </c>
    </row>
    <row r="190" spans="1:20">
      <c r="A190" s="16">
        <f t="shared" si="51"/>
        <v>180</v>
      </c>
      <c r="B190" s="16">
        <f t="shared" ca="1" si="41"/>
        <v>3.98</v>
      </c>
      <c r="C190" s="16">
        <f t="shared" ca="1" si="42"/>
        <v>0.26381909547738691</v>
      </c>
      <c r="D190" s="16">
        <f t="shared" ca="1" si="43"/>
        <v>0.78752939069427996</v>
      </c>
      <c r="E190" s="16">
        <f t="shared" ca="1" si="44"/>
        <v>0</v>
      </c>
      <c r="F190" s="16">
        <f t="shared" ca="1" si="52"/>
        <v>0</v>
      </c>
      <c r="G190" s="16">
        <f t="shared" ca="1" si="53"/>
        <v>1</v>
      </c>
      <c r="H190" s="18">
        <f t="shared" ca="1" si="45"/>
        <v>0</v>
      </c>
      <c r="I190" s="21">
        <f t="shared" ca="1" si="46"/>
        <v>-1</v>
      </c>
      <c r="J190" s="3">
        <f t="shared" ca="1" si="54"/>
        <v>206.54999999999995</v>
      </c>
      <c r="K190" s="17">
        <f t="shared" ca="1" si="57"/>
        <v>1026.5500000000002</v>
      </c>
      <c r="L190" s="17">
        <f t="shared" ca="1" si="40"/>
        <v>1027.5500000000002</v>
      </c>
      <c r="M190" s="16">
        <f t="shared" ca="1" si="47"/>
        <v>-1</v>
      </c>
      <c r="O190" s="16">
        <f t="shared" si="55"/>
        <v>180</v>
      </c>
      <c r="P190" s="17">
        <f t="shared" ca="1" si="48"/>
        <v>26.550000000000182</v>
      </c>
      <c r="R190" s="16">
        <f t="shared" si="56"/>
        <v>180</v>
      </c>
      <c r="S190" s="17">
        <f t="shared" ca="1" si="49"/>
        <v>14.750000000000114</v>
      </c>
      <c r="T190" s="17">
        <f t="shared" ca="1" si="50"/>
        <v>26.550000000000182</v>
      </c>
    </row>
    <row r="191" spans="1:20">
      <c r="A191" s="16">
        <f t="shared" si="51"/>
        <v>181</v>
      </c>
      <c r="B191" s="16">
        <f t="shared" ca="1" si="41"/>
        <v>5.76</v>
      </c>
      <c r="C191" s="16">
        <f t="shared" ca="1" si="42"/>
        <v>0.18229166666666666</v>
      </c>
      <c r="D191" s="16">
        <f t="shared" ca="1" si="43"/>
        <v>0.23103500454383674</v>
      </c>
      <c r="E191" s="16">
        <f t="shared" ca="1" si="44"/>
        <v>0</v>
      </c>
      <c r="F191" s="16">
        <f t="shared" ca="1" si="52"/>
        <v>0</v>
      </c>
      <c r="G191" s="16">
        <f t="shared" ca="1" si="53"/>
        <v>2</v>
      </c>
      <c r="H191" s="18">
        <f t="shared" ca="1" si="45"/>
        <v>0</v>
      </c>
      <c r="I191" s="21">
        <f t="shared" ca="1" si="46"/>
        <v>-1</v>
      </c>
      <c r="J191" s="3">
        <f t="shared" ca="1" si="54"/>
        <v>206.54999999999995</v>
      </c>
      <c r="K191" s="17">
        <f t="shared" ca="1" si="57"/>
        <v>1025.5500000000002</v>
      </c>
      <c r="L191" s="17">
        <f t="shared" ca="1" si="40"/>
        <v>1027.5500000000002</v>
      </c>
      <c r="M191" s="16">
        <f t="shared" ca="1" si="47"/>
        <v>-2</v>
      </c>
      <c r="O191" s="16">
        <f t="shared" si="55"/>
        <v>181</v>
      </c>
      <c r="P191" s="17">
        <f t="shared" ca="1" si="48"/>
        <v>25.550000000000182</v>
      </c>
      <c r="R191" s="16">
        <f t="shared" si="56"/>
        <v>181</v>
      </c>
      <c r="S191" s="17">
        <f t="shared" ca="1" si="49"/>
        <v>14.116022099447619</v>
      </c>
      <c r="T191" s="17">
        <f t="shared" ca="1" si="50"/>
        <v>25.550000000000182</v>
      </c>
    </row>
    <row r="192" spans="1:20">
      <c r="A192" s="16">
        <f t="shared" si="51"/>
        <v>182</v>
      </c>
      <c r="B192" s="16">
        <f t="shared" ca="1" si="41"/>
        <v>4.6900000000000004</v>
      </c>
      <c r="C192" s="16">
        <f t="shared" ca="1" si="42"/>
        <v>0.22388059701492538</v>
      </c>
      <c r="D192" s="16">
        <f t="shared" ca="1" si="43"/>
        <v>5.706802438823555E-2</v>
      </c>
      <c r="E192" s="16">
        <f t="shared" ca="1" si="44"/>
        <v>1</v>
      </c>
      <c r="F192" s="16">
        <f t="shared" ca="1" si="52"/>
        <v>1</v>
      </c>
      <c r="G192" s="16">
        <f t="shared" ca="1" si="53"/>
        <v>0</v>
      </c>
      <c r="H192" s="18">
        <f t="shared" ca="1" si="45"/>
        <v>4.6900000000000004</v>
      </c>
      <c r="I192" s="21">
        <f t="shared" ca="1" si="46"/>
        <v>3.6900000000000004</v>
      </c>
      <c r="J192" s="3">
        <f t="shared" ca="1" si="54"/>
        <v>211.23999999999995</v>
      </c>
      <c r="K192" s="17">
        <f t="shared" ca="1" si="57"/>
        <v>1029.2400000000002</v>
      </c>
      <c r="L192" s="17">
        <f t="shared" ca="1" si="40"/>
        <v>1029.2400000000002</v>
      </c>
      <c r="M192" s="16" t="str">
        <f t="shared" ca="1" si="47"/>
        <v/>
      </c>
      <c r="O192" s="16">
        <f t="shared" si="55"/>
        <v>182</v>
      </c>
      <c r="P192" s="17">
        <f t="shared" ca="1" si="48"/>
        <v>29.240000000000236</v>
      </c>
      <c r="R192" s="16">
        <f t="shared" si="56"/>
        <v>182</v>
      </c>
      <c r="S192" s="17">
        <f t="shared" ca="1" si="49"/>
        <v>16.065934065934201</v>
      </c>
      <c r="T192" s="17">
        <f t="shared" ca="1" si="50"/>
        <v>29.240000000000236</v>
      </c>
    </row>
    <row r="193" spans="1:20">
      <c r="A193" s="16">
        <f t="shared" si="51"/>
        <v>183</v>
      </c>
      <c r="B193" s="16">
        <f t="shared" ca="1" si="41"/>
        <v>3.38</v>
      </c>
      <c r="C193" s="16">
        <f t="shared" ca="1" si="42"/>
        <v>0.31065088757396453</v>
      </c>
      <c r="D193" s="16">
        <f t="shared" ca="1" si="43"/>
        <v>0.7256973204031687</v>
      </c>
      <c r="E193" s="16">
        <f t="shared" ca="1" si="44"/>
        <v>0</v>
      </c>
      <c r="F193" s="16">
        <f t="shared" ca="1" si="52"/>
        <v>0</v>
      </c>
      <c r="G193" s="16">
        <f t="shared" ca="1" si="53"/>
        <v>1</v>
      </c>
      <c r="H193" s="18">
        <f t="shared" ca="1" si="45"/>
        <v>0</v>
      </c>
      <c r="I193" s="21">
        <f t="shared" ca="1" si="46"/>
        <v>-1</v>
      </c>
      <c r="J193" s="3">
        <f t="shared" ca="1" si="54"/>
        <v>211.23999999999995</v>
      </c>
      <c r="K193" s="17">
        <f t="shared" ca="1" si="57"/>
        <v>1028.2400000000002</v>
      </c>
      <c r="L193" s="17">
        <f t="shared" ca="1" si="40"/>
        <v>1029.2400000000002</v>
      </c>
      <c r="M193" s="16">
        <f t="shared" ca="1" si="47"/>
        <v>-1</v>
      </c>
      <c r="O193" s="16">
        <f t="shared" si="55"/>
        <v>183</v>
      </c>
      <c r="P193" s="17">
        <f t="shared" ca="1" si="48"/>
        <v>28.240000000000236</v>
      </c>
      <c r="R193" s="16">
        <f t="shared" si="56"/>
        <v>183</v>
      </c>
      <c r="S193" s="17">
        <f t="shared" ca="1" si="49"/>
        <v>15.431693989071164</v>
      </c>
      <c r="T193" s="17">
        <f t="shared" ca="1" si="50"/>
        <v>28.240000000000236</v>
      </c>
    </row>
    <row r="194" spans="1:20">
      <c r="A194" s="16">
        <f t="shared" si="51"/>
        <v>184</v>
      </c>
      <c r="B194" s="16">
        <f t="shared" ca="1" si="41"/>
        <v>5.37</v>
      </c>
      <c r="C194" s="16">
        <f t="shared" ca="1" si="42"/>
        <v>0.19553072625698326</v>
      </c>
      <c r="D194" s="16">
        <f t="shared" ca="1" si="43"/>
        <v>0.47739331545300878</v>
      </c>
      <c r="E194" s="16">
        <f t="shared" ca="1" si="44"/>
        <v>0</v>
      </c>
      <c r="F194" s="16">
        <f t="shared" ca="1" si="52"/>
        <v>0</v>
      </c>
      <c r="G194" s="16">
        <f t="shared" ca="1" si="53"/>
        <v>2</v>
      </c>
      <c r="H194" s="18">
        <f t="shared" ca="1" si="45"/>
        <v>0</v>
      </c>
      <c r="I194" s="21">
        <f t="shared" ca="1" si="46"/>
        <v>-1</v>
      </c>
      <c r="J194" s="3">
        <f t="shared" ca="1" si="54"/>
        <v>211.23999999999995</v>
      </c>
      <c r="K194" s="17">
        <f t="shared" ca="1" si="57"/>
        <v>1027.2400000000002</v>
      </c>
      <c r="L194" s="17">
        <f t="shared" ca="1" si="40"/>
        <v>1029.2400000000002</v>
      </c>
      <c r="M194" s="16">
        <f t="shared" ca="1" si="47"/>
        <v>-2</v>
      </c>
      <c r="O194" s="16">
        <f t="shared" si="55"/>
        <v>184</v>
      </c>
      <c r="P194" s="17">
        <f t="shared" ca="1" si="48"/>
        <v>27.240000000000236</v>
      </c>
      <c r="R194" s="16">
        <f t="shared" si="56"/>
        <v>184</v>
      </c>
      <c r="S194" s="17">
        <f t="shared" ca="1" si="49"/>
        <v>14.804347826087081</v>
      </c>
      <c r="T194" s="17">
        <f t="shared" ca="1" si="50"/>
        <v>27.240000000000236</v>
      </c>
    </row>
    <row r="195" spans="1:20">
      <c r="A195" s="16">
        <f t="shared" si="51"/>
        <v>185</v>
      </c>
      <c r="B195" s="16">
        <f t="shared" ca="1" si="41"/>
        <v>4.1399999999999997</v>
      </c>
      <c r="C195" s="16">
        <f t="shared" ca="1" si="42"/>
        <v>0.25362318840579712</v>
      </c>
      <c r="D195" s="16">
        <f t="shared" ca="1" si="43"/>
        <v>0.11415501774281633</v>
      </c>
      <c r="E195" s="16">
        <f t="shared" ca="1" si="44"/>
        <v>1</v>
      </c>
      <c r="F195" s="16">
        <f t="shared" ca="1" si="52"/>
        <v>1</v>
      </c>
      <c r="G195" s="16">
        <f t="shared" ca="1" si="53"/>
        <v>0</v>
      </c>
      <c r="H195" s="18">
        <f t="shared" ca="1" si="45"/>
        <v>4.1399999999999997</v>
      </c>
      <c r="I195" s="21">
        <f t="shared" ca="1" si="46"/>
        <v>3.1399999999999997</v>
      </c>
      <c r="J195" s="3">
        <f t="shared" ca="1" si="54"/>
        <v>215.37999999999994</v>
      </c>
      <c r="K195" s="17">
        <f t="shared" ca="1" si="57"/>
        <v>1030.3800000000003</v>
      </c>
      <c r="L195" s="17">
        <f t="shared" ca="1" si="40"/>
        <v>1030.3800000000003</v>
      </c>
      <c r="M195" s="16" t="str">
        <f t="shared" ca="1" si="47"/>
        <v/>
      </c>
      <c r="O195" s="16">
        <f t="shared" si="55"/>
        <v>185</v>
      </c>
      <c r="P195" s="17">
        <f t="shared" ca="1" si="48"/>
        <v>30.380000000000337</v>
      </c>
      <c r="R195" s="16">
        <f t="shared" si="56"/>
        <v>185</v>
      </c>
      <c r="S195" s="17">
        <f t="shared" ca="1" si="49"/>
        <v>16.421621621621796</v>
      </c>
      <c r="T195" s="17">
        <f t="shared" ca="1" si="50"/>
        <v>30.380000000000337</v>
      </c>
    </row>
    <row r="196" spans="1:20">
      <c r="A196" s="16">
        <f t="shared" si="51"/>
        <v>186</v>
      </c>
      <c r="B196" s="16">
        <f t="shared" ca="1" si="41"/>
        <v>3.64</v>
      </c>
      <c r="C196" s="16">
        <f t="shared" ca="1" si="42"/>
        <v>0.28846153846153844</v>
      </c>
      <c r="D196" s="16">
        <f t="shared" ca="1" si="43"/>
        <v>0.70959789935196138</v>
      </c>
      <c r="E196" s="16">
        <f t="shared" ca="1" si="44"/>
        <v>0</v>
      </c>
      <c r="F196" s="16">
        <f t="shared" ca="1" si="52"/>
        <v>0</v>
      </c>
      <c r="G196" s="16">
        <f t="shared" ca="1" si="53"/>
        <v>1</v>
      </c>
      <c r="H196" s="18">
        <f t="shared" ca="1" si="45"/>
        <v>0</v>
      </c>
      <c r="I196" s="21">
        <f t="shared" ca="1" si="46"/>
        <v>-1</v>
      </c>
      <c r="J196" s="3">
        <f t="shared" ca="1" si="54"/>
        <v>215.37999999999994</v>
      </c>
      <c r="K196" s="17">
        <f t="shared" ca="1" si="57"/>
        <v>1029.3800000000003</v>
      </c>
      <c r="L196" s="17">
        <f t="shared" ca="1" si="40"/>
        <v>1030.3800000000003</v>
      </c>
      <c r="M196" s="16">
        <f t="shared" ca="1" si="47"/>
        <v>-1</v>
      </c>
      <c r="O196" s="16">
        <f t="shared" si="55"/>
        <v>186</v>
      </c>
      <c r="P196" s="17">
        <f t="shared" ca="1" si="48"/>
        <v>29.380000000000337</v>
      </c>
      <c r="R196" s="16">
        <f t="shared" si="56"/>
        <v>186</v>
      </c>
      <c r="S196" s="17">
        <f t="shared" ca="1" si="49"/>
        <v>15.795698924731354</v>
      </c>
      <c r="T196" s="17">
        <f t="shared" ca="1" si="50"/>
        <v>29.380000000000337</v>
      </c>
    </row>
    <row r="197" spans="1:20">
      <c r="A197" s="16">
        <f t="shared" si="51"/>
        <v>187</v>
      </c>
      <c r="B197" s="16">
        <f t="shared" ca="1" si="41"/>
        <v>2.91</v>
      </c>
      <c r="C197" s="16">
        <f t="shared" ca="1" si="42"/>
        <v>0.36082474226804123</v>
      </c>
      <c r="D197" s="16">
        <f t="shared" ca="1" si="43"/>
        <v>0.91595920827028721</v>
      </c>
      <c r="E197" s="16">
        <f t="shared" ca="1" si="44"/>
        <v>0</v>
      </c>
      <c r="F197" s="16">
        <f t="shared" ca="1" si="52"/>
        <v>0</v>
      </c>
      <c r="G197" s="16">
        <f t="shared" ca="1" si="53"/>
        <v>2</v>
      </c>
      <c r="H197" s="18">
        <f t="shared" ca="1" si="45"/>
        <v>0</v>
      </c>
      <c r="I197" s="21">
        <f t="shared" ca="1" si="46"/>
        <v>-1</v>
      </c>
      <c r="J197" s="3">
        <f t="shared" ca="1" si="54"/>
        <v>215.37999999999994</v>
      </c>
      <c r="K197" s="17">
        <f t="shared" ca="1" si="57"/>
        <v>1028.3800000000003</v>
      </c>
      <c r="L197" s="17">
        <f t="shared" ca="1" si="40"/>
        <v>1030.3800000000003</v>
      </c>
      <c r="M197" s="16">
        <f t="shared" ca="1" si="47"/>
        <v>-2</v>
      </c>
      <c r="O197" s="16">
        <f t="shared" si="55"/>
        <v>187</v>
      </c>
      <c r="P197" s="17">
        <f t="shared" ca="1" si="48"/>
        <v>28.380000000000337</v>
      </c>
      <c r="R197" s="16">
        <f t="shared" si="56"/>
        <v>187</v>
      </c>
      <c r="S197" s="17">
        <f t="shared" ca="1" si="49"/>
        <v>15.176470588235475</v>
      </c>
      <c r="T197" s="17">
        <f t="shared" ca="1" si="50"/>
        <v>28.380000000000337</v>
      </c>
    </row>
    <row r="198" spans="1:20">
      <c r="A198" s="16">
        <f t="shared" si="51"/>
        <v>188</v>
      </c>
      <c r="B198" s="16">
        <f t="shared" ca="1" si="41"/>
        <v>3.4</v>
      </c>
      <c r="C198" s="16">
        <f t="shared" ca="1" si="42"/>
        <v>0.30882352941176472</v>
      </c>
      <c r="D198" s="16">
        <f t="shared" ca="1" si="43"/>
        <v>0.14179820691009937</v>
      </c>
      <c r="E198" s="16">
        <f t="shared" ca="1" si="44"/>
        <v>1</v>
      </c>
      <c r="F198" s="16">
        <f t="shared" ca="1" si="52"/>
        <v>1</v>
      </c>
      <c r="G198" s="16">
        <f t="shared" ca="1" si="53"/>
        <v>0</v>
      </c>
      <c r="H198" s="18">
        <f t="shared" ca="1" si="45"/>
        <v>3.4</v>
      </c>
      <c r="I198" s="21">
        <f t="shared" ca="1" si="46"/>
        <v>2.4</v>
      </c>
      <c r="J198" s="3">
        <f t="shared" ca="1" si="54"/>
        <v>218.77999999999994</v>
      </c>
      <c r="K198" s="17">
        <f t="shared" ca="1" si="57"/>
        <v>1030.7800000000004</v>
      </c>
      <c r="L198" s="17">
        <f t="shared" ca="1" si="40"/>
        <v>1030.7800000000004</v>
      </c>
      <c r="M198" s="16" t="str">
        <f t="shared" ca="1" si="47"/>
        <v/>
      </c>
      <c r="O198" s="16">
        <f t="shared" si="55"/>
        <v>188</v>
      </c>
      <c r="P198" s="17">
        <f t="shared" ca="1" si="48"/>
        <v>30.780000000000427</v>
      </c>
      <c r="R198" s="16">
        <f t="shared" si="56"/>
        <v>188</v>
      </c>
      <c r="S198" s="17">
        <f t="shared" ca="1" si="49"/>
        <v>16.372340425532144</v>
      </c>
      <c r="T198" s="17">
        <f t="shared" ca="1" si="50"/>
        <v>30.780000000000427</v>
      </c>
    </row>
    <row r="199" spans="1:20">
      <c r="A199" s="16">
        <f t="shared" si="51"/>
        <v>189</v>
      </c>
      <c r="B199" s="16">
        <f t="shared" ca="1" si="41"/>
        <v>5.2</v>
      </c>
      <c r="C199" s="16">
        <f t="shared" ca="1" si="42"/>
        <v>0.20192307692307693</v>
      </c>
      <c r="D199" s="16">
        <f t="shared" ca="1" si="43"/>
        <v>0.85585701283818527</v>
      </c>
      <c r="E199" s="16">
        <f t="shared" ca="1" si="44"/>
        <v>0</v>
      </c>
      <c r="F199" s="16">
        <f t="shared" ca="1" si="52"/>
        <v>0</v>
      </c>
      <c r="G199" s="16">
        <f t="shared" ca="1" si="53"/>
        <v>1</v>
      </c>
      <c r="H199" s="18">
        <f t="shared" ca="1" si="45"/>
        <v>0</v>
      </c>
      <c r="I199" s="21">
        <f t="shared" ca="1" si="46"/>
        <v>-1</v>
      </c>
      <c r="J199" s="3">
        <f t="shared" ca="1" si="54"/>
        <v>218.77999999999994</v>
      </c>
      <c r="K199" s="17">
        <f t="shared" ca="1" si="57"/>
        <v>1029.7800000000004</v>
      </c>
      <c r="L199" s="17">
        <f t="shared" ca="1" si="40"/>
        <v>1030.7800000000004</v>
      </c>
      <c r="M199" s="16">
        <f t="shared" ca="1" si="47"/>
        <v>-1</v>
      </c>
      <c r="O199" s="16">
        <f t="shared" si="55"/>
        <v>189</v>
      </c>
      <c r="P199" s="17">
        <f t="shared" ca="1" si="48"/>
        <v>29.780000000000427</v>
      </c>
      <c r="R199" s="16">
        <f t="shared" si="56"/>
        <v>189</v>
      </c>
      <c r="S199" s="17">
        <f t="shared" ca="1" si="49"/>
        <v>15.756613756613987</v>
      </c>
      <c r="T199" s="17">
        <f t="shared" ca="1" si="50"/>
        <v>29.780000000000427</v>
      </c>
    </row>
    <row r="200" spans="1:20">
      <c r="A200" s="16">
        <f t="shared" si="51"/>
        <v>190</v>
      </c>
      <c r="B200" s="16">
        <f t="shared" ca="1" si="41"/>
        <v>2.41</v>
      </c>
      <c r="C200" s="16">
        <f t="shared" ca="1" si="42"/>
        <v>0.43568464730290457</v>
      </c>
      <c r="D200" s="16">
        <f t="shared" ca="1" si="43"/>
        <v>0.29234184283936449</v>
      </c>
      <c r="E200" s="16">
        <f t="shared" ca="1" si="44"/>
        <v>1</v>
      </c>
      <c r="F200" s="16">
        <f t="shared" ca="1" si="52"/>
        <v>1</v>
      </c>
      <c r="G200" s="16">
        <f t="shared" ca="1" si="53"/>
        <v>0</v>
      </c>
      <c r="H200" s="18">
        <f t="shared" ca="1" si="45"/>
        <v>2.41</v>
      </c>
      <c r="I200" s="21">
        <f t="shared" ca="1" si="46"/>
        <v>1.4100000000000001</v>
      </c>
      <c r="J200" s="3">
        <f t="shared" ca="1" si="54"/>
        <v>221.18999999999994</v>
      </c>
      <c r="K200" s="17">
        <f t="shared" ca="1" si="57"/>
        <v>1031.1900000000005</v>
      </c>
      <c r="L200" s="17">
        <f t="shared" ca="1" si="40"/>
        <v>1031.1900000000005</v>
      </c>
      <c r="M200" s="16" t="str">
        <f t="shared" ca="1" si="47"/>
        <v/>
      </c>
      <c r="O200" s="16">
        <f t="shared" si="55"/>
        <v>190</v>
      </c>
      <c r="P200" s="17">
        <f t="shared" ca="1" si="48"/>
        <v>31.190000000000509</v>
      </c>
      <c r="R200" s="16">
        <f t="shared" si="56"/>
        <v>190</v>
      </c>
      <c r="S200" s="17">
        <f t="shared" ca="1" si="49"/>
        <v>16.41578947368447</v>
      </c>
      <c r="T200" s="17">
        <f t="shared" ca="1" si="50"/>
        <v>31.190000000000509</v>
      </c>
    </row>
    <row r="201" spans="1:20">
      <c r="A201" s="16">
        <f t="shared" si="51"/>
        <v>191</v>
      </c>
      <c r="B201" s="16">
        <f t="shared" ca="1" si="41"/>
        <v>5.72</v>
      </c>
      <c r="C201" s="16">
        <f t="shared" ca="1" si="42"/>
        <v>0.1835664335664336</v>
      </c>
      <c r="D201" s="16">
        <f t="shared" ca="1" si="43"/>
        <v>0.15108391327337856</v>
      </c>
      <c r="E201" s="16">
        <f t="shared" ca="1" si="44"/>
        <v>1</v>
      </c>
      <c r="F201" s="16">
        <f t="shared" ca="1" si="52"/>
        <v>2</v>
      </c>
      <c r="G201" s="16">
        <f t="shared" ca="1" si="53"/>
        <v>0</v>
      </c>
      <c r="H201" s="18">
        <f t="shared" ca="1" si="45"/>
        <v>5.72</v>
      </c>
      <c r="I201" s="21">
        <f t="shared" ca="1" si="46"/>
        <v>4.72</v>
      </c>
      <c r="J201" s="3">
        <f t="shared" ca="1" si="54"/>
        <v>226.90999999999994</v>
      </c>
      <c r="K201" s="17">
        <f t="shared" ca="1" si="57"/>
        <v>1035.9100000000005</v>
      </c>
      <c r="L201" s="17">
        <f t="shared" ca="1" si="40"/>
        <v>1035.9100000000005</v>
      </c>
      <c r="M201" s="16" t="str">
        <f t="shared" ca="1" si="47"/>
        <v/>
      </c>
      <c r="O201" s="16">
        <f t="shared" si="55"/>
        <v>191</v>
      </c>
      <c r="P201" s="17">
        <f t="shared" ca="1" si="48"/>
        <v>35.910000000000537</v>
      </c>
      <c r="R201" s="16">
        <f t="shared" si="56"/>
        <v>191</v>
      </c>
      <c r="S201" s="17">
        <f t="shared" ca="1" si="49"/>
        <v>18.801047120419128</v>
      </c>
      <c r="T201" s="17">
        <f t="shared" ca="1" si="50"/>
        <v>35.910000000000537</v>
      </c>
    </row>
    <row r="202" spans="1:20">
      <c r="A202" s="16">
        <f t="shared" si="51"/>
        <v>192</v>
      </c>
      <c r="B202" s="16">
        <f t="shared" ca="1" si="41"/>
        <v>4.59</v>
      </c>
      <c r="C202" s="16">
        <f t="shared" ca="1" si="42"/>
        <v>0.22875816993464054</v>
      </c>
      <c r="D202" s="16">
        <f t="shared" ca="1" si="43"/>
        <v>0.63228555487807725</v>
      </c>
      <c r="E202" s="16">
        <f t="shared" ca="1" si="44"/>
        <v>0</v>
      </c>
      <c r="F202" s="16">
        <f t="shared" ca="1" si="52"/>
        <v>0</v>
      </c>
      <c r="G202" s="16">
        <f t="shared" ca="1" si="53"/>
        <v>1</v>
      </c>
      <c r="H202" s="18">
        <f t="shared" ca="1" si="45"/>
        <v>0</v>
      </c>
      <c r="I202" s="21">
        <f t="shared" ca="1" si="46"/>
        <v>-1</v>
      </c>
      <c r="J202" s="3">
        <f t="shared" ca="1" si="54"/>
        <v>226.90999999999994</v>
      </c>
      <c r="K202" s="17">
        <f t="shared" ca="1" si="57"/>
        <v>1034.9100000000005</v>
      </c>
      <c r="L202" s="17">
        <f t="shared" ref="L202:L210" ca="1" si="58">MAX(K202,L201)</f>
        <v>1035.9100000000005</v>
      </c>
      <c r="M202" s="16">
        <f t="shared" ca="1" si="47"/>
        <v>-1</v>
      </c>
      <c r="O202" s="16">
        <f t="shared" si="55"/>
        <v>192</v>
      </c>
      <c r="P202" s="17">
        <f t="shared" ca="1" si="48"/>
        <v>34.910000000000537</v>
      </c>
      <c r="R202" s="16">
        <f t="shared" si="56"/>
        <v>192</v>
      </c>
      <c r="S202" s="17">
        <f t="shared" ca="1" si="49"/>
        <v>18.182291666666941</v>
      </c>
      <c r="T202" s="17">
        <f t="shared" ca="1" si="50"/>
        <v>34.910000000000537</v>
      </c>
    </row>
    <row r="203" spans="1:20">
      <c r="A203" s="16">
        <f t="shared" si="51"/>
        <v>193</v>
      </c>
      <c r="B203" s="16">
        <f t="shared" ref="B203:B210" ca="1" si="59">RANDBETWEEN($A$5,$B$5)/100</f>
        <v>2.98</v>
      </c>
      <c r="C203" s="16">
        <f t="shared" ref="C203:C210" ca="1" si="60">$C$5*(1/B203)</f>
        <v>0.35234899328859065</v>
      </c>
      <c r="D203" s="16">
        <f t="shared" ref="D203:D210" ca="1" si="61">RAND()</f>
        <v>0.17303268786074799</v>
      </c>
      <c r="E203" s="16">
        <f t="shared" ref="E203:E210" ca="1" si="62">IF(D203&lt;=C203,1,0)</f>
        <v>1</v>
      </c>
      <c r="F203" s="16">
        <f t="shared" ca="1" si="52"/>
        <v>1</v>
      </c>
      <c r="G203" s="16">
        <f t="shared" ca="1" si="53"/>
        <v>0</v>
      </c>
      <c r="H203" s="18">
        <f t="shared" ref="H203:H210" ca="1" si="63">IF(E203=0,0,B203)</f>
        <v>2.98</v>
      </c>
      <c r="I203" s="21">
        <f t="shared" ref="I203:I210" ca="1" si="64">IF(E203=0,-1,H203-1)</f>
        <v>1.98</v>
      </c>
      <c r="J203" s="3">
        <f t="shared" ca="1" si="54"/>
        <v>229.88999999999993</v>
      </c>
      <c r="K203" s="17">
        <f t="shared" ca="1" si="57"/>
        <v>1036.8900000000006</v>
      </c>
      <c r="L203" s="17">
        <f t="shared" ca="1" si="58"/>
        <v>1036.8900000000006</v>
      </c>
      <c r="M203" s="16" t="str">
        <f t="shared" ref="M203:M210" ca="1" si="65">IF(K203&lt;N(L203),K203-L202,"")</f>
        <v/>
      </c>
      <c r="O203" s="16">
        <f t="shared" si="55"/>
        <v>193</v>
      </c>
      <c r="P203" s="17">
        <f t="shared" ref="P203:P210" ca="1" si="66">K203-1000</f>
        <v>36.890000000000555</v>
      </c>
      <c r="R203" s="16">
        <f t="shared" si="56"/>
        <v>193</v>
      </c>
      <c r="S203" s="17">
        <f t="shared" ref="S203:S210" ca="1" si="67">((R203+T203)/R203*100)-100</f>
        <v>19.113989637305991</v>
      </c>
      <c r="T203" s="17">
        <f t="shared" ref="T203:T210" ca="1" si="68">K203-1000</f>
        <v>36.890000000000555</v>
      </c>
    </row>
    <row r="204" spans="1:20">
      <c r="A204" s="16">
        <f t="shared" ref="A204:A210" si="69">A203+1</f>
        <v>194</v>
      </c>
      <c r="B204" s="16">
        <f t="shared" ca="1" si="59"/>
        <v>3.1</v>
      </c>
      <c r="C204" s="16">
        <f t="shared" ca="1" si="60"/>
        <v>0.33870967741935487</v>
      </c>
      <c r="D204" s="16">
        <f t="shared" ca="1" si="61"/>
        <v>0.17361280580266669</v>
      </c>
      <c r="E204" s="16">
        <f t="shared" ca="1" si="62"/>
        <v>1</v>
      </c>
      <c r="F204" s="16">
        <f t="shared" ref="F204:F210" ca="1" si="70">IF(E204=1,F203+1,0)</f>
        <v>2</v>
      </c>
      <c r="G204" s="16">
        <f t="shared" ref="G204:G210" ca="1" si="71">IF(E204=0,G203+1,0)</f>
        <v>0</v>
      </c>
      <c r="H204" s="18">
        <f t="shared" ca="1" si="63"/>
        <v>3.1</v>
      </c>
      <c r="I204" s="21">
        <f t="shared" ca="1" si="64"/>
        <v>2.1</v>
      </c>
      <c r="J204" s="3">
        <f t="shared" ref="J204:J210" ca="1" si="72">J203+H204</f>
        <v>232.98999999999992</v>
      </c>
      <c r="K204" s="17">
        <f t="shared" ca="1" si="57"/>
        <v>1038.9900000000005</v>
      </c>
      <c r="L204" s="17">
        <f t="shared" ca="1" si="58"/>
        <v>1038.9900000000005</v>
      </c>
      <c r="M204" s="16" t="str">
        <f t="shared" ca="1" si="65"/>
        <v/>
      </c>
      <c r="O204" s="16">
        <f t="shared" ref="O204:O210" si="73">O203+1</f>
        <v>194</v>
      </c>
      <c r="P204" s="17">
        <f t="shared" ca="1" si="66"/>
        <v>38.990000000000464</v>
      </c>
      <c r="R204" s="16">
        <f t="shared" ref="R204:R210" si="74">R203+1</f>
        <v>194</v>
      </c>
      <c r="S204" s="17">
        <f t="shared" ca="1" si="67"/>
        <v>20.097938144330143</v>
      </c>
      <c r="T204" s="17">
        <f t="shared" ca="1" si="68"/>
        <v>38.990000000000464</v>
      </c>
    </row>
    <row r="205" spans="1:20">
      <c r="A205" s="16">
        <f t="shared" si="69"/>
        <v>195</v>
      </c>
      <c r="B205" s="16">
        <f t="shared" ca="1" si="59"/>
        <v>5.7</v>
      </c>
      <c r="C205" s="16">
        <f t="shared" ca="1" si="60"/>
        <v>0.18421052631578946</v>
      </c>
      <c r="D205" s="16">
        <f t="shared" ca="1" si="61"/>
        <v>0.72935506433514874</v>
      </c>
      <c r="E205" s="16">
        <f t="shared" ca="1" si="62"/>
        <v>0</v>
      </c>
      <c r="F205" s="16">
        <f t="shared" ca="1" si="70"/>
        <v>0</v>
      </c>
      <c r="G205" s="16">
        <f t="shared" ca="1" si="71"/>
        <v>1</v>
      </c>
      <c r="H205" s="18">
        <f t="shared" ca="1" si="63"/>
        <v>0</v>
      </c>
      <c r="I205" s="21">
        <f t="shared" ca="1" si="64"/>
        <v>-1</v>
      </c>
      <c r="J205" s="3">
        <f t="shared" ca="1" si="72"/>
        <v>232.98999999999992</v>
      </c>
      <c r="K205" s="17">
        <f t="shared" ref="K205" ca="1" si="75">K204+I205</f>
        <v>1037.9900000000005</v>
      </c>
      <c r="L205" s="17">
        <f t="shared" ca="1" si="58"/>
        <v>1038.9900000000005</v>
      </c>
      <c r="M205" s="16">
        <f t="shared" ca="1" si="65"/>
        <v>-1</v>
      </c>
      <c r="O205" s="16">
        <f t="shared" si="73"/>
        <v>195</v>
      </c>
      <c r="P205" s="17">
        <f t="shared" ca="1" si="66"/>
        <v>37.990000000000464</v>
      </c>
      <c r="R205" s="16">
        <f t="shared" si="74"/>
        <v>195</v>
      </c>
      <c r="S205" s="17">
        <f t="shared" ca="1" si="67"/>
        <v>19.482051282051515</v>
      </c>
      <c r="T205" s="17">
        <f t="shared" ca="1" si="68"/>
        <v>37.990000000000464</v>
      </c>
    </row>
    <row r="206" spans="1:20">
      <c r="A206" s="16">
        <f t="shared" si="69"/>
        <v>196</v>
      </c>
      <c r="B206" s="16">
        <f t="shared" ca="1" si="59"/>
        <v>3.13</v>
      </c>
      <c r="C206" s="16">
        <f t="shared" ca="1" si="60"/>
        <v>0.33546325878594252</v>
      </c>
      <c r="D206" s="16">
        <f t="shared" ca="1" si="61"/>
        <v>0.10439307625566041</v>
      </c>
      <c r="E206" s="16">
        <f t="shared" ca="1" si="62"/>
        <v>1</v>
      </c>
      <c r="F206" s="16">
        <f t="shared" ca="1" si="70"/>
        <v>1</v>
      </c>
      <c r="G206" s="16">
        <f t="shared" ca="1" si="71"/>
        <v>0</v>
      </c>
      <c r="H206" s="18">
        <f t="shared" ca="1" si="63"/>
        <v>3.13</v>
      </c>
      <c r="I206" s="21">
        <f t="shared" ca="1" si="64"/>
        <v>2.13</v>
      </c>
      <c r="J206" s="3">
        <f t="shared" ca="1" si="72"/>
        <v>236.11999999999992</v>
      </c>
      <c r="K206" s="17">
        <f t="shared" ref="K206:K210" ca="1" si="76">K205+I206</f>
        <v>1040.1200000000006</v>
      </c>
      <c r="L206" s="17">
        <f t="shared" ca="1" si="58"/>
        <v>1040.1200000000006</v>
      </c>
      <c r="M206" s="16" t="str">
        <f t="shared" ca="1" si="65"/>
        <v/>
      </c>
      <c r="O206" s="16">
        <f t="shared" si="73"/>
        <v>196</v>
      </c>
      <c r="P206" s="17">
        <f t="shared" ca="1" si="66"/>
        <v>40.120000000000573</v>
      </c>
      <c r="R206" s="16">
        <f t="shared" si="74"/>
        <v>196</v>
      </c>
      <c r="S206" s="17">
        <f t="shared" ca="1" si="67"/>
        <v>20.469387755102346</v>
      </c>
      <c r="T206" s="17">
        <f t="shared" ca="1" si="68"/>
        <v>40.120000000000573</v>
      </c>
    </row>
    <row r="207" spans="1:20">
      <c r="A207" s="16">
        <f t="shared" si="69"/>
        <v>197</v>
      </c>
      <c r="B207" s="16">
        <f t="shared" ca="1" si="59"/>
        <v>2.77</v>
      </c>
      <c r="C207" s="16">
        <f t="shared" ca="1" si="60"/>
        <v>0.37906137184115529</v>
      </c>
      <c r="D207" s="16">
        <f t="shared" ca="1" si="61"/>
        <v>0.77812670243558291</v>
      </c>
      <c r="E207" s="16">
        <f t="shared" ca="1" si="62"/>
        <v>0</v>
      </c>
      <c r="F207" s="16">
        <f t="shared" ca="1" si="70"/>
        <v>0</v>
      </c>
      <c r="G207" s="16">
        <f t="shared" ca="1" si="71"/>
        <v>1</v>
      </c>
      <c r="H207" s="18">
        <f t="shared" ca="1" si="63"/>
        <v>0</v>
      </c>
      <c r="I207" s="21">
        <f t="shared" ca="1" si="64"/>
        <v>-1</v>
      </c>
      <c r="J207" s="3">
        <f t="shared" ca="1" si="72"/>
        <v>236.11999999999992</v>
      </c>
      <c r="K207" s="17">
        <f t="shared" ca="1" si="76"/>
        <v>1039.1200000000006</v>
      </c>
      <c r="L207" s="17">
        <f t="shared" ca="1" si="58"/>
        <v>1040.1200000000006</v>
      </c>
      <c r="M207" s="16">
        <f t="shared" ca="1" si="65"/>
        <v>-1</v>
      </c>
      <c r="O207" s="16">
        <f t="shared" si="73"/>
        <v>197</v>
      </c>
      <c r="P207" s="17">
        <f t="shared" ca="1" si="66"/>
        <v>39.120000000000573</v>
      </c>
      <c r="R207" s="16">
        <f t="shared" si="74"/>
        <v>197</v>
      </c>
      <c r="S207" s="17">
        <f t="shared" ca="1" si="67"/>
        <v>19.857868020304863</v>
      </c>
      <c r="T207" s="17">
        <f t="shared" ca="1" si="68"/>
        <v>39.120000000000573</v>
      </c>
    </row>
    <row r="208" spans="1:20">
      <c r="A208" s="16">
        <f t="shared" si="69"/>
        <v>198</v>
      </c>
      <c r="B208" s="16">
        <f t="shared" ca="1" si="59"/>
        <v>3.08</v>
      </c>
      <c r="C208" s="16">
        <f t="shared" ca="1" si="60"/>
        <v>0.34090909090909094</v>
      </c>
      <c r="D208" s="16">
        <f t="shared" ca="1" si="61"/>
        <v>0.15038531616949036</v>
      </c>
      <c r="E208" s="16">
        <f t="shared" ca="1" si="62"/>
        <v>1</v>
      </c>
      <c r="F208" s="16">
        <f t="shared" ca="1" si="70"/>
        <v>1</v>
      </c>
      <c r="G208" s="16">
        <f t="shared" ca="1" si="71"/>
        <v>0</v>
      </c>
      <c r="H208" s="18">
        <f t="shared" ca="1" si="63"/>
        <v>3.08</v>
      </c>
      <c r="I208" s="21">
        <f t="shared" ca="1" si="64"/>
        <v>2.08</v>
      </c>
      <c r="J208" s="3">
        <f t="shared" ca="1" si="72"/>
        <v>239.19999999999993</v>
      </c>
      <c r="K208" s="17">
        <f t="shared" ca="1" si="76"/>
        <v>1041.2000000000005</v>
      </c>
      <c r="L208" s="17">
        <f t="shared" ca="1" si="58"/>
        <v>1041.2000000000005</v>
      </c>
      <c r="M208" s="16" t="str">
        <f t="shared" ca="1" si="65"/>
        <v/>
      </c>
      <c r="O208" s="16">
        <f t="shared" si="73"/>
        <v>198</v>
      </c>
      <c r="P208" s="17">
        <f t="shared" ca="1" si="66"/>
        <v>41.2000000000005</v>
      </c>
      <c r="R208" s="16">
        <f t="shared" si="74"/>
        <v>198</v>
      </c>
      <c r="S208" s="17">
        <f t="shared" ca="1" si="67"/>
        <v>20.808080808081058</v>
      </c>
      <c r="T208" s="17">
        <f t="shared" ca="1" si="68"/>
        <v>41.2000000000005</v>
      </c>
    </row>
    <row r="209" spans="1:20">
      <c r="A209" s="16">
        <f t="shared" si="69"/>
        <v>199</v>
      </c>
      <c r="B209" s="16">
        <f t="shared" ca="1" si="59"/>
        <v>2.33</v>
      </c>
      <c r="C209" s="16">
        <f t="shared" ca="1" si="60"/>
        <v>0.45064377682403439</v>
      </c>
      <c r="D209" s="16">
        <f t="shared" ca="1" si="61"/>
        <v>0.13955254873287548</v>
      </c>
      <c r="E209" s="16">
        <f t="shared" ca="1" si="62"/>
        <v>1</v>
      </c>
      <c r="F209" s="16">
        <f t="shared" ca="1" si="70"/>
        <v>2</v>
      </c>
      <c r="G209" s="16">
        <f t="shared" ca="1" si="71"/>
        <v>0</v>
      </c>
      <c r="H209" s="18">
        <f t="shared" ca="1" si="63"/>
        <v>2.33</v>
      </c>
      <c r="I209" s="21">
        <f t="shared" ca="1" si="64"/>
        <v>1.33</v>
      </c>
      <c r="J209" s="3">
        <f t="shared" ca="1" si="72"/>
        <v>241.52999999999994</v>
      </c>
      <c r="K209" s="17">
        <f t="shared" ca="1" si="76"/>
        <v>1042.5300000000004</v>
      </c>
      <c r="L209" s="17">
        <f t="shared" ca="1" si="58"/>
        <v>1042.5300000000004</v>
      </c>
      <c r="M209" s="16" t="str">
        <f t="shared" ca="1" si="65"/>
        <v/>
      </c>
      <c r="O209" s="16">
        <f t="shared" si="73"/>
        <v>199</v>
      </c>
      <c r="P209" s="17">
        <f t="shared" ca="1" si="66"/>
        <v>42.530000000000427</v>
      </c>
      <c r="R209" s="16">
        <f t="shared" si="74"/>
        <v>199</v>
      </c>
      <c r="S209" s="17">
        <f t="shared" ca="1" si="67"/>
        <v>21.371859296482626</v>
      </c>
      <c r="T209" s="17">
        <f t="shared" ca="1" si="68"/>
        <v>42.530000000000427</v>
      </c>
    </row>
    <row r="210" spans="1:20">
      <c r="A210" s="16">
        <f t="shared" si="69"/>
        <v>200</v>
      </c>
      <c r="B210" s="16">
        <f t="shared" ca="1" si="59"/>
        <v>5.64</v>
      </c>
      <c r="C210" s="16">
        <f t="shared" ca="1" si="60"/>
        <v>0.18617021276595747</v>
      </c>
      <c r="D210" s="16">
        <f t="shared" ca="1" si="61"/>
        <v>0.47350868400541835</v>
      </c>
      <c r="E210" s="16">
        <f t="shared" ca="1" si="62"/>
        <v>0</v>
      </c>
      <c r="F210" s="16">
        <f t="shared" ca="1" si="70"/>
        <v>0</v>
      </c>
      <c r="G210" s="16">
        <f t="shared" ca="1" si="71"/>
        <v>1</v>
      </c>
      <c r="H210" s="18">
        <f t="shared" ca="1" si="63"/>
        <v>0</v>
      </c>
      <c r="I210" s="21">
        <f t="shared" ca="1" si="64"/>
        <v>-1</v>
      </c>
      <c r="J210" s="3">
        <f t="shared" ca="1" si="72"/>
        <v>241.52999999999994</v>
      </c>
      <c r="K210" s="17">
        <f t="shared" ca="1" si="76"/>
        <v>1041.5300000000004</v>
      </c>
      <c r="L210" s="17">
        <f t="shared" ca="1" si="58"/>
        <v>1042.5300000000004</v>
      </c>
      <c r="M210" s="16">
        <f t="shared" ca="1" si="65"/>
        <v>-1</v>
      </c>
      <c r="O210" s="16">
        <f t="shared" si="73"/>
        <v>200</v>
      </c>
      <c r="P210" s="17">
        <f t="shared" ca="1" si="66"/>
        <v>41.530000000000427</v>
      </c>
      <c r="R210" s="16">
        <f t="shared" si="74"/>
        <v>200</v>
      </c>
      <c r="S210" s="17">
        <f t="shared" ca="1" si="67"/>
        <v>20.765000000000214</v>
      </c>
      <c r="T210" s="17">
        <f t="shared" ca="1" si="68"/>
        <v>41.530000000000427</v>
      </c>
    </row>
    <row r="211" spans="1:20">
      <c r="B211" s="16">
        <f ca="1">SUM(B11:B210)</f>
        <v>795.83000000000015</v>
      </c>
      <c r="C211" s="16">
        <f t="shared" ref="C211" ca="1" si="77">$C$5*(1/B211)</f>
        <v>1.3193772539361419E-3</v>
      </c>
      <c r="E211" s="3">
        <f ca="1">SUM(E11:E210)</f>
        <v>68</v>
      </c>
      <c r="F211" s="22">
        <f ca="1">MAX(F11:F210)</f>
        <v>4</v>
      </c>
      <c r="G211" s="22">
        <f ca="1">MAX(G11:G210)</f>
        <v>12</v>
      </c>
      <c r="H211" s="18">
        <f ca="1">SUM(H11:H210)</f>
        <v>241.52999999999994</v>
      </c>
      <c r="I211" s="3"/>
      <c r="O211" s="16" t="s">
        <v>25</v>
      </c>
      <c r="Q211" s="17">
        <f ca="1">MAX(K:K)</f>
        <v>1042.5300000000004</v>
      </c>
    </row>
    <row r="212" spans="1:20">
      <c r="I212" s="3"/>
      <c r="O212" s="16" t="s">
        <v>26</v>
      </c>
      <c r="Q212" s="17">
        <f ca="1">MIN(K:K)</f>
        <v>994.25</v>
      </c>
      <c r="S212" s="16" t="s">
        <v>70</v>
      </c>
      <c r="T212" s="17">
        <f ca="1">MIN(T10:T210)</f>
        <v>-5.75</v>
      </c>
    </row>
    <row r="213" spans="1:20">
      <c r="I213" s="3"/>
      <c r="O213" s="16" t="s">
        <v>27</v>
      </c>
      <c r="Q213" s="17">
        <f ca="1">MIN(M:M)</f>
        <v>-20.039999999999964</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68</v>
      </c>
    </row>
    <row r="217" spans="1:20">
      <c r="I217" s="3"/>
      <c r="O217" s="16" t="s">
        <v>10</v>
      </c>
      <c r="P217" s="17">
        <f ca="1">H211</f>
        <v>241.52999999999994</v>
      </c>
    </row>
    <row r="218" spans="1:20">
      <c r="I218" s="3"/>
      <c r="O218" s="12" t="s">
        <v>11</v>
      </c>
      <c r="P218" s="17">
        <f ca="1">P217-200</f>
        <v>41.529999999999944</v>
      </c>
    </row>
    <row r="219" spans="1:20">
      <c r="I219" s="3"/>
      <c r="O219" s="16" t="s">
        <v>29</v>
      </c>
      <c r="P219" s="17">
        <f ca="1">(P217/200*100)-100</f>
        <v>20.764999999999972</v>
      </c>
    </row>
    <row r="220" spans="1:20">
      <c r="I220" s="3"/>
    </row>
    <row r="221" spans="1:20">
      <c r="I221" s="3"/>
      <c r="O221" s="16" t="s">
        <v>31</v>
      </c>
      <c r="P221" s="22">
        <f ca="1">F211</f>
        <v>4</v>
      </c>
    </row>
    <row r="222" spans="1:20">
      <c r="I222" s="3"/>
      <c r="O222" s="16" t="s">
        <v>32</v>
      </c>
      <c r="P222" s="22">
        <f ca="1">G211</f>
        <v>12</v>
      </c>
    </row>
    <row r="223" spans="1:20">
      <c r="I223" s="3"/>
      <c r="N223" s="16" t="s">
        <v>33</v>
      </c>
      <c r="P223" s="1">
        <f ca="1">B211/200</f>
        <v>3.9791500000000006</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3.9791500000000006</v>
      </c>
      <c r="C228" s="16">
        <f ca="1">$P$216</f>
        <v>68</v>
      </c>
      <c r="E228" s="17">
        <f ca="1">$P$217</f>
        <v>241.52999999999994</v>
      </c>
      <c r="F228" s="17">
        <f ca="1">$P$218</f>
        <v>41.529999999999944</v>
      </c>
      <c r="G228" s="17">
        <f ca="1">$P$219</f>
        <v>20.764999999999972</v>
      </c>
      <c r="H228" s="18">
        <f ca="1">$P$221</f>
        <v>4</v>
      </c>
      <c r="I228" s="22">
        <f ca="1">$P$222</f>
        <v>12</v>
      </c>
      <c r="J228" s="18">
        <f ca="1">$Q$213</f>
        <v>-20.039999999999964</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T251"/>
  <sheetViews>
    <sheetView topLeftCell="A10" workbookViewId="0">
      <selection activeCell="R14" sqref="R14"/>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5.5</v>
      </c>
      <c r="C11" s="16">
        <f t="shared" ref="C11:C74" ca="1" si="2">$C$5*(1/B11)</f>
        <v>0.19090909090909092</v>
      </c>
      <c r="D11" s="16">
        <f t="shared" ref="D11:D74" ca="1" si="3">RAND()</f>
        <v>0.26519405752152636</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5.0999999999999996</v>
      </c>
      <c r="C12" s="16">
        <f t="shared" ca="1" si="2"/>
        <v>0.20588235294117652</v>
      </c>
      <c r="D12" s="16">
        <f t="shared" ca="1" si="3"/>
        <v>0.25571755186264777</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4.47</v>
      </c>
      <c r="C13" s="16">
        <f t="shared" ca="1" si="2"/>
        <v>0.23489932885906042</v>
      </c>
      <c r="D13" s="16">
        <f t="shared" ca="1" si="3"/>
        <v>0.25556480619352051</v>
      </c>
      <c r="E13" s="16">
        <f t="shared" ca="1" si="4"/>
        <v>0</v>
      </c>
      <c r="F13" s="16">
        <f t="shared" ca="1" si="13"/>
        <v>0</v>
      </c>
      <c r="G13" s="16">
        <f t="shared" ca="1" si="14"/>
        <v>3</v>
      </c>
      <c r="H13" s="18">
        <f t="shared" ca="1" si="5"/>
        <v>0</v>
      </c>
      <c r="I13" s="21">
        <f t="shared" ca="1" si="6"/>
        <v>-1</v>
      </c>
      <c r="J13" s="3">
        <f t="shared" ca="1" si="15"/>
        <v>0</v>
      </c>
      <c r="K13" s="17">
        <f t="shared" ca="1" si="7"/>
        <v>997</v>
      </c>
      <c r="L13" s="17">
        <f t="shared" ca="1" si="0"/>
        <v>1000</v>
      </c>
      <c r="M13" s="16">
        <f t="shared" ca="1" si="8"/>
        <v>-3</v>
      </c>
      <c r="O13" s="16">
        <f t="shared" si="16"/>
        <v>3</v>
      </c>
      <c r="P13" s="17">
        <f t="shared" ca="1" si="9"/>
        <v>-3</v>
      </c>
      <c r="R13" s="16">
        <f t="shared" si="17"/>
        <v>3</v>
      </c>
      <c r="S13" s="17">
        <f t="shared" ca="1" si="10"/>
        <v>-100</v>
      </c>
      <c r="T13" s="17">
        <f t="shared" ca="1" si="11"/>
        <v>-3</v>
      </c>
    </row>
    <row r="14" spans="1:20">
      <c r="A14" s="16">
        <f t="shared" si="12"/>
        <v>4</v>
      </c>
      <c r="B14" s="16">
        <f t="shared" ca="1" si="1"/>
        <v>3.9</v>
      </c>
      <c r="C14" s="16">
        <f t="shared" ca="1" si="2"/>
        <v>0.26923076923076927</v>
      </c>
      <c r="D14" s="16">
        <f t="shared" ca="1" si="3"/>
        <v>0.15136758989785104</v>
      </c>
      <c r="E14" s="16">
        <f t="shared" ca="1" si="4"/>
        <v>1</v>
      </c>
      <c r="F14" s="16">
        <f t="shared" ca="1" si="13"/>
        <v>1</v>
      </c>
      <c r="G14" s="16">
        <f t="shared" ca="1" si="14"/>
        <v>0</v>
      </c>
      <c r="H14" s="18">
        <f t="shared" ca="1" si="5"/>
        <v>3.9</v>
      </c>
      <c r="I14" s="21">
        <f t="shared" ca="1" si="6"/>
        <v>2.9</v>
      </c>
      <c r="J14" s="3">
        <f t="shared" ca="1" si="15"/>
        <v>3.9</v>
      </c>
      <c r="K14" s="17">
        <f t="shared" ca="1" si="7"/>
        <v>999.9</v>
      </c>
      <c r="L14" s="17">
        <f t="shared" ca="1" si="0"/>
        <v>1000</v>
      </c>
      <c r="M14" s="16">
        <f t="shared" ca="1" si="8"/>
        <v>-0.10000000000002274</v>
      </c>
      <c r="O14" s="16">
        <f t="shared" si="16"/>
        <v>4</v>
      </c>
      <c r="P14" s="17">
        <f t="shared" ca="1" si="9"/>
        <v>-0.10000000000002274</v>
      </c>
      <c r="R14" s="16">
        <f t="shared" si="17"/>
        <v>4</v>
      </c>
      <c r="S14" s="17">
        <f t="shared" ca="1" si="10"/>
        <v>-2.5000000000005684</v>
      </c>
      <c r="T14" s="17">
        <f t="shared" ca="1" si="11"/>
        <v>-0.10000000000002274</v>
      </c>
    </row>
    <row r="15" spans="1:20">
      <c r="A15" s="16">
        <f t="shared" si="12"/>
        <v>5</v>
      </c>
      <c r="B15" s="16">
        <f t="shared" ca="1" si="1"/>
        <v>3.69</v>
      </c>
      <c r="C15" s="16">
        <f t="shared" ca="1" si="2"/>
        <v>0.28455284552845533</v>
      </c>
      <c r="D15" s="16">
        <f t="shared" ca="1" si="3"/>
        <v>0.41129168840770802</v>
      </c>
      <c r="E15" s="16">
        <f t="shared" ca="1" si="4"/>
        <v>0</v>
      </c>
      <c r="F15" s="16">
        <f t="shared" ca="1" si="13"/>
        <v>0</v>
      </c>
      <c r="G15" s="16">
        <f t="shared" ca="1" si="14"/>
        <v>1</v>
      </c>
      <c r="H15" s="18">
        <f t="shared" ca="1" si="5"/>
        <v>0</v>
      </c>
      <c r="I15" s="21">
        <f t="shared" ca="1" si="6"/>
        <v>-1</v>
      </c>
      <c r="J15" s="3">
        <f t="shared" ca="1" si="15"/>
        <v>3.9</v>
      </c>
      <c r="K15" s="17">
        <f t="shared" ca="1" si="7"/>
        <v>998.9</v>
      </c>
      <c r="L15" s="17">
        <f t="shared" ca="1" si="0"/>
        <v>1000</v>
      </c>
      <c r="M15" s="16">
        <f t="shared" ca="1" si="8"/>
        <v>-1.1000000000000227</v>
      </c>
      <c r="O15" s="16">
        <f t="shared" si="16"/>
        <v>5</v>
      </c>
      <c r="P15" s="17">
        <f t="shared" ca="1" si="9"/>
        <v>-1.1000000000000227</v>
      </c>
      <c r="R15" s="16">
        <f t="shared" si="17"/>
        <v>5</v>
      </c>
      <c r="S15" s="17">
        <f t="shared" ca="1" si="10"/>
        <v>-22.000000000000455</v>
      </c>
      <c r="T15" s="17">
        <f t="shared" ca="1" si="11"/>
        <v>-1.1000000000000227</v>
      </c>
    </row>
    <row r="16" spans="1:20">
      <c r="A16" s="16">
        <f t="shared" si="12"/>
        <v>6</v>
      </c>
      <c r="B16" s="16">
        <f t="shared" ca="1" si="1"/>
        <v>4.4800000000000004</v>
      </c>
      <c r="C16" s="16">
        <f t="shared" ca="1" si="2"/>
        <v>0.234375</v>
      </c>
      <c r="D16" s="16">
        <f t="shared" ca="1" si="3"/>
        <v>0.5456413380675551</v>
      </c>
      <c r="E16" s="16">
        <f t="shared" ca="1" si="4"/>
        <v>0</v>
      </c>
      <c r="F16" s="16">
        <f t="shared" ca="1" si="13"/>
        <v>0</v>
      </c>
      <c r="G16" s="16">
        <f t="shared" ca="1" si="14"/>
        <v>2</v>
      </c>
      <c r="H16" s="18">
        <f t="shared" ca="1" si="5"/>
        <v>0</v>
      </c>
      <c r="I16" s="21">
        <f t="shared" ca="1" si="6"/>
        <v>-1</v>
      </c>
      <c r="J16" s="3">
        <f t="shared" ca="1" si="15"/>
        <v>3.9</v>
      </c>
      <c r="K16" s="17">
        <f t="shared" ca="1" si="7"/>
        <v>997.9</v>
      </c>
      <c r="L16" s="17">
        <f t="shared" ca="1" si="0"/>
        <v>1000</v>
      </c>
      <c r="M16" s="16">
        <f t="shared" ca="1" si="8"/>
        <v>-2.1000000000000227</v>
      </c>
      <c r="O16" s="16">
        <f t="shared" si="16"/>
        <v>6</v>
      </c>
      <c r="P16" s="17">
        <f t="shared" ca="1" si="9"/>
        <v>-2.1000000000000227</v>
      </c>
      <c r="R16" s="16">
        <f t="shared" si="17"/>
        <v>6</v>
      </c>
      <c r="S16" s="17">
        <f t="shared" ca="1" si="10"/>
        <v>-35.000000000000369</v>
      </c>
      <c r="T16" s="17">
        <f t="shared" ca="1" si="11"/>
        <v>-2.1000000000000227</v>
      </c>
    </row>
    <row r="17" spans="1:20">
      <c r="A17" s="16">
        <f t="shared" si="12"/>
        <v>7</v>
      </c>
      <c r="B17" s="16">
        <f t="shared" ca="1" si="1"/>
        <v>4.2300000000000004</v>
      </c>
      <c r="C17" s="16">
        <f t="shared" ca="1" si="2"/>
        <v>0.24822695035460993</v>
      </c>
      <c r="D17" s="16">
        <f t="shared" ca="1" si="3"/>
        <v>0.36425618632057155</v>
      </c>
      <c r="E17" s="16">
        <f t="shared" ca="1" si="4"/>
        <v>0</v>
      </c>
      <c r="F17" s="16">
        <f t="shared" ca="1" si="13"/>
        <v>0</v>
      </c>
      <c r="G17" s="16">
        <f t="shared" ca="1" si="14"/>
        <v>3</v>
      </c>
      <c r="H17" s="18">
        <f t="shared" ca="1" si="5"/>
        <v>0</v>
      </c>
      <c r="I17" s="21">
        <f t="shared" ca="1" si="6"/>
        <v>-1</v>
      </c>
      <c r="J17" s="3">
        <f t="shared" ca="1" si="15"/>
        <v>3.9</v>
      </c>
      <c r="K17" s="17">
        <f t="shared" ca="1" si="7"/>
        <v>996.9</v>
      </c>
      <c r="L17" s="17">
        <f t="shared" ca="1" si="0"/>
        <v>1000</v>
      </c>
      <c r="M17" s="16">
        <f t="shared" ca="1" si="8"/>
        <v>-3.1000000000000227</v>
      </c>
      <c r="O17" s="16">
        <f t="shared" si="16"/>
        <v>7</v>
      </c>
      <c r="P17" s="17">
        <f t="shared" ca="1" si="9"/>
        <v>-3.1000000000000227</v>
      </c>
      <c r="R17" s="16">
        <f t="shared" si="17"/>
        <v>7</v>
      </c>
      <c r="S17" s="17">
        <f t="shared" ca="1" si="10"/>
        <v>-44.285714285714604</v>
      </c>
      <c r="T17" s="17">
        <f t="shared" ca="1" si="11"/>
        <v>-3.1000000000000227</v>
      </c>
    </row>
    <row r="18" spans="1:20">
      <c r="A18" s="16">
        <f t="shared" si="12"/>
        <v>8</v>
      </c>
      <c r="B18" s="16">
        <f t="shared" ca="1" si="1"/>
        <v>2.06</v>
      </c>
      <c r="C18" s="16">
        <f t="shared" ca="1" si="2"/>
        <v>0.50970873786407767</v>
      </c>
      <c r="D18" s="16">
        <f t="shared" ca="1" si="3"/>
        <v>0.43191184119430948</v>
      </c>
      <c r="E18" s="16">
        <f t="shared" ca="1" si="4"/>
        <v>1</v>
      </c>
      <c r="F18" s="16">
        <f t="shared" ca="1" si="13"/>
        <v>1</v>
      </c>
      <c r="G18" s="16">
        <f t="shared" ca="1" si="14"/>
        <v>0</v>
      </c>
      <c r="H18" s="18">
        <f t="shared" ca="1" si="5"/>
        <v>2.06</v>
      </c>
      <c r="I18" s="21">
        <f t="shared" ca="1" si="6"/>
        <v>1.06</v>
      </c>
      <c r="J18" s="3">
        <f t="shared" ca="1" si="15"/>
        <v>5.96</v>
      </c>
      <c r="K18" s="17">
        <f t="shared" ca="1" si="7"/>
        <v>997.95999999999992</v>
      </c>
      <c r="L18" s="17">
        <f t="shared" ca="1" si="0"/>
        <v>1000</v>
      </c>
      <c r="M18" s="16">
        <f t="shared" ca="1" si="8"/>
        <v>-2.0400000000000773</v>
      </c>
      <c r="O18" s="16">
        <f t="shared" si="16"/>
        <v>8</v>
      </c>
      <c r="P18" s="17">
        <f t="shared" ca="1" si="9"/>
        <v>-2.0400000000000773</v>
      </c>
      <c r="R18" s="16">
        <f t="shared" si="17"/>
        <v>8</v>
      </c>
      <c r="S18" s="17">
        <f t="shared" ca="1" si="10"/>
        <v>-25.500000000000966</v>
      </c>
      <c r="T18" s="17">
        <f t="shared" ca="1" si="11"/>
        <v>-2.0400000000000773</v>
      </c>
    </row>
    <row r="19" spans="1:20">
      <c r="A19" s="16">
        <f t="shared" si="12"/>
        <v>9</v>
      </c>
      <c r="B19" s="16">
        <f t="shared" ca="1" si="1"/>
        <v>2.64</v>
      </c>
      <c r="C19" s="16">
        <f t="shared" ca="1" si="2"/>
        <v>0.39772727272727276</v>
      </c>
      <c r="D19" s="16">
        <f t="shared" ca="1" si="3"/>
        <v>0.93148586565305203</v>
      </c>
      <c r="E19" s="16">
        <f t="shared" ca="1" si="4"/>
        <v>0</v>
      </c>
      <c r="F19" s="16">
        <f t="shared" ca="1" si="13"/>
        <v>0</v>
      </c>
      <c r="G19" s="16">
        <f t="shared" ca="1" si="14"/>
        <v>1</v>
      </c>
      <c r="H19" s="18">
        <f t="shared" ca="1" si="5"/>
        <v>0</v>
      </c>
      <c r="I19" s="21">
        <f t="shared" ca="1" si="6"/>
        <v>-1</v>
      </c>
      <c r="J19" s="3">
        <f t="shared" ca="1" si="15"/>
        <v>5.96</v>
      </c>
      <c r="K19" s="17">
        <f t="shared" ca="1" si="7"/>
        <v>996.95999999999992</v>
      </c>
      <c r="L19" s="17">
        <f t="shared" ca="1" si="0"/>
        <v>1000</v>
      </c>
      <c r="M19" s="16">
        <f t="shared" ca="1" si="8"/>
        <v>-3.0400000000000773</v>
      </c>
      <c r="O19" s="16">
        <f t="shared" si="16"/>
        <v>9</v>
      </c>
      <c r="P19" s="17">
        <f t="shared" ca="1" si="9"/>
        <v>-3.0400000000000773</v>
      </c>
      <c r="R19" s="16">
        <f t="shared" si="17"/>
        <v>9</v>
      </c>
      <c r="S19" s="17">
        <f t="shared" ca="1" si="10"/>
        <v>-33.777777777778638</v>
      </c>
      <c r="T19" s="17">
        <f t="shared" ca="1" si="11"/>
        <v>-3.0400000000000773</v>
      </c>
    </row>
    <row r="20" spans="1:20">
      <c r="A20" s="16">
        <f t="shared" si="12"/>
        <v>10</v>
      </c>
      <c r="B20" s="16">
        <f t="shared" ca="1" si="1"/>
        <v>2.44</v>
      </c>
      <c r="C20" s="16">
        <f t="shared" ca="1" si="2"/>
        <v>0.43032786885245905</v>
      </c>
      <c r="D20" s="16">
        <f t="shared" ca="1" si="3"/>
        <v>0.40916880846900838</v>
      </c>
      <c r="E20" s="16">
        <f t="shared" ca="1" si="4"/>
        <v>1</v>
      </c>
      <c r="F20" s="16">
        <f t="shared" ca="1" si="13"/>
        <v>1</v>
      </c>
      <c r="G20" s="16">
        <f t="shared" ca="1" si="14"/>
        <v>0</v>
      </c>
      <c r="H20" s="18">
        <f t="shared" ca="1" si="5"/>
        <v>2.44</v>
      </c>
      <c r="I20" s="21">
        <f t="shared" ca="1" si="6"/>
        <v>1.44</v>
      </c>
      <c r="J20" s="3">
        <f t="shared" ca="1" si="15"/>
        <v>8.4</v>
      </c>
      <c r="K20" s="17">
        <f t="shared" ca="1" si="7"/>
        <v>998.4</v>
      </c>
      <c r="L20" s="17">
        <f t="shared" ca="1" si="0"/>
        <v>1000</v>
      </c>
      <c r="M20" s="16">
        <f t="shared" ca="1" si="8"/>
        <v>-1.6000000000000227</v>
      </c>
      <c r="O20" s="16">
        <f t="shared" si="16"/>
        <v>10</v>
      </c>
      <c r="P20" s="17">
        <f t="shared" ca="1" si="9"/>
        <v>-1.6000000000000227</v>
      </c>
      <c r="R20" s="16">
        <f t="shared" si="17"/>
        <v>10</v>
      </c>
      <c r="S20" s="17">
        <f t="shared" ca="1" si="10"/>
        <v>-16.000000000000227</v>
      </c>
      <c r="T20" s="17">
        <f t="shared" ca="1" si="11"/>
        <v>-1.6000000000000227</v>
      </c>
    </row>
    <row r="21" spans="1:20">
      <c r="A21" s="16">
        <f t="shared" si="12"/>
        <v>11</v>
      </c>
      <c r="B21" s="16">
        <f t="shared" ca="1" si="1"/>
        <v>5.17</v>
      </c>
      <c r="C21" s="16">
        <f t="shared" ca="1" si="2"/>
        <v>0.20309477756286271</v>
      </c>
      <c r="D21" s="16">
        <f t="shared" ca="1" si="3"/>
        <v>0.48577339271441233</v>
      </c>
      <c r="E21" s="16">
        <f t="shared" ca="1" si="4"/>
        <v>0</v>
      </c>
      <c r="F21" s="16">
        <f t="shared" ca="1" si="13"/>
        <v>0</v>
      </c>
      <c r="G21" s="16">
        <f t="shared" ca="1" si="14"/>
        <v>1</v>
      </c>
      <c r="H21" s="18">
        <f t="shared" ca="1" si="5"/>
        <v>0</v>
      </c>
      <c r="I21" s="21">
        <f t="shared" ca="1" si="6"/>
        <v>-1</v>
      </c>
      <c r="J21" s="3">
        <f t="shared" ca="1" si="15"/>
        <v>8.4</v>
      </c>
      <c r="K21" s="17">
        <f t="shared" ca="1" si="7"/>
        <v>997.4</v>
      </c>
      <c r="L21" s="17">
        <f t="shared" ca="1" si="0"/>
        <v>1000</v>
      </c>
      <c r="M21" s="16">
        <f t="shared" ca="1" si="8"/>
        <v>-2.6000000000000227</v>
      </c>
      <c r="O21" s="16">
        <f t="shared" si="16"/>
        <v>11</v>
      </c>
      <c r="P21" s="17">
        <f t="shared" ca="1" si="9"/>
        <v>-2.6000000000000227</v>
      </c>
      <c r="R21" s="16">
        <f t="shared" si="17"/>
        <v>11</v>
      </c>
      <c r="S21" s="17">
        <f t="shared" ca="1" si="10"/>
        <v>-23.636363636363839</v>
      </c>
      <c r="T21" s="17">
        <f t="shared" ca="1" si="11"/>
        <v>-2.6000000000000227</v>
      </c>
    </row>
    <row r="22" spans="1:20">
      <c r="A22" s="16">
        <f t="shared" si="12"/>
        <v>12</v>
      </c>
      <c r="B22" s="16">
        <f t="shared" ca="1" si="1"/>
        <v>2.72</v>
      </c>
      <c r="C22" s="16">
        <f t="shared" ca="1" si="2"/>
        <v>0.38602941176470584</v>
      </c>
      <c r="D22" s="16">
        <f t="shared" ca="1" si="3"/>
        <v>4.0790676890739563E-2</v>
      </c>
      <c r="E22" s="16">
        <f t="shared" ca="1" si="4"/>
        <v>1</v>
      </c>
      <c r="F22" s="16">
        <f t="shared" ca="1" si="13"/>
        <v>1</v>
      </c>
      <c r="G22" s="16">
        <f t="shared" ca="1" si="14"/>
        <v>0</v>
      </c>
      <c r="H22" s="18">
        <f t="shared" ca="1" si="5"/>
        <v>2.72</v>
      </c>
      <c r="I22" s="21">
        <f t="shared" ca="1" si="6"/>
        <v>1.7200000000000002</v>
      </c>
      <c r="J22" s="3">
        <f t="shared" ca="1" si="15"/>
        <v>11.120000000000001</v>
      </c>
      <c r="K22" s="17">
        <f t="shared" ca="1" si="7"/>
        <v>999.12</v>
      </c>
      <c r="L22" s="17">
        <f t="shared" ca="1" si="0"/>
        <v>1000</v>
      </c>
      <c r="M22" s="16">
        <f t="shared" ca="1" si="8"/>
        <v>-0.87999999999999545</v>
      </c>
      <c r="O22" s="16">
        <f t="shared" si="16"/>
        <v>12</v>
      </c>
      <c r="P22" s="17">
        <f t="shared" ca="1" si="9"/>
        <v>-0.87999999999999545</v>
      </c>
      <c r="R22" s="16">
        <f t="shared" si="17"/>
        <v>12</v>
      </c>
      <c r="S22" s="17">
        <f t="shared" ca="1" si="10"/>
        <v>-7.333333333333286</v>
      </c>
      <c r="T22" s="17">
        <f t="shared" ca="1" si="11"/>
        <v>-0.87999999999999545</v>
      </c>
    </row>
    <row r="23" spans="1:20">
      <c r="A23" s="16">
        <f t="shared" si="12"/>
        <v>13</v>
      </c>
      <c r="B23" s="16">
        <f t="shared" ca="1" si="1"/>
        <v>4.46</v>
      </c>
      <c r="C23" s="16">
        <f t="shared" ca="1" si="2"/>
        <v>0.23542600896860988</v>
      </c>
      <c r="D23" s="16">
        <f t="shared" ca="1" si="3"/>
        <v>0.97569389219022118</v>
      </c>
      <c r="E23" s="16">
        <f t="shared" ca="1" si="4"/>
        <v>0</v>
      </c>
      <c r="F23" s="16">
        <f t="shared" ca="1" si="13"/>
        <v>0</v>
      </c>
      <c r="G23" s="16">
        <f t="shared" ca="1" si="14"/>
        <v>1</v>
      </c>
      <c r="H23" s="18">
        <f t="shared" ca="1" si="5"/>
        <v>0</v>
      </c>
      <c r="I23" s="21">
        <f t="shared" ca="1" si="6"/>
        <v>-1</v>
      </c>
      <c r="J23" s="3">
        <f t="shared" ca="1" si="15"/>
        <v>11.120000000000001</v>
      </c>
      <c r="K23" s="17">
        <f t="shared" ca="1" si="7"/>
        <v>998.12</v>
      </c>
      <c r="L23" s="17">
        <f t="shared" ca="1" si="0"/>
        <v>1000</v>
      </c>
      <c r="M23" s="16">
        <f t="shared" ca="1" si="8"/>
        <v>-1.8799999999999955</v>
      </c>
      <c r="O23" s="16">
        <f t="shared" si="16"/>
        <v>13</v>
      </c>
      <c r="P23" s="17">
        <f t="shared" ca="1" si="9"/>
        <v>-1.8799999999999955</v>
      </c>
      <c r="R23" s="16">
        <f t="shared" si="17"/>
        <v>13</v>
      </c>
      <c r="S23" s="17">
        <f t="shared" ca="1" si="10"/>
        <v>-14.461538461538424</v>
      </c>
      <c r="T23" s="17">
        <f t="shared" ca="1" si="11"/>
        <v>-1.8799999999999955</v>
      </c>
    </row>
    <row r="24" spans="1:20">
      <c r="A24" s="16">
        <f t="shared" si="12"/>
        <v>14</v>
      </c>
      <c r="B24" s="16">
        <f t="shared" ca="1" si="1"/>
        <v>3.17</v>
      </c>
      <c r="C24" s="16">
        <f t="shared" ca="1" si="2"/>
        <v>0.33123028391167192</v>
      </c>
      <c r="D24" s="16">
        <f t="shared" ca="1" si="3"/>
        <v>0.96127818619627625</v>
      </c>
      <c r="E24" s="16">
        <f t="shared" ca="1" si="4"/>
        <v>0</v>
      </c>
      <c r="F24" s="16">
        <f t="shared" ca="1" si="13"/>
        <v>0</v>
      </c>
      <c r="G24" s="16">
        <f t="shared" ca="1" si="14"/>
        <v>2</v>
      </c>
      <c r="H24" s="18">
        <f t="shared" ca="1" si="5"/>
        <v>0</v>
      </c>
      <c r="I24" s="21">
        <f t="shared" ca="1" si="6"/>
        <v>-1</v>
      </c>
      <c r="J24" s="3">
        <f t="shared" ca="1" si="15"/>
        <v>11.120000000000001</v>
      </c>
      <c r="K24" s="17">
        <f t="shared" ca="1" si="7"/>
        <v>997.12</v>
      </c>
      <c r="L24" s="17">
        <f t="shared" ca="1" si="0"/>
        <v>1000</v>
      </c>
      <c r="M24" s="16">
        <f t="shared" ca="1" si="8"/>
        <v>-2.8799999999999955</v>
      </c>
      <c r="O24" s="16">
        <f t="shared" si="16"/>
        <v>14</v>
      </c>
      <c r="P24" s="17">
        <f t="shared" ca="1" si="9"/>
        <v>-2.8799999999999955</v>
      </c>
      <c r="R24" s="16">
        <f t="shared" si="17"/>
        <v>14</v>
      </c>
      <c r="S24" s="17">
        <f t="shared" ca="1" si="10"/>
        <v>-20.571428571428541</v>
      </c>
      <c r="T24" s="17">
        <f t="shared" ca="1" si="11"/>
        <v>-2.8799999999999955</v>
      </c>
    </row>
    <row r="25" spans="1:20">
      <c r="A25" s="16">
        <f t="shared" si="12"/>
        <v>15</v>
      </c>
      <c r="B25" s="16">
        <f t="shared" ca="1" si="1"/>
        <v>2.5299999999999998</v>
      </c>
      <c r="C25" s="16">
        <f t="shared" ca="1" si="2"/>
        <v>0.41501976284584985</v>
      </c>
      <c r="D25" s="16">
        <f t="shared" ca="1" si="3"/>
        <v>0.25193016705720428</v>
      </c>
      <c r="E25" s="16">
        <f t="shared" ca="1" si="4"/>
        <v>1</v>
      </c>
      <c r="F25" s="16">
        <f t="shared" ca="1" si="13"/>
        <v>1</v>
      </c>
      <c r="G25" s="16">
        <f t="shared" ca="1" si="14"/>
        <v>0</v>
      </c>
      <c r="H25" s="18">
        <f t="shared" ca="1" si="5"/>
        <v>2.5299999999999998</v>
      </c>
      <c r="I25" s="21">
        <f t="shared" ca="1" si="6"/>
        <v>1.5299999999999998</v>
      </c>
      <c r="J25" s="3">
        <f t="shared" ca="1" si="15"/>
        <v>13.65</v>
      </c>
      <c r="K25" s="17">
        <f t="shared" ca="1" si="7"/>
        <v>998.65</v>
      </c>
      <c r="L25" s="17">
        <f t="shared" ca="1" si="0"/>
        <v>1000</v>
      </c>
      <c r="M25" s="16">
        <f t="shared" ca="1" si="8"/>
        <v>-1.3500000000000227</v>
      </c>
      <c r="O25" s="16">
        <f t="shared" si="16"/>
        <v>15</v>
      </c>
      <c r="P25" s="17">
        <f t="shared" ca="1" si="9"/>
        <v>-1.3500000000000227</v>
      </c>
      <c r="R25" s="16">
        <f t="shared" si="17"/>
        <v>15</v>
      </c>
      <c r="S25" s="17">
        <f t="shared" ca="1" si="10"/>
        <v>-9.0000000000001563</v>
      </c>
      <c r="T25" s="17">
        <f t="shared" ca="1" si="11"/>
        <v>-1.3500000000000227</v>
      </c>
    </row>
    <row r="26" spans="1:20">
      <c r="A26" s="16">
        <f t="shared" si="12"/>
        <v>16</v>
      </c>
      <c r="B26" s="16">
        <f t="shared" ca="1" si="1"/>
        <v>2.36</v>
      </c>
      <c r="C26" s="16">
        <f t="shared" ca="1" si="2"/>
        <v>0.44491525423728817</v>
      </c>
      <c r="D26" s="16">
        <f t="shared" ca="1" si="3"/>
        <v>0.41924659510597895</v>
      </c>
      <c r="E26" s="16">
        <f t="shared" ca="1" si="4"/>
        <v>1</v>
      </c>
      <c r="F26" s="16">
        <f t="shared" ca="1" si="13"/>
        <v>2</v>
      </c>
      <c r="G26" s="16">
        <f t="shared" ca="1" si="14"/>
        <v>0</v>
      </c>
      <c r="H26" s="18">
        <f t="shared" ca="1" si="5"/>
        <v>2.36</v>
      </c>
      <c r="I26" s="21">
        <f t="shared" ca="1" si="6"/>
        <v>1.3599999999999999</v>
      </c>
      <c r="J26" s="3">
        <f t="shared" ca="1" si="15"/>
        <v>16.010000000000002</v>
      </c>
      <c r="K26" s="17">
        <f t="shared" ca="1" si="7"/>
        <v>1000.01</v>
      </c>
      <c r="L26" s="17">
        <f t="shared" ca="1" si="0"/>
        <v>1000.01</v>
      </c>
      <c r="M26" s="16" t="str">
        <f t="shared" ca="1" si="8"/>
        <v/>
      </c>
      <c r="O26" s="16">
        <f t="shared" si="16"/>
        <v>16</v>
      </c>
      <c r="P26" s="17">
        <f t="shared" ca="1" si="9"/>
        <v>9.9999999999909051E-3</v>
      </c>
      <c r="R26" s="16">
        <f t="shared" si="17"/>
        <v>16</v>
      </c>
      <c r="S26" s="17">
        <f t="shared" ca="1" si="10"/>
        <v>6.2499999999943157E-2</v>
      </c>
      <c r="T26" s="17">
        <f t="shared" ca="1" si="11"/>
        <v>9.9999999999909051E-3</v>
      </c>
    </row>
    <row r="27" spans="1:20">
      <c r="A27" s="16">
        <f t="shared" si="12"/>
        <v>17</v>
      </c>
      <c r="B27" s="16">
        <f t="shared" ca="1" si="1"/>
        <v>4.82</v>
      </c>
      <c r="C27" s="16">
        <f t="shared" ca="1" si="2"/>
        <v>0.21784232365145229</v>
      </c>
      <c r="D27" s="16">
        <f t="shared" ca="1" si="3"/>
        <v>0.41996115287936586</v>
      </c>
      <c r="E27" s="16">
        <f t="shared" ca="1" si="4"/>
        <v>0</v>
      </c>
      <c r="F27" s="16">
        <f t="shared" ca="1" si="13"/>
        <v>0</v>
      </c>
      <c r="G27" s="16">
        <f t="shared" ca="1" si="14"/>
        <v>1</v>
      </c>
      <c r="H27" s="18">
        <f t="shared" ca="1" si="5"/>
        <v>0</v>
      </c>
      <c r="I27" s="21">
        <f t="shared" ca="1" si="6"/>
        <v>-1</v>
      </c>
      <c r="J27" s="3">
        <f t="shared" ca="1" si="15"/>
        <v>16.010000000000002</v>
      </c>
      <c r="K27" s="17">
        <f t="shared" ca="1" si="7"/>
        <v>999.01</v>
      </c>
      <c r="L27" s="17">
        <f t="shared" ca="1" si="0"/>
        <v>1000.01</v>
      </c>
      <c r="M27" s="16">
        <f t="shared" ca="1" si="8"/>
        <v>-1</v>
      </c>
      <c r="O27" s="16">
        <f t="shared" si="16"/>
        <v>17</v>
      </c>
      <c r="P27" s="17">
        <f t="shared" ca="1" si="9"/>
        <v>-0.99000000000000909</v>
      </c>
      <c r="R27" s="16">
        <f t="shared" si="17"/>
        <v>17</v>
      </c>
      <c r="S27" s="17">
        <f t="shared" ca="1" si="10"/>
        <v>-5.8235294117647669</v>
      </c>
      <c r="T27" s="17">
        <f t="shared" ca="1" si="11"/>
        <v>-0.99000000000000909</v>
      </c>
    </row>
    <row r="28" spans="1:20">
      <c r="A28" s="16">
        <f t="shared" si="12"/>
        <v>18</v>
      </c>
      <c r="B28" s="16">
        <f t="shared" ca="1" si="1"/>
        <v>4.28</v>
      </c>
      <c r="C28" s="16">
        <f t="shared" ca="1" si="2"/>
        <v>0.24532710280373832</v>
      </c>
      <c r="D28" s="16">
        <f t="shared" ca="1" si="3"/>
        <v>0.11795744834741129</v>
      </c>
      <c r="E28" s="16">
        <f t="shared" ca="1" si="4"/>
        <v>1</v>
      </c>
      <c r="F28" s="16">
        <f t="shared" ca="1" si="13"/>
        <v>1</v>
      </c>
      <c r="G28" s="16">
        <f t="shared" ca="1" si="14"/>
        <v>0</v>
      </c>
      <c r="H28" s="18">
        <f t="shared" ca="1" si="5"/>
        <v>4.28</v>
      </c>
      <c r="I28" s="21">
        <f t="shared" ca="1" si="6"/>
        <v>3.2800000000000002</v>
      </c>
      <c r="J28" s="3">
        <f t="shared" ca="1" si="15"/>
        <v>20.290000000000003</v>
      </c>
      <c r="K28" s="17">
        <f t="shared" ca="1" si="7"/>
        <v>1002.29</v>
      </c>
      <c r="L28" s="17">
        <f t="shared" ca="1" si="0"/>
        <v>1002.29</v>
      </c>
      <c r="M28" s="16" t="str">
        <f t="shared" ca="1" si="8"/>
        <v/>
      </c>
      <c r="O28" s="16">
        <f t="shared" si="16"/>
        <v>18</v>
      </c>
      <c r="P28" s="17">
        <f t="shared" ca="1" si="9"/>
        <v>2.2899999999999636</v>
      </c>
      <c r="R28" s="16">
        <f t="shared" si="17"/>
        <v>18</v>
      </c>
      <c r="S28" s="17">
        <f t="shared" ca="1" si="10"/>
        <v>12.722222222222015</v>
      </c>
      <c r="T28" s="17">
        <f t="shared" ca="1" si="11"/>
        <v>2.2899999999999636</v>
      </c>
    </row>
    <row r="29" spans="1:20">
      <c r="A29" s="16">
        <f t="shared" si="12"/>
        <v>19</v>
      </c>
      <c r="B29" s="16">
        <f t="shared" ca="1" si="1"/>
        <v>4.21</v>
      </c>
      <c r="C29" s="16">
        <f t="shared" ca="1" si="2"/>
        <v>0.24940617577197152</v>
      </c>
      <c r="D29" s="16">
        <f t="shared" ca="1" si="3"/>
        <v>0.74059495136527786</v>
      </c>
      <c r="E29" s="16">
        <f t="shared" ca="1" si="4"/>
        <v>0</v>
      </c>
      <c r="F29" s="16">
        <f t="shared" ca="1" si="13"/>
        <v>0</v>
      </c>
      <c r="G29" s="16">
        <f t="shared" ca="1" si="14"/>
        <v>1</v>
      </c>
      <c r="H29" s="18">
        <f t="shared" ca="1" si="5"/>
        <v>0</v>
      </c>
      <c r="I29" s="21">
        <f t="shared" ca="1" si="6"/>
        <v>-1</v>
      </c>
      <c r="J29" s="3">
        <f t="shared" ca="1" si="15"/>
        <v>20.290000000000003</v>
      </c>
      <c r="K29" s="17">
        <f t="shared" ca="1" si="7"/>
        <v>1001.29</v>
      </c>
      <c r="L29" s="17">
        <f t="shared" ca="1" si="0"/>
        <v>1002.29</v>
      </c>
      <c r="M29" s="16">
        <f t="shared" ca="1" si="8"/>
        <v>-1</v>
      </c>
      <c r="O29" s="16">
        <f t="shared" si="16"/>
        <v>19</v>
      </c>
      <c r="P29" s="17">
        <f t="shared" ca="1" si="9"/>
        <v>1.2899999999999636</v>
      </c>
      <c r="R29" s="16">
        <f t="shared" si="17"/>
        <v>19</v>
      </c>
      <c r="S29" s="17">
        <f t="shared" ca="1" si="10"/>
        <v>6.7894736842103498</v>
      </c>
      <c r="T29" s="17">
        <f t="shared" ca="1" si="11"/>
        <v>1.2899999999999636</v>
      </c>
    </row>
    <row r="30" spans="1:20">
      <c r="A30" s="16">
        <f t="shared" si="12"/>
        <v>20</v>
      </c>
      <c r="B30" s="16">
        <f t="shared" ca="1" si="1"/>
        <v>4.76</v>
      </c>
      <c r="C30" s="16">
        <f t="shared" ca="1" si="2"/>
        <v>0.22058823529411767</v>
      </c>
      <c r="D30" s="16">
        <f t="shared" ca="1" si="3"/>
        <v>0.49321785512119343</v>
      </c>
      <c r="E30" s="16">
        <f t="shared" ca="1" si="4"/>
        <v>0</v>
      </c>
      <c r="F30" s="16">
        <f t="shared" ca="1" si="13"/>
        <v>0</v>
      </c>
      <c r="G30" s="16">
        <f t="shared" ca="1" si="14"/>
        <v>2</v>
      </c>
      <c r="H30" s="18">
        <f t="shared" ca="1" si="5"/>
        <v>0</v>
      </c>
      <c r="I30" s="21">
        <f t="shared" ca="1" si="6"/>
        <v>-1</v>
      </c>
      <c r="J30" s="3">
        <f t="shared" ca="1" si="15"/>
        <v>20.290000000000003</v>
      </c>
      <c r="K30" s="17">
        <f t="shared" ca="1" si="7"/>
        <v>1000.29</v>
      </c>
      <c r="L30" s="17">
        <f t="shared" ca="1" si="0"/>
        <v>1002.29</v>
      </c>
      <c r="M30" s="16">
        <f t="shared" ca="1" si="8"/>
        <v>-2</v>
      </c>
      <c r="O30" s="16">
        <f t="shared" si="16"/>
        <v>20</v>
      </c>
      <c r="P30" s="17">
        <f t="shared" ca="1" si="9"/>
        <v>0.28999999999996362</v>
      </c>
      <c r="R30" s="16">
        <f t="shared" si="17"/>
        <v>20</v>
      </c>
      <c r="S30" s="17">
        <f t="shared" ca="1" si="10"/>
        <v>1.4499999999998181</v>
      </c>
      <c r="T30" s="17">
        <f t="shared" ca="1" si="11"/>
        <v>0.28999999999996362</v>
      </c>
    </row>
    <row r="31" spans="1:20">
      <c r="A31" s="16">
        <f t="shared" si="12"/>
        <v>21</v>
      </c>
      <c r="B31" s="16">
        <f t="shared" ca="1" si="1"/>
        <v>5.2</v>
      </c>
      <c r="C31" s="16">
        <f t="shared" ca="1" si="2"/>
        <v>0.20192307692307693</v>
      </c>
      <c r="D31" s="16">
        <f t="shared" ca="1" si="3"/>
        <v>0.65794645449731881</v>
      </c>
      <c r="E31" s="16">
        <f t="shared" ca="1" si="4"/>
        <v>0</v>
      </c>
      <c r="F31" s="16">
        <f t="shared" ca="1" si="13"/>
        <v>0</v>
      </c>
      <c r="G31" s="16">
        <f t="shared" ca="1" si="14"/>
        <v>3</v>
      </c>
      <c r="H31" s="18">
        <f t="shared" ca="1" si="5"/>
        <v>0</v>
      </c>
      <c r="I31" s="21">
        <f t="shared" ca="1" si="6"/>
        <v>-1</v>
      </c>
      <c r="J31" s="3">
        <f t="shared" ca="1" si="15"/>
        <v>20.290000000000003</v>
      </c>
      <c r="K31" s="17">
        <f t="shared" ca="1" si="7"/>
        <v>999.29</v>
      </c>
      <c r="L31" s="17">
        <f t="shared" ca="1" si="0"/>
        <v>1002.29</v>
      </c>
      <c r="M31" s="16">
        <f t="shared" ca="1" si="8"/>
        <v>-3</v>
      </c>
      <c r="O31" s="16">
        <f t="shared" si="16"/>
        <v>21</v>
      </c>
      <c r="P31" s="17">
        <f t="shared" ca="1" si="9"/>
        <v>-0.71000000000003638</v>
      </c>
      <c r="R31" s="16">
        <f t="shared" si="17"/>
        <v>21</v>
      </c>
      <c r="S31" s="17">
        <f t="shared" ca="1" si="10"/>
        <v>-3.3809523809525501</v>
      </c>
      <c r="T31" s="17">
        <f t="shared" ca="1" si="11"/>
        <v>-0.71000000000003638</v>
      </c>
    </row>
    <row r="32" spans="1:20">
      <c r="A32" s="16">
        <f t="shared" si="12"/>
        <v>22</v>
      </c>
      <c r="B32" s="16">
        <f t="shared" ca="1" si="1"/>
        <v>5.84</v>
      </c>
      <c r="C32" s="16">
        <f t="shared" ca="1" si="2"/>
        <v>0.1797945205479452</v>
      </c>
      <c r="D32" s="16">
        <f t="shared" ca="1" si="3"/>
        <v>0.82702690993787731</v>
      </c>
      <c r="E32" s="16">
        <f t="shared" ca="1" si="4"/>
        <v>0</v>
      </c>
      <c r="F32" s="16">
        <f t="shared" ca="1" si="13"/>
        <v>0</v>
      </c>
      <c r="G32" s="16">
        <f t="shared" ca="1" si="14"/>
        <v>4</v>
      </c>
      <c r="H32" s="18">
        <f t="shared" ca="1" si="5"/>
        <v>0</v>
      </c>
      <c r="I32" s="21">
        <f t="shared" ca="1" si="6"/>
        <v>-1</v>
      </c>
      <c r="J32" s="3">
        <f t="shared" ca="1" si="15"/>
        <v>20.290000000000003</v>
      </c>
      <c r="K32" s="17">
        <f t="shared" ca="1" si="7"/>
        <v>998.29</v>
      </c>
      <c r="L32" s="17">
        <f t="shared" ca="1" si="0"/>
        <v>1002.29</v>
      </c>
      <c r="M32" s="16">
        <f t="shared" ca="1" si="8"/>
        <v>-4</v>
      </c>
      <c r="O32" s="16">
        <f t="shared" si="16"/>
        <v>22</v>
      </c>
      <c r="P32" s="17">
        <f t="shared" ca="1" si="9"/>
        <v>-1.7100000000000364</v>
      </c>
      <c r="R32" s="16">
        <f t="shared" si="17"/>
        <v>22</v>
      </c>
      <c r="S32" s="17">
        <f t="shared" ca="1" si="10"/>
        <v>-7.7727272727274368</v>
      </c>
      <c r="T32" s="17">
        <f t="shared" ca="1" si="11"/>
        <v>-1.7100000000000364</v>
      </c>
    </row>
    <row r="33" spans="1:20">
      <c r="A33" s="16">
        <f t="shared" si="12"/>
        <v>23</v>
      </c>
      <c r="B33" s="16">
        <f t="shared" ca="1" si="1"/>
        <v>4.68</v>
      </c>
      <c r="C33" s="16">
        <f t="shared" ca="1" si="2"/>
        <v>0.22435897435897439</v>
      </c>
      <c r="D33" s="16">
        <f t="shared" ca="1" si="3"/>
        <v>0.91279067800074287</v>
      </c>
      <c r="E33" s="16">
        <f t="shared" ca="1" si="4"/>
        <v>0</v>
      </c>
      <c r="F33" s="16">
        <f t="shared" ca="1" si="13"/>
        <v>0</v>
      </c>
      <c r="G33" s="16">
        <f t="shared" ca="1" si="14"/>
        <v>5</v>
      </c>
      <c r="H33" s="18">
        <f t="shared" ca="1" si="5"/>
        <v>0</v>
      </c>
      <c r="I33" s="21">
        <f t="shared" ca="1" si="6"/>
        <v>-1</v>
      </c>
      <c r="J33" s="3">
        <f t="shared" ca="1" si="15"/>
        <v>20.290000000000003</v>
      </c>
      <c r="K33" s="17">
        <f t="shared" ca="1" si="7"/>
        <v>997.29</v>
      </c>
      <c r="L33" s="17">
        <f t="shared" ca="1" si="0"/>
        <v>1002.29</v>
      </c>
      <c r="M33" s="16">
        <f t="shared" ca="1" si="8"/>
        <v>-5</v>
      </c>
      <c r="O33" s="16">
        <f t="shared" si="16"/>
        <v>23</v>
      </c>
      <c r="P33" s="17">
        <f t="shared" ca="1" si="9"/>
        <v>-2.7100000000000364</v>
      </c>
      <c r="R33" s="16">
        <f t="shared" si="17"/>
        <v>23</v>
      </c>
      <c r="S33" s="17">
        <f t="shared" ca="1" si="10"/>
        <v>-11.782608695652328</v>
      </c>
      <c r="T33" s="17">
        <f t="shared" ca="1" si="11"/>
        <v>-2.7100000000000364</v>
      </c>
    </row>
    <row r="34" spans="1:20">
      <c r="A34" s="16">
        <f t="shared" si="12"/>
        <v>24</v>
      </c>
      <c r="B34" s="16">
        <f t="shared" ca="1" si="1"/>
        <v>4.9800000000000004</v>
      </c>
      <c r="C34" s="16">
        <f t="shared" ca="1" si="2"/>
        <v>0.21084337349397589</v>
      </c>
      <c r="D34" s="16">
        <f t="shared" ca="1" si="3"/>
        <v>0.68037430567360802</v>
      </c>
      <c r="E34" s="16">
        <f t="shared" ca="1" si="4"/>
        <v>0</v>
      </c>
      <c r="F34" s="16">
        <f t="shared" ca="1" si="13"/>
        <v>0</v>
      </c>
      <c r="G34" s="16">
        <f t="shared" ca="1" si="14"/>
        <v>6</v>
      </c>
      <c r="H34" s="18">
        <f t="shared" ca="1" si="5"/>
        <v>0</v>
      </c>
      <c r="I34" s="21">
        <f t="shared" ca="1" si="6"/>
        <v>-1</v>
      </c>
      <c r="J34" s="3">
        <f t="shared" ca="1" si="15"/>
        <v>20.290000000000003</v>
      </c>
      <c r="K34" s="17">
        <f t="shared" ca="1" si="7"/>
        <v>996.29</v>
      </c>
      <c r="L34" s="17">
        <f t="shared" ca="1" si="0"/>
        <v>1002.29</v>
      </c>
      <c r="M34" s="16">
        <f t="shared" ca="1" si="8"/>
        <v>-6</v>
      </c>
      <c r="O34" s="16">
        <f t="shared" si="16"/>
        <v>24</v>
      </c>
      <c r="P34" s="17">
        <f t="shared" ca="1" si="9"/>
        <v>-3.7100000000000364</v>
      </c>
      <c r="R34" s="16">
        <f t="shared" si="17"/>
        <v>24</v>
      </c>
      <c r="S34" s="17">
        <f t="shared" ca="1" si="10"/>
        <v>-15.458333333333485</v>
      </c>
      <c r="T34" s="17">
        <f t="shared" ca="1" si="11"/>
        <v>-3.7100000000000364</v>
      </c>
    </row>
    <row r="35" spans="1:20">
      <c r="A35" s="16">
        <f t="shared" si="12"/>
        <v>25</v>
      </c>
      <c r="B35" s="16">
        <f t="shared" ca="1" si="1"/>
        <v>4.8099999999999996</v>
      </c>
      <c r="C35" s="16">
        <f t="shared" ca="1" si="2"/>
        <v>0.21829521829521831</v>
      </c>
      <c r="D35" s="16">
        <f t="shared" ca="1" si="3"/>
        <v>0.88064245156511789</v>
      </c>
      <c r="E35" s="16">
        <f t="shared" ca="1" si="4"/>
        <v>0</v>
      </c>
      <c r="F35" s="16">
        <f t="shared" ca="1" si="13"/>
        <v>0</v>
      </c>
      <c r="G35" s="16">
        <f t="shared" ca="1" si="14"/>
        <v>7</v>
      </c>
      <c r="H35" s="18">
        <f t="shared" ca="1" si="5"/>
        <v>0</v>
      </c>
      <c r="I35" s="21">
        <f t="shared" ca="1" si="6"/>
        <v>-1</v>
      </c>
      <c r="J35" s="3">
        <f t="shared" ca="1" si="15"/>
        <v>20.290000000000003</v>
      </c>
      <c r="K35" s="17">
        <f t="shared" ca="1" si="7"/>
        <v>995.29</v>
      </c>
      <c r="L35" s="17">
        <f t="shared" ca="1" si="0"/>
        <v>1002.29</v>
      </c>
      <c r="M35" s="16">
        <f t="shared" ca="1" si="8"/>
        <v>-7</v>
      </c>
      <c r="O35" s="16">
        <f t="shared" si="16"/>
        <v>25</v>
      </c>
      <c r="P35" s="17">
        <f t="shared" ca="1" si="9"/>
        <v>-4.7100000000000364</v>
      </c>
      <c r="R35" s="16">
        <f t="shared" si="17"/>
        <v>25</v>
      </c>
      <c r="S35" s="17">
        <f t="shared" ca="1" si="10"/>
        <v>-18.840000000000146</v>
      </c>
      <c r="T35" s="17">
        <f t="shared" ca="1" si="11"/>
        <v>-4.7100000000000364</v>
      </c>
    </row>
    <row r="36" spans="1:20">
      <c r="A36" s="16">
        <f t="shared" si="12"/>
        <v>26</v>
      </c>
      <c r="B36" s="16">
        <f t="shared" ca="1" si="1"/>
        <v>5.07</v>
      </c>
      <c r="C36" s="16">
        <f t="shared" ca="1" si="2"/>
        <v>0.20710059171597631</v>
      </c>
      <c r="D36" s="16">
        <f t="shared" ca="1" si="3"/>
        <v>0.53426391905089221</v>
      </c>
      <c r="E36" s="16">
        <f t="shared" ca="1" si="4"/>
        <v>0</v>
      </c>
      <c r="F36" s="16">
        <f t="shared" ca="1" si="13"/>
        <v>0</v>
      </c>
      <c r="G36" s="16">
        <f t="shared" ca="1" si="14"/>
        <v>8</v>
      </c>
      <c r="H36" s="18">
        <f t="shared" ca="1" si="5"/>
        <v>0</v>
      </c>
      <c r="I36" s="21">
        <f t="shared" ca="1" si="6"/>
        <v>-1</v>
      </c>
      <c r="J36" s="3">
        <f t="shared" ca="1" si="15"/>
        <v>20.290000000000003</v>
      </c>
      <c r="K36" s="17">
        <f t="shared" ca="1" si="7"/>
        <v>994.29</v>
      </c>
      <c r="L36" s="17">
        <f t="shared" ca="1" si="0"/>
        <v>1002.29</v>
      </c>
      <c r="M36" s="16">
        <f t="shared" ca="1" si="8"/>
        <v>-8</v>
      </c>
      <c r="O36" s="16">
        <f t="shared" si="16"/>
        <v>26</v>
      </c>
      <c r="P36" s="17">
        <f t="shared" ca="1" si="9"/>
        <v>-5.7100000000000364</v>
      </c>
      <c r="R36" s="16">
        <f t="shared" si="17"/>
        <v>26</v>
      </c>
      <c r="S36" s="17">
        <f t="shared" ca="1" si="10"/>
        <v>-21.961538461538595</v>
      </c>
      <c r="T36" s="17">
        <f t="shared" ca="1" si="11"/>
        <v>-5.7100000000000364</v>
      </c>
    </row>
    <row r="37" spans="1:20">
      <c r="A37" s="16">
        <f t="shared" si="12"/>
        <v>27</v>
      </c>
      <c r="B37" s="16">
        <f t="shared" ca="1" si="1"/>
        <v>2.42</v>
      </c>
      <c r="C37" s="16">
        <f t="shared" ca="1" si="2"/>
        <v>0.43388429752066121</v>
      </c>
      <c r="D37" s="16">
        <f t="shared" ca="1" si="3"/>
        <v>0.36357303386633455</v>
      </c>
      <c r="E37" s="16">
        <f t="shared" ca="1" si="4"/>
        <v>1</v>
      </c>
      <c r="F37" s="16">
        <f t="shared" ca="1" si="13"/>
        <v>1</v>
      </c>
      <c r="G37" s="16">
        <f t="shared" ca="1" si="14"/>
        <v>0</v>
      </c>
      <c r="H37" s="18">
        <f t="shared" ca="1" si="5"/>
        <v>2.42</v>
      </c>
      <c r="I37" s="21">
        <f t="shared" ca="1" si="6"/>
        <v>1.42</v>
      </c>
      <c r="J37" s="3">
        <f t="shared" ca="1" si="15"/>
        <v>22.71</v>
      </c>
      <c r="K37" s="17">
        <f t="shared" ca="1" si="7"/>
        <v>995.70999999999992</v>
      </c>
      <c r="L37" s="17">
        <f t="shared" ca="1" si="0"/>
        <v>1002.29</v>
      </c>
      <c r="M37" s="16">
        <f t="shared" ca="1" si="8"/>
        <v>-6.5800000000000409</v>
      </c>
      <c r="O37" s="16">
        <f t="shared" si="16"/>
        <v>27</v>
      </c>
      <c r="P37" s="17">
        <f t="shared" ca="1" si="9"/>
        <v>-4.2900000000000773</v>
      </c>
      <c r="R37" s="16">
        <f t="shared" si="17"/>
        <v>27</v>
      </c>
      <c r="S37" s="17">
        <f t="shared" ca="1" si="10"/>
        <v>-15.88888888888917</v>
      </c>
      <c r="T37" s="17">
        <f t="shared" ca="1" si="11"/>
        <v>-4.2900000000000773</v>
      </c>
    </row>
    <row r="38" spans="1:20">
      <c r="A38" s="16">
        <f t="shared" si="12"/>
        <v>28</v>
      </c>
      <c r="B38" s="16">
        <f t="shared" ca="1" si="1"/>
        <v>3.22</v>
      </c>
      <c r="C38" s="16">
        <f t="shared" ca="1" si="2"/>
        <v>0.32608695652173914</v>
      </c>
      <c r="D38" s="16">
        <f t="shared" ca="1" si="3"/>
        <v>4.7678591228166312E-2</v>
      </c>
      <c r="E38" s="16">
        <f t="shared" ca="1" si="4"/>
        <v>1</v>
      </c>
      <c r="F38" s="16">
        <f t="shared" ca="1" si="13"/>
        <v>2</v>
      </c>
      <c r="G38" s="16">
        <f t="shared" ca="1" si="14"/>
        <v>0</v>
      </c>
      <c r="H38" s="18">
        <f t="shared" ca="1" si="5"/>
        <v>3.22</v>
      </c>
      <c r="I38" s="21">
        <f t="shared" ca="1" si="6"/>
        <v>2.2200000000000002</v>
      </c>
      <c r="J38" s="3">
        <f t="shared" ca="1" si="15"/>
        <v>25.93</v>
      </c>
      <c r="K38" s="17">
        <f t="shared" ca="1" si="7"/>
        <v>997.93</v>
      </c>
      <c r="L38" s="17">
        <f t="shared" ca="1" si="0"/>
        <v>1002.29</v>
      </c>
      <c r="M38" s="16">
        <f t="shared" ca="1" si="8"/>
        <v>-4.3600000000000136</v>
      </c>
      <c r="O38" s="16">
        <f t="shared" si="16"/>
        <v>28</v>
      </c>
      <c r="P38" s="17">
        <f t="shared" ca="1" si="9"/>
        <v>-2.07000000000005</v>
      </c>
      <c r="R38" s="16">
        <f t="shared" si="17"/>
        <v>28</v>
      </c>
      <c r="S38" s="17">
        <f t="shared" ca="1" si="10"/>
        <v>-7.3928571428573235</v>
      </c>
      <c r="T38" s="17">
        <f t="shared" ca="1" si="11"/>
        <v>-2.07000000000005</v>
      </c>
    </row>
    <row r="39" spans="1:20">
      <c r="A39" s="16">
        <f t="shared" si="12"/>
        <v>29</v>
      </c>
      <c r="B39" s="16">
        <f t="shared" ca="1" si="1"/>
        <v>4.1399999999999997</v>
      </c>
      <c r="C39" s="16">
        <f t="shared" ca="1" si="2"/>
        <v>0.25362318840579712</v>
      </c>
      <c r="D39" s="16">
        <f t="shared" ca="1" si="3"/>
        <v>0.67863156445461414</v>
      </c>
      <c r="E39" s="16">
        <f t="shared" ca="1" si="4"/>
        <v>0</v>
      </c>
      <c r="F39" s="16">
        <f t="shared" ca="1" si="13"/>
        <v>0</v>
      </c>
      <c r="G39" s="16">
        <f t="shared" ca="1" si="14"/>
        <v>1</v>
      </c>
      <c r="H39" s="18">
        <f t="shared" ca="1" si="5"/>
        <v>0</v>
      </c>
      <c r="I39" s="21">
        <f t="shared" ca="1" si="6"/>
        <v>-1</v>
      </c>
      <c r="J39" s="3">
        <f t="shared" ca="1" si="15"/>
        <v>25.93</v>
      </c>
      <c r="K39" s="17">
        <f t="shared" ca="1" si="7"/>
        <v>996.93</v>
      </c>
      <c r="L39" s="17">
        <f t="shared" ca="1" si="0"/>
        <v>1002.29</v>
      </c>
      <c r="M39" s="16">
        <f t="shared" ca="1" si="8"/>
        <v>-5.3600000000000136</v>
      </c>
      <c r="O39" s="16">
        <f t="shared" si="16"/>
        <v>29</v>
      </c>
      <c r="P39" s="17">
        <f t="shared" ca="1" si="9"/>
        <v>-3.07000000000005</v>
      </c>
      <c r="R39" s="16">
        <f t="shared" si="17"/>
        <v>29</v>
      </c>
      <c r="S39" s="17">
        <f t="shared" ca="1" si="10"/>
        <v>-10.5862068965519</v>
      </c>
      <c r="T39" s="17">
        <f t="shared" ca="1" si="11"/>
        <v>-3.07000000000005</v>
      </c>
    </row>
    <row r="40" spans="1:20">
      <c r="A40" s="16">
        <f t="shared" si="12"/>
        <v>30</v>
      </c>
      <c r="B40" s="16">
        <f t="shared" ca="1" si="1"/>
        <v>5.42</v>
      </c>
      <c r="C40" s="16">
        <f t="shared" ca="1" si="2"/>
        <v>0.19372693726937271</v>
      </c>
      <c r="D40" s="16">
        <f t="shared" ca="1" si="3"/>
        <v>0.59464847559320955</v>
      </c>
      <c r="E40" s="16">
        <f t="shared" ca="1" si="4"/>
        <v>0</v>
      </c>
      <c r="F40" s="16">
        <f t="shared" ca="1" si="13"/>
        <v>0</v>
      </c>
      <c r="G40" s="16">
        <f t="shared" ca="1" si="14"/>
        <v>2</v>
      </c>
      <c r="H40" s="18">
        <f t="shared" ca="1" si="5"/>
        <v>0</v>
      </c>
      <c r="I40" s="21">
        <f t="shared" ca="1" si="6"/>
        <v>-1</v>
      </c>
      <c r="J40" s="3">
        <f t="shared" ca="1" si="15"/>
        <v>25.93</v>
      </c>
      <c r="K40" s="17">
        <f t="shared" ca="1" si="7"/>
        <v>995.93</v>
      </c>
      <c r="L40" s="17">
        <f t="shared" ca="1" si="0"/>
        <v>1002.29</v>
      </c>
      <c r="M40" s="16">
        <f t="shared" ca="1" si="8"/>
        <v>-6.3600000000000136</v>
      </c>
      <c r="O40" s="16">
        <f t="shared" si="16"/>
        <v>30</v>
      </c>
      <c r="P40" s="17">
        <f t="shared" ca="1" si="9"/>
        <v>-4.07000000000005</v>
      </c>
      <c r="R40" s="16">
        <f t="shared" si="17"/>
        <v>30</v>
      </c>
      <c r="S40" s="17">
        <f t="shared" ca="1" si="10"/>
        <v>-13.566666666666833</v>
      </c>
      <c r="T40" s="17">
        <f t="shared" ca="1" si="11"/>
        <v>-4.07000000000005</v>
      </c>
    </row>
    <row r="41" spans="1:20">
      <c r="A41" s="16">
        <f t="shared" si="12"/>
        <v>31</v>
      </c>
      <c r="B41" s="16">
        <f t="shared" ca="1" si="1"/>
        <v>3.72</v>
      </c>
      <c r="C41" s="16">
        <f t="shared" ca="1" si="2"/>
        <v>0.282258064516129</v>
      </c>
      <c r="D41" s="16">
        <f t="shared" ca="1" si="3"/>
        <v>0.72969148885985913</v>
      </c>
      <c r="E41" s="16">
        <f t="shared" ca="1" si="4"/>
        <v>0</v>
      </c>
      <c r="F41" s="16">
        <f t="shared" ca="1" si="13"/>
        <v>0</v>
      </c>
      <c r="G41" s="16">
        <f t="shared" ca="1" si="14"/>
        <v>3</v>
      </c>
      <c r="H41" s="18">
        <f t="shared" ca="1" si="5"/>
        <v>0</v>
      </c>
      <c r="I41" s="21">
        <f t="shared" ca="1" si="6"/>
        <v>-1</v>
      </c>
      <c r="J41" s="3">
        <f t="shared" ca="1" si="15"/>
        <v>25.93</v>
      </c>
      <c r="K41" s="17">
        <f t="shared" ca="1" si="7"/>
        <v>994.93</v>
      </c>
      <c r="L41" s="17">
        <f t="shared" ca="1" si="0"/>
        <v>1002.29</v>
      </c>
      <c r="M41" s="16">
        <f t="shared" ca="1" si="8"/>
        <v>-7.3600000000000136</v>
      </c>
      <c r="O41" s="16">
        <f t="shared" si="16"/>
        <v>31</v>
      </c>
      <c r="P41" s="17">
        <f t="shared" ca="1" si="9"/>
        <v>-5.07000000000005</v>
      </c>
      <c r="R41" s="16">
        <f t="shared" si="17"/>
        <v>31</v>
      </c>
      <c r="S41" s="17">
        <f t="shared" ca="1" si="10"/>
        <v>-16.35483870967758</v>
      </c>
      <c r="T41" s="17">
        <f t="shared" ca="1" si="11"/>
        <v>-5.07000000000005</v>
      </c>
    </row>
    <row r="42" spans="1:20">
      <c r="A42" s="16">
        <f t="shared" si="12"/>
        <v>32</v>
      </c>
      <c r="B42" s="16">
        <f t="shared" ca="1" si="1"/>
        <v>4.28</v>
      </c>
      <c r="C42" s="16">
        <f t="shared" ca="1" si="2"/>
        <v>0.24532710280373832</v>
      </c>
      <c r="D42" s="16">
        <f t="shared" ca="1" si="3"/>
        <v>0.96342455475048894</v>
      </c>
      <c r="E42" s="16">
        <f t="shared" ca="1" si="4"/>
        <v>0</v>
      </c>
      <c r="F42" s="16">
        <f t="shared" ca="1" si="13"/>
        <v>0</v>
      </c>
      <c r="G42" s="16">
        <f t="shared" ca="1" si="14"/>
        <v>4</v>
      </c>
      <c r="H42" s="18">
        <f t="shared" ca="1" si="5"/>
        <v>0</v>
      </c>
      <c r="I42" s="21">
        <f t="shared" ca="1" si="6"/>
        <v>-1</v>
      </c>
      <c r="J42" s="3">
        <f t="shared" ca="1" si="15"/>
        <v>25.93</v>
      </c>
      <c r="K42" s="17">
        <f t="shared" ca="1" si="7"/>
        <v>993.93</v>
      </c>
      <c r="L42" s="17">
        <f t="shared" ca="1" si="0"/>
        <v>1002.29</v>
      </c>
      <c r="M42" s="16">
        <f t="shared" ca="1" si="8"/>
        <v>-8.3600000000000136</v>
      </c>
      <c r="O42" s="16">
        <f t="shared" si="16"/>
        <v>32</v>
      </c>
      <c r="P42" s="17">
        <f t="shared" ca="1" si="9"/>
        <v>-6.07000000000005</v>
      </c>
      <c r="R42" s="16">
        <f t="shared" si="17"/>
        <v>32</v>
      </c>
      <c r="S42" s="17">
        <f t="shared" ca="1" si="10"/>
        <v>-18.968750000000156</v>
      </c>
      <c r="T42" s="17">
        <f t="shared" ca="1" si="11"/>
        <v>-6.07000000000005</v>
      </c>
    </row>
    <row r="43" spans="1:20">
      <c r="A43" s="16">
        <f t="shared" si="12"/>
        <v>33</v>
      </c>
      <c r="B43" s="16">
        <f t="shared" ca="1" si="1"/>
        <v>4.79</v>
      </c>
      <c r="C43" s="16">
        <f t="shared" ca="1" si="2"/>
        <v>0.21920668058455114</v>
      </c>
      <c r="D43" s="16">
        <f t="shared" ca="1" si="3"/>
        <v>0.64253541743942311</v>
      </c>
      <c r="E43" s="16">
        <f t="shared" ca="1" si="4"/>
        <v>0</v>
      </c>
      <c r="F43" s="16">
        <f t="shared" ca="1" si="13"/>
        <v>0</v>
      </c>
      <c r="G43" s="16">
        <f t="shared" ca="1" si="14"/>
        <v>5</v>
      </c>
      <c r="H43" s="18">
        <f t="shared" ca="1" si="5"/>
        <v>0</v>
      </c>
      <c r="I43" s="21">
        <f t="shared" ca="1" si="6"/>
        <v>-1</v>
      </c>
      <c r="J43" s="3">
        <f t="shared" ca="1" si="15"/>
        <v>25.93</v>
      </c>
      <c r="K43" s="17">
        <f t="shared" ca="1" si="7"/>
        <v>992.93</v>
      </c>
      <c r="L43" s="17">
        <f t="shared" ca="1" si="0"/>
        <v>1002.29</v>
      </c>
      <c r="M43" s="16">
        <f t="shared" ca="1" si="8"/>
        <v>-9.3600000000000136</v>
      </c>
      <c r="O43" s="16">
        <f t="shared" si="16"/>
        <v>33</v>
      </c>
      <c r="P43" s="17">
        <f t="shared" ca="1" si="9"/>
        <v>-7.07000000000005</v>
      </c>
      <c r="R43" s="16">
        <f t="shared" si="17"/>
        <v>33</v>
      </c>
      <c r="S43" s="17">
        <f t="shared" ca="1" si="10"/>
        <v>-21.424242424242578</v>
      </c>
      <c r="T43" s="17">
        <f t="shared" ca="1" si="11"/>
        <v>-7.07000000000005</v>
      </c>
    </row>
    <row r="44" spans="1:20">
      <c r="A44" s="16">
        <f t="shared" si="12"/>
        <v>34</v>
      </c>
      <c r="B44" s="16">
        <f t="shared" ca="1" si="1"/>
        <v>3.47</v>
      </c>
      <c r="C44" s="16">
        <f t="shared" ca="1" si="2"/>
        <v>0.30259365994236315</v>
      </c>
      <c r="D44" s="16">
        <f t="shared" ca="1" si="3"/>
        <v>0.46780064704035573</v>
      </c>
      <c r="E44" s="16">
        <f t="shared" ca="1" si="4"/>
        <v>0</v>
      </c>
      <c r="F44" s="16">
        <f t="shared" ca="1" si="13"/>
        <v>0</v>
      </c>
      <c r="G44" s="16">
        <f t="shared" ca="1" si="14"/>
        <v>6</v>
      </c>
      <c r="H44" s="18">
        <f t="shared" ca="1" si="5"/>
        <v>0</v>
      </c>
      <c r="I44" s="21">
        <f t="shared" ca="1" si="6"/>
        <v>-1</v>
      </c>
      <c r="J44" s="3">
        <f t="shared" ca="1" si="15"/>
        <v>25.93</v>
      </c>
      <c r="K44" s="17">
        <f t="shared" ca="1" si="7"/>
        <v>991.93</v>
      </c>
      <c r="L44" s="17">
        <f t="shared" ca="1" si="0"/>
        <v>1002.29</v>
      </c>
      <c r="M44" s="16">
        <f t="shared" ca="1" si="8"/>
        <v>-10.360000000000014</v>
      </c>
      <c r="O44" s="16">
        <f t="shared" si="16"/>
        <v>34</v>
      </c>
      <c r="P44" s="17">
        <f t="shared" ca="1" si="9"/>
        <v>-8.07000000000005</v>
      </c>
      <c r="R44" s="16">
        <f t="shared" si="17"/>
        <v>34</v>
      </c>
      <c r="S44" s="17">
        <f t="shared" ca="1" si="10"/>
        <v>-23.735294117647214</v>
      </c>
      <c r="T44" s="17">
        <f t="shared" ca="1" si="11"/>
        <v>-8.07000000000005</v>
      </c>
    </row>
    <row r="45" spans="1:20">
      <c r="A45" s="16">
        <f t="shared" si="12"/>
        <v>35</v>
      </c>
      <c r="B45" s="16">
        <f t="shared" ca="1" si="1"/>
        <v>2.2599999999999998</v>
      </c>
      <c r="C45" s="16">
        <f t="shared" ca="1" si="2"/>
        <v>0.46460176991150448</v>
      </c>
      <c r="D45" s="16">
        <f t="shared" ca="1" si="3"/>
        <v>6.806327492029407E-2</v>
      </c>
      <c r="E45" s="16">
        <f t="shared" ca="1" si="4"/>
        <v>1</v>
      </c>
      <c r="F45" s="16">
        <f t="shared" ca="1" si="13"/>
        <v>1</v>
      </c>
      <c r="G45" s="16">
        <f t="shared" ca="1" si="14"/>
        <v>0</v>
      </c>
      <c r="H45" s="18">
        <f t="shared" ca="1" si="5"/>
        <v>2.2599999999999998</v>
      </c>
      <c r="I45" s="21">
        <f t="shared" ca="1" si="6"/>
        <v>1.2599999999999998</v>
      </c>
      <c r="J45" s="3">
        <f t="shared" ca="1" si="15"/>
        <v>28.189999999999998</v>
      </c>
      <c r="K45" s="17">
        <f t="shared" ca="1" si="7"/>
        <v>993.18999999999994</v>
      </c>
      <c r="L45" s="17">
        <f t="shared" ca="1" si="0"/>
        <v>1002.29</v>
      </c>
      <c r="M45" s="16">
        <f t="shared" ca="1" si="8"/>
        <v>-9.1000000000000227</v>
      </c>
      <c r="O45" s="16">
        <f t="shared" si="16"/>
        <v>35</v>
      </c>
      <c r="P45" s="17">
        <f t="shared" ca="1" si="9"/>
        <v>-6.8100000000000591</v>
      </c>
      <c r="R45" s="16">
        <f t="shared" si="17"/>
        <v>35</v>
      </c>
      <c r="S45" s="17">
        <f t="shared" ca="1" si="10"/>
        <v>-19.457142857143026</v>
      </c>
      <c r="T45" s="17">
        <f t="shared" ca="1" si="11"/>
        <v>-6.8100000000000591</v>
      </c>
    </row>
    <row r="46" spans="1:20">
      <c r="A46" s="16">
        <f t="shared" si="12"/>
        <v>36</v>
      </c>
      <c r="B46" s="16">
        <f t="shared" ca="1" si="1"/>
        <v>5.13</v>
      </c>
      <c r="C46" s="16">
        <f t="shared" ca="1" si="2"/>
        <v>0.20467836257309943</v>
      </c>
      <c r="D46" s="16">
        <f t="shared" ca="1" si="3"/>
        <v>0.53289644690187643</v>
      </c>
      <c r="E46" s="16">
        <f t="shared" ca="1" si="4"/>
        <v>0</v>
      </c>
      <c r="F46" s="16">
        <f t="shared" ca="1" si="13"/>
        <v>0</v>
      </c>
      <c r="G46" s="16">
        <f t="shared" ca="1" si="14"/>
        <v>1</v>
      </c>
      <c r="H46" s="18">
        <f t="shared" ca="1" si="5"/>
        <v>0</v>
      </c>
      <c r="I46" s="21">
        <f t="shared" ca="1" si="6"/>
        <v>-1</v>
      </c>
      <c r="J46" s="3">
        <f t="shared" ca="1" si="15"/>
        <v>28.189999999999998</v>
      </c>
      <c r="K46" s="17">
        <f t="shared" ca="1" si="7"/>
        <v>992.18999999999994</v>
      </c>
      <c r="L46" s="17">
        <f t="shared" ca="1" si="0"/>
        <v>1002.29</v>
      </c>
      <c r="M46" s="16">
        <f t="shared" ca="1" si="8"/>
        <v>-10.100000000000023</v>
      </c>
      <c r="O46" s="16">
        <f t="shared" si="16"/>
        <v>36</v>
      </c>
      <c r="P46" s="17">
        <f t="shared" ca="1" si="9"/>
        <v>-7.8100000000000591</v>
      </c>
      <c r="R46" s="16">
        <f t="shared" si="17"/>
        <v>36</v>
      </c>
      <c r="S46" s="17">
        <f t="shared" ca="1" si="10"/>
        <v>-21.694444444444599</v>
      </c>
      <c r="T46" s="17">
        <f t="shared" ca="1" si="11"/>
        <v>-7.8100000000000591</v>
      </c>
    </row>
    <row r="47" spans="1:20">
      <c r="A47" s="16">
        <f t="shared" si="12"/>
        <v>37</v>
      </c>
      <c r="B47" s="16">
        <f t="shared" ca="1" si="1"/>
        <v>4.09</v>
      </c>
      <c r="C47" s="16">
        <f t="shared" ca="1" si="2"/>
        <v>0.25672371638141811</v>
      </c>
      <c r="D47" s="16">
        <f t="shared" ca="1" si="3"/>
        <v>0.82945240863467973</v>
      </c>
      <c r="E47" s="16">
        <f t="shared" ca="1" si="4"/>
        <v>0</v>
      </c>
      <c r="F47" s="16">
        <f t="shared" ca="1" si="13"/>
        <v>0</v>
      </c>
      <c r="G47" s="16">
        <f t="shared" ca="1" si="14"/>
        <v>2</v>
      </c>
      <c r="H47" s="18">
        <f t="shared" ca="1" si="5"/>
        <v>0</v>
      </c>
      <c r="I47" s="21">
        <f t="shared" ca="1" si="6"/>
        <v>-1</v>
      </c>
      <c r="J47" s="3">
        <f t="shared" ca="1" si="15"/>
        <v>28.189999999999998</v>
      </c>
      <c r="K47" s="17">
        <f t="shared" ca="1" si="7"/>
        <v>991.18999999999994</v>
      </c>
      <c r="L47" s="17">
        <f t="shared" ca="1" si="0"/>
        <v>1002.29</v>
      </c>
      <c r="M47" s="16">
        <f t="shared" ca="1" si="8"/>
        <v>-11.100000000000023</v>
      </c>
      <c r="O47" s="16">
        <f t="shared" si="16"/>
        <v>37</v>
      </c>
      <c r="P47" s="17">
        <f t="shared" ca="1" si="9"/>
        <v>-8.8100000000000591</v>
      </c>
      <c r="R47" s="16">
        <f t="shared" si="17"/>
        <v>37</v>
      </c>
      <c r="S47" s="17">
        <f t="shared" ca="1" si="10"/>
        <v>-23.810810810810963</v>
      </c>
      <c r="T47" s="17">
        <f t="shared" ca="1" si="11"/>
        <v>-8.8100000000000591</v>
      </c>
    </row>
    <row r="48" spans="1:20">
      <c r="A48" s="16">
        <f t="shared" si="12"/>
        <v>38</v>
      </c>
      <c r="B48" s="16">
        <f t="shared" ca="1" si="1"/>
        <v>2.2200000000000002</v>
      </c>
      <c r="C48" s="16">
        <f t="shared" ca="1" si="2"/>
        <v>0.47297297297297292</v>
      </c>
      <c r="D48" s="16">
        <f t="shared" ca="1" si="3"/>
        <v>0.24206811509418458</v>
      </c>
      <c r="E48" s="16">
        <f t="shared" ca="1" si="4"/>
        <v>1</v>
      </c>
      <c r="F48" s="16">
        <f t="shared" ca="1" si="13"/>
        <v>1</v>
      </c>
      <c r="G48" s="16">
        <f t="shared" ca="1" si="14"/>
        <v>0</v>
      </c>
      <c r="H48" s="18">
        <f t="shared" ca="1" si="5"/>
        <v>2.2200000000000002</v>
      </c>
      <c r="I48" s="21">
        <f t="shared" ca="1" si="6"/>
        <v>1.2200000000000002</v>
      </c>
      <c r="J48" s="3">
        <f t="shared" ca="1" si="15"/>
        <v>30.409999999999997</v>
      </c>
      <c r="K48" s="17">
        <f t="shared" ca="1" si="7"/>
        <v>992.41</v>
      </c>
      <c r="L48" s="17">
        <f t="shared" ca="1" si="0"/>
        <v>1002.29</v>
      </c>
      <c r="M48" s="16">
        <f t="shared" ca="1" si="8"/>
        <v>-9.8799999999999955</v>
      </c>
      <c r="O48" s="16">
        <f t="shared" si="16"/>
        <v>38</v>
      </c>
      <c r="P48" s="17">
        <f t="shared" ca="1" si="9"/>
        <v>-7.5900000000000318</v>
      </c>
      <c r="R48" s="16">
        <f t="shared" si="17"/>
        <v>38</v>
      </c>
      <c r="S48" s="17">
        <f t="shared" ca="1" si="10"/>
        <v>-19.9736842105264</v>
      </c>
      <c r="T48" s="17">
        <f t="shared" ca="1" si="11"/>
        <v>-7.5900000000000318</v>
      </c>
    </row>
    <row r="49" spans="1:20">
      <c r="A49" s="16">
        <f t="shared" si="12"/>
        <v>39</v>
      </c>
      <c r="B49" s="16">
        <f t="shared" ca="1" si="1"/>
        <v>4.47</v>
      </c>
      <c r="C49" s="16">
        <f t="shared" ca="1" si="2"/>
        <v>0.23489932885906042</v>
      </c>
      <c r="D49" s="16">
        <f t="shared" ca="1" si="3"/>
        <v>0.37202546779759582</v>
      </c>
      <c r="E49" s="16">
        <f t="shared" ca="1" si="4"/>
        <v>0</v>
      </c>
      <c r="F49" s="16">
        <f t="shared" ca="1" si="13"/>
        <v>0</v>
      </c>
      <c r="G49" s="16">
        <f t="shared" ca="1" si="14"/>
        <v>1</v>
      </c>
      <c r="H49" s="18">
        <f t="shared" ca="1" si="5"/>
        <v>0</v>
      </c>
      <c r="I49" s="21">
        <f t="shared" ca="1" si="6"/>
        <v>-1</v>
      </c>
      <c r="J49" s="3">
        <f t="shared" ca="1" si="15"/>
        <v>30.409999999999997</v>
      </c>
      <c r="K49" s="17">
        <f t="shared" ca="1" si="7"/>
        <v>991.41</v>
      </c>
      <c r="L49" s="17">
        <f t="shared" ca="1" si="0"/>
        <v>1002.29</v>
      </c>
      <c r="M49" s="16">
        <f t="shared" ca="1" si="8"/>
        <v>-10.879999999999995</v>
      </c>
      <c r="O49" s="16">
        <f t="shared" si="16"/>
        <v>39</v>
      </c>
      <c r="P49" s="17">
        <f t="shared" ca="1" si="9"/>
        <v>-8.5900000000000318</v>
      </c>
      <c r="R49" s="16">
        <f t="shared" si="17"/>
        <v>39</v>
      </c>
      <c r="S49" s="17">
        <f t="shared" ca="1" si="10"/>
        <v>-22.025641025641107</v>
      </c>
      <c r="T49" s="17">
        <f t="shared" ca="1" si="11"/>
        <v>-8.5900000000000318</v>
      </c>
    </row>
    <row r="50" spans="1:20">
      <c r="A50" s="16">
        <f t="shared" si="12"/>
        <v>40</v>
      </c>
      <c r="B50" s="16">
        <f t="shared" ca="1" si="1"/>
        <v>4.62</v>
      </c>
      <c r="C50" s="16">
        <f t="shared" ca="1" si="2"/>
        <v>0.22727272727272729</v>
      </c>
      <c r="D50" s="16">
        <f t="shared" ca="1" si="3"/>
        <v>8.1334440861069668E-2</v>
      </c>
      <c r="E50" s="16">
        <f t="shared" ca="1" si="4"/>
        <v>1</v>
      </c>
      <c r="F50" s="16">
        <f t="shared" ca="1" si="13"/>
        <v>1</v>
      </c>
      <c r="G50" s="16">
        <f t="shared" ca="1" si="14"/>
        <v>0</v>
      </c>
      <c r="H50" s="18">
        <f t="shared" ca="1" si="5"/>
        <v>4.62</v>
      </c>
      <c r="I50" s="21">
        <f t="shared" ca="1" si="6"/>
        <v>3.62</v>
      </c>
      <c r="J50" s="3">
        <f t="shared" ca="1" si="15"/>
        <v>35.029999999999994</v>
      </c>
      <c r="K50" s="17">
        <f t="shared" ca="1" si="7"/>
        <v>995.03</v>
      </c>
      <c r="L50" s="17">
        <f t="shared" ca="1" si="0"/>
        <v>1002.29</v>
      </c>
      <c r="M50" s="16">
        <f t="shared" ca="1" si="8"/>
        <v>-7.2599999999999909</v>
      </c>
      <c r="O50" s="16">
        <f t="shared" si="16"/>
        <v>40</v>
      </c>
      <c r="P50" s="17">
        <f t="shared" ca="1" si="9"/>
        <v>-4.9700000000000273</v>
      </c>
      <c r="R50" s="16">
        <f t="shared" si="17"/>
        <v>40</v>
      </c>
      <c r="S50" s="17">
        <f t="shared" ca="1" si="10"/>
        <v>-12.425000000000068</v>
      </c>
      <c r="T50" s="17">
        <f t="shared" ca="1" si="11"/>
        <v>-4.9700000000000273</v>
      </c>
    </row>
    <row r="51" spans="1:20">
      <c r="A51" s="16">
        <f t="shared" si="12"/>
        <v>41</v>
      </c>
      <c r="B51" s="16">
        <f t="shared" ca="1" si="1"/>
        <v>2.48</v>
      </c>
      <c r="C51" s="16">
        <f t="shared" ca="1" si="2"/>
        <v>0.42338709677419362</v>
      </c>
      <c r="D51" s="16">
        <f t="shared" ca="1" si="3"/>
        <v>0.3863689058436417</v>
      </c>
      <c r="E51" s="16">
        <f t="shared" ca="1" si="4"/>
        <v>1</v>
      </c>
      <c r="F51" s="16">
        <f t="shared" ca="1" si="13"/>
        <v>2</v>
      </c>
      <c r="G51" s="16">
        <f t="shared" ca="1" si="14"/>
        <v>0</v>
      </c>
      <c r="H51" s="18">
        <f t="shared" ca="1" si="5"/>
        <v>2.48</v>
      </c>
      <c r="I51" s="21">
        <f t="shared" ca="1" si="6"/>
        <v>1.48</v>
      </c>
      <c r="J51" s="3">
        <f t="shared" ca="1" si="15"/>
        <v>37.509999999999991</v>
      </c>
      <c r="K51" s="17">
        <f t="shared" ca="1" si="7"/>
        <v>996.51</v>
      </c>
      <c r="L51" s="17">
        <f t="shared" ca="1" si="0"/>
        <v>1002.29</v>
      </c>
      <c r="M51" s="16">
        <f t="shared" ca="1" si="8"/>
        <v>-5.7799999999999727</v>
      </c>
      <c r="O51" s="16">
        <f t="shared" si="16"/>
        <v>41</v>
      </c>
      <c r="P51" s="17">
        <f t="shared" ca="1" si="9"/>
        <v>-3.4900000000000091</v>
      </c>
      <c r="R51" s="16">
        <f t="shared" si="17"/>
        <v>41</v>
      </c>
      <c r="S51" s="17">
        <f t="shared" ca="1" si="10"/>
        <v>-8.5121951219512368</v>
      </c>
      <c r="T51" s="17">
        <f t="shared" ca="1" si="11"/>
        <v>-3.4900000000000091</v>
      </c>
    </row>
    <row r="52" spans="1:20">
      <c r="A52" s="16">
        <f t="shared" si="12"/>
        <v>42</v>
      </c>
      <c r="B52" s="16">
        <f t="shared" ca="1" si="1"/>
        <v>3.73</v>
      </c>
      <c r="C52" s="16">
        <f t="shared" ca="1" si="2"/>
        <v>0.28150134048257375</v>
      </c>
      <c r="D52" s="16">
        <f t="shared" ca="1" si="3"/>
        <v>0.3539625398227928</v>
      </c>
      <c r="E52" s="16">
        <f t="shared" ca="1" si="4"/>
        <v>0</v>
      </c>
      <c r="F52" s="16">
        <f t="shared" ca="1" si="13"/>
        <v>0</v>
      </c>
      <c r="G52" s="16">
        <f t="shared" ca="1" si="14"/>
        <v>1</v>
      </c>
      <c r="H52" s="18">
        <f t="shared" ca="1" si="5"/>
        <v>0</v>
      </c>
      <c r="I52" s="21">
        <f t="shared" ca="1" si="6"/>
        <v>-1</v>
      </c>
      <c r="J52" s="3">
        <f t="shared" ca="1" si="15"/>
        <v>37.509999999999991</v>
      </c>
      <c r="K52" s="17">
        <f t="shared" ca="1" si="7"/>
        <v>995.51</v>
      </c>
      <c r="L52" s="17">
        <f t="shared" ca="1" si="0"/>
        <v>1002.29</v>
      </c>
      <c r="M52" s="16">
        <f t="shared" ca="1" si="8"/>
        <v>-6.7799999999999727</v>
      </c>
      <c r="O52" s="16">
        <f t="shared" si="16"/>
        <v>42</v>
      </c>
      <c r="P52" s="17">
        <f t="shared" ca="1" si="9"/>
        <v>-4.4900000000000091</v>
      </c>
      <c r="R52" s="16">
        <f t="shared" si="17"/>
        <v>42</v>
      </c>
      <c r="S52" s="17">
        <f t="shared" ca="1" si="10"/>
        <v>-10.690476190476218</v>
      </c>
      <c r="T52" s="17">
        <f t="shared" ca="1" si="11"/>
        <v>-4.4900000000000091</v>
      </c>
    </row>
    <row r="53" spans="1:20">
      <c r="A53" s="16">
        <f t="shared" si="12"/>
        <v>43</v>
      </c>
      <c r="B53" s="16">
        <f t="shared" ca="1" si="1"/>
        <v>5.82</v>
      </c>
      <c r="C53" s="16">
        <f t="shared" ca="1" si="2"/>
        <v>0.18041237113402062</v>
      </c>
      <c r="D53" s="16">
        <f t="shared" ca="1" si="3"/>
        <v>0.83205793898346858</v>
      </c>
      <c r="E53" s="16">
        <f t="shared" ca="1" si="4"/>
        <v>0</v>
      </c>
      <c r="F53" s="16">
        <f t="shared" ca="1" si="13"/>
        <v>0</v>
      </c>
      <c r="G53" s="16">
        <f t="shared" ca="1" si="14"/>
        <v>2</v>
      </c>
      <c r="H53" s="18">
        <f t="shared" ca="1" si="5"/>
        <v>0</v>
      </c>
      <c r="I53" s="21">
        <f t="shared" ca="1" si="6"/>
        <v>-1</v>
      </c>
      <c r="J53" s="3">
        <f t="shared" ca="1" si="15"/>
        <v>37.509999999999991</v>
      </c>
      <c r="K53" s="17">
        <f t="shared" ca="1" si="7"/>
        <v>994.51</v>
      </c>
      <c r="L53" s="17">
        <f t="shared" ca="1" si="0"/>
        <v>1002.29</v>
      </c>
      <c r="M53" s="16">
        <f t="shared" ca="1" si="8"/>
        <v>-7.7799999999999727</v>
      </c>
      <c r="O53" s="16">
        <f t="shared" si="16"/>
        <v>43</v>
      </c>
      <c r="P53" s="17">
        <f t="shared" ca="1" si="9"/>
        <v>-5.4900000000000091</v>
      </c>
      <c r="R53" s="16">
        <f t="shared" si="17"/>
        <v>43</v>
      </c>
      <c r="S53" s="17">
        <f t="shared" ca="1" si="10"/>
        <v>-12.767441860465141</v>
      </c>
      <c r="T53" s="17">
        <f t="shared" ca="1" si="11"/>
        <v>-5.4900000000000091</v>
      </c>
    </row>
    <row r="54" spans="1:20">
      <c r="A54" s="16">
        <f t="shared" si="12"/>
        <v>44</v>
      </c>
      <c r="B54" s="16">
        <f t="shared" ca="1" si="1"/>
        <v>4.28</v>
      </c>
      <c r="C54" s="16">
        <f t="shared" ca="1" si="2"/>
        <v>0.24532710280373832</v>
      </c>
      <c r="D54" s="16">
        <f t="shared" ca="1" si="3"/>
        <v>0.84139054568262939</v>
      </c>
      <c r="E54" s="16">
        <f t="shared" ca="1" si="4"/>
        <v>0</v>
      </c>
      <c r="F54" s="16">
        <f t="shared" ca="1" si="13"/>
        <v>0</v>
      </c>
      <c r="G54" s="16">
        <f t="shared" ca="1" si="14"/>
        <v>3</v>
      </c>
      <c r="H54" s="18">
        <f t="shared" ca="1" si="5"/>
        <v>0</v>
      </c>
      <c r="I54" s="21">
        <f t="shared" ca="1" si="6"/>
        <v>-1</v>
      </c>
      <c r="J54" s="3">
        <f t="shared" ca="1" si="15"/>
        <v>37.509999999999991</v>
      </c>
      <c r="K54" s="17">
        <f t="shared" ca="1" si="7"/>
        <v>993.51</v>
      </c>
      <c r="L54" s="17">
        <f t="shared" ca="1" si="0"/>
        <v>1002.29</v>
      </c>
      <c r="M54" s="16">
        <f t="shared" ca="1" si="8"/>
        <v>-8.7799999999999727</v>
      </c>
      <c r="O54" s="16">
        <f t="shared" si="16"/>
        <v>44</v>
      </c>
      <c r="P54" s="17">
        <f t="shared" ca="1" si="9"/>
        <v>-6.4900000000000091</v>
      </c>
      <c r="R54" s="16">
        <f t="shared" si="17"/>
        <v>44</v>
      </c>
      <c r="S54" s="17">
        <f t="shared" ca="1" si="10"/>
        <v>-14.750000000000014</v>
      </c>
      <c r="T54" s="17">
        <f t="shared" ca="1" si="11"/>
        <v>-6.4900000000000091</v>
      </c>
    </row>
    <row r="55" spans="1:20">
      <c r="A55" s="16">
        <f t="shared" si="12"/>
        <v>45</v>
      </c>
      <c r="B55" s="16">
        <f t="shared" ca="1" si="1"/>
        <v>5.96</v>
      </c>
      <c r="C55" s="16">
        <f t="shared" ca="1" si="2"/>
        <v>0.17617449664429533</v>
      </c>
      <c r="D55" s="16">
        <f t="shared" ca="1" si="3"/>
        <v>9.2257256079001149E-2</v>
      </c>
      <c r="E55" s="16">
        <f t="shared" ca="1" si="4"/>
        <v>1</v>
      </c>
      <c r="F55" s="16">
        <f t="shared" ca="1" si="13"/>
        <v>1</v>
      </c>
      <c r="G55" s="16">
        <f t="shared" ca="1" si="14"/>
        <v>0</v>
      </c>
      <c r="H55" s="18">
        <f t="shared" ca="1" si="5"/>
        <v>5.96</v>
      </c>
      <c r="I55" s="21">
        <f t="shared" ca="1" si="6"/>
        <v>4.96</v>
      </c>
      <c r="J55" s="3">
        <f t="shared" ca="1" si="15"/>
        <v>43.469999999999992</v>
      </c>
      <c r="K55" s="17">
        <f t="shared" ca="1" si="7"/>
        <v>998.47</v>
      </c>
      <c r="L55" s="17">
        <f t="shared" ca="1" si="0"/>
        <v>1002.29</v>
      </c>
      <c r="M55" s="16">
        <f t="shared" ca="1" si="8"/>
        <v>-3.8199999999999363</v>
      </c>
      <c r="O55" s="16">
        <f t="shared" si="16"/>
        <v>45</v>
      </c>
      <c r="P55" s="17">
        <f t="shared" ca="1" si="9"/>
        <v>-1.5299999999999727</v>
      </c>
      <c r="R55" s="16">
        <f t="shared" si="17"/>
        <v>45</v>
      </c>
      <c r="S55" s="17">
        <f t="shared" ca="1" si="10"/>
        <v>-3.3999999999999346</v>
      </c>
      <c r="T55" s="17">
        <f t="shared" ca="1" si="11"/>
        <v>-1.5299999999999727</v>
      </c>
    </row>
    <row r="56" spans="1:20">
      <c r="A56" s="16">
        <f t="shared" si="12"/>
        <v>46</v>
      </c>
      <c r="B56" s="16">
        <f t="shared" ca="1" si="1"/>
        <v>5.28</v>
      </c>
      <c r="C56" s="16">
        <f t="shared" ca="1" si="2"/>
        <v>0.19886363636363638</v>
      </c>
      <c r="D56" s="16">
        <f t="shared" ca="1" si="3"/>
        <v>0.92783589505756581</v>
      </c>
      <c r="E56" s="16">
        <f t="shared" ca="1" si="4"/>
        <v>0</v>
      </c>
      <c r="F56" s="16">
        <f t="shared" ca="1" si="13"/>
        <v>0</v>
      </c>
      <c r="G56" s="16">
        <f t="shared" ca="1" si="14"/>
        <v>1</v>
      </c>
      <c r="H56" s="18">
        <f t="shared" ca="1" si="5"/>
        <v>0</v>
      </c>
      <c r="I56" s="21">
        <f t="shared" ca="1" si="6"/>
        <v>-1</v>
      </c>
      <c r="J56" s="3">
        <f t="shared" ca="1" si="15"/>
        <v>43.469999999999992</v>
      </c>
      <c r="K56" s="17">
        <f t="shared" ca="1" si="7"/>
        <v>997.47</v>
      </c>
      <c r="L56" s="17">
        <f t="shared" ca="1" si="0"/>
        <v>1002.29</v>
      </c>
      <c r="M56" s="16">
        <f t="shared" ca="1" si="8"/>
        <v>-4.8199999999999363</v>
      </c>
      <c r="O56" s="16">
        <f t="shared" si="16"/>
        <v>46</v>
      </c>
      <c r="P56" s="17">
        <f t="shared" ca="1" si="9"/>
        <v>-2.5299999999999727</v>
      </c>
      <c r="R56" s="16">
        <f t="shared" si="17"/>
        <v>46</v>
      </c>
      <c r="S56" s="17">
        <f t="shared" ca="1" si="10"/>
        <v>-5.4999999999999432</v>
      </c>
      <c r="T56" s="17">
        <f t="shared" ca="1" si="11"/>
        <v>-2.5299999999999727</v>
      </c>
    </row>
    <row r="57" spans="1:20">
      <c r="A57" s="16">
        <f t="shared" si="12"/>
        <v>47</v>
      </c>
      <c r="B57" s="16">
        <f t="shared" ca="1" si="1"/>
        <v>3.71</v>
      </c>
      <c r="C57" s="16">
        <f t="shared" ca="1" si="2"/>
        <v>0.28301886792452829</v>
      </c>
      <c r="D57" s="16">
        <f t="shared" ca="1" si="3"/>
        <v>0.75122331493009242</v>
      </c>
      <c r="E57" s="16">
        <f t="shared" ca="1" si="4"/>
        <v>0</v>
      </c>
      <c r="F57" s="16">
        <f t="shared" ca="1" si="13"/>
        <v>0</v>
      </c>
      <c r="G57" s="16">
        <f t="shared" ca="1" si="14"/>
        <v>2</v>
      </c>
      <c r="H57" s="18">
        <f t="shared" ca="1" si="5"/>
        <v>0</v>
      </c>
      <c r="I57" s="21">
        <f t="shared" ca="1" si="6"/>
        <v>-1</v>
      </c>
      <c r="J57" s="3">
        <f t="shared" ca="1" si="15"/>
        <v>43.469999999999992</v>
      </c>
      <c r="K57" s="17">
        <f t="shared" ca="1" si="7"/>
        <v>996.47</v>
      </c>
      <c r="L57" s="17">
        <f t="shared" ca="1" si="0"/>
        <v>1002.29</v>
      </c>
      <c r="M57" s="16">
        <f t="shared" ca="1" si="8"/>
        <v>-5.8199999999999363</v>
      </c>
      <c r="O57" s="16">
        <f t="shared" si="16"/>
        <v>47</v>
      </c>
      <c r="P57" s="17">
        <f t="shared" ca="1" si="9"/>
        <v>-3.5299999999999727</v>
      </c>
      <c r="R57" s="16">
        <f t="shared" si="17"/>
        <v>47</v>
      </c>
      <c r="S57" s="17">
        <f t="shared" ca="1" si="10"/>
        <v>-7.5106382978722905</v>
      </c>
      <c r="T57" s="17">
        <f t="shared" ca="1" si="11"/>
        <v>-3.5299999999999727</v>
      </c>
    </row>
    <row r="58" spans="1:20">
      <c r="A58" s="16">
        <f t="shared" si="12"/>
        <v>48</v>
      </c>
      <c r="B58" s="16">
        <f t="shared" ca="1" si="1"/>
        <v>5.48</v>
      </c>
      <c r="C58" s="16">
        <f t="shared" ca="1" si="2"/>
        <v>0.19160583941605841</v>
      </c>
      <c r="D58" s="16">
        <f t="shared" ca="1" si="3"/>
        <v>0.94995721368370956</v>
      </c>
      <c r="E58" s="16">
        <f t="shared" ca="1" si="4"/>
        <v>0</v>
      </c>
      <c r="F58" s="16">
        <f t="shared" ca="1" si="13"/>
        <v>0</v>
      </c>
      <c r="G58" s="16">
        <f t="shared" ca="1" si="14"/>
        <v>3</v>
      </c>
      <c r="H58" s="18">
        <f t="shared" ca="1" si="5"/>
        <v>0</v>
      </c>
      <c r="I58" s="21">
        <f t="shared" ca="1" si="6"/>
        <v>-1</v>
      </c>
      <c r="J58" s="3">
        <f t="shared" ca="1" si="15"/>
        <v>43.469999999999992</v>
      </c>
      <c r="K58" s="17">
        <f t="shared" ca="1" si="7"/>
        <v>995.47</v>
      </c>
      <c r="L58" s="17">
        <f t="shared" ca="1" si="0"/>
        <v>1002.29</v>
      </c>
      <c r="M58" s="16">
        <f t="shared" ca="1" si="8"/>
        <v>-6.8199999999999363</v>
      </c>
      <c r="O58" s="16">
        <f t="shared" si="16"/>
        <v>48</v>
      </c>
      <c r="P58" s="17">
        <f t="shared" ca="1" si="9"/>
        <v>-4.5299999999999727</v>
      </c>
      <c r="R58" s="16">
        <f t="shared" si="17"/>
        <v>48</v>
      </c>
      <c r="S58" s="17">
        <f t="shared" ca="1" si="10"/>
        <v>-9.4374999999999432</v>
      </c>
      <c r="T58" s="17">
        <f t="shared" ca="1" si="11"/>
        <v>-4.5299999999999727</v>
      </c>
    </row>
    <row r="59" spans="1:20">
      <c r="A59" s="16">
        <f t="shared" si="12"/>
        <v>49</v>
      </c>
      <c r="B59" s="16">
        <f t="shared" ca="1" si="1"/>
        <v>3.69</v>
      </c>
      <c r="C59" s="16">
        <f t="shared" ca="1" si="2"/>
        <v>0.28455284552845533</v>
      </c>
      <c r="D59" s="16">
        <f t="shared" ca="1" si="3"/>
        <v>0.55509711807642326</v>
      </c>
      <c r="E59" s="16">
        <f t="shared" ca="1" si="4"/>
        <v>0</v>
      </c>
      <c r="F59" s="16">
        <f t="shared" ca="1" si="13"/>
        <v>0</v>
      </c>
      <c r="G59" s="16">
        <f t="shared" ca="1" si="14"/>
        <v>4</v>
      </c>
      <c r="H59" s="18">
        <f t="shared" ca="1" si="5"/>
        <v>0</v>
      </c>
      <c r="I59" s="21">
        <f t="shared" ca="1" si="6"/>
        <v>-1</v>
      </c>
      <c r="J59" s="3">
        <f t="shared" ca="1" si="15"/>
        <v>43.469999999999992</v>
      </c>
      <c r="K59" s="17">
        <f t="shared" ca="1" si="7"/>
        <v>994.47</v>
      </c>
      <c r="L59" s="17">
        <f t="shared" ca="1" si="0"/>
        <v>1002.29</v>
      </c>
      <c r="M59" s="16">
        <f t="shared" ca="1" si="8"/>
        <v>-7.8199999999999363</v>
      </c>
      <c r="O59" s="16">
        <f t="shared" si="16"/>
        <v>49</v>
      </c>
      <c r="P59" s="17">
        <f t="shared" ca="1" si="9"/>
        <v>-5.5299999999999727</v>
      </c>
      <c r="R59" s="16">
        <f t="shared" si="17"/>
        <v>49</v>
      </c>
      <c r="S59" s="17">
        <f t="shared" ca="1" si="10"/>
        <v>-11.285714285714235</v>
      </c>
      <c r="T59" s="17">
        <f t="shared" ca="1" si="11"/>
        <v>-5.5299999999999727</v>
      </c>
    </row>
    <row r="60" spans="1:20">
      <c r="A60" s="16">
        <f t="shared" si="12"/>
        <v>50</v>
      </c>
      <c r="B60" s="16">
        <f t="shared" ca="1" si="1"/>
        <v>3.37</v>
      </c>
      <c r="C60" s="16">
        <f t="shared" ca="1" si="2"/>
        <v>0.31157270029673589</v>
      </c>
      <c r="D60" s="16">
        <f t="shared" ca="1" si="3"/>
        <v>0.45826027959645566</v>
      </c>
      <c r="E60" s="16">
        <f t="shared" ca="1" si="4"/>
        <v>0</v>
      </c>
      <c r="F60" s="16">
        <f t="shared" ca="1" si="13"/>
        <v>0</v>
      </c>
      <c r="G60" s="16">
        <f t="shared" ca="1" si="14"/>
        <v>5</v>
      </c>
      <c r="H60" s="18">
        <f t="shared" ca="1" si="5"/>
        <v>0</v>
      </c>
      <c r="I60" s="21">
        <f t="shared" ca="1" si="6"/>
        <v>-1</v>
      </c>
      <c r="J60" s="3">
        <f t="shared" ca="1" si="15"/>
        <v>43.469999999999992</v>
      </c>
      <c r="K60" s="17">
        <f t="shared" ca="1" si="7"/>
        <v>993.47</v>
      </c>
      <c r="L60" s="17">
        <f t="shared" ca="1" si="0"/>
        <v>1002.29</v>
      </c>
      <c r="M60" s="16">
        <f t="shared" ca="1" si="8"/>
        <v>-8.8199999999999363</v>
      </c>
      <c r="O60" s="16">
        <f t="shared" si="16"/>
        <v>50</v>
      </c>
      <c r="P60" s="17">
        <f t="shared" ca="1" si="9"/>
        <v>-6.5299999999999727</v>
      </c>
      <c r="R60" s="16">
        <f t="shared" si="17"/>
        <v>50</v>
      </c>
      <c r="S60" s="17">
        <f t="shared" ca="1" si="10"/>
        <v>-13.059999999999945</v>
      </c>
      <c r="T60" s="17">
        <f t="shared" ca="1" si="11"/>
        <v>-6.5299999999999727</v>
      </c>
    </row>
    <row r="61" spans="1:20">
      <c r="A61" s="16">
        <f t="shared" si="12"/>
        <v>51</v>
      </c>
      <c r="B61" s="16">
        <f t="shared" ca="1" si="1"/>
        <v>3.39</v>
      </c>
      <c r="C61" s="16">
        <f t="shared" ca="1" si="2"/>
        <v>0.30973451327433627</v>
      </c>
      <c r="D61" s="16">
        <f t="shared" ca="1" si="3"/>
        <v>0.68281467312755351</v>
      </c>
      <c r="E61" s="16">
        <f t="shared" ca="1" si="4"/>
        <v>0</v>
      </c>
      <c r="F61" s="16">
        <f t="shared" ca="1" si="13"/>
        <v>0</v>
      </c>
      <c r="G61" s="16">
        <f t="shared" ca="1" si="14"/>
        <v>6</v>
      </c>
      <c r="H61" s="18">
        <f t="shared" ca="1" si="5"/>
        <v>0</v>
      </c>
      <c r="I61" s="21">
        <f t="shared" ca="1" si="6"/>
        <v>-1</v>
      </c>
      <c r="J61" s="3">
        <f t="shared" ca="1" si="15"/>
        <v>43.469999999999992</v>
      </c>
      <c r="K61" s="17">
        <f t="shared" ca="1" si="7"/>
        <v>992.47</v>
      </c>
      <c r="L61" s="17">
        <f t="shared" ca="1" si="0"/>
        <v>1002.29</v>
      </c>
      <c r="M61" s="16">
        <f t="shared" ca="1" si="8"/>
        <v>-9.8199999999999363</v>
      </c>
      <c r="O61" s="16">
        <f t="shared" si="16"/>
        <v>51</v>
      </c>
      <c r="P61" s="17">
        <f t="shared" ca="1" si="9"/>
        <v>-7.5299999999999727</v>
      </c>
      <c r="R61" s="16">
        <f t="shared" si="17"/>
        <v>51</v>
      </c>
      <c r="S61" s="17">
        <f t="shared" ca="1" si="10"/>
        <v>-14.764705882352885</v>
      </c>
      <c r="T61" s="17">
        <f t="shared" ca="1" si="11"/>
        <v>-7.5299999999999727</v>
      </c>
    </row>
    <row r="62" spans="1:20">
      <c r="A62" s="16">
        <f t="shared" si="12"/>
        <v>52</v>
      </c>
      <c r="B62" s="16">
        <f t="shared" ca="1" si="1"/>
        <v>2.2799999999999998</v>
      </c>
      <c r="C62" s="16">
        <f t="shared" ca="1" si="2"/>
        <v>0.46052631578947373</v>
      </c>
      <c r="D62" s="16">
        <f t="shared" ca="1" si="3"/>
        <v>0.46664690797797181</v>
      </c>
      <c r="E62" s="16">
        <f t="shared" ca="1" si="4"/>
        <v>0</v>
      </c>
      <c r="F62" s="16">
        <f t="shared" ca="1" si="13"/>
        <v>0</v>
      </c>
      <c r="G62" s="16">
        <f t="shared" ca="1" si="14"/>
        <v>7</v>
      </c>
      <c r="H62" s="18">
        <f t="shared" ca="1" si="5"/>
        <v>0</v>
      </c>
      <c r="I62" s="21">
        <f t="shared" ca="1" si="6"/>
        <v>-1</v>
      </c>
      <c r="J62" s="3">
        <f t="shared" ca="1" si="15"/>
        <v>43.469999999999992</v>
      </c>
      <c r="K62" s="17">
        <f t="shared" ca="1" si="7"/>
        <v>991.47</v>
      </c>
      <c r="L62" s="17">
        <f t="shared" ca="1" si="0"/>
        <v>1002.29</v>
      </c>
      <c r="M62" s="16">
        <f t="shared" ca="1" si="8"/>
        <v>-10.819999999999936</v>
      </c>
      <c r="O62" s="16">
        <f t="shared" si="16"/>
        <v>52</v>
      </c>
      <c r="P62" s="17">
        <f t="shared" ca="1" si="9"/>
        <v>-8.5299999999999727</v>
      </c>
      <c r="R62" s="16">
        <f t="shared" si="17"/>
        <v>52</v>
      </c>
      <c r="S62" s="17">
        <f t="shared" ca="1" si="10"/>
        <v>-16.403846153846104</v>
      </c>
      <c r="T62" s="17">
        <f t="shared" ca="1" si="11"/>
        <v>-8.5299999999999727</v>
      </c>
    </row>
    <row r="63" spans="1:20">
      <c r="A63" s="16">
        <f t="shared" si="12"/>
        <v>53</v>
      </c>
      <c r="B63" s="16">
        <f t="shared" ca="1" si="1"/>
        <v>2.56</v>
      </c>
      <c r="C63" s="16">
        <f t="shared" ca="1" si="2"/>
        <v>0.41015625</v>
      </c>
      <c r="D63" s="16">
        <f t="shared" ca="1" si="3"/>
        <v>0.36999537874812827</v>
      </c>
      <c r="E63" s="16">
        <f t="shared" ca="1" si="4"/>
        <v>1</v>
      </c>
      <c r="F63" s="16">
        <f t="shared" ca="1" si="13"/>
        <v>1</v>
      </c>
      <c r="G63" s="16">
        <f t="shared" ca="1" si="14"/>
        <v>0</v>
      </c>
      <c r="H63" s="18">
        <f t="shared" ca="1" si="5"/>
        <v>2.56</v>
      </c>
      <c r="I63" s="21">
        <f t="shared" ca="1" si="6"/>
        <v>1.56</v>
      </c>
      <c r="J63" s="3">
        <f t="shared" ca="1" si="15"/>
        <v>46.029999999999994</v>
      </c>
      <c r="K63" s="17">
        <f t="shared" ca="1" si="7"/>
        <v>993.03</v>
      </c>
      <c r="L63" s="17">
        <f t="shared" ca="1" si="0"/>
        <v>1002.29</v>
      </c>
      <c r="M63" s="16">
        <f t="shared" ca="1" si="8"/>
        <v>-9.2599999999999909</v>
      </c>
      <c r="O63" s="16">
        <f t="shared" si="16"/>
        <v>53</v>
      </c>
      <c r="P63" s="17">
        <f t="shared" ca="1" si="9"/>
        <v>-6.9700000000000273</v>
      </c>
      <c r="R63" s="16">
        <f t="shared" si="17"/>
        <v>53</v>
      </c>
      <c r="S63" s="17">
        <f t="shared" ca="1" si="10"/>
        <v>-13.150943396226467</v>
      </c>
      <c r="T63" s="17">
        <f t="shared" ca="1" si="11"/>
        <v>-6.9700000000000273</v>
      </c>
    </row>
    <row r="64" spans="1:20">
      <c r="A64" s="16">
        <f t="shared" si="12"/>
        <v>54</v>
      </c>
      <c r="B64" s="16">
        <f t="shared" ca="1" si="1"/>
        <v>3.21</v>
      </c>
      <c r="C64" s="16">
        <f t="shared" ca="1" si="2"/>
        <v>0.32710280373831774</v>
      </c>
      <c r="D64" s="16">
        <f t="shared" ca="1" si="3"/>
        <v>0.65354169657347327</v>
      </c>
      <c r="E64" s="16">
        <f t="shared" ca="1" si="4"/>
        <v>0</v>
      </c>
      <c r="F64" s="16">
        <f t="shared" ca="1" si="13"/>
        <v>0</v>
      </c>
      <c r="G64" s="16">
        <f t="shared" ca="1" si="14"/>
        <v>1</v>
      </c>
      <c r="H64" s="18">
        <f t="shared" ca="1" si="5"/>
        <v>0</v>
      </c>
      <c r="I64" s="21">
        <f t="shared" ca="1" si="6"/>
        <v>-1</v>
      </c>
      <c r="J64" s="3">
        <f t="shared" ca="1" si="15"/>
        <v>46.029999999999994</v>
      </c>
      <c r="K64" s="17">
        <f t="shared" ca="1" si="7"/>
        <v>992.03</v>
      </c>
      <c r="L64" s="17">
        <f t="shared" ca="1" si="0"/>
        <v>1002.29</v>
      </c>
      <c r="M64" s="16">
        <f t="shared" ca="1" si="8"/>
        <v>-10.259999999999991</v>
      </c>
      <c r="O64" s="16">
        <f t="shared" si="16"/>
        <v>54</v>
      </c>
      <c r="P64" s="17">
        <f t="shared" ca="1" si="9"/>
        <v>-7.9700000000000273</v>
      </c>
      <c r="R64" s="16">
        <f t="shared" si="17"/>
        <v>54</v>
      </c>
      <c r="S64" s="17">
        <f t="shared" ca="1" si="10"/>
        <v>-14.759259259259309</v>
      </c>
      <c r="T64" s="17">
        <f t="shared" ca="1" si="11"/>
        <v>-7.9700000000000273</v>
      </c>
    </row>
    <row r="65" spans="1:20">
      <c r="A65" s="16">
        <f t="shared" si="12"/>
        <v>55</v>
      </c>
      <c r="B65" s="16">
        <f t="shared" ca="1" si="1"/>
        <v>2.42</v>
      </c>
      <c r="C65" s="16">
        <f t="shared" ca="1" si="2"/>
        <v>0.43388429752066121</v>
      </c>
      <c r="D65" s="16">
        <f t="shared" ca="1" si="3"/>
        <v>0.42142043768215753</v>
      </c>
      <c r="E65" s="16">
        <f t="shared" ca="1" si="4"/>
        <v>1</v>
      </c>
      <c r="F65" s="16">
        <f t="shared" ca="1" si="13"/>
        <v>1</v>
      </c>
      <c r="G65" s="16">
        <f t="shared" ca="1" si="14"/>
        <v>0</v>
      </c>
      <c r="H65" s="18">
        <f t="shared" ca="1" si="5"/>
        <v>2.42</v>
      </c>
      <c r="I65" s="21">
        <f t="shared" ca="1" si="6"/>
        <v>1.42</v>
      </c>
      <c r="J65" s="3">
        <f t="shared" ca="1" si="15"/>
        <v>48.449999999999996</v>
      </c>
      <c r="K65" s="17">
        <f t="shared" ca="1" si="7"/>
        <v>993.44999999999993</v>
      </c>
      <c r="L65" s="17">
        <f t="shared" ca="1" si="0"/>
        <v>1002.29</v>
      </c>
      <c r="M65" s="16">
        <f t="shared" ca="1" si="8"/>
        <v>-8.8400000000000318</v>
      </c>
      <c r="O65" s="16">
        <f t="shared" si="16"/>
        <v>55</v>
      </c>
      <c r="P65" s="17">
        <f t="shared" ca="1" si="9"/>
        <v>-6.5500000000000682</v>
      </c>
      <c r="R65" s="16">
        <f t="shared" si="17"/>
        <v>55</v>
      </c>
      <c r="S65" s="17">
        <f t="shared" ca="1" si="10"/>
        <v>-11.909090909091034</v>
      </c>
      <c r="T65" s="17">
        <f t="shared" ca="1" si="11"/>
        <v>-6.5500000000000682</v>
      </c>
    </row>
    <row r="66" spans="1:20">
      <c r="A66" s="16">
        <f t="shared" si="12"/>
        <v>56</v>
      </c>
      <c r="B66" s="16">
        <f t="shared" ca="1" si="1"/>
        <v>2.57</v>
      </c>
      <c r="C66" s="16">
        <f t="shared" ca="1" si="2"/>
        <v>0.40856031128404674</v>
      </c>
      <c r="D66" s="16">
        <f t="shared" ca="1" si="3"/>
        <v>2.6338243618292179E-2</v>
      </c>
      <c r="E66" s="16">
        <f t="shared" ca="1" si="4"/>
        <v>1</v>
      </c>
      <c r="F66" s="16">
        <f t="shared" ca="1" si="13"/>
        <v>2</v>
      </c>
      <c r="G66" s="16">
        <f t="shared" ca="1" si="14"/>
        <v>0</v>
      </c>
      <c r="H66" s="18">
        <f t="shared" ca="1" si="5"/>
        <v>2.57</v>
      </c>
      <c r="I66" s="21">
        <f t="shared" ca="1" si="6"/>
        <v>1.5699999999999998</v>
      </c>
      <c r="J66" s="3">
        <f t="shared" ca="1" si="15"/>
        <v>51.019999999999996</v>
      </c>
      <c r="K66" s="17">
        <f t="shared" ca="1" si="7"/>
        <v>995.02</v>
      </c>
      <c r="L66" s="17">
        <f t="shared" ca="1" si="0"/>
        <v>1002.29</v>
      </c>
      <c r="M66" s="16">
        <f t="shared" ca="1" si="8"/>
        <v>-7.2699999999999818</v>
      </c>
      <c r="O66" s="16">
        <f t="shared" si="16"/>
        <v>56</v>
      </c>
      <c r="P66" s="17">
        <f t="shared" ca="1" si="9"/>
        <v>-4.9800000000000182</v>
      </c>
      <c r="R66" s="16">
        <f t="shared" si="17"/>
        <v>56</v>
      </c>
      <c r="S66" s="17">
        <f t="shared" ca="1" si="10"/>
        <v>-8.8928571428571814</v>
      </c>
      <c r="T66" s="17">
        <f t="shared" ca="1" si="11"/>
        <v>-4.9800000000000182</v>
      </c>
    </row>
    <row r="67" spans="1:20">
      <c r="A67" s="16">
        <f t="shared" si="12"/>
        <v>57</v>
      </c>
      <c r="B67" s="16">
        <f t="shared" ca="1" si="1"/>
        <v>3.06</v>
      </c>
      <c r="C67" s="16">
        <f t="shared" ca="1" si="2"/>
        <v>0.34313725490196079</v>
      </c>
      <c r="D67" s="16">
        <f t="shared" ca="1" si="3"/>
        <v>0.48212095115400722</v>
      </c>
      <c r="E67" s="16">
        <f t="shared" ca="1" si="4"/>
        <v>0</v>
      </c>
      <c r="F67" s="16">
        <f t="shared" ca="1" si="13"/>
        <v>0</v>
      </c>
      <c r="G67" s="16">
        <f t="shared" ca="1" si="14"/>
        <v>1</v>
      </c>
      <c r="H67" s="18">
        <f t="shared" ca="1" si="5"/>
        <v>0</v>
      </c>
      <c r="I67" s="21">
        <f t="shared" ca="1" si="6"/>
        <v>-1</v>
      </c>
      <c r="J67" s="3">
        <f t="shared" ca="1" si="15"/>
        <v>51.019999999999996</v>
      </c>
      <c r="K67" s="17">
        <f t="shared" ca="1" si="7"/>
        <v>994.02</v>
      </c>
      <c r="L67" s="17">
        <f t="shared" ca="1" si="0"/>
        <v>1002.29</v>
      </c>
      <c r="M67" s="16">
        <f t="shared" ca="1" si="8"/>
        <v>-8.2699999999999818</v>
      </c>
      <c r="O67" s="16">
        <f t="shared" si="16"/>
        <v>57</v>
      </c>
      <c r="P67" s="17">
        <f t="shared" ca="1" si="9"/>
        <v>-5.9800000000000182</v>
      </c>
      <c r="R67" s="16">
        <f t="shared" si="17"/>
        <v>57</v>
      </c>
      <c r="S67" s="17">
        <f t="shared" ca="1" si="10"/>
        <v>-10.491228070175467</v>
      </c>
      <c r="T67" s="17">
        <f t="shared" ca="1" si="11"/>
        <v>-5.9800000000000182</v>
      </c>
    </row>
    <row r="68" spans="1:20">
      <c r="A68" s="16">
        <f t="shared" si="12"/>
        <v>58</v>
      </c>
      <c r="B68" s="16">
        <f t="shared" ca="1" si="1"/>
        <v>2.17</v>
      </c>
      <c r="C68" s="16">
        <f t="shared" ca="1" si="2"/>
        <v>0.4838709677419355</v>
      </c>
      <c r="D68" s="16">
        <f t="shared" ca="1" si="3"/>
        <v>0.85669410606679652</v>
      </c>
      <c r="E68" s="16">
        <f t="shared" ca="1" si="4"/>
        <v>0</v>
      </c>
      <c r="F68" s="16">
        <f t="shared" ca="1" si="13"/>
        <v>0</v>
      </c>
      <c r="G68" s="16">
        <f t="shared" ca="1" si="14"/>
        <v>2</v>
      </c>
      <c r="H68" s="18">
        <f t="shared" ca="1" si="5"/>
        <v>0</v>
      </c>
      <c r="I68" s="21">
        <f t="shared" ca="1" si="6"/>
        <v>-1</v>
      </c>
      <c r="J68" s="3">
        <f t="shared" ca="1" si="15"/>
        <v>51.019999999999996</v>
      </c>
      <c r="K68" s="17">
        <f t="shared" ca="1" si="7"/>
        <v>993.02</v>
      </c>
      <c r="L68" s="17">
        <f t="shared" ca="1" si="0"/>
        <v>1002.29</v>
      </c>
      <c r="M68" s="16">
        <f t="shared" ca="1" si="8"/>
        <v>-9.2699999999999818</v>
      </c>
      <c r="O68" s="16">
        <f t="shared" si="16"/>
        <v>58</v>
      </c>
      <c r="P68" s="17">
        <f t="shared" ca="1" si="9"/>
        <v>-6.9800000000000182</v>
      </c>
      <c r="R68" s="16">
        <f t="shared" si="17"/>
        <v>58</v>
      </c>
      <c r="S68" s="17">
        <f t="shared" ca="1" si="10"/>
        <v>-12.034482758620726</v>
      </c>
      <c r="T68" s="17">
        <f t="shared" ca="1" si="11"/>
        <v>-6.9800000000000182</v>
      </c>
    </row>
    <row r="69" spans="1:20">
      <c r="A69" s="16">
        <f t="shared" si="12"/>
        <v>59</v>
      </c>
      <c r="B69" s="16">
        <f t="shared" ca="1" si="1"/>
        <v>5.62</v>
      </c>
      <c r="C69" s="16">
        <f t="shared" ca="1" si="2"/>
        <v>0.18683274021352314</v>
      </c>
      <c r="D69" s="16">
        <f t="shared" ca="1" si="3"/>
        <v>0.19903726556797707</v>
      </c>
      <c r="E69" s="16">
        <f t="shared" ca="1" si="4"/>
        <v>0</v>
      </c>
      <c r="F69" s="16">
        <f t="shared" ca="1" si="13"/>
        <v>0</v>
      </c>
      <c r="G69" s="16">
        <f t="shared" ca="1" si="14"/>
        <v>3</v>
      </c>
      <c r="H69" s="18">
        <f t="shared" ca="1" si="5"/>
        <v>0</v>
      </c>
      <c r="I69" s="21">
        <f t="shared" ca="1" si="6"/>
        <v>-1</v>
      </c>
      <c r="J69" s="3">
        <f t="shared" ca="1" si="15"/>
        <v>51.019999999999996</v>
      </c>
      <c r="K69" s="17">
        <f t="shared" ca="1" si="7"/>
        <v>992.02</v>
      </c>
      <c r="L69" s="17">
        <f t="shared" ca="1" si="0"/>
        <v>1002.29</v>
      </c>
      <c r="M69" s="16">
        <f t="shared" ca="1" si="8"/>
        <v>-10.269999999999982</v>
      </c>
      <c r="O69" s="16">
        <f t="shared" si="16"/>
        <v>59</v>
      </c>
      <c r="P69" s="17">
        <f t="shared" ca="1" si="9"/>
        <v>-7.9800000000000182</v>
      </c>
      <c r="R69" s="16">
        <f t="shared" si="17"/>
        <v>59</v>
      </c>
      <c r="S69" s="17">
        <f t="shared" ca="1" si="10"/>
        <v>-13.525423728813593</v>
      </c>
      <c r="T69" s="17">
        <f t="shared" ca="1" si="11"/>
        <v>-7.9800000000000182</v>
      </c>
    </row>
    <row r="70" spans="1:20">
      <c r="A70" s="16">
        <f t="shared" si="12"/>
        <v>60</v>
      </c>
      <c r="B70" s="16">
        <f t="shared" ca="1" si="1"/>
        <v>3.79</v>
      </c>
      <c r="C70" s="16">
        <f t="shared" ca="1" si="2"/>
        <v>0.27704485488126651</v>
      </c>
      <c r="D70" s="16">
        <f t="shared" ca="1" si="3"/>
        <v>0.59629779541849803</v>
      </c>
      <c r="E70" s="16">
        <f t="shared" ca="1" si="4"/>
        <v>0</v>
      </c>
      <c r="F70" s="16">
        <f t="shared" ca="1" si="13"/>
        <v>0</v>
      </c>
      <c r="G70" s="16">
        <f t="shared" ca="1" si="14"/>
        <v>4</v>
      </c>
      <c r="H70" s="18">
        <f t="shared" ca="1" si="5"/>
        <v>0</v>
      </c>
      <c r="I70" s="21">
        <f t="shared" ca="1" si="6"/>
        <v>-1</v>
      </c>
      <c r="J70" s="3">
        <f t="shared" ca="1" si="15"/>
        <v>51.019999999999996</v>
      </c>
      <c r="K70" s="17">
        <f t="shared" ca="1" si="7"/>
        <v>991.02</v>
      </c>
      <c r="L70" s="17">
        <f t="shared" ca="1" si="0"/>
        <v>1002.29</v>
      </c>
      <c r="M70" s="16">
        <f t="shared" ca="1" si="8"/>
        <v>-11.269999999999982</v>
      </c>
      <c r="O70" s="16">
        <f t="shared" si="16"/>
        <v>60</v>
      </c>
      <c r="P70" s="17">
        <f t="shared" ca="1" si="9"/>
        <v>-8.9800000000000182</v>
      </c>
      <c r="R70" s="16">
        <f t="shared" si="17"/>
        <v>60</v>
      </c>
      <c r="S70" s="17">
        <f t="shared" ca="1" si="10"/>
        <v>-14.966666666666697</v>
      </c>
      <c r="T70" s="17">
        <f t="shared" ca="1" si="11"/>
        <v>-8.9800000000000182</v>
      </c>
    </row>
    <row r="71" spans="1:20">
      <c r="A71" s="16">
        <f t="shared" si="12"/>
        <v>61</v>
      </c>
      <c r="B71" s="16">
        <f t="shared" ca="1" si="1"/>
        <v>2.68</v>
      </c>
      <c r="C71" s="16">
        <f t="shared" ca="1" si="2"/>
        <v>0.39179104477611937</v>
      </c>
      <c r="D71" s="16">
        <f t="shared" ca="1" si="3"/>
        <v>0.77402742012374293</v>
      </c>
      <c r="E71" s="16">
        <f t="shared" ca="1" si="4"/>
        <v>0</v>
      </c>
      <c r="F71" s="16">
        <f t="shared" ca="1" si="13"/>
        <v>0</v>
      </c>
      <c r="G71" s="16">
        <f t="shared" ca="1" si="14"/>
        <v>5</v>
      </c>
      <c r="H71" s="18">
        <f t="shared" ca="1" si="5"/>
        <v>0</v>
      </c>
      <c r="I71" s="21">
        <f t="shared" ca="1" si="6"/>
        <v>-1</v>
      </c>
      <c r="J71" s="3">
        <f t="shared" ca="1" si="15"/>
        <v>51.019999999999996</v>
      </c>
      <c r="K71" s="17">
        <f t="shared" ca="1" si="7"/>
        <v>990.02</v>
      </c>
      <c r="L71" s="17">
        <f t="shared" ca="1" si="0"/>
        <v>1002.29</v>
      </c>
      <c r="M71" s="16">
        <f t="shared" ca="1" si="8"/>
        <v>-12.269999999999982</v>
      </c>
      <c r="O71" s="16">
        <f t="shared" si="16"/>
        <v>61</v>
      </c>
      <c r="P71" s="17">
        <f t="shared" ca="1" si="9"/>
        <v>-9.9800000000000182</v>
      </c>
      <c r="R71" s="16">
        <f t="shared" si="17"/>
        <v>61</v>
      </c>
      <c r="S71" s="17">
        <f t="shared" ca="1" si="10"/>
        <v>-16.360655737704946</v>
      </c>
      <c r="T71" s="17">
        <f t="shared" ca="1" si="11"/>
        <v>-9.9800000000000182</v>
      </c>
    </row>
    <row r="72" spans="1:20">
      <c r="A72" s="16">
        <f t="shared" si="12"/>
        <v>62</v>
      </c>
      <c r="B72" s="16">
        <f t="shared" ca="1" si="1"/>
        <v>2.38</v>
      </c>
      <c r="C72" s="16">
        <f t="shared" ca="1" si="2"/>
        <v>0.44117647058823534</v>
      </c>
      <c r="D72" s="16">
        <f t="shared" ca="1" si="3"/>
        <v>0.28600666804420971</v>
      </c>
      <c r="E72" s="16">
        <f t="shared" ca="1" si="4"/>
        <v>1</v>
      </c>
      <c r="F72" s="16">
        <f t="shared" ca="1" si="13"/>
        <v>1</v>
      </c>
      <c r="G72" s="16">
        <f t="shared" ca="1" si="14"/>
        <v>0</v>
      </c>
      <c r="H72" s="18">
        <f t="shared" ca="1" si="5"/>
        <v>2.38</v>
      </c>
      <c r="I72" s="21">
        <f t="shared" ca="1" si="6"/>
        <v>1.38</v>
      </c>
      <c r="J72" s="3">
        <f t="shared" ca="1" si="15"/>
        <v>53.4</v>
      </c>
      <c r="K72" s="17">
        <f t="shared" ca="1" si="7"/>
        <v>991.4</v>
      </c>
      <c r="L72" s="17">
        <f t="shared" ca="1" si="0"/>
        <v>1002.29</v>
      </c>
      <c r="M72" s="16">
        <f t="shared" ca="1" si="8"/>
        <v>-10.889999999999986</v>
      </c>
      <c r="O72" s="16">
        <f t="shared" si="16"/>
        <v>62</v>
      </c>
      <c r="P72" s="17">
        <f t="shared" ca="1" si="9"/>
        <v>-8.6000000000000227</v>
      </c>
      <c r="R72" s="16">
        <f t="shared" si="17"/>
        <v>62</v>
      </c>
      <c r="S72" s="17">
        <f t="shared" ca="1" si="10"/>
        <v>-13.87096774193553</v>
      </c>
      <c r="T72" s="17">
        <f t="shared" ca="1" si="11"/>
        <v>-8.6000000000000227</v>
      </c>
    </row>
    <row r="73" spans="1:20">
      <c r="A73" s="16">
        <f t="shared" si="12"/>
        <v>63</v>
      </c>
      <c r="B73" s="16">
        <f t="shared" ca="1" si="1"/>
        <v>4.3600000000000003</v>
      </c>
      <c r="C73" s="16">
        <f t="shared" ca="1" si="2"/>
        <v>0.24082568807339449</v>
      </c>
      <c r="D73" s="16">
        <f t="shared" ca="1" si="3"/>
        <v>0.56781711840530047</v>
      </c>
      <c r="E73" s="16">
        <f t="shared" ca="1" si="4"/>
        <v>0</v>
      </c>
      <c r="F73" s="16">
        <f t="shared" ca="1" si="13"/>
        <v>0</v>
      </c>
      <c r="G73" s="16">
        <f t="shared" ca="1" si="14"/>
        <v>1</v>
      </c>
      <c r="H73" s="18">
        <f t="shared" ca="1" si="5"/>
        <v>0</v>
      </c>
      <c r="I73" s="21">
        <f t="shared" ca="1" si="6"/>
        <v>-1</v>
      </c>
      <c r="J73" s="3">
        <f t="shared" ca="1" si="15"/>
        <v>53.4</v>
      </c>
      <c r="K73" s="17">
        <f t="shared" ca="1" si="7"/>
        <v>990.4</v>
      </c>
      <c r="L73" s="17">
        <f t="shared" ca="1" si="0"/>
        <v>1002.29</v>
      </c>
      <c r="M73" s="16">
        <f t="shared" ca="1" si="8"/>
        <v>-11.889999999999986</v>
      </c>
      <c r="O73" s="16">
        <f t="shared" si="16"/>
        <v>63</v>
      </c>
      <c r="P73" s="17">
        <f t="shared" ca="1" si="9"/>
        <v>-9.6000000000000227</v>
      </c>
      <c r="R73" s="16">
        <f t="shared" si="17"/>
        <v>63</v>
      </c>
      <c r="S73" s="17">
        <f t="shared" ca="1" si="10"/>
        <v>-15.238095238095269</v>
      </c>
      <c r="T73" s="17">
        <f t="shared" ca="1" si="11"/>
        <v>-9.6000000000000227</v>
      </c>
    </row>
    <row r="74" spans="1:20">
      <c r="A74" s="16">
        <f t="shared" si="12"/>
        <v>64</v>
      </c>
      <c r="B74" s="16">
        <f t="shared" ca="1" si="1"/>
        <v>2.4700000000000002</v>
      </c>
      <c r="C74" s="16">
        <f t="shared" ca="1" si="2"/>
        <v>0.4251012145748988</v>
      </c>
      <c r="D74" s="16">
        <f t="shared" ca="1" si="3"/>
        <v>0.80801231105898452</v>
      </c>
      <c r="E74" s="16">
        <f t="shared" ca="1" si="4"/>
        <v>0</v>
      </c>
      <c r="F74" s="16">
        <f t="shared" ca="1" si="13"/>
        <v>0</v>
      </c>
      <c r="G74" s="16">
        <f t="shared" ca="1" si="14"/>
        <v>2</v>
      </c>
      <c r="H74" s="18">
        <f t="shared" ca="1" si="5"/>
        <v>0</v>
      </c>
      <c r="I74" s="21">
        <f t="shared" ca="1" si="6"/>
        <v>-1</v>
      </c>
      <c r="J74" s="3">
        <f t="shared" ca="1" si="15"/>
        <v>53.4</v>
      </c>
      <c r="K74" s="17">
        <f t="shared" ca="1" si="7"/>
        <v>989.4</v>
      </c>
      <c r="L74" s="17">
        <f t="shared" ref="L74:L137" ca="1" si="18">MAX(K74,L73)</f>
        <v>1002.29</v>
      </c>
      <c r="M74" s="16">
        <f t="shared" ca="1" si="8"/>
        <v>-12.889999999999986</v>
      </c>
      <c r="O74" s="16">
        <f t="shared" si="16"/>
        <v>64</v>
      </c>
      <c r="P74" s="17">
        <f t="shared" ca="1" si="9"/>
        <v>-10.600000000000023</v>
      </c>
      <c r="R74" s="16">
        <f t="shared" si="17"/>
        <v>64</v>
      </c>
      <c r="S74" s="17">
        <f t="shared" ca="1" si="10"/>
        <v>-16.562500000000028</v>
      </c>
      <c r="T74" s="17">
        <f t="shared" ca="1" si="11"/>
        <v>-10.600000000000023</v>
      </c>
    </row>
    <row r="75" spans="1:20">
      <c r="A75" s="16">
        <f t="shared" si="12"/>
        <v>65</v>
      </c>
      <c r="B75" s="16">
        <f t="shared" ref="B75:B138" ca="1" si="19">RANDBETWEEN($A$5,$B$5)/100</f>
        <v>2.89</v>
      </c>
      <c r="C75" s="16">
        <f t="shared" ref="C75:C138" ca="1" si="20">$C$5*(1/B75)</f>
        <v>0.36332179930795844</v>
      </c>
      <c r="D75" s="16">
        <f t="shared" ref="D75:D138" ca="1" si="21">RAND()</f>
        <v>0.60293891525229015</v>
      </c>
      <c r="E75" s="16">
        <f t="shared" ref="E75:E138" ca="1" si="22">IF(D75&lt;=C75,1,0)</f>
        <v>0</v>
      </c>
      <c r="F75" s="16">
        <f t="shared" ca="1" si="13"/>
        <v>0</v>
      </c>
      <c r="G75" s="16">
        <f t="shared" ca="1" si="14"/>
        <v>3</v>
      </c>
      <c r="H75" s="18">
        <f t="shared" ref="H75:H138" ca="1" si="23">IF(E75=0,0,B75)</f>
        <v>0</v>
      </c>
      <c r="I75" s="21">
        <f t="shared" ref="I75:I138" ca="1" si="24">IF(E75=0,-1,H75-1)</f>
        <v>-1</v>
      </c>
      <c r="J75" s="3">
        <f t="shared" ca="1" si="15"/>
        <v>53.4</v>
      </c>
      <c r="K75" s="17">
        <f t="shared" ref="K75" ca="1" si="25">K74+I75</f>
        <v>988.4</v>
      </c>
      <c r="L75" s="17">
        <f t="shared" ca="1" si="18"/>
        <v>1002.29</v>
      </c>
      <c r="M75" s="16">
        <f t="shared" ref="M75:M138" ca="1" si="26">IF(K75&lt;N(L75),K75-L74,"")</f>
        <v>-13.889999999999986</v>
      </c>
      <c r="O75" s="16">
        <f t="shared" si="16"/>
        <v>65</v>
      </c>
      <c r="P75" s="17">
        <f t="shared" ref="P75:P138" ca="1" si="27">K75-1000</f>
        <v>-11.600000000000023</v>
      </c>
      <c r="R75" s="16">
        <f t="shared" si="17"/>
        <v>65</v>
      </c>
      <c r="S75" s="17">
        <f t="shared" ref="S75:S138" ca="1" si="28">((R75+T75)/R75*100)-100</f>
        <v>-17.846153846153882</v>
      </c>
      <c r="T75" s="17">
        <f t="shared" ref="T75:T138" ca="1" si="29">K75-1000</f>
        <v>-11.600000000000023</v>
      </c>
    </row>
    <row r="76" spans="1:20">
      <c r="A76" s="16">
        <f t="shared" ref="A76:A139" si="30">A75+1</f>
        <v>66</v>
      </c>
      <c r="B76" s="16">
        <f t="shared" ca="1" si="19"/>
        <v>3.79</v>
      </c>
      <c r="C76" s="16">
        <f t="shared" ca="1" si="20"/>
        <v>0.27704485488126651</v>
      </c>
      <c r="D76" s="16">
        <f t="shared" ca="1" si="21"/>
        <v>0.98118186947241459</v>
      </c>
      <c r="E76" s="16">
        <f t="shared" ca="1" si="22"/>
        <v>0</v>
      </c>
      <c r="F76" s="16">
        <f t="shared" ref="F76:F139" ca="1" si="31">IF(E76=1,F75+1,0)</f>
        <v>0</v>
      </c>
      <c r="G76" s="16">
        <f t="shared" ref="G76:G139" ca="1" si="32">IF(E76=0,G75+1,0)</f>
        <v>4</v>
      </c>
      <c r="H76" s="18">
        <f t="shared" ca="1" si="23"/>
        <v>0</v>
      </c>
      <c r="I76" s="21">
        <f t="shared" ca="1" si="24"/>
        <v>-1</v>
      </c>
      <c r="J76" s="3">
        <f t="shared" ref="J76:J139" ca="1" si="33">J75+H76</f>
        <v>53.4</v>
      </c>
      <c r="K76" s="17">
        <f t="shared" ref="K76:K91" ca="1" si="34">K75+I76</f>
        <v>987.4</v>
      </c>
      <c r="L76" s="17">
        <f t="shared" ca="1" si="18"/>
        <v>1002.29</v>
      </c>
      <c r="M76" s="16">
        <f t="shared" ca="1" si="26"/>
        <v>-14.889999999999986</v>
      </c>
      <c r="O76" s="16">
        <f t="shared" ref="O76:O139" si="35">O75+1</f>
        <v>66</v>
      </c>
      <c r="P76" s="17">
        <f t="shared" ca="1" si="27"/>
        <v>-12.600000000000023</v>
      </c>
      <c r="R76" s="16">
        <f t="shared" ref="R76:R139" si="36">R75+1</f>
        <v>66</v>
      </c>
      <c r="S76" s="17">
        <f t="shared" ca="1" si="28"/>
        <v>-19.090909090909122</v>
      </c>
      <c r="T76" s="17">
        <f t="shared" ca="1" si="29"/>
        <v>-12.600000000000023</v>
      </c>
    </row>
    <row r="77" spans="1:20">
      <c r="A77" s="16">
        <f t="shared" si="30"/>
        <v>67</v>
      </c>
      <c r="B77" s="16">
        <f t="shared" ca="1" si="19"/>
        <v>5.3</v>
      </c>
      <c r="C77" s="16">
        <f t="shared" ca="1" si="20"/>
        <v>0.19811320754716982</v>
      </c>
      <c r="D77" s="16">
        <f t="shared" ca="1" si="21"/>
        <v>4.4978713785285729E-2</v>
      </c>
      <c r="E77" s="16">
        <f t="shared" ca="1" si="22"/>
        <v>1</v>
      </c>
      <c r="F77" s="16">
        <f t="shared" ca="1" si="31"/>
        <v>1</v>
      </c>
      <c r="G77" s="16">
        <f t="shared" ca="1" si="32"/>
        <v>0</v>
      </c>
      <c r="H77" s="18">
        <f t="shared" ca="1" si="23"/>
        <v>5.3</v>
      </c>
      <c r="I77" s="21">
        <f t="shared" ca="1" si="24"/>
        <v>4.3</v>
      </c>
      <c r="J77" s="3">
        <f t="shared" ca="1" si="33"/>
        <v>58.699999999999996</v>
      </c>
      <c r="K77" s="17">
        <f t="shared" ca="1" si="34"/>
        <v>991.69999999999993</v>
      </c>
      <c r="L77" s="17">
        <f t="shared" ca="1" si="18"/>
        <v>1002.29</v>
      </c>
      <c r="M77" s="16">
        <f t="shared" ca="1" si="26"/>
        <v>-10.590000000000032</v>
      </c>
      <c r="O77" s="16">
        <f t="shared" si="35"/>
        <v>67</v>
      </c>
      <c r="P77" s="17">
        <f t="shared" ca="1" si="27"/>
        <v>-8.3000000000000682</v>
      </c>
      <c r="R77" s="16">
        <f t="shared" si="36"/>
        <v>67</v>
      </c>
      <c r="S77" s="17">
        <f t="shared" ca="1" si="28"/>
        <v>-12.388059701492637</v>
      </c>
      <c r="T77" s="17">
        <f t="shared" ca="1" si="29"/>
        <v>-8.3000000000000682</v>
      </c>
    </row>
    <row r="78" spans="1:20">
      <c r="A78" s="16">
        <f t="shared" si="30"/>
        <v>68</v>
      </c>
      <c r="B78" s="16">
        <f t="shared" ca="1" si="19"/>
        <v>5.44</v>
      </c>
      <c r="C78" s="16">
        <f t="shared" ca="1" si="20"/>
        <v>0.19301470588235292</v>
      </c>
      <c r="D78" s="16">
        <f t="shared" ca="1" si="21"/>
        <v>0.6268219995772959</v>
      </c>
      <c r="E78" s="16">
        <f t="shared" ca="1" si="22"/>
        <v>0</v>
      </c>
      <c r="F78" s="16">
        <f t="shared" ca="1" si="31"/>
        <v>0</v>
      </c>
      <c r="G78" s="16">
        <f t="shared" ca="1" si="32"/>
        <v>1</v>
      </c>
      <c r="H78" s="18">
        <f t="shared" ca="1" si="23"/>
        <v>0</v>
      </c>
      <c r="I78" s="21">
        <f t="shared" ca="1" si="24"/>
        <v>-1</v>
      </c>
      <c r="J78" s="3">
        <f t="shared" ca="1" si="33"/>
        <v>58.699999999999996</v>
      </c>
      <c r="K78" s="17">
        <f t="shared" ca="1" si="34"/>
        <v>990.69999999999993</v>
      </c>
      <c r="L78" s="17">
        <f t="shared" ca="1" si="18"/>
        <v>1002.29</v>
      </c>
      <c r="M78" s="16">
        <f t="shared" ca="1" si="26"/>
        <v>-11.590000000000032</v>
      </c>
      <c r="O78" s="16">
        <f t="shared" si="35"/>
        <v>68</v>
      </c>
      <c r="P78" s="17">
        <f t="shared" ca="1" si="27"/>
        <v>-9.3000000000000682</v>
      </c>
      <c r="R78" s="16">
        <f t="shared" si="36"/>
        <v>68</v>
      </c>
      <c r="S78" s="17">
        <f t="shared" ca="1" si="28"/>
        <v>-13.676470588235389</v>
      </c>
      <c r="T78" s="17">
        <f t="shared" ca="1" si="29"/>
        <v>-9.3000000000000682</v>
      </c>
    </row>
    <row r="79" spans="1:20">
      <c r="A79" s="16">
        <f t="shared" si="30"/>
        <v>69</v>
      </c>
      <c r="B79" s="16">
        <f t="shared" ca="1" si="19"/>
        <v>3.36</v>
      </c>
      <c r="C79" s="16">
        <f t="shared" ca="1" si="20"/>
        <v>0.3125</v>
      </c>
      <c r="D79" s="16">
        <f t="shared" ca="1" si="21"/>
        <v>0.47872613940982589</v>
      </c>
      <c r="E79" s="16">
        <f t="shared" ca="1" si="22"/>
        <v>0</v>
      </c>
      <c r="F79" s="16">
        <f t="shared" ca="1" si="31"/>
        <v>0</v>
      </c>
      <c r="G79" s="16">
        <f t="shared" ca="1" si="32"/>
        <v>2</v>
      </c>
      <c r="H79" s="18">
        <f t="shared" ca="1" si="23"/>
        <v>0</v>
      </c>
      <c r="I79" s="21">
        <f t="shared" ca="1" si="24"/>
        <v>-1</v>
      </c>
      <c r="J79" s="3">
        <f t="shared" ca="1" si="33"/>
        <v>58.699999999999996</v>
      </c>
      <c r="K79" s="17">
        <f t="shared" ca="1" si="34"/>
        <v>989.69999999999993</v>
      </c>
      <c r="L79" s="17">
        <f t="shared" ca="1" si="18"/>
        <v>1002.29</v>
      </c>
      <c r="M79" s="16">
        <f t="shared" ca="1" si="26"/>
        <v>-12.590000000000032</v>
      </c>
      <c r="O79" s="16">
        <f t="shared" si="35"/>
        <v>69</v>
      </c>
      <c r="P79" s="17">
        <f t="shared" ca="1" si="27"/>
        <v>-10.300000000000068</v>
      </c>
      <c r="R79" s="16">
        <f t="shared" si="36"/>
        <v>69</v>
      </c>
      <c r="S79" s="17">
        <f t="shared" ca="1" si="28"/>
        <v>-14.927536231884147</v>
      </c>
      <c r="T79" s="17">
        <f t="shared" ca="1" si="29"/>
        <v>-10.300000000000068</v>
      </c>
    </row>
    <row r="80" spans="1:20">
      <c r="A80" s="16">
        <f t="shared" si="30"/>
        <v>70</v>
      </c>
      <c r="B80" s="16">
        <f t="shared" ca="1" si="19"/>
        <v>4.09</v>
      </c>
      <c r="C80" s="16">
        <f t="shared" ca="1" si="20"/>
        <v>0.25672371638141811</v>
      </c>
      <c r="D80" s="16">
        <f t="shared" ca="1" si="21"/>
        <v>0.71881293149460834</v>
      </c>
      <c r="E80" s="16">
        <f t="shared" ca="1" si="22"/>
        <v>0</v>
      </c>
      <c r="F80" s="16">
        <f t="shared" ca="1" si="31"/>
        <v>0</v>
      </c>
      <c r="G80" s="16">
        <f t="shared" ca="1" si="32"/>
        <v>3</v>
      </c>
      <c r="H80" s="18">
        <f t="shared" ca="1" si="23"/>
        <v>0</v>
      </c>
      <c r="I80" s="21">
        <f t="shared" ca="1" si="24"/>
        <v>-1</v>
      </c>
      <c r="J80" s="3">
        <f t="shared" ca="1" si="33"/>
        <v>58.699999999999996</v>
      </c>
      <c r="K80" s="17">
        <f t="shared" ca="1" si="34"/>
        <v>988.69999999999993</v>
      </c>
      <c r="L80" s="17">
        <f t="shared" ca="1" si="18"/>
        <v>1002.29</v>
      </c>
      <c r="M80" s="16">
        <f t="shared" ca="1" si="26"/>
        <v>-13.590000000000032</v>
      </c>
      <c r="O80" s="16">
        <f t="shared" si="35"/>
        <v>70</v>
      </c>
      <c r="P80" s="17">
        <f t="shared" ca="1" si="27"/>
        <v>-11.300000000000068</v>
      </c>
      <c r="R80" s="16">
        <f t="shared" si="36"/>
        <v>70</v>
      </c>
      <c r="S80" s="17">
        <f t="shared" ca="1" si="28"/>
        <v>-16.142857142857238</v>
      </c>
      <c r="T80" s="17">
        <f t="shared" ca="1" si="29"/>
        <v>-11.300000000000068</v>
      </c>
    </row>
    <row r="81" spans="1:20">
      <c r="A81" s="16">
        <f t="shared" si="30"/>
        <v>71</v>
      </c>
      <c r="B81" s="16">
        <f t="shared" ca="1" si="19"/>
        <v>3.78</v>
      </c>
      <c r="C81" s="16">
        <f t="shared" ca="1" si="20"/>
        <v>0.27777777777777785</v>
      </c>
      <c r="D81" s="16">
        <f t="shared" ca="1" si="21"/>
        <v>0.42807804506242331</v>
      </c>
      <c r="E81" s="16">
        <f t="shared" ca="1" si="22"/>
        <v>0</v>
      </c>
      <c r="F81" s="16">
        <f t="shared" ca="1" si="31"/>
        <v>0</v>
      </c>
      <c r="G81" s="16">
        <f t="shared" ca="1" si="32"/>
        <v>4</v>
      </c>
      <c r="H81" s="18">
        <f t="shared" ca="1" si="23"/>
        <v>0</v>
      </c>
      <c r="I81" s="21">
        <f t="shared" ca="1" si="24"/>
        <v>-1</v>
      </c>
      <c r="J81" s="3">
        <f t="shared" ca="1" si="33"/>
        <v>58.699999999999996</v>
      </c>
      <c r="K81" s="17">
        <f t="shared" ca="1" si="34"/>
        <v>987.69999999999993</v>
      </c>
      <c r="L81" s="17">
        <f t="shared" ca="1" si="18"/>
        <v>1002.29</v>
      </c>
      <c r="M81" s="16">
        <f t="shared" ca="1" si="26"/>
        <v>-14.590000000000032</v>
      </c>
      <c r="O81" s="16">
        <f t="shared" si="35"/>
        <v>71</v>
      </c>
      <c r="P81" s="17">
        <f t="shared" ca="1" si="27"/>
        <v>-12.300000000000068</v>
      </c>
      <c r="R81" s="16">
        <f t="shared" si="36"/>
        <v>71</v>
      </c>
      <c r="S81" s="17">
        <f t="shared" ca="1" si="28"/>
        <v>-17.323943661971924</v>
      </c>
      <c r="T81" s="17">
        <f t="shared" ca="1" si="29"/>
        <v>-12.300000000000068</v>
      </c>
    </row>
    <row r="82" spans="1:20">
      <c r="A82" s="16">
        <f t="shared" si="30"/>
        <v>72</v>
      </c>
      <c r="B82" s="16">
        <f t="shared" ca="1" si="19"/>
        <v>4.84</v>
      </c>
      <c r="C82" s="16">
        <f t="shared" ca="1" si="20"/>
        <v>0.21694214876033061</v>
      </c>
      <c r="D82" s="16">
        <f t="shared" ca="1" si="21"/>
        <v>0.4011604297049054</v>
      </c>
      <c r="E82" s="16">
        <f t="shared" ca="1" si="22"/>
        <v>0</v>
      </c>
      <c r="F82" s="16">
        <f t="shared" ca="1" si="31"/>
        <v>0</v>
      </c>
      <c r="G82" s="16">
        <f t="shared" ca="1" si="32"/>
        <v>5</v>
      </c>
      <c r="H82" s="18">
        <f t="shared" ca="1" si="23"/>
        <v>0</v>
      </c>
      <c r="I82" s="21">
        <f t="shared" ca="1" si="24"/>
        <v>-1</v>
      </c>
      <c r="J82" s="3">
        <f t="shared" ca="1" si="33"/>
        <v>58.699999999999996</v>
      </c>
      <c r="K82" s="17">
        <f t="shared" ca="1" si="34"/>
        <v>986.69999999999993</v>
      </c>
      <c r="L82" s="17">
        <f t="shared" ca="1" si="18"/>
        <v>1002.29</v>
      </c>
      <c r="M82" s="16">
        <f t="shared" ca="1" si="26"/>
        <v>-15.590000000000032</v>
      </c>
      <c r="O82" s="16">
        <f t="shared" si="35"/>
        <v>72</v>
      </c>
      <c r="P82" s="17">
        <f t="shared" ca="1" si="27"/>
        <v>-13.300000000000068</v>
      </c>
      <c r="R82" s="16">
        <f t="shared" si="36"/>
        <v>72</v>
      </c>
      <c r="S82" s="17">
        <f t="shared" ca="1" si="28"/>
        <v>-18.472222222222314</v>
      </c>
      <c r="T82" s="17">
        <f t="shared" ca="1" si="29"/>
        <v>-13.300000000000068</v>
      </c>
    </row>
    <row r="83" spans="1:20">
      <c r="A83" s="16">
        <f t="shared" si="30"/>
        <v>73</v>
      </c>
      <c r="B83" s="16">
        <f t="shared" ca="1" si="19"/>
        <v>5.28</v>
      </c>
      <c r="C83" s="16">
        <f t="shared" ca="1" si="20"/>
        <v>0.19886363636363638</v>
      </c>
      <c r="D83" s="16">
        <f t="shared" ca="1" si="21"/>
        <v>0.80109970931068641</v>
      </c>
      <c r="E83" s="16">
        <f t="shared" ca="1" si="22"/>
        <v>0</v>
      </c>
      <c r="F83" s="16">
        <f t="shared" ca="1" si="31"/>
        <v>0</v>
      </c>
      <c r="G83" s="16">
        <f t="shared" ca="1" si="32"/>
        <v>6</v>
      </c>
      <c r="H83" s="18">
        <f t="shared" ca="1" si="23"/>
        <v>0</v>
      </c>
      <c r="I83" s="21">
        <f t="shared" ca="1" si="24"/>
        <v>-1</v>
      </c>
      <c r="J83" s="3">
        <f t="shared" ca="1" si="33"/>
        <v>58.699999999999996</v>
      </c>
      <c r="K83" s="17">
        <f t="shared" ca="1" si="34"/>
        <v>985.69999999999993</v>
      </c>
      <c r="L83" s="17">
        <f t="shared" ca="1" si="18"/>
        <v>1002.29</v>
      </c>
      <c r="M83" s="16">
        <f t="shared" ca="1" si="26"/>
        <v>-16.590000000000032</v>
      </c>
      <c r="O83" s="16">
        <f t="shared" si="35"/>
        <v>73</v>
      </c>
      <c r="P83" s="17">
        <f t="shared" ca="1" si="27"/>
        <v>-14.300000000000068</v>
      </c>
      <c r="R83" s="16">
        <f t="shared" si="36"/>
        <v>73</v>
      </c>
      <c r="S83" s="17">
        <f t="shared" ca="1" si="28"/>
        <v>-19.589041095890508</v>
      </c>
      <c r="T83" s="17">
        <f t="shared" ca="1" si="29"/>
        <v>-14.300000000000068</v>
      </c>
    </row>
    <row r="84" spans="1:20">
      <c r="A84" s="16">
        <f t="shared" si="30"/>
        <v>74</v>
      </c>
      <c r="B84" s="16">
        <f t="shared" ca="1" si="19"/>
        <v>2.29</v>
      </c>
      <c r="C84" s="16">
        <f t="shared" ca="1" si="20"/>
        <v>0.45851528384279477</v>
      </c>
      <c r="D84" s="16">
        <f t="shared" ca="1" si="21"/>
        <v>0.93272517806798572</v>
      </c>
      <c r="E84" s="16">
        <f t="shared" ca="1" si="22"/>
        <v>0</v>
      </c>
      <c r="F84" s="16">
        <f t="shared" ca="1" si="31"/>
        <v>0</v>
      </c>
      <c r="G84" s="16">
        <f t="shared" ca="1" si="32"/>
        <v>7</v>
      </c>
      <c r="H84" s="18">
        <f t="shared" ca="1" si="23"/>
        <v>0</v>
      </c>
      <c r="I84" s="21">
        <f t="shared" ca="1" si="24"/>
        <v>-1</v>
      </c>
      <c r="J84" s="3">
        <f t="shared" ca="1" si="33"/>
        <v>58.699999999999996</v>
      </c>
      <c r="K84" s="17">
        <f t="shared" ca="1" si="34"/>
        <v>984.69999999999993</v>
      </c>
      <c r="L84" s="17">
        <f t="shared" ca="1" si="18"/>
        <v>1002.29</v>
      </c>
      <c r="M84" s="16">
        <f t="shared" ca="1" si="26"/>
        <v>-17.590000000000032</v>
      </c>
      <c r="O84" s="16">
        <f t="shared" si="35"/>
        <v>74</v>
      </c>
      <c r="P84" s="17">
        <f t="shared" ca="1" si="27"/>
        <v>-15.300000000000068</v>
      </c>
      <c r="R84" s="16">
        <f t="shared" si="36"/>
        <v>74</v>
      </c>
      <c r="S84" s="17">
        <f t="shared" ca="1" si="28"/>
        <v>-20.675675675675762</v>
      </c>
      <c r="T84" s="17">
        <f t="shared" ca="1" si="29"/>
        <v>-15.300000000000068</v>
      </c>
    </row>
    <row r="85" spans="1:20">
      <c r="A85" s="16">
        <f t="shared" si="30"/>
        <v>75</v>
      </c>
      <c r="B85" s="16">
        <f t="shared" ca="1" si="19"/>
        <v>5.93</v>
      </c>
      <c r="C85" s="16">
        <f t="shared" ca="1" si="20"/>
        <v>0.1770657672849916</v>
      </c>
      <c r="D85" s="16">
        <f t="shared" ca="1" si="21"/>
        <v>0.69472406475231652</v>
      </c>
      <c r="E85" s="16">
        <f t="shared" ca="1" si="22"/>
        <v>0</v>
      </c>
      <c r="F85" s="16">
        <f t="shared" ca="1" si="31"/>
        <v>0</v>
      </c>
      <c r="G85" s="16">
        <f t="shared" ca="1" si="32"/>
        <v>8</v>
      </c>
      <c r="H85" s="18">
        <f t="shared" ca="1" si="23"/>
        <v>0</v>
      </c>
      <c r="I85" s="21">
        <f t="shared" ca="1" si="24"/>
        <v>-1</v>
      </c>
      <c r="J85" s="3">
        <f t="shared" ca="1" si="33"/>
        <v>58.699999999999996</v>
      </c>
      <c r="K85" s="17">
        <f t="shared" ca="1" si="34"/>
        <v>983.69999999999993</v>
      </c>
      <c r="L85" s="17">
        <f t="shared" ca="1" si="18"/>
        <v>1002.29</v>
      </c>
      <c r="M85" s="16">
        <f t="shared" ca="1" si="26"/>
        <v>-18.590000000000032</v>
      </c>
      <c r="O85" s="16">
        <f t="shared" si="35"/>
        <v>75</v>
      </c>
      <c r="P85" s="17">
        <f t="shared" ca="1" si="27"/>
        <v>-16.300000000000068</v>
      </c>
      <c r="R85" s="16">
        <f t="shared" si="36"/>
        <v>75</v>
      </c>
      <c r="S85" s="17">
        <f t="shared" ca="1" si="28"/>
        <v>-21.733333333333434</v>
      </c>
      <c r="T85" s="17">
        <f t="shared" ca="1" si="29"/>
        <v>-16.300000000000068</v>
      </c>
    </row>
    <row r="86" spans="1:20">
      <c r="A86" s="16">
        <f t="shared" si="30"/>
        <v>76</v>
      </c>
      <c r="B86" s="16">
        <f t="shared" ca="1" si="19"/>
        <v>5.15</v>
      </c>
      <c r="C86" s="16">
        <f t="shared" ca="1" si="20"/>
        <v>0.20388349514563106</v>
      </c>
      <c r="D86" s="16">
        <f t="shared" ca="1" si="21"/>
        <v>0.89483063080046965</v>
      </c>
      <c r="E86" s="16">
        <f t="shared" ca="1" si="22"/>
        <v>0</v>
      </c>
      <c r="F86" s="16">
        <f t="shared" ca="1" si="31"/>
        <v>0</v>
      </c>
      <c r="G86" s="16">
        <f t="shared" ca="1" si="32"/>
        <v>9</v>
      </c>
      <c r="H86" s="18">
        <f t="shared" ca="1" si="23"/>
        <v>0</v>
      </c>
      <c r="I86" s="21">
        <f t="shared" ca="1" si="24"/>
        <v>-1</v>
      </c>
      <c r="J86" s="3">
        <f t="shared" ca="1" si="33"/>
        <v>58.699999999999996</v>
      </c>
      <c r="K86" s="17">
        <f t="shared" ca="1" si="34"/>
        <v>982.69999999999993</v>
      </c>
      <c r="L86" s="17">
        <f t="shared" ca="1" si="18"/>
        <v>1002.29</v>
      </c>
      <c r="M86" s="16">
        <f t="shared" ca="1" si="26"/>
        <v>-19.590000000000032</v>
      </c>
      <c r="O86" s="16">
        <f t="shared" si="35"/>
        <v>76</v>
      </c>
      <c r="P86" s="17">
        <f t="shared" ca="1" si="27"/>
        <v>-17.300000000000068</v>
      </c>
      <c r="R86" s="16">
        <f t="shared" si="36"/>
        <v>76</v>
      </c>
      <c r="S86" s="17">
        <f t="shared" ca="1" si="28"/>
        <v>-22.763157894736935</v>
      </c>
      <c r="T86" s="17">
        <f t="shared" ca="1" si="29"/>
        <v>-17.300000000000068</v>
      </c>
    </row>
    <row r="87" spans="1:20">
      <c r="A87" s="16">
        <f t="shared" si="30"/>
        <v>77</v>
      </c>
      <c r="B87" s="16">
        <f t="shared" ca="1" si="19"/>
        <v>5.39</v>
      </c>
      <c r="C87" s="16">
        <f t="shared" ca="1" si="20"/>
        <v>0.19480519480519481</v>
      </c>
      <c r="D87" s="16">
        <f t="shared" ca="1" si="21"/>
        <v>0.10237597954964617</v>
      </c>
      <c r="E87" s="16">
        <f t="shared" ca="1" si="22"/>
        <v>1</v>
      </c>
      <c r="F87" s="16">
        <f t="shared" ca="1" si="31"/>
        <v>1</v>
      </c>
      <c r="G87" s="16">
        <f t="shared" ca="1" si="32"/>
        <v>0</v>
      </c>
      <c r="H87" s="18">
        <f t="shared" ca="1" si="23"/>
        <v>5.39</v>
      </c>
      <c r="I87" s="21">
        <f t="shared" ca="1" si="24"/>
        <v>4.3899999999999997</v>
      </c>
      <c r="J87" s="3">
        <f t="shared" ca="1" si="33"/>
        <v>64.089999999999989</v>
      </c>
      <c r="K87" s="17">
        <f t="shared" ca="1" si="34"/>
        <v>987.08999999999992</v>
      </c>
      <c r="L87" s="17">
        <f t="shared" ca="1" si="18"/>
        <v>1002.29</v>
      </c>
      <c r="M87" s="16">
        <f t="shared" ca="1" si="26"/>
        <v>-15.200000000000045</v>
      </c>
      <c r="O87" s="16">
        <f t="shared" si="35"/>
        <v>77</v>
      </c>
      <c r="P87" s="17">
        <f t="shared" ca="1" si="27"/>
        <v>-12.910000000000082</v>
      </c>
      <c r="R87" s="16">
        <f t="shared" si="36"/>
        <v>77</v>
      </c>
      <c r="S87" s="17">
        <f t="shared" ca="1" si="28"/>
        <v>-16.766233766233867</v>
      </c>
      <c r="T87" s="17">
        <f t="shared" ca="1" si="29"/>
        <v>-12.910000000000082</v>
      </c>
    </row>
    <row r="88" spans="1:20">
      <c r="A88" s="16">
        <f t="shared" si="30"/>
        <v>78</v>
      </c>
      <c r="B88" s="16">
        <f t="shared" ca="1" si="19"/>
        <v>2.34</v>
      </c>
      <c r="C88" s="16">
        <f t="shared" ca="1" si="20"/>
        <v>0.44871794871794879</v>
      </c>
      <c r="D88" s="16">
        <f t="shared" ca="1" si="21"/>
        <v>0.43013698298358793</v>
      </c>
      <c r="E88" s="16">
        <f t="shared" ca="1" si="22"/>
        <v>1</v>
      </c>
      <c r="F88" s="16">
        <f t="shared" ca="1" si="31"/>
        <v>2</v>
      </c>
      <c r="G88" s="16">
        <f t="shared" ca="1" si="32"/>
        <v>0</v>
      </c>
      <c r="H88" s="18">
        <f t="shared" ca="1" si="23"/>
        <v>2.34</v>
      </c>
      <c r="I88" s="21">
        <f t="shared" ca="1" si="24"/>
        <v>1.3399999999999999</v>
      </c>
      <c r="J88" s="3">
        <f t="shared" ca="1" si="33"/>
        <v>66.429999999999993</v>
      </c>
      <c r="K88" s="17">
        <f t="shared" ca="1" si="34"/>
        <v>988.43</v>
      </c>
      <c r="L88" s="17">
        <f t="shared" ca="1" si="18"/>
        <v>1002.29</v>
      </c>
      <c r="M88" s="16">
        <f t="shared" ca="1" si="26"/>
        <v>-13.860000000000014</v>
      </c>
      <c r="O88" s="16">
        <f t="shared" si="35"/>
        <v>78</v>
      </c>
      <c r="P88" s="17">
        <f t="shared" ca="1" si="27"/>
        <v>-11.57000000000005</v>
      </c>
      <c r="R88" s="16">
        <f t="shared" si="36"/>
        <v>78</v>
      </c>
      <c r="S88" s="17">
        <f t="shared" ca="1" si="28"/>
        <v>-14.8333333333334</v>
      </c>
      <c r="T88" s="17">
        <f t="shared" ca="1" si="29"/>
        <v>-11.57000000000005</v>
      </c>
    </row>
    <row r="89" spans="1:20">
      <c r="A89" s="16">
        <f t="shared" si="30"/>
        <v>79</v>
      </c>
      <c r="B89" s="16">
        <f t="shared" ca="1" si="19"/>
        <v>5.74</v>
      </c>
      <c r="C89" s="16">
        <f t="shared" ca="1" si="20"/>
        <v>0.18292682926829268</v>
      </c>
      <c r="D89" s="16">
        <f t="shared" ca="1" si="21"/>
        <v>0.56230762509337251</v>
      </c>
      <c r="E89" s="16">
        <f t="shared" ca="1" si="22"/>
        <v>0</v>
      </c>
      <c r="F89" s="16">
        <f t="shared" ca="1" si="31"/>
        <v>0</v>
      </c>
      <c r="G89" s="16">
        <f t="shared" ca="1" si="32"/>
        <v>1</v>
      </c>
      <c r="H89" s="18">
        <f t="shared" ca="1" si="23"/>
        <v>0</v>
      </c>
      <c r="I89" s="21">
        <f t="shared" ca="1" si="24"/>
        <v>-1</v>
      </c>
      <c r="J89" s="3">
        <f t="shared" ca="1" si="33"/>
        <v>66.429999999999993</v>
      </c>
      <c r="K89" s="17">
        <f t="shared" ca="1" si="34"/>
        <v>987.43</v>
      </c>
      <c r="L89" s="17">
        <f t="shared" ca="1" si="18"/>
        <v>1002.29</v>
      </c>
      <c r="M89" s="16">
        <f t="shared" ca="1" si="26"/>
        <v>-14.860000000000014</v>
      </c>
      <c r="O89" s="16">
        <f t="shared" si="35"/>
        <v>79</v>
      </c>
      <c r="P89" s="17">
        <f t="shared" ca="1" si="27"/>
        <v>-12.57000000000005</v>
      </c>
      <c r="R89" s="16">
        <f t="shared" si="36"/>
        <v>79</v>
      </c>
      <c r="S89" s="17">
        <f t="shared" ca="1" si="28"/>
        <v>-15.911392405063353</v>
      </c>
      <c r="T89" s="17">
        <f t="shared" ca="1" si="29"/>
        <v>-12.57000000000005</v>
      </c>
    </row>
    <row r="90" spans="1:20">
      <c r="A90" s="16">
        <f t="shared" si="30"/>
        <v>80</v>
      </c>
      <c r="B90" s="16">
        <f t="shared" ca="1" si="19"/>
        <v>4.5599999999999996</v>
      </c>
      <c r="C90" s="16">
        <f t="shared" ca="1" si="20"/>
        <v>0.23026315789473686</v>
      </c>
      <c r="D90" s="16">
        <f t="shared" ca="1" si="21"/>
        <v>0.81243030683134254</v>
      </c>
      <c r="E90" s="16">
        <f t="shared" ca="1" si="22"/>
        <v>0</v>
      </c>
      <c r="F90" s="16">
        <f t="shared" ca="1" si="31"/>
        <v>0</v>
      </c>
      <c r="G90" s="16">
        <f t="shared" ca="1" si="32"/>
        <v>2</v>
      </c>
      <c r="H90" s="18">
        <f t="shared" ca="1" si="23"/>
        <v>0</v>
      </c>
      <c r="I90" s="21">
        <f t="shared" ca="1" si="24"/>
        <v>-1</v>
      </c>
      <c r="J90" s="3">
        <f t="shared" ca="1" si="33"/>
        <v>66.429999999999993</v>
      </c>
      <c r="K90" s="17">
        <f t="shared" ca="1" si="34"/>
        <v>986.43</v>
      </c>
      <c r="L90" s="17">
        <f t="shared" ca="1" si="18"/>
        <v>1002.29</v>
      </c>
      <c r="M90" s="16">
        <f t="shared" ca="1" si="26"/>
        <v>-15.860000000000014</v>
      </c>
      <c r="O90" s="16">
        <f t="shared" si="35"/>
        <v>80</v>
      </c>
      <c r="P90" s="17">
        <f t="shared" ca="1" si="27"/>
        <v>-13.57000000000005</v>
      </c>
      <c r="R90" s="16">
        <f t="shared" si="36"/>
        <v>80</v>
      </c>
      <c r="S90" s="17">
        <f t="shared" ca="1" si="28"/>
        <v>-16.962500000000063</v>
      </c>
      <c r="T90" s="17">
        <f t="shared" ca="1" si="29"/>
        <v>-13.57000000000005</v>
      </c>
    </row>
    <row r="91" spans="1:20">
      <c r="A91" s="16">
        <f t="shared" si="30"/>
        <v>81</v>
      </c>
      <c r="B91" s="16">
        <f t="shared" ca="1" si="19"/>
        <v>4.0999999999999996</v>
      </c>
      <c r="C91" s="16">
        <f t="shared" ca="1" si="20"/>
        <v>0.25609756097560982</v>
      </c>
      <c r="D91" s="16">
        <f t="shared" ca="1" si="21"/>
        <v>0.21972807399737615</v>
      </c>
      <c r="E91" s="16">
        <f t="shared" ca="1" si="22"/>
        <v>1</v>
      </c>
      <c r="F91" s="16">
        <f t="shared" ca="1" si="31"/>
        <v>1</v>
      </c>
      <c r="G91" s="16">
        <f t="shared" ca="1" si="32"/>
        <v>0</v>
      </c>
      <c r="H91" s="18">
        <f t="shared" ca="1" si="23"/>
        <v>4.0999999999999996</v>
      </c>
      <c r="I91" s="21">
        <f t="shared" ca="1" si="24"/>
        <v>3.0999999999999996</v>
      </c>
      <c r="J91" s="3">
        <f t="shared" ca="1" si="33"/>
        <v>70.529999999999987</v>
      </c>
      <c r="K91" s="17">
        <f t="shared" ca="1" si="34"/>
        <v>989.53</v>
      </c>
      <c r="L91" s="17">
        <f t="shared" ca="1" si="18"/>
        <v>1002.29</v>
      </c>
      <c r="M91" s="16">
        <f t="shared" ca="1" si="26"/>
        <v>-12.759999999999991</v>
      </c>
      <c r="O91" s="16">
        <f t="shared" si="35"/>
        <v>81</v>
      </c>
      <c r="P91" s="17">
        <f t="shared" ca="1" si="27"/>
        <v>-10.470000000000027</v>
      </c>
      <c r="R91" s="16">
        <f t="shared" si="36"/>
        <v>81</v>
      </c>
      <c r="S91" s="17">
        <f t="shared" ca="1" si="28"/>
        <v>-12.925925925925966</v>
      </c>
      <c r="T91" s="17">
        <f t="shared" ca="1" si="29"/>
        <v>-10.470000000000027</v>
      </c>
    </row>
    <row r="92" spans="1:20">
      <c r="A92" s="16">
        <f t="shared" si="30"/>
        <v>82</v>
      </c>
      <c r="B92" s="16">
        <f t="shared" ca="1" si="19"/>
        <v>3.56</v>
      </c>
      <c r="C92" s="16">
        <f t="shared" ca="1" si="20"/>
        <v>0.29494382022471916</v>
      </c>
      <c r="D92" s="16">
        <f t="shared" ca="1" si="21"/>
        <v>0.3532563315997912</v>
      </c>
      <c r="E92" s="16">
        <f t="shared" ca="1" si="22"/>
        <v>0</v>
      </c>
      <c r="F92" s="16">
        <f t="shared" ca="1" si="31"/>
        <v>0</v>
      </c>
      <c r="G92" s="16">
        <f t="shared" ca="1" si="32"/>
        <v>1</v>
      </c>
      <c r="H92" s="18">
        <f t="shared" ca="1" si="23"/>
        <v>0</v>
      </c>
      <c r="I92" s="21">
        <f t="shared" ca="1" si="24"/>
        <v>-1</v>
      </c>
      <c r="J92" s="3">
        <f t="shared" ca="1" si="33"/>
        <v>70.529999999999987</v>
      </c>
      <c r="K92" s="17">
        <f t="shared" ref="K92:K114" ca="1" si="37">K91+I92</f>
        <v>988.53</v>
      </c>
      <c r="L92" s="17">
        <f t="shared" ca="1" si="18"/>
        <v>1002.29</v>
      </c>
      <c r="M92" s="16">
        <f t="shared" ca="1" si="26"/>
        <v>-13.759999999999991</v>
      </c>
      <c r="O92" s="16">
        <f t="shared" si="35"/>
        <v>82</v>
      </c>
      <c r="P92" s="17">
        <f t="shared" ca="1" si="27"/>
        <v>-11.470000000000027</v>
      </c>
      <c r="R92" s="16">
        <f t="shared" si="36"/>
        <v>82</v>
      </c>
      <c r="S92" s="17">
        <f t="shared" ca="1" si="28"/>
        <v>-13.98780487804882</v>
      </c>
      <c r="T92" s="17">
        <f t="shared" ca="1" si="29"/>
        <v>-11.470000000000027</v>
      </c>
    </row>
    <row r="93" spans="1:20">
      <c r="A93" s="16">
        <f t="shared" si="30"/>
        <v>83</v>
      </c>
      <c r="B93" s="16">
        <f t="shared" ca="1" si="19"/>
        <v>4.7</v>
      </c>
      <c r="C93" s="16">
        <f t="shared" ca="1" si="20"/>
        <v>0.22340425531914895</v>
      </c>
      <c r="D93" s="16">
        <f t="shared" ca="1" si="21"/>
        <v>0.4449685442582183</v>
      </c>
      <c r="E93" s="16">
        <f t="shared" ca="1" si="22"/>
        <v>0</v>
      </c>
      <c r="F93" s="16">
        <f t="shared" ca="1" si="31"/>
        <v>0</v>
      </c>
      <c r="G93" s="16">
        <f t="shared" ca="1" si="32"/>
        <v>2</v>
      </c>
      <c r="H93" s="18">
        <f t="shared" ca="1" si="23"/>
        <v>0</v>
      </c>
      <c r="I93" s="21">
        <f t="shared" ca="1" si="24"/>
        <v>-1</v>
      </c>
      <c r="J93" s="3">
        <f t="shared" ca="1" si="33"/>
        <v>70.529999999999987</v>
      </c>
      <c r="K93" s="17">
        <f t="shared" ca="1" si="37"/>
        <v>987.53</v>
      </c>
      <c r="L93" s="17">
        <f t="shared" ca="1" si="18"/>
        <v>1002.29</v>
      </c>
      <c r="M93" s="16">
        <f t="shared" ca="1" si="26"/>
        <v>-14.759999999999991</v>
      </c>
      <c r="O93" s="16">
        <f t="shared" si="35"/>
        <v>83</v>
      </c>
      <c r="P93" s="17">
        <f t="shared" ca="1" si="27"/>
        <v>-12.470000000000027</v>
      </c>
      <c r="R93" s="16">
        <f t="shared" si="36"/>
        <v>83</v>
      </c>
      <c r="S93" s="17">
        <f t="shared" ca="1" si="28"/>
        <v>-15.024096385542194</v>
      </c>
      <c r="T93" s="17">
        <f t="shared" ca="1" si="29"/>
        <v>-12.470000000000027</v>
      </c>
    </row>
    <row r="94" spans="1:20">
      <c r="A94" s="16">
        <f t="shared" si="30"/>
        <v>84</v>
      </c>
      <c r="B94" s="16">
        <f t="shared" ca="1" si="19"/>
        <v>5.78</v>
      </c>
      <c r="C94" s="16">
        <f t="shared" ca="1" si="20"/>
        <v>0.18166089965397922</v>
      </c>
      <c r="D94" s="16">
        <f t="shared" ca="1" si="21"/>
        <v>0.54354113694872486</v>
      </c>
      <c r="E94" s="16">
        <f t="shared" ca="1" si="22"/>
        <v>0</v>
      </c>
      <c r="F94" s="16">
        <f t="shared" ca="1" si="31"/>
        <v>0</v>
      </c>
      <c r="G94" s="16">
        <f t="shared" ca="1" si="32"/>
        <v>3</v>
      </c>
      <c r="H94" s="18">
        <f t="shared" ca="1" si="23"/>
        <v>0</v>
      </c>
      <c r="I94" s="21">
        <f t="shared" ca="1" si="24"/>
        <v>-1</v>
      </c>
      <c r="J94" s="3">
        <f t="shared" ca="1" si="33"/>
        <v>70.529999999999987</v>
      </c>
      <c r="K94" s="17">
        <f t="shared" ca="1" si="37"/>
        <v>986.53</v>
      </c>
      <c r="L94" s="17">
        <f t="shared" ca="1" si="18"/>
        <v>1002.29</v>
      </c>
      <c r="M94" s="16">
        <f t="shared" ca="1" si="26"/>
        <v>-15.759999999999991</v>
      </c>
      <c r="O94" s="16">
        <f t="shared" si="35"/>
        <v>84</v>
      </c>
      <c r="P94" s="17">
        <f t="shared" ca="1" si="27"/>
        <v>-13.470000000000027</v>
      </c>
      <c r="R94" s="16">
        <f t="shared" si="36"/>
        <v>84</v>
      </c>
      <c r="S94" s="17">
        <f t="shared" ca="1" si="28"/>
        <v>-16.03571428571432</v>
      </c>
      <c r="T94" s="17">
        <f t="shared" ca="1" si="29"/>
        <v>-13.470000000000027</v>
      </c>
    </row>
    <row r="95" spans="1:20">
      <c r="A95" s="16">
        <f t="shared" si="30"/>
        <v>85</v>
      </c>
      <c r="B95" s="16">
        <f t="shared" ca="1" si="19"/>
        <v>6</v>
      </c>
      <c r="C95" s="16">
        <f t="shared" ca="1" si="20"/>
        <v>0.17499999999999999</v>
      </c>
      <c r="D95" s="16">
        <f t="shared" ca="1" si="21"/>
        <v>0.13995243307929606</v>
      </c>
      <c r="E95" s="16">
        <f t="shared" ca="1" si="22"/>
        <v>1</v>
      </c>
      <c r="F95" s="16">
        <f t="shared" ca="1" si="31"/>
        <v>1</v>
      </c>
      <c r="G95" s="16">
        <f t="shared" ca="1" si="32"/>
        <v>0</v>
      </c>
      <c r="H95" s="18">
        <f t="shared" ca="1" si="23"/>
        <v>6</v>
      </c>
      <c r="I95" s="21">
        <f t="shared" ca="1" si="24"/>
        <v>5</v>
      </c>
      <c r="J95" s="3">
        <f t="shared" ca="1" si="33"/>
        <v>76.529999999999987</v>
      </c>
      <c r="K95" s="17">
        <f t="shared" ca="1" si="37"/>
        <v>991.53</v>
      </c>
      <c r="L95" s="17">
        <f t="shared" ca="1" si="18"/>
        <v>1002.29</v>
      </c>
      <c r="M95" s="16">
        <f t="shared" ca="1" si="26"/>
        <v>-10.759999999999991</v>
      </c>
      <c r="O95" s="16">
        <f t="shared" si="35"/>
        <v>85</v>
      </c>
      <c r="P95" s="17">
        <f t="shared" ca="1" si="27"/>
        <v>-8.4700000000000273</v>
      </c>
      <c r="R95" s="16">
        <f t="shared" si="36"/>
        <v>85</v>
      </c>
      <c r="S95" s="17">
        <f t="shared" ca="1" si="28"/>
        <v>-9.9647058823529733</v>
      </c>
      <c r="T95" s="17">
        <f t="shared" ca="1" si="29"/>
        <v>-8.4700000000000273</v>
      </c>
    </row>
    <row r="96" spans="1:20">
      <c r="A96" s="16">
        <f t="shared" si="30"/>
        <v>86</v>
      </c>
      <c r="B96" s="16">
        <f t="shared" ca="1" si="19"/>
        <v>5.92</v>
      </c>
      <c r="C96" s="16">
        <f t="shared" ca="1" si="20"/>
        <v>0.17736486486486486</v>
      </c>
      <c r="D96" s="16">
        <f t="shared" ca="1" si="21"/>
        <v>0.8898876964170559</v>
      </c>
      <c r="E96" s="16">
        <f t="shared" ca="1" si="22"/>
        <v>0</v>
      </c>
      <c r="F96" s="16">
        <f t="shared" ca="1" si="31"/>
        <v>0</v>
      </c>
      <c r="G96" s="16">
        <f t="shared" ca="1" si="32"/>
        <v>1</v>
      </c>
      <c r="H96" s="18">
        <f t="shared" ca="1" si="23"/>
        <v>0</v>
      </c>
      <c r="I96" s="21">
        <f t="shared" ca="1" si="24"/>
        <v>-1</v>
      </c>
      <c r="J96" s="3">
        <f t="shared" ca="1" si="33"/>
        <v>76.529999999999987</v>
      </c>
      <c r="K96" s="17">
        <f t="shared" ca="1" si="37"/>
        <v>990.53</v>
      </c>
      <c r="L96" s="17">
        <f t="shared" ca="1" si="18"/>
        <v>1002.29</v>
      </c>
      <c r="M96" s="16">
        <f t="shared" ca="1" si="26"/>
        <v>-11.759999999999991</v>
      </c>
      <c r="O96" s="16">
        <f t="shared" si="35"/>
        <v>86</v>
      </c>
      <c r="P96" s="17">
        <f t="shared" ca="1" si="27"/>
        <v>-9.4700000000000273</v>
      </c>
      <c r="R96" s="16">
        <f t="shared" si="36"/>
        <v>86</v>
      </c>
      <c r="S96" s="17">
        <f t="shared" ca="1" si="28"/>
        <v>-11.01162790697677</v>
      </c>
      <c r="T96" s="17">
        <f t="shared" ca="1" si="29"/>
        <v>-9.4700000000000273</v>
      </c>
    </row>
    <row r="97" spans="1:20">
      <c r="A97" s="16">
        <f t="shared" si="30"/>
        <v>87</v>
      </c>
      <c r="B97" s="16">
        <f t="shared" ca="1" si="19"/>
        <v>4.53</v>
      </c>
      <c r="C97" s="16">
        <f t="shared" ca="1" si="20"/>
        <v>0.23178807947019867</v>
      </c>
      <c r="D97" s="16">
        <f t="shared" ca="1" si="21"/>
        <v>0.88290368061733449</v>
      </c>
      <c r="E97" s="16">
        <f t="shared" ca="1" si="22"/>
        <v>0</v>
      </c>
      <c r="F97" s="16">
        <f t="shared" ca="1" si="31"/>
        <v>0</v>
      </c>
      <c r="G97" s="16">
        <f t="shared" ca="1" si="32"/>
        <v>2</v>
      </c>
      <c r="H97" s="18">
        <f t="shared" ca="1" si="23"/>
        <v>0</v>
      </c>
      <c r="I97" s="21">
        <f t="shared" ca="1" si="24"/>
        <v>-1</v>
      </c>
      <c r="J97" s="3">
        <f t="shared" ca="1" si="33"/>
        <v>76.529999999999987</v>
      </c>
      <c r="K97" s="17">
        <f t="shared" ca="1" si="37"/>
        <v>989.53</v>
      </c>
      <c r="L97" s="17">
        <f t="shared" ca="1" si="18"/>
        <v>1002.29</v>
      </c>
      <c r="M97" s="16">
        <f t="shared" ca="1" si="26"/>
        <v>-12.759999999999991</v>
      </c>
      <c r="O97" s="16">
        <f t="shared" si="35"/>
        <v>87</v>
      </c>
      <c r="P97" s="17">
        <f t="shared" ca="1" si="27"/>
        <v>-10.470000000000027</v>
      </c>
      <c r="R97" s="16">
        <f t="shared" si="36"/>
        <v>87</v>
      </c>
      <c r="S97" s="17">
        <f t="shared" ca="1" si="28"/>
        <v>-12.034482758620726</v>
      </c>
      <c r="T97" s="17">
        <f t="shared" ca="1" si="29"/>
        <v>-10.470000000000027</v>
      </c>
    </row>
    <row r="98" spans="1:20">
      <c r="A98" s="16">
        <f t="shared" si="30"/>
        <v>88</v>
      </c>
      <c r="B98" s="16">
        <f t="shared" ca="1" si="19"/>
        <v>4.53</v>
      </c>
      <c r="C98" s="16">
        <f t="shared" ca="1" si="20"/>
        <v>0.23178807947019867</v>
      </c>
      <c r="D98" s="16">
        <f t="shared" ca="1" si="21"/>
        <v>0.68702412213187092</v>
      </c>
      <c r="E98" s="16">
        <f t="shared" ca="1" si="22"/>
        <v>0</v>
      </c>
      <c r="F98" s="16">
        <f t="shared" ca="1" si="31"/>
        <v>0</v>
      </c>
      <c r="G98" s="16">
        <f t="shared" ca="1" si="32"/>
        <v>3</v>
      </c>
      <c r="H98" s="18">
        <f t="shared" ca="1" si="23"/>
        <v>0</v>
      </c>
      <c r="I98" s="21">
        <f t="shared" ca="1" si="24"/>
        <v>-1</v>
      </c>
      <c r="J98" s="3">
        <f t="shared" ca="1" si="33"/>
        <v>76.529999999999987</v>
      </c>
      <c r="K98" s="17">
        <f t="shared" ca="1" si="37"/>
        <v>988.53</v>
      </c>
      <c r="L98" s="17">
        <f t="shared" ca="1" si="18"/>
        <v>1002.29</v>
      </c>
      <c r="M98" s="16">
        <f t="shared" ca="1" si="26"/>
        <v>-13.759999999999991</v>
      </c>
      <c r="O98" s="16">
        <f t="shared" si="35"/>
        <v>88</v>
      </c>
      <c r="P98" s="17">
        <f t="shared" ca="1" si="27"/>
        <v>-11.470000000000027</v>
      </c>
      <c r="R98" s="16">
        <f t="shared" si="36"/>
        <v>88</v>
      </c>
      <c r="S98" s="17">
        <f t="shared" ca="1" si="28"/>
        <v>-13.034090909090949</v>
      </c>
      <c r="T98" s="17">
        <f t="shared" ca="1" si="29"/>
        <v>-11.470000000000027</v>
      </c>
    </row>
    <row r="99" spans="1:20">
      <c r="A99" s="16">
        <f t="shared" si="30"/>
        <v>89</v>
      </c>
      <c r="B99" s="16">
        <f t="shared" ca="1" si="19"/>
        <v>2.35</v>
      </c>
      <c r="C99" s="16">
        <f t="shared" ca="1" si="20"/>
        <v>0.44680851063829791</v>
      </c>
      <c r="D99" s="16">
        <f t="shared" ca="1" si="21"/>
        <v>0.77470044204758448</v>
      </c>
      <c r="E99" s="16">
        <f t="shared" ca="1" si="22"/>
        <v>0</v>
      </c>
      <c r="F99" s="16">
        <f t="shared" ca="1" si="31"/>
        <v>0</v>
      </c>
      <c r="G99" s="16">
        <f t="shared" ca="1" si="32"/>
        <v>4</v>
      </c>
      <c r="H99" s="18">
        <f t="shared" ca="1" si="23"/>
        <v>0</v>
      </c>
      <c r="I99" s="21">
        <f t="shared" ca="1" si="24"/>
        <v>-1</v>
      </c>
      <c r="J99" s="3">
        <f t="shared" ca="1" si="33"/>
        <v>76.529999999999987</v>
      </c>
      <c r="K99" s="17">
        <f t="shared" ca="1" si="37"/>
        <v>987.53</v>
      </c>
      <c r="L99" s="17">
        <f t="shared" ca="1" si="18"/>
        <v>1002.29</v>
      </c>
      <c r="M99" s="16">
        <f t="shared" ca="1" si="26"/>
        <v>-14.759999999999991</v>
      </c>
      <c r="O99" s="16">
        <f t="shared" si="35"/>
        <v>89</v>
      </c>
      <c r="P99" s="17">
        <f t="shared" ca="1" si="27"/>
        <v>-12.470000000000027</v>
      </c>
      <c r="R99" s="16">
        <f t="shared" si="36"/>
        <v>89</v>
      </c>
      <c r="S99" s="17">
        <f t="shared" ca="1" si="28"/>
        <v>-14.011235955056208</v>
      </c>
      <c r="T99" s="17">
        <f t="shared" ca="1" si="29"/>
        <v>-12.470000000000027</v>
      </c>
    </row>
    <row r="100" spans="1:20">
      <c r="A100" s="16">
        <f t="shared" si="30"/>
        <v>90</v>
      </c>
      <c r="B100" s="16">
        <f t="shared" ca="1" si="19"/>
        <v>3.16</v>
      </c>
      <c r="C100" s="16">
        <f t="shared" ca="1" si="20"/>
        <v>0.33227848101265822</v>
      </c>
      <c r="D100" s="16">
        <f t="shared" ca="1" si="21"/>
        <v>0.96401387881305212</v>
      </c>
      <c r="E100" s="16">
        <f t="shared" ca="1" si="22"/>
        <v>0</v>
      </c>
      <c r="F100" s="16">
        <f t="shared" ca="1" si="31"/>
        <v>0</v>
      </c>
      <c r="G100" s="16">
        <f t="shared" ca="1" si="32"/>
        <v>5</v>
      </c>
      <c r="H100" s="18">
        <f t="shared" ca="1" si="23"/>
        <v>0</v>
      </c>
      <c r="I100" s="21">
        <f t="shared" ca="1" si="24"/>
        <v>-1</v>
      </c>
      <c r="J100" s="3">
        <f t="shared" ca="1" si="33"/>
        <v>76.529999999999987</v>
      </c>
      <c r="K100" s="17">
        <f t="shared" ca="1" si="37"/>
        <v>986.53</v>
      </c>
      <c r="L100" s="17">
        <f t="shared" ca="1" si="18"/>
        <v>1002.29</v>
      </c>
      <c r="M100" s="16">
        <f t="shared" ca="1" si="26"/>
        <v>-15.759999999999991</v>
      </c>
      <c r="O100" s="16">
        <f t="shared" si="35"/>
        <v>90</v>
      </c>
      <c r="P100" s="17">
        <f t="shared" ca="1" si="27"/>
        <v>-13.470000000000027</v>
      </c>
      <c r="R100" s="16">
        <f t="shared" si="36"/>
        <v>90</v>
      </c>
      <c r="S100" s="17">
        <f t="shared" ca="1" si="28"/>
        <v>-14.966666666666697</v>
      </c>
      <c r="T100" s="17">
        <f t="shared" ca="1" si="29"/>
        <v>-13.470000000000027</v>
      </c>
    </row>
    <row r="101" spans="1:20">
      <c r="A101" s="16">
        <f t="shared" si="30"/>
        <v>91</v>
      </c>
      <c r="B101" s="16">
        <f t="shared" ca="1" si="19"/>
        <v>4.32</v>
      </c>
      <c r="C101" s="16">
        <f t="shared" ca="1" si="20"/>
        <v>0.24305555555555552</v>
      </c>
      <c r="D101" s="16">
        <f t="shared" ca="1" si="21"/>
        <v>0.86867825455834713</v>
      </c>
      <c r="E101" s="16">
        <f t="shared" ca="1" si="22"/>
        <v>0</v>
      </c>
      <c r="F101" s="16">
        <f t="shared" ca="1" si="31"/>
        <v>0</v>
      </c>
      <c r="G101" s="16">
        <f t="shared" ca="1" si="32"/>
        <v>6</v>
      </c>
      <c r="H101" s="18">
        <f t="shared" ca="1" si="23"/>
        <v>0</v>
      </c>
      <c r="I101" s="21">
        <f t="shared" ca="1" si="24"/>
        <v>-1</v>
      </c>
      <c r="J101" s="3">
        <f t="shared" ca="1" si="33"/>
        <v>76.529999999999987</v>
      </c>
      <c r="K101" s="17">
        <f t="shared" ca="1" si="37"/>
        <v>985.53</v>
      </c>
      <c r="L101" s="17">
        <f t="shared" ca="1" si="18"/>
        <v>1002.29</v>
      </c>
      <c r="M101" s="16">
        <f t="shared" ca="1" si="26"/>
        <v>-16.759999999999991</v>
      </c>
      <c r="O101" s="16">
        <f t="shared" si="35"/>
        <v>91</v>
      </c>
      <c r="P101" s="17">
        <f t="shared" ca="1" si="27"/>
        <v>-14.470000000000027</v>
      </c>
      <c r="R101" s="16">
        <f t="shared" si="36"/>
        <v>91</v>
      </c>
      <c r="S101" s="17">
        <f t="shared" ca="1" si="28"/>
        <v>-15.901098901098933</v>
      </c>
      <c r="T101" s="17">
        <f t="shared" ca="1" si="29"/>
        <v>-14.470000000000027</v>
      </c>
    </row>
    <row r="102" spans="1:20">
      <c r="A102" s="16">
        <f t="shared" si="30"/>
        <v>92</v>
      </c>
      <c r="B102" s="16">
        <f t="shared" ca="1" si="19"/>
        <v>3.19</v>
      </c>
      <c r="C102" s="16">
        <f t="shared" ca="1" si="20"/>
        <v>0.32915360501567403</v>
      </c>
      <c r="D102" s="16">
        <f t="shared" ca="1" si="21"/>
        <v>0.37754402945534005</v>
      </c>
      <c r="E102" s="16">
        <f t="shared" ca="1" si="22"/>
        <v>0</v>
      </c>
      <c r="F102" s="16">
        <f t="shared" ca="1" si="31"/>
        <v>0</v>
      </c>
      <c r="G102" s="16">
        <f t="shared" ca="1" si="32"/>
        <v>7</v>
      </c>
      <c r="H102" s="18">
        <f t="shared" ca="1" si="23"/>
        <v>0</v>
      </c>
      <c r="I102" s="21">
        <f t="shared" ca="1" si="24"/>
        <v>-1</v>
      </c>
      <c r="J102" s="3">
        <f t="shared" ca="1" si="33"/>
        <v>76.529999999999987</v>
      </c>
      <c r="K102" s="17">
        <f t="shared" ca="1" si="37"/>
        <v>984.53</v>
      </c>
      <c r="L102" s="17">
        <f t="shared" ca="1" si="18"/>
        <v>1002.29</v>
      </c>
      <c r="M102" s="16">
        <f t="shared" ca="1" si="26"/>
        <v>-17.759999999999991</v>
      </c>
      <c r="O102" s="16">
        <f t="shared" si="35"/>
        <v>92</v>
      </c>
      <c r="P102" s="17">
        <f t="shared" ca="1" si="27"/>
        <v>-15.470000000000027</v>
      </c>
      <c r="R102" s="16">
        <f t="shared" si="36"/>
        <v>92</v>
      </c>
      <c r="S102" s="17">
        <f t="shared" ca="1" si="28"/>
        <v>-16.815217391304387</v>
      </c>
      <c r="T102" s="17">
        <f t="shared" ca="1" si="29"/>
        <v>-15.470000000000027</v>
      </c>
    </row>
    <row r="103" spans="1:20">
      <c r="A103" s="16">
        <f t="shared" si="30"/>
        <v>93</v>
      </c>
      <c r="B103" s="16">
        <f t="shared" ca="1" si="19"/>
        <v>4.97</v>
      </c>
      <c r="C103" s="16">
        <f t="shared" ca="1" si="20"/>
        <v>0.21126760563380284</v>
      </c>
      <c r="D103" s="16">
        <f t="shared" ca="1" si="21"/>
        <v>0.36212134971640908</v>
      </c>
      <c r="E103" s="16">
        <f t="shared" ca="1" si="22"/>
        <v>0</v>
      </c>
      <c r="F103" s="16">
        <f t="shared" ca="1" si="31"/>
        <v>0</v>
      </c>
      <c r="G103" s="16">
        <f t="shared" ca="1" si="32"/>
        <v>8</v>
      </c>
      <c r="H103" s="18">
        <f t="shared" ca="1" si="23"/>
        <v>0</v>
      </c>
      <c r="I103" s="21">
        <f t="shared" ca="1" si="24"/>
        <v>-1</v>
      </c>
      <c r="J103" s="3">
        <f t="shared" ca="1" si="33"/>
        <v>76.529999999999987</v>
      </c>
      <c r="K103" s="17">
        <f t="shared" ca="1" si="37"/>
        <v>983.53</v>
      </c>
      <c r="L103" s="17">
        <f t="shared" ca="1" si="18"/>
        <v>1002.29</v>
      </c>
      <c r="M103" s="16">
        <f t="shared" ca="1" si="26"/>
        <v>-18.759999999999991</v>
      </c>
      <c r="O103" s="16">
        <f t="shared" si="35"/>
        <v>93</v>
      </c>
      <c r="P103" s="17">
        <f t="shared" ca="1" si="27"/>
        <v>-16.470000000000027</v>
      </c>
      <c r="R103" s="16">
        <f t="shared" si="36"/>
        <v>93</v>
      </c>
      <c r="S103" s="17">
        <f t="shared" ca="1" si="28"/>
        <v>-17.709677419354861</v>
      </c>
      <c r="T103" s="17">
        <f t="shared" ca="1" si="29"/>
        <v>-16.470000000000027</v>
      </c>
    </row>
    <row r="104" spans="1:20">
      <c r="A104" s="16">
        <f t="shared" si="30"/>
        <v>94</v>
      </c>
      <c r="B104" s="16">
        <f t="shared" ca="1" si="19"/>
        <v>5.68</v>
      </c>
      <c r="C104" s="16">
        <f t="shared" ca="1" si="20"/>
        <v>0.1848591549295775</v>
      </c>
      <c r="D104" s="16">
        <f t="shared" ca="1" si="21"/>
        <v>0.67525107357842451</v>
      </c>
      <c r="E104" s="16">
        <f t="shared" ca="1" si="22"/>
        <v>0</v>
      </c>
      <c r="F104" s="16">
        <f t="shared" ca="1" si="31"/>
        <v>0</v>
      </c>
      <c r="G104" s="16">
        <f t="shared" ca="1" si="32"/>
        <v>9</v>
      </c>
      <c r="H104" s="18">
        <f t="shared" ca="1" si="23"/>
        <v>0</v>
      </c>
      <c r="I104" s="21">
        <f t="shared" ca="1" si="24"/>
        <v>-1</v>
      </c>
      <c r="J104" s="3">
        <f t="shared" ca="1" si="33"/>
        <v>76.529999999999987</v>
      </c>
      <c r="K104" s="17">
        <f t="shared" ca="1" si="37"/>
        <v>982.53</v>
      </c>
      <c r="L104" s="17">
        <f t="shared" ca="1" si="18"/>
        <v>1002.29</v>
      </c>
      <c r="M104" s="16">
        <f t="shared" ca="1" si="26"/>
        <v>-19.759999999999991</v>
      </c>
      <c r="O104" s="16">
        <f t="shared" si="35"/>
        <v>94</v>
      </c>
      <c r="P104" s="17">
        <f t="shared" ca="1" si="27"/>
        <v>-17.470000000000027</v>
      </c>
      <c r="R104" s="16">
        <f t="shared" si="36"/>
        <v>94</v>
      </c>
      <c r="S104" s="17">
        <f t="shared" ca="1" si="28"/>
        <v>-18.585106382978751</v>
      </c>
      <c r="T104" s="17">
        <f t="shared" ca="1" si="29"/>
        <v>-17.470000000000027</v>
      </c>
    </row>
    <row r="105" spans="1:20">
      <c r="A105" s="16">
        <f t="shared" si="30"/>
        <v>95</v>
      </c>
      <c r="B105" s="16">
        <f t="shared" ca="1" si="19"/>
        <v>4.68</v>
      </c>
      <c r="C105" s="16">
        <f t="shared" ca="1" si="20"/>
        <v>0.22435897435897439</v>
      </c>
      <c r="D105" s="16">
        <f t="shared" ca="1" si="21"/>
        <v>0.78116281872966442</v>
      </c>
      <c r="E105" s="16">
        <f t="shared" ca="1" si="22"/>
        <v>0</v>
      </c>
      <c r="F105" s="16">
        <f t="shared" ca="1" si="31"/>
        <v>0</v>
      </c>
      <c r="G105" s="16">
        <f t="shared" ca="1" si="32"/>
        <v>10</v>
      </c>
      <c r="H105" s="18">
        <f t="shared" ca="1" si="23"/>
        <v>0</v>
      </c>
      <c r="I105" s="21">
        <f t="shared" ca="1" si="24"/>
        <v>-1</v>
      </c>
      <c r="J105" s="3">
        <f t="shared" ca="1" si="33"/>
        <v>76.529999999999987</v>
      </c>
      <c r="K105" s="17">
        <f t="shared" ca="1" si="37"/>
        <v>981.53</v>
      </c>
      <c r="L105" s="17">
        <f t="shared" ca="1" si="18"/>
        <v>1002.29</v>
      </c>
      <c r="M105" s="16">
        <f t="shared" ca="1" si="26"/>
        <v>-20.759999999999991</v>
      </c>
      <c r="O105" s="16">
        <f t="shared" si="35"/>
        <v>95</v>
      </c>
      <c r="P105" s="17">
        <f t="shared" ca="1" si="27"/>
        <v>-18.470000000000027</v>
      </c>
      <c r="R105" s="16">
        <f t="shared" si="36"/>
        <v>95</v>
      </c>
      <c r="S105" s="17">
        <f t="shared" ca="1" si="28"/>
        <v>-19.442105263157927</v>
      </c>
      <c r="T105" s="17">
        <f t="shared" ca="1" si="29"/>
        <v>-18.470000000000027</v>
      </c>
    </row>
    <row r="106" spans="1:20">
      <c r="A106" s="16">
        <f t="shared" si="30"/>
        <v>96</v>
      </c>
      <c r="B106" s="16">
        <f t="shared" ca="1" si="19"/>
        <v>3.76</v>
      </c>
      <c r="C106" s="16">
        <f t="shared" ca="1" si="20"/>
        <v>0.2792553191489362</v>
      </c>
      <c r="D106" s="16">
        <f t="shared" ca="1" si="21"/>
        <v>0.82974469540237283</v>
      </c>
      <c r="E106" s="16">
        <f t="shared" ca="1" si="22"/>
        <v>0</v>
      </c>
      <c r="F106" s="16">
        <f t="shared" ca="1" si="31"/>
        <v>0</v>
      </c>
      <c r="G106" s="16">
        <f t="shared" ca="1" si="32"/>
        <v>11</v>
      </c>
      <c r="H106" s="18">
        <f t="shared" ca="1" si="23"/>
        <v>0</v>
      </c>
      <c r="I106" s="21">
        <f t="shared" ca="1" si="24"/>
        <v>-1</v>
      </c>
      <c r="J106" s="3">
        <f t="shared" ca="1" si="33"/>
        <v>76.529999999999987</v>
      </c>
      <c r="K106" s="17">
        <f t="shared" ca="1" si="37"/>
        <v>980.53</v>
      </c>
      <c r="L106" s="17">
        <f t="shared" ca="1" si="18"/>
        <v>1002.29</v>
      </c>
      <c r="M106" s="16">
        <f t="shared" ca="1" si="26"/>
        <v>-21.759999999999991</v>
      </c>
      <c r="O106" s="16">
        <f t="shared" si="35"/>
        <v>96</v>
      </c>
      <c r="P106" s="17">
        <f t="shared" ca="1" si="27"/>
        <v>-19.470000000000027</v>
      </c>
      <c r="R106" s="16">
        <f t="shared" si="36"/>
        <v>96</v>
      </c>
      <c r="S106" s="17">
        <f t="shared" ca="1" si="28"/>
        <v>-20.281250000000028</v>
      </c>
      <c r="T106" s="17">
        <f t="shared" ca="1" si="29"/>
        <v>-19.470000000000027</v>
      </c>
    </row>
    <row r="107" spans="1:20">
      <c r="A107" s="16">
        <f t="shared" si="30"/>
        <v>97</v>
      </c>
      <c r="B107" s="16">
        <f t="shared" ca="1" si="19"/>
        <v>5.08</v>
      </c>
      <c r="C107" s="16">
        <f t="shared" ca="1" si="20"/>
        <v>0.20669291338582677</v>
      </c>
      <c r="D107" s="16">
        <f t="shared" ca="1" si="21"/>
        <v>0.16187047715449498</v>
      </c>
      <c r="E107" s="16">
        <f t="shared" ca="1" si="22"/>
        <v>1</v>
      </c>
      <c r="F107" s="16">
        <f t="shared" ca="1" si="31"/>
        <v>1</v>
      </c>
      <c r="G107" s="16">
        <f t="shared" ca="1" si="32"/>
        <v>0</v>
      </c>
      <c r="H107" s="18">
        <f t="shared" ca="1" si="23"/>
        <v>5.08</v>
      </c>
      <c r="I107" s="21">
        <f t="shared" ca="1" si="24"/>
        <v>4.08</v>
      </c>
      <c r="J107" s="3">
        <f t="shared" ca="1" si="33"/>
        <v>81.609999999999985</v>
      </c>
      <c r="K107" s="17">
        <f t="shared" ca="1" si="37"/>
        <v>984.61</v>
      </c>
      <c r="L107" s="17">
        <f t="shared" ca="1" si="18"/>
        <v>1002.29</v>
      </c>
      <c r="M107" s="16">
        <f t="shared" ca="1" si="26"/>
        <v>-17.67999999999995</v>
      </c>
      <c r="O107" s="16">
        <f t="shared" si="35"/>
        <v>97</v>
      </c>
      <c r="P107" s="17">
        <f t="shared" ca="1" si="27"/>
        <v>-15.389999999999986</v>
      </c>
      <c r="R107" s="16">
        <f t="shared" si="36"/>
        <v>97</v>
      </c>
      <c r="S107" s="17">
        <f t="shared" ca="1" si="28"/>
        <v>-15.865979381443282</v>
      </c>
      <c r="T107" s="17">
        <f t="shared" ca="1" si="29"/>
        <v>-15.389999999999986</v>
      </c>
    </row>
    <row r="108" spans="1:20">
      <c r="A108" s="16">
        <f t="shared" si="30"/>
        <v>98</v>
      </c>
      <c r="B108" s="16">
        <f t="shared" ca="1" si="19"/>
        <v>2.92</v>
      </c>
      <c r="C108" s="16">
        <f t="shared" ca="1" si="20"/>
        <v>0.3595890410958904</v>
      </c>
      <c r="D108" s="16">
        <f t="shared" ca="1" si="21"/>
        <v>0.7645910120930548</v>
      </c>
      <c r="E108" s="16">
        <f t="shared" ca="1" si="22"/>
        <v>0</v>
      </c>
      <c r="F108" s="16">
        <f t="shared" ca="1" si="31"/>
        <v>0</v>
      </c>
      <c r="G108" s="16">
        <f t="shared" ca="1" si="32"/>
        <v>1</v>
      </c>
      <c r="H108" s="18">
        <f t="shared" ca="1" si="23"/>
        <v>0</v>
      </c>
      <c r="I108" s="21">
        <f t="shared" ca="1" si="24"/>
        <v>-1</v>
      </c>
      <c r="J108" s="3">
        <f t="shared" ca="1" si="33"/>
        <v>81.609999999999985</v>
      </c>
      <c r="K108" s="17">
        <f t="shared" ca="1" si="37"/>
        <v>983.61</v>
      </c>
      <c r="L108" s="17">
        <f t="shared" ca="1" si="18"/>
        <v>1002.29</v>
      </c>
      <c r="M108" s="16">
        <f t="shared" ca="1" si="26"/>
        <v>-18.67999999999995</v>
      </c>
      <c r="O108" s="16">
        <f t="shared" si="35"/>
        <v>98</v>
      </c>
      <c r="P108" s="17">
        <f t="shared" ca="1" si="27"/>
        <v>-16.389999999999986</v>
      </c>
      <c r="R108" s="16">
        <f t="shared" si="36"/>
        <v>98</v>
      </c>
      <c r="S108" s="17">
        <f t="shared" ca="1" si="28"/>
        <v>-16.724489795918345</v>
      </c>
      <c r="T108" s="17">
        <f t="shared" ca="1" si="29"/>
        <v>-16.389999999999986</v>
      </c>
    </row>
    <row r="109" spans="1:20">
      <c r="A109" s="16">
        <f t="shared" si="30"/>
        <v>99</v>
      </c>
      <c r="B109" s="16">
        <f t="shared" ca="1" si="19"/>
        <v>4.47</v>
      </c>
      <c r="C109" s="16">
        <f t="shared" ca="1" si="20"/>
        <v>0.23489932885906042</v>
      </c>
      <c r="D109" s="16">
        <f t="shared" ca="1" si="21"/>
        <v>0.68217155982098543</v>
      </c>
      <c r="E109" s="16">
        <f t="shared" ca="1" si="22"/>
        <v>0</v>
      </c>
      <c r="F109" s="16">
        <f t="shared" ca="1" si="31"/>
        <v>0</v>
      </c>
      <c r="G109" s="16">
        <f t="shared" ca="1" si="32"/>
        <v>2</v>
      </c>
      <c r="H109" s="18">
        <f t="shared" ca="1" si="23"/>
        <v>0</v>
      </c>
      <c r="I109" s="21">
        <f t="shared" ca="1" si="24"/>
        <v>-1</v>
      </c>
      <c r="J109" s="3">
        <f t="shared" ca="1" si="33"/>
        <v>81.609999999999985</v>
      </c>
      <c r="K109" s="17">
        <f t="shared" ca="1" si="37"/>
        <v>982.61</v>
      </c>
      <c r="L109" s="17">
        <f t="shared" ca="1" si="18"/>
        <v>1002.29</v>
      </c>
      <c r="M109" s="16">
        <f t="shared" ca="1" si="26"/>
        <v>-19.67999999999995</v>
      </c>
      <c r="O109" s="16">
        <f t="shared" si="35"/>
        <v>99</v>
      </c>
      <c r="P109" s="17">
        <f t="shared" ca="1" si="27"/>
        <v>-17.389999999999986</v>
      </c>
      <c r="R109" s="16">
        <f t="shared" si="36"/>
        <v>99</v>
      </c>
      <c r="S109" s="17">
        <f t="shared" ca="1" si="28"/>
        <v>-17.565656565656553</v>
      </c>
      <c r="T109" s="17">
        <f t="shared" ca="1" si="29"/>
        <v>-17.389999999999986</v>
      </c>
    </row>
    <row r="110" spans="1:20">
      <c r="A110" s="16">
        <f t="shared" si="30"/>
        <v>100</v>
      </c>
      <c r="B110" s="16">
        <f t="shared" ca="1" si="19"/>
        <v>3.18</v>
      </c>
      <c r="C110" s="16">
        <f t="shared" ca="1" si="20"/>
        <v>0.330188679245283</v>
      </c>
      <c r="D110" s="16">
        <f t="shared" ca="1" si="21"/>
        <v>0.61615061337301835</v>
      </c>
      <c r="E110" s="16">
        <f t="shared" ca="1" si="22"/>
        <v>0</v>
      </c>
      <c r="F110" s="16">
        <f t="shared" ca="1" si="31"/>
        <v>0</v>
      </c>
      <c r="G110" s="16">
        <f t="shared" ca="1" si="32"/>
        <v>3</v>
      </c>
      <c r="H110" s="18">
        <f t="shared" ca="1" si="23"/>
        <v>0</v>
      </c>
      <c r="I110" s="21">
        <f t="shared" ca="1" si="24"/>
        <v>-1</v>
      </c>
      <c r="J110" s="3">
        <f t="shared" ca="1" si="33"/>
        <v>81.609999999999985</v>
      </c>
      <c r="K110" s="17">
        <f t="shared" ca="1" si="37"/>
        <v>981.61</v>
      </c>
      <c r="L110" s="17">
        <f t="shared" ca="1" si="18"/>
        <v>1002.29</v>
      </c>
      <c r="M110" s="16">
        <f t="shared" ca="1" si="26"/>
        <v>-20.67999999999995</v>
      </c>
      <c r="O110" s="16">
        <f t="shared" si="35"/>
        <v>100</v>
      </c>
      <c r="P110" s="17">
        <f t="shared" ca="1" si="27"/>
        <v>-18.389999999999986</v>
      </c>
      <c r="R110" s="16">
        <f t="shared" si="36"/>
        <v>100</v>
      </c>
      <c r="S110" s="17">
        <f t="shared" ca="1" si="28"/>
        <v>-18.389999999999986</v>
      </c>
      <c r="T110" s="17">
        <f t="shared" ca="1" si="29"/>
        <v>-18.389999999999986</v>
      </c>
    </row>
    <row r="111" spans="1:20">
      <c r="A111" s="16">
        <f t="shared" si="30"/>
        <v>101</v>
      </c>
      <c r="B111" s="16">
        <f t="shared" ca="1" si="19"/>
        <v>5.03</v>
      </c>
      <c r="C111" s="16">
        <f t="shared" ca="1" si="20"/>
        <v>0.20874751491053678</v>
      </c>
      <c r="D111" s="16">
        <f t="shared" ca="1" si="21"/>
        <v>0.87522619429591719</v>
      </c>
      <c r="E111" s="16">
        <f t="shared" ca="1" si="22"/>
        <v>0</v>
      </c>
      <c r="F111" s="16">
        <f t="shared" ca="1" si="31"/>
        <v>0</v>
      </c>
      <c r="G111" s="16">
        <f t="shared" ca="1" si="32"/>
        <v>4</v>
      </c>
      <c r="H111" s="18">
        <f t="shared" ca="1" si="23"/>
        <v>0</v>
      </c>
      <c r="I111" s="21">
        <f t="shared" ca="1" si="24"/>
        <v>-1</v>
      </c>
      <c r="J111" s="3">
        <f t="shared" ca="1" si="33"/>
        <v>81.609999999999985</v>
      </c>
      <c r="K111" s="17">
        <f t="shared" ca="1" si="37"/>
        <v>980.61</v>
      </c>
      <c r="L111" s="17">
        <f t="shared" ca="1" si="18"/>
        <v>1002.29</v>
      </c>
      <c r="M111" s="16">
        <f t="shared" ca="1" si="26"/>
        <v>-21.67999999999995</v>
      </c>
      <c r="O111" s="16">
        <f t="shared" si="35"/>
        <v>101</v>
      </c>
      <c r="P111" s="17">
        <f t="shared" ca="1" si="27"/>
        <v>-19.389999999999986</v>
      </c>
      <c r="R111" s="16">
        <f t="shared" si="36"/>
        <v>101</v>
      </c>
      <c r="S111" s="17">
        <f t="shared" ca="1" si="28"/>
        <v>-19.19801980198018</v>
      </c>
      <c r="T111" s="17">
        <f t="shared" ca="1" si="29"/>
        <v>-19.389999999999986</v>
      </c>
    </row>
    <row r="112" spans="1:20">
      <c r="A112" s="16">
        <f t="shared" si="30"/>
        <v>102</v>
      </c>
      <c r="B112" s="16">
        <f t="shared" ca="1" si="19"/>
        <v>4.25</v>
      </c>
      <c r="C112" s="16">
        <f t="shared" ca="1" si="20"/>
        <v>0.24705882352941178</v>
      </c>
      <c r="D112" s="16">
        <f t="shared" ca="1" si="21"/>
        <v>0.47612259537363322</v>
      </c>
      <c r="E112" s="16">
        <f t="shared" ca="1" si="22"/>
        <v>0</v>
      </c>
      <c r="F112" s="16">
        <f t="shared" ca="1" si="31"/>
        <v>0</v>
      </c>
      <c r="G112" s="16">
        <f t="shared" ca="1" si="32"/>
        <v>5</v>
      </c>
      <c r="H112" s="18">
        <f t="shared" ca="1" si="23"/>
        <v>0</v>
      </c>
      <c r="I112" s="21">
        <f t="shared" ca="1" si="24"/>
        <v>-1</v>
      </c>
      <c r="J112" s="3">
        <f t="shared" ca="1" si="33"/>
        <v>81.609999999999985</v>
      </c>
      <c r="K112" s="17">
        <f t="shared" ca="1" si="37"/>
        <v>979.61</v>
      </c>
      <c r="L112" s="17">
        <f t="shared" ca="1" si="18"/>
        <v>1002.29</v>
      </c>
      <c r="M112" s="16">
        <f t="shared" ca="1" si="26"/>
        <v>-22.67999999999995</v>
      </c>
      <c r="O112" s="16">
        <f t="shared" si="35"/>
        <v>102</v>
      </c>
      <c r="P112" s="17">
        <f t="shared" ca="1" si="27"/>
        <v>-20.389999999999986</v>
      </c>
      <c r="R112" s="16">
        <f t="shared" si="36"/>
        <v>102</v>
      </c>
      <c r="S112" s="17">
        <f t="shared" ca="1" si="28"/>
        <v>-19.990196078431353</v>
      </c>
      <c r="T112" s="17">
        <f t="shared" ca="1" si="29"/>
        <v>-20.389999999999986</v>
      </c>
    </row>
    <row r="113" spans="1:20">
      <c r="A113" s="16">
        <f t="shared" si="30"/>
        <v>103</v>
      </c>
      <c r="B113" s="16">
        <f t="shared" ca="1" si="19"/>
        <v>4.63</v>
      </c>
      <c r="C113" s="16">
        <f t="shared" ca="1" si="20"/>
        <v>0.22678185745140389</v>
      </c>
      <c r="D113" s="16">
        <f t="shared" ca="1" si="21"/>
        <v>0.24280244929209327</v>
      </c>
      <c r="E113" s="16">
        <f t="shared" ca="1" si="22"/>
        <v>0</v>
      </c>
      <c r="F113" s="16">
        <f t="shared" ca="1" si="31"/>
        <v>0</v>
      </c>
      <c r="G113" s="16">
        <f t="shared" ca="1" si="32"/>
        <v>6</v>
      </c>
      <c r="H113" s="18">
        <f t="shared" ca="1" si="23"/>
        <v>0</v>
      </c>
      <c r="I113" s="21">
        <f t="shared" ca="1" si="24"/>
        <v>-1</v>
      </c>
      <c r="J113" s="3">
        <f t="shared" ca="1" si="33"/>
        <v>81.609999999999985</v>
      </c>
      <c r="K113" s="17">
        <f t="shared" ca="1" si="37"/>
        <v>978.61</v>
      </c>
      <c r="L113" s="17">
        <f t="shared" ca="1" si="18"/>
        <v>1002.29</v>
      </c>
      <c r="M113" s="16">
        <f t="shared" ca="1" si="26"/>
        <v>-23.67999999999995</v>
      </c>
      <c r="O113" s="16">
        <f t="shared" si="35"/>
        <v>103</v>
      </c>
      <c r="P113" s="17">
        <f t="shared" ca="1" si="27"/>
        <v>-21.389999999999986</v>
      </c>
      <c r="R113" s="16">
        <f t="shared" si="36"/>
        <v>103</v>
      </c>
      <c r="S113" s="17">
        <f t="shared" ca="1" si="28"/>
        <v>-20.766990291262118</v>
      </c>
      <c r="T113" s="17">
        <f t="shared" ca="1" si="29"/>
        <v>-21.389999999999986</v>
      </c>
    </row>
    <row r="114" spans="1:20">
      <c r="A114" s="16">
        <f t="shared" si="30"/>
        <v>104</v>
      </c>
      <c r="B114" s="16">
        <f t="shared" ca="1" si="19"/>
        <v>4.59</v>
      </c>
      <c r="C114" s="16">
        <f t="shared" ca="1" si="20"/>
        <v>0.22875816993464054</v>
      </c>
      <c r="D114" s="16">
        <f t="shared" ca="1" si="21"/>
        <v>0.3509244353896479</v>
      </c>
      <c r="E114" s="16">
        <f t="shared" ca="1" si="22"/>
        <v>0</v>
      </c>
      <c r="F114" s="16">
        <f t="shared" ca="1" si="31"/>
        <v>0</v>
      </c>
      <c r="G114" s="16">
        <f t="shared" ca="1" si="32"/>
        <v>7</v>
      </c>
      <c r="H114" s="18">
        <f t="shared" ca="1" si="23"/>
        <v>0</v>
      </c>
      <c r="I114" s="21">
        <f t="shared" ca="1" si="24"/>
        <v>-1</v>
      </c>
      <c r="J114" s="3">
        <f t="shared" ca="1" si="33"/>
        <v>81.609999999999985</v>
      </c>
      <c r="K114" s="17">
        <f t="shared" ca="1" si="37"/>
        <v>977.61</v>
      </c>
      <c r="L114" s="17">
        <f t="shared" ca="1" si="18"/>
        <v>1002.29</v>
      </c>
      <c r="M114" s="16">
        <f t="shared" ca="1" si="26"/>
        <v>-24.67999999999995</v>
      </c>
      <c r="O114" s="16">
        <f t="shared" si="35"/>
        <v>104</v>
      </c>
      <c r="P114" s="17">
        <f t="shared" ca="1" si="27"/>
        <v>-22.389999999999986</v>
      </c>
      <c r="R114" s="16">
        <f t="shared" si="36"/>
        <v>104</v>
      </c>
      <c r="S114" s="17">
        <f t="shared" ca="1" si="28"/>
        <v>-21.528846153846132</v>
      </c>
      <c r="T114" s="17">
        <f t="shared" ca="1" si="29"/>
        <v>-22.389999999999986</v>
      </c>
    </row>
    <row r="115" spans="1:20">
      <c r="A115" s="16">
        <f t="shared" si="30"/>
        <v>105</v>
      </c>
      <c r="B115" s="16">
        <f t="shared" ca="1" si="19"/>
        <v>3.51</v>
      </c>
      <c r="C115" s="16">
        <f t="shared" ca="1" si="20"/>
        <v>0.29914529914529914</v>
      </c>
      <c r="D115" s="16">
        <f t="shared" ca="1" si="21"/>
        <v>0.27481399578872967</v>
      </c>
      <c r="E115" s="16">
        <f t="shared" ca="1" si="22"/>
        <v>1</v>
      </c>
      <c r="F115" s="16">
        <f t="shared" ca="1" si="31"/>
        <v>1</v>
      </c>
      <c r="G115" s="16">
        <f t="shared" ca="1" si="32"/>
        <v>0</v>
      </c>
      <c r="H115" s="18">
        <f t="shared" ca="1" si="23"/>
        <v>3.51</v>
      </c>
      <c r="I115" s="21">
        <f t="shared" ca="1" si="24"/>
        <v>2.5099999999999998</v>
      </c>
      <c r="J115" s="3">
        <f t="shared" ca="1" si="33"/>
        <v>85.11999999999999</v>
      </c>
      <c r="K115" s="17">
        <f t="shared" ref="K115:K137" ca="1" si="38">K114+I115</f>
        <v>980.12</v>
      </c>
      <c r="L115" s="17">
        <f t="shared" ca="1" si="18"/>
        <v>1002.29</v>
      </c>
      <c r="M115" s="16">
        <f t="shared" ca="1" si="26"/>
        <v>-22.169999999999959</v>
      </c>
      <c r="O115" s="16">
        <f t="shared" si="35"/>
        <v>105</v>
      </c>
      <c r="P115" s="17">
        <f t="shared" ca="1" si="27"/>
        <v>-19.879999999999995</v>
      </c>
      <c r="R115" s="16">
        <f t="shared" si="36"/>
        <v>105</v>
      </c>
      <c r="S115" s="17">
        <f t="shared" ca="1" si="28"/>
        <v>-18.933333333333323</v>
      </c>
      <c r="T115" s="17">
        <f t="shared" ca="1" si="29"/>
        <v>-19.879999999999995</v>
      </c>
    </row>
    <row r="116" spans="1:20">
      <c r="A116" s="16">
        <f t="shared" si="30"/>
        <v>106</v>
      </c>
      <c r="B116" s="16">
        <f t="shared" ca="1" si="19"/>
        <v>4.3099999999999996</v>
      </c>
      <c r="C116" s="16">
        <f t="shared" ca="1" si="20"/>
        <v>0.24361948955916476</v>
      </c>
      <c r="D116" s="16">
        <f t="shared" ca="1" si="21"/>
        <v>9.5488890384241243E-2</v>
      </c>
      <c r="E116" s="16">
        <f t="shared" ca="1" si="22"/>
        <v>1</v>
      </c>
      <c r="F116" s="16">
        <f t="shared" ca="1" si="31"/>
        <v>2</v>
      </c>
      <c r="G116" s="16">
        <f t="shared" ca="1" si="32"/>
        <v>0</v>
      </c>
      <c r="H116" s="18">
        <f t="shared" ca="1" si="23"/>
        <v>4.3099999999999996</v>
      </c>
      <c r="I116" s="21">
        <f t="shared" ca="1" si="24"/>
        <v>3.3099999999999996</v>
      </c>
      <c r="J116" s="3">
        <f t="shared" ca="1" si="33"/>
        <v>89.429999999999993</v>
      </c>
      <c r="K116" s="17">
        <f t="shared" ca="1" si="38"/>
        <v>983.43</v>
      </c>
      <c r="L116" s="17">
        <f t="shared" ca="1" si="18"/>
        <v>1002.29</v>
      </c>
      <c r="M116" s="16">
        <f t="shared" ca="1" si="26"/>
        <v>-18.860000000000014</v>
      </c>
      <c r="O116" s="16">
        <f t="shared" si="35"/>
        <v>106</v>
      </c>
      <c r="P116" s="17">
        <f t="shared" ca="1" si="27"/>
        <v>-16.57000000000005</v>
      </c>
      <c r="R116" s="16">
        <f t="shared" si="36"/>
        <v>106</v>
      </c>
      <c r="S116" s="17">
        <f t="shared" ca="1" si="28"/>
        <v>-15.632075471698158</v>
      </c>
      <c r="T116" s="17">
        <f t="shared" ca="1" si="29"/>
        <v>-16.57000000000005</v>
      </c>
    </row>
    <row r="117" spans="1:20">
      <c r="A117" s="16">
        <f t="shared" si="30"/>
        <v>107</v>
      </c>
      <c r="B117" s="16">
        <f t="shared" ca="1" si="19"/>
        <v>2.85</v>
      </c>
      <c r="C117" s="16">
        <f t="shared" ca="1" si="20"/>
        <v>0.36842105263157893</v>
      </c>
      <c r="D117" s="16">
        <f t="shared" ca="1" si="21"/>
        <v>0.78073300330161932</v>
      </c>
      <c r="E117" s="16">
        <f t="shared" ca="1" si="22"/>
        <v>0</v>
      </c>
      <c r="F117" s="16">
        <f t="shared" ca="1" si="31"/>
        <v>0</v>
      </c>
      <c r="G117" s="16">
        <f t="shared" ca="1" si="32"/>
        <v>1</v>
      </c>
      <c r="H117" s="18">
        <f t="shared" ca="1" si="23"/>
        <v>0</v>
      </c>
      <c r="I117" s="21">
        <f t="shared" ca="1" si="24"/>
        <v>-1</v>
      </c>
      <c r="J117" s="3">
        <f t="shared" ca="1" si="33"/>
        <v>89.429999999999993</v>
      </c>
      <c r="K117" s="17">
        <f t="shared" ca="1" si="38"/>
        <v>982.43</v>
      </c>
      <c r="L117" s="17">
        <f t="shared" ca="1" si="18"/>
        <v>1002.29</v>
      </c>
      <c r="M117" s="16">
        <f t="shared" ca="1" si="26"/>
        <v>-19.860000000000014</v>
      </c>
      <c r="O117" s="16">
        <f t="shared" si="35"/>
        <v>107</v>
      </c>
      <c r="P117" s="17">
        <f t="shared" ca="1" si="27"/>
        <v>-17.57000000000005</v>
      </c>
      <c r="R117" s="16">
        <f t="shared" si="36"/>
        <v>107</v>
      </c>
      <c r="S117" s="17">
        <f t="shared" ca="1" si="28"/>
        <v>-16.420560747663586</v>
      </c>
      <c r="T117" s="17">
        <f t="shared" ca="1" si="29"/>
        <v>-17.57000000000005</v>
      </c>
    </row>
    <row r="118" spans="1:20">
      <c r="A118" s="16">
        <f t="shared" si="30"/>
        <v>108</v>
      </c>
      <c r="B118" s="16">
        <f t="shared" ca="1" si="19"/>
        <v>2.58</v>
      </c>
      <c r="C118" s="16">
        <f t="shared" ca="1" si="20"/>
        <v>0.40697674418604651</v>
      </c>
      <c r="D118" s="16">
        <f t="shared" ca="1" si="21"/>
        <v>0.94689152171443691</v>
      </c>
      <c r="E118" s="16">
        <f t="shared" ca="1" si="22"/>
        <v>0</v>
      </c>
      <c r="F118" s="16">
        <f t="shared" ca="1" si="31"/>
        <v>0</v>
      </c>
      <c r="G118" s="16">
        <f t="shared" ca="1" si="32"/>
        <v>2</v>
      </c>
      <c r="H118" s="18">
        <f t="shared" ca="1" si="23"/>
        <v>0</v>
      </c>
      <c r="I118" s="21">
        <f t="shared" ca="1" si="24"/>
        <v>-1</v>
      </c>
      <c r="J118" s="3">
        <f t="shared" ca="1" si="33"/>
        <v>89.429999999999993</v>
      </c>
      <c r="K118" s="17">
        <f t="shared" ca="1" si="38"/>
        <v>981.43</v>
      </c>
      <c r="L118" s="17">
        <f t="shared" ca="1" si="18"/>
        <v>1002.29</v>
      </c>
      <c r="M118" s="16">
        <f t="shared" ca="1" si="26"/>
        <v>-20.860000000000014</v>
      </c>
      <c r="O118" s="16">
        <f t="shared" si="35"/>
        <v>108</v>
      </c>
      <c r="P118" s="17">
        <f t="shared" ca="1" si="27"/>
        <v>-18.57000000000005</v>
      </c>
      <c r="R118" s="16">
        <f t="shared" si="36"/>
        <v>108</v>
      </c>
      <c r="S118" s="17">
        <f t="shared" ca="1" si="28"/>
        <v>-17.194444444444485</v>
      </c>
      <c r="T118" s="17">
        <f t="shared" ca="1" si="29"/>
        <v>-18.57000000000005</v>
      </c>
    </row>
    <row r="119" spans="1:20">
      <c r="A119" s="16">
        <f t="shared" si="30"/>
        <v>109</v>
      </c>
      <c r="B119" s="16">
        <f t="shared" ca="1" si="19"/>
        <v>3.25</v>
      </c>
      <c r="C119" s="16">
        <f t="shared" ca="1" si="20"/>
        <v>0.32307692307692309</v>
      </c>
      <c r="D119" s="16">
        <f t="shared" ca="1" si="21"/>
        <v>0.51528472444425999</v>
      </c>
      <c r="E119" s="16">
        <f t="shared" ca="1" si="22"/>
        <v>0</v>
      </c>
      <c r="F119" s="16">
        <f t="shared" ca="1" si="31"/>
        <v>0</v>
      </c>
      <c r="G119" s="16">
        <f t="shared" ca="1" si="32"/>
        <v>3</v>
      </c>
      <c r="H119" s="18">
        <f t="shared" ca="1" si="23"/>
        <v>0</v>
      </c>
      <c r="I119" s="21">
        <f t="shared" ca="1" si="24"/>
        <v>-1</v>
      </c>
      <c r="J119" s="3">
        <f t="shared" ca="1" si="33"/>
        <v>89.429999999999993</v>
      </c>
      <c r="K119" s="17">
        <f t="shared" ca="1" si="38"/>
        <v>980.43</v>
      </c>
      <c r="L119" s="17">
        <f t="shared" ca="1" si="18"/>
        <v>1002.29</v>
      </c>
      <c r="M119" s="16">
        <f t="shared" ca="1" si="26"/>
        <v>-21.860000000000014</v>
      </c>
      <c r="O119" s="16">
        <f t="shared" si="35"/>
        <v>109</v>
      </c>
      <c r="P119" s="17">
        <f t="shared" ca="1" si="27"/>
        <v>-19.57000000000005</v>
      </c>
      <c r="R119" s="16">
        <f t="shared" si="36"/>
        <v>109</v>
      </c>
      <c r="S119" s="17">
        <f t="shared" ca="1" si="28"/>
        <v>-17.954128440367029</v>
      </c>
      <c r="T119" s="17">
        <f t="shared" ca="1" si="29"/>
        <v>-19.57000000000005</v>
      </c>
    </row>
    <row r="120" spans="1:20">
      <c r="A120" s="16">
        <f t="shared" si="30"/>
        <v>110</v>
      </c>
      <c r="B120" s="16">
        <f t="shared" ca="1" si="19"/>
        <v>5.26</v>
      </c>
      <c r="C120" s="16">
        <f t="shared" ca="1" si="20"/>
        <v>0.19961977186311788</v>
      </c>
      <c r="D120" s="16">
        <f t="shared" ca="1" si="21"/>
        <v>0.50038277722198332</v>
      </c>
      <c r="E120" s="16">
        <f t="shared" ca="1" si="22"/>
        <v>0</v>
      </c>
      <c r="F120" s="16">
        <f t="shared" ca="1" si="31"/>
        <v>0</v>
      </c>
      <c r="G120" s="16">
        <f t="shared" ca="1" si="32"/>
        <v>4</v>
      </c>
      <c r="H120" s="18">
        <f t="shared" ca="1" si="23"/>
        <v>0</v>
      </c>
      <c r="I120" s="21">
        <f t="shared" ca="1" si="24"/>
        <v>-1</v>
      </c>
      <c r="J120" s="3">
        <f t="shared" ca="1" si="33"/>
        <v>89.429999999999993</v>
      </c>
      <c r="K120" s="17">
        <f t="shared" ca="1" si="38"/>
        <v>979.43</v>
      </c>
      <c r="L120" s="17">
        <f t="shared" ca="1" si="18"/>
        <v>1002.29</v>
      </c>
      <c r="M120" s="16">
        <f t="shared" ca="1" si="26"/>
        <v>-22.860000000000014</v>
      </c>
      <c r="O120" s="16">
        <f t="shared" si="35"/>
        <v>110</v>
      </c>
      <c r="P120" s="17">
        <f t="shared" ca="1" si="27"/>
        <v>-20.57000000000005</v>
      </c>
      <c r="R120" s="16">
        <f t="shared" si="36"/>
        <v>110</v>
      </c>
      <c r="S120" s="17">
        <f t="shared" ca="1" si="28"/>
        <v>-18.700000000000045</v>
      </c>
      <c r="T120" s="17">
        <f t="shared" ca="1" si="29"/>
        <v>-20.57000000000005</v>
      </c>
    </row>
    <row r="121" spans="1:20">
      <c r="A121" s="16">
        <f t="shared" si="30"/>
        <v>111</v>
      </c>
      <c r="B121" s="16">
        <f t="shared" ca="1" si="19"/>
        <v>5.43</v>
      </c>
      <c r="C121" s="16">
        <f t="shared" ca="1" si="20"/>
        <v>0.19337016574585636</v>
      </c>
      <c r="D121" s="16">
        <f t="shared" ca="1" si="21"/>
        <v>0.79843938445684137</v>
      </c>
      <c r="E121" s="16">
        <f t="shared" ca="1" si="22"/>
        <v>0</v>
      </c>
      <c r="F121" s="16">
        <f t="shared" ca="1" si="31"/>
        <v>0</v>
      </c>
      <c r="G121" s="16">
        <f t="shared" ca="1" si="32"/>
        <v>5</v>
      </c>
      <c r="H121" s="18">
        <f t="shared" ca="1" si="23"/>
        <v>0</v>
      </c>
      <c r="I121" s="21">
        <f t="shared" ca="1" si="24"/>
        <v>-1</v>
      </c>
      <c r="J121" s="3">
        <f t="shared" ca="1" si="33"/>
        <v>89.429999999999993</v>
      </c>
      <c r="K121" s="17">
        <f t="shared" ca="1" si="38"/>
        <v>978.43</v>
      </c>
      <c r="L121" s="17">
        <f t="shared" ca="1" si="18"/>
        <v>1002.29</v>
      </c>
      <c r="M121" s="16">
        <f t="shared" ca="1" si="26"/>
        <v>-23.860000000000014</v>
      </c>
      <c r="O121" s="16">
        <f t="shared" si="35"/>
        <v>111</v>
      </c>
      <c r="P121" s="17">
        <f t="shared" ca="1" si="27"/>
        <v>-21.57000000000005</v>
      </c>
      <c r="R121" s="16">
        <f t="shared" si="36"/>
        <v>111</v>
      </c>
      <c r="S121" s="17">
        <f t="shared" ca="1" si="28"/>
        <v>-19.432432432432478</v>
      </c>
      <c r="T121" s="17">
        <f t="shared" ca="1" si="29"/>
        <v>-21.57000000000005</v>
      </c>
    </row>
    <row r="122" spans="1:20">
      <c r="A122" s="16">
        <f t="shared" si="30"/>
        <v>112</v>
      </c>
      <c r="B122" s="16">
        <f t="shared" ca="1" si="19"/>
        <v>3.79</v>
      </c>
      <c r="C122" s="16">
        <f t="shared" ca="1" si="20"/>
        <v>0.27704485488126651</v>
      </c>
      <c r="D122" s="16">
        <f t="shared" ca="1" si="21"/>
        <v>0.15312597609185508</v>
      </c>
      <c r="E122" s="16">
        <f t="shared" ca="1" si="22"/>
        <v>1</v>
      </c>
      <c r="F122" s="16">
        <f t="shared" ca="1" si="31"/>
        <v>1</v>
      </c>
      <c r="G122" s="16">
        <f t="shared" ca="1" si="32"/>
        <v>0</v>
      </c>
      <c r="H122" s="18">
        <f t="shared" ca="1" si="23"/>
        <v>3.79</v>
      </c>
      <c r="I122" s="21">
        <f t="shared" ca="1" si="24"/>
        <v>2.79</v>
      </c>
      <c r="J122" s="3">
        <f t="shared" ca="1" si="33"/>
        <v>93.22</v>
      </c>
      <c r="K122" s="17">
        <f t="shared" ca="1" si="38"/>
        <v>981.21999999999991</v>
      </c>
      <c r="L122" s="17">
        <f t="shared" ca="1" si="18"/>
        <v>1002.29</v>
      </c>
      <c r="M122" s="16">
        <f t="shared" ca="1" si="26"/>
        <v>-21.07000000000005</v>
      </c>
      <c r="O122" s="16">
        <f t="shared" si="35"/>
        <v>112</v>
      </c>
      <c r="P122" s="17">
        <f t="shared" ca="1" si="27"/>
        <v>-18.780000000000086</v>
      </c>
      <c r="R122" s="16">
        <f t="shared" si="36"/>
        <v>112</v>
      </c>
      <c r="S122" s="17">
        <f t="shared" ca="1" si="28"/>
        <v>-16.767857142857224</v>
      </c>
      <c r="T122" s="17">
        <f t="shared" ca="1" si="29"/>
        <v>-18.780000000000086</v>
      </c>
    </row>
    <row r="123" spans="1:20">
      <c r="A123" s="16">
        <f t="shared" si="30"/>
        <v>113</v>
      </c>
      <c r="B123" s="16">
        <f t="shared" ca="1" si="19"/>
        <v>2.44</v>
      </c>
      <c r="C123" s="16">
        <f t="shared" ca="1" si="20"/>
        <v>0.43032786885245905</v>
      </c>
      <c r="D123" s="16">
        <f t="shared" ca="1" si="21"/>
        <v>0.92664668577573295</v>
      </c>
      <c r="E123" s="16">
        <f t="shared" ca="1" si="22"/>
        <v>0</v>
      </c>
      <c r="F123" s="16">
        <f t="shared" ca="1" si="31"/>
        <v>0</v>
      </c>
      <c r="G123" s="16">
        <f t="shared" ca="1" si="32"/>
        <v>1</v>
      </c>
      <c r="H123" s="18">
        <f t="shared" ca="1" si="23"/>
        <v>0</v>
      </c>
      <c r="I123" s="21">
        <f t="shared" ca="1" si="24"/>
        <v>-1</v>
      </c>
      <c r="J123" s="3">
        <f t="shared" ca="1" si="33"/>
        <v>93.22</v>
      </c>
      <c r="K123" s="17">
        <f t="shared" ca="1" si="38"/>
        <v>980.21999999999991</v>
      </c>
      <c r="L123" s="17">
        <f t="shared" ca="1" si="18"/>
        <v>1002.29</v>
      </c>
      <c r="M123" s="16">
        <f t="shared" ca="1" si="26"/>
        <v>-22.07000000000005</v>
      </c>
      <c r="O123" s="16">
        <f t="shared" si="35"/>
        <v>113</v>
      </c>
      <c r="P123" s="17">
        <f t="shared" ca="1" si="27"/>
        <v>-19.780000000000086</v>
      </c>
      <c r="R123" s="16">
        <f t="shared" si="36"/>
        <v>113</v>
      </c>
      <c r="S123" s="17">
        <f t="shared" ca="1" si="28"/>
        <v>-17.504424778761134</v>
      </c>
      <c r="T123" s="17">
        <f t="shared" ca="1" si="29"/>
        <v>-19.780000000000086</v>
      </c>
    </row>
    <row r="124" spans="1:20">
      <c r="A124" s="16">
        <f t="shared" si="30"/>
        <v>114</v>
      </c>
      <c r="B124" s="16">
        <f t="shared" ca="1" si="19"/>
        <v>2.34</v>
      </c>
      <c r="C124" s="16">
        <f t="shared" ca="1" si="20"/>
        <v>0.44871794871794879</v>
      </c>
      <c r="D124" s="16">
        <f t="shared" ca="1" si="21"/>
        <v>0.66734349794610881</v>
      </c>
      <c r="E124" s="16">
        <f t="shared" ca="1" si="22"/>
        <v>0</v>
      </c>
      <c r="F124" s="16">
        <f t="shared" ca="1" si="31"/>
        <v>0</v>
      </c>
      <c r="G124" s="16">
        <f t="shared" ca="1" si="32"/>
        <v>2</v>
      </c>
      <c r="H124" s="18">
        <f t="shared" ca="1" si="23"/>
        <v>0</v>
      </c>
      <c r="I124" s="21">
        <f t="shared" ca="1" si="24"/>
        <v>-1</v>
      </c>
      <c r="J124" s="3">
        <f t="shared" ca="1" si="33"/>
        <v>93.22</v>
      </c>
      <c r="K124" s="17">
        <f t="shared" ca="1" si="38"/>
        <v>979.21999999999991</v>
      </c>
      <c r="L124" s="17">
        <f t="shared" ca="1" si="18"/>
        <v>1002.29</v>
      </c>
      <c r="M124" s="16">
        <f t="shared" ca="1" si="26"/>
        <v>-23.07000000000005</v>
      </c>
      <c r="O124" s="16">
        <f t="shared" si="35"/>
        <v>114</v>
      </c>
      <c r="P124" s="17">
        <f t="shared" ca="1" si="27"/>
        <v>-20.780000000000086</v>
      </c>
      <c r="R124" s="16">
        <f t="shared" si="36"/>
        <v>114</v>
      </c>
      <c r="S124" s="17">
        <f t="shared" ca="1" si="28"/>
        <v>-18.228070175438674</v>
      </c>
      <c r="T124" s="17">
        <f t="shared" ca="1" si="29"/>
        <v>-20.780000000000086</v>
      </c>
    </row>
    <row r="125" spans="1:20">
      <c r="A125" s="16">
        <f t="shared" si="30"/>
        <v>115</v>
      </c>
      <c r="B125" s="16">
        <f t="shared" ca="1" si="19"/>
        <v>2.94</v>
      </c>
      <c r="C125" s="16">
        <f t="shared" ca="1" si="20"/>
        <v>0.35714285714285715</v>
      </c>
      <c r="D125" s="16">
        <f t="shared" ca="1" si="21"/>
        <v>0.66871384641579334</v>
      </c>
      <c r="E125" s="16">
        <f t="shared" ca="1" si="22"/>
        <v>0</v>
      </c>
      <c r="F125" s="16">
        <f t="shared" ca="1" si="31"/>
        <v>0</v>
      </c>
      <c r="G125" s="16">
        <f t="shared" ca="1" si="32"/>
        <v>3</v>
      </c>
      <c r="H125" s="18">
        <f t="shared" ca="1" si="23"/>
        <v>0</v>
      </c>
      <c r="I125" s="21">
        <f t="shared" ca="1" si="24"/>
        <v>-1</v>
      </c>
      <c r="J125" s="3">
        <f t="shared" ca="1" si="33"/>
        <v>93.22</v>
      </c>
      <c r="K125" s="17">
        <f t="shared" ca="1" si="38"/>
        <v>978.21999999999991</v>
      </c>
      <c r="L125" s="17">
        <f t="shared" ca="1" si="18"/>
        <v>1002.29</v>
      </c>
      <c r="M125" s="16">
        <f t="shared" ca="1" si="26"/>
        <v>-24.07000000000005</v>
      </c>
      <c r="O125" s="16">
        <f t="shared" si="35"/>
        <v>115</v>
      </c>
      <c r="P125" s="17">
        <f t="shared" ca="1" si="27"/>
        <v>-21.780000000000086</v>
      </c>
      <c r="R125" s="16">
        <f t="shared" si="36"/>
        <v>115</v>
      </c>
      <c r="S125" s="17">
        <f t="shared" ca="1" si="28"/>
        <v>-18.939130434782683</v>
      </c>
      <c r="T125" s="17">
        <f t="shared" ca="1" si="29"/>
        <v>-21.780000000000086</v>
      </c>
    </row>
    <row r="126" spans="1:20">
      <c r="A126" s="16">
        <f t="shared" si="30"/>
        <v>116</v>
      </c>
      <c r="B126" s="16">
        <f t="shared" ca="1" si="19"/>
        <v>5.96</v>
      </c>
      <c r="C126" s="16">
        <f t="shared" ca="1" si="20"/>
        <v>0.17617449664429533</v>
      </c>
      <c r="D126" s="16">
        <f t="shared" ca="1" si="21"/>
        <v>0.45441600289423989</v>
      </c>
      <c r="E126" s="16">
        <f t="shared" ca="1" si="22"/>
        <v>0</v>
      </c>
      <c r="F126" s="16">
        <f t="shared" ca="1" si="31"/>
        <v>0</v>
      </c>
      <c r="G126" s="16">
        <f t="shared" ca="1" si="32"/>
        <v>4</v>
      </c>
      <c r="H126" s="18">
        <f t="shared" ca="1" si="23"/>
        <v>0</v>
      </c>
      <c r="I126" s="21">
        <f t="shared" ca="1" si="24"/>
        <v>-1</v>
      </c>
      <c r="J126" s="3">
        <f t="shared" ca="1" si="33"/>
        <v>93.22</v>
      </c>
      <c r="K126" s="17">
        <f t="shared" ca="1" si="38"/>
        <v>977.21999999999991</v>
      </c>
      <c r="L126" s="17">
        <f t="shared" ca="1" si="18"/>
        <v>1002.29</v>
      </c>
      <c r="M126" s="16">
        <f t="shared" ca="1" si="26"/>
        <v>-25.07000000000005</v>
      </c>
      <c r="O126" s="16">
        <f t="shared" si="35"/>
        <v>116</v>
      </c>
      <c r="P126" s="17">
        <f t="shared" ca="1" si="27"/>
        <v>-22.780000000000086</v>
      </c>
      <c r="R126" s="16">
        <f t="shared" si="36"/>
        <v>116</v>
      </c>
      <c r="S126" s="17">
        <f t="shared" ca="1" si="28"/>
        <v>-19.637931034482833</v>
      </c>
      <c r="T126" s="17">
        <f t="shared" ca="1" si="29"/>
        <v>-22.780000000000086</v>
      </c>
    </row>
    <row r="127" spans="1:20">
      <c r="A127" s="16">
        <f t="shared" si="30"/>
        <v>117</v>
      </c>
      <c r="B127" s="16">
        <f t="shared" ca="1" si="19"/>
        <v>5.98</v>
      </c>
      <c r="C127" s="16">
        <f t="shared" ca="1" si="20"/>
        <v>0.17558528428093645</v>
      </c>
      <c r="D127" s="16">
        <f t="shared" ca="1" si="21"/>
        <v>0.42651291253810664</v>
      </c>
      <c r="E127" s="16">
        <f t="shared" ca="1" si="22"/>
        <v>0</v>
      </c>
      <c r="F127" s="16">
        <f t="shared" ca="1" si="31"/>
        <v>0</v>
      </c>
      <c r="G127" s="16">
        <f t="shared" ca="1" si="32"/>
        <v>5</v>
      </c>
      <c r="H127" s="18">
        <f t="shared" ca="1" si="23"/>
        <v>0</v>
      </c>
      <c r="I127" s="21">
        <f t="shared" ca="1" si="24"/>
        <v>-1</v>
      </c>
      <c r="J127" s="3">
        <f t="shared" ca="1" si="33"/>
        <v>93.22</v>
      </c>
      <c r="K127" s="17">
        <f t="shared" ca="1" si="38"/>
        <v>976.21999999999991</v>
      </c>
      <c r="L127" s="17">
        <f t="shared" ca="1" si="18"/>
        <v>1002.29</v>
      </c>
      <c r="M127" s="16">
        <f t="shared" ca="1" si="26"/>
        <v>-26.07000000000005</v>
      </c>
      <c r="O127" s="16">
        <f t="shared" si="35"/>
        <v>117</v>
      </c>
      <c r="P127" s="17">
        <f t="shared" ca="1" si="27"/>
        <v>-23.780000000000086</v>
      </c>
      <c r="R127" s="16">
        <f t="shared" si="36"/>
        <v>117</v>
      </c>
      <c r="S127" s="17">
        <f t="shared" ca="1" si="28"/>
        <v>-20.324786324786402</v>
      </c>
      <c r="T127" s="17">
        <f t="shared" ca="1" si="29"/>
        <v>-23.780000000000086</v>
      </c>
    </row>
    <row r="128" spans="1:20">
      <c r="A128" s="16">
        <f t="shared" si="30"/>
        <v>118</v>
      </c>
      <c r="B128" s="16">
        <f t="shared" ca="1" si="19"/>
        <v>5.76</v>
      </c>
      <c r="C128" s="16">
        <f t="shared" ca="1" si="20"/>
        <v>0.18229166666666666</v>
      </c>
      <c r="D128" s="16">
        <f t="shared" ca="1" si="21"/>
        <v>0.51438812339707995</v>
      </c>
      <c r="E128" s="16">
        <f t="shared" ca="1" si="22"/>
        <v>0</v>
      </c>
      <c r="F128" s="16">
        <f t="shared" ca="1" si="31"/>
        <v>0</v>
      </c>
      <c r="G128" s="16">
        <f t="shared" ca="1" si="32"/>
        <v>6</v>
      </c>
      <c r="H128" s="18">
        <f t="shared" ca="1" si="23"/>
        <v>0</v>
      </c>
      <c r="I128" s="21">
        <f t="shared" ca="1" si="24"/>
        <v>-1</v>
      </c>
      <c r="J128" s="3">
        <f t="shared" ca="1" si="33"/>
        <v>93.22</v>
      </c>
      <c r="K128" s="17">
        <f t="shared" ca="1" si="38"/>
        <v>975.21999999999991</v>
      </c>
      <c r="L128" s="17">
        <f t="shared" ca="1" si="18"/>
        <v>1002.29</v>
      </c>
      <c r="M128" s="16">
        <f t="shared" ca="1" si="26"/>
        <v>-27.07000000000005</v>
      </c>
      <c r="O128" s="16">
        <f t="shared" si="35"/>
        <v>118</v>
      </c>
      <c r="P128" s="17">
        <f t="shared" ca="1" si="27"/>
        <v>-24.780000000000086</v>
      </c>
      <c r="R128" s="16">
        <f t="shared" si="36"/>
        <v>118</v>
      </c>
      <c r="S128" s="17">
        <f t="shared" ca="1" si="28"/>
        <v>-21.000000000000071</v>
      </c>
      <c r="T128" s="17">
        <f t="shared" ca="1" si="29"/>
        <v>-24.780000000000086</v>
      </c>
    </row>
    <row r="129" spans="1:20">
      <c r="A129" s="16">
        <f t="shared" si="30"/>
        <v>119</v>
      </c>
      <c r="B129" s="16">
        <f t="shared" ca="1" si="19"/>
        <v>4.3499999999999996</v>
      </c>
      <c r="C129" s="16">
        <f t="shared" ca="1" si="20"/>
        <v>0.24137931034482762</v>
      </c>
      <c r="D129" s="16">
        <f t="shared" ca="1" si="21"/>
        <v>0.10210921969799092</v>
      </c>
      <c r="E129" s="16">
        <f t="shared" ca="1" si="22"/>
        <v>1</v>
      </c>
      <c r="F129" s="16">
        <f t="shared" ca="1" si="31"/>
        <v>1</v>
      </c>
      <c r="G129" s="16">
        <f t="shared" ca="1" si="32"/>
        <v>0</v>
      </c>
      <c r="H129" s="18">
        <f t="shared" ca="1" si="23"/>
        <v>4.3499999999999996</v>
      </c>
      <c r="I129" s="21">
        <f t="shared" ca="1" si="24"/>
        <v>3.3499999999999996</v>
      </c>
      <c r="J129" s="3">
        <f t="shared" ca="1" si="33"/>
        <v>97.57</v>
      </c>
      <c r="K129" s="17">
        <f t="shared" ca="1" si="38"/>
        <v>978.56999999999994</v>
      </c>
      <c r="L129" s="17">
        <f t="shared" ca="1" si="18"/>
        <v>1002.29</v>
      </c>
      <c r="M129" s="16">
        <f t="shared" ca="1" si="26"/>
        <v>-23.720000000000027</v>
      </c>
      <c r="O129" s="16">
        <f t="shared" si="35"/>
        <v>119</v>
      </c>
      <c r="P129" s="17">
        <f t="shared" ca="1" si="27"/>
        <v>-21.430000000000064</v>
      </c>
      <c r="R129" s="16">
        <f t="shared" si="36"/>
        <v>119</v>
      </c>
      <c r="S129" s="17">
        <f t="shared" ca="1" si="28"/>
        <v>-18.008403361344591</v>
      </c>
      <c r="T129" s="17">
        <f t="shared" ca="1" si="29"/>
        <v>-21.430000000000064</v>
      </c>
    </row>
    <row r="130" spans="1:20">
      <c r="A130" s="16">
        <f t="shared" si="30"/>
        <v>120</v>
      </c>
      <c r="B130" s="16">
        <f t="shared" ca="1" si="19"/>
        <v>5.22</v>
      </c>
      <c r="C130" s="16">
        <f t="shared" ca="1" si="20"/>
        <v>0.20114942528735633</v>
      </c>
      <c r="D130" s="16">
        <f t="shared" ca="1" si="21"/>
        <v>0.64761172761831665</v>
      </c>
      <c r="E130" s="16">
        <f t="shared" ca="1" si="22"/>
        <v>0</v>
      </c>
      <c r="F130" s="16">
        <f t="shared" ca="1" si="31"/>
        <v>0</v>
      </c>
      <c r="G130" s="16">
        <f t="shared" ca="1" si="32"/>
        <v>1</v>
      </c>
      <c r="H130" s="18">
        <f t="shared" ca="1" si="23"/>
        <v>0</v>
      </c>
      <c r="I130" s="21">
        <f t="shared" ca="1" si="24"/>
        <v>-1</v>
      </c>
      <c r="J130" s="3">
        <f t="shared" ca="1" si="33"/>
        <v>97.57</v>
      </c>
      <c r="K130" s="17">
        <f t="shared" ca="1" si="38"/>
        <v>977.56999999999994</v>
      </c>
      <c r="L130" s="17">
        <f t="shared" ca="1" si="18"/>
        <v>1002.29</v>
      </c>
      <c r="M130" s="16">
        <f t="shared" ca="1" si="26"/>
        <v>-24.720000000000027</v>
      </c>
      <c r="O130" s="16">
        <f t="shared" si="35"/>
        <v>120</v>
      </c>
      <c r="P130" s="17">
        <f t="shared" ca="1" si="27"/>
        <v>-22.430000000000064</v>
      </c>
      <c r="R130" s="16">
        <f t="shared" si="36"/>
        <v>120</v>
      </c>
      <c r="S130" s="17">
        <f t="shared" ca="1" si="28"/>
        <v>-18.69166666666672</v>
      </c>
      <c r="T130" s="17">
        <f t="shared" ca="1" si="29"/>
        <v>-22.430000000000064</v>
      </c>
    </row>
    <row r="131" spans="1:20">
      <c r="A131" s="16">
        <f t="shared" si="30"/>
        <v>121</v>
      </c>
      <c r="B131" s="16">
        <f t="shared" ca="1" si="19"/>
        <v>3.68</v>
      </c>
      <c r="C131" s="16">
        <f t="shared" ca="1" si="20"/>
        <v>0.28532608695652173</v>
      </c>
      <c r="D131" s="16">
        <f t="shared" ca="1" si="21"/>
        <v>0.77401904161962443</v>
      </c>
      <c r="E131" s="16">
        <f t="shared" ca="1" si="22"/>
        <v>0</v>
      </c>
      <c r="F131" s="16">
        <f t="shared" ca="1" si="31"/>
        <v>0</v>
      </c>
      <c r="G131" s="16">
        <f t="shared" ca="1" si="32"/>
        <v>2</v>
      </c>
      <c r="H131" s="18">
        <f t="shared" ca="1" si="23"/>
        <v>0</v>
      </c>
      <c r="I131" s="21">
        <f t="shared" ca="1" si="24"/>
        <v>-1</v>
      </c>
      <c r="J131" s="3">
        <f t="shared" ca="1" si="33"/>
        <v>97.57</v>
      </c>
      <c r="K131" s="17">
        <f t="shared" ca="1" si="38"/>
        <v>976.56999999999994</v>
      </c>
      <c r="L131" s="17">
        <f t="shared" ca="1" si="18"/>
        <v>1002.29</v>
      </c>
      <c r="M131" s="16">
        <f t="shared" ca="1" si="26"/>
        <v>-25.720000000000027</v>
      </c>
      <c r="O131" s="16">
        <f t="shared" si="35"/>
        <v>121</v>
      </c>
      <c r="P131" s="17">
        <f t="shared" ca="1" si="27"/>
        <v>-23.430000000000064</v>
      </c>
      <c r="R131" s="16">
        <f t="shared" si="36"/>
        <v>121</v>
      </c>
      <c r="S131" s="17">
        <f t="shared" ca="1" si="28"/>
        <v>-19.363636363636417</v>
      </c>
      <c r="T131" s="17">
        <f t="shared" ca="1" si="29"/>
        <v>-23.430000000000064</v>
      </c>
    </row>
    <row r="132" spans="1:20">
      <c r="A132" s="16">
        <f t="shared" si="30"/>
        <v>122</v>
      </c>
      <c r="B132" s="16">
        <f t="shared" ca="1" si="19"/>
        <v>2.72</v>
      </c>
      <c r="C132" s="16">
        <f t="shared" ca="1" si="20"/>
        <v>0.38602941176470584</v>
      </c>
      <c r="D132" s="16">
        <f t="shared" ca="1" si="21"/>
        <v>0.6659853199608099</v>
      </c>
      <c r="E132" s="16">
        <f t="shared" ca="1" si="22"/>
        <v>0</v>
      </c>
      <c r="F132" s="16">
        <f t="shared" ca="1" si="31"/>
        <v>0</v>
      </c>
      <c r="G132" s="16">
        <f t="shared" ca="1" si="32"/>
        <v>3</v>
      </c>
      <c r="H132" s="18">
        <f t="shared" ca="1" si="23"/>
        <v>0</v>
      </c>
      <c r="I132" s="21">
        <f t="shared" ca="1" si="24"/>
        <v>-1</v>
      </c>
      <c r="J132" s="3">
        <f t="shared" ca="1" si="33"/>
        <v>97.57</v>
      </c>
      <c r="K132" s="17">
        <f t="shared" ca="1" si="38"/>
        <v>975.56999999999994</v>
      </c>
      <c r="L132" s="17">
        <f t="shared" ca="1" si="18"/>
        <v>1002.29</v>
      </c>
      <c r="M132" s="16">
        <f t="shared" ca="1" si="26"/>
        <v>-26.720000000000027</v>
      </c>
      <c r="O132" s="16">
        <f t="shared" si="35"/>
        <v>122</v>
      </c>
      <c r="P132" s="17">
        <f t="shared" ca="1" si="27"/>
        <v>-24.430000000000064</v>
      </c>
      <c r="R132" s="16">
        <f t="shared" si="36"/>
        <v>122</v>
      </c>
      <c r="S132" s="17">
        <f t="shared" ca="1" si="28"/>
        <v>-20.024590163934477</v>
      </c>
      <c r="T132" s="17">
        <f t="shared" ca="1" si="29"/>
        <v>-24.430000000000064</v>
      </c>
    </row>
    <row r="133" spans="1:20">
      <c r="A133" s="16">
        <f t="shared" si="30"/>
        <v>123</v>
      </c>
      <c r="B133" s="16">
        <f t="shared" ca="1" si="19"/>
        <v>2.64</v>
      </c>
      <c r="C133" s="16">
        <f t="shared" ca="1" si="20"/>
        <v>0.39772727272727276</v>
      </c>
      <c r="D133" s="16">
        <f t="shared" ca="1" si="21"/>
        <v>0.64189165868868647</v>
      </c>
      <c r="E133" s="16">
        <f t="shared" ca="1" si="22"/>
        <v>0</v>
      </c>
      <c r="F133" s="16">
        <f t="shared" ca="1" si="31"/>
        <v>0</v>
      </c>
      <c r="G133" s="16">
        <f t="shared" ca="1" si="32"/>
        <v>4</v>
      </c>
      <c r="H133" s="18">
        <f t="shared" ca="1" si="23"/>
        <v>0</v>
      </c>
      <c r="I133" s="21">
        <f t="shared" ca="1" si="24"/>
        <v>-1</v>
      </c>
      <c r="J133" s="3">
        <f t="shared" ca="1" si="33"/>
        <v>97.57</v>
      </c>
      <c r="K133" s="17">
        <f t="shared" ca="1" si="38"/>
        <v>974.56999999999994</v>
      </c>
      <c r="L133" s="17">
        <f t="shared" ca="1" si="18"/>
        <v>1002.29</v>
      </c>
      <c r="M133" s="16">
        <f t="shared" ca="1" si="26"/>
        <v>-27.720000000000027</v>
      </c>
      <c r="O133" s="16">
        <f t="shared" si="35"/>
        <v>123</v>
      </c>
      <c r="P133" s="17">
        <f t="shared" ca="1" si="27"/>
        <v>-25.430000000000064</v>
      </c>
      <c r="R133" s="16">
        <f t="shared" si="36"/>
        <v>123</v>
      </c>
      <c r="S133" s="17">
        <f t="shared" ca="1" si="28"/>
        <v>-20.674796747967534</v>
      </c>
      <c r="T133" s="17">
        <f t="shared" ca="1" si="29"/>
        <v>-25.430000000000064</v>
      </c>
    </row>
    <row r="134" spans="1:20">
      <c r="A134" s="16">
        <f t="shared" si="30"/>
        <v>124</v>
      </c>
      <c r="B134" s="16">
        <f t="shared" ca="1" si="19"/>
        <v>2.89</v>
      </c>
      <c r="C134" s="16">
        <f t="shared" ca="1" si="20"/>
        <v>0.36332179930795844</v>
      </c>
      <c r="D134" s="16">
        <f t="shared" ca="1" si="21"/>
        <v>0.6826255493724267</v>
      </c>
      <c r="E134" s="16">
        <f t="shared" ca="1" si="22"/>
        <v>0</v>
      </c>
      <c r="F134" s="16">
        <f t="shared" ca="1" si="31"/>
        <v>0</v>
      </c>
      <c r="G134" s="16">
        <f t="shared" ca="1" si="32"/>
        <v>5</v>
      </c>
      <c r="H134" s="18">
        <f t="shared" ca="1" si="23"/>
        <v>0</v>
      </c>
      <c r="I134" s="21">
        <f t="shared" ca="1" si="24"/>
        <v>-1</v>
      </c>
      <c r="J134" s="3">
        <f t="shared" ca="1" si="33"/>
        <v>97.57</v>
      </c>
      <c r="K134" s="17">
        <f t="shared" ca="1" si="38"/>
        <v>973.56999999999994</v>
      </c>
      <c r="L134" s="17">
        <f t="shared" ca="1" si="18"/>
        <v>1002.29</v>
      </c>
      <c r="M134" s="16">
        <f t="shared" ca="1" si="26"/>
        <v>-28.720000000000027</v>
      </c>
      <c r="O134" s="16">
        <f t="shared" si="35"/>
        <v>124</v>
      </c>
      <c r="P134" s="17">
        <f t="shared" ca="1" si="27"/>
        <v>-26.430000000000064</v>
      </c>
      <c r="R134" s="16">
        <f t="shared" si="36"/>
        <v>124</v>
      </c>
      <c r="S134" s="17">
        <f t="shared" ca="1" si="28"/>
        <v>-21.314516129032313</v>
      </c>
      <c r="T134" s="17">
        <f t="shared" ca="1" si="29"/>
        <v>-26.430000000000064</v>
      </c>
    </row>
    <row r="135" spans="1:20">
      <c r="A135" s="16">
        <f t="shared" si="30"/>
        <v>125</v>
      </c>
      <c r="B135" s="16">
        <f t="shared" ca="1" si="19"/>
        <v>5.23</v>
      </c>
      <c r="C135" s="16">
        <f t="shared" ca="1" si="20"/>
        <v>0.20076481835564053</v>
      </c>
      <c r="D135" s="16">
        <f t="shared" ca="1" si="21"/>
        <v>0.50486654441760859</v>
      </c>
      <c r="E135" s="16">
        <f t="shared" ca="1" si="22"/>
        <v>0</v>
      </c>
      <c r="F135" s="16">
        <f t="shared" ca="1" si="31"/>
        <v>0</v>
      </c>
      <c r="G135" s="16">
        <f t="shared" ca="1" si="32"/>
        <v>6</v>
      </c>
      <c r="H135" s="18">
        <f t="shared" ca="1" si="23"/>
        <v>0</v>
      </c>
      <c r="I135" s="21">
        <f t="shared" ca="1" si="24"/>
        <v>-1</v>
      </c>
      <c r="J135" s="3">
        <f t="shared" ca="1" si="33"/>
        <v>97.57</v>
      </c>
      <c r="K135" s="17">
        <f t="shared" ca="1" si="38"/>
        <v>972.56999999999994</v>
      </c>
      <c r="L135" s="17">
        <f t="shared" ca="1" si="18"/>
        <v>1002.29</v>
      </c>
      <c r="M135" s="16">
        <f t="shared" ca="1" si="26"/>
        <v>-29.720000000000027</v>
      </c>
      <c r="O135" s="16">
        <f t="shared" si="35"/>
        <v>125</v>
      </c>
      <c r="P135" s="17">
        <f t="shared" ca="1" si="27"/>
        <v>-27.430000000000064</v>
      </c>
      <c r="R135" s="16">
        <f t="shared" si="36"/>
        <v>125</v>
      </c>
      <c r="S135" s="17">
        <f t="shared" ca="1" si="28"/>
        <v>-21.944000000000045</v>
      </c>
      <c r="T135" s="17">
        <f t="shared" ca="1" si="29"/>
        <v>-27.430000000000064</v>
      </c>
    </row>
    <row r="136" spans="1:20">
      <c r="A136" s="16">
        <f t="shared" si="30"/>
        <v>126</v>
      </c>
      <c r="B136" s="16">
        <f t="shared" ca="1" si="19"/>
        <v>3.84</v>
      </c>
      <c r="C136" s="16">
        <f t="shared" ca="1" si="20"/>
        <v>0.27343750000000006</v>
      </c>
      <c r="D136" s="16">
        <f t="shared" ca="1" si="21"/>
        <v>0.851799107927111</v>
      </c>
      <c r="E136" s="16">
        <f t="shared" ca="1" si="22"/>
        <v>0</v>
      </c>
      <c r="F136" s="16">
        <f t="shared" ca="1" si="31"/>
        <v>0</v>
      </c>
      <c r="G136" s="16">
        <f t="shared" ca="1" si="32"/>
        <v>7</v>
      </c>
      <c r="H136" s="18">
        <f t="shared" ca="1" si="23"/>
        <v>0</v>
      </c>
      <c r="I136" s="21">
        <f t="shared" ca="1" si="24"/>
        <v>-1</v>
      </c>
      <c r="J136" s="3">
        <f t="shared" ca="1" si="33"/>
        <v>97.57</v>
      </c>
      <c r="K136" s="17">
        <f t="shared" ca="1" si="38"/>
        <v>971.56999999999994</v>
      </c>
      <c r="L136" s="17">
        <f t="shared" ca="1" si="18"/>
        <v>1002.29</v>
      </c>
      <c r="M136" s="16">
        <f t="shared" ca="1" si="26"/>
        <v>-30.720000000000027</v>
      </c>
      <c r="O136" s="16">
        <f t="shared" si="35"/>
        <v>126</v>
      </c>
      <c r="P136" s="17">
        <f t="shared" ca="1" si="27"/>
        <v>-28.430000000000064</v>
      </c>
      <c r="R136" s="16">
        <f t="shared" si="36"/>
        <v>126</v>
      </c>
      <c r="S136" s="17">
        <f t="shared" ca="1" si="28"/>
        <v>-22.56349206349212</v>
      </c>
      <c r="T136" s="17">
        <f t="shared" ca="1" si="29"/>
        <v>-28.430000000000064</v>
      </c>
    </row>
    <row r="137" spans="1:20">
      <c r="A137" s="16">
        <f t="shared" si="30"/>
        <v>127</v>
      </c>
      <c r="B137" s="16">
        <f t="shared" ca="1" si="19"/>
        <v>3.43</v>
      </c>
      <c r="C137" s="16">
        <f t="shared" ca="1" si="20"/>
        <v>0.30612244897959179</v>
      </c>
      <c r="D137" s="16">
        <f t="shared" ca="1" si="21"/>
        <v>0.26129378943530046</v>
      </c>
      <c r="E137" s="16">
        <f t="shared" ca="1" si="22"/>
        <v>1</v>
      </c>
      <c r="F137" s="16">
        <f t="shared" ca="1" si="31"/>
        <v>1</v>
      </c>
      <c r="G137" s="16">
        <f t="shared" ca="1" si="32"/>
        <v>0</v>
      </c>
      <c r="H137" s="18">
        <f t="shared" ca="1" si="23"/>
        <v>3.43</v>
      </c>
      <c r="I137" s="21">
        <f t="shared" ca="1" si="24"/>
        <v>2.4300000000000002</v>
      </c>
      <c r="J137" s="3">
        <f t="shared" ca="1" si="33"/>
        <v>101</v>
      </c>
      <c r="K137" s="17">
        <f t="shared" ca="1" si="38"/>
        <v>973.99999999999989</v>
      </c>
      <c r="L137" s="17">
        <f t="shared" ca="1" si="18"/>
        <v>1002.29</v>
      </c>
      <c r="M137" s="16">
        <f t="shared" ca="1" si="26"/>
        <v>-28.290000000000077</v>
      </c>
      <c r="O137" s="16">
        <f t="shared" si="35"/>
        <v>127</v>
      </c>
      <c r="P137" s="17">
        <f t="shared" ca="1" si="27"/>
        <v>-26.000000000000114</v>
      </c>
      <c r="R137" s="16">
        <f t="shared" si="36"/>
        <v>127</v>
      </c>
      <c r="S137" s="17">
        <f t="shared" ca="1" si="28"/>
        <v>-20.472440944881981</v>
      </c>
      <c r="T137" s="17">
        <f t="shared" ca="1" si="29"/>
        <v>-26.000000000000114</v>
      </c>
    </row>
    <row r="138" spans="1:20">
      <c r="A138" s="16">
        <f t="shared" si="30"/>
        <v>128</v>
      </c>
      <c r="B138" s="16">
        <f t="shared" ca="1" si="19"/>
        <v>4.12</v>
      </c>
      <c r="C138" s="16">
        <f t="shared" ca="1" si="20"/>
        <v>0.25485436893203883</v>
      </c>
      <c r="D138" s="16">
        <f t="shared" ca="1" si="21"/>
        <v>0.47697691992844149</v>
      </c>
      <c r="E138" s="16">
        <f t="shared" ca="1" si="22"/>
        <v>0</v>
      </c>
      <c r="F138" s="16">
        <f t="shared" ca="1" si="31"/>
        <v>0</v>
      </c>
      <c r="G138" s="16">
        <f t="shared" ca="1" si="32"/>
        <v>1</v>
      </c>
      <c r="H138" s="18">
        <f t="shared" ca="1" si="23"/>
        <v>0</v>
      </c>
      <c r="I138" s="21">
        <f t="shared" ca="1" si="24"/>
        <v>-1</v>
      </c>
      <c r="J138" s="3">
        <f t="shared" ca="1" si="33"/>
        <v>101</v>
      </c>
      <c r="K138" s="17">
        <f t="shared" ref="K138:K140" ca="1" si="39">K137+I138</f>
        <v>972.99999999999989</v>
      </c>
      <c r="L138" s="17">
        <f t="shared" ref="L138:L201" ca="1" si="40">MAX(K138,L137)</f>
        <v>1002.29</v>
      </c>
      <c r="M138" s="16">
        <f t="shared" ca="1" si="26"/>
        <v>-29.290000000000077</v>
      </c>
      <c r="O138" s="16">
        <f t="shared" si="35"/>
        <v>128</v>
      </c>
      <c r="P138" s="17">
        <f t="shared" ca="1" si="27"/>
        <v>-27.000000000000114</v>
      </c>
      <c r="R138" s="16">
        <f t="shared" si="36"/>
        <v>128</v>
      </c>
      <c r="S138" s="17">
        <f t="shared" ca="1" si="28"/>
        <v>-21.093750000000085</v>
      </c>
      <c r="T138" s="17">
        <f t="shared" ca="1" si="29"/>
        <v>-27.000000000000114</v>
      </c>
    </row>
    <row r="139" spans="1:20">
      <c r="A139" s="16">
        <f t="shared" si="30"/>
        <v>129</v>
      </c>
      <c r="B139" s="16">
        <f t="shared" ref="B139:B202" ca="1" si="41">RANDBETWEEN($A$5,$B$5)/100</f>
        <v>2.2599999999999998</v>
      </c>
      <c r="C139" s="16">
        <f t="shared" ref="C139:C202" ca="1" si="42">$C$5*(1/B139)</f>
        <v>0.46460176991150448</v>
      </c>
      <c r="D139" s="16">
        <f t="shared" ref="D139:D202" ca="1" si="43">RAND()</f>
        <v>0.37674644440901561</v>
      </c>
      <c r="E139" s="16">
        <f t="shared" ref="E139:E202" ca="1" si="44">IF(D139&lt;=C139,1,0)</f>
        <v>1</v>
      </c>
      <c r="F139" s="16">
        <f t="shared" ca="1" si="31"/>
        <v>1</v>
      </c>
      <c r="G139" s="16">
        <f t="shared" ca="1" si="32"/>
        <v>0</v>
      </c>
      <c r="H139" s="18">
        <f t="shared" ref="H139:H202" ca="1" si="45">IF(E139=0,0,B139)</f>
        <v>2.2599999999999998</v>
      </c>
      <c r="I139" s="21">
        <f t="shared" ref="I139:I202" ca="1" si="46">IF(E139=0,-1,H139-1)</f>
        <v>1.2599999999999998</v>
      </c>
      <c r="J139" s="3">
        <f t="shared" ca="1" si="33"/>
        <v>103.26</v>
      </c>
      <c r="K139" s="17">
        <f t="shared" ca="1" si="39"/>
        <v>974.25999999999988</v>
      </c>
      <c r="L139" s="17">
        <f t="shared" ca="1" si="40"/>
        <v>1002.29</v>
      </c>
      <c r="M139" s="16">
        <f t="shared" ref="M139:M202" ca="1" si="47">IF(K139&lt;N(L139),K139-L138,"")</f>
        <v>-28.030000000000086</v>
      </c>
      <c r="O139" s="16">
        <f t="shared" si="35"/>
        <v>129</v>
      </c>
      <c r="P139" s="17">
        <f t="shared" ref="P139:P202" ca="1" si="48">K139-1000</f>
        <v>-25.740000000000123</v>
      </c>
      <c r="R139" s="16">
        <f t="shared" si="36"/>
        <v>129</v>
      </c>
      <c r="S139" s="17">
        <f t="shared" ref="S139:S202" ca="1" si="49">((R139+T139)/R139*100)-100</f>
        <v>-19.953488372093119</v>
      </c>
      <c r="T139" s="17">
        <f t="shared" ref="T139:T202" ca="1" si="50">K139-1000</f>
        <v>-25.740000000000123</v>
      </c>
    </row>
    <row r="140" spans="1:20">
      <c r="A140" s="16">
        <f t="shared" ref="A140:A203" si="51">A139+1</f>
        <v>130</v>
      </c>
      <c r="B140" s="16">
        <f t="shared" ca="1" si="41"/>
        <v>3.17</v>
      </c>
      <c r="C140" s="16">
        <f t="shared" ca="1" si="42"/>
        <v>0.33123028391167192</v>
      </c>
      <c r="D140" s="16">
        <f t="shared" ca="1" si="43"/>
        <v>0.63678585600983961</v>
      </c>
      <c r="E140" s="16">
        <f t="shared" ca="1" si="44"/>
        <v>0</v>
      </c>
      <c r="F140" s="16">
        <f t="shared" ref="F140:F203" ca="1" si="52">IF(E140=1,F139+1,0)</f>
        <v>0</v>
      </c>
      <c r="G140" s="16">
        <f t="shared" ref="G140:G203" ca="1" si="53">IF(E140=0,G139+1,0)</f>
        <v>1</v>
      </c>
      <c r="H140" s="18">
        <f t="shared" ca="1" si="45"/>
        <v>0</v>
      </c>
      <c r="I140" s="21">
        <f t="shared" ca="1" si="46"/>
        <v>-1</v>
      </c>
      <c r="J140" s="3">
        <f t="shared" ref="J140:J203" ca="1" si="54">J139+H140</f>
        <v>103.26</v>
      </c>
      <c r="K140" s="17">
        <f t="shared" ca="1" si="39"/>
        <v>973.25999999999988</v>
      </c>
      <c r="L140" s="17">
        <f t="shared" ca="1" si="40"/>
        <v>1002.29</v>
      </c>
      <c r="M140" s="16">
        <f t="shared" ca="1" si="47"/>
        <v>-29.030000000000086</v>
      </c>
      <c r="O140" s="16">
        <f t="shared" ref="O140:O203" si="55">O139+1</f>
        <v>130</v>
      </c>
      <c r="P140" s="17">
        <f t="shared" ca="1" si="48"/>
        <v>-26.740000000000123</v>
      </c>
      <c r="R140" s="16">
        <f t="shared" ref="R140:R203" si="56">R139+1</f>
        <v>130</v>
      </c>
      <c r="S140" s="17">
        <f t="shared" ca="1" si="49"/>
        <v>-20.569230769230856</v>
      </c>
      <c r="T140" s="17">
        <f t="shared" ca="1" si="50"/>
        <v>-26.740000000000123</v>
      </c>
    </row>
    <row r="141" spans="1:20">
      <c r="A141" s="16">
        <f t="shared" si="51"/>
        <v>131</v>
      </c>
      <c r="B141" s="16">
        <f t="shared" ca="1" si="41"/>
        <v>4.7699999999999996</v>
      </c>
      <c r="C141" s="16">
        <f t="shared" ca="1" si="42"/>
        <v>0.22012578616352205</v>
      </c>
      <c r="D141" s="16">
        <f t="shared" ca="1" si="43"/>
        <v>0.49465091322641896</v>
      </c>
      <c r="E141" s="16">
        <f t="shared" ca="1" si="44"/>
        <v>0</v>
      </c>
      <c r="F141" s="16">
        <f t="shared" ca="1" si="52"/>
        <v>0</v>
      </c>
      <c r="G141" s="16">
        <f t="shared" ca="1" si="53"/>
        <v>2</v>
      </c>
      <c r="H141" s="18">
        <f t="shared" ca="1" si="45"/>
        <v>0</v>
      </c>
      <c r="I141" s="21">
        <f t="shared" ca="1" si="46"/>
        <v>-1</v>
      </c>
      <c r="J141" s="3">
        <f t="shared" ca="1" si="54"/>
        <v>103.26</v>
      </c>
      <c r="K141" s="17">
        <f t="shared" ref="K141:K204" ca="1" si="57">K140+I141</f>
        <v>972.25999999999988</v>
      </c>
      <c r="L141" s="17">
        <f t="shared" ca="1" si="40"/>
        <v>1002.29</v>
      </c>
      <c r="M141" s="16">
        <f t="shared" ca="1" si="47"/>
        <v>-30.030000000000086</v>
      </c>
      <c r="O141" s="16">
        <f t="shared" si="55"/>
        <v>131</v>
      </c>
      <c r="P141" s="17">
        <f t="shared" ca="1" si="48"/>
        <v>-27.740000000000123</v>
      </c>
      <c r="R141" s="16">
        <f t="shared" si="56"/>
        <v>131</v>
      </c>
      <c r="S141" s="17">
        <f t="shared" ca="1" si="49"/>
        <v>-21.175572519084056</v>
      </c>
      <c r="T141" s="17">
        <f t="shared" ca="1" si="50"/>
        <v>-27.740000000000123</v>
      </c>
    </row>
    <row r="142" spans="1:20">
      <c r="A142" s="16">
        <f t="shared" si="51"/>
        <v>132</v>
      </c>
      <c r="B142" s="16">
        <f t="shared" ca="1" si="41"/>
        <v>3.16</v>
      </c>
      <c r="C142" s="16">
        <f t="shared" ca="1" si="42"/>
        <v>0.33227848101265822</v>
      </c>
      <c r="D142" s="16">
        <f t="shared" ca="1" si="43"/>
        <v>0.77708784433939071</v>
      </c>
      <c r="E142" s="16">
        <f t="shared" ca="1" si="44"/>
        <v>0</v>
      </c>
      <c r="F142" s="16">
        <f t="shared" ca="1" si="52"/>
        <v>0</v>
      </c>
      <c r="G142" s="16">
        <f t="shared" ca="1" si="53"/>
        <v>3</v>
      </c>
      <c r="H142" s="18">
        <f t="shared" ca="1" si="45"/>
        <v>0</v>
      </c>
      <c r="I142" s="21">
        <f t="shared" ca="1" si="46"/>
        <v>-1</v>
      </c>
      <c r="J142" s="3">
        <f t="shared" ca="1" si="54"/>
        <v>103.26</v>
      </c>
      <c r="K142" s="17">
        <f t="shared" ca="1" si="57"/>
        <v>971.25999999999988</v>
      </c>
      <c r="L142" s="17">
        <f t="shared" ca="1" si="40"/>
        <v>1002.29</v>
      </c>
      <c r="M142" s="16">
        <f t="shared" ca="1" si="47"/>
        <v>-31.030000000000086</v>
      </c>
      <c r="O142" s="16">
        <f t="shared" si="55"/>
        <v>132</v>
      </c>
      <c r="P142" s="17">
        <f t="shared" ca="1" si="48"/>
        <v>-28.740000000000123</v>
      </c>
      <c r="R142" s="16">
        <f t="shared" si="56"/>
        <v>132</v>
      </c>
      <c r="S142" s="17">
        <f t="shared" ca="1" si="49"/>
        <v>-21.772727272727366</v>
      </c>
      <c r="T142" s="17">
        <f t="shared" ca="1" si="50"/>
        <v>-28.740000000000123</v>
      </c>
    </row>
    <row r="143" spans="1:20">
      <c r="A143" s="16">
        <f t="shared" si="51"/>
        <v>133</v>
      </c>
      <c r="B143" s="16">
        <f t="shared" ca="1" si="41"/>
        <v>2.87</v>
      </c>
      <c r="C143" s="16">
        <f t="shared" ca="1" si="42"/>
        <v>0.36585365853658536</v>
      </c>
      <c r="D143" s="16">
        <f t="shared" ca="1" si="43"/>
        <v>0.97039521530930095</v>
      </c>
      <c r="E143" s="16">
        <f t="shared" ca="1" si="44"/>
        <v>0</v>
      </c>
      <c r="F143" s="16">
        <f t="shared" ca="1" si="52"/>
        <v>0</v>
      </c>
      <c r="G143" s="16">
        <f t="shared" ca="1" si="53"/>
        <v>4</v>
      </c>
      <c r="H143" s="18">
        <f t="shared" ca="1" si="45"/>
        <v>0</v>
      </c>
      <c r="I143" s="21">
        <f t="shared" ca="1" si="46"/>
        <v>-1</v>
      </c>
      <c r="J143" s="3">
        <f t="shared" ca="1" si="54"/>
        <v>103.26</v>
      </c>
      <c r="K143" s="17">
        <f t="shared" ca="1" si="57"/>
        <v>970.25999999999988</v>
      </c>
      <c r="L143" s="17">
        <f t="shared" ca="1" si="40"/>
        <v>1002.29</v>
      </c>
      <c r="M143" s="16">
        <f t="shared" ca="1" si="47"/>
        <v>-32.030000000000086</v>
      </c>
      <c r="O143" s="16">
        <f t="shared" si="55"/>
        <v>133</v>
      </c>
      <c r="P143" s="17">
        <f t="shared" ca="1" si="48"/>
        <v>-29.740000000000123</v>
      </c>
      <c r="R143" s="16">
        <f t="shared" si="56"/>
        <v>133</v>
      </c>
      <c r="S143" s="17">
        <f t="shared" ca="1" si="49"/>
        <v>-22.360902255639189</v>
      </c>
      <c r="T143" s="17">
        <f t="shared" ca="1" si="50"/>
        <v>-29.740000000000123</v>
      </c>
    </row>
    <row r="144" spans="1:20">
      <c r="A144" s="16">
        <f t="shared" si="51"/>
        <v>134</v>
      </c>
      <c r="B144" s="16">
        <f t="shared" ca="1" si="41"/>
        <v>2.2799999999999998</v>
      </c>
      <c r="C144" s="16">
        <f t="shared" ca="1" si="42"/>
        <v>0.46052631578947373</v>
      </c>
      <c r="D144" s="16">
        <f t="shared" ca="1" si="43"/>
        <v>0.43486945706352498</v>
      </c>
      <c r="E144" s="16">
        <f t="shared" ca="1" si="44"/>
        <v>1</v>
      </c>
      <c r="F144" s="16">
        <f t="shared" ca="1" si="52"/>
        <v>1</v>
      </c>
      <c r="G144" s="16">
        <f t="shared" ca="1" si="53"/>
        <v>0</v>
      </c>
      <c r="H144" s="18">
        <f t="shared" ca="1" si="45"/>
        <v>2.2799999999999998</v>
      </c>
      <c r="I144" s="21">
        <f t="shared" ca="1" si="46"/>
        <v>1.2799999999999998</v>
      </c>
      <c r="J144" s="3">
        <f t="shared" ca="1" si="54"/>
        <v>105.54</v>
      </c>
      <c r="K144" s="17">
        <f t="shared" ca="1" si="57"/>
        <v>971.53999999999985</v>
      </c>
      <c r="L144" s="17">
        <f t="shared" ca="1" si="40"/>
        <v>1002.29</v>
      </c>
      <c r="M144" s="16">
        <f t="shared" ca="1" si="47"/>
        <v>-30.750000000000114</v>
      </c>
      <c r="O144" s="16">
        <f t="shared" si="55"/>
        <v>134</v>
      </c>
      <c r="P144" s="17">
        <f t="shared" ca="1" si="48"/>
        <v>-28.46000000000015</v>
      </c>
      <c r="R144" s="16">
        <f t="shared" si="56"/>
        <v>134</v>
      </c>
      <c r="S144" s="17">
        <f t="shared" ca="1" si="49"/>
        <v>-21.238805970149372</v>
      </c>
      <c r="T144" s="17">
        <f t="shared" ca="1" si="50"/>
        <v>-28.46000000000015</v>
      </c>
    </row>
    <row r="145" spans="1:20">
      <c r="A145" s="16">
        <f t="shared" si="51"/>
        <v>135</v>
      </c>
      <c r="B145" s="16">
        <f t="shared" ca="1" si="41"/>
        <v>2</v>
      </c>
      <c r="C145" s="16">
        <f t="shared" ca="1" si="42"/>
        <v>0.52500000000000002</v>
      </c>
      <c r="D145" s="16">
        <f t="shared" ca="1" si="43"/>
        <v>0.23632769512706231</v>
      </c>
      <c r="E145" s="16">
        <f t="shared" ca="1" si="44"/>
        <v>1</v>
      </c>
      <c r="F145" s="16">
        <f t="shared" ca="1" si="52"/>
        <v>2</v>
      </c>
      <c r="G145" s="16">
        <f t="shared" ca="1" si="53"/>
        <v>0</v>
      </c>
      <c r="H145" s="18">
        <f t="shared" ca="1" si="45"/>
        <v>2</v>
      </c>
      <c r="I145" s="21">
        <f t="shared" ca="1" si="46"/>
        <v>1</v>
      </c>
      <c r="J145" s="3">
        <f t="shared" ca="1" si="54"/>
        <v>107.54</v>
      </c>
      <c r="K145" s="17">
        <f t="shared" ca="1" si="57"/>
        <v>972.53999999999985</v>
      </c>
      <c r="L145" s="17">
        <f t="shared" ca="1" si="40"/>
        <v>1002.29</v>
      </c>
      <c r="M145" s="16">
        <f t="shared" ca="1" si="47"/>
        <v>-29.750000000000114</v>
      </c>
      <c r="O145" s="16">
        <f t="shared" si="55"/>
        <v>135</v>
      </c>
      <c r="P145" s="17">
        <f t="shared" ca="1" si="48"/>
        <v>-27.46000000000015</v>
      </c>
      <c r="R145" s="16">
        <f t="shared" si="56"/>
        <v>135</v>
      </c>
      <c r="S145" s="17">
        <f t="shared" ca="1" si="49"/>
        <v>-20.340740740740841</v>
      </c>
      <c r="T145" s="17">
        <f t="shared" ca="1" si="50"/>
        <v>-27.46000000000015</v>
      </c>
    </row>
    <row r="146" spans="1:20">
      <c r="A146" s="16">
        <f t="shared" si="51"/>
        <v>136</v>
      </c>
      <c r="B146" s="16">
        <f t="shared" ca="1" si="41"/>
        <v>5.13</v>
      </c>
      <c r="C146" s="16">
        <f t="shared" ca="1" si="42"/>
        <v>0.20467836257309943</v>
      </c>
      <c r="D146" s="16">
        <f t="shared" ca="1" si="43"/>
        <v>0.40653484966955244</v>
      </c>
      <c r="E146" s="16">
        <f t="shared" ca="1" si="44"/>
        <v>0</v>
      </c>
      <c r="F146" s="16">
        <f t="shared" ca="1" si="52"/>
        <v>0</v>
      </c>
      <c r="G146" s="16">
        <f t="shared" ca="1" si="53"/>
        <v>1</v>
      </c>
      <c r="H146" s="18">
        <f t="shared" ca="1" si="45"/>
        <v>0</v>
      </c>
      <c r="I146" s="21">
        <f t="shared" ca="1" si="46"/>
        <v>-1</v>
      </c>
      <c r="J146" s="3">
        <f t="shared" ca="1" si="54"/>
        <v>107.54</v>
      </c>
      <c r="K146" s="17">
        <f t="shared" ca="1" si="57"/>
        <v>971.53999999999985</v>
      </c>
      <c r="L146" s="17">
        <f t="shared" ca="1" si="40"/>
        <v>1002.29</v>
      </c>
      <c r="M146" s="16">
        <f t="shared" ca="1" si="47"/>
        <v>-30.750000000000114</v>
      </c>
      <c r="O146" s="16">
        <f t="shared" si="55"/>
        <v>136</v>
      </c>
      <c r="P146" s="17">
        <f t="shared" ca="1" si="48"/>
        <v>-28.46000000000015</v>
      </c>
      <c r="R146" s="16">
        <f t="shared" si="56"/>
        <v>136</v>
      </c>
      <c r="S146" s="17">
        <f t="shared" ca="1" si="49"/>
        <v>-20.926470588235404</v>
      </c>
      <c r="T146" s="17">
        <f t="shared" ca="1" si="50"/>
        <v>-28.46000000000015</v>
      </c>
    </row>
    <row r="147" spans="1:20">
      <c r="A147" s="16">
        <f t="shared" si="51"/>
        <v>137</v>
      </c>
      <c r="B147" s="16">
        <f t="shared" ca="1" si="41"/>
        <v>3.96</v>
      </c>
      <c r="C147" s="16">
        <f t="shared" ca="1" si="42"/>
        <v>0.26515151515151519</v>
      </c>
      <c r="D147" s="16">
        <f t="shared" ca="1" si="43"/>
        <v>0.68370190749530457</v>
      </c>
      <c r="E147" s="16">
        <f t="shared" ca="1" si="44"/>
        <v>0</v>
      </c>
      <c r="F147" s="16">
        <f t="shared" ca="1" si="52"/>
        <v>0</v>
      </c>
      <c r="G147" s="16">
        <f t="shared" ca="1" si="53"/>
        <v>2</v>
      </c>
      <c r="H147" s="18">
        <f t="shared" ca="1" si="45"/>
        <v>0</v>
      </c>
      <c r="I147" s="21">
        <f t="shared" ca="1" si="46"/>
        <v>-1</v>
      </c>
      <c r="J147" s="3">
        <f t="shared" ca="1" si="54"/>
        <v>107.54</v>
      </c>
      <c r="K147" s="17">
        <f t="shared" ca="1" si="57"/>
        <v>970.53999999999985</v>
      </c>
      <c r="L147" s="17">
        <f t="shared" ca="1" si="40"/>
        <v>1002.29</v>
      </c>
      <c r="M147" s="16">
        <f t="shared" ca="1" si="47"/>
        <v>-31.750000000000114</v>
      </c>
      <c r="O147" s="16">
        <f t="shared" si="55"/>
        <v>137</v>
      </c>
      <c r="P147" s="17">
        <f t="shared" ca="1" si="48"/>
        <v>-29.46000000000015</v>
      </c>
      <c r="R147" s="16">
        <f t="shared" si="56"/>
        <v>137</v>
      </c>
      <c r="S147" s="17">
        <f t="shared" ca="1" si="49"/>
        <v>-21.503649635036609</v>
      </c>
      <c r="T147" s="17">
        <f t="shared" ca="1" si="50"/>
        <v>-29.46000000000015</v>
      </c>
    </row>
    <row r="148" spans="1:20">
      <c r="A148" s="16">
        <f t="shared" si="51"/>
        <v>138</v>
      </c>
      <c r="B148" s="16">
        <f t="shared" ca="1" si="41"/>
        <v>5.35</v>
      </c>
      <c r="C148" s="16">
        <f t="shared" ca="1" si="42"/>
        <v>0.19626168224299068</v>
      </c>
      <c r="D148" s="16">
        <f t="shared" ca="1" si="43"/>
        <v>0.23863167186306922</v>
      </c>
      <c r="E148" s="16">
        <f t="shared" ca="1" si="44"/>
        <v>0</v>
      </c>
      <c r="F148" s="16">
        <f t="shared" ca="1" si="52"/>
        <v>0</v>
      </c>
      <c r="G148" s="16">
        <f t="shared" ca="1" si="53"/>
        <v>3</v>
      </c>
      <c r="H148" s="18">
        <f t="shared" ca="1" si="45"/>
        <v>0</v>
      </c>
      <c r="I148" s="21">
        <f t="shared" ca="1" si="46"/>
        <v>-1</v>
      </c>
      <c r="J148" s="3">
        <f t="shared" ca="1" si="54"/>
        <v>107.54</v>
      </c>
      <c r="K148" s="17">
        <f t="shared" ca="1" si="57"/>
        <v>969.53999999999985</v>
      </c>
      <c r="L148" s="17">
        <f t="shared" ca="1" si="40"/>
        <v>1002.29</v>
      </c>
      <c r="M148" s="16">
        <f t="shared" ca="1" si="47"/>
        <v>-32.750000000000114</v>
      </c>
      <c r="O148" s="16">
        <f t="shared" si="55"/>
        <v>138</v>
      </c>
      <c r="P148" s="17">
        <f t="shared" ca="1" si="48"/>
        <v>-30.46000000000015</v>
      </c>
      <c r="R148" s="16">
        <f t="shared" si="56"/>
        <v>138</v>
      </c>
      <c r="S148" s="17">
        <f t="shared" ca="1" si="49"/>
        <v>-22.072463768116052</v>
      </c>
      <c r="T148" s="17">
        <f t="shared" ca="1" si="50"/>
        <v>-30.46000000000015</v>
      </c>
    </row>
    <row r="149" spans="1:20">
      <c r="A149" s="16">
        <f t="shared" si="51"/>
        <v>139</v>
      </c>
      <c r="B149" s="16">
        <f t="shared" ca="1" si="41"/>
        <v>4.51</v>
      </c>
      <c r="C149" s="16">
        <f t="shared" ca="1" si="42"/>
        <v>0.23281596452328163</v>
      </c>
      <c r="D149" s="16">
        <f t="shared" ca="1" si="43"/>
        <v>0.83676945228327693</v>
      </c>
      <c r="E149" s="16">
        <f t="shared" ca="1" si="44"/>
        <v>0</v>
      </c>
      <c r="F149" s="16">
        <f t="shared" ca="1" si="52"/>
        <v>0</v>
      </c>
      <c r="G149" s="16">
        <f t="shared" ca="1" si="53"/>
        <v>4</v>
      </c>
      <c r="H149" s="18">
        <f t="shared" ca="1" si="45"/>
        <v>0</v>
      </c>
      <c r="I149" s="21">
        <f t="shared" ca="1" si="46"/>
        <v>-1</v>
      </c>
      <c r="J149" s="3">
        <f t="shared" ca="1" si="54"/>
        <v>107.54</v>
      </c>
      <c r="K149" s="17">
        <f t="shared" ca="1" si="57"/>
        <v>968.53999999999985</v>
      </c>
      <c r="L149" s="17">
        <f t="shared" ca="1" si="40"/>
        <v>1002.29</v>
      </c>
      <c r="M149" s="16">
        <f t="shared" ca="1" si="47"/>
        <v>-33.750000000000114</v>
      </c>
      <c r="O149" s="16">
        <f t="shared" si="55"/>
        <v>139</v>
      </c>
      <c r="P149" s="17">
        <f t="shared" ca="1" si="48"/>
        <v>-31.46000000000015</v>
      </c>
      <c r="R149" s="16">
        <f t="shared" si="56"/>
        <v>139</v>
      </c>
      <c r="S149" s="17">
        <f t="shared" ca="1" si="49"/>
        <v>-22.633093525179959</v>
      </c>
      <c r="T149" s="17">
        <f t="shared" ca="1" si="50"/>
        <v>-31.46000000000015</v>
      </c>
    </row>
    <row r="150" spans="1:20">
      <c r="A150" s="16">
        <f t="shared" si="51"/>
        <v>140</v>
      </c>
      <c r="B150" s="16">
        <f t="shared" ca="1" si="41"/>
        <v>4.13</v>
      </c>
      <c r="C150" s="16">
        <f t="shared" ca="1" si="42"/>
        <v>0.25423728813559321</v>
      </c>
      <c r="D150" s="16">
        <f t="shared" ca="1" si="43"/>
        <v>0.8179925820748859</v>
      </c>
      <c r="E150" s="16">
        <f t="shared" ca="1" si="44"/>
        <v>0</v>
      </c>
      <c r="F150" s="16">
        <f t="shared" ca="1" si="52"/>
        <v>0</v>
      </c>
      <c r="G150" s="16">
        <f t="shared" ca="1" si="53"/>
        <v>5</v>
      </c>
      <c r="H150" s="18">
        <f t="shared" ca="1" si="45"/>
        <v>0</v>
      </c>
      <c r="I150" s="21">
        <f t="shared" ca="1" si="46"/>
        <v>-1</v>
      </c>
      <c r="J150" s="3">
        <f t="shared" ca="1" si="54"/>
        <v>107.54</v>
      </c>
      <c r="K150" s="17">
        <f t="shared" ca="1" si="57"/>
        <v>967.53999999999985</v>
      </c>
      <c r="L150" s="17">
        <f t="shared" ca="1" si="40"/>
        <v>1002.29</v>
      </c>
      <c r="M150" s="16">
        <f t="shared" ca="1" si="47"/>
        <v>-34.750000000000114</v>
      </c>
      <c r="O150" s="16">
        <f t="shared" si="55"/>
        <v>140</v>
      </c>
      <c r="P150" s="17">
        <f t="shared" ca="1" si="48"/>
        <v>-32.46000000000015</v>
      </c>
      <c r="R150" s="16">
        <f t="shared" si="56"/>
        <v>140</v>
      </c>
      <c r="S150" s="17">
        <f t="shared" ca="1" si="49"/>
        <v>-23.185714285714397</v>
      </c>
      <c r="T150" s="17">
        <f t="shared" ca="1" si="50"/>
        <v>-32.46000000000015</v>
      </c>
    </row>
    <row r="151" spans="1:20">
      <c r="A151" s="16">
        <f t="shared" si="51"/>
        <v>141</v>
      </c>
      <c r="B151" s="16">
        <f t="shared" ca="1" si="41"/>
        <v>2.38</v>
      </c>
      <c r="C151" s="16">
        <f t="shared" ca="1" si="42"/>
        <v>0.44117647058823534</v>
      </c>
      <c r="D151" s="16">
        <f t="shared" ca="1" si="43"/>
        <v>0.9087108041696248</v>
      </c>
      <c r="E151" s="16">
        <f t="shared" ca="1" si="44"/>
        <v>0</v>
      </c>
      <c r="F151" s="16">
        <f t="shared" ca="1" si="52"/>
        <v>0</v>
      </c>
      <c r="G151" s="16">
        <f t="shared" ca="1" si="53"/>
        <v>6</v>
      </c>
      <c r="H151" s="18">
        <f t="shared" ca="1" si="45"/>
        <v>0</v>
      </c>
      <c r="I151" s="21">
        <f t="shared" ca="1" si="46"/>
        <v>-1</v>
      </c>
      <c r="J151" s="3">
        <f t="shared" ca="1" si="54"/>
        <v>107.54</v>
      </c>
      <c r="K151" s="17">
        <f t="shared" ca="1" si="57"/>
        <v>966.53999999999985</v>
      </c>
      <c r="L151" s="17">
        <f t="shared" ca="1" si="40"/>
        <v>1002.29</v>
      </c>
      <c r="M151" s="16">
        <f t="shared" ca="1" si="47"/>
        <v>-35.750000000000114</v>
      </c>
      <c r="O151" s="16">
        <f t="shared" si="55"/>
        <v>141</v>
      </c>
      <c r="P151" s="17">
        <f t="shared" ca="1" si="48"/>
        <v>-33.46000000000015</v>
      </c>
      <c r="R151" s="16">
        <f t="shared" si="56"/>
        <v>141</v>
      </c>
      <c r="S151" s="17">
        <f t="shared" ca="1" si="49"/>
        <v>-23.730496453900813</v>
      </c>
      <c r="T151" s="17">
        <f t="shared" ca="1" si="50"/>
        <v>-33.46000000000015</v>
      </c>
    </row>
    <row r="152" spans="1:20">
      <c r="A152" s="16">
        <f t="shared" si="51"/>
        <v>142</v>
      </c>
      <c r="B152" s="16">
        <f t="shared" ca="1" si="41"/>
        <v>4.33</v>
      </c>
      <c r="C152" s="16">
        <f t="shared" ca="1" si="42"/>
        <v>0.24249422632794457</v>
      </c>
      <c r="D152" s="16">
        <f t="shared" ca="1" si="43"/>
        <v>0.79994326090850798</v>
      </c>
      <c r="E152" s="16">
        <f t="shared" ca="1" si="44"/>
        <v>0</v>
      </c>
      <c r="F152" s="16">
        <f t="shared" ca="1" si="52"/>
        <v>0</v>
      </c>
      <c r="G152" s="16">
        <f t="shared" ca="1" si="53"/>
        <v>7</v>
      </c>
      <c r="H152" s="18">
        <f t="shared" ca="1" si="45"/>
        <v>0</v>
      </c>
      <c r="I152" s="21">
        <f t="shared" ca="1" si="46"/>
        <v>-1</v>
      </c>
      <c r="J152" s="3">
        <f t="shared" ca="1" si="54"/>
        <v>107.54</v>
      </c>
      <c r="K152" s="17">
        <f t="shared" ca="1" si="57"/>
        <v>965.53999999999985</v>
      </c>
      <c r="L152" s="17">
        <f t="shared" ca="1" si="40"/>
        <v>1002.29</v>
      </c>
      <c r="M152" s="16">
        <f t="shared" ca="1" si="47"/>
        <v>-36.750000000000114</v>
      </c>
      <c r="O152" s="16">
        <f t="shared" si="55"/>
        <v>142</v>
      </c>
      <c r="P152" s="17">
        <f t="shared" ca="1" si="48"/>
        <v>-34.46000000000015</v>
      </c>
      <c r="R152" s="16">
        <f t="shared" si="56"/>
        <v>142</v>
      </c>
      <c r="S152" s="17">
        <f t="shared" ca="1" si="49"/>
        <v>-24.26760563380293</v>
      </c>
      <c r="T152" s="17">
        <f t="shared" ca="1" si="50"/>
        <v>-34.46000000000015</v>
      </c>
    </row>
    <row r="153" spans="1:20">
      <c r="A153" s="16">
        <f t="shared" si="51"/>
        <v>143</v>
      </c>
      <c r="B153" s="16">
        <f t="shared" ca="1" si="41"/>
        <v>4.95</v>
      </c>
      <c r="C153" s="16">
        <f t="shared" ca="1" si="42"/>
        <v>0.21212121212121213</v>
      </c>
      <c r="D153" s="16">
        <f t="shared" ca="1" si="43"/>
        <v>0.23415833161069277</v>
      </c>
      <c r="E153" s="16">
        <f t="shared" ca="1" si="44"/>
        <v>0</v>
      </c>
      <c r="F153" s="16">
        <f t="shared" ca="1" si="52"/>
        <v>0</v>
      </c>
      <c r="G153" s="16">
        <f t="shared" ca="1" si="53"/>
        <v>8</v>
      </c>
      <c r="H153" s="18">
        <f t="shared" ca="1" si="45"/>
        <v>0</v>
      </c>
      <c r="I153" s="21">
        <f t="shared" ca="1" si="46"/>
        <v>-1</v>
      </c>
      <c r="J153" s="3">
        <f t="shared" ca="1" si="54"/>
        <v>107.54</v>
      </c>
      <c r="K153" s="17">
        <f t="shared" ca="1" si="57"/>
        <v>964.53999999999985</v>
      </c>
      <c r="L153" s="17">
        <f t="shared" ca="1" si="40"/>
        <v>1002.29</v>
      </c>
      <c r="M153" s="16">
        <f t="shared" ca="1" si="47"/>
        <v>-37.750000000000114</v>
      </c>
      <c r="O153" s="16">
        <f t="shared" si="55"/>
        <v>143</v>
      </c>
      <c r="P153" s="17">
        <f t="shared" ca="1" si="48"/>
        <v>-35.46000000000015</v>
      </c>
      <c r="R153" s="16">
        <f t="shared" si="56"/>
        <v>143</v>
      </c>
      <c r="S153" s="17">
        <f t="shared" ca="1" si="49"/>
        <v>-24.7972027972029</v>
      </c>
      <c r="T153" s="17">
        <f t="shared" ca="1" si="50"/>
        <v>-35.46000000000015</v>
      </c>
    </row>
    <row r="154" spans="1:20">
      <c r="A154" s="16">
        <f t="shared" si="51"/>
        <v>144</v>
      </c>
      <c r="B154" s="16">
        <f t="shared" ca="1" si="41"/>
        <v>5.26</v>
      </c>
      <c r="C154" s="16">
        <f t="shared" ca="1" si="42"/>
        <v>0.19961977186311788</v>
      </c>
      <c r="D154" s="16">
        <f t="shared" ca="1" si="43"/>
        <v>0.61459425970171644</v>
      </c>
      <c r="E154" s="16">
        <f t="shared" ca="1" si="44"/>
        <v>0</v>
      </c>
      <c r="F154" s="16">
        <f t="shared" ca="1" si="52"/>
        <v>0</v>
      </c>
      <c r="G154" s="16">
        <f t="shared" ca="1" si="53"/>
        <v>9</v>
      </c>
      <c r="H154" s="18">
        <f t="shared" ca="1" si="45"/>
        <v>0</v>
      </c>
      <c r="I154" s="21">
        <f t="shared" ca="1" si="46"/>
        <v>-1</v>
      </c>
      <c r="J154" s="3">
        <f t="shared" ca="1" si="54"/>
        <v>107.54</v>
      </c>
      <c r="K154" s="17">
        <f t="shared" ca="1" si="57"/>
        <v>963.53999999999985</v>
      </c>
      <c r="L154" s="17">
        <f t="shared" ca="1" si="40"/>
        <v>1002.29</v>
      </c>
      <c r="M154" s="16">
        <f t="shared" ca="1" si="47"/>
        <v>-38.750000000000114</v>
      </c>
      <c r="O154" s="16">
        <f t="shared" si="55"/>
        <v>144</v>
      </c>
      <c r="P154" s="17">
        <f t="shared" ca="1" si="48"/>
        <v>-36.46000000000015</v>
      </c>
      <c r="R154" s="16">
        <f t="shared" si="56"/>
        <v>144</v>
      </c>
      <c r="S154" s="17">
        <f t="shared" ca="1" si="49"/>
        <v>-25.319444444444557</v>
      </c>
      <c r="T154" s="17">
        <f t="shared" ca="1" si="50"/>
        <v>-36.46000000000015</v>
      </c>
    </row>
    <row r="155" spans="1:20">
      <c r="A155" s="16">
        <f t="shared" si="51"/>
        <v>145</v>
      </c>
      <c r="B155" s="16">
        <f t="shared" ca="1" si="41"/>
        <v>3.06</v>
      </c>
      <c r="C155" s="16">
        <f t="shared" ca="1" si="42"/>
        <v>0.34313725490196079</v>
      </c>
      <c r="D155" s="16">
        <f t="shared" ca="1" si="43"/>
        <v>0.19200815453023878</v>
      </c>
      <c r="E155" s="16">
        <f t="shared" ca="1" si="44"/>
        <v>1</v>
      </c>
      <c r="F155" s="16">
        <f t="shared" ca="1" si="52"/>
        <v>1</v>
      </c>
      <c r="G155" s="16">
        <f t="shared" ca="1" si="53"/>
        <v>0</v>
      </c>
      <c r="H155" s="18">
        <f t="shared" ca="1" si="45"/>
        <v>3.06</v>
      </c>
      <c r="I155" s="21">
        <f t="shared" ca="1" si="46"/>
        <v>2.06</v>
      </c>
      <c r="J155" s="3">
        <f t="shared" ca="1" si="54"/>
        <v>110.60000000000001</v>
      </c>
      <c r="K155" s="17">
        <f t="shared" ca="1" si="57"/>
        <v>965.5999999999998</v>
      </c>
      <c r="L155" s="17">
        <f t="shared" ca="1" si="40"/>
        <v>1002.29</v>
      </c>
      <c r="M155" s="16">
        <f t="shared" ca="1" si="47"/>
        <v>-36.690000000000168</v>
      </c>
      <c r="O155" s="16">
        <f t="shared" si="55"/>
        <v>145</v>
      </c>
      <c r="P155" s="17">
        <f t="shared" ca="1" si="48"/>
        <v>-34.400000000000205</v>
      </c>
      <c r="R155" s="16">
        <f t="shared" si="56"/>
        <v>145</v>
      </c>
      <c r="S155" s="17">
        <f t="shared" ca="1" si="49"/>
        <v>-23.724137931034633</v>
      </c>
      <c r="T155" s="17">
        <f t="shared" ca="1" si="50"/>
        <v>-34.400000000000205</v>
      </c>
    </row>
    <row r="156" spans="1:20">
      <c r="A156" s="16">
        <f t="shared" si="51"/>
        <v>146</v>
      </c>
      <c r="B156" s="16">
        <f t="shared" ca="1" si="41"/>
        <v>5.56</v>
      </c>
      <c r="C156" s="16">
        <f t="shared" ca="1" si="42"/>
        <v>0.18884892086330937</v>
      </c>
      <c r="D156" s="16">
        <f t="shared" ca="1" si="43"/>
        <v>0.79097307044009124</v>
      </c>
      <c r="E156" s="16">
        <f t="shared" ca="1" si="44"/>
        <v>0</v>
      </c>
      <c r="F156" s="16">
        <f t="shared" ca="1" si="52"/>
        <v>0</v>
      </c>
      <c r="G156" s="16">
        <f t="shared" ca="1" si="53"/>
        <v>1</v>
      </c>
      <c r="H156" s="18">
        <f t="shared" ca="1" si="45"/>
        <v>0</v>
      </c>
      <c r="I156" s="21">
        <f t="shared" ca="1" si="46"/>
        <v>-1</v>
      </c>
      <c r="J156" s="3">
        <f t="shared" ca="1" si="54"/>
        <v>110.60000000000001</v>
      </c>
      <c r="K156" s="17">
        <f t="shared" ca="1" si="57"/>
        <v>964.5999999999998</v>
      </c>
      <c r="L156" s="17">
        <f t="shared" ca="1" si="40"/>
        <v>1002.29</v>
      </c>
      <c r="M156" s="16">
        <f t="shared" ca="1" si="47"/>
        <v>-37.690000000000168</v>
      </c>
      <c r="O156" s="16">
        <f t="shared" si="55"/>
        <v>146</v>
      </c>
      <c r="P156" s="17">
        <f t="shared" ca="1" si="48"/>
        <v>-35.400000000000205</v>
      </c>
      <c r="R156" s="16">
        <f t="shared" si="56"/>
        <v>146</v>
      </c>
      <c r="S156" s="17">
        <f t="shared" ca="1" si="49"/>
        <v>-24.246575342465889</v>
      </c>
      <c r="T156" s="17">
        <f t="shared" ca="1" si="50"/>
        <v>-35.400000000000205</v>
      </c>
    </row>
    <row r="157" spans="1:20">
      <c r="A157" s="16">
        <f t="shared" si="51"/>
        <v>147</v>
      </c>
      <c r="B157" s="16">
        <f t="shared" ca="1" si="41"/>
        <v>2.39</v>
      </c>
      <c r="C157" s="16">
        <f t="shared" ca="1" si="42"/>
        <v>0.43933054393305437</v>
      </c>
      <c r="D157" s="16">
        <f t="shared" ca="1" si="43"/>
        <v>0.6924747160442879</v>
      </c>
      <c r="E157" s="16">
        <f t="shared" ca="1" si="44"/>
        <v>0</v>
      </c>
      <c r="F157" s="16">
        <f t="shared" ca="1" si="52"/>
        <v>0</v>
      </c>
      <c r="G157" s="16">
        <f t="shared" ca="1" si="53"/>
        <v>2</v>
      </c>
      <c r="H157" s="18">
        <f t="shared" ca="1" si="45"/>
        <v>0</v>
      </c>
      <c r="I157" s="21">
        <f t="shared" ca="1" si="46"/>
        <v>-1</v>
      </c>
      <c r="J157" s="3">
        <f t="shared" ca="1" si="54"/>
        <v>110.60000000000001</v>
      </c>
      <c r="K157" s="17">
        <f t="shared" ca="1" si="57"/>
        <v>963.5999999999998</v>
      </c>
      <c r="L157" s="17">
        <f t="shared" ca="1" si="40"/>
        <v>1002.29</v>
      </c>
      <c r="M157" s="16">
        <f t="shared" ca="1" si="47"/>
        <v>-38.690000000000168</v>
      </c>
      <c r="O157" s="16">
        <f t="shared" si="55"/>
        <v>147</v>
      </c>
      <c r="P157" s="17">
        <f t="shared" ca="1" si="48"/>
        <v>-36.400000000000205</v>
      </c>
      <c r="R157" s="16">
        <f t="shared" si="56"/>
        <v>147</v>
      </c>
      <c r="S157" s="17">
        <f t="shared" ca="1" si="49"/>
        <v>-24.761904761904901</v>
      </c>
      <c r="T157" s="17">
        <f t="shared" ca="1" si="50"/>
        <v>-36.400000000000205</v>
      </c>
    </row>
    <row r="158" spans="1:20">
      <c r="A158" s="16">
        <f t="shared" si="51"/>
        <v>148</v>
      </c>
      <c r="B158" s="16">
        <f t="shared" ca="1" si="41"/>
        <v>4.7699999999999996</v>
      </c>
      <c r="C158" s="16">
        <f t="shared" ca="1" si="42"/>
        <v>0.22012578616352205</v>
      </c>
      <c r="D158" s="16">
        <f t="shared" ca="1" si="43"/>
        <v>0.82482484782128318</v>
      </c>
      <c r="E158" s="16">
        <f t="shared" ca="1" si="44"/>
        <v>0</v>
      </c>
      <c r="F158" s="16">
        <f t="shared" ca="1" si="52"/>
        <v>0</v>
      </c>
      <c r="G158" s="16">
        <f t="shared" ca="1" si="53"/>
        <v>3</v>
      </c>
      <c r="H158" s="18">
        <f t="shared" ca="1" si="45"/>
        <v>0</v>
      </c>
      <c r="I158" s="21">
        <f t="shared" ca="1" si="46"/>
        <v>-1</v>
      </c>
      <c r="J158" s="3">
        <f t="shared" ca="1" si="54"/>
        <v>110.60000000000001</v>
      </c>
      <c r="K158" s="17">
        <f t="shared" ca="1" si="57"/>
        <v>962.5999999999998</v>
      </c>
      <c r="L158" s="17">
        <f t="shared" ca="1" si="40"/>
        <v>1002.29</v>
      </c>
      <c r="M158" s="16">
        <f t="shared" ca="1" si="47"/>
        <v>-39.690000000000168</v>
      </c>
      <c r="O158" s="16">
        <f t="shared" si="55"/>
        <v>148</v>
      </c>
      <c r="P158" s="17">
        <f t="shared" ca="1" si="48"/>
        <v>-37.400000000000205</v>
      </c>
      <c r="R158" s="16">
        <f t="shared" si="56"/>
        <v>148</v>
      </c>
      <c r="S158" s="17">
        <f t="shared" ca="1" si="49"/>
        <v>-25.270270270270416</v>
      </c>
      <c r="T158" s="17">
        <f t="shared" ca="1" si="50"/>
        <v>-37.400000000000205</v>
      </c>
    </row>
    <row r="159" spans="1:20">
      <c r="A159" s="16">
        <f t="shared" si="51"/>
        <v>149</v>
      </c>
      <c r="B159" s="16">
        <f t="shared" ca="1" si="41"/>
        <v>3.15</v>
      </c>
      <c r="C159" s="16">
        <f t="shared" ca="1" si="42"/>
        <v>0.33333333333333331</v>
      </c>
      <c r="D159" s="16">
        <f t="shared" ca="1" si="43"/>
        <v>0.25045400118212413</v>
      </c>
      <c r="E159" s="16">
        <f t="shared" ca="1" si="44"/>
        <v>1</v>
      </c>
      <c r="F159" s="16">
        <f t="shared" ca="1" si="52"/>
        <v>1</v>
      </c>
      <c r="G159" s="16">
        <f t="shared" ca="1" si="53"/>
        <v>0</v>
      </c>
      <c r="H159" s="18">
        <f t="shared" ca="1" si="45"/>
        <v>3.15</v>
      </c>
      <c r="I159" s="21">
        <f t="shared" ca="1" si="46"/>
        <v>2.15</v>
      </c>
      <c r="J159" s="3">
        <f t="shared" ca="1" si="54"/>
        <v>113.75000000000001</v>
      </c>
      <c r="K159" s="17">
        <f t="shared" ca="1" si="57"/>
        <v>964.74999999999977</v>
      </c>
      <c r="L159" s="17">
        <f t="shared" ca="1" si="40"/>
        <v>1002.29</v>
      </c>
      <c r="M159" s="16">
        <f t="shared" ca="1" si="47"/>
        <v>-37.540000000000191</v>
      </c>
      <c r="O159" s="16">
        <f t="shared" si="55"/>
        <v>149</v>
      </c>
      <c r="P159" s="17">
        <f t="shared" ca="1" si="48"/>
        <v>-35.250000000000227</v>
      </c>
      <c r="R159" s="16">
        <f t="shared" si="56"/>
        <v>149</v>
      </c>
      <c r="S159" s="17">
        <f t="shared" ca="1" si="49"/>
        <v>-23.657718120805526</v>
      </c>
      <c r="T159" s="17">
        <f t="shared" ca="1" si="50"/>
        <v>-35.250000000000227</v>
      </c>
    </row>
    <row r="160" spans="1:20">
      <c r="A160" s="16">
        <f t="shared" si="51"/>
        <v>150</v>
      </c>
      <c r="B160" s="16">
        <f t="shared" ca="1" si="41"/>
        <v>3.51</v>
      </c>
      <c r="C160" s="16">
        <f t="shared" ca="1" si="42"/>
        <v>0.29914529914529914</v>
      </c>
      <c r="D160" s="16">
        <f t="shared" ca="1" si="43"/>
        <v>0.2674222412378704</v>
      </c>
      <c r="E160" s="16">
        <f t="shared" ca="1" si="44"/>
        <v>1</v>
      </c>
      <c r="F160" s="16">
        <f t="shared" ca="1" si="52"/>
        <v>2</v>
      </c>
      <c r="G160" s="16">
        <f t="shared" ca="1" si="53"/>
        <v>0</v>
      </c>
      <c r="H160" s="18">
        <f t="shared" ca="1" si="45"/>
        <v>3.51</v>
      </c>
      <c r="I160" s="21">
        <f t="shared" ca="1" si="46"/>
        <v>2.5099999999999998</v>
      </c>
      <c r="J160" s="3">
        <f t="shared" ca="1" si="54"/>
        <v>117.26000000000002</v>
      </c>
      <c r="K160" s="17">
        <f t="shared" ca="1" si="57"/>
        <v>967.25999999999976</v>
      </c>
      <c r="L160" s="17">
        <f t="shared" ca="1" si="40"/>
        <v>1002.29</v>
      </c>
      <c r="M160" s="16">
        <f t="shared" ca="1" si="47"/>
        <v>-35.0300000000002</v>
      </c>
      <c r="O160" s="16">
        <f t="shared" si="55"/>
        <v>150</v>
      </c>
      <c r="P160" s="17">
        <f t="shared" ca="1" si="48"/>
        <v>-32.740000000000236</v>
      </c>
      <c r="R160" s="16">
        <f t="shared" si="56"/>
        <v>150</v>
      </c>
      <c r="S160" s="17">
        <f t="shared" ca="1" si="49"/>
        <v>-21.826666666666824</v>
      </c>
      <c r="T160" s="17">
        <f t="shared" ca="1" si="50"/>
        <v>-32.740000000000236</v>
      </c>
    </row>
    <row r="161" spans="1:20">
      <c r="A161" s="16">
        <f t="shared" si="51"/>
        <v>151</v>
      </c>
      <c r="B161" s="16">
        <f t="shared" ca="1" si="41"/>
        <v>4.5599999999999996</v>
      </c>
      <c r="C161" s="16">
        <f t="shared" ca="1" si="42"/>
        <v>0.23026315789473686</v>
      </c>
      <c r="D161" s="16">
        <f t="shared" ca="1" si="43"/>
        <v>0.11311395792727996</v>
      </c>
      <c r="E161" s="16">
        <f t="shared" ca="1" si="44"/>
        <v>1</v>
      </c>
      <c r="F161" s="16">
        <f t="shared" ca="1" si="52"/>
        <v>3</v>
      </c>
      <c r="G161" s="16">
        <f t="shared" ca="1" si="53"/>
        <v>0</v>
      </c>
      <c r="H161" s="18">
        <f t="shared" ca="1" si="45"/>
        <v>4.5599999999999996</v>
      </c>
      <c r="I161" s="21">
        <f t="shared" ca="1" si="46"/>
        <v>3.5599999999999996</v>
      </c>
      <c r="J161" s="3">
        <f t="shared" ca="1" si="54"/>
        <v>121.82000000000002</v>
      </c>
      <c r="K161" s="17">
        <f t="shared" ca="1" si="57"/>
        <v>970.81999999999971</v>
      </c>
      <c r="L161" s="17">
        <f t="shared" ca="1" si="40"/>
        <v>1002.29</v>
      </c>
      <c r="M161" s="16">
        <f t="shared" ca="1" si="47"/>
        <v>-31.470000000000255</v>
      </c>
      <c r="O161" s="16">
        <f t="shared" si="55"/>
        <v>151</v>
      </c>
      <c r="P161" s="17">
        <f t="shared" ca="1" si="48"/>
        <v>-29.180000000000291</v>
      </c>
      <c r="R161" s="16">
        <f t="shared" si="56"/>
        <v>151</v>
      </c>
      <c r="S161" s="17">
        <f t="shared" ca="1" si="49"/>
        <v>-19.324503311258468</v>
      </c>
      <c r="T161" s="17">
        <f t="shared" ca="1" si="50"/>
        <v>-29.180000000000291</v>
      </c>
    </row>
    <row r="162" spans="1:20">
      <c r="A162" s="16">
        <f t="shared" si="51"/>
        <v>152</v>
      </c>
      <c r="B162" s="16">
        <f t="shared" ca="1" si="41"/>
        <v>3.57</v>
      </c>
      <c r="C162" s="16">
        <f t="shared" ca="1" si="42"/>
        <v>0.29411764705882354</v>
      </c>
      <c r="D162" s="16">
        <f t="shared" ca="1" si="43"/>
        <v>0.54363174785331037</v>
      </c>
      <c r="E162" s="16">
        <f t="shared" ca="1" si="44"/>
        <v>0</v>
      </c>
      <c r="F162" s="16">
        <f t="shared" ca="1" si="52"/>
        <v>0</v>
      </c>
      <c r="G162" s="16">
        <f t="shared" ca="1" si="53"/>
        <v>1</v>
      </c>
      <c r="H162" s="18">
        <f t="shared" ca="1" si="45"/>
        <v>0</v>
      </c>
      <c r="I162" s="21">
        <f t="shared" ca="1" si="46"/>
        <v>-1</v>
      </c>
      <c r="J162" s="3">
        <f t="shared" ca="1" si="54"/>
        <v>121.82000000000002</v>
      </c>
      <c r="K162" s="17">
        <f t="shared" ca="1" si="57"/>
        <v>969.81999999999971</v>
      </c>
      <c r="L162" s="17">
        <f t="shared" ca="1" si="40"/>
        <v>1002.29</v>
      </c>
      <c r="M162" s="16">
        <f t="shared" ca="1" si="47"/>
        <v>-32.470000000000255</v>
      </c>
      <c r="O162" s="16">
        <f t="shared" si="55"/>
        <v>152</v>
      </c>
      <c r="P162" s="17">
        <f t="shared" ca="1" si="48"/>
        <v>-30.180000000000291</v>
      </c>
      <c r="R162" s="16">
        <f t="shared" si="56"/>
        <v>152</v>
      </c>
      <c r="S162" s="17">
        <f t="shared" ca="1" si="49"/>
        <v>-19.855263157894925</v>
      </c>
      <c r="T162" s="17">
        <f t="shared" ca="1" si="50"/>
        <v>-30.180000000000291</v>
      </c>
    </row>
    <row r="163" spans="1:20">
      <c r="A163" s="16">
        <f t="shared" si="51"/>
        <v>153</v>
      </c>
      <c r="B163" s="16">
        <f t="shared" ca="1" si="41"/>
        <v>5.1100000000000003</v>
      </c>
      <c r="C163" s="16">
        <f t="shared" ca="1" si="42"/>
        <v>0.20547945205479451</v>
      </c>
      <c r="D163" s="16">
        <f t="shared" ca="1" si="43"/>
        <v>8.3946445878106957E-3</v>
      </c>
      <c r="E163" s="16">
        <f t="shared" ca="1" si="44"/>
        <v>1</v>
      </c>
      <c r="F163" s="16">
        <f t="shared" ca="1" si="52"/>
        <v>1</v>
      </c>
      <c r="G163" s="16">
        <f t="shared" ca="1" si="53"/>
        <v>0</v>
      </c>
      <c r="H163" s="18">
        <f t="shared" ca="1" si="45"/>
        <v>5.1100000000000003</v>
      </c>
      <c r="I163" s="21">
        <f t="shared" ca="1" si="46"/>
        <v>4.1100000000000003</v>
      </c>
      <c r="J163" s="3">
        <f t="shared" ca="1" si="54"/>
        <v>126.93000000000002</v>
      </c>
      <c r="K163" s="17">
        <f t="shared" ca="1" si="57"/>
        <v>973.92999999999972</v>
      </c>
      <c r="L163" s="17">
        <f t="shared" ca="1" si="40"/>
        <v>1002.29</v>
      </c>
      <c r="M163" s="16">
        <f t="shared" ca="1" si="47"/>
        <v>-28.360000000000241</v>
      </c>
      <c r="O163" s="16">
        <f t="shared" si="55"/>
        <v>153</v>
      </c>
      <c r="P163" s="17">
        <f t="shared" ca="1" si="48"/>
        <v>-26.070000000000277</v>
      </c>
      <c r="R163" s="16">
        <f t="shared" si="56"/>
        <v>153</v>
      </c>
      <c r="S163" s="17">
        <f t="shared" ca="1" si="49"/>
        <v>-17.039215686274687</v>
      </c>
      <c r="T163" s="17">
        <f t="shared" ca="1" si="50"/>
        <v>-26.070000000000277</v>
      </c>
    </row>
    <row r="164" spans="1:20">
      <c r="A164" s="16">
        <f t="shared" si="51"/>
        <v>154</v>
      </c>
      <c r="B164" s="16">
        <f t="shared" ca="1" si="41"/>
        <v>2.6</v>
      </c>
      <c r="C164" s="16">
        <f t="shared" ca="1" si="42"/>
        <v>0.40384615384615385</v>
      </c>
      <c r="D164" s="16">
        <f t="shared" ca="1" si="43"/>
        <v>0.26921382280846107</v>
      </c>
      <c r="E164" s="16">
        <f t="shared" ca="1" si="44"/>
        <v>1</v>
      </c>
      <c r="F164" s="16">
        <f t="shared" ca="1" si="52"/>
        <v>2</v>
      </c>
      <c r="G164" s="16">
        <f t="shared" ca="1" si="53"/>
        <v>0</v>
      </c>
      <c r="H164" s="18">
        <f t="shared" ca="1" si="45"/>
        <v>2.6</v>
      </c>
      <c r="I164" s="21">
        <f t="shared" ca="1" si="46"/>
        <v>1.6</v>
      </c>
      <c r="J164" s="3">
        <f t="shared" ca="1" si="54"/>
        <v>129.53000000000003</v>
      </c>
      <c r="K164" s="17">
        <f t="shared" ca="1" si="57"/>
        <v>975.52999999999975</v>
      </c>
      <c r="L164" s="17">
        <f t="shared" ca="1" si="40"/>
        <v>1002.29</v>
      </c>
      <c r="M164" s="16">
        <f t="shared" ca="1" si="47"/>
        <v>-26.760000000000218</v>
      </c>
      <c r="O164" s="16">
        <f t="shared" si="55"/>
        <v>154</v>
      </c>
      <c r="P164" s="17">
        <f t="shared" ca="1" si="48"/>
        <v>-24.470000000000255</v>
      </c>
      <c r="R164" s="16">
        <f t="shared" si="56"/>
        <v>154</v>
      </c>
      <c r="S164" s="17">
        <f t="shared" ca="1" si="49"/>
        <v>-15.889610389610553</v>
      </c>
      <c r="T164" s="17">
        <f t="shared" ca="1" si="50"/>
        <v>-24.470000000000255</v>
      </c>
    </row>
    <row r="165" spans="1:20">
      <c r="A165" s="16">
        <f t="shared" si="51"/>
        <v>155</v>
      </c>
      <c r="B165" s="16">
        <f t="shared" ca="1" si="41"/>
        <v>4.42</v>
      </c>
      <c r="C165" s="16">
        <f t="shared" ca="1" si="42"/>
        <v>0.23755656108597287</v>
      </c>
      <c r="D165" s="16">
        <f t="shared" ca="1" si="43"/>
        <v>0.45063919758841764</v>
      </c>
      <c r="E165" s="16">
        <f t="shared" ca="1" si="44"/>
        <v>0</v>
      </c>
      <c r="F165" s="16">
        <f t="shared" ca="1" si="52"/>
        <v>0</v>
      </c>
      <c r="G165" s="16">
        <f t="shared" ca="1" si="53"/>
        <v>1</v>
      </c>
      <c r="H165" s="18">
        <f t="shared" ca="1" si="45"/>
        <v>0</v>
      </c>
      <c r="I165" s="21">
        <f t="shared" ca="1" si="46"/>
        <v>-1</v>
      </c>
      <c r="J165" s="3">
        <f t="shared" ca="1" si="54"/>
        <v>129.53000000000003</v>
      </c>
      <c r="K165" s="17">
        <f t="shared" ca="1" si="57"/>
        <v>974.52999999999975</v>
      </c>
      <c r="L165" s="17">
        <f t="shared" ca="1" si="40"/>
        <v>1002.29</v>
      </c>
      <c r="M165" s="16">
        <f t="shared" ca="1" si="47"/>
        <v>-27.760000000000218</v>
      </c>
      <c r="O165" s="16">
        <f t="shared" si="55"/>
        <v>155</v>
      </c>
      <c r="P165" s="17">
        <f t="shared" ca="1" si="48"/>
        <v>-25.470000000000255</v>
      </c>
      <c r="R165" s="16">
        <f t="shared" si="56"/>
        <v>155</v>
      </c>
      <c r="S165" s="17">
        <f t="shared" ca="1" si="49"/>
        <v>-16.43225806451629</v>
      </c>
      <c r="T165" s="17">
        <f t="shared" ca="1" si="50"/>
        <v>-25.470000000000255</v>
      </c>
    </row>
    <row r="166" spans="1:20">
      <c r="A166" s="16">
        <f t="shared" si="51"/>
        <v>156</v>
      </c>
      <c r="B166" s="16">
        <f t="shared" ca="1" si="41"/>
        <v>4.25</v>
      </c>
      <c r="C166" s="16">
        <f t="shared" ca="1" si="42"/>
        <v>0.24705882352941178</v>
      </c>
      <c r="D166" s="16">
        <f t="shared" ca="1" si="43"/>
        <v>0.51225804868970659</v>
      </c>
      <c r="E166" s="16">
        <f t="shared" ca="1" si="44"/>
        <v>0</v>
      </c>
      <c r="F166" s="16">
        <f t="shared" ca="1" si="52"/>
        <v>0</v>
      </c>
      <c r="G166" s="16">
        <f t="shared" ca="1" si="53"/>
        <v>2</v>
      </c>
      <c r="H166" s="18">
        <f t="shared" ca="1" si="45"/>
        <v>0</v>
      </c>
      <c r="I166" s="21">
        <f t="shared" ca="1" si="46"/>
        <v>-1</v>
      </c>
      <c r="J166" s="3">
        <f t="shared" ca="1" si="54"/>
        <v>129.53000000000003</v>
      </c>
      <c r="K166" s="17">
        <f t="shared" ca="1" si="57"/>
        <v>973.52999999999975</v>
      </c>
      <c r="L166" s="17">
        <f t="shared" ca="1" si="40"/>
        <v>1002.29</v>
      </c>
      <c r="M166" s="16">
        <f t="shared" ca="1" si="47"/>
        <v>-28.760000000000218</v>
      </c>
      <c r="O166" s="16">
        <f t="shared" si="55"/>
        <v>156</v>
      </c>
      <c r="P166" s="17">
        <f t="shared" ca="1" si="48"/>
        <v>-26.470000000000255</v>
      </c>
      <c r="R166" s="16">
        <f t="shared" si="56"/>
        <v>156</v>
      </c>
      <c r="S166" s="17">
        <f t="shared" ca="1" si="49"/>
        <v>-16.967948717948872</v>
      </c>
      <c r="T166" s="17">
        <f t="shared" ca="1" si="50"/>
        <v>-26.470000000000255</v>
      </c>
    </row>
    <row r="167" spans="1:20">
      <c r="A167" s="16">
        <f t="shared" si="51"/>
        <v>157</v>
      </c>
      <c r="B167" s="16">
        <f t="shared" ca="1" si="41"/>
        <v>3.84</v>
      </c>
      <c r="C167" s="16">
        <f t="shared" ca="1" si="42"/>
        <v>0.27343750000000006</v>
      </c>
      <c r="D167" s="16">
        <f t="shared" ca="1" si="43"/>
        <v>0.74441180594230794</v>
      </c>
      <c r="E167" s="16">
        <f t="shared" ca="1" si="44"/>
        <v>0</v>
      </c>
      <c r="F167" s="16">
        <f t="shared" ca="1" si="52"/>
        <v>0</v>
      </c>
      <c r="G167" s="16">
        <f t="shared" ca="1" si="53"/>
        <v>3</v>
      </c>
      <c r="H167" s="18">
        <f t="shared" ca="1" si="45"/>
        <v>0</v>
      </c>
      <c r="I167" s="21">
        <f t="shared" ca="1" si="46"/>
        <v>-1</v>
      </c>
      <c r="J167" s="3">
        <f t="shared" ca="1" si="54"/>
        <v>129.53000000000003</v>
      </c>
      <c r="K167" s="17">
        <f t="shared" ca="1" si="57"/>
        <v>972.52999999999975</v>
      </c>
      <c r="L167" s="17">
        <f t="shared" ca="1" si="40"/>
        <v>1002.29</v>
      </c>
      <c r="M167" s="16">
        <f t="shared" ca="1" si="47"/>
        <v>-29.760000000000218</v>
      </c>
      <c r="O167" s="16">
        <f t="shared" si="55"/>
        <v>157</v>
      </c>
      <c r="P167" s="17">
        <f t="shared" ca="1" si="48"/>
        <v>-27.470000000000255</v>
      </c>
      <c r="R167" s="16">
        <f t="shared" si="56"/>
        <v>157</v>
      </c>
      <c r="S167" s="17">
        <f t="shared" ca="1" si="49"/>
        <v>-17.496815286624368</v>
      </c>
      <c r="T167" s="17">
        <f t="shared" ca="1" si="50"/>
        <v>-27.470000000000255</v>
      </c>
    </row>
    <row r="168" spans="1:20">
      <c r="A168" s="16">
        <f t="shared" si="51"/>
        <v>158</v>
      </c>
      <c r="B168" s="16">
        <f t="shared" ca="1" si="41"/>
        <v>4.01</v>
      </c>
      <c r="C168" s="16">
        <f t="shared" ca="1" si="42"/>
        <v>0.26184538653366585</v>
      </c>
      <c r="D168" s="16">
        <f t="shared" ca="1" si="43"/>
        <v>0.4240736057180321</v>
      </c>
      <c r="E168" s="16">
        <f t="shared" ca="1" si="44"/>
        <v>0</v>
      </c>
      <c r="F168" s="16">
        <f t="shared" ca="1" si="52"/>
        <v>0</v>
      </c>
      <c r="G168" s="16">
        <f t="shared" ca="1" si="53"/>
        <v>4</v>
      </c>
      <c r="H168" s="18">
        <f t="shared" ca="1" si="45"/>
        <v>0</v>
      </c>
      <c r="I168" s="21">
        <f t="shared" ca="1" si="46"/>
        <v>-1</v>
      </c>
      <c r="J168" s="3">
        <f t="shared" ca="1" si="54"/>
        <v>129.53000000000003</v>
      </c>
      <c r="K168" s="17">
        <f t="shared" ca="1" si="57"/>
        <v>971.52999999999975</v>
      </c>
      <c r="L168" s="17">
        <f t="shared" ca="1" si="40"/>
        <v>1002.29</v>
      </c>
      <c r="M168" s="16">
        <f t="shared" ca="1" si="47"/>
        <v>-30.760000000000218</v>
      </c>
      <c r="O168" s="16">
        <f t="shared" si="55"/>
        <v>158</v>
      </c>
      <c r="P168" s="17">
        <f t="shared" ca="1" si="48"/>
        <v>-28.470000000000255</v>
      </c>
      <c r="R168" s="16">
        <f t="shared" si="56"/>
        <v>158</v>
      </c>
      <c r="S168" s="17">
        <f t="shared" ca="1" si="49"/>
        <v>-18.018987341772302</v>
      </c>
      <c r="T168" s="17">
        <f t="shared" ca="1" si="50"/>
        <v>-28.470000000000255</v>
      </c>
    </row>
    <row r="169" spans="1:20">
      <c r="A169" s="16">
        <f t="shared" si="51"/>
        <v>159</v>
      </c>
      <c r="B169" s="16">
        <f t="shared" ca="1" si="41"/>
        <v>2.72</v>
      </c>
      <c r="C169" s="16">
        <f t="shared" ca="1" si="42"/>
        <v>0.38602941176470584</v>
      </c>
      <c r="D169" s="16">
        <f t="shared" ca="1" si="43"/>
        <v>0.78722552504897259</v>
      </c>
      <c r="E169" s="16">
        <f t="shared" ca="1" si="44"/>
        <v>0</v>
      </c>
      <c r="F169" s="16">
        <f t="shared" ca="1" si="52"/>
        <v>0</v>
      </c>
      <c r="G169" s="16">
        <f t="shared" ca="1" si="53"/>
        <v>5</v>
      </c>
      <c r="H169" s="18">
        <f t="shared" ca="1" si="45"/>
        <v>0</v>
      </c>
      <c r="I169" s="21">
        <f t="shared" ca="1" si="46"/>
        <v>-1</v>
      </c>
      <c r="J169" s="3">
        <f t="shared" ca="1" si="54"/>
        <v>129.53000000000003</v>
      </c>
      <c r="K169" s="17">
        <f t="shared" ca="1" si="57"/>
        <v>970.52999999999975</v>
      </c>
      <c r="L169" s="17">
        <f t="shared" ca="1" si="40"/>
        <v>1002.29</v>
      </c>
      <c r="M169" s="16">
        <f t="shared" ca="1" si="47"/>
        <v>-31.760000000000218</v>
      </c>
      <c r="O169" s="16">
        <f t="shared" si="55"/>
        <v>159</v>
      </c>
      <c r="P169" s="17">
        <f t="shared" ca="1" si="48"/>
        <v>-29.470000000000255</v>
      </c>
      <c r="R169" s="16">
        <f t="shared" si="56"/>
        <v>159</v>
      </c>
      <c r="S169" s="17">
        <f t="shared" ca="1" si="49"/>
        <v>-18.534591194968712</v>
      </c>
      <c r="T169" s="17">
        <f t="shared" ca="1" si="50"/>
        <v>-29.470000000000255</v>
      </c>
    </row>
    <row r="170" spans="1:20">
      <c r="A170" s="16">
        <f t="shared" si="51"/>
        <v>160</v>
      </c>
      <c r="B170" s="16">
        <f t="shared" ca="1" si="41"/>
        <v>3.48</v>
      </c>
      <c r="C170" s="16">
        <f t="shared" ca="1" si="42"/>
        <v>0.30172413793103448</v>
      </c>
      <c r="D170" s="16">
        <f t="shared" ca="1" si="43"/>
        <v>0.61243960702708056</v>
      </c>
      <c r="E170" s="16">
        <f t="shared" ca="1" si="44"/>
        <v>0</v>
      </c>
      <c r="F170" s="16">
        <f t="shared" ca="1" si="52"/>
        <v>0</v>
      </c>
      <c r="G170" s="16">
        <f t="shared" ca="1" si="53"/>
        <v>6</v>
      </c>
      <c r="H170" s="18">
        <f t="shared" ca="1" si="45"/>
        <v>0</v>
      </c>
      <c r="I170" s="21">
        <f t="shared" ca="1" si="46"/>
        <v>-1</v>
      </c>
      <c r="J170" s="3">
        <f t="shared" ca="1" si="54"/>
        <v>129.53000000000003</v>
      </c>
      <c r="K170" s="17">
        <f t="shared" ca="1" si="57"/>
        <v>969.52999999999975</v>
      </c>
      <c r="L170" s="17">
        <f t="shared" ca="1" si="40"/>
        <v>1002.29</v>
      </c>
      <c r="M170" s="16">
        <f t="shared" ca="1" si="47"/>
        <v>-32.760000000000218</v>
      </c>
      <c r="O170" s="16">
        <f t="shared" si="55"/>
        <v>160</v>
      </c>
      <c r="P170" s="17">
        <f t="shared" ca="1" si="48"/>
        <v>-30.470000000000255</v>
      </c>
      <c r="R170" s="16">
        <f t="shared" si="56"/>
        <v>160</v>
      </c>
      <c r="S170" s="17">
        <f t="shared" ca="1" si="49"/>
        <v>-19.043750000000159</v>
      </c>
      <c r="T170" s="17">
        <f t="shared" ca="1" si="50"/>
        <v>-30.470000000000255</v>
      </c>
    </row>
    <row r="171" spans="1:20">
      <c r="A171" s="16">
        <f t="shared" si="51"/>
        <v>161</v>
      </c>
      <c r="B171" s="16">
        <f t="shared" ca="1" si="41"/>
        <v>5.98</v>
      </c>
      <c r="C171" s="16">
        <f t="shared" ca="1" si="42"/>
        <v>0.17558528428093645</v>
      </c>
      <c r="D171" s="16">
        <f t="shared" ca="1" si="43"/>
        <v>0.62674644552360359</v>
      </c>
      <c r="E171" s="16">
        <f t="shared" ca="1" si="44"/>
        <v>0</v>
      </c>
      <c r="F171" s="16">
        <f t="shared" ca="1" si="52"/>
        <v>0</v>
      </c>
      <c r="G171" s="16">
        <f t="shared" ca="1" si="53"/>
        <v>7</v>
      </c>
      <c r="H171" s="18">
        <f t="shared" ca="1" si="45"/>
        <v>0</v>
      </c>
      <c r="I171" s="21">
        <f t="shared" ca="1" si="46"/>
        <v>-1</v>
      </c>
      <c r="J171" s="3">
        <f t="shared" ca="1" si="54"/>
        <v>129.53000000000003</v>
      </c>
      <c r="K171" s="17">
        <f t="shared" ca="1" si="57"/>
        <v>968.52999999999975</v>
      </c>
      <c r="L171" s="17">
        <f t="shared" ca="1" si="40"/>
        <v>1002.29</v>
      </c>
      <c r="M171" s="16">
        <f t="shared" ca="1" si="47"/>
        <v>-33.760000000000218</v>
      </c>
      <c r="O171" s="16">
        <f t="shared" si="55"/>
        <v>161</v>
      </c>
      <c r="P171" s="17">
        <f t="shared" ca="1" si="48"/>
        <v>-31.470000000000255</v>
      </c>
      <c r="R171" s="16">
        <f t="shared" si="56"/>
        <v>161</v>
      </c>
      <c r="S171" s="17">
        <f t="shared" ca="1" si="49"/>
        <v>-19.546583850931825</v>
      </c>
      <c r="T171" s="17">
        <f t="shared" ca="1" si="50"/>
        <v>-31.470000000000255</v>
      </c>
    </row>
    <row r="172" spans="1:20">
      <c r="A172" s="16">
        <f t="shared" si="51"/>
        <v>162</v>
      </c>
      <c r="B172" s="16">
        <f t="shared" ca="1" si="41"/>
        <v>5.0199999999999996</v>
      </c>
      <c r="C172" s="16">
        <f t="shared" ca="1" si="42"/>
        <v>0.20916334661354585</v>
      </c>
      <c r="D172" s="16">
        <f t="shared" ca="1" si="43"/>
        <v>0.70973653586078167</v>
      </c>
      <c r="E172" s="16">
        <f t="shared" ca="1" si="44"/>
        <v>0</v>
      </c>
      <c r="F172" s="16">
        <f t="shared" ca="1" si="52"/>
        <v>0</v>
      </c>
      <c r="G172" s="16">
        <f t="shared" ca="1" si="53"/>
        <v>8</v>
      </c>
      <c r="H172" s="18">
        <f t="shared" ca="1" si="45"/>
        <v>0</v>
      </c>
      <c r="I172" s="21">
        <f t="shared" ca="1" si="46"/>
        <v>-1</v>
      </c>
      <c r="J172" s="3">
        <f t="shared" ca="1" si="54"/>
        <v>129.53000000000003</v>
      </c>
      <c r="K172" s="17">
        <f t="shared" ca="1" si="57"/>
        <v>967.52999999999975</v>
      </c>
      <c r="L172" s="17">
        <f t="shared" ca="1" si="40"/>
        <v>1002.29</v>
      </c>
      <c r="M172" s="16">
        <f t="shared" ca="1" si="47"/>
        <v>-34.760000000000218</v>
      </c>
      <c r="O172" s="16">
        <f t="shared" si="55"/>
        <v>162</v>
      </c>
      <c r="P172" s="17">
        <f t="shared" ca="1" si="48"/>
        <v>-32.470000000000255</v>
      </c>
      <c r="R172" s="16">
        <f t="shared" si="56"/>
        <v>162</v>
      </c>
      <c r="S172" s="17">
        <f t="shared" ca="1" si="49"/>
        <v>-20.043209876543372</v>
      </c>
      <c r="T172" s="17">
        <f t="shared" ca="1" si="50"/>
        <v>-32.470000000000255</v>
      </c>
    </row>
    <row r="173" spans="1:20">
      <c r="A173" s="16">
        <f t="shared" si="51"/>
        <v>163</v>
      </c>
      <c r="B173" s="16">
        <f t="shared" ca="1" si="41"/>
        <v>2.5</v>
      </c>
      <c r="C173" s="16">
        <f t="shared" ca="1" si="42"/>
        <v>0.42000000000000004</v>
      </c>
      <c r="D173" s="16">
        <f t="shared" ca="1" si="43"/>
        <v>0.23481203505927351</v>
      </c>
      <c r="E173" s="16">
        <f t="shared" ca="1" si="44"/>
        <v>1</v>
      </c>
      <c r="F173" s="16">
        <f t="shared" ca="1" si="52"/>
        <v>1</v>
      </c>
      <c r="G173" s="16">
        <f t="shared" ca="1" si="53"/>
        <v>0</v>
      </c>
      <c r="H173" s="18">
        <f t="shared" ca="1" si="45"/>
        <v>2.5</v>
      </c>
      <c r="I173" s="21">
        <f t="shared" ca="1" si="46"/>
        <v>1.5</v>
      </c>
      <c r="J173" s="3">
        <f t="shared" ca="1" si="54"/>
        <v>132.03000000000003</v>
      </c>
      <c r="K173" s="17">
        <f t="shared" ca="1" si="57"/>
        <v>969.02999999999975</v>
      </c>
      <c r="L173" s="17">
        <f t="shared" ca="1" si="40"/>
        <v>1002.29</v>
      </c>
      <c r="M173" s="16">
        <f t="shared" ca="1" si="47"/>
        <v>-33.260000000000218</v>
      </c>
      <c r="O173" s="16">
        <f t="shared" si="55"/>
        <v>163</v>
      </c>
      <c r="P173" s="17">
        <f t="shared" ca="1" si="48"/>
        <v>-30.970000000000255</v>
      </c>
      <c r="R173" s="16">
        <f t="shared" si="56"/>
        <v>163</v>
      </c>
      <c r="S173" s="17">
        <f t="shared" ca="1" si="49"/>
        <v>-19.000000000000156</v>
      </c>
      <c r="T173" s="17">
        <f t="shared" ca="1" si="50"/>
        <v>-30.970000000000255</v>
      </c>
    </row>
    <row r="174" spans="1:20">
      <c r="A174" s="16">
        <f t="shared" si="51"/>
        <v>164</v>
      </c>
      <c r="B174" s="16">
        <f t="shared" ca="1" si="41"/>
        <v>4.01</v>
      </c>
      <c r="C174" s="16">
        <f t="shared" ca="1" si="42"/>
        <v>0.26184538653366585</v>
      </c>
      <c r="D174" s="16">
        <f t="shared" ca="1" si="43"/>
        <v>0.23295162421264837</v>
      </c>
      <c r="E174" s="16">
        <f t="shared" ca="1" si="44"/>
        <v>1</v>
      </c>
      <c r="F174" s="16">
        <f t="shared" ca="1" si="52"/>
        <v>2</v>
      </c>
      <c r="G174" s="16">
        <f t="shared" ca="1" si="53"/>
        <v>0</v>
      </c>
      <c r="H174" s="18">
        <f t="shared" ca="1" si="45"/>
        <v>4.01</v>
      </c>
      <c r="I174" s="21">
        <f t="shared" ca="1" si="46"/>
        <v>3.01</v>
      </c>
      <c r="J174" s="3">
        <f t="shared" ca="1" si="54"/>
        <v>136.04000000000002</v>
      </c>
      <c r="K174" s="17">
        <f t="shared" ca="1" si="57"/>
        <v>972.03999999999974</v>
      </c>
      <c r="L174" s="17">
        <f t="shared" ca="1" si="40"/>
        <v>1002.29</v>
      </c>
      <c r="M174" s="16">
        <f t="shared" ca="1" si="47"/>
        <v>-30.250000000000227</v>
      </c>
      <c r="O174" s="16">
        <f t="shared" si="55"/>
        <v>164</v>
      </c>
      <c r="P174" s="17">
        <f t="shared" ca="1" si="48"/>
        <v>-27.960000000000264</v>
      </c>
      <c r="R174" s="16">
        <f t="shared" si="56"/>
        <v>164</v>
      </c>
      <c r="S174" s="17">
        <f t="shared" ca="1" si="49"/>
        <v>-17.048780487805033</v>
      </c>
      <c r="T174" s="17">
        <f t="shared" ca="1" si="50"/>
        <v>-27.960000000000264</v>
      </c>
    </row>
    <row r="175" spans="1:20">
      <c r="A175" s="16">
        <f t="shared" si="51"/>
        <v>165</v>
      </c>
      <c r="B175" s="16">
        <f t="shared" ca="1" si="41"/>
        <v>2.5299999999999998</v>
      </c>
      <c r="C175" s="16">
        <f t="shared" ca="1" si="42"/>
        <v>0.41501976284584985</v>
      </c>
      <c r="D175" s="16">
        <f t="shared" ca="1" si="43"/>
        <v>0.68466407179430333</v>
      </c>
      <c r="E175" s="16">
        <f t="shared" ca="1" si="44"/>
        <v>0</v>
      </c>
      <c r="F175" s="16">
        <f t="shared" ca="1" si="52"/>
        <v>0</v>
      </c>
      <c r="G175" s="16">
        <f t="shared" ca="1" si="53"/>
        <v>1</v>
      </c>
      <c r="H175" s="18">
        <f t="shared" ca="1" si="45"/>
        <v>0</v>
      </c>
      <c r="I175" s="21">
        <f t="shared" ca="1" si="46"/>
        <v>-1</v>
      </c>
      <c r="J175" s="3">
        <f t="shared" ca="1" si="54"/>
        <v>136.04000000000002</v>
      </c>
      <c r="K175" s="17">
        <f t="shared" ca="1" si="57"/>
        <v>971.03999999999974</v>
      </c>
      <c r="L175" s="17">
        <f t="shared" ca="1" si="40"/>
        <v>1002.29</v>
      </c>
      <c r="M175" s="16">
        <f t="shared" ca="1" si="47"/>
        <v>-31.250000000000227</v>
      </c>
      <c r="O175" s="16">
        <f t="shared" si="55"/>
        <v>165</v>
      </c>
      <c r="P175" s="17">
        <f t="shared" ca="1" si="48"/>
        <v>-28.960000000000264</v>
      </c>
      <c r="R175" s="16">
        <f t="shared" si="56"/>
        <v>165</v>
      </c>
      <c r="S175" s="17">
        <f t="shared" ca="1" si="49"/>
        <v>-17.551515151515304</v>
      </c>
      <c r="T175" s="17">
        <f t="shared" ca="1" si="50"/>
        <v>-28.960000000000264</v>
      </c>
    </row>
    <row r="176" spans="1:20">
      <c r="A176" s="16">
        <f t="shared" si="51"/>
        <v>166</v>
      </c>
      <c r="B176" s="16">
        <f t="shared" ca="1" si="41"/>
        <v>4.99</v>
      </c>
      <c r="C176" s="16">
        <f t="shared" ca="1" si="42"/>
        <v>0.21042084168336672</v>
      </c>
      <c r="D176" s="16">
        <f t="shared" ca="1" si="43"/>
        <v>0.39425823301278484</v>
      </c>
      <c r="E176" s="16">
        <f t="shared" ca="1" si="44"/>
        <v>0</v>
      </c>
      <c r="F176" s="16">
        <f t="shared" ca="1" si="52"/>
        <v>0</v>
      </c>
      <c r="G176" s="16">
        <f t="shared" ca="1" si="53"/>
        <v>2</v>
      </c>
      <c r="H176" s="18">
        <f t="shared" ca="1" si="45"/>
        <v>0</v>
      </c>
      <c r="I176" s="21">
        <f t="shared" ca="1" si="46"/>
        <v>-1</v>
      </c>
      <c r="J176" s="3">
        <f t="shared" ca="1" si="54"/>
        <v>136.04000000000002</v>
      </c>
      <c r="K176" s="17">
        <f t="shared" ca="1" si="57"/>
        <v>970.03999999999974</v>
      </c>
      <c r="L176" s="17">
        <f t="shared" ca="1" si="40"/>
        <v>1002.29</v>
      </c>
      <c r="M176" s="16">
        <f t="shared" ca="1" si="47"/>
        <v>-32.250000000000227</v>
      </c>
      <c r="O176" s="16">
        <f t="shared" si="55"/>
        <v>166</v>
      </c>
      <c r="P176" s="17">
        <f t="shared" ca="1" si="48"/>
        <v>-29.960000000000264</v>
      </c>
      <c r="R176" s="16">
        <f t="shared" si="56"/>
        <v>166</v>
      </c>
      <c r="S176" s="17">
        <f t="shared" ca="1" si="49"/>
        <v>-18.048192771084487</v>
      </c>
      <c r="T176" s="17">
        <f t="shared" ca="1" si="50"/>
        <v>-29.960000000000264</v>
      </c>
    </row>
    <row r="177" spans="1:20">
      <c r="A177" s="16">
        <f t="shared" si="51"/>
        <v>167</v>
      </c>
      <c r="B177" s="16">
        <f t="shared" ca="1" si="41"/>
        <v>5.35</v>
      </c>
      <c r="C177" s="16">
        <f t="shared" ca="1" si="42"/>
        <v>0.19626168224299068</v>
      </c>
      <c r="D177" s="16">
        <f t="shared" ca="1" si="43"/>
        <v>0.65496630860768557</v>
      </c>
      <c r="E177" s="16">
        <f t="shared" ca="1" si="44"/>
        <v>0</v>
      </c>
      <c r="F177" s="16">
        <f t="shared" ca="1" si="52"/>
        <v>0</v>
      </c>
      <c r="G177" s="16">
        <f t="shared" ca="1" si="53"/>
        <v>3</v>
      </c>
      <c r="H177" s="18">
        <f t="shared" ca="1" si="45"/>
        <v>0</v>
      </c>
      <c r="I177" s="21">
        <f t="shared" ca="1" si="46"/>
        <v>-1</v>
      </c>
      <c r="J177" s="3">
        <f t="shared" ca="1" si="54"/>
        <v>136.04000000000002</v>
      </c>
      <c r="K177" s="17">
        <f t="shared" ca="1" si="57"/>
        <v>969.03999999999974</v>
      </c>
      <c r="L177" s="17">
        <f t="shared" ca="1" si="40"/>
        <v>1002.29</v>
      </c>
      <c r="M177" s="16">
        <f t="shared" ca="1" si="47"/>
        <v>-33.250000000000227</v>
      </c>
      <c r="O177" s="16">
        <f t="shared" si="55"/>
        <v>167</v>
      </c>
      <c r="P177" s="17">
        <f t="shared" ca="1" si="48"/>
        <v>-30.960000000000264</v>
      </c>
      <c r="R177" s="16">
        <f t="shared" si="56"/>
        <v>167</v>
      </c>
      <c r="S177" s="17">
        <f t="shared" ca="1" si="49"/>
        <v>-18.53892215568878</v>
      </c>
      <c r="T177" s="17">
        <f t="shared" ca="1" si="50"/>
        <v>-30.960000000000264</v>
      </c>
    </row>
    <row r="178" spans="1:20">
      <c r="A178" s="16">
        <f t="shared" si="51"/>
        <v>168</v>
      </c>
      <c r="B178" s="16">
        <f t="shared" ca="1" si="41"/>
        <v>5.88</v>
      </c>
      <c r="C178" s="16">
        <f t="shared" ca="1" si="42"/>
        <v>0.17857142857142858</v>
      </c>
      <c r="D178" s="16">
        <f t="shared" ca="1" si="43"/>
        <v>0.14297035634147215</v>
      </c>
      <c r="E178" s="16">
        <f t="shared" ca="1" si="44"/>
        <v>1</v>
      </c>
      <c r="F178" s="16">
        <f t="shared" ca="1" si="52"/>
        <v>1</v>
      </c>
      <c r="G178" s="16">
        <f t="shared" ca="1" si="53"/>
        <v>0</v>
      </c>
      <c r="H178" s="18">
        <f t="shared" ca="1" si="45"/>
        <v>5.88</v>
      </c>
      <c r="I178" s="21">
        <f t="shared" ca="1" si="46"/>
        <v>4.88</v>
      </c>
      <c r="J178" s="3">
        <f t="shared" ca="1" si="54"/>
        <v>141.92000000000002</v>
      </c>
      <c r="K178" s="17">
        <f t="shared" ca="1" si="57"/>
        <v>973.91999999999973</v>
      </c>
      <c r="L178" s="17">
        <f t="shared" ca="1" si="40"/>
        <v>1002.29</v>
      </c>
      <c r="M178" s="16">
        <f t="shared" ca="1" si="47"/>
        <v>-28.370000000000232</v>
      </c>
      <c r="O178" s="16">
        <f t="shared" si="55"/>
        <v>168</v>
      </c>
      <c r="P178" s="17">
        <f t="shared" ca="1" si="48"/>
        <v>-26.080000000000268</v>
      </c>
      <c r="R178" s="16">
        <f t="shared" si="56"/>
        <v>168</v>
      </c>
      <c r="S178" s="17">
        <f t="shared" ca="1" si="49"/>
        <v>-15.523809523809689</v>
      </c>
      <c r="T178" s="17">
        <f t="shared" ca="1" si="50"/>
        <v>-26.080000000000268</v>
      </c>
    </row>
    <row r="179" spans="1:20">
      <c r="A179" s="16">
        <f t="shared" si="51"/>
        <v>169</v>
      </c>
      <c r="B179" s="16">
        <f t="shared" ca="1" si="41"/>
        <v>3.69</v>
      </c>
      <c r="C179" s="16">
        <f t="shared" ca="1" si="42"/>
        <v>0.28455284552845533</v>
      </c>
      <c r="D179" s="16">
        <f t="shared" ca="1" si="43"/>
        <v>0.45431470208836333</v>
      </c>
      <c r="E179" s="16">
        <f t="shared" ca="1" si="44"/>
        <v>0</v>
      </c>
      <c r="F179" s="16">
        <f t="shared" ca="1" si="52"/>
        <v>0</v>
      </c>
      <c r="G179" s="16">
        <f t="shared" ca="1" si="53"/>
        <v>1</v>
      </c>
      <c r="H179" s="18">
        <f t="shared" ca="1" si="45"/>
        <v>0</v>
      </c>
      <c r="I179" s="21">
        <f t="shared" ca="1" si="46"/>
        <v>-1</v>
      </c>
      <c r="J179" s="3">
        <f t="shared" ca="1" si="54"/>
        <v>141.92000000000002</v>
      </c>
      <c r="K179" s="17">
        <f t="shared" ca="1" si="57"/>
        <v>972.91999999999973</v>
      </c>
      <c r="L179" s="17">
        <f t="shared" ca="1" si="40"/>
        <v>1002.29</v>
      </c>
      <c r="M179" s="16">
        <f t="shared" ca="1" si="47"/>
        <v>-29.370000000000232</v>
      </c>
      <c r="O179" s="16">
        <f t="shared" si="55"/>
        <v>169</v>
      </c>
      <c r="P179" s="17">
        <f t="shared" ca="1" si="48"/>
        <v>-27.080000000000268</v>
      </c>
      <c r="R179" s="16">
        <f t="shared" si="56"/>
        <v>169</v>
      </c>
      <c r="S179" s="17">
        <f t="shared" ca="1" si="49"/>
        <v>-16.023668639053412</v>
      </c>
      <c r="T179" s="17">
        <f t="shared" ca="1" si="50"/>
        <v>-27.080000000000268</v>
      </c>
    </row>
    <row r="180" spans="1:20">
      <c r="A180" s="16">
        <f t="shared" si="51"/>
        <v>170</v>
      </c>
      <c r="B180" s="16">
        <f t="shared" ca="1" si="41"/>
        <v>2.85</v>
      </c>
      <c r="C180" s="16">
        <f t="shared" ca="1" si="42"/>
        <v>0.36842105263157893</v>
      </c>
      <c r="D180" s="16">
        <f t="shared" ca="1" si="43"/>
        <v>0.23201336365181513</v>
      </c>
      <c r="E180" s="16">
        <f t="shared" ca="1" si="44"/>
        <v>1</v>
      </c>
      <c r="F180" s="16">
        <f t="shared" ca="1" si="52"/>
        <v>1</v>
      </c>
      <c r="G180" s="16">
        <f t="shared" ca="1" si="53"/>
        <v>0</v>
      </c>
      <c r="H180" s="18">
        <f t="shared" ca="1" si="45"/>
        <v>2.85</v>
      </c>
      <c r="I180" s="21">
        <f t="shared" ca="1" si="46"/>
        <v>1.85</v>
      </c>
      <c r="J180" s="3">
        <f t="shared" ca="1" si="54"/>
        <v>144.77000000000001</v>
      </c>
      <c r="K180" s="17">
        <f t="shared" ca="1" si="57"/>
        <v>974.76999999999975</v>
      </c>
      <c r="L180" s="17">
        <f t="shared" ca="1" si="40"/>
        <v>1002.29</v>
      </c>
      <c r="M180" s="16">
        <f t="shared" ca="1" si="47"/>
        <v>-27.520000000000209</v>
      </c>
      <c r="O180" s="16">
        <f t="shared" si="55"/>
        <v>170</v>
      </c>
      <c r="P180" s="17">
        <f t="shared" ca="1" si="48"/>
        <v>-25.230000000000246</v>
      </c>
      <c r="R180" s="16">
        <f t="shared" si="56"/>
        <v>170</v>
      </c>
      <c r="S180" s="17">
        <f t="shared" ca="1" si="49"/>
        <v>-14.84117647058838</v>
      </c>
      <c r="T180" s="17">
        <f t="shared" ca="1" si="50"/>
        <v>-25.230000000000246</v>
      </c>
    </row>
    <row r="181" spans="1:20">
      <c r="A181" s="16">
        <f t="shared" si="51"/>
        <v>171</v>
      </c>
      <c r="B181" s="16">
        <f t="shared" ca="1" si="41"/>
        <v>5.72</v>
      </c>
      <c r="C181" s="16">
        <f t="shared" ca="1" si="42"/>
        <v>0.1835664335664336</v>
      </c>
      <c r="D181" s="16">
        <f t="shared" ca="1" si="43"/>
        <v>0.28165910939169803</v>
      </c>
      <c r="E181" s="16">
        <f t="shared" ca="1" si="44"/>
        <v>0</v>
      </c>
      <c r="F181" s="16">
        <f t="shared" ca="1" si="52"/>
        <v>0</v>
      </c>
      <c r="G181" s="16">
        <f t="shared" ca="1" si="53"/>
        <v>1</v>
      </c>
      <c r="H181" s="18">
        <f t="shared" ca="1" si="45"/>
        <v>0</v>
      </c>
      <c r="I181" s="21">
        <f t="shared" ca="1" si="46"/>
        <v>-1</v>
      </c>
      <c r="J181" s="3">
        <f t="shared" ca="1" si="54"/>
        <v>144.77000000000001</v>
      </c>
      <c r="K181" s="17">
        <f t="shared" ca="1" si="57"/>
        <v>973.76999999999975</v>
      </c>
      <c r="L181" s="17">
        <f t="shared" ca="1" si="40"/>
        <v>1002.29</v>
      </c>
      <c r="M181" s="16">
        <f t="shared" ca="1" si="47"/>
        <v>-28.520000000000209</v>
      </c>
      <c r="O181" s="16">
        <f t="shared" si="55"/>
        <v>171</v>
      </c>
      <c r="P181" s="17">
        <f t="shared" ca="1" si="48"/>
        <v>-26.230000000000246</v>
      </c>
      <c r="R181" s="16">
        <f t="shared" si="56"/>
        <v>171</v>
      </c>
      <c r="S181" s="17">
        <f t="shared" ca="1" si="49"/>
        <v>-15.339181286549859</v>
      </c>
      <c r="T181" s="17">
        <f t="shared" ca="1" si="50"/>
        <v>-26.230000000000246</v>
      </c>
    </row>
    <row r="182" spans="1:20">
      <c r="A182" s="16">
        <f t="shared" si="51"/>
        <v>172</v>
      </c>
      <c r="B182" s="16">
        <f t="shared" ca="1" si="41"/>
        <v>3.44</v>
      </c>
      <c r="C182" s="16">
        <f t="shared" ca="1" si="42"/>
        <v>0.30523255813953493</v>
      </c>
      <c r="D182" s="16">
        <f t="shared" ca="1" si="43"/>
        <v>0.51929601969558425</v>
      </c>
      <c r="E182" s="16">
        <f t="shared" ca="1" si="44"/>
        <v>0</v>
      </c>
      <c r="F182" s="16">
        <f t="shared" ca="1" si="52"/>
        <v>0</v>
      </c>
      <c r="G182" s="16">
        <f t="shared" ca="1" si="53"/>
        <v>2</v>
      </c>
      <c r="H182" s="18">
        <f t="shared" ca="1" si="45"/>
        <v>0</v>
      </c>
      <c r="I182" s="21">
        <f t="shared" ca="1" si="46"/>
        <v>-1</v>
      </c>
      <c r="J182" s="3">
        <f t="shared" ca="1" si="54"/>
        <v>144.77000000000001</v>
      </c>
      <c r="K182" s="17">
        <f t="shared" ca="1" si="57"/>
        <v>972.76999999999975</v>
      </c>
      <c r="L182" s="17">
        <f t="shared" ca="1" si="40"/>
        <v>1002.29</v>
      </c>
      <c r="M182" s="16">
        <f t="shared" ca="1" si="47"/>
        <v>-29.520000000000209</v>
      </c>
      <c r="O182" s="16">
        <f t="shared" si="55"/>
        <v>172</v>
      </c>
      <c r="P182" s="17">
        <f t="shared" ca="1" si="48"/>
        <v>-27.230000000000246</v>
      </c>
      <c r="R182" s="16">
        <f t="shared" si="56"/>
        <v>172</v>
      </c>
      <c r="S182" s="17">
        <f t="shared" ca="1" si="49"/>
        <v>-15.831395348837347</v>
      </c>
      <c r="T182" s="17">
        <f t="shared" ca="1" si="50"/>
        <v>-27.230000000000246</v>
      </c>
    </row>
    <row r="183" spans="1:20">
      <c r="A183" s="16">
        <f t="shared" si="51"/>
        <v>173</v>
      </c>
      <c r="B183" s="16">
        <f t="shared" ca="1" si="41"/>
        <v>2.5499999999999998</v>
      </c>
      <c r="C183" s="16">
        <f t="shared" ca="1" si="42"/>
        <v>0.41176470588235303</v>
      </c>
      <c r="D183" s="16">
        <f t="shared" ca="1" si="43"/>
        <v>0.74215460076542206</v>
      </c>
      <c r="E183" s="16">
        <f t="shared" ca="1" si="44"/>
        <v>0</v>
      </c>
      <c r="F183" s="16">
        <f t="shared" ca="1" si="52"/>
        <v>0</v>
      </c>
      <c r="G183" s="16">
        <f t="shared" ca="1" si="53"/>
        <v>3</v>
      </c>
      <c r="H183" s="18">
        <f t="shared" ca="1" si="45"/>
        <v>0</v>
      </c>
      <c r="I183" s="21">
        <f t="shared" ca="1" si="46"/>
        <v>-1</v>
      </c>
      <c r="J183" s="3">
        <f t="shared" ca="1" si="54"/>
        <v>144.77000000000001</v>
      </c>
      <c r="K183" s="17">
        <f t="shared" ca="1" si="57"/>
        <v>971.76999999999975</v>
      </c>
      <c r="L183" s="17">
        <f t="shared" ca="1" si="40"/>
        <v>1002.29</v>
      </c>
      <c r="M183" s="16">
        <f t="shared" ca="1" si="47"/>
        <v>-30.520000000000209</v>
      </c>
      <c r="O183" s="16">
        <f t="shared" si="55"/>
        <v>173</v>
      </c>
      <c r="P183" s="17">
        <f t="shared" ca="1" si="48"/>
        <v>-28.230000000000246</v>
      </c>
      <c r="R183" s="16">
        <f t="shared" si="56"/>
        <v>173</v>
      </c>
      <c r="S183" s="17">
        <f t="shared" ca="1" si="49"/>
        <v>-16.317919075144644</v>
      </c>
      <c r="T183" s="17">
        <f t="shared" ca="1" si="50"/>
        <v>-28.230000000000246</v>
      </c>
    </row>
    <row r="184" spans="1:20">
      <c r="A184" s="16">
        <f t="shared" si="51"/>
        <v>174</v>
      </c>
      <c r="B184" s="16">
        <f t="shared" ca="1" si="41"/>
        <v>5.95</v>
      </c>
      <c r="C184" s="16">
        <f t="shared" ca="1" si="42"/>
        <v>0.1764705882352941</v>
      </c>
      <c r="D184" s="16">
        <f t="shared" ca="1" si="43"/>
        <v>0.71434357370773061</v>
      </c>
      <c r="E184" s="16">
        <f t="shared" ca="1" si="44"/>
        <v>0</v>
      </c>
      <c r="F184" s="16">
        <f t="shared" ca="1" si="52"/>
        <v>0</v>
      </c>
      <c r="G184" s="16">
        <f t="shared" ca="1" si="53"/>
        <v>4</v>
      </c>
      <c r="H184" s="18">
        <f t="shared" ca="1" si="45"/>
        <v>0</v>
      </c>
      <c r="I184" s="21">
        <f t="shared" ca="1" si="46"/>
        <v>-1</v>
      </c>
      <c r="J184" s="3">
        <f t="shared" ca="1" si="54"/>
        <v>144.77000000000001</v>
      </c>
      <c r="K184" s="17">
        <f t="shared" ca="1" si="57"/>
        <v>970.76999999999975</v>
      </c>
      <c r="L184" s="17">
        <f t="shared" ca="1" si="40"/>
        <v>1002.29</v>
      </c>
      <c r="M184" s="16">
        <f t="shared" ca="1" si="47"/>
        <v>-31.520000000000209</v>
      </c>
      <c r="O184" s="16">
        <f t="shared" si="55"/>
        <v>174</v>
      </c>
      <c r="P184" s="17">
        <f t="shared" ca="1" si="48"/>
        <v>-29.230000000000246</v>
      </c>
      <c r="R184" s="16">
        <f t="shared" si="56"/>
        <v>174</v>
      </c>
      <c r="S184" s="17">
        <f t="shared" ca="1" si="49"/>
        <v>-16.798850574712787</v>
      </c>
      <c r="T184" s="17">
        <f t="shared" ca="1" si="50"/>
        <v>-29.230000000000246</v>
      </c>
    </row>
    <row r="185" spans="1:20">
      <c r="A185" s="16">
        <f t="shared" si="51"/>
        <v>175</v>
      </c>
      <c r="B185" s="16">
        <f t="shared" ca="1" si="41"/>
        <v>3.7</v>
      </c>
      <c r="C185" s="16">
        <f t="shared" ca="1" si="42"/>
        <v>0.28378378378378377</v>
      </c>
      <c r="D185" s="16">
        <f t="shared" ca="1" si="43"/>
        <v>0.98751766869487545</v>
      </c>
      <c r="E185" s="16">
        <f t="shared" ca="1" si="44"/>
        <v>0</v>
      </c>
      <c r="F185" s="16">
        <f t="shared" ca="1" si="52"/>
        <v>0</v>
      </c>
      <c r="G185" s="16">
        <f t="shared" ca="1" si="53"/>
        <v>5</v>
      </c>
      <c r="H185" s="18">
        <f t="shared" ca="1" si="45"/>
        <v>0</v>
      </c>
      <c r="I185" s="21">
        <f t="shared" ca="1" si="46"/>
        <v>-1</v>
      </c>
      <c r="J185" s="3">
        <f t="shared" ca="1" si="54"/>
        <v>144.77000000000001</v>
      </c>
      <c r="K185" s="17">
        <f t="shared" ca="1" si="57"/>
        <v>969.76999999999975</v>
      </c>
      <c r="L185" s="17">
        <f t="shared" ca="1" si="40"/>
        <v>1002.29</v>
      </c>
      <c r="M185" s="16">
        <f t="shared" ca="1" si="47"/>
        <v>-32.520000000000209</v>
      </c>
      <c r="O185" s="16">
        <f t="shared" si="55"/>
        <v>175</v>
      </c>
      <c r="P185" s="17">
        <f t="shared" ca="1" si="48"/>
        <v>-30.230000000000246</v>
      </c>
      <c r="R185" s="16">
        <f t="shared" si="56"/>
        <v>175</v>
      </c>
      <c r="S185" s="17">
        <f t="shared" ca="1" si="49"/>
        <v>-17.274285714285853</v>
      </c>
      <c r="T185" s="17">
        <f t="shared" ca="1" si="50"/>
        <v>-30.230000000000246</v>
      </c>
    </row>
    <row r="186" spans="1:20">
      <c r="A186" s="16">
        <f t="shared" si="51"/>
        <v>176</v>
      </c>
      <c r="B186" s="16">
        <f t="shared" ca="1" si="41"/>
        <v>4.83</v>
      </c>
      <c r="C186" s="16">
        <f t="shared" ca="1" si="42"/>
        <v>0.21739130434782608</v>
      </c>
      <c r="D186" s="16">
        <f t="shared" ca="1" si="43"/>
        <v>6.5127546305808304E-2</v>
      </c>
      <c r="E186" s="16">
        <f t="shared" ca="1" si="44"/>
        <v>1</v>
      </c>
      <c r="F186" s="16">
        <f t="shared" ca="1" si="52"/>
        <v>1</v>
      </c>
      <c r="G186" s="16">
        <f t="shared" ca="1" si="53"/>
        <v>0</v>
      </c>
      <c r="H186" s="18">
        <f t="shared" ca="1" si="45"/>
        <v>4.83</v>
      </c>
      <c r="I186" s="21">
        <f t="shared" ca="1" si="46"/>
        <v>3.83</v>
      </c>
      <c r="J186" s="3">
        <f t="shared" ca="1" si="54"/>
        <v>149.60000000000002</v>
      </c>
      <c r="K186" s="17">
        <f t="shared" ca="1" si="57"/>
        <v>973.5999999999998</v>
      </c>
      <c r="L186" s="17">
        <f t="shared" ca="1" si="40"/>
        <v>1002.29</v>
      </c>
      <c r="M186" s="16">
        <f t="shared" ca="1" si="47"/>
        <v>-28.690000000000168</v>
      </c>
      <c r="O186" s="16">
        <f t="shared" si="55"/>
        <v>176</v>
      </c>
      <c r="P186" s="17">
        <f t="shared" ca="1" si="48"/>
        <v>-26.400000000000205</v>
      </c>
      <c r="R186" s="16">
        <f t="shared" si="56"/>
        <v>176</v>
      </c>
      <c r="S186" s="17">
        <f t="shared" ca="1" si="49"/>
        <v>-15.000000000000114</v>
      </c>
      <c r="T186" s="17">
        <f t="shared" ca="1" si="50"/>
        <v>-26.400000000000205</v>
      </c>
    </row>
    <row r="187" spans="1:20">
      <c r="A187" s="16">
        <f t="shared" si="51"/>
        <v>177</v>
      </c>
      <c r="B187" s="16">
        <f t="shared" ca="1" si="41"/>
        <v>3.06</v>
      </c>
      <c r="C187" s="16">
        <f t="shared" ca="1" si="42"/>
        <v>0.34313725490196079</v>
      </c>
      <c r="D187" s="16">
        <f t="shared" ca="1" si="43"/>
        <v>0.10654754145885725</v>
      </c>
      <c r="E187" s="16">
        <f t="shared" ca="1" si="44"/>
        <v>1</v>
      </c>
      <c r="F187" s="16">
        <f t="shared" ca="1" si="52"/>
        <v>2</v>
      </c>
      <c r="G187" s="16">
        <f t="shared" ca="1" si="53"/>
        <v>0</v>
      </c>
      <c r="H187" s="18">
        <f t="shared" ca="1" si="45"/>
        <v>3.06</v>
      </c>
      <c r="I187" s="21">
        <f t="shared" ca="1" si="46"/>
        <v>2.06</v>
      </c>
      <c r="J187" s="3">
        <f t="shared" ca="1" si="54"/>
        <v>152.66000000000003</v>
      </c>
      <c r="K187" s="17">
        <f t="shared" ca="1" si="57"/>
        <v>975.65999999999974</v>
      </c>
      <c r="L187" s="17">
        <f t="shared" ca="1" si="40"/>
        <v>1002.29</v>
      </c>
      <c r="M187" s="16">
        <f t="shared" ca="1" si="47"/>
        <v>-26.630000000000223</v>
      </c>
      <c r="O187" s="16">
        <f t="shared" si="55"/>
        <v>177</v>
      </c>
      <c r="P187" s="17">
        <f t="shared" ca="1" si="48"/>
        <v>-24.340000000000259</v>
      </c>
      <c r="R187" s="16">
        <f t="shared" si="56"/>
        <v>177</v>
      </c>
      <c r="S187" s="17">
        <f t="shared" ca="1" si="49"/>
        <v>-13.751412429378675</v>
      </c>
      <c r="T187" s="17">
        <f t="shared" ca="1" si="50"/>
        <v>-24.340000000000259</v>
      </c>
    </row>
    <row r="188" spans="1:20">
      <c r="A188" s="16">
        <f t="shared" si="51"/>
        <v>178</v>
      </c>
      <c r="B188" s="16">
        <f t="shared" ca="1" si="41"/>
        <v>5.66</v>
      </c>
      <c r="C188" s="16">
        <f t="shared" ca="1" si="42"/>
        <v>0.18551236749116609</v>
      </c>
      <c r="D188" s="16">
        <f t="shared" ca="1" si="43"/>
        <v>0.94101218584271118</v>
      </c>
      <c r="E188" s="16">
        <f t="shared" ca="1" si="44"/>
        <v>0</v>
      </c>
      <c r="F188" s="16">
        <f t="shared" ca="1" si="52"/>
        <v>0</v>
      </c>
      <c r="G188" s="16">
        <f t="shared" ca="1" si="53"/>
        <v>1</v>
      </c>
      <c r="H188" s="18">
        <f t="shared" ca="1" si="45"/>
        <v>0</v>
      </c>
      <c r="I188" s="21">
        <f t="shared" ca="1" si="46"/>
        <v>-1</v>
      </c>
      <c r="J188" s="3">
        <f t="shared" ca="1" si="54"/>
        <v>152.66000000000003</v>
      </c>
      <c r="K188" s="17">
        <f t="shared" ca="1" si="57"/>
        <v>974.65999999999974</v>
      </c>
      <c r="L188" s="17">
        <f t="shared" ca="1" si="40"/>
        <v>1002.29</v>
      </c>
      <c r="M188" s="16">
        <f t="shared" ca="1" si="47"/>
        <v>-27.630000000000223</v>
      </c>
      <c r="O188" s="16">
        <f t="shared" si="55"/>
        <v>178</v>
      </c>
      <c r="P188" s="17">
        <f t="shared" ca="1" si="48"/>
        <v>-25.340000000000259</v>
      </c>
      <c r="R188" s="16">
        <f t="shared" si="56"/>
        <v>178</v>
      </c>
      <c r="S188" s="17">
        <f t="shared" ca="1" si="49"/>
        <v>-14.235955056179918</v>
      </c>
      <c r="T188" s="17">
        <f t="shared" ca="1" si="50"/>
        <v>-25.340000000000259</v>
      </c>
    </row>
    <row r="189" spans="1:20">
      <c r="A189" s="16">
        <f t="shared" si="51"/>
        <v>179</v>
      </c>
      <c r="B189" s="16">
        <f t="shared" ca="1" si="41"/>
        <v>3.7</v>
      </c>
      <c r="C189" s="16">
        <f t="shared" ca="1" si="42"/>
        <v>0.28378378378378377</v>
      </c>
      <c r="D189" s="16">
        <f t="shared" ca="1" si="43"/>
        <v>0.2193814828994427</v>
      </c>
      <c r="E189" s="16">
        <f t="shared" ca="1" si="44"/>
        <v>1</v>
      </c>
      <c r="F189" s="16">
        <f t="shared" ca="1" si="52"/>
        <v>1</v>
      </c>
      <c r="G189" s="16">
        <f t="shared" ca="1" si="53"/>
        <v>0</v>
      </c>
      <c r="H189" s="18">
        <f t="shared" ca="1" si="45"/>
        <v>3.7</v>
      </c>
      <c r="I189" s="21">
        <f t="shared" ca="1" si="46"/>
        <v>2.7</v>
      </c>
      <c r="J189" s="3">
        <f t="shared" ca="1" si="54"/>
        <v>156.36000000000001</v>
      </c>
      <c r="K189" s="17">
        <f t="shared" ca="1" si="57"/>
        <v>977.35999999999979</v>
      </c>
      <c r="L189" s="17">
        <f t="shared" ca="1" si="40"/>
        <v>1002.29</v>
      </c>
      <c r="M189" s="16">
        <f t="shared" ca="1" si="47"/>
        <v>-24.930000000000177</v>
      </c>
      <c r="O189" s="16">
        <f t="shared" si="55"/>
        <v>179</v>
      </c>
      <c r="P189" s="17">
        <f t="shared" ca="1" si="48"/>
        <v>-22.640000000000214</v>
      </c>
      <c r="R189" s="16">
        <f t="shared" si="56"/>
        <v>179</v>
      </c>
      <c r="S189" s="17">
        <f t="shared" ca="1" si="49"/>
        <v>-12.648044692737543</v>
      </c>
      <c r="T189" s="17">
        <f t="shared" ca="1" si="50"/>
        <v>-22.640000000000214</v>
      </c>
    </row>
    <row r="190" spans="1:20">
      <c r="A190" s="16">
        <f t="shared" si="51"/>
        <v>180</v>
      </c>
      <c r="B190" s="16">
        <f t="shared" ca="1" si="41"/>
        <v>3.62</v>
      </c>
      <c r="C190" s="16">
        <f t="shared" ca="1" si="42"/>
        <v>0.29005524861878457</v>
      </c>
      <c r="D190" s="16">
        <f t="shared" ca="1" si="43"/>
        <v>0.1302258620966068</v>
      </c>
      <c r="E190" s="16">
        <f t="shared" ca="1" si="44"/>
        <v>1</v>
      </c>
      <c r="F190" s="16">
        <f t="shared" ca="1" si="52"/>
        <v>2</v>
      </c>
      <c r="G190" s="16">
        <f t="shared" ca="1" si="53"/>
        <v>0</v>
      </c>
      <c r="H190" s="18">
        <f t="shared" ca="1" si="45"/>
        <v>3.62</v>
      </c>
      <c r="I190" s="21">
        <f t="shared" ca="1" si="46"/>
        <v>2.62</v>
      </c>
      <c r="J190" s="3">
        <f t="shared" ca="1" si="54"/>
        <v>159.98000000000002</v>
      </c>
      <c r="K190" s="17">
        <f t="shared" ca="1" si="57"/>
        <v>979.97999999999979</v>
      </c>
      <c r="L190" s="17">
        <f t="shared" ca="1" si="40"/>
        <v>1002.29</v>
      </c>
      <c r="M190" s="16">
        <f t="shared" ca="1" si="47"/>
        <v>-22.310000000000173</v>
      </c>
      <c r="O190" s="16">
        <f t="shared" si="55"/>
        <v>180</v>
      </c>
      <c r="P190" s="17">
        <f t="shared" ca="1" si="48"/>
        <v>-20.020000000000209</v>
      </c>
      <c r="R190" s="16">
        <f t="shared" si="56"/>
        <v>180</v>
      </c>
      <c r="S190" s="17">
        <f t="shared" ca="1" si="49"/>
        <v>-11.122222222222334</v>
      </c>
      <c r="T190" s="17">
        <f t="shared" ca="1" si="50"/>
        <v>-20.020000000000209</v>
      </c>
    </row>
    <row r="191" spans="1:20">
      <c r="A191" s="16">
        <f t="shared" si="51"/>
        <v>181</v>
      </c>
      <c r="B191" s="16">
        <f t="shared" ca="1" si="41"/>
        <v>4.05</v>
      </c>
      <c r="C191" s="16">
        <f t="shared" ca="1" si="42"/>
        <v>0.2592592592592593</v>
      </c>
      <c r="D191" s="16">
        <f t="shared" ca="1" si="43"/>
        <v>0.66778806975634031</v>
      </c>
      <c r="E191" s="16">
        <f t="shared" ca="1" si="44"/>
        <v>0</v>
      </c>
      <c r="F191" s="16">
        <f t="shared" ca="1" si="52"/>
        <v>0</v>
      </c>
      <c r="G191" s="16">
        <f t="shared" ca="1" si="53"/>
        <v>1</v>
      </c>
      <c r="H191" s="18">
        <f t="shared" ca="1" si="45"/>
        <v>0</v>
      </c>
      <c r="I191" s="21">
        <f t="shared" ca="1" si="46"/>
        <v>-1</v>
      </c>
      <c r="J191" s="3">
        <f t="shared" ca="1" si="54"/>
        <v>159.98000000000002</v>
      </c>
      <c r="K191" s="17">
        <f t="shared" ca="1" si="57"/>
        <v>978.97999999999979</v>
      </c>
      <c r="L191" s="17">
        <f t="shared" ca="1" si="40"/>
        <v>1002.29</v>
      </c>
      <c r="M191" s="16">
        <f t="shared" ca="1" si="47"/>
        <v>-23.310000000000173</v>
      </c>
      <c r="O191" s="16">
        <f t="shared" si="55"/>
        <v>181</v>
      </c>
      <c r="P191" s="17">
        <f t="shared" ca="1" si="48"/>
        <v>-21.020000000000209</v>
      </c>
      <c r="R191" s="16">
        <f t="shared" si="56"/>
        <v>181</v>
      </c>
      <c r="S191" s="17">
        <f t="shared" ca="1" si="49"/>
        <v>-11.613259668508405</v>
      </c>
      <c r="T191" s="17">
        <f t="shared" ca="1" si="50"/>
        <v>-21.020000000000209</v>
      </c>
    </row>
    <row r="192" spans="1:20">
      <c r="A192" s="16">
        <f t="shared" si="51"/>
        <v>182</v>
      </c>
      <c r="B192" s="16">
        <f t="shared" ca="1" si="41"/>
        <v>2.14</v>
      </c>
      <c r="C192" s="16">
        <f t="shared" ca="1" si="42"/>
        <v>0.49065420560747663</v>
      </c>
      <c r="D192" s="16">
        <f t="shared" ca="1" si="43"/>
        <v>0.65116437531025295</v>
      </c>
      <c r="E192" s="16">
        <f t="shared" ca="1" si="44"/>
        <v>0</v>
      </c>
      <c r="F192" s="16">
        <f t="shared" ca="1" si="52"/>
        <v>0</v>
      </c>
      <c r="G192" s="16">
        <f t="shared" ca="1" si="53"/>
        <v>2</v>
      </c>
      <c r="H192" s="18">
        <f t="shared" ca="1" si="45"/>
        <v>0</v>
      </c>
      <c r="I192" s="21">
        <f t="shared" ca="1" si="46"/>
        <v>-1</v>
      </c>
      <c r="J192" s="3">
        <f t="shared" ca="1" si="54"/>
        <v>159.98000000000002</v>
      </c>
      <c r="K192" s="17">
        <f t="shared" ca="1" si="57"/>
        <v>977.97999999999979</v>
      </c>
      <c r="L192" s="17">
        <f t="shared" ca="1" si="40"/>
        <v>1002.29</v>
      </c>
      <c r="M192" s="16">
        <f t="shared" ca="1" si="47"/>
        <v>-24.310000000000173</v>
      </c>
      <c r="O192" s="16">
        <f t="shared" si="55"/>
        <v>182</v>
      </c>
      <c r="P192" s="17">
        <f t="shared" ca="1" si="48"/>
        <v>-22.020000000000209</v>
      </c>
      <c r="R192" s="16">
        <f t="shared" si="56"/>
        <v>182</v>
      </c>
      <c r="S192" s="17">
        <f t="shared" ca="1" si="49"/>
        <v>-12.098901098901223</v>
      </c>
      <c r="T192" s="17">
        <f t="shared" ca="1" si="50"/>
        <v>-22.020000000000209</v>
      </c>
    </row>
    <row r="193" spans="1:20">
      <c r="A193" s="16">
        <f t="shared" si="51"/>
        <v>183</v>
      </c>
      <c r="B193" s="16">
        <f t="shared" ca="1" si="41"/>
        <v>5</v>
      </c>
      <c r="C193" s="16">
        <f t="shared" ca="1" si="42"/>
        <v>0.21000000000000002</v>
      </c>
      <c r="D193" s="16">
        <f t="shared" ca="1" si="43"/>
        <v>0.98727859152407071</v>
      </c>
      <c r="E193" s="16">
        <f t="shared" ca="1" si="44"/>
        <v>0</v>
      </c>
      <c r="F193" s="16">
        <f t="shared" ca="1" si="52"/>
        <v>0</v>
      </c>
      <c r="G193" s="16">
        <f t="shared" ca="1" si="53"/>
        <v>3</v>
      </c>
      <c r="H193" s="18">
        <f t="shared" ca="1" si="45"/>
        <v>0</v>
      </c>
      <c r="I193" s="21">
        <f t="shared" ca="1" si="46"/>
        <v>-1</v>
      </c>
      <c r="J193" s="3">
        <f t="shared" ca="1" si="54"/>
        <v>159.98000000000002</v>
      </c>
      <c r="K193" s="17">
        <f t="shared" ca="1" si="57"/>
        <v>976.97999999999979</v>
      </c>
      <c r="L193" s="17">
        <f t="shared" ca="1" si="40"/>
        <v>1002.29</v>
      </c>
      <c r="M193" s="16">
        <f t="shared" ca="1" si="47"/>
        <v>-25.310000000000173</v>
      </c>
      <c r="O193" s="16">
        <f t="shared" si="55"/>
        <v>183</v>
      </c>
      <c r="P193" s="17">
        <f t="shared" ca="1" si="48"/>
        <v>-23.020000000000209</v>
      </c>
      <c r="R193" s="16">
        <f t="shared" si="56"/>
        <v>183</v>
      </c>
      <c r="S193" s="17">
        <f t="shared" ca="1" si="49"/>
        <v>-12.57923497267771</v>
      </c>
      <c r="T193" s="17">
        <f t="shared" ca="1" si="50"/>
        <v>-23.020000000000209</v>
      </c>
    </row>
    <row r="194" spans="1:20">
      <c r="A194" s="16">
        <f t="shared" si="51"/>
        <v>184</v>
      </c>
      <c r="B194" s="16">
        <f t="shared" ca="1" si="41"/>
        <v>2.57</v>
      </c>
      <c r="C194" s="16">
        <f t="shared" ca="1" si="42"/>
        <v>0.40856031128404674</v>
      </c>
      <c r="D194" s="16">
        <f t="shared" ca="1" si="43"/>
        <v>0.31985263901039707</v>
      </c>
      <c r="E194" s="16">
        <f t="shared" ca="1" si="44"/>
        <v>1</v>
      </c>
      <c r="F194" s="16">
        <f t="shared" ca="1" si="52"/>
        <v>1</v>
      </c>
      <c r="G194" s="16">
        <f t="shared" ca="1" si="53"/>
        <v>0</v>
      </c>
      <c r="H194" s="18">
        <f t="shared" ca="1" si="45"/>
        <v>2.57</v>
      </c>
      <c r="I194" s="21">
        <f t="shared" ca="1" si="46"/>
        <v>1.5699999999999998</v>
      </c>
      <c r="J194" s="3">
        <f t="shared" ca="1" si="54"/>
        <v>162.55000000000001</v>
      </c>
      <c r="K194" s="17">
        <f t="shared" ca="1" si="57"/>
        <v>978.54999999999984</v>
      </c>
      <c r="L194" s="17">
        <f t="shared" ca="1" si="40"/>
        <v>1002.29</v>
      </c>
      <c r="M194" s="16">
        <f t="shared" ca="1" si="47"/>
        <v>-23.740000000000123</v>
      </c>
      <c r="O194" s="16">
        <f t="shared" si="55"/>
        <v>184</v>
      </c>
      <c r="P194" s="17">
        <f t="shared" ca="1" si="48"/>
        <v>-21.450000000000159</v>
      </c>
      <c r="R194" s="16">
        <f t="shared" si="56"/>
        <v>184</v>
      </c>
      <c r="S194" s="17">
        <f t="shared" ca="1" si="49"/>
        <v>-11.657608695652257</v>
      </c>
      <c r="T194" s="17">
        <f t="shared" ca="1" si="50"/>
        <v>-21.450000000000159</v>
      </c>
    </row>
    <row r="195" spans="1:20">
      <c r="A195" s="16">
        <f t="shared" si="51"/>
        <v>185</v>
      </c>
      <c r="B195" s="16">
        <f t="shared" ca="1" si="41"/>
        <v>5.78</v>
      </c>
      <c r="C195" s="16">
        <f t="shared" ca="1" si="42"/>
        <v>0.18166089965397922</v>
      </c>
      <c r="D195" s="16">
        <f t="shared" ca="1" si="43"/>
        <v>0.76444784796852971</v>
      </c>
      <c r="E195" s="16">
        <f t="shared" ca="1" si="44"/>
        <v>0</v>
      </c>
      <c r="F195" s="16">
        <f t="shared" ca="1" si="52"/>
        <v>0</v>
      </c>
      <c r="G195" s="16">
        <f t="shared" ca="1" si="53"/>
        <v>1</v>
      </c>
      <c r="H195" s="18">
        <f t="shared" ca="1" si="45"/>
        <v>0</v>
      </c>
      <c r="I195" s="21">
        <f t="shared" ca="1" si="46"/>
        <v>-1</v>
      </c>
      <c r="J195" s="3">
        <f t="shared" ca="1" si="54"/>
        <v>162.55000000000001</v>
      </c>
      <c r="K195" s="17">
        <f t="shared" ca="1" si="57"/>
        <v>977.54999999999984</v>
      </c>
      <c r="L195" s="17">
        <f t="shared" ca="1" si="40"/>
        <v>1002.29</v>
      </c>
      <c r="M195" s="16">
        <f t="shared" ca="1" si="47"/>
        <v>-24.740000000000123</v>
      </c>
      <c r="O195" s="16">
        <f t="shared" si="55"/>
        <v>185</v>
      </c>
      <c r="P195" s="17">
        <f t="shared" ca="1" si="48"/>
        <v>-22.450000000000159</v>
      </c>
      <c r="R195" s="16">
        <f t="shared" si="56"/>
        <v>185</v>
      </c>
      <c r="S195" s="17">
        <f t="shared" ca="1" si="49"/>
        <v>-12.135135135135215</v>
      </c>
      <c r="T195" s="17">
        <f t="shared" ca="1" si="50"/>
        <v>-22.450000000000159</v>
      </c>
    </row>
    <row r="196" spans="1:20">
      <c r="A196" s="16">
        <f t="shared" si="51"/>
        <v>186</v>
      </c>
      <c r="B196" s="16">
        <f t="shared" ca="1" si="41"/>
        <v>4.09</v>
      </c>
      <c r="C196" s="16">
        <f t="shared" ca="1" si="42"/>
        <v>0.25672371638141811</v>
      </c>
      <c r="D196" s="16">
        <f t="shared" ca="1" si="43"/>
        <v>0.80545063667123085</v>
      </c>
      <c r="E196" s="16">
        <f t="shared" ca="1" si="44"/>
        <v>0</v>
      </c>
      <c r="F196" s="16">
        <f t="shared" ca="1" si="52"/>
        <v>0</v>
      </c>
      <c r="G196" s="16">
        <f t="shared" ca="1" si="53"/>
        <v>2</v>
      </c>
      <c r="H196" s="18">
        <f t="shared" ca="1" si="45"/>
        <v>0</v>
      </c>
      <c r="I196" s="21">
        <f t="shared" ca="1" si="46"/>
        <v>-1</v>
      </c>
      <c r="J196" s="3">
        <f t="shared" ca="1" si="54"/>
        <v>162.55000000000001</v>
      </c>
      <c r="K196" s="17">
        <f t="shared" ca="1" si="57"/>
        <v>976.54999999999984</v>
      </c>
      <c r="L196" s="17">
        <f t="shared" ca="1" si="40"/>
        <v>1002.29</v>
      </c>
      <c r="M196" s="16">
        <f t="shared" ca="1" si="47"/>
        <v>-25.740000000000123</v>
      </c>
      <c r="O196" s="16">
        <f t="shared" si="55"/>
        <v>186</v>
      </c>
      <c r="P196" s="17">
        <f t="shared" ca="1" si="48"/>
        <v>-23.450000000000159</v>
      </c>
      <c r="R196" s="16">
        <f t="shared" si="56"/>
        <v>186</v>
      </c>
      <c r="S196" s="17">
        <f t="shared" ca="1" si="49"/>
        <v>-12.607526881720517</v>
      </c>
      <c r="T196" s="17">
        <f t="shared" ca="1" si="50"/>
        <v>-23.450000000000159</v>
      </c>
    </row>
    <row r="197" spans="1:20">
      <c r="A197" s="16">
        <f t="shared" si="51"/>
        <v>187</v>
      </c>
      <c r="B197" s="16">
        <f t="shared" ca="1" si="41"/>
        <v>2.93</v>
      </c>
      <c r="C197" s="16">
        <f t="shared" ca="1" si="42"/>
        <v>0.35836177474402731</v>
      </c>
      <c r="D197" s="16">
        <f t="shared" ca="1" si="43"/>
        <v>0.27846240084195628</v>
      </c>
      <c r="E197" s="16">
        <f t="shared" ca="1" si="44"/>
        <v>1</v>
      </c>
      <c r="F197" s="16">
        <f t="shared" ca="1" si="52"/>
        <v>1</v>
      </c>
      <c r="G197" s="16">
        <f t="shared" ca="1" si="53"/>
        <v>0</v>
      </c>
      <c r="H197" s="18">
        <f t="shared" ca="1" si="45"/>
        <v>2.93</v>
      </c>
      <c r="I197" s="21">
        <f t="shared" ca="1" si="46"/>
        <v>1.9300000000000002</v>
      </c>
      <c r="J197" s="3">
        <f t="shared" ca="1" si="54"/>
        <v>165.48000000000002</v>
      </c>
      <c r="K197" s="17">
        <f t="shared" ca="1" si="57"/>
        <v>978.47999999999979</v>
      </c>
      <c r="L197" s="17">
        <f t="shared" ca="1" si="40"/>
        <v>1002.29</v>
      </c>
      <c r="M197" s="16">
        <f t="shared" ca="1" si="47"/>
        <v>-23.810000000000173</v>
      </c>
      <c r="O197" s="16">
        <f t="shared" si="55"/>
        <v>187</v>
      </c>
      <c r="P197" s="17">
        <f t="shared" ca="1" si="48"/>
        <v>-21.520000000000209</v>
      </c>
      <c r="R197" s="16">
        <f t="shared" si="56"/>
        <v>187</v>
      </c>
      <c r="S197" s="17">
        <f t="shared" ca="1" si="49"/>
        <v>-11.508021390374452</v>
      </c>
      <c r="T197" s="17">
        <f t="shared" ca="1" si="50"/>
        <v>-21.520000000000209</v>
      </c>
    </row>
    <row r="198" spans="1:20">
      <c r="A198" s="16">
        <f t="shared" si="51"/>
        <v>188</v>
      </c>
      <c r="B198" s="16">
        <f t="shared" ca="1" si="41"/>
        <v>2.21</v>
      </c>
      <c r="C198" s="16">
        <f t="shared" ca="1" si="42"/>
        <v>0.47511312217194573</v>
      </c>
      <c r="D198" s="16">
        <f t="shared" ca="1" si="43"/>
        <v>0.4471064743838169</v>
      </c>
      <c r="E198" s="16">
        <f t="shared" ca="1" si="44"/>
        <v>1</v>
      </c>
      <c r="F198" s="16">
        <f t="shared" ca="1" si="52"/>
        <v>2</v>
      </c>
      <c r="G198" s="16">
        <f t="shared" ca="1" si="53"/>
        <v>0</v>
      </c>
      <c r="H198" s="18">
        <f t="shared" ca="1" si="45"/>
        <v>2.21</v>
      </c>
      <c r="I198" s="21">
        <f t="shared" ca="1" si="46"/>
        <v>1.21</v>
      </c>
      <c r="J198" s="3">
        <f t="shared" ca="1" si="54"/>
        <v>167.69000000000003</v>
      </c>
      <c r="K198" s="17">
        <f t="shared" ca="1" si="57"/>
        <v>979.68999999999983</v>
      </c>
      <c r="L198" s="17">
        <f t="shared" ca="1" si="40"/>
        <v>1002.29</v>
      </c>
      <c r="M198" s="16">
        <f t="shared" ca="1" si="47"/>
        <v>-22.600000000000136</v>
      </c>
      <c r="O198" s="16">
        <f t="shared" si="55"/>
        <v>188</v>
      </c>
      <c r="P198" s="17">
        <f t="shared" ca="1" si="48"/>
        <v>-20.310000000000173</v>
      </c>
      <c r="R198" s="16">
        <f t="shared" si="56"/>
        <v>188</v>
      </c>
      <c r="S198" s="17">
        <f t="shared" ca="1" si="49"/>
        <v>-10.803191489361794</v>
      </c>
      <c r="T198" s="17">
        <f t="shared" ca="1" si="50"/>
        <v>-20.310000000000173</v>
      </c>
    </row>
    <row r="199" spans="1:20">
      <c r="A199" s="16">
        <f t="shared" si="51"/>
        <v>189</v>
      </c>
      <c r="B199" s="16">
        <f t="shared" ca="1" si="41"/>
        <v>5.81</v>
      </c>
      <c r="C199" s="16">
        <f t="shared" ca="1" si="42"/>
        <v>0.18072289156626509</v>
      </c>
      <c r="D199" s="16">
        <f t="shared" ca="1" si="43"/>
        <v>0.26330631751934863</v>
      </c>
      <c r="E199" s="16">
        <f t="shared" ca="1" si="44"/>
        <v>0</v>
      </c>
      <c r="F199" s="16">
        <f t="shared" ca="1" si="52"/>
        <v>0</v>
      </c>
      <c r="G199" s="16">
        <f t="shared" ca="1" si="53"/>
        <v>1</v>
      </c>
      <c r="H199" s="18">
        <f t="shared" ca="1" si="45"/>
        <v>0</v>
      </c>
      <c r="I199" s="21">
        <f t="shared" ca="1" si="46"/>
        <v>-1</v>
      </c>
      <c r="J199" s="3">
        <f t="shared" ca="1" si="54"/>
        <v>167.69000000000003</v>
      </c>
      <c r="K199" s="17">
        <f t="shared" ca="1" si="57"/>
        <v>978.68999999999983</v>
      </c>
      <c r="L199" s="17">
        <f t="shared" ca="1" si="40"/>
        <v>1002.29</v>
      </c>
      <c r="M199" s="16">
        <f t="shared" ca="1" si="47"/>
        <v>-23.600000000000136</v>
      </c>
      <c r="O199" s="16">
        <f t="shared" si="55"/>
        <v>189</v>
      </c>
      <c r="P199" s="17">
        <f t="shared" ca="1" si="48"/>
        <v>-21.310000000000173</v>
      </c>
      <c r="R199" s="16">
        <f t="shared" si="56"/>
        <v>189</v>
      </c>
      <c r="S199" s="17">
        <f t="shared" ca="1" si="49"/>
        <v>-11.275132275132364</v>
      </c>
      <c r="T199" s="17">
        <f t="shared" ca="1" si="50"/>
        <v>-21.310000000000173</v>
      </c>
    </row>
    <row r="200" spans="1:20">
      <c r="A200" s="16">
        <f t="shared" si="51"/>
        <v>190</v>
      </c>
      <c r="B200" s="16">
        <f t="shared" ca="1" si="41"/>
        <v>5.1100000000000003</v>
      </c>
      <c r="C200" s="16">
        <f t="shared" ca="1" si="42"/>
        <v>0.20547945205479451</v>
      </c>
      <c r="D200" s="16">
        <f t="shared" ca="1" si="43"/>
        <v>0.90947685808678291</v>
      </c>
      <c r="E200" s="16">
        <f t="shared" ca="1" si="44"/>
        <v>0</v>
      </c>
      <c r="F200" s="16">
        <f t="shared" ca="1" si="52"/>
        <v>0</v>
      </c>
      <c r="G200" s="16">
        <f t="shared" ca="1" si="53"/>
        <v>2</v>
      </c>
      <c r="H200" s="18">
        <f t="shared" ca="1" si="45"/>
        <v>0</v>
      </c>
      <c r="I200" s="21">
        <f t="shared" ca="1" si="46"/>
        <v>-1</v>
      </c>
      <c r="J200" s="3">
        <f t="shared" ca="1" si="54"/>
        <v>167.69000000000003</v>
      </c>
      <c r="K200" s="17">
        <f t="shared" ca="1" si="57"/>
        <v>977.68999999999983</v>
      </c>
      <c r="L200" s="17">
        <f t="shared" ca="1" si="40"/>
        <v>1002.29</v>
      </c>
      <c r="M200" s="16">
        <f t="shared" ca="1" si="47"/>
        <v>-24.600000000000136</v>
      </c>
      <c r="O200" s="16">
        <f t="shared" si="55"/>
        <v>190</v>
      </c>
      <c r="P200" s="17">
        <f t="shared" ca="1" si="48"/>
        <v>-22.310000000000173</v>
      </c>
      <c r="R200" s="16">
        <f t="shared" si="56"/>
        <v>190</v>
      </c>
      <c r="S200" s="17">
        <f t="shared" ca="1" si="49"/>
        <v>-11.742105263157981</v>
      </c>
      <c r="T200" s="17">
        <f t="shared" ca="1" si="50"/>
        <v>-22.310000000000173</v>
      </c>
    </row>
    <row r="201" spans="1:20">
      <c r="A201" s="16">
        <f t="shared" si="51"/>
        <v>191</v>
      </c>
      <c r="B201" s="16">
        <f t="shared" ca="1" si="41"/>
        <v>5.18</v>
      </c>
      <c r="C201" s="16">
        <f t="shared" ca="1" si="42"/>
        <v>0.20270270270270271</v>
      </c>
      <c r="D201" s="16">
        <f t="shared" ca="1" si="43"/>
        <v>4.2700376775842486E-2</v>
      </c>
      <c r="E201" s="16">
        <f t="shared" ca="1" si="44"/>
        <v>1</v>
      </c>
      <c r="F201" s="16">
        <f t="shared" ca="1" si="52"/>
        <v>1</v>
      </c>
      <c r="G201" s="16">
        <f t="shared" ca="1" si="53"/>
        <v>0</v>
      </c>
      <c r="H201" s="18">
        <f t="shared" ca="1" si="45"/>
        <v>5.18</v>
      </c>
      <c r="I201" s="21">
        <f t="shared" ca="1" si="46"/>
        <v>4.18</v>
      </c>
      <c r="J201" s="3">
        <f t="shared" ca="1" si="54"/>
        <v>172.87000000000003</v>
      </c>
      <c r="K201" s="17">
        <f t="shared" ca="1" si="57"/>
        <v>981.86999999999978</v>
      </c>
      <c r="L201" s="17">
        <f t="shared" ca="1" si="40"/>
        <v>1002.29</v>
      </c>
      <c r="M201" s="16">
        <f t="shared" ca="1" si="47"/>
        <v>-20.420000000000186</v>
      </c>
      <c r="O201" s="16">
        <f t="shared" si="55"/>
        <v>191</v>
      </c>
      <c r="P201" s="17">
        <f t="shared" ca="1" si="48"/>
        <v>-18.130000000000223</v>
      </c>
      <c r="R201" s="16">
        <f t="shared" si="56"/>
        <v>191</v>
      </c>
      <c r="S201" s="17">
        <f t="shared" ca="1" si="49"/>
        <v>-9.4921465968587597</v>
      </c>
      <c r="T201" s="17">
        <f t="shared" ca="1" si="50"/>
        <v>-18.130000000000223</v>
      </c>
    </row>
    <row r="202" spans="1:20">
      <c r="A202" s="16">
        <f t="shared" si="51"/>
        <v>192</v>
      </c>
      <c r="B202" s="16">
        <f t="shared" ca="1" si="41"/>
        <v>5.1100000000000003</v>
      </c>
      <c r="C202" s="16">
        <f t="shared" ca="1" si="42"/>
        <v>0.20547945205479451</v>
      </c>
      <c r="D202" s="16">
        <f t="shared" ca="1" si="43"/>
        <v>0.11473789720148275</v>
      </c>
      <c r="E202" s="16">
        <f t="shared" ca="1" si="44"/>
        <v>1</v>
      </c>
      <c r="F202" s="16">
        <f t="shared" ca="1" si="52"/>
        <v>2</v>
      </c>
      <c r="G202" s="16">
        <f t="shared" ca="1" si="53"/>
        <v>0</v>
      </c>
      <c r="H202" s="18">
        <f t="shared" ca="1" si="45"/>
        <v>5.1100000000000003</v>
      </c>
      <c r="I202" s="21">
        <f t="shared" ca="1" si="46"/>
        <v>4.1100000000000003</v>
      </c>
      <c r="J202" s="3">
        <f t="shared" ca="1" si="54"/>
        <v>177.98000000000005</v>
      </c>
      <c r="K202" s="17">
        <f t="shared" ca="1" si="57"/>
        <v>985.97999999999979</v>
      </c>
      <c r="L202" s="17">
        <f t="shared" ref="L202:L210" ca="1" si="58">MAX(K202,L201)</f>
        <v>1002.29</v>
      </c>
      <c r="M202" s="16">
        <f t="shared" ca="1" si="47"/>
        <v>-16.310000000000173</v>
      </c>
      <c r="O202" s="16">
        <f t="shared" si="55"/>
        <v>192</v>
      </c>
      <c r="P202" s="17">
        <f t="shared" ca="1" si="48"/>
        <v>-14.020000000000209</v>
      </c>
      <c r="R202" s="16">
        <f t="shared" si="56"/>
        <v>192</v>
      </c>
      <c r="S202" s="17">
        <f t="shared" ca="1" si="49"/>
        <v>-7.3020833333334423</v>
      </c>
      <c r="T202" s="17">
        <f t="shared" ca="1" si="50"/>
        <v>-14.020000000000209</v>
      </c>
    </row>
    <row r="203" spans="1:20">
      <c r="A203" s="16">
        <f t="shared" si="51"/>
        <v>193</v>
      </c>
      <c r="B203" s="16">
        <f t="shared" ref="B203:B210" ca="1" si="59">RANDBETWEEN($A$5,$B$5)/100</f>
        <v>5.53</v>
      </c>
      <c r="C203" s="16">
        <f t="shared" ref="C203:C210" ca="1" si="60">$C$5*(1/B203)</f>
        <v>0.189873417721519</v>
      </c>
      <c r="D203" s="16">
        <f t="shared" ref="D203:D210" ca="1" si="61">RAND()</f>
        <v>8.6139334974319581E-2</v>
      </c>
      <c r="E203" s="16">
        <f t="shared" ref="E203:E210" ca="1" si="62">IF(D203&lt;=C203,1,0)</f>
        <v>1</v>
      </c>
      <c r="F203" s="16">
        <f t="shared" ca="1" si="52"/>
        <v>3</v>
      </c>
      <c r="G203" s="16">
        <f t="shared" ca="1" si="53"/>
        <v>0</v>
      </c>
      <c r="H203" s="18">
        <f t="shared" ref="H203:H210" ca="1" si="63">IF(E203=0,0,B203)</f>
        <v>5.53</v>
      </c>
      <c r="I203" s="21">
        <f t="shared" ref="I203:I210" ca="1" si="64">IF(E203=0,-1,H203-1)</f>
        <v>4.53</v>
      </c>
      <c r="J203" s="3">
        <f t="shared" ca="1" si="54"/>
        <v>183.51000000000005</v>
      </c>
      <c r="K203" s="17">
        <f t="shared" ca="1" si="57"/>
        <v>990.50999999999976</v>
      </c>
      <c r="L203" s="17">
        <f t="shared" ca="1" si="58"/>
        <v>1002.29</v>
      </c>
      <c r="M203" s="16">
        <f t="shared" ref="M203:M210" ca="1" si="65">IF(K203&lt;N(L203),K203-L202,"")</f>
        <v>-11.7800000000002</v>
      </c>
      <c r="O203" s="16">
        <f t="shared" si="55"/>
        <v>193</v>
      </c>
      <c r="P203" s="17">
        <f t="shared" ref="P203:P210" ca="1" si="66">K203-1000</f>
        <v>-9.4900000000002365</v>
      </c>
      <c r="R203" s="16">
        <f t="shared" si="56"/>
        <v>193</v>
      </c>
      <c r="S203" s="17">
        <f t="shared" ref="S203:S210" ca="1" si="67">((R203+T203)/R203*100)-100</f>
        <v>-4.9170984455959825</v>
      </c>
      <c r="T203" s="17">
        <f t="shared" ref="T203:T210" ca="1" si="68">K203-1000</f>
        <v>-9.4900000000002365</v>
      </c>
    </row>
    <row r="204" spans="1:20">
      <c r="A204" s="16">
        <f t="shared" ref="A204:A210" si="69">A203+1</f>
        <v>194</v>
      </c>
      <c r="B204" s="16">
        <f t="shared" ca="1" si="59"/>
        <v>2.65</v>
      </c>
      <c r="C204" s="16">
        <f t="shared" ca="1" si="60"/>
        <v>0.39622641509433965</v>
      </c>
      <c r="D204" s="16">
        <f t="shared" ca="1" si="61"/>
        <v>9.7553121861171377E-4</v>
      </c>
      <c r="E204" s="16">
        <f t="shared" ca="1" si="62"/>
        <v>1</v>
      </c>
      <c r="F204" s="16">
        <f t="shared" ref="F204:F210" ca="1" si="70">IF(E204=1,F203+1,0)</f>
        <v>4</v>
      </c>
      <c r="G204" s="16">
        <f t="shared" ref="G204:G210" ca="1" si="71">IF(E204=0,G203+1,0)</f>
        <v>0</v>
      </c>
      <c r="H204" s="18">
        <f t="shared" ca="1" si="63"/>
        <v>2.65</v>
      </c>
      <c r="I204" s="21">
        <f t="shared" ca="1" si="64"/>
        <v>1.65</v>
      </c>
      <c r="J204" s="3">
        <f t="shared" ref="J204:J210" ca="1" si="72">J203+H204</f>
        <v>186.16000000000005</v>
      </c>
      <c r="K204" s="17">
        <f t="shared" ca="1" si="57"/>
        <v>992.15999999999974</v>
      </c>
      <c r="L204" s="17">
        <f t="shared" ca="1" si="58"/>
        <v>1002.29</v>
      </c>
      <c r="M204" s="16">
        <f t="shared" ca="1" si="65"/>
        <v>-10.130000000000223</v>
      </c>
      <c r="O204" s="16">
        <f t="shared" ref="O204:O210" si="73">O203+1</f>
        <v>194</v>
      </c>
      <c r="P204" s="17">
        <f t="shared" ca="1" si="66"/>
        <v>-7.8400000000002592</v>
      </c>
      <c r="R204" s="16">
        <f t="shared" ref="R204:R210" si="74">R203+1</f>
        <v>194</v>
      </c>
      <c r="S204" s="17">
        <f t="shared" ca="1" si="67"/>
        <v>-4.0412371134021896</v>
      </c>
      <c r="T204" s="17">
        <f t="shared" ca="1" si="68"/>
        <v>-7.8400000000002592</v>
      </c>
    </row>
    <row r="205" spans="1:20">
      <c r="A205" s="16">
        <f t="shared" si="69"/>
        <v>195</v>
      </c>
      <c r="B205" s="16">
        <f t="shared" ca="1" si="59"/>
        <v>3.08</v>
      </c>
      <c r="C205" s="16">
        <f t="shared" ca="1" si="60"/>
        <v>0.34090909090909094</v>
      </c>
      <c r="D205" s="16">
        <f t="shared" ca="1" si="61"/>
        <v>0.56721867131160941</v>
      </c>
      <c r="E205" s="16">
        <f t="shared" ca="1" si="62"/>
        <v>0</v>
      </c>
      <c r="F205" s="16">
        <f t="shared" ca="1" si="70"/>
        <v>0</v>
      </c>
      <c r="G205" s="16">
        <f t="shared" ca="1" si="71"/>
        <v>1</v>
      </c>
      <c r="H205" s="18">
        <f t="shared" ca="1" si="63"/>
        <v>0</v>
      </c>
      <c r="I205" s="21">
        <f t="shared" ca="1" si="64"/>
        <v>-1</v>
      </c>
      <c r="J205" s="3">
        <f t="shared" ca="1" si="72"/>
        <v>186.16000000000005</v>
      </c>
      <c r="K205" s="17">
        <f t="shared" ref="K205" ca="1" si="75">K204+I205</f>
        <v>991.15999999999974</v>
      </c>
      <c r="L205" s="17">
        <f t="shared" ca="1" si="58"/>
        <v>1002.29</v>
      </c>
      <c r="M205" s="16">
        <f t="shared" ca="1" si="65"/>
        <v>-11.130000000000223</v>
      </c>
      <c r="O205" s="16">
        <f t="shared" si="73"/>
        <v>195</v>
      </c>
      <c r="P205" s="17">
        <f t="shared" ca="1" si="66"/>
        <v>-8.8400000000002592</v>
      </c>
      <c r="R205" s="16">
        <f t="shared" si="74"/>
        <v>195</v>
      </c>
      <c r="S205" s="17">
        <f t="shared" ca="1" si="67"/>
        <v>-4.5333333333334735</v>
      </c>
      <c r="T205" s="17">
        <f t="shared" ca="1" si="68"/>
        <v>-8.8400000000002592</v>
      </c>
    </row>
    <row r="206" spans="1:20">
      <c r="A206" s="16">
        <f t="shared" si="69"/>
        <v>196</v>
      </c>
      <c r="B206" s="16">
        <f t="shared" ca="1" si="59"/>
        <v>5.5</v>
      </c>
      <c r="C206" s="16">
        <f t="shared" ca="1" si="60"/>
        <v>0.19090909090909092</v>
      </c>
      <c r="D206" s="16">
        <f t="shared" ca="1" si="61"/>
        <v>0.26483814910134029</v>
      </c>
      <c r="E206" s="16">
        <f t="shared" ca="1" si="62"/>
        <v>0</v>
      </c>
      <c r="F206" s="16">
        <f t="shared" ca="1" si="70"/>
        <v>0</v>
      </c>
      <c r="G206" s="16">
        <f t="shared" ca="1" si="71"/>
        <v>2</v>
      </c>
      <c r="H206" s="18">
        <f t="shared" ca="1" si="63"/>
        <v>0</v>
      </c>
      <c r="I206" s="21">
        <f t="shared" ca="1" si="64"/>
        <v>-1</v>
      </c>
      <c r="J206" s="3">
        <f t="shared" ca="1" si="72"/>
        <v>186.16000000000005</v>
      </c>
      <c r="K206" s="17">
        <f t="shared" ref="K206:K210" ca="1" si="76">K205+I206</f>
        <v>990.15999999999974</v>
      </c>
      <c r="L206" s="17">
        <f t="shared" ca="1" si="58"/>
        <v>1002.29</v>
      </c>
      <c r="M206" s="16">
        <f t="shared" ca="1" si="65"/>
        <v>-12.130000000000223</v>
      </c>
      <c r="O206" s="16">
        <f t="shared" si="73"/>
        <v>196</v>
      </c>
      <c r="P206" s="17">
        <f t="shared" ca="1" si="66"/>
        <v>-9.8400000000002592</v>
      </c>
      <c r="R206" s="16">
        <f t="shared" si="74"/>
        <v>196</v>
      </c>
      <c r="S206" s="17">
        <f t="shared" ca="1" si="67"/>
        <v>-5.0204081632654294</v>
      </c>
      <c r="T206" s="17">
        <f t="shared" ca="1" si="68"/>
        <v>-9.8400000000002592</v>
      </c>
    </row>
    <row r="207" spans="1:20">
      <c r="A207" s="16">
        <f t="shared" si="69"/>
        <v>197</v>
      </c>
      <c r="B207" s="16">
        <f t="shared" ca="1" si="59"/>
        <v>2.82</v>
      </c>
      <c r="C207" s="16">
        <f t="shared" ca="1" si="60"/>
        <v>0.37234042553191493</v>
      </c>
      <c r="D207" s="16">
        <f t="shared" ca="1" si="61"/>
        <v>0.40714868355253042</v>
      </c>
      <c r="E207" s="16">
        <f t="shared" ca="1" si="62"/>
        <v>0</v>
      </c>
      <c r="F207" s="16">
        <f t="shared" ca="1" si="70"/>
        <v>0</v>
      </c>
      <c r="G207" s="16">
        <f t="shared" ca="1" si="71"/>
        <v>3</v>
      </c>
      <c r="H207" s="18">
        <f t="shared" ca="1" si="63"/>
        <v>0</v>
      </c>
      <c r="I207" s="21">
        <f t="shared" ca="1" si="64"/>
        <v>-1</v>
      </c>
      <c r="J207" s="3">
        <f t="shared" ca="1" si="72"/>
        <v>186.16000000000005</v>
      </c>
      <c r="K207" s="17">
        <f t="shared" ca="1" si="76"/>
        <v>989.15999999999974</v>
      </c>
      <c r="L207" s="17">
        <f t="shared" ca="1" si="58"/>
        <v>1002.29</v>
      </c>
      <c r="M207" s="16">
        <f t="shared" ca="1" si="65"/>
        <v>-13.130000000000223</v>
      </c>
      <c r="O207" s="16">
        <f t="shared" si="73"/>
        <v>197</v>
      </c>
      <c r="P207" s="17">
        <f t="shared" ca="1" si="66"/>
        <v>-10.840000000000259</v>
      </c>
      <c r="R207" s="16">
        <f t="shared" si="74"/>
        <v>197</v>
      </c>
      <c r="S207" s="17">
        <f t="shared" ca="1" si="67"/>
        <v>-5.5025380710661267</v>
      </c>
      <c r="T207" s="17">
        <f t="shared" ca="1" si="68"/>
        <v>-10.840000000000259</v>
      </c>
    </row>
    <row r="208" spans="1:20">
      <c r="A208" s="16">
        <f t="shared" si="69"/>
        <v>198</v>
      </c>
      <c r="B208" s="16">
        <f t="shared" ca="1" si="59"/>
        <v>5.58</v>
      </c>
      <c r="C208" s="16">
        <f t="shared" ca="1" si="60"/>
        <v>0.18817204301075269</v>
      </c>
      <c r="D208" s="16">
        <f t="shared" ca="1" si="61"/>
        <v>0.15345581092242533</v>
      </c>
      <c r="E208" s="16">
        <f t="shared" ca="1" si="62"/>
        <v>1</v>
      </c>
      <c r="F208" s="16">
        <f t="shared" ca="1" si="70"/>
        <v>1</v>
      </c>
      <c r="G208" s="16">
        <f t="shared" ca="1" si="71"/>
        <v>0</v>
      </c>
      <c r="H208" s="18">
        <f t="shared" ca="1" si="63"/>
        <v>5.58</v>
      </c>
      <c r="I208" s="21">
        <f t="shared" ca="1" si="64"/>
        <v>4.58</v>
      </c>
      <c r="J208" s="3">
        <f t="shared" ca="1" si="72"/>
        <v>191.74000000000007</v>
      </c>
      <c r="K208" s="17">
        <f t="shared" ca="1" si="76"/>
        <v>993.73999999999978</v>
      </c>
      <c r="L208" s="17">
        <f t="shared" ca="1" si="58"/>
        <v>1002.29</v>
      </c>
      <c r="M208" s="16">
        <f t="shared" ca="1" si="65"/>
        <v>-8.5500000000001819</v>
      </c>
      <c r="O208" s="16">
        <f t="shared" si="73"/>
        <v>198</v>
      </c>
      <c r="P208" s="17">
        <f t="shared" ca="1" si="66"/>
        <v>-6.2600000000002183</v>
      </c>
      <c r="R208" s="16">
        <f t="shared" si="74"/>
        <v>198</v>
      </c>
      <c r="S208" s="17">
        <f t="shared" ca="1" si="67"/>
        <v>-3.1616161616162799</v>
      </c>
      <c r="T208" s="17">
        <f t="shared" ca="1" si="68"/>
        <v>-6.2600000000002183</v>
      </c>
    </row>
    <row r="209" spans="1:20">
      <c r="A209" s="16">
        <f t="shared" si="69"/>
        <v>199</v>
      </c>
      <c r="B209" s="16">
        <f t="shared" ca="1" si="59"/>
        <v>3.9</v>
      </c>
      <c r="C209" s="16">
        <f t="shared" ca="1" si="60"/>
        <v>0.26923076923076927</v>
      </c>
      <c r="D209" s="16">
        <f t="shared" ca="1" si="61"/>
        <v>0.48027738188669966</v>
      </c>
      <c r="E209" s="16">
        <f t="shared" ca="1" si="62"/>
        <v>0</v>
      </c>
      <c r="F209" s="16">
        <f t="shared" ca="1" si="70"/>
        <v>0</v>
      </c>
      <c r="G209" s="16">
        <f t="shared" ca="1" si="71"/>
        <v>1</v>
      </c>
      <c r="H209" s="18">
        <f t="shared" ca="1" si="63"/>
        <v>0</v>
      </c>
      <c r="I209" s="21">
        <f t="shared" ca="1" si="64"/>
        <v>-1</v>
      </c>
      <c r="J209" s="3">
        <f t="shared" ca="1" si="72"/>
        <v>191.74000000000007</v>
      </c>
      <c r="K209" s="17">
        <f t="shared" ca="1" si="76"/>
        <v>992.73999999999978</v>
      </c>
      <c r="L209" s="17">
        <f t="shared" ca="1" si="58"/>
        <v>1002.29</v>
      </c>
      <c r="M209" s="16">
        <f t="shared" ca="1" si="65"/>
        <v>-9.5500000000001819</v>
      </c>
      <c r="O209" s="16">
        <f t="shared" si="73"/>
        <v>199</v>
      </c>
      <c r="P209" s="17">
        <f t="shared" ca="1" si="66"/>
        <v>-7.2600000000002183</v>
      </c>
      <c r="R209" s="16">
        <f t="shared" si="74"/>
        <v>199</v>
      </c>
      <c r="S209" s="17">
        <f t="shared" ca="1" si="67"/>
        <v>-3.6482412060302494</v>
      </c>
      <c r="T209" s="17">
        <f t="shared" ca="1" si="68"/>
        <v>-7.2600000000002183</v>
      </c>
    </row>
    <row r="210" spans="1:20">
      <c r="A210" s="16">
        <f t="shared" si="69"/>
        <v>200</v>
      </c>
      <c r="B210" s="16">
        <f t="shared" ca="1" si="59"/>
        <v>2.09</v>
      </c>
      <c r="C210" s="16">
        <f t="shared" ca="1" si="60"/>
        <v>0.50239234449760772</v>
      </c>
      <c r="D210" s="16">
        <f t="shared" ca="1" si="61"/>
        <v>0.2526933764660404</v>
      </c>
      <c r="E210" s="16">
        <f t="shared" ca="1" si="62"/>
        <v>1</v>
      </c>
      <c r="F210" s="16">
        <f t="shared" ca="1" si="70"/>
        <v>1</v>
      </c>
      <c r="G210" s="16">
        <f t="shared" ca="1" si="71"/>
        <v>0</v>
      </c>
      <c r="H210" s="18">
        <f t="shared" ca="1" si="63"/>
        <v>2.09</v>
      </c>
      <c r="I210" s="21">
        <f t="shared" ca="1" si="64"/>
        <v>1.0899999999999999</v>
      </c>
      <c r="J210" s="3">
        <f t="shared" ca="1" si="72"/>
        <v>193.83000000000007</v>
      </c>
      <c r="K210" s="17">
        <f t="shared" ca="1" si="76"/>
        <v>993.82999999999981</v>
      </c>
      <c r="L210" s="17">
        <f t="shared" ca="1" si="58"/>
        <v>1002.29</v>
      </c>
      <c r="M210" s="16">
        <f t="shared" ca="1" si="65"/>
        <v>-8.4600000000001501</v>
      </c>
      <c r="O210" s="16">
        <f t="shared" si="73"/>
        <v>200</v>
      </c>
      <c r="P210" s="17">
        <f t="shared" ca="1" si="66"/>
        <v>-6.1700000000001864</v>
      </c>
      <c r="R210" s="16">
        <f t="shared" si="74"/>
        <v>200</v>
      </c>
      <c r="S210" s="17">
        <f t="shared" ca="1" si="67"/>
        <v>-3.0850000000000932</v>
      </c>
      <c r="T210" s="17">
        <f t="shared" ca="1" si="68"/>
        <v>-6.1700000000001864</v>
      </c>
    </row>
    <row r="211" spans="1:20">
      <c r="B211" s="16">
        <f ca="1">SUM(B11:B210)</f>
        <v>806.31999999999994</v>
      </c>
      <c r="C211" s="16">
        <f t="shared" ref="C211" ca="1" si="77">$C$5*(1/B211)</f>
        <v>1.302212521083441E-3</v>
      </c>
      <c r="E211" s="3">
        <f ca="1">SUM(E11:E210)</f>
        <v>55</v>
      </c>
      <c r="F211" s="22">
        <f ca="1">MAX(F11:F210)</f>
        <v>4</v>
      </c>
      <c r="G211" s="22">
        <f ca="1">MAX(G11:G210)</f>
        <v>11</v>
      </c>
      <c r="H211" s="18">
        <f ca="1">SUM(H11:H210)</f>
        <v>193.83000000000007</v>
      </c>
      <c r="I211" s="3"/>
      <c r="O211" s="16" t="s">
        <v>25</v>
      </c>
      <c r="Q211" s="17">
        <f ca="1">MAX(K:K)</f>
        <v>1002.29</v>
      </c>
    </row>
    <row r="212" spans="1:20">
      <c r="I212" s="3"/>
      <c r="O212" s="16" t="s">
        <v>26</v>
      </c>
      <c r="Q212" s="17">
        <f ca="1">MIN(K:K)</f>
        <v>962.5999999999998</v>
      </c>
      <c r="S212" s="16" t="s">
        <v>70</v>
      </c>
      <c r="T212" s="17">
        <f ca="1">MIN(T10:T210)</f>
        <v>-37.400000000000205</v>
      </c>
    </row>
    <row r="213" spans="1:20">
      <c r="I213" s="3"/>
      <c r="O213" s="16" t="s">
        <v>27</v>
      </c>
      <c r="Q213" s="17">
        <f ca="1">MIN(M:M)</f>
        <v>-39.690000000000168</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55</v>
      </c>
    </row>
    <row r="217" spans="1:20">
      <c r="I217" s="3"/>
      <c r="O217" s="16" t="s">
        <v>10</v>
      </c>
      <c r="P217" s="17">
        <f ca="1">H211</f>
        <v>193.83000000000007</v>
      </c>
    </row>
    <row r="218" spans="1:20">
      <c r="I218" s="3"/>
      <c r="O218" s="12" t="s">
        <v>11</v>
      </c>
      <c r="P218" s="17">
        <f ca="1">P217-200</f>
        <v>-6.1699999999999307</v>
      </c>
    </row>
    <row r="219" spans="1:20">
      <c r="I219" s="3"/>
      <c r="O219" s="16" t="s">
        <v>29</v>
      </c>
      <c r="P219" s="17">
        <f ca="1">(P217/200*100)-100</f>
        <v>-3.0849999999999653</v>
      </c>
    </row>
    <row r="220" spans="1:20">
      <c r="I220" s="3"/>
    </row>
    <row r="221" spans="1:20">
      <c r="I221" s="3"/>
      <c r="O221" s="16" t="s">
        <v>31</v>
      </c>
      <c r="P221" s="22">
        <f ca="1">F211</f>
        <v>4</v>
      </c>
    </row>
    <row r="222" spans="1:20">
      <c r="I222" s="3"/>
      <c r="O222" s="16" t="s">
        <v>32</v>
      </c>
      <c r="P222" s="22">
        <f ca="1">G211</f>
        <v>11</v>
      </c>
    </row>
    <row r="223" spans="1:20">
      <c r="I223" s="3"/>
      <c r="N223" s="16" t="s">
        <v>33</v>
      </c>
      <c r="P223" s="1">
        <f ca="1">B211/200</f>
        <v>4.0316000000000001</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4.0316000000000001</v>
      </c>
      <c r="C228" s="16">
        <f ca="1">$P$216</f>
        <v>55</v>
      </c>
      <c r="E228" s="17">
        <f ca="1">$P$217</f>
        <v>193.83000000000007</v>
      </c>
      <c r="F228" s="17">
        <f ca="1">$P$218</f>
        <v>-6.1699999999999307</v>
      </c>
      <c r="G228" s="17">
        <f ca="1">$P$219</f>
        <v>-3.0849999999999653</v>
      </c>
      <c r="H228" s="18">
        <f ca="1">$P$221</f>
        <v>4</v>
      </c>
      <c r="I228" s="22">
        <f ca="1">$P$222</f>
        <v>11</v>
      </c>
      <c r="J228" s="18">
        <f ca="1">$Q$213</f>
        <v>-39.690000000000168</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T251"/>
  <sheetViews>
    <sheetView topLeftCell="A10" workbookViewId="0">
      <selection activeCell="S10" sqref="S10"/>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3.4</v>
      </c>
      <c r="C11" s="16">
        <f t="shared" ref="C11:C74" ca="1" si="2">$C$5*(1/B11)</f>
        <v>0.30882352941176472</v>
      </c>
      <c r="D11" s="16">
        <f t="shared" ref="D11:D74" ca="1" si="3">RAND()</f>
        <v>0.69816281272497172</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2.59</v>
      </c>
      <c r="C12" s="16">
        <f t="shared" ca="1" si="2"/>
        <v>0.40540540540540543</v>
      </c>
      <c r="D12" s="16">
        <f t="shared" ca="1" si="3"/>
        <v>4.1531782818312601E-2</v>
      </c>
      <c r="E12" s="16">
        <f t="shared" ca="1" si="4"/>
        <v>1</v>
      </c>
      <c r="F12" s="16">
        <f t="shared" ref="F12:F75" ca="1" si="13">IF(E12=1,F11+1,0)</f>
        <v>1</v>
      </c>
      <c r="G12" s="16">
        <f t="shared" ref="G12:G75" ca="1" si="14">IF(E12=0,G11+1,0)</f>
        <v>0</v>
      </c>
      <c r="H12" s="18">
        <f t="shared" ca="1" si="5"/>
        <v>2.59</v>
      </c>
      <c r="I12" s="21">
        <f t="shared" ca="1" si="6"/>
        <v>1.5899999999999999</v>
      </c>
      <c r="J12" s="3">
        <f t="shared" ref="J12:J75" ca="1" si="15">J11+H12</f>
        <v>2.59</v>
      </c>
      <c r="K12" s="17">
        <f t="shared" ca="1" si="7"/>
        <v>1000.59</v>
      </c>
      <c r="L12" s="17">
        <f t="shared" ca="1" si="0"/>
        <v>1000.59</v>
      </c>
      <c r="M12" s="16" t="str">
        <f t="shared" ca="1" si="8"/>
        <v/>
      </c>
      <c r="O12" s="16">
        <f t="shared" ref="O12:O75" si="16">O11+1</f>
        <v>2</v>
      </c>
      <c r="P12" s="17">
        <f t="shared" ca="1" si="9"/>
        <v>0.59000000000003183</v>
      </c>
      <c r="R12" s="16">
        <f t="shared" ref="R12:R75" si="17">R11+1</f>
        <v>2</v>
      </c>
      <c r="S12" s="17">
        <f t="shared" ca="1" si="10"/>
        <v>29.500000000001592</v>
      </c>
      <c r="T12" s="17">
        <f t="shared" ca="1" si="11"/>
        <v>0.59000000000003183</v>
      </c>
    </row>
    <row r="13" spans="1:20">
      <c r="A13" s="16">
        <f t="shared" si="12"/>
        <v>3</v>
      </c>
      <c r="B13" s="16">
        <f t="shared" ca="1" si="1"/>
        <v>4.3</v>
      </c>
      <c r="C13" s="16">
        <f t="shared" ca="1" si="2"/>
        <v>0.24418604651162792</v>
      </c>
      <c r="D13" s="16">
        <f t="shared" ca="1" si="3"/>
        <v>0.76844449929048597</v>
      </c>
      <c r="E13" s="16">
        <f t="shared" ca="1" si="4"/>
        <v>0</v>
      </c>
      <c r="F13" s="16">
        <f t="shared" ca="1" si="13"/>
        <v>0</v>
      </c>
      <c r="G13" s="16">
        <f t="shared" ca="1" si="14"/>
        <v>1</v>
      </c>
      <c r="H13" s="18">
        <f t="shared" ca="1" si="5"/>
        <v>0</v>
      </c>
      <c r="I13" s="21">
        <f t="shared" ca="1" si="6"/>
        <v>-1</v>
      </c>
      <c r="J13" s="3">
        <f t="shared" ca="1" si="15"/>
        <v>2.59</v>
      </c>
      <c r="K13" s="17">
        <f t="shared" ca="1" si="7"/>
        <v>999.59</v>
      </c>
      <c r="L13" s="17">
        <f t="shared" ca="1" si="0"/>
        <v>1000.59</v>
      </c>
      <c r="M13" s="16">
        <f t="shared" ca="1" si="8"/>
        <v>-1</v>
      </c>
      <c r="O13" s="16">
        <f t="shared" si="16"/>
        <v>3</v>
      </c>
      <c r="P13" s="17">
        <f t="shared" ca="1" si="9"/>
        <v>-0.40999999999996817</v>
      </c>
      <c r="R13" s="16">
        <f t="shared" si="17"/>
        <v>3</v>
      </c>
      <c r="S13" s="17">
        <f t="shared" ca="1" si="10"/>
        <v>-13.666666666665606</v>
      </c>
      <c r="T13" s="17">
        <f t="shared" ca="1" si="11"/>
        <v>-0.40999999999996817</v>
      </c>
    </row>
    <row r="14" spans="1:20">
      <c r="A14" s="16">
        <f t="shared" si="12"/>
        <v>4</v>
      </c>
      <c r="B14" s="16">
        <f t="shared" ca="1" si="1"/>
        <v>3.39</v>
      </c>
      <c r="C14" s="16">
        <f t="shared" ca="1" si="2"/>
        <v>0.30973451327433627</v>
      </c>
      <c r="D14" s="16">
        <f t="shared" ca="1" si="3"/>
        <v>0.94117249670005787</v>
      </c>
      <c r="E14" s="16">
        <f t="shared" ca="1" si="4"/>
        <v>0</v>
      </c>
      <c r="F14" s="16">
        <f t="shared" ca="1" si="13"/>
        <v>0</v>
      </c>
      <c r="G14" s="16">
        <f t="shared" ca="1" si="14"/>
        <v>2</v>
      </c>
      <c r="H14" s="18">
        <f t="shared" ca="1" si="5"/>
        <v>0</v>
      </c>
      <c r="I14" s="21">
        <f t="shared" ca="1" si="6"/>
        <v>-1</v>
      </c>
      <c r="J14" s="3">
        <f t="shared" ca="1" si="15"/>
        <v>2.59</v>
      </c>
      <c r="K14" s="17">
        <f t="shared" ca="1" si="7"/>
        <v>998.59</v>
      </c>
      <c r="L14" s="17">
        <f t="shared" ca="1" si="0"/>
        <v>1000.59</v>
      </c>
      <c r="M14" s="16">
        <f t="shared" ca="1" si="8"/>
        <v>-2</v>
      </c>
      <c r="O14" s="16">
        <f t="shared" si="16"/>
        <v>4</v>
      </c>
      <c r="P14" s="17">
        <f t="shared" ca="1" si="9"/>
        <v>-1.4099999999999682</v>
      </c>
      <c r="R14" s="16">
        <f t="shared" si="17"/>
        <v>4</v>
      </c>
      <c r="S14" s="17">
        <f t="shared" ca="1" si="10"/>
        <v>-35.249999999999204</v>
      </c>
      <c r="T14" s="17">
        <f t="shared" ca="1" si="11"/>
        <v>-1.4099999999999682</v>
      </c>
    </row>
    <row r="15" spans="1:20">
      <c r="A15" s="16">
        <f t="shared" si="12"/>
        <v>5</v>
      </c>
      <c r="B15" s="16">
        <f t="shared" ca="1" si="1"/>
        <v>5.36</v>
      </c>
      <c r="C15" s="16">
        <f t="shared" ca="1" si="2"/>
        <v>0.19589552238805968</v>
      </c>
      <c r="D15" s="16">
        <f t="shared" ca="1" si="3"/>
        <v>0.45415005905755046</v>
      </c>
      <c r="E15" s="16">
        <f t="shared" ca="1" si="4"/>
        <v>0</v>
      </c>
      <c r="F15" s="16">
        <f t="shared" ca="1" si="13"/>
        <v>0</v>
      </c>
      <c r="G15" s="16">
        <f t="shared" ca="1" si="14"/>
        <v>3</v>
      </c>
      <c r="H15" s="18">
        <f t="shared" ca="1" si="5"/>
        <v>0</v>
      </c>
      <c r="I15" s="21">
        <f t="shared" ca="1" si="6"/>
        <v>-1</v>
      </c>
      <c r="J15" s="3">
        <f t="shared" ca="1" si="15"/>
        <v>2.59</v>
      </c>
      <c r="K15" s="17">
        <f t="shared" ca="1" si="7"/>
        <v>997.59</v>
      </c>
      <c r="L15" s="17">
        <f t="shared" ca="1" si="0"/>
        <v>1000.59</v>
      </c>
      <c r="M15" s="16">
        <f t="shared" ca="1" si="8"/>
        <v>-3</v>
      </c>
      <c r="O15" s="16">
        <f t="shared" si="16"/>
        <v>5</v>
      </c>
      <c r="P15" s="17">
        <f t="shared" ca="1" si="9"/>
        <v>-2.4099999999999682</v>
      </c>
      <c r="R15" s="16">
        <f t="shared" si="17"/>
        <v>5</v>
      </c>
      <c r="S15" s="17">
        <f t="shared" ca="1" si="10"/>
        <v>-48.199999999999363</v>
      </c>
      <c r="T15" s="17">
        <f t="shared" ca="1" si="11"/>
        <v>-2.4099999999999682</v>
      </c>
    </row>
    <row r="16" spans="1:20">
      <c r="A16" s="16">
        <f t="shared" si="12"/>
        <v>6</v>
      </c>
      <c r="B16" s="16">
        <f t="shared" ca="1" si="1"/>
        <v>4.3499999999999996</v>
      </c>
      <c r="C16" s="16">
        <f t="shared" ca="1" si="2"/>
        <v>0.24137931034482762</v>
      </c>
      <c r="D16" s="16">
        <f t="shared" ca="1" si="3"/>
        <v>0.92425550322398853</v>
      </c>
      <c r="E16" s="16">
        <f t="shared" ca="1" si="4"/>
        <v>0</v>
      </c>
      <c r="F16" s="16">
        <f t="shared" ca="1" si="13"/>
        <v>0</v>
      </c>
      <c r="G16" s="16">
        <f t="shared" ca="1" si="14"/>
        <v>4</v>
      </c>
      <c r="H16" s="18">
        <f t="shared" ca="1" si="5"/>
        <v>0</v>
      </c>
      <c r="I16" s="21">
        <f t="shared" ca="1" si="6"/>
        <v>-1</v>
      </c>
      <c r="J16" s="3">
        <f t="shared" ca="1" si="15"/>
        <v>2.59</v>
      </c>
      <c r="K16" s="17">
        <f t="shared" ca="1" si="7"/>
        <v>996.59</v>
      </c>
      <c r="L16" s="17">
        <f t="shared" ca="1" si="0"/>
        <v>1000.59</v>
      </c>
      <c r="M16" s="16">
        <f t="shared" ca="1" si="8"/>
        <v>-4</v>
      </c>
      <c r="O16" s="16">
        <f t="shared" si="16"/>
        <v>6</v>
      </c>
      <c r="P16" s="17">
        <f t="shared" ca="1" si="9"/>
        <v>-3.4099999999999682</v>
      </c>
      <c r="R16" s="16">
        <f t="shared" si="17"/>
        <v>6</v>
      </c>
      <c r="S16" s="17">
        <f t="shared" ca="1" si="10"/>
        <v>-56.833333333332803</v>
      </c>
      <c r="T16" s="17">
        <f t="shared" ca="1" si="11"/>
        <v>-3.4099999999999682</v>
      </c>
    </row>
    <row r="17" spans="1:20">
      <c r="A17" s="16">
        <f t="shared" si="12"/>
        <v>7</v>
      </c>
      <c r="B17" s="16">
        <f t="shared" ca="1" si="1"/>
        <v>2.92</v>
      </c>
      <c r="C17" s="16">
        <f t="shared" ca="1" si="2"/>
        <v>0.3595890410958904</v>
      </c>
      <c r="D17" s="16">
        <f t="shared" ca="1" si="3"/>
        <v>0.17053149892241048</v>
      </c>
      <c r="E17" s="16">
        <f t="shared" ca="1" si="4"/>
        <v>1</v>
      </c>
      <c r="F17" s="16">
        <f t="shared" ca="1" si="13"/>
        <v>1</v>
      </c>
      <c r="G17" s="16">
        <f t="shared" ca="1" si="14"/>
        <v>0</v>
      </c>
      <c r="H17" s="18">
        <f t="shared" ca="1" si="5"/>
        <v>2.92</v>
      </c>
      <c r="I17" s="21">
        <f t="shared" ca="1" si="6"/>
        <v>1.92</v>
      </c>
      <c r="J17" s="3">
        <f t="shared" ca="1" si="15"/>
        <v>5.51</v>
      </c>
      <c r="K17" s="17">
        <f t="shared" ca="1" si="7"/>
        <v>998.51</v>
      </c>
      <c r="L17" s="17">
        <f t="shared" ca="1" si="0"/>
        <v>1000.59</v>
      </c>
      <c r="M17" s="16">
        <f t="shared" ca="1" si="8"/>
        <v>-2.0800000000000409</v>
      </c>
      <c r="O17" s="16">
        <f t="shared" si="16"/>
        <v>7</v>
      </c>
      <c r="P17" s="17">
        <f t="shared" ca="1" si="9"/>
        <v>-1.4900000000000091</v>
      </c>
      <c r="R17" s="16">
        <f t="shared" si="17"/>
        <v>7</v>
      </c>
      <c r="S17" s="17">
        <f t="shared" ca="1" si="10"/>
        <v>-21.28571428571442</v>
      </c>
      <c r="T17" s="17">
        <f t="shared" ca="1" si="11"/>
        <v>-1.4900000000000091</v>
      </c>
    </row>
    <row r="18" spans="1:20">
      <c r="A18" s="16">
        <f t="shared" si="12"/>
        <v>8</v>
      </c>
      <c r="B18" s="16">
        <f t="shared" ca="1" si="1"/>
        <v>2.0499999999999998</v>
      </c>
      <c r="C18" s="16">
        <f t="shared" ca="1" si="2"/>
        <v>0.51219512195121963</v>
      </c>
      <c r="D18" s="16">
        <f t="shared" ca="1" si="3"/>
        <v>0.17280478798846399</v>
      </c>
      <c r="E18" s="16">
        <f t="shared" ca="1" si="4"/>
        <v>1</v>
      </c>
      <c r="F18" s="16">
        <f t="shared" ca="1" si="13"/>
        <v>2</v>
      </c>
      <c r="G18" s="16">
        <f t="shared" ca="1" si="14"/>
        <v>0</v>
      </c>
      <c r="H18" s="18">
        <f t="shared" ca="1" si="5"/>
        <v>2.0499999999999998</v>
      </c>
      <c r="I18" s="21">
        <f t="shared" ca="1" si="6"/>
        <v>1.0499999999999998</v>
      </c>
      <c r="J18" s="3">
        <f t="shared" ca="1" si="15"/>
        <v>7.56</v>
      </c>
      <c r="K18" s="17">
        <f t="shared" ca="1" si="7"/>
        <v>999.56</v>
      </c>
      <c r="L18" s="17">
        <f t="shared" ca="1" si="0"/>
        <v>1000.59</v>
      </c>
      <c r="M18" s="16">
        <f t="shared" ca="1" si="8"/>
        <v>-1.0300000000000864</v>
      </c>
      <c r="O18" s="16">
        <f t="shared" si="16"/>
        <v>8</v>
      </c>
      <c r="P18" s="17">
        <f t="shared" ca="1" si="9"/>
        <v>-0.44000000000005457</v>
      </c>
      <c r="R18" s="16">
        <f t="shared" si="17"/>
        <v>8</v>
      </c>
      <c r="S18" s="17">
        <f t="shared" ca="1" si="10"/>
        <v>-5.5000000000006821</v>
      </c>
      <c r="T18" s="17">
        <f t="shared" ca="1" si="11"/>
        <v>-0.44000000000005457</v>
      </c>
    </row>
    <row r="19" spans="1:20">
      <c r="A19" s="16">
        <f t="shared" si="12"/>
        <v>9</v>
      </c>
      <c r="B19" s="16">
        <f t="shared" ca="1" si="1"/>
        <v>5.63</v>
      </c>
      <c r="C19" s="16">
        <f t="shared" ca="1" si="2"/>
        <v>0.18650088809946716</v>
      </c>
      <c r="D19" s="16">
        <f t="shared" ca="1" si="3"/>
        <v>0.49498322323948152</v>
      </c>
      <c r="E19" s="16">
        <f t="shared" ca="1" si="4"/>
        <v>0</v>
      </c>
      <c r="F19" s="16">
        <f t="shared" ca="1" si="13"/>
        <v>0</v>
      </c>
      <c r="G19" s="16">
        <f t="shared" ca="1" si="14"/>
        <v>1</v>
      </c>
      <c r="H19" s="18">
        <f t="shared" ca="1" si="5"/>
        <v>0</v>
      </c>
      <c r="I19" s="21">
        <f t="shared" ca="1" si="6"/>
        <v>-1</v>
      </c>
      <c r="J19" s="3">
        <f t="shared" ca="1" si="15"/>
        <v>7.56</v>
      </c>
      <c r="K19" s="17">
        <f t="shared" ca="1" si="7"/>
        <v>998.56</v>
      </c>
      <c r="L19" s="17">
        <f t="shared" ca="1" si="0"/>
        <v>1000.59</v>
      </c>
      <c r="M19" s="16">
        <f t="shared" ca="1" si="8"/>
        <v>-2.0300000000000864</v>
      </c>
      <c r="O19" s="16">
        <f t="shared" si="16"/>
        <v>9</v>
      </c>
      <c r="P19" s="17">
        <f t="shared" ca="1" si="9"/>
        <v>-1.4400000000000546</v>
      </c>
      <c r="R19" s="16">
        <f t="shared" si="17"/>
        <v>9</v>
      </c>
      <c r="S19" s="17">
        <f t="shared" ca="1" si="10"/>
        <v>-16.000000000000597</v>
      </c>
      <c r="T19" s="17">
        <f t="shared" ca="1" si="11"/>
        <v>-1.4400000000000546</v>
      </c>
    </row>
    <row r="20" spans="1:20">
      <c r="A20" s="16">
        <f t="shared" si="12"/>
        <v>10</v>
      </c>
      <c r="B20" s="16">
        <f t="shared" ca="1" si="1"/>
        <v>2.1800000000000002</v>
      </c>
      <c r="C20" s="16">
        <f t="shared" ca="1" si="2"/>
        <v>0.48165137614678899</v>
      </c>
      <c r="D20" s="16">
        <f t="shared" ca="1" si="3"/>
        <v>0.21255919089680475</v>
      </c>
      <c r="E20" s="16">
        <f t="shared" ca="1" si="4"/>
        <v>1</v>
      </c>
      <c r="F20" s="16">
        <f t="shared" ca="1" si="13"/>
        <v>1</v>
      </c>
      <c r="G20" s="16">
        <f t="shared" ca="1" si="14"/>
        <v>0</v>
      </c>
      <c r="H20" s="18">
        <f t="shared" ca="1" si="5"/>
        <v>2.1800000000000002</v>
      </c>
      <c r="I20" s="21">
        <f t="shared" ca="1" si="6"/>
        <v>1.1800000000000002</v>
      </c>
      <c r="J20" s="3">
        <f t="shared" ca="1" si="15"/>
        <v>9.74</v>
      </c>
      <c r="K20" s="17">
        <f t="shared" ca="1" si="7"/>
        <v>999.7399999999999</v>
      </c>
      <c r="L20" s="17">
        <f t="shared" ca="1" si="0"/>
        <v>1000.59</v>
      </c>
      <c r="M20" s="16">
        <f t="shared" ca="1" si="8"/>
        <v>-0.85000000000013642</v>
      </c>
      <c r="O20" s="16">
        <f t="shared" si="16"/>
        <v>10</v>
      </c>
      <c r="P20" s="17">
        <f t="shared" ca="1" si="9"/>
        <v>-0.26000000000010459</v>
      </c>
      <c r="R20" s="16">
        <f t="shared" si="17"/>
        <v>10</v>
      </c>
      <c r="S20" s="17">
        <f t="shared" ca="1" si="10"/>
        <v>-2.6000000000010459</v>
      </c>
      <c r="T20" s="17">
        <f t="shared" ca="1" si="11"/>
        <v>-0.26000000000010459</v>
      </c>
    </row>
    <row r="21" spans="1:20">
      <c r="A21" s="16">
        <f t="shared" si="12"/>
        <v>11</v>
      </c>
      <c r="B21" s="16">
        <f t="shared" ca="1" si="1"/>
        <v>3.39</v>
      </c>
      <c r="C21" s="16">
        <f t="shared" ca="1" si="2"/>
        <v>0.30973451327433627</v>
      </c>
      <c r="D21" s="16">
        <f t="shared" ca="1" si="3"/>
        <v>9.102794423992755E-3</v>
      </c>
      <c r="E21" s="16">
        <f t="shared" ca="1" si="4"/>
        <v>1</v>
      </c>
      <c r="F21" s="16">
        <f t="shared" ca="1" si="13"/>
        <v>2</v>
      </c>
      <c r="G21" s="16">
        <f t="shared" ca="1" si="14"/>
        <v>0</v>
      </c>
      <c r="H21" s="18">
        <f t="shared" ca="1" si="5"/>
        <v>3.39</v>
      </c>
      <c r="I21" s="21">
        <f t="shared" ca="1" si="6"/>
        <v>2.39</v>
      </c>
      <c r="J21" s="3">
        <f t="shared" ca="1" si="15"/>
        <v>13.13</v>
      </c>
      <c r="K21" s="17">
        <f t="shared" ca="1" si="7"/>
        <v>1002.1299999999999</v>
      </c>
      <c r="L21" s="17">
        <f t="shared" ca="1" si="0"/>
        <v>1002.1299999999999</v>
      </c>
      <c r="M21" s="16" t="str">
        <f t="shared" ca="1" si="8"/>
        <v/>
      </c>
      <c r="O21" s="16">
        <f t="shared" si="16"/>
        <v>11</v>
      </c>
      <c r="P21" s="17">
        <f t="shared" ca="1" si="9"/>
        <v>2.1299999999998818</v>
      </c>
      <c r="R21" s="16">
        <f t="shared" si="17"/>
        <v>11</v>
      </c>
      <c r="S21" s="17">
        <f t="shared" ca="1" si="10"/>
        <v>19.363636363635294</v>
      </c>
      <c r="T21" s="17">
        <f t="shared" ca="1" si="11"/>
        <v>2.1299999999998818</v>
      </c>
    </row>
    <row r="22" spans="1:20">
      <c r="A22" s="16">
        <f t="shared" si="12"/>
        <v>12</v>
      </c>
      <c r="B22" s="16">
        <f t="shared" ca="1" si="1"/>
        <v>2.84</v>
      </c>
      <c r="C22" s="16">
        <f t="shared" ca="1" si="2"/>
        <v>0.36971830985915499</v>
      </c>
      <c r="D22" s="16">
        <f t="shared" ca="1" si="3"/>
        <v>0.33187504591198191</v>
      </c>
      <c r="E22" s="16">
        <f t="shared" ca="1" si="4"/>
        <v>1</v>
      </c>
      <c r="F22" s="16">
        <f t="shared" ca="1" si="13"/>
        <v>3</v>
      </c>
      <c r="G22" s="16">
        <f t="shared" ca="1" si="14"/>
        <v>0</v>
      </c>
      <c r="H22" s="18">
        <f t="shared" ca="1" si="5"/>
        <v>2.84</v>
      </c>
      <c r="I22" s="21">
        <f t="shared" ca="1" si="6"/>
        <v>1.8399999999999999</v>
      </c>
      <c r="J22" s="3">
        <f t="shared" ca="1" si="15"/>
        <v>15.97</v>
      </c>
      <c r="K22" s="17">
        <f t="shared" ca="1" si="7"/>
        <v>1003.9699999999999</v>
      </c>
      <c r="L22" s="17">
        <f t="shared" ca="1" si="0"/>
        <v>1003.9699999999999</v>
      </c>
      <c r="M22" s="16" t="str">
        <f t="shared" ca="1" si="8"/>
        <v/>
      </c>
      <c r="O22" s="16">
        <f t="shared" si="16"/>
        <v>12</v>
      </c>
      <c r="P22" s="17">
        <f t="shared" ca="1" si="9"/>
        <v>3.9699999999999136</v>
      </c>
      <c r="R22" s="16">
        <f t="shared" si="17"/>
        <v>12</v>
      </c>
      <c r="S22" s="17">
        <f t="shared" ca="1" si="10"/>
        <v>33.083333333332632</v>
      </c>
      <c r="T22" s="17">
        <f t="shared" ca="1" si="11"/>
        <v>3.9699999999999136</v>
      </c>
    </row>
    <row r="23" spans="1:20">
      <c r="A23" s="16">
        <f t="shared" si="12"/>
        <v>13</v>
      </c>
      <c r="B23" s="16">
        <f t="shared" ca="1" si="1"/>
        <v>3.34</v>
      </c>
      <c r="C23" s="16">
        <f t="shared" ca="1" si="2"/>
        <v>0.31437125748502998</v>
      </c>
      <c r="D23" s="16">
        <f t="shared" ca="1" si="3"/>
        <v>0.91584134896353464</v>
      </c>
      <c r="E23" s="16">
        <f t="shared" ca="1" si="4"/>
        <v>0</v>
      </c>
      <c r="F23" s="16">
        <f t="shared" ca="1" si="13"/>
        <v>0</v>
      </c>
      <c r="G23" s="16">
        <f t="shared" ca="1" si="14"/>
        <v>1</v>
      </c>
      <c r="H23" s="18">
        <f t="shared" ca="1" si="5"/>
        <v>0</v>
      </c>
      <c r="I23" s="21">
        <f t="shared" ca="1" si="6"/>
        <v>-1</v>
      </c>
      <c r="J23" s="3">
        <f t="shared" ca="1" si="15"/>
        <v>15.97</v>
      </c>
      <c r="K23" s="17">
        <f t="shared" ca="1" si="7"/>
        <v>1002.9699999999999</v>
      </c>
      <c r="L23" s="17">
        <f t="shared" ca="1" si="0"/>
        <v>1003.9699999999999</v>
      </c>
      <c r="M23" s="16">
        <f t="shared" ca="1" si="8"/>
        <v>-1</v>
      </c>
      <c r="O23" s="16">
        <f t="shared" si="16"/>
        <v>13</v>
      </c>
      <c r="P23" s="17">
        <f t="shared" ca="1" si="9"/>
        <v>2.9699999999999136</v>
      </c>
      <c r="R23" s="16">
        <f t="shared" si="17"/>
        <v>13</v>
      </c>
      <c r="S23" s="17">
        <f t="shared" ca="1" si="10"/>
        <v>22.846153846153186</v>
      </c>
      <c r="T23" s="17">
        <f t="shared" ca="1" si="11"/>
        <v>2.9699999999999136</v>
      </c>
    </row>
    <row r="24" spans="1:20">
      <c r="A24" s="16">
        <f t="shared" si="12"/>
        <v>14</v>
      </c>
      <c r="B24" s="16">
        <f t="shared" ca="1" si="1"/>
        <v>5.37</v>
      </c>
      <c r="C24" s="16">
        <f t="shared" ca="1" si="2"/>
        <v>0.19553072625698326</v>
      </c>
      <c r="D24" s="16">
        <f t="shared" ca="1" si="3"/>
        <v>0.18065221695514566</v>
      </c>
      <c r="E24" s="16">
        <f t="shared" ca="1" si="4"/>
        <v>1</v>
      </c>
      <c r="F24" s="16">
        <f t="shared" ca="1" si="13"/>
        <v>1</v>
      </c>
      <c r="G24" s="16">
        <f t="shared" ca="1" si="14"/>
        <v>0</v>
      </c>
      <c r="H24" s="18">
        <f t="shared" ca="1" si="5"/>
        <v>5.37</v>
      </c>
      <c r="I24" s="21">
        <f t="shared" ca="1" si="6"/>
        <v>4.37</v>
      </c>
      <c r="J24" s="3">
        <f t="shared" ca="1" si="15"/>
        <v>21.34</v>
      </c>
      <c r="K24" s="17">
        <f t="shared" ca="1" si="7"/>
        <v>1007.3399999999999</v>
      </c>
      <c r="L24" s="17">
        <f t="shared" ca="1" si="0"/>
        <v>1007.3399999999999</v>
      </c>
      <c r="M24" s="16" t="str">
        <f t="shared" ca="1" si="8"/>
        <v/>
      </c>
      <c r="O24" s="16">
        <f t="shared" si="16"/>
        <v>14</v>
      </c>
      <c r="P24" s="17">
        <f t="shared" ca="1" si="9"/>
        <v>7.3399999999999181</v>
      </c>
      <c r="R24" s="16">
        <f t="shared" si="17"/>
        <v>14</v>
      </c>
      <c r="S24" s="17">
        <f t="shared" ca="1" si="10"/>
        <v>52.428571428570848</v>
      </c>
      <c r="T24" s="17">
        <f t="shared" ca="1" si="11"/>
        <v>7.3399999999999181</v>
      </c>
    </row>
    <row r="25" spans="1:20">
      <c r="A25" s="16">
        <f t="shared" si="12"/>
        <v>15</v>
      </c>
      <c r="B25" s="16">
        <f t="shared" ca="1" si="1"/>
        <v>2.09</v>
      </c>
      <c r="C25" s="16">
        <f t="shared" ca="1" si="2"/>
        <v>0.50239234449760772</v>
      </c>
      <c r="D25" s="16">
        <f t="shared" ca="1" si="3"/>
        <v>0.49087054140471786</v>
      </c>
      <c r="E25" s="16">
        <f t="shared" ca="1" si="4"/>
        <v>1</v>
      </c>
      <c r="F25" s="16">
        <f t="shared" ca="1" si="13"/>
        <v>2</v>
      </c>
      <c r="G25" s="16">
        <f t="shared" ca="1" si="14"/>
        <v>0</v>
      </c>
      <c r="H25" s="18">
        <f t="shared" ca="1" si="5"/>
        <v>2.09</v>
      </c>
      <c r="I25" s="21">
        <f t="shared" ca="1" si="6"/>
        <v>1.0899999999999999</v>
      </c>
      <c r="J25" s="3">
        <f t="shared" ca="1" si="15"/>
        <v>23.43</v>
      </c>
      <c r="K25" s="17">
        <f t="shared" ca="1" si="7"/>
        <v>1008.43</v>
      </c>
      <c r="L25" s="17">
        <f t="shared" ca="1" si="0"/>
        <v>1008.43</v>
      </c>
      <c r="M25" s="16" t="str">
        <f t="shared" ca="1" si="8"/>
        <v/>
      </c>
      <c r="O25" s="16">
        <f t="shared" si="16"/>
        <v>15</v>
      </c>
      <c r="P25" s="17">
        <f t="shared" ca="1" si="9"/>
        <v>8.42999999999995</v>
      </c>
      <c r="R25" s="16">
        <f t="shared" si="17"/>
        <v>15</v>
      </c>
      <c r="S25" s="17">
        <f t="shared" ca="1" si="10"/>
        <v>56.199999999999676</v>
      </c>
      <c r="T25" s="17">
        <f t="shared" ca="1" si="11"/>
        <v>8.42999999999995</v>
      </c>
    </row>
    <row r="26" spans="1:20">
      <c r="A26" s="16">
        <f t="shared" si="12"/>
        <v>16</v>
      </c>
      <c r="B26" s="16">
        <f t="shared" ca="1" si="1"/>
        <v>3.6</v>
      </c>
      <c r="C26" s="16">
        <f t="shared" ca="1" si="2"/>
        <v>0.29166666666666669</v>
      </c>
      <c r="D26" s="16">
        <f t="shared" ca="1" si="3"/>
        <v>0.13078796280563232</v>
      </c>
      <c r="E26" s="16">
        <f t="shared" ca="1" si="4"/>
        <v>1</v>
      </c>
      <c r="F26" s="16">
        <f t="shared" ca="1" si="13"/>
        <v>3</v>
      </c>
      <c r="G26" s="16">
        <f t="shared" ca="1" si="14"/>
        <v>0</v>
      </c>
      <c r="H26" s="18">
        <f t="shared" ca="1" si="5"/>
        <v>3.6</v>
      </c>
      <c r="I26" s="21">
        <f t="shared" ca="1" si="6"/>
        <v>2.6</v>
      </c>
      <c r="J26" s="3">
        <f t="shared" ca="1" si="15"/>
        <v>27.03</v>
      </c>
      <c r="K26" s="17">
        <f t="shared" ca="1" si="7"/>
        <v>1011.03</v>
      </c>
      <c r="L26" s="17">
        <f t="shared" ca="1" si="0"/>
        <v>1011.03</v>
      </c>
      <c r="M26" s="16" t="str">
        <f t="shared" ca="1" si="8"/>
        <v/>
      </c>
      <c r="O26" s="16">
        <f t="shared" si="16"/>
        <v>16</v>
      </c>
      <c r="P26" s="17">
        <f t="shared" ca="1" si="9"/>
        <v>11.029999999999973</v>
      </c>
      <c r="R26" s="16">
        <f t="shared" si="17"/>
        <v>16</v>
      </c>
      <c r="S26" s="17">
        <f t="shared" ca="1" si="10"/>
        <v>68.937499999999829</v>
      </c>
      <c r="T26" s="17">
        <f t="shared" ca="1" si="11"/>
        <v>11.029999999999973</v>
      </c>
    </row>
    <row r="27" spans="1:20">
      <c r="A27" s="16">
        <f t="shared" si="12"/>
        <v>17</v>
      </c>
      <c r="B27" s="16">
        <f t="shared" ca="1" si="1"/>
        <v>3.34</v>
      </c>
      <c r="C27" s="16">
        <f t="shared" ca="1" si="2"/>
        <v>0.31437125748502998</v>
      </c>
      <c r="D27" s="16">
        <f t="shared" ca="1" si="3"/>
        <v>0.54321110864775268</v>
      </c>
      <c r="E27" s="16">
        <f t="shared" ca="1" si="4"/>
        <v>0</v>
      </c>
      <c r="F27" s="16">
        <f t="shared" ca="1" si="13"/>
        <v>0</v>
      </c>
      <c r="G27" s="16">
        <f t="shared" ca="1" si="14"/>
        <v>1</v>
      </c>
      <c r="H27" s="18">
        <f t="shared" ca="1" si="5"/>
        <v>0</v>
      </c>
      <c r="I27" s="21">
        <f t="shared" ca="1" si="6"/>
        <v>-1</v>
      </c>
      <c r="J27" s="3">
        <f t="shared" ca="1" si="15"/>
        <v>27.03</v>
      </c>
      <c r="K27" s="17">
        <f t="shared" ca="1" si="7"/>
        <v>1010.03</v>
      </c>
      <c r="L27" s="17">
        <f t="shared" ca="1" si="0"/>
        <v>1011.03</v>
      </c>
      <c r="M27" s="16">
        <f t="shared" ca="1" si="8"/>
        <v>-1</v>
      </c>
      <c r="O27" s="16">
        <f t="shared" si="16"/>
        <v>17</v>
      </c>
      <c r="P27" s="17">
        <f t="shared" ca="1" si="9"/>
        <v>10.029999999999973</v>
      </c>
      <c r="R27" s="16">
        <f t="shared" si="17"/>
        <v>17</v>
      </c>
      <c r="S27" s="17">
        <f t="shared" ca="1" si="10"/>
        <v>58.999999999999829</v>
      </c>
      <c r="T27" s="17">
        <f t="shared" ca="1" si="11"/>
        <v>10.029999999999973</v>
      </c>
    </row>
    <row r="28" spans="1:20">
      <c r="A28" s="16">
        <f t="shared" si="12"/>
        <v>18</v>
      </c>
      <c r="B28" s="16">
        <f t="shared" ca="1" si="1"/>
        <v>5.53</v>
      </c>
      <c r="C28" s="16">
        <f t="shared" ca="1" si="2"/>
        <v>0.189873417721519</v>
      </c>
      <c r="D28" s="16">
        <f t="shared" ca="1" si="3"/>
        <v>0.85600911126096024</v>
      </c>
      <c r="E28" s="16">
        <f t="shared" ca="1" si="4"/>
        <v>0</v>
      </c>
      <c r="F28" s="16">
        <f t="shared" ca="1" si="13"/>
        <v>0</v>
      </c>
      <c r="G28" s="16">
        <f t="shared" ca="1" si="14"/>
        <v>2</v>
      </c>
      <c r="H28" s="18">
        <f t="shared" ca="1" si="5"/>
        <v>0</v>
      </c>
      <c r="I28" s="21">
        <f t="shared" ca="1" si="6"/>
        <v>-1</v>
      </c>
      <c r="J28" s="3">
        <f t="shared" ca="1" si="15"/>
        <v>27.03</v>
      </c>
      <c r="K28" s="17">
        <f t="shared" ca="1" si="7"/>
        <v>1009.03</v>
      </c>
      <c r="L28" s="17">
        <f t="shared" ca="1" si="0"/>
        <v>1011.03</v>
      </c>
      <c r="M28" s="16">
        <f t="shared" ca="1" si="8"/>
        <v>-2</v>
      </c>
      <c r="O28" s="16">
        <f t="shared" si="16"/>
        <v>18</v>
      </c>
      <c r="P28" s="17">
        <f t="shared" ca="1" si="9"/>
        <v>9.0299999999999727</v>
      </c>
      <c r="R28" s="16">
        <f t="shared" si="17"/>
        <v>18</v>
      </c>
      <c r="S28" s="17">
        <f t="shared" ca="1" si="10"/>
        <v>50.166666666666515</v>
      </c>
      <c r="T28" s="17">
        <f t="shared" ca="1" si="11"/>
        <v>9.0299999999999727</v>
      </c>
    </row>
    <row r="29" spans="1:20">
      <c r="A29" s="16">
        <f t="shared" si="12"/>
        <v>19</v>
      </c>
      <c r="B29" s="16">
        <f t="shared" ca="1" si="1"/>
        <v>3.34</v>
      </c>
      <c r="C29" s="16">
        <f t="shared" ca="1" si="2"/>
        <v>0.31437125748502998</v>
      </c>
      <c r="D29" s="16">
        <f t="shared" ca="1" si="3"/>
        <v>0.7271402116524377</v>
      </c>
      <c r="E29" s="16">
        <f t="shared" ca="1" si="4"/>
        <v>0</v>
      </c>
      <c r="F29" s="16">
        <f t="shared" ca="1" si="13"/>
        <v>0</v>
      </c>
      <c r="G29" s="16">
        <f t="shared" ca="1" si="14"/>
        <v>3</v>
      </c>
      <c r="H29" s="18">
        <f t="shared" ca="1" si="5"/>
        <v>0</v>
      </c>
      <c r="I29" s="21">
        <f t="shared" ca="1" si="6"/>
        <v>-1</v>
      </c>
      <c r="J29" s="3">
        <f t="shared" ca="1" si="15"/>
        <v>27.03</v>
      </c>
      <c r="K29" s="17">
        <f t="shared" ca="1" si="7"/>
        <v>1008.03</v>
      </c>
      <c r="L29" s="17">
        <f t="shared" ca="1" si="0"/>
        <v>1011.03</v>
      </c>
      <c r="M29" s="16">
        <f t="shared" ca="1" si="8"/>
        <v>-3</v>
      </c>
      <c r="O29" s="16">
        <f t="shared" si="16"/>
        <v>19</v>
      </c>
      <c r="P29" s="17">
        <f t="shared" ca="1" si="9"/>
        <v>8.0299999999999727</v>
      </c>
      <c r="R29" s="16">
        <f t="shared" si="17"/>
        <v>19</v>
      </c>
      <c r="S29" s="17">
        <f t="shared" ca="1" si="10"/>
        <v>42.263157894736679</v>
      </c>
      <c r="T29" s="17">
        <f t="shared" ca="1" si="11"/>
        <v>8.0299999999999727</v>
      </c>
    </row>
    <row r="30" spans="1:20">
      <c r="A30" s="16">
        <f t="shared" si="12"/>
        <v>20</v>
      </c>
      <c r="B30" s="16">
        <f t="shared" ca="1" si="1"/>
        <v>2.2799999999999998</v>
      </c>
      <c r="C30" s="16">
        <f t="shared" ca="1" si="2"/>
        <v>0.46052631578947373</v>
      </c>
      <c r="D30" s="16">
        <f t="shared" ca="1" si="3"/>
        <v>2.5533108360883183E-2</v>
      </c>
      <c r="E30" s="16">
        <f t="shared" ca="1" si="4"/>
        <v>1</v>
      </c>
      <c r="F30" s="16">
        <f t="shared" ca="1" si="13"/>
        <v>1</v>
      </c>
      <c r="G30" s="16">
        <f t="shared" ca="1" si="14"/>
        <v>0</v>
      </c>
      <c r="H30" s="18">
        <f t="shared" ca="1" si="5"/>
        <v>2.2799999999999998</v>
      </c>
      <c r="I30" s="21">
        <f t="shared" ca="1" si="6"/>
        <v>1.2799999999999998</v>
      </c>
      <c r="J30" s="3">
        <f t="shared" ca="1" si="15"/>
        <v>29.310000000000002</v>
      </c>
      <c r="K30" s="17">
        <f t="shared" ca="1" si="7"/>
        <v>1009.31</v>
      </c>
      <c r="L30" s="17">
        <f t="shared" ca="1" si="0"/>
        <v>1011.03</v>
      </c>
      <c r="M30" s="16">
        <f t="shared" ca="1" si="8"/>
        <v>-1.7200000000000273</v>
      </c>
      <c r="O30" s="16">
        <f t="shared" si="16"/>
        <v>20</v>
      </c>
      <c r="P30" s="17">
        <f t="shared" ca="1" si="9"/>
        <v>9.3099999999999454</v>
      </c>
      <c r="R30" s="16">
        <f t="shared" si="17"/>
        <v>20</v>
      </c>
      <c r="S30" s="17">
        <f t="shared" ca="1" si="10"/>
        <v>46.549999999999727</v>
      </c>
      <c r="T30" s="17">
        <f t="shared" ca="1" si="11"/>
        <v>9.3099999999999454</v>
      </c>
    </row>
    <row r="31" spans="1:20">
      <c r="A31" s="16">
        <f t="shared" si="12"/>
        <v>21</v>
      </c>
      <c r="B31" s="16">
        <f t="shared" ca="1" si="1"/>
        <v>4.92</v>
      </c>
      <c r="C31" s="16">
        <f t="shared" ca="1" si="2"/>
        <v>0.21341463414634146</v>
      </c>
      <c r="D31" s="16">
        <f t="shared" ca="1" si="3"/>
        <v>4.9208342843159336E-2</v>
      </c>
      <c r="E31" s="16">
        <f t="shared" ca="1" si="4"/>
        <v>1</v>
      </c>
      <c r="F31" s="16">
        <f t="shared" ca="1" si="13"/>
        <v>2</v>
      </c>
      <c r="G31" s="16">
        <f t="shared" ca="1" si="14"/>
        <v>0</v>
      </c>
      <c r="H31" s="18">
        <f t="shared" ca="1" si="5"/>
        <v>4.92</v>
      </c>
      <c r="I31" s="21">
        <f t="shared" ca="1" si="6"/>
        <v>3.92</v>
      </c>
      <c r="J31" s="3">
        <f t="shared" ca="1" si="15"/>
        <v>34.230000000000004</v>
      </c>
      <c r="K31" s="17">
        <f t="shared" ca="1" si="7"/>
        <v>1013.2299999999999</v>
      </c>
      <c r="L31" s="17">
        <f t="shared" ca="1" si="0"/>
        <v>1013.2299999999999</v>
      </c>
      <c r="M31" s="16" t="str">
        <f t="shared" ca="1" si="8"/>
        <v/>
      </c>
      <c r="O31" s="16">
        <f t="shared" si="16"/>
        <v>21</v>
      </c>
      <c r="P31" s="17">
        <f t="shared" ca="1" si="9"/>
        <v>13.229999999999905</v>
      </c>
      <c r="R31" s="16">
        <f t="shared" si="17"/>
        <v>21</v>
      </c>
      <c r="S31" s="17">
        <f t="shared" ca="1" si="10"/>
        <v>62.999999999999545</v>
      </c>
      <c r="T31" s="17">
        <f t="shared" ca="1" si="11"/>
        <v>13.229999999999905</v>
      </c>
    </row>
    <row r="32" spans="1:20">
      <c r="A32" s="16">
        <f t="shared" si="12"/>
        <v>22</v>
      </c>
      <c r="B32" s="16">
        <f t="shared" ca="1" si="1"/>
        <v>3.56</v>
      </c>
      <c r="C32" s="16">
        <f t="shared" ca="1" si="2"/>
        <v>0.29494382022471916</v>
      </c>
      <c r="D32" s="16">
        <f t="shared" ca="1" si="3"/>
        <v>0.11468354249382084</v>
      </c>
      <c r="E32" s="16">
        <f t="shared" ca="1" si="4"/>
        <v>1</v>
      </c>
      <c r="F32" s="16">
        <f t="shared" ca="1" si="13"/>
        <v>3</v>
      </c>
      <c r="G32" s="16">
        <f t="shared" ca="1" si="14"/>
        <v>0</v>
      </c>
      <c r="H32" s="18">
        <f t="shared" ca="1" si="5"/>
        <v>3.56</v>
      </c>
      <c r="I32" s="21">
        <f t="shared" ca="1" si="6"/>
        <v>2.56</v>
      </c>
      <c r="J32" s="3">
        <f t="shared" ca="1" si="15"/>
        <v>37.790000000000006</v>
      </c>
      <c r="K32" s="17">
        <f t="shared" ca="1" si="7"/>
        <v>1015.7899999999998</v>
      </c>
      <c r="L32" s="17">
        <f t="shared" ca="1" si="0"/>
        <v>1015.7899999999998</v>
      </c>
      <c r="M32" s="16" t="str">
        <f t="shared" ca="1" si="8"/>
        <v/>
      </c>
      <c r="O32" s="16">
        <f t="shared" si="16"/>
        <v>22</v>
      </c>
      <c r="P32" s="17">
        <f t="shared" ca="1" si="9"/>
        <v>15.78999999999985</v>
      </c>
      <c r="R32" s="16">
        <f t="shared" si="17"/>
        <v>22</v>
      </c>
      <c r="S32" s="17">
        <f t="shared" ca="1" si="10"/>
        <v>71.772727272726598</v>
      </c>
      <c r="T32" s="17">
        <f t="shared" ca="1" si="11"/>
        <v>15.78999999999985</v>
      </c>
    </row>
    <row r="33" spans="1:20">
      <c r="A33" s="16">
        <f t="shared" si="12"/>
        <v>23</v>
      </c>
      <c r="B33" s="16">
        <f t="shared" ca="1" si="1"/>
        <v>2.13</v>
      </c>
      <c r="C33" s="16">
        <f t="shared" ca="1" si="2"/>
        <v>0.49295774647887325</v>
      </c>
      <c r="D33" s="16">
        <f t="shared" ca="1" si="3"/>
        <v>0.91040993221663413</v>
      </c>
      <c r="E33" s="16">
        <f t="shared" ca="1" si="4"/>
        <v>0</v>
      </c>
      <c r="F33" s="16">
        <f t="shared" ca="1" si="13"/>
        <v>0</v>
      </c>
      <c r="G33" s="16">
        <f t="shared" ca="1" si="14"/>
        <v>1</v>
      </c>
      <c r="H33" s="18">
        <f t="shared" ca="1" si="5"/>
        <v>0</v>
      </c>
      <c r="I33" s="21">
        <f t="shared" ca="1" si="6"/>
        <v>-1</v>
      </c>
      <c r="J33" s="3">
        <f t="shared" ca="1" si="15"/>
        <v>37.790000000000006</v>
      </c>
      <c r="K33" s="17">
        <f t="shared" ca="1" si="7"/>
        <v>1014.7899999999998</v>
      </c>
      <c r="L33" s="17">
        <f t="shared" ca="1" si="0"/>
        <v>1015.7899999999998</v>
      </c>
      <c r="M33" s="16">
        <f t="shared" ca="1" si="8"/>
        <v>-1</v>
      </c>
      <c r="O33" s="16">
        <f t="shared" si="16"/>
        <v>23</v>
      </c>
      <c r="P33" s="17">
        <f t="shared" ca="1" si="9"/>
        <v>14.78999999999985</v>
      </c>
      <c r="R33" s="16">
        <f t="shared" si="17"/>
        <v>23</v>
      </c>
      <c r="S33" s="17">
        <f t="shared" ca="1" si="10"/>
        <v>64.304347826086286</v>
      </c>
      <c r="T33" s="17">
        <f t="shared" ca="1" si="11"/>
        <v>14.78999999999985</v>
      </c>
    </row>
    <row r="34" spans="1:20">
      <c r="A34" s="16">
        <f t="shared" si="12"/>
        <v>24</v>
      </c>
      <c r="B34" s="16">
        <f t="shared" ca="1" si="1"/>
        <v>3.69</v>
      </c>
      <c r="C34" s="16">
        <f t="shared" ca="1" si="2"/>
        <v>0.28455284552845533</v>
      </c>
      <c r="D34" s="16">
        <f t="shared" ca="1" si="3"/>
        <v>0.67917672108033589</v>
      </c>
      <c r="E34" s="16">
        <f t="shared" ca="1" si="4"/>
        <v>0</v>
      </c>
      <c r="F34" s="16">
        <f t="shared" ca="1" si="13"/>
        <v>0</v>
      </c>
      <c r="G34" s="16">
        <f t="shared" ca="1" si="14"/>
        <v>2</v>
      </c>
      <c r="H34" s="18">
        <f t="shared" ca="1" si="5"/>
        <v>0</v>
      </c>
      <c r="I34" s="21">
        <f t="shared" ca="1" si="6"/>
        <v>-1</v>
      </c>
      <c r="J34" s="3">
        <f t="shared" ca="1" si="15"/>
        <v>37.790000000000006</v>
      </c>
      <c r="K34" s="17">
        <f t="shared" ca="1" si="7"/>
        <v>1013.7899999999998</v>
      </c>
      <c r="L34" s="17">
        <f t="shared" ca="1" si="0"/>
        <v>1015.7899999999998</v>
      </c>
      <c r="M34" s="16">
        <f t="shared" ca="1" si="8"/>
        <v>-2</v>
      </c>
      <c r="O34" s="16">
        <f t="shared" si="16"/>
        <v>24</v>
      </c>
      <c r="P34" s="17">
        <f t="shared" ca="1" si="9"/>
        <v>13.78999999999985</v>
      </c>
      <c r="R34" s="16">
        <f t="shared" si="17"/>
        <v>24</v>
      </c>
      <c r="S34" s="17">
        <f t="shared" ca="1" si="10"/>
        <v>57.458333333332689</v>
      </c>
      <c r="T34" s="17">
        <f t="shared" ca="1" si="11"/>
        <v>13.78999999999985</v>
      </c>
    </row>
    <row r="35" spans="1:20">
      <c r="A35" s="16">
        <f t="shared" si="12"/>
        <v>25</v>
      </c>
      <c r="B35" s="16">
        <f t="shared" ca="1" si="1"/>
        <v>5.4</v>
      </c>
      <c r="C35" s="16">
        <f t="shared" ca="1" si="2"/>
        <v>0.19444444444444445</v>
      </c>
      <c r="D35" s="16">
        <f t="shared" ca="1" si="3"/>
        <v>8.9723202959757664E-2</v>
      </c>
      <c r="E35" s="16">
        <f t="shared" ca="1" si="4"/>
        <v>1</v>
      </c>
      <c r="F35" s="16">
        <f t="shared" ca="1" si="13"/>
        <v>1</v>
      </c>
      <c r="G35" s="16">
        <f t="shared" ca="1" si="14"/>
        <v>0</v>
      </c>
      <c r="H35" s="18">
        <f t="shared" ca="1" si="5"/>
        <v>5.4</v>
      </c>
      <c r="I35" s="21">
        <f t="shared" ca="1" si="6"/>
        <v>4.4000000000000004</v>
      </c>
      <c r="J35" s="3">
        <f t="shared" ca="1" si="15"/>
        <v>43.190000000000005</v>
      </c>
      <c r="K35" s="17">
        <f t="shared" ca="1" si="7"/>
        <v>1018.1899999999998</v>
      </c>
      <c r="L35" s="17">
        <f t="shared" ca="1" si="0"/>
        <v>1018.1899999999998</v>
      </c>
      <c r="M35" s="16" t="str">
        <f t="shared" ca="1" si="8"/>
        <v/>
      </c>
      <c r="O35" s="16">
        <f t="shared" si="16"/>
        <v>25</v>
      </c>
      <c r="P35" s="17">
        <f t="shared" ca="1" si="9"/>
        <v>18.189999999999827</v>
      </c>
      <c r="R35" s="16">
        <f t="shared" si="17"/>
        <v>25</v>
      </c>
      <c r="S35" s="17">
        <f t="shared" ca="1" si="10"/>
        <v>72.759999999999309</v>
      </c>
      <c r="T35" s="17">
        <f t="shared" ca="1" si="11"/>
        <v>18.189999999999827</v>
      </c>
    </row>
    <row r="36" spans="1:20">
      <c r="A36" s="16">
        <f t="shared" si="12"/>
        <v>26</v>
      </c>
      <c r="B36" s="16">
        <f t="shared" ca="1" si="1"/>
        <v>3.66</v>
      </c>
      <c r="C36" s="16">
        <f t="shared" ca="1" si="2"/>
        <v>0.28688524590163933</v>
      </c>
      <c r="D36" s="16">
        <f t="shared" ca="1" si="3"/>
        <v>0.28568864104041869</v>
      </c>
      <c r="E36" s="16">
        <f t="shared" ca="1" si="4"/>
        <v>1</v>
      </c>
      <c r="F36" s="16">
        <f t="shared" ca="1" si="13"/>
        <v>2</v>
      </c>
      <c r="G36" s="16">
        <f t="shared" ca="1" si="14"/>
        <v>0</v>
      </c>
      <c r="H36" s="18">
        <f t="shared" ca="1" si="5"/>
        <v>3.66</v>
      </c>
      <c r="I36" s="21">
        <f t="shared" ca="1" si="6"/>
        <v>2.66</v>
      </c>
      <c r="J36" s="3">
        <f t="shared" ca="1" si="15"/>
        <v>46.850000000000009</v>
      </c>
      <c r="K36" s="17">
        <f t="shared" ca="1" si="7"/>
        <v>1020.8499999999998</v>
      </c>
      <c r="L36" s="17">
        <f t="shared" ca="1" si="0"/>
        <v>1020.8499999999998</v>
      </c>
      <c r="M36" s="16" t="str">
        <f t="shared" ca="1" si="8"/>
        <v/>
      </c>
      <c r="O36" s="16">
        <f t="shared" si="16"/>
        <v>26</v>
      </c>
      <c r="P36" s="17">
        <f t="shared" ca="1" si="9"/>
        <v>20.849999999999795</v>
      </c>
      <c r="R36" s="16">
        <f t="shared" si="17"/>
        <v>26</v>
      </c>
      <c r="S36" s="17">
        <f t="shared" ca="1" si="10"/>
        <v>80.192307692306883</v>
      </c>
      <c r="T36" s="17">
        <f t="shared" ca="1" si="11"/>
        <v>20.849999999999795</v>
      </c>
    </row>
    <row r="37" spans="1:20">
      <c r="A37" s="16">
        <f t="shared" si="12"/>
        <v>27</v>
      </c>
      <c r="B37" s="16">
        <f t="shared" ca="1" si="1"/>
        <v>5.46</v>
      </c>
      <c r="C37" s="16">
        <f t="shared" ca="1" si="2"/>
        <v>0.19230769230769229</v>
      </c>
      <c r="D37" s="16">
        <f t="shared" ca="1" si="3"/>
        <v>0.95433400294134008</v>
      </c>
      <c r="E37" s="16">
        <f t="shared" ca="1" si="4"/>
        <v>0</v>
      </c>
      <c r="F37" s="16">
        <f t="shared" ca="1" si="13"/>
        <v>0</v>
      </c>
      <c r="G37" s="16">
        <f t="shared" ca="1" si="14"/>
        <v>1</v>
      </c>
      <c r="H37" s="18">
        <f t="shared" ca="1" si="5"/>
        <v>0</v>
      </c>
      <c r="I37" s="21">
        <f t="shared" ca="1" si="6"/>
        <v>-1</v>
      </c>
      <c r="J37" s="3">
        <f t="shared" ca="1" si="15"/>
        <v>46.850000000000009</v>
      </c>
      <c r="K37" s="17">
        <f t="shared" ca="1" si="7"/>
        <v>1019.8499999999998</v>
      </c>
      <c r="L37" s="17">
        <f t="shared" ca="1" si="0"/>
        <v>1020.8499999999998</v>
      </c>
      <c r="M37" s="16">
        <f t="shared" ca="1" si="8"/>
        <v>-1</v>
      </c>
      <c r="O37" s="16">
        <f t="shared" si="16"/>
        <v>27</v>
      </c>
      <c r="P37" s="17">
        <f t="shared" ca="1" si="9"/>
        <v>19.849999999999795</v>
      </c>
      <c r="R37" s="16">
        <f t="shared" si="17"/>
        <v>27</v>
      </c>
      <c r="S37" s="17">
        <f t="shared" ca="1" si="10"/>
        <v>73.518518518517766</v>
      </c>
      <c r="T37" s="17">
        <f t="shared" ca="1" si="11"/>
        <v>19.849999999999795</v>
      </c>
    </row>
    <row r="38" spans="1:20">
      <c r="A38" s="16">
        <f t="shared" si="12"/>
        <v>28</v>
      </c>
      <c r="B38" s="16">
        <f t="shared" ca="1" si="1"/>
        <v>2.67</v>
      </c>
      <c r="C38" s="16">
        <f t="shared" ca="1" si="2"/>
        <v>0.39325842696629215</v>
      </c>
      <c r="D38" s="16">
        <f t="shared" ca="1" si="3"/>
        <v>0.11069692080829086</v>
      </c>
      <c r="E38" s="16">
        <f t="shared" ca="1" si="4"/>
        <v>1</v>
      </c>
      <c r="F38" s="16">
        <f t="shared" ca="1" si="13"/>
        <v>1</v>
      </c>
      <c r="G38" s="16">
        <f t="shared" ca="1" si="14"/>
        <v>0</v>
      </c>
      <c r="H38" s="18">
        <f t="shared" ca="1" si="5"/>
        <v>2.67</v>
      </c>
      <c r="I38" s="21">
        <f t="shared" ca="1" si="6"/>
        <v>1.67</v>
      </c>
      <c r="J38" s="3">
        <f t="shared" ca="1" si="15"/>
        <v>49.52000000000001</v>
      </c>
      <c r="K38" s="17">
        <f t="shared" ca="1" si="7"/>
        <v>1021.5199999999998</v>
      </c>
      <c r="L38" s="17">
        <f t="shared" ca="1" si="0"/>
        <v>1021.5199999999998</v>
      </c>
      <c r="M38" s="16" t="str">
        <f t="shared" ca="1" si="8"/>
        <v/>
      </c>
      <c r="O38" s="16">
        <f t="shared" si="16"/>
        <v>28</v>
      </c>
      <c r="P38" s="17">
        <f t="shared" ca="1" si="9"/>
        <v>21.519999999999754</v>
      </c>
      <c r="R38" s="16">
        <f t="shared" si="17"/>
        <v>28</v>
      </c>
      <c r="S38" s="17">
        <f t="shared" ca="1" si="10"/>
        <v>76.85714285714198</v>
      </c>
      <c r="T38" s="17">
        <f t="shared" ca="1" si="11"/>
        <v>21.519999999999754</v>
      </c>
    </row>
    <row r="39" spans="1:20">
      <c r="A39" s="16">
        <f t="shared" si="12"/>
        <v>29</v>
      </c>
      <c r="B39" s="16">
        <f t="shared" ca="1" si="1"/>
        <v>3.69</v>
      </c>
      <c r="C39" s="16">
        <f t="shared" ca="1" si="2"/>
        <v>0.28455284552845533</v>
      </c>
      <c r="D39" s="16">
        <f t="shared" ca="1" si="3"/>
        <v>0.88274972447494537</v>
      </c>
      <c r="E39" s="16">
        <f t="shared" ca="1" si="4"/>
        <v>0</v>
      </c>
      <c r="F39" s="16">
        <f t="shared" ca="1" si="13"/>
        <v>0</v>
      </c>
      <c r="G39" s="16">
        <f t="shared" ca="1" si="14"/>
        <v>1</v>
      </c>
      <c r="H39" s="18">
        <f t="shared" ca="1" si="5"/>
        <v>0</v>
      </c>
      <c r="I39" s="21">
        <f t="shared" ca="1" si="6"/>
        <v>-1</v>
      </c>
      <c r="J39" s="3">
        <f t="shared" ca="1" si="15"/>
        <v>49.52000000000001</v>
      </c>
      <c r="K39" s="17">
        <f t="shared" ca="1" si="7"/>
        <v>1020.5199999999998</v>
      </c>
      <c r="L39" s="17">
        <f t="shared" ca="1" si="0"/>
        <v>1021.5199999999998</v>
      </c>
      <c r="M39" s="16">
        <f t="shared" ca="1" si="8"/>
        <v>-1</v>
      </c>
      <c r="O39" s="16">
        <f t="shared" si="16"/>
        <v>29</v>
      </c>
      <c r="P39" s="17">
        <f t="shared" ca="1" si="9"/>
        <v>20.519999999999754</v>
      </c>
      <c r="R39" s="16">
        <f t="shared" si="17"/>
        <v>29</v>
      </c>
      <c r="S39" s="17">
        <f t="shared" ca="1" si="10"/>
        <v>70.758620689654322</v>
      </c>
      <c r="T39" s="17">
        <f t="shared" ca="1" si="11"/>
        <v>20.519999999999754</v>
      </c>
    </row>
    <row r="40" spans="1:20">
      <c r="A40" s="16">
        <f t="shared" si="12"/>
        <v>30</v>
      </c>
      <c r="B40" s="16">
        <f t="shared" ca="1" si="1"/>
        <v>5.43</v>
      </c>
      <c r="C40" s="16">
        <f t="shared" ca="1" si="2"/>
        <v>0.19337016574585636</v>
      </c>
      <c r="D40" s="16">
        <f t="shared" ca="1" si="3"/>
        <v>0.17950119114778218</v>
      </c>
      <c r="E40" s="16">
        <f t="shared" ca="1" si="4"/>
        <v>1</v>
      </c>
      <c r="F40" s="16">
        <f t="shared" ca="1" si="13"/>
        <v>1</v>
      </c>
      <c r="G40" s="16">
        <f t="shared" ca="1" si="14"/>
        <v>0</v>
      </c>
      <c r="H40" s="18">
        <f t="shared" ca="1" si="5"/>
        <v>5.43</v>
      </c>
      <c r="I40" s="21">
        <f t="shared" ca="1" si="6"/>
        <v>4.43</v>
      </c>
      <c r="J40" s="3">
        <f t="shared" ca="1" si="15"/>
        <v>54.95000000000001</v>
      </c>
      <c r="K40" s="17">
        <f t="shared" ca="1" si="7"/>
        <v>1024.9499999999998</v>
      </c>
      <c r="L40" s="17">
        <f t="shared" ca="1" si="0"/>
        <v>1024.9499999999998</v>
      </c>
      <c r="M40" s="16" t="str">
        <f t="shared" ca="1" si="8"/>
        <v/>
      </c>
      <c r="O40" s="16">
        <f t="shared" si="16"/>
        <v>30</v>
      </c>
      <c r="P40" s="17">
        <f t="shared" ca="1" si="9"/>
        <v>24.949999999999818</v>
      </c>
      <c r="R40" s="16">
        <f t="shared" si="17"/>
        <v>30</v>
      </c>
      <c r="S40" s="17">
        <f t="shared" ca="1" si="10"/>
        <v>83.16666666666606</v>
      </c>
      <c r="T40" s="17">
        <f t="shared" ca="1" si="11"/>
        <v>24.949999999999818</v>
      </c>
    </row>
    <row r="41" spans="1:20">
      <c r="A41" s="16">
        <f t="shared" si="12"/>
        <v>31</v>
      </c>
      <c r="B41" s="16">
        <f t="shared" ca="1" si="1"/>
        <v>5.25</v>
      </c>
      <c r="C41" s="16">
        <f t="shared" ca="1" si="2"/>
        <v>0.2</v>
      </c>
      <c r="D41" s="16">
        <f t="shared" ca="1" si="3"/>
        <v>0.18080603134244377</v>
      </c>
      <c r="E41" s="16">
        <f t="shared" ca="1" si="4"/>
        <v>1</v>
      </c>
      <c r="F41" s="16">
        <f t="shared" ca="1" si="13"/>
        <v>2</v>
      </c>
      <c r="G41" s="16">
        <f t="shared" ca="1" si="14"/>
        <v>0</v>
      </c>
      <c r="H41" s="18">
        <f t="shared" ca="1" si="5"/>
        <v>5.25</v>
      </c>
      <c r="I41" s="21">
        <f t="shared" ca="1" si="6"/>
        <v>4.25</v>
      </c>
      <c r="J41" s="3">
        <f t="shared" ca="1" si="15"/>
        <v>60.20000000000001</v>
      </c>
      <c r="K41" s="17">
        <f t="shared" ca="1" si="7"/>
        <v>1029.1999999999998</v>
      </c>
      <c r="L41" s="17">
        <f t="shared" ca="1" si="0"/>
        <v>1029.1999999999998</v>
      </c>
      <c r="M41" s="16" t="str">
        <f t="shared" ca="1" si="8"/>
        <v/>
      </c>
      <c r="O41" s="16">
        <f t="shared" si="16"/>
        <v>31</v>
      </c>
      <c r="P41" s="17">
        <f t="shared" ca="1" si="9"/>
        <v>29.199999999999818</v>
      </c>
      <c r="R41" s="16">
        <f t="shared" si="17"/>
        <v>31</v>
      </c>
      <c r="S41" s="17">
        <f t="shared" ca="1" si="10"/>
        <v>94.1935483870962</v>
      </c>
      <c r="T41" s="17">
        <f t="shared" ca="1" si="11"/>
        <v>29.199999999999818</v>
      </c>
    </row>
    <row r="42" spans="1:20">
      <c r="A42" s="16">
        <f t="shared" si="12"/>
        <v>32</v>
      </c>
      <c r="B42" s="16">
        <f t="shared" ca="1" si="1"/>
        <v>2.81</v>
      </c>
      <c r="C42" s="16">
        <f t="shared" ca="1" si="2"/>
        <v>0.37366548042704628</v>
      </c>
      <c r="D42" s="16">
        <f t="shared" ca="1" si="3"/>
        <v>0.13587507257680187</v>
      </c>
      <c r="E42" s="16">
        <f t="shared" ca="1" si="4"/>
        <v>1</v>
      </c>
      <c r="F42" s="16">
        <f t="shared" ca="1" si="13"/>
        <v>3</v>
      </c>
      <c r="G42" s="16">
        <f t="shared" ca="1" si="14"/>
        <v>0</v>
      </c>
      <c r="H42" s="18">
        <f t="shared" ca="1" si="5"/>
        <v>2.81</v>
      </c>
      <c r="I42" s="21">
        <f t="shared" ca="1" si="6"/>
        <v>1.81</v>
      </c>
      <c r="J42" s="3">
        <f t="shared" ca="1" si="15"/>
        <v>63.010000000000012</v>
      </c>
      <c r="K42" s="17">
        <f t="shared" ca="1" si="7"/>
        <v>1031.0099999999998</v>
      </c>
      <c r="L42" s="17">
        <f t="shared" ca="1" si="0"/>
        <v>1031.0099999999998</v>
      </c>
      <c r="M42" s="16" t="str">
        <f t="shared" ca="1" si="8"/>
        <v/>
      </c>
      <c r="O42" s="16">
        <f t="shared" si="16"/>
        <v>32</v>
      </c>
      <c r="P42" s="17">
        <f t="shared" ca="1" si="9"/>
        <v>31.009999999999764</v>
      </c>
      <c r="R42" s="16">
        <f t="shared" si="17"/>
        <v>32</v>
      </c>
      <c r="S42" s="17">
        <f t="shared" ca="1" si="10"/>
        <v>96.906249999999261</v>
      </c>
      <c r="T42" s="17">
        <f t="shared" ca="1" si="11"/>
        <v>31.009999999999764</v>
      </c>
    </row>
    <row r="43" spans="1:20">
      <c r="A43" s="16">
        <f t="shared" si="12"/>
        <v>33</v>
      </c>
      <c r="B43" s="16">
        <f t="shared" ca="1" si="1"/>
        <v>4.96</v>
      </c>
      <c r="C43" s="16">
        <f t="shared" ca="1" si="2"/>
        <v>0.21169354838709681</v>
      </c>
      <c r="D43" s="16">
        <f t="shared" ca="1" si="3"/>
        <v>0.31899114636416925</v>
      </c>
      <c r="E43" s="16">
        <f t="shared" ca="1" si="4"/>
        <v>0</v>
      </c>
      <c r="F43" s="16">
        <f t="shared" ca="1" si="13"/>
        <v>0</v>
      </c>
      <c r="G43" s="16">
        <f t="shared" ca="1" si="14"/>
        <v>1</v>
      </c>
      <c r="H43" s="18">
        <f t="shared" ca="1" si="5"/>
        <v>0</v>
      </c>
      <c r="I43" s="21">
        <f t="shared" ca="1" si="6"/>
        <v>-1</v>
      </c>
      <c r="J43" s="3">
        <f t="shared" ca="1" si="15"/>
        <v>63.010000000000012</v>
      </c>
      <c r="K43" s="17">
        <f t="shared" ca="1" si="7"/>
        <v>1030.0099999999998</v>
      </c>
      <c r="L43" s="17">
        <f t="shared" ca="1" si="0"/>
        <v>1031.0099999999998</v>
      </c>
      <c r="M43" s="16">
        <f t="shared" ca="1" si="8"/>
        <v>-1</v>
      </c>
      <c r="O43" s="16">
        <f t="shared" si="16"/>
        <v>33</v>
      </c>
      <c r="P43" s="17">
        <f t="shared" ca="1" si="9"/>
        <v>30.009999999999764</v>
      </c>
      <c r="R43" s="16">
        <f t="shared" si="17"/>
        <v>33</v>
      </c>
      <c r="S43" s="17">
        <f t="shared" ca="1" si="10"/>
        <v>90.939393939393227</v>
      </c>
      <c r="T43" s="17">
        <f t="shared" ca="1" si="11"/>
        <v>30.009999999999764</v>
      </c>
    </row>
    <row r="44" spans="1:20">
      <c r="A44" s="16">
        <f t="shared" si="12"/>
        <v>34</v>
      </c>
      <c r="B44" s="16">
        <f t="shared" ca="1" si="1"/>
        <v>5.2</v>
      </c>
      <c r="C44" s="16">
        <f t="shared" ca="1" si="2"/>
        <v>0.20192307692307693</v>
      </c>
      <c r="D44" s="16">
        <f t="shared" ca="1" si="3"/>
        <v>0.52258652988151955</v>
      </c>
      <c r="E44" s="16">
        <f t="shared" ca="1" si="4"/>
        <v>0</v>
      </c>
      <c r="F44" s="16">
        <f t="shared" ca="1" si="13"/>
        <v>0</v>
      </c>
      <c r="G44" s="16">
        <f t="shared" ca="1" si="14"/>
        <v>2</v>
      </c>
      <c r="H44" s="18">
        <f t="shared" ca="1" si="5"/>
        <v>0</v>
      </c>
      <c r="I44" s="21">
        <f t="shared" ca="1" si="6"/>
        <v>-1</v>
      </c>
      <c r="J44" s="3">
        <f t="shared" ca="1" si="15"/>
        <v>63.010000000000012</v>
      </c>
      <c r="K44" s="17">
        <f t="shared" ca="1" si="7"/>
        <v>1029.0099999999998</v>
      </c>
      <c r="L44" s="17">
        <f t="shared" ca="1" si="0"/>
        <v>1031.0099999999998</v>
      </c>
      <c r="M44" s="16">
        <f t="shared" ca="1" si="8"/>
        <v>-2</v>
      </c>
      <c r="O44" s="16">
        <f t="shared" si="16"/>
        <v>34</v>
      </c>
      <c r="P44" s="17">
        <f t="shared" ca="1" si="9"/>
        <v>29.009999999999764</v>
      </c>
      <c r="R44" s="16">
        <f t="shared" si="17"/>
        <v>34</v>
      </c>
      <c r="S44" s="17">
        <f t="shared" ca="1" si="10"/>
        <v>85.323529411764014</v>
      </c>
      <c r="T44" s="17">
        <f t="shared" ca="1" si="11"/>
        <v>29.009999999999764</v>
      </c>
    </row>
    <row r="45" spans="1:20">
      <c r="A45" s="16">
        <f t="shared" si="12"/>
        <v>35</v>
      </c>
      <c r="B45" s="16">
        <f t="shared" ca="1" si="1"/>
        <v>3.63</v>
      </c>
      <c r="C45" s="16">
        <f t="shared" ca="1" si="2"/>
        <v>0.28925619834710747</v>
      </c>
      <c r="D45" s="16">
        <f t="shared" ca="1" si="3"/>
        <v>0.59304343887146582</v>
      </c>
      <c r="E45" s="16">
        <f t="shared" ca="1" si="4"/>
        <v>0</v>
      </c>
      <c r="F45" s="16">
        <f t="shared" ca="1" si="13"/>
        <v>0</v>
      </c>
      <c r="G45" s="16">
        <f t="shared" ca="1" si="14"/>
        <v>3</v>
      </c>
      <c r="H45" s="18">
        <f t="shared" ca="1" si="5"/>
        <v>0</v>
      </c>
      <c r="I45" s="21">
        <f t="shared" ca="1" si="6"/>
        <v>-1</v>
      </c>
      <c r="J45" s="3">
        <f t="shared" ca="1" si="15"/>
        <v>63.010000000000012</v>
      </c>
      <c r="K45" s="17">
        <f t="shared" ca="1" si="7"/>
        <v>1028.0099999999998</v>
      </c>
      <c r="L45" s="17">
        <f t="shared" ca="1" si="0"/>
        <v>1031.0099999999998</v>
      </c>
      <c r="M45" s="16">
        <f t="shared" ca="1" si="8"/>
        <v>-3</v>
      </c>
      <c r="O45" s="16">
        <f t="shared" si="16"/>
        <v>35</v>
      </c>
      <c r="P45" s="17">
        <f t="shared" ca="1" si="9"/>
        <v>28.009999999999764</v>
      </c>
      <c r="R45" s="16">
        <f t="shared" si="17"/>
        <v>35</v>
      </c>
      <c r="S45" s="17">
        <f t="shared" ca="1" si="10"/>
        <v>80.028571428570757</v>
      </c>
      <c r="T45" s="17">
        <f t="shared" ca="1" si="11"/>
        <v>28.009999999999764</v>
      </c>
    </row>
    <row r="46" spans="1:20">
      <c r="A46" s="16">
        <f t="shared" si="12"/>
        <v>36</v>
      </c>
      <c r="B46" s="16">
        <f t="shared" ca="1" si="1"/>
        <v>3.22</v>
      </c>
      <c r="C46" s="16">
        <f t="shared" ca="1" si="2"/>
        <v>0.32608695652173914</v>
      </c>
      <c r="D46" s="16">
        <f t="shared" ca="1" si="3"/>
        <v>0.89496774105774013</v>
      </c>
      <c r="E46" s="16">
        <f t="shared" ca="1" si="4"/>
        <v>0</v>
      </c>
      <c r="F46" s="16">
        <f t="shared" ca="1" si="13"/>
        <v>0</v>
      </c>
      <c r="G46" s="16">
        <f t="shared" ca="1" si="14"/>
        <v>4</v>
      </c>
      <c r="H46" s="18">
        <f t="shared" ca="1" si="5"/>
        <v>0</v>
      </c>
      <c r="I46" s="21">
        <f t="shared" ca="1" si="6"/>
        <v>-1</v>
      </c>
      <c r="J46" s="3">
        <f t="shared" ca="1" si="15"/>
        <v>63.010000000000012</v>
      </c>
      <c r="K46" s="17">
        <f t="shared" ca="1" si="7"/>
        <v>1027.0099999999998</v>
      </c>
      <c r="L46" s="17">
        <f t="shared" ca="1" si="0"/>
        <v>1031.0099999999998</v>
      </c>
      <c r="M46" s="16">
        <f t="shared" ca="1" si="8"/>
        <v>-4</v>
      </c>
      <c r="O46" s="16">
        <f t="shared" si="16"/>
        <v>36</v>
      </c>
      <c r="P46" s="17">
        <f t="shared" ca="1" si="9"/>
        <v>27.009999999999764</v>
      </c>
      <c r="R46" s="16">
        <f t="shared" si="17"/>
        <v>36</v>
      </c>
      <c r="S46" s="17">
        <f t="shared" ca="1" si="10"/>
        <v>75.027777777777118</v>
      </c>
      <c r="T46" s="17">
        <f t="shared" ca="1" si="11"/>
        <v>27.009999999999764</v>
      </c>
    </row>
    <row r="47" spans="1:20">
      <c r="A47" s="16">
        <f t="shared" si="12"/>
        <v>37</v>
      </c>
      <c r="B47" s="16">
        <f t="shared" ca="1" si="1"/>
        <v>3.95</v>
      </c>
      <c r="C47" s="16">
        <f t="shared" ca="1" si="2"/>
        <v>0.26582278481012656</v>
      </c>
      <c r="D47" s="16">
        <f t="shared" ca="1" si="3"/>
        <v>4.6778179150051002E-3</v>
      </c>
      <c r="E47" s="16">
        <f t="shared" ca="1" si="4"/>
        <v>1</v>
      </c>
      <c r="F47" s="16">
        <f t="shared" ca="1" si="13"/>
        <v>1</v>
      </c>
      <c r="G47" s="16">
        <f t="shared" ca="1" si="14"/>
        <v>0</v>
      </c>
      <c r="H47" s="18">
        <f t="shared" ca="1" si="5"/>
        <v>3.95</v>
      </c>
      <c r="I47" s="21">
        <f t="shared" ca="1" si="6"/>
        <v>2.95</v>
      </c>
      <c r="J47" s="3">
        <f t="shared" ca="1" si="15"/>
        <v>66.960000000000008</v>
      </c>
      <c r="K47" s="17">
        <f t="shared" ca="1" si="7"/>
        <v>1029.9599999999998</v>
      </c>
      <c r="L47" s="17">
        <f t="shared" ca="1" si="0"/>
        <v>1031.0099999999998</v>
      </c>
      <c r="M47" s="16">
        <f t="shared" ca="1" si="8"/>
        <v>-1.0499999999999545</v>
      </c>
      <c r="O47" s="16">
        <f t="shared" si="16"/>
        <v>37</v>
      </c>
      <c r="P47" s="17">
        <f t="shared" ca="1" si="9"/>
        <v>29.959999999999809</v>
      </c>
      <c r="R47" s="16">
        <f t="shared" si="17"/>
        <v>37</v>
      </c>
      <c r="S47" s="17">
        <f t="shared" ca="1" si="10"/>
        <v>80.972972972972457</v>
      </c>
      <c r="T47" s="17">
        <f t="shared" ca="1" si="11"/>
        <v>29.959999999999809</v>
      </c>
    </row>
    <row r="48" spans="1:20">
      <c r="A48" s="16">
        <f t="shared" si="12"/>
        <v>38</v>
      </c>
      <c r="B48" s="16">
        <f t="shared" ca="1" si="1"/>
        <v>5.12</v>
      </c>
      <c r="C48" s="16">
        <f t="shared" ca="1" si="2"/>
        <v>0.205078125</v>
      </c>
      <c r="D48" s="16">
        <f t="shared" ca="1" si="3"/>
        <v>0.24727401309845565</v>
      </c>
      <c r="E48" s="16">
        <f t="shared" ca="1" si="4"/>
        <v>0</v>
      </c>
      <c r="F48" s="16">
        <f t="shared" ca="1" si="13"/>
        <v>0</v>
      </c>
      <c r="G48" s="16">
        <f t="shared" ca="1" si="14"/>
        <v>1</v>
      </c>
      <c r="H48" s="18">
        <f t="shared" ca="1" si="5"/>
        <v>0</v>
      </c>
      <c r="I48" s="21">
        <f t="shared" ca="1" si="6"/>
        <v>-1</v>
      </c>
      <c r="J48" s="3">
        <f t="shared" ca="1" si="15"/>
        <v>66.960000000000008</v>
      </c>
      <c r="K48" s="17">
        <f t="shared" ca="1" si="7"/>
        <v>1028.9599999999998</v>
      </c>
      <c r="L48" s="17">
        <f t="shared" ca="1" si="0"/>
        <v>1031.0099999999998</v>
      </c>
      <c r="M48" s="16">
        <f t="shared" ca="1" si="8"/>
        <v>-2.0499999999999545</v>
      </c>
      <c r="O48" s="16">
        <f t="shared" si="16"/>
        <v>38</v>
      </c>
      <c r="P48" s="17">
        <f t="shared" ca="1" si="9"/>
        <v>28.959999999999809</v>
      </c>
      <c r="R48" s="16">
        <f t="shared" si="17"/>
        <v>38</v>
      </c>
      <c r="S48" s="17">
        <f t="shared" ca="1" si="10"/>
        <v>76.210526315788968</v>
      </c>
      <c r="T48" s="17">
        <f t="shared" ca="1" si="11"/>
        <v>28.959999999999809</v>
      </c>
    </row>
    <row r="49" spans="1:20">
      <c r="A49" s="16">
        <f t="shared" si="12"/>
        <v>39</v>
      </c>
      <c r="B49" s="16">
        <f t="shared" ca="1" si="1"/>
        <v>5.05</v>
      </c>
      <c r="C49" s="16">
        <f t="shared" ca="1" si="2"/>
        <v>0.20792079207920794</v>
      </c>
      <c r="D49" s="16">
        <f t="shared" ca="1" si="3"/>
        <v>0.10263671925516227</v>
      </c>
      <c r="E49" s="16">
        <f t="shared" ca="1" si="4"/>
        <v>1</v>
      </c>
      <c r="F49" s="16">
        <f t="shared" ca="1" si="13"/>
        <v>1</v>
      </c>
      <c r="G49" s="16">
        <f t="shared" ca="1" si="14"/>
        <v>0</v>
      </c>
      <c r="H49" s="18">
        <f t="shared" ca="1" si="5"/>
        <v>5.05</v>
      </c>
      <c r="I49" s="21">
        <f t="shared" ca="1" si="6"/>
        <v>4.05</v>
      </c>
      <c r="J49" s="3">
        <f t="shared" ca="1" si="15"/>
        <v>72.010000000000005</v>
      </c>
      <c r="K49" s="17">
        <f t="shared" ca="1" si="7"/>
        <v>1033.0099999999998</v>
      </c>
      <c r="L49" s="17">
        <f t="shared" ca="1" si="0"/>
        <v>1033.0099999999998</v>
      </c>
      <c r="M49" s="16" t="str">
        <f t="shared" ca="1" si="8"/>
        <v/>
      </c>
      <c r="O49" s="16">
        <f t="shared" si="16"/>
        <v>39</v>
      </c>
      <c r="P49" s="17">
        <f t="shared" ca="1" si="9"/>
        <v>33.009999999999764</v>
      </c>
      <c r="R49" s="16">
        <f t="shared" si="17"/>
        <v>39</v>
      </c>
      <c r="S49" s="17">
        <f t="shared" ca="1" si="10"/>
        <v>84.641025641025038</v>
      </c>
      <c r="T49" s="17">
        <f t="shared" ca="1" si="11"/>
        <v>33.009999999999764</v>
      </c>
    </row>
    <row r="50" spans="1:20">
      <c r="A50" s="16">
        <f t="shared" si="12"/>
        <v>40</v>
      </c>
      <c r="B50" s="16">
        <f t="shared" ca="1" si="1"/>
        <v>5.21</v>
      </c>
      <c r="C50" s="16">
        <f t="shared" ca="1" si="2"/>
        <v>0.2015355086372361</v>
      </c>
      <c r="D50" s="16">
        <f t="shared" ca="1" si="3"/>
        <v>0.24598651508309111</v>
      </c>
      <c r="E50" s="16">
        <f t="shared" ca="1" si="4"/>
        <v>0</v>
      </c>
      <c r="F50" s="16">
        <f t="shared" ca="1" si="13"/>
        <v>0</v>
      </c>
      <c r="G50" s="16">
        <f t="shared" ca="1" si="14"/>
        <v>1</v>
      </c>
      <c r="H50" s="18">
        <f t="shared" ca="1" si="5"/>
        <v>0</v>
      </c>
      <c r="I50" s="21">
        <f t="shared" ca="1" si="6"/>
        <v>-1</v>
      </c>
      <c r="J50" s="3">
        <f t="shared" ca="1" si="15"/>
        <v>72.010000000000005</v>
      </c>
      <c r="K50" s="17">
        <f t="shared" ca="1" si="7"/>
        <v>1032.0099999999998</v>
      </c>
      <c r="L50" s="17">
        <f t="shared" ca="1" si="0"/>
        <v>1033.0099999999998</v>
      </c>
      <c r="M50" s="16">
        <f t="shared" ca="1" si="8"/>
        <v>-1</v>
      </c>
      <c r="O50" s="16">
        <f t="shared" si="16"/>
        <v>40</v>
      </c>
      <c r="P50" s="17">
        <f t="shared" ca="1" si="9"/>
        <v>32.009999999999764</v>
      </c>
      <c r="R50" s="16">
        <f t="shared" si="17"/>
        <v>40</v>
      </c>
      <c r="S50" s="17">
        <f t="shared" ca="1" si="10"/>
        <v>80.024999999999409</v>
      </c>
      <c r="T50" s="17">
        <f t="shared" ca="1" si="11"/>
        <v>32.009999999999764</v>
      </c>
    </row>
    <row r="51" spans="1:20">
      <c r="A51" s="16">
        <f t="shared" si="12"/>
        <v>41</v>
      </c>
      <c r="B51" s="16">
        <f t="shared" ca="1" si="1"/>
        <v>5.18</v>
      </c>
      <c r="C51" s="16">
        <f t="shared" ca="1" si="2"/>
        <v>0.20270270270270271</v>
      </c>
      <c r="D51" s="16">
        <f t="shared" ca="1" si="3"/>
        <v>0.44992400625335471</v>
      </c>
      <c r="E51" s="16">
        <f t="shared" ca="1" si="4"/>
        <v>0</v>
      </c>
      <c r="F51" s="16">
        <f t="shared" ca="1" si="13"/>
        <v>0</v>
      </c>
      <c r="G51" s="16">
        <f t="shared" ca="1" si="14"/>
        <v>2</v>
      </c>
      <c r="H51" s="18">
        <f t="shared" ca="1" si="5"/>
        <v>0</v>
      </c>
      <c r="I51" s="21">
        <f t="shared" ca="1" si="6"/>
        <v>-1</v>
      </c>
      <c r="J51" s="3">
        <f t="shared" ca="1" si="15"/>
        <v>72.010000000000005</v>
      </c>
      <c r="K51" s="17">
        <f t="shared" ca="1" si="7"/>
        <v>1031.0099999999998</v>
      </c>
      <c r="L51" s="17">
        <f t="shared" ca="1" si="0"/>
        <v>1033.0099999999998</v>
      </c>
      <c r="M51" s="16">
        <f t="shared" ca="1" si="8"/>
        <v>-2</v>
      </c>
      <c r="O51" s="16">
        <f t="shared" si="16"/>
        <v>41</v>
      </c>
      <c r="P51" s="17">
        <f t="shared" ca="1" si="9"/>
        <v>31.009999999999764</v>
      </c>
      <c r="R51" s="16">
        <f t="shared" si="17"/>
        <v>41</v>
      </c>
      <c r="S51" s="17">
        <f t="shared" ca="1" si="10"/>
        <v>75.634146341462838</v>
      </c>
      <c r="T51" s="17">
        <f t="shared" ca="1" si="11"/>
        <v>31.009999999999764</v>
      </c>
    </row>
    <row r="52" spans="1:20">
      <c r="A52" s="16">
        <f t="shared" si="12"/>
        <v>42</v>
      </c>
      <c r="B52" s="16">
        <f t="shared" ca="1" si="1"/>
        <v>5.68</v>
      </c>
      <c r="C52" s="16">
        <f t="shared" ca="1" si="2"/>
        <v>0.1848591549295775</v>
      </c>
      <c r="D52" s="16">
        <f t="shared" ca="1" si="3"/>
        <v>0.39179742304362364</v>
      </c>
      <c r="E52" s="16">
        <f t="shared" ca="1" si="4"/>
        <v>0</v>
      </c>
      <c r="F52" s="16">
        <f t="shared" ca="1" si="13"/>
        <v>0</v>
      </c>
      <c r="G52" s="16">
        <f t="shared" ca="1" si="14"/>
        <v>3</v>
      </c>
      <c r="H52" s="18">
        <f t="shared" ca="1" si="5"/>
        <v>0</v>
      </c>
      <c r="I52" s="21">
        <f t="shared" ca="1" si="6"/>
        <v>-1</v>
      </c>
      <c r="J52" s="3">
        <f t="shared" ca="1" si="15"/>
        <v>72.010000000000005</v>
      </c>
      <c r="K52" s="17">
        <f t="shared" ca="1" si="7"/>
        <v>1030.0099999999998</v>
      </c>
      <c r="L52" s="17">
        <f t="shared" ca="1" si="0"/>
        <v>1033.0099999999998</v>
      </c>
      <c r="M52" s="16">
        <f t="shared" ca="1" si="8"/>
        <v>-3</v>
      </c>
      <c r="O52" s="16">
        <f t="shared" si="16"/>
        <v>42</v>
      </c>
      <c r="P52" s="17">
        <f t="shared" ca="1" si="9"/>
        <v>30.009999999999764</v>
      </c>
      <c r="R52" s="16">
        <f t="shared" si="17"/>
        <v>42</v>
      </c>
      <c r="S52" s="17">
        <f t="shared" ca="1" si="10"/>
        <v>71.452380952380366</v>
      </c>
      <c r="T52" s="17">
        <f t="shared" ca="1" si="11"/>
        <v>30.009999999999764</v>
      </c>
    </row>
    <row r="53" spans="1:20">
      <c r="A53" s="16">
        <f t="shared" si="12"/>
        <v>43</v>
      </c>
      <c r="B53" s="16">
        <f t="shared" ca="1" si="1"/>
        <v>5.61</v>
      </c>
      <c r="C53" s="16">
        <f t="shared" ca="1" si="2"/>
        <v>0.18716577540106952</v>
      </c>
      <c r="D53" s="16">
        <f t="shared" ca="1" si="3"/>
        <v>6.7165307150839793E-2</v>
      </c>
      <c r="E53" s="16">
        <f t="shared" ca="1" si="4"/>
        <v>1</v>
      </c>
      <c r="F53" s="16">
        <f t="shared" ca="1" si="13"/>
        <v>1</v>
      </c>
      <c r="G53" s="16">
        <f t="shared" ca="1" si="14"/>
        <v>0</v>
      </c>
      <c r="H53" s="18">
        <f t="shared" ca="1" si="5"/>
        <v>5.61</v>
      </c>
      <c r="I53" s="21">
        <f t="shared" ca="1" si="6"/>
        <v>4.6100000000000003</v>
      </c>
      <c r="J53" s="3">
        <f t="shared" ca="1" si="15"/>
        <v>77.62</v>
      </c>
      <c r="K53" s="17">
        <f t="shared" ca="1" si="7"/>
        <v>1034.6199999999997</v>
      </c>
      <c r="L53" s="17">
        <f t="shared" ca="1" si="0"/>
        <v>1034.6199999999997</v>
      </c>
      <c r="M53" s="16" t="str">
        <f t="shared" ca="1" si="8"/>
        <v/>
      </c>
      <c r="O53" s="16">
        <f t="shared" si="16"/>
        <v>43</v>
      </c>
      <c r="P53" s="17">
        <f t="shared" ca="1" si="9"/>
        <v>34.619999999999663</v>
      </c>
      <c r="R53" s="16">
        <f t="shared" si="17"/>
        <v>43</v>
      </c>
      <c r="S53" s="17">
        <f t="shared" ca="1" si="10"/>
        <v>80.511627906975974</v>
      </c>
      <c r="T53" s="17">
        <f t="shared" ca="1" si="11"/>
        <v>34.619999999999663</v>
      </c>
    </row>
    <row r="54" spans="1:20">
      <c r="A54" s="16">
        <f t="shared" si="12"/>
        <v>44</v>
      </c>
      <c r="B54" s="16">
        <f t="shared" ca="1" si="1"/>
        <v>3.3</v>
      </c>
      <c r="C54" s="16">
        <f t="shared" ca="1" si="2"/>
        <v>0.31818181818181818</v>
      </c>
      <c r="D54" s="16">
        <f t="shared" ca="1" si="3"/>
        <v>0.91799224157852954</v>
      </c>
      <c r="E54" s="16">
        <f t="shared" ca="1" si="4"/>
        <v>0</v>
      </c>
      <c r="F54" s="16">
        <f t="shared" ca="1" si="13"/>
        <v>0</v>
      </c>
      <c r="G54" s="16">
        <f t="shared" ca="1" si="14"/>
        <v>1</v>
      </c>
      <c r="H54" s="18">
        <f t="shared" ca="1" si="5"/>
        <v>0</v>
      </c>
      <c r="I54" s="21">
        <f t="shared" ca="1" si="6"/>
        <v>-1</v>
      </c>
      <c r="J54" s="3">
        <f t="shared" ca="1" si="15"/>
        <v>77.62</v>
      </c>
      <c r="K54" s="17">
        <f t="shared" ca="1" si="7"/>
        <v>1033.6199999999997</v>
      </c>
      <c r="L54" s="17">
        <f t="shared" ca="1" si="0"/>
        <v>1034.6199999999997</v>
      </c>
      <c r="M54" s="16">
        <f t="shared" ca="1" si="8"/>
        <v>-1</v>
      </c>
      <c r="O54" s="16">
        <f t="shared" si="16"/>
        <v>44</v>
      </c>
      <c r="P54" s="17">
        <f t="shared" ca="1" si="9"/>
        <v>33.619999999999663</v>
      </c>
      <c r="R54" s="16">
        <f t="shared" si="17"/>
        <v>44</v>
      </c>
      <c r="S54" s="17">
        <f t="shared" ca="1" si="10"/>
        <v>76.409090909090139</v>
      </c>
      <c r="T54" s="17">
        <f t="shared" ca="1" si="11"/>
        <v>33.619999999999663</v>
      </c>
    </row>
    <row r="55" spans="1:20">
      <c r="A55" s="16">
        <f t="shared" si="12"/>
        <v>45</v>
      </c>
      <c r="B55" s="16">
        <f t="shared" ca="1" si="1"/>
        <v>4.9800000000000004</v>
      </c>
      <c r="C55" s="16">
        <f t="shared" ca="1" si="2"/>
        <v>0.21084337349397589</v>
      </c>
      <c r="D55" s="16">
        <f t="shared" ca="1" si="3"/>
        <v>0.98794163058556217</v>
      </c>
      <c r="E55" s="16">
        <f t="shared" ca="1" si="4"/>
        <v>0</v>
      </c>
      <c r="F55" s="16">
        <f t="shared" ca="1" si="13"/>
        <v>0</v>
      </c>
      <c r="G55" s="16">
        <f t="shared" ca="1" si="14"/>
        <v>2</v>
      </c>
      <c r="H55" s="18">
        <f t="shared" ca="1" si="5"/>
        <v>0</v>
      </c>
      <c r="I55" s="21">
        <f t="shared" ca="1" si="6"/>
        <v>-1</v>
      </c>
      <c r="J55" s="3">
        <f t="shared" ca="1" si="15"/>
        <v>77.62</v>
      </c>
      <c r="K55" s="17">
        <f t="shared" ca="1" si="7"/>
        <v>1032.6199999999997</v>
      </c>
      <c r="L55" s="17">
        <f t="shared" ca="1" si="0"/>
        <v>1034.6199999999997</v>
      </c>
      <c r="M55" s="16">
        <f t="shared" ca="1" si="8"/>
        <v>-2</v>
      </c>
      <c r="O55" s="16">
        <f t="shared" si="16"/>
        <v>45</v>
      </c>
      <c r="P55" s="17">
        <f t="shared" ca="1" si="9"/>
        <v>32.619999999999663</v>
      </c>
      <c r="R55" s="16">
        <f t="shared" si="17"/>
        <v>45</v>
      </c>
      <c r="S55" s="17">
        <f t="shared" ca="1" si="10"/>
        <v>72.488888888888141</v>
      </c>
      <c r="T55" s="17">
        <f t="shared" ca="1" si="11"/>
        <v>32.619999999999663</v>
      </c>
    </row>
    <row r="56" spans="1:20">
      <c r="A56" s="16">
        <f t="shared" si="12"/>
        <v>46</v>
      </c>
      <c r="B56" s="16">
        <f t="shared" ca="1" si="1"/>
        <v>4.12</v>
      </c>
      <c r="C56" s="16">
        <f t="shared" ca="1" si="2"/>
        <v>0.25485436893203883</v>
      </c>
      <c r="D56" s="16">
        <f t="shared" ca="1" si="3"/>
        <v>0.31197876904861754</v>
      </c>
      <c r="E56" s="16">
        <f t="shared" ca="1" si="4"/>
        <v>0</v>
      </c>
      <c r="F56" s="16">
        <f t="shared" ca="1" si="13"/>
        <v>0</v>
      </c>
      <c r="G56" s="16">
        <f t="shared" ca="1" si="14"/>
        <v>3</v>
      </c>
      <c r="H56" s="18">
        <f t="shared" ca="1" si="5"/>
        <v>0</v>
      </c>
      <c r="I56" s="21">
        <f t="shared" ca="1" si="6"/>
        <v>-1</v>
      </c>
      <c r="J56" s="3">
        <f t="shared" ca="1" si="15"/>
        <v>77.62</v>
      </c>
      <c r="K56" s="17">
        <f t="shared" ca="1" si="7"/>
        <v>1031.6199999999997</v>
      </c>
      <c r="L56" s="17">
        <f t="shared" ca="1" si="0"/>
        <v>1034.6199999999997</v>
      </c>
      <c r="M56" s="16">
        <f t="shared" ca="1" si="8"/>
        <v>-3</v>
      </c>
      <c r="O56" s="16">
        <f t="shared" si="16"/>
        <v>46</v>
      </c>
      <c r="P56" s="17">
        <f t="shared" ca="1" si="9"/>
        <v>31.619999999999663</v>
      </c>
      <c r="R56" s="16">
        <f t="shared" si="17"/>
        <v>46</v>
      </c>
      <c r="S56" s="17">
        <f t="shared" ca="1" si="10"/>
        <v>68.739130434781885</v>
      </c>
      <c r="T56" s="17">
        <f t="shared" ca="1" si="11"/>
        <v>31.619999999999663</v>
      </c>
    </row>
    <row r="57" spans="1:20">
      <c r="A57" s="16">
        <f t="shared" si="12"/>
        <v>47</v>
      </c>
      <c r="B57" s="16">
        <f t="shared" ca="1" si="1"/>
        <v>2.95</v>
      </c>
      <c r="C57" s="16">
        <f t="shared" ca="1" si="2"/>
        <v>0.3559322033898305</v>
      </c>
      <c r="D57" s="16">
        <f t="shared" ca="1" si="3"/>
        <v>0.20426566067210761</v>
      </c>
      <c r="E57" s="16">
        <f t="shared" ca="1" si="4"/>
        <v>1</v>
      </c>
      <c r="F57" s="16">
        <f t="shared" ca="1" si="13"/>
        <v>1</v>
      </c>
      <c r="G57" s="16">
        <f t="shared" ca="1" si="14"/>
        <v>0</v>
      </c>
      <c r="H57" s="18">
        <f t="shared" ca="1" si="5"/>
        <v>2.95</v>
      </c>
      <c r="I57" s="21">
        <f t="shared" ca="1" si="6"/>
        <v>1.9500000000000002</v>
      </c>
      <c r="J57" s="3">
        <f t="shared" ca="1" si="15"/>
        <v>80.570000000000007</v>
      </c>
      <c r="K57" s="17">
        <f t="shared" ca="1" si="7"/>
        <v>1033.5699999999997</v>
      </c>
      <c r="L57" s="17">
        <f t="shared" ca="1" si="0"/>
        <v>1034.6199999999997</v>
      </c>
      <c r="M57" s="16">
        <f t="shared" ca="1" si="8"/>
        <v>-1.0499999999999545</v>
      </c>
      <c r="O57" s="16">
        <f t="shared" si="16"/>
        <v>47</v>
      </c>
      <c r="P57" s="17">
        <f t="shared" ca="1" si="9"/>
        <v>33.569999999999709</v>
      </c>
      <c r="R57" s="16">
        <f t="shared" si="17"/>
        <v>47</v>
      </c>
      <c r="S57" s="17">
        <f t="shared" ca="1" si="10"/>
        <v>71.425531914893014</v>
      </c>
      <c r="T57" s="17">
        <f t="shared" ca="1" si="11"/>
        <v>33.569999999999709</v>
      </c>
    </row>
    <row r="58" spans="1:20">
      <c r="A58" s="16">
        <f t="shared" si="12"/>
        <v>48</v>
      </c>
      <c r="B58" s="16">
        <f t="shared" ca="1" si="1"/>
        <v>4.5599999999999996</v>
      </c>
      <c r="C58" s="16">
        <f t="shared" ca="1" si="2"/>
        <v>0.23026315789473686</v>
      </c>
      <c r="D58" s="16">
        <f t="shared" ca="1" si="3"/>
        <v>8.2119810188099773E-2</v>
      </c>
      <c r="E58" s="16">
        <f t="shared" ca="1" si="4"/>
        <v>1</v>
      </c>
      <c r="F58" s="16">
        <f t="shared" ca="1" si="13"/>
        <v>2</v>
      </c>
      <c r="G58" s="16">
        <f t="shared" ca="1" si="14"/>
        <v>0</v>
      </c>
      <c r="H58" s="18">
        <f t="shared" ca="1" si="5"/>
        <v>4.5599999999999996</v>
      </c>
      <c r="I58" s="21">
        <f t="shared" ca="1" si="6"/>
        <v>3.5599999999999996</v>
      </c>
      <c r="J58" s="3">
        <f t="shared" ca="1" si="15"/>
        <v>85.13000000000001</v>
      </c>
      <c r="K58" s="17">
        <f t="shared" ca="1" si="7"/>
        <v>1037.1299999999997</v>
      </c>
      <c r="L58" s="17">
        <f t="shared" ca="1" si="0"/>
        <v>1037.1299999999997</v>
      </c>
      <c r="M58" s="16" t="str">
        <f t="shared" ca="1" si="8"/>
        <v/>
      </c>
      <c r="O58" s="16">
        <f t="shared" si="16"/>
        <v>48</v>
      </c>
      <c r="P58" s="17">
        <f t="shared" ca="1" si="9"/>
        <v>37.129999999999654</v>
      </c>
      <c r="R58" s="16">
        <f t="shared" si="17"/>
        <v>48</v>
      </c>
      <c r="S58" s="17">
        <f t="shared" ca="1" si="10"/>
        <v>77.354166666665947</v>
      </c>
      <c r="T58" s="17">
        <f t="shared" ca="1" si="11"/>
        <v>37.129999999999654</v>
      </c>
    </row>
    <row r="59" spans="1:20">
      <c r="A59" s="16">
        <f t="shared" si="12"/>
        <v>49</v>
      </c>
      <c r="B59" s="16">
        <f t="shared" ca="1" si="1"/>
        <v>2.02</v>
      </c>
      <c r="C59" s="16">
        <f t="shared" ca="1" si="2"/>
        <v>0.51980198019801982</v>
      </c>
      <c r="D59" s="16">
        <f t="shared" ca="1" si="3"/>
        <v>0.5247075476027141</v>
      </c>
      <c r="E59" s="16">
        <f t="shared" ca="1" si="4"/>
        <v>0</v>
      </c>
      <c r="F59" s="16">
        <f t="shared" ca="1" si="13"/>
        <v>0</v>
      </c>
      <c r="G59" s="16">
        <f t="shared" ca="1" si="14"/>
        <v>1</v>
      </c>
      <c r="H59" s="18">
        <f t="shared" ca="1" si="5"/>
        <v>0</v>
      </c>
      <c r="I59" s="21">
        <f t="shared" ca="1" si="6"/>
        <v>-1</v>
      </c>
      <c r="J59" s="3">
        <f t="shared" ca="1" si="15"/>
        <v>85.13000000000001</v>
      </c>
      <c r="K59" s="17">
        <f t="shared" ca="1" si="7"/>
        <v>1036.1299999999997</v>
      </c>
      <c r="L59" s="17">
        <f t="shared" ca="1" si="0"/>
        <v>1037.1299999999997</v>
      </c>
      <c r="M59" s="16">
        <f t="shared" ca="1" si="8"/>
        <v>-1</v>
      </c>
      <c r="O59" s="16">
        <f t="shared" si="16"/>
        <v>49</v>
      </c>
      <c r="P59" s="17">
        <f t="shared" ca="1" si="9"/>
        <v>36.129999999999654</v>
      </c>
      <c r="R59" s="16">
        <f t="shared" si="17"/>
        <v>49</v>
      </c>
      <c r="S59" s="17">
        <f t="shared" ca="1" si="10"/>
        <v>73.734693877550313</v>
      </c>
      <c r="T59" s="17">
        <f t="shared" ca="1" si="11"/>
        <v>36.129999999999654</v>
      </c>
    </row>
    <row r="60" spans="1:20">
      <c r="A60" s="16">
        <f t="shared" si="12"/>
        <v>50</v>
      </c>
      <c r="B60" s="16">
        <f t="shared" ca="1" si="1"/>
        <v>2.64</v>
      </c>
      <c r="C60" s="16">
        <f t="shared" ca="1" si="2"/>
        <v>0.39772727272727276</v>
      </c>
      <c r="D60" s="16">
        <f t="shared" ca="1" si="3"/>
        <v>0.22502430127551931</v>
      </c>
      <c r="E60" s="16">
        <f t="shared" ca="1" si="4"/>
        <v>1</v>
      </c>
      <c r="F60" s="16">
        <f t="shared" ca="1" si="13"/>
        <v>1</v>
      </c>
      <c r="G60" s="16">
        <f t="shared" ca="1" si="14"/>
        <v>0</v>
      </c>
      <c r="H60" s="18">
        <f t="shared" ca="1" si="5"/>
        <v>2.64</v>
      </c>
      <c r="I60" s="21">
        <f t="shared" ca="1" si="6"/>
        <v>1.6400000000000001</v>
      </c>
      <c r="J60" s="3">
        <f t="shared" ca="1" si="15"/>
        <v>87.77000000000001</v>
      </c>
      <c r="K60" s="17">
        <f t="shared" ca="1" si="7"/>
        <v>1037.7699999999998</v>
      </c>
      <c r="L60" s="17">
        <f t="shared" ca="1" si="0"/>
        <v>1037.7699999999998</v>
      </c>
      <c r="M60" s="16" t="str">
        <f t="shared" ca="1" si="8"/>
        <v/>
      </c>
      <c r="O60" s="16">
        <f t="shared" si="16"/>
        <v>50</v>
      </c>
      <c r="P60" s="17">
        <f t="shared" ca="1" si="9"/>
        <v>37.769999999999754</v>
      </c>
      <c r="R60" s="16">
        <f t="shared" si="17"/>
        <v>50</v>
      </c>
      <c r="S60" s="17">
        <f t="shared" ca="1" si="10"/>
        <v>75.539999999999509</v>
      </c>
      <c r="T60" s="17">
        <f t="shared" ca="1" si="11"/>
        <v>37.769999999999754</v>
      </c>
    </row>
    <row r="61" spans="1:20">
      <c r="A61" s="16">
        <f t="shared" si="12"/>
        <v>51</v>
      </c>
      <c r="B61" s="16">
        <f t="shared" ca="1" si="1"/>
        <v>5.6</v>
      </c>
      <c r="C61" s="16">
        <f t="shared" ca="1" si="2"/>
        <v>0.1875</v>
      </c>
      <c r="D61" s="16">
        <f t="shared" ca="1" si="3"/>
        <v>0.36277256469720975</v>
      </c>
      <c r="E61" s="16">
        <f t="shared" ca="1" si="4"/>
        <v>0</v>
      </c>
      <c r="F61" s="16">
        <f t="shared" ca="1" si="13"/>
        <v>0</v>
      </c>
      <c r="G61" s="16">
        <f t="shared" ca="1" si="14"/>
        <v>1</v>
      </c>
      <c r="H61" s="18">
        <f t="shared" ca="1" si="5"/>
        <v>0</v>
      </c>
      <c r="I61" s="21">
        <f t="shared" ca="1" si="6"/>
        <v>-1</v>
      </c>
      <c r="J61" s="3">
        <f t="shared" ca="1" si="15"/>
        <v>87.77000000000001</v>
      </c>
      <c r="K61" s="17">
        <f t="shared" ca="1" si="7"/>
        <v>1036.7699999999998</v>
      </c>
      <c r="L61" s="17">
        <f t="shared" ca="1" si="0"/>
        <v>1037.7699999999998</v>
      </c>
      <c r="M61" s="16">
        <f t="shared" ca="1" si="8"/>
        <v>-1</v>
      </c>
      <c r="O61" s="16">
        <f t="shared" si="16"/>
        <v>51</v>
      </c>
      <c r="P61" s="17">
        <f t="shared" ca="1" si="9"/>
        <v>36.769999999999754</v>
      </c>
      <c r="R61" s="16">
        <f t="shared" si="17"/>
        <v>51</v>
      </c>
      <c r="S61" s="17">
        <f t="shared" ca="1" si="10"/>
        <v>72.098039215685787</v>
      </c>
      <c r="T61" s="17">
        <f t="shared" ca="1" si="11"/>
        <v>36.769999999999754</v>
      </c>
    </row>
    <row r="62" spans="1:20">
      <c r="A62" s="16">
        <f t="shared" si="12"/>
        <v>52</v>
      </c>
      <c r="B62" s="16">
        <f t="shared" ca="1" si="1"/>
        <v>4.67</v>
      </c>
      <c r="C62" s="16">
        <f t="shared" ca="1" si="2"/>
        <v>0.22483940042826553</v>
      </c>
      <c r="D62" s="16">
        <f t="shared" ca="1" si="3"/>
        <v>0.69390559944255026</v>
      </c>
      <c r="E62" s="16">
        <f t="shared" ca="1" si="4"/>
        <v>0</v>
      </c>
      <c r="F62" s="16">
        <f t="shared" ca="1" si="13"/>
        <v>0</v>
      </c>
      <c r="G62" s="16">
        <f t="shared" ca="1" si="14"/>
        <v>2</v>
      </c>
      <c r="H62" s="18">
        <f t="shared" ca="1" si="5"/>
        <v>0</v>
      </c>
      <c r="I62" s="21">
        <f t="shared" ca="1" si="6"/>
        <v>-1</v>
      </c>
      <c r="J62" s="3">
        <f t="shared" ca="1" si="15"/>
        <v>87.77000000000001</v>
      </c>
      <c r="K62" s="17">
        <f t="shared" ca="1" si="7"/>
        <v>1035.7699999999998</v>
      </c>
      <c r="L62" s="17">
        <f t="shared" ca="1" si="0"/>
        <v>1037.7699999999998</v>
      </c>
      <c r="M62" s="16">
        <f t="shared" ca="1" si="8"/>
        <v>-2</v>
      </c>
      <c r="O62" s="16">
        <f t="shared" si="16"/>
        <v>52</v>
      </c>
      <c r="P62" s="17">
        <f t="shared" ca="1" si="9"/>
        <v>35.769999999999754</v>
      </c>
      <c r="R62" s="16">
        <f t="shared" si="17"/>
        <v>52</v>
      </c>
      <c r="S62" s="17">
        <f t="shared" ca="1" si="10"/>
        <v>68.788461538461064</v>
      </c>
      <c r="T62" s="17">
        <f t="shared" ca="1" si="11"/>
        <v>35.769999999999754</v>
      </c>
    </row>
    <row r="63" spans="1:20">
      <c r="A63" s="16">
        <f t="shared" si="12"/>
        <v>53</v>
      </c>
      <c r="B63" s="16">
        <f t="shared" ca="1" si="1"/>
        <v>5.0199999999999996</v>
      </c>
      <c r="C63" s="16">
        <f t="shared" ca="1" si="2"/>
        <v>0.20916334661354585</v>
      </c>
      <c r="D63" s="16">
        <f t="shared" ca="1" si="3"/>
        <v>8.4149673281521231E-2</v>
      </c>
      <c r="E63" s="16">
        <f t="shared" ca="1" si="4"/>
        <v>1</v>
      </c>
      <c r="F63" s="16">
        <f t="shared" ca="1" si="13"/>
        <v>1</v>
      </c>
      <c r="G63" s="16">
        <f t="shared" ca="1" si="14"/>
        <v>0</v>
      </c>
      <c r="H63" s="18">
        <f t="shared" ca="1" si="5"/>
        <v>5.0199999999999996</v>
      </c>
      <c r="I63" s="21">
        <f t="shared" ca="1" si="6"/>
        <v>4.0199999999999996</v>
      </c>
      <c r="J63" s="3">
        <f t="shared" ca="1" si="15"/>
        <v>92.79</v>
      </c>
      <c r="K63" s="17">
        <f t="shared" ca="1" si="7"/>
        <v>1039.7899999999997</v>
      </c>
      <c r="L63" s="17">
        <f t="shared" ca="1" si="0"/>
        <v>1039.7899999999997</v>
      </c>
      <c r="M63" s="16" t="str">
        <f t="shared" ca="1" si="8"/>
        <v/>
      </c>
      <c r="O63" s="16">
        <f t="shared" si="16"/>
        <v>53</v>
      </c>
      <c r="P63" s="17">
        <f t="shared" ca="1" si="9"/>
        <v>39.789999999999736</v>
      </c>
      <c r="R63" s="16">
        <f t="shared" si="17"/>
        <v>53</v>
      </c>
      <c r="S63" s="17">
        <f t="shared" ca="1" si="10"/>
        <v>75.075471698112693</v>
      </c>
      <c r="T63" s="17">
        <f t="shared" ca="1" si="11"/>
        <v>39.789999999999736</v>
      </c>
    </row>
    <row r="64" spans="1:20">
      <c r="A64" s="16">
        <f t="shared" si="12"/>
        <v>54</v>
      </c>
      <c r="B64" s="16">
        <f t="shared" ca="1" si="1"/>
        <v>5.1100000000000003</v>
      </c>
      <c r="C64" s="16">
        <f t="shared" ca="1" si="2"/>
        <v>0.20547945205479451</v>
      </c>
      <c r="D64" s="16">
        <f t="shared" ca="1" si="3"/>
        <v>0.85693575843083281</v>
      </c>
      <c r="E64" s="16">
        <f t="shared" ca="1" si="4"/>
        <v>0</v>
      </c>
      <c r="F64" s="16">
        <f t="shared" ca="1" si="13"/>
        <v>0</v>
      </c>
      <c r="G64" s="16">
        <f t="shared" ca="1" si="14"/>
        <v>1</v>
      </c>
      <c r="H64" s="18">
        <f t="shared" ca="1" si="5"/>
        <v>0</v>
      </c>
      <c r="I64" s="21">
        <f t="shared" ca="1" si="6"/>
        <v>-1</v>
      </c>
      <c r="J64" s="3">
        <f t="shared" ca="1" si="15"/>
        <v>92.79</v>
      </c>
      <c r="K64" s="17">
        <f t="shared" ca="1" si="7"/>
        <v>1038.7899999999997</v>
      </c>
      <c r="L64" s="17">
        <f t="shared" ca="1" si="0"/>
        <v>1039.7899999999997</v>
      </c>
      <c r="M64" s="16">
        <f t="shared" ca="1" si="8"/>
        <v>-1</v>
      </c>
      <c r="O64" s="16">
        <f t="shared" si="16"/>
        <v>54</v>
      </c>
      <c r="P64" s="17">
        <f t="shared" ca="1" si="9"/>
        <v>38.789999999999736</v>
      </c>
      <c r="R64" s="16">
        <f t="shared" si="17"/>
        <v>54</v>
      </c>
      <c r="S64" s="17">
        <f t="shared" ca="1" si="10"/>
        <v>71.833333333332831</v>
      </c>
      <c r="T64" s="17">
        <f t="shared" ca="1" si="11"/>
        <v>38.789999999999736</v>
      </c>
    </row>
    <row r="65" spans="1:20">
      <c r="A65" s="16">
        <f t="shared" si="12"/>
        <v>55</v>
      </c>
      <c r="B65" s="16">
        <f t="shared" ca="1" si="1"/>
        <v>4.9800000000000004</v>
      </c>
      <c r="C65" s="16">
        <f t="shared" ca="1" si="2"/>
        <v>0.21084337349397589</v>
      </c>
      <c r="D65" s="16">
        <f t="shared" ca="1" si="3"/>
        <v>0.66190736524623306</v>
      </c>
      <c r="E65" s="16">
        <f t="shared" ca="1" si="4"/>
        <v>0</v>
      </c>
      <c r="F65" s="16">
        <f t="shared" ca="1" si="13"/>
        <v>0</v>
      </c>
      <c r="G65" s="16">
        <f t="shared" ca="1" si="14"/>
        <v>2</v>
      </c>
      <c r="H65" s="18">
        <f t="shared" ca="1" si="5"/>
        <v>0</v>
      </c>
      <c r="I65" s="21">
        <f t="shared" ca="1" si="6"/>
        <v>-1</v>
      </c>
      <c r="J65" s="3">
        <f t="shared" ca="1" si="15"/>
        <v>92.79</v>
      </c>
      <c r="K65" s="17">
        <f t="shared" ca="1" si="7"/>
        <v>1037.7899999999997</v>
      </c>
      <c r="L65" s="17">
        <f t="shared" ca="1" si="0"/>
        <v>1039.7899999999997</v>
      </c>
      <c r="M65" s="16">
        <f t="shared" ca="1" si="8"/>
        <v>-2</v>
      </c>
      <c r="O65" s="16">
        <f t="shared" si="16"/>
        <v>55</v>
      </c>
      <c r="P65" s="17">
        <f t="shared" ca="1" si="9"/>
        <v>37.789999999999736</v>
      </c>
      <c r="R65" s="16">
        <f t="shared" si="17"/>
        <v>55</v>
      </c>
      <c r="S65" s="17">
        <f t="shared" ca="1" si="10"/>
        <v>68.709090909090435</v>
      </c>
      <c r="T65" s="17">
        <f t="shared" ca="1" si="11"/>
        <v>37.789999999999736</v>
      </c>
    </row>
    <row r="66" spans="1:20">
      <c r="A66" s="16">
        <f t="shared" si="12"/>
        <v>56</v>
      </c>
      <c r="B66" s="16">
        <f t="shared" ca="1" si="1"/>
        <v>4.04</v>
      </c>
      <c r="C66" s="16">
        <f t="shared" ca="1" si="2"/>
        <v>0.25990099009900991</v>
      </c>
      <c r="D66" s="16">
        <f t="shared" ca="1" si="3"/>
        <v>0.78952929438296704</v>
      </c>
      <c r="E66" s="16">
        <f t="shared" ca="1" si="4"/>
        <v>0</v>
      </c>
      <c r="F66" s="16">
        <f t="shared" ca="1" si="13"/>
        <v>0</v>
      </c>
      <c r="G66" s="16">
        <f t="shared" ca="1" si="14"/>
        <v>3</v>
      </c>
      <c r="H66" s="18">
        <f t="shared" ca="1" si="5"/>
        <v>0</v>
      </c>
      <c r="I66" s="21">
        <f t="shared" ca="1" si="6"/>
        <v>-1</v>
      </c>
      <c r="J66" s="3">
        <f t="shared" ca="1" si="15"/>
        <v>92.79</v>
      </c>
      <c r="K66" s="17">
        <f t="shared" ca="1" si="7"/>
        <v>1036.7899999999997</v>
      </c>
      <c r="L66" s="17">
        <f t="shared" ca="1" si="0"/>
        <v>1039.7899999999997</v>
      </c>
      <c r="M66" s="16">
        <f t="shared" ca="1" si="8"/>
        <v>-3</v>
      </c>
      <c r="O66" s="16">
        <f t="shared" si="16"/>
        <v>56</v>
      </c>
      <c r="P66" s="17">
        <f t="shared" ca="1" si="9"/>
        <v>36.789999999999736</v>
      </c>
      <c r="R66" s="16">
        <f t="shared" si="17"/>
        <v>56</v>
      </c>
      <c r="S66" s="17">
        <f t="shared" ca="1" si="10"/>
        <v>65.6964285714281</v>
      </c>
      <c r="T66" s="17">
        <f t="shared" ca="1" si="11"/>
        <v>36.789999999999736</v>
      </c>
    </row>
    <row r="67" spans="1:20">
      <c r="A67" s="16">
        <f t="shared" si="12"/>
        <v>57</v>
      </c>
      <c r="B67" s="16">
        <f t="shared" ca="1" si="1"/>
        <v>4.0999999999999996</v>
      </c>
      <c r="C67" s="16">
        <f t="shared" ca="1" si="2"/>
        <v>0.25609756097560982</v>
      </c>
      <c r="D67" s="16">
        <f t="shared" ca="1" si="3"/>
        <v>0.72443682577883894</v>
      </c>
      <c r="E67" s="16">
        <f t="shared" ca="1" si="4"/>
        <v>0</v>
      </c>
      <c r="F67" s="16">
        <f t="shared" ca="1" si="13"/>
        <v>0</v>
      </c>
      <c r="G67" s="16">
        <f t="shared" ca="1" si="14"/>
        <v>4</v>
      </c>
      <c r="H67" s="18">
        <f t="shared" ca="1" si="5"/>
        <v>0</v>
      </c>
      <c r="I67" s="21">
        <f t="shared" ca="1" si="6"/>
        <v>-1</v>
      </c>
      <c r="J67" s="3">
        <f t="shared" ca="1" si="15"/>
        <v>92.79</v>
      </c>
      <c r="K67" s="17">
        <f t="shared" ca="1" si="7"/>
        <v>1035.7899999999997</v>
      </c>
      <c r="L67" s="17">
        <f t="shared" ca="1" si="0"/>
        <v>1039.7899999999997</v>
      </c>
      <c r="M67" s="16">
        <f t="shared" ca="1" si="8"/>
        <v>-4</v>
      </c>
      <c r="O67" s="16">
        <f t="shared" si="16"/>
        <v>57</v>
      </c>
      <c r="P67" s="17">
        <f t="shared" ca="1" si="9"/>
        <v>35.789999999999736</v>
      </c>
      <c r="R67" s="16">
        <f t="shared" si="17"/>
        <v>57</v>
      </c>
      <c r="S67" s="17">
        <f t="shared" ca="1" si="10"/>
        <v>62.789473684210066</v>
      </c>
      <c r="T67" s="17">
        <f t="shared" ca="1" si="11"/>
        <v>35.789999999999736</v>
      </c>
    </row>
    <row r="68" spans="1:20">
      <c r="A68" s="16">
        <f t="shared" si="12"/>
        <v>58</v>
      </c>
      <c r="B68" s="16">
        <f t="shared" ca="1" si="1"/>
        <v>2.63</v>
      </c>
      <c r="C68" s="16">
        <f t="shared" ca="1" si="2"/>
        <v>0.39923954372623577</v>
      </c>
      <c r="D68" s="16">
        <f t="shared" ca="1" si="3"/>
        <v>0.90728831461677317</v>
      </c>
      <c r="E68" s="16">
        <f t="shared" ca="1" si="4"/>
        <v>0</v>
      </c>
      <c r="F68" s="16">
        <f t="shared" ca="1" si="13"/>
        <v>0</v>
      </c>
      <c r="G68" s="16">
        <f t="shared" ca="1" si="14"/>
        <v>5</v>
      </c>
      <c r="H68" s="18">
        <f t="shared" ca="1" si="5"/>
        <v>0</v>
      </c>
      <c r="I68" s="21">
        <f t="shared" ca="1" si="6"/>
        <v>-1</v>
      </c>
      <c r="J68" s="3">
        <f t="shared" ca="1" si="15"/>
        <v>92.79</v>
      </c>
      <c r="K68" s="17">
        <f t="shared" ca="1" si="7"/>
        <v>1034.7899999999997</v>
      </c>
      <c r="L68" s="17">
        <f t="shared" ca="1" si="0"/>
        <v>1039.7899999999997</v>
      </c>
      <c r="M68" s="16">
        <f t="shared" ca="1" si="8"/>
        <v>-5</v>
      </c>
      <c r="O68" s="16">
        <f t="shared" si="16"/>
        <v>58</v>
      </c>
      <c r="P68" s="17">
        <f t="shared" ca="1" si="9"/>
        <v>34.789999999999736</v>
      </c>
      <c r="R68" s="16">
        <f t="shared" si="17"/>
        <v>58</v>
      </c>
      <c r="S68" s="17">
        <f t="shared" ca="1" si="10"/>
        <v>59.982758620689197</v>
      </c>
      <c r="T68" s="17">
        <f t="shared" ca="1" si="11"/>
        <v>34.789999999999736</v>
      </c>
    </row>
    <row r="69" spans="1:20">
      <c r="A69" s="16">
        <f t="shared" si="12"/>
        <v>59</v>
      </c>
      <c r="B69" s="16">
        <f t="shared" ca="1" si="1"/>
        <v>3.6</v>
      </c>
      <c r="C69" s="16">
        <f t="shared" ca="1" si="2"/>
        <v>0.29166666666666669</v>
      </c>
      <c r="D69" s="16">
        <f t="shared" ca="1" si="3"/>
        <v>0.31435200427884435</v>
      </c>
      <c r="E69" s="16">
        <f t="shared" ca="1" si="4"/>
        <v>0</v>
      </c>
      <c r="F69" s="16">
        <f t="shared" ca="1" si="13"/>
        <v>0</v>
      </c>
      <c r="G69" s="16">
        <f t="shared" ca="1" si="14"/>
        <v>6</v>
      </c>
      <c r="H69" s="18">
        <f t="shared" ca="1" si="5"/>
        <v>0</v>
      </c>
      <c r="I69" s="21">
        <f t="shared" ca="1" si="6"/>
        <v>-1</v>
      </c>
      <c r="J69" s="3">
        <f t="shared" ca="1" si="15"/>
        <v>92.79</v>
      </c>
      <c r="K69" s="17">
        <f t="shared" ca="1" si="7"/>
        <v>1033.7899999999997</v>
      </c>
      <c r="L69" s="17">
        <f t="shared" ca="1" si="0"/>
        <v>1039.7899999999997</v>
      </c>
      <c r="M69" s="16">
        <f t="shared" ca="1" si="8"/>
        <v>-6</v>
      </c>
      <c r="O69" s="16">
        <f t="shared" si="16"/>
        <v>59</v>
      </c>
      <c r="P69" s="17">
        <f t="shared" ca="1" si="9"/>
        <v>33.789999999999736</v>
      </c>
      <c r="R69" s="16">
        <f t="shared" si="17"/>
        <v>59</v>
      </c>
      <c r="S69" s="17">
        <f t="shared" ca="1" si="10"/>
        <v>57.271186440677525</v>
      </c>
      <c r="T69" s="17">
        <f t="shared" ca="1" si="11"/>
        <v>33.789999999999736</v>
      </c>
    </row>
    <row r="70" spans="1:20">
      <c r="A70" s="16">
        <f t="shared" si="12"/>
        <v>60</v>
      </c>
      <c r="B70" s="16">
        <f t="shared" ca="1" si="1"/>
        <v>3.04</v>
      </c>
      <c r="C70" s="16">
        <f t="shared" ca="1" si="2"/>
        <v>0.34539473684210531</v>
      </c>
      <c r="D70" s="16">
        <f t="shared" ca="1" si="3"/>
        <v>0.33741726408553241</v>
      </c>
      <c r="E70" s="16">
        <f t="shared" ca="1" si="4"/>
        <v>1</v>
      </c>
      <c r="F70" s="16">
        <f t="shared" ca="1" si="13"/>
        <v>1</v>
      </c>
      <c r="G70" s="16">
        <f t="shared" ca="1" si="14"/>
        <v>0</v>
      </c>
      <c r="H70" s="18">
        <f t="shared" ca="1" si="5"/>
        <v>3.04</v>
      </c>
      <c r="I70" s="21">
        <f t="shared" ca="1" si="6"/>
        <v>2.04</v>
      </c>
      <c r="J70" s="3">
        <f t="shared" ca="1" si="15"/>
        <v>95.830000000000013</v>
      </c>
      <c r="K70" s="17">
        <f t="shared" ca="1" si="7"/>
        <v>1035.8299999999997</v>
      </c>
      <c r="L70" s="17">
        <f t="shared" ca="1" si="0"/>
        <v>1039.7899999999997</v>
      </c>
      <c r="M70" s="16">
        <f t="shared" ca="1" si="8"/>
        <v>-3.9600000000000364</v>
      </c>
      <c r="O70" s="16">
        <f t="shared" si="16"/>
        <v>60</v>
      </c>
      <c r="P70" s="17">
        <f t="shared" ca="1" si="9"/>
        <v>35.8299999999997</v>
      </c>
      <c r="R70" s="16">
        <f t="shared" si="17"/>
        <v>60</v>
      </c>
      <c r="S70" s="17">
        <f t="shared" ca="1" si="10"/>
        <v>59.716666666666185</v>
      </c>
      <c r="T70" s="17">
        <f t="shared" ca="1" si="11"/>
        <v>35.8299999999997</v>
      </c>
    </row>
    <row r="71" spans="1:20">
      <c r="A71" s="16">
        <f t="shared" si="12"/>
        <v>61</v>
      </c>
      <c r="B71" s="16">
        <f t="shared" ca="1" si="1"/>
        <v>2.64</v>
      </c>
      <c r="C71" s="16">
        <f t="shared" ca="1" si="2"/>
        <v>0.39772727272727276</v>
      </c>
      <c r="D71" s="16">
        <f t="shared" ca="1" si="3"/>
        <v>0.43671680460607076</v>
      </c>
      <c r="E71" s="16">
        <f t="shared" ca="1" si="4"/>
        <v>0</v>
      </c>
      <c r="F71" s="16">
        <f t="shared" ca="1" si="13"/>
        <v>0</v>
      </c>
      <c r="G71" s="16">
        <f t="shared" ca="1" si="14"/>
        <v>1</v>
      </c>
      <c r="H71" s="18">
        <f t="shared" ca="1" si="5"/>
        <v>0</v>
      </c>
      <c r="I71" s="21">
        <f t="shared" ca="1" si="6"/>
        <v>-1</v>
      </c>
      <c r="J71" s="3">
        <f t="shared" ca="1" si="15"/>
        <v>95.830000000000013</v>
      </c>
      <c r="K71" s="17">
        <f t="shared" ca="1" si="7"/>
        <v>1034.8299999999997</v>
      </c>
      <c r="L71" s="17">
        <f t="shared" ca="1" si="0"/>
        <v>1039.7899999999997</v>
      </c>
      <c r="M71" s="16">
        <f t="shared" ca="1" si="8"/>
        <v>-4.9600000000000364</v>
      </c>
      <c r="O71" s="16">
        <f t="shared" si="16"/>
        <v>61</v>
      </c>
      <c r="P71" s="17">
        <f t="shared" ca="1" si="9"/>
        <v>34.8299999999997</v>
      </c>
      <c r="R71" s="16">
        <f t="shared" si="17"/>
        <v>61</v>
      </c>
      <c r="S71" s="17">
        <f t="shared" ca="1" si="10"/>
        <v>57.098360655737224</v>
      </c>
      <c r="T71" s="17">
        <f t="shared" ca="1" si="11"/>
        <v>34.8299999999997</v>
      </c>
    </row>
    <row r="72" spans="1:20">
      <c r="A72" s="16">
        <f t="shared" si="12"/>
        <v>62</v>
      </c>
      <c r="B72" s="16">
        <f t="shared" ca="1" si="1"/>
        <v>2.74</v>
      </c>
      <c r="C72" s="16">
        <f t="shared" ca="1" si="2"/>
        <v>0.38321167883211682</v>
      </c>
      <c r="D72" s="16">
        <f t="shared" ca="1" si="3"/>
        <v>0.63908449125649547</v>
      </c>
      <c r="E72" s="16">
        <f t="shared" ca="1" si="4"/>
        <v>0</v>
      </c>
      <c r="F72" s="16">
        <f t="shared" ca="1" si="13"/>
        <v>0</v>
      </c>
      <c r="G72" s="16">
        <f t="shared" ca="1" si="14"/>
        <v>2</v>
      </c>
      <c r="H72" s="18">
        <f t="shared" ca="1" si="5"/>
        <v>0</v>
      </c>
      <c r="I72" s="21">
        <f t="shared" ca="1" si="6"/>
        <v>-1</v>
      </c>
      <c r="J72" s="3">
        <f t="shared" ca="1" si="15"/>
        <v>95.830000000000013</v>
      </c>
      <c r="K72" s="17">
        <f t="shared" ca="1" si="7"/>
        <v>1033.8299999999997</v>
      </c>
      <c r="L72" s="17">
        <f t="shared" ca="1" si="0"/>
        <v>1039.7899999999997</v>
      </c>
      <c r="M72" s="16">
        <f t="shared" ca="1" si="8"/>
        <v>-5.9600000000000364</v>
      </c>
      <c r="O72" s="16">
        <f t="shared" si="16"/>
        <v>62</v>
      </c>
      <c r="P72" s="17">
        <f t="shared" ca="1" si="9"/>
        <v>33.8299999999997</v>
      </c>
      <c r="R72" s="16">
        <f t="shared" si="17"/>
        <v>62</v>
      </c>
      <c r="S72" s="17">
        <f t="shared" ca="1" si="10"/>
        <v>54.564516129031773</v>
      </c>
      <c r="T72" s="17">
        <f t="shared" ca="1" si="11"/>
        <v>33.8299999999997</v>
      </c>
    </row>
    <row r="73" spans="1:20">
      <c r="A73" s="16">
        <f t="shared" si="12"/>
        <v>63</v>
      </c>
      <c r="B73" s="16">
        <f t="shared" ca="1" si="1"/>
        <v>2.77</v>
      </c>
      <c r="C73" s="16">
        <f t="shared" ca="1" si="2"/>
        <v>0.37906137184115529</v>
      </c>
      <c r="D73" s="16">
        <f t="shared" ca="1" si="3"/>
        <v>0.19348551005126602</v>
      </c>
      <c r="E73" s="16">
        <f t="shared" ca="1" si="4"/>
        <v>1</v>
      </c>
      <c r="F73" s="16">
        <f t="shared" ca="1" si="13"/>
        <v>1</v>
      </c>
      <c r="G73" s="16">
        <f t="shared" ca="1" si="14"/>
        <v>0</v>
      </c>
      <c r="H73" s="18">
        <f t="shared" ca="1" si="5"/>
        <v>2.77</v>
      </c>
      <c r="I73" s="21">
        <f t="shared" ca="1" si="6"/>
        <v>1.77</v>
      </c>
      <c r="J73" s="3">
        <f t="shared" ca="1" si="15"/>
        <v>98.600000000000009</v>
      </c>
      <c r="K73" s="17">
        <f t="shared" ca="1" si="7"/>
        <v>1035.5999999999997</v>
      </c>
      <c r="L73" s="17">
        <f t="shared" ca="1" si="0"/>
        <v>1039.7899999999997</v>
      </c>
      <c r="M73" s="16">
        <f t="shared" ca="1" si="8"/>
        <v>-4.1900000000000546</v>
      </c>
      <c r="O73" s="16">
        <f t="shared" si="16"/>
        <v>63</v>
      </c>
      <c r="P73" s="17">
        <f t="shared" ca="1" si="9"/>
        <v>35.599999999999682</v>
      </c>
      <c r="R73" s="16">
        <f t="shared" si="17"/>
        <v>63</v>
      </c>
      <c r="S73" s="17">
        <f t="shared" ca="1" si="10"/>
        <v>56.507936507935995</v>
      </c>
      <c r="T73" s="17">
        <f t="shared" ca="1" si="11"/>
        <v>35.599999999999682</v>
      </c>
    </row>
    <row r="74" spans="1:20">
      <c r="A74" s="16">
        <f t="shared" si="12"/>
        <v>64</v>
      </c>
      <c r="B74" s="16">
        <f t="shared" ca="1" si="1"/>
        <v>5.37</v>
      </c>
      <c r="C74" s="16">
        <f t="shared" ca="1" si="2"/>
        <v>0.19553072625698326</v>
      </c>
      <c r="D74" s="16">
        <f t="shared" ca="1" si="3"/>
        <v>0.13503186271823875</v>
      </c>
      <c r="E74" s="16">
        <f t="shared" ca="1" si="4"/>
        <v>1</v>
      </c>
      <c r="F74" s="16">
        <f t="shared" ca="1" si="13"/>
        <v>2</v>
      </c>
      <c r="G74" s="16">
        <f t="shared" ca="1" si="14"/>
        <v>0</v>
      </c>
      <c r="H74" s="18">
        <f t="shared" ca="1" si="5"/>
        <v>5.37</v>
      </c>
      <c r="I74" s="21">
        <f t="shared" ca="1" si="6"/>
        <v>4.37</v>
      </c>
      <c r="J74" s="3">
        <f t="shared" ca="1" si="15"/>
        <v>103.97000000000001</v>
      </c>
      <c r="K74" s="17">
        <f t="shared" ca="1" si="7"/>
        <v>1039.9699999999996</v>
      </c>
      <c r="L74" s="17">
        <f t="shared" ref="L74:L137" ca="1" si="18">MAX(K74,L73)</f>
        <v>1039.9699999999996</v>
      </c>
      <c r="M74" s="16" t="str">
        <f t="shared" ca="1" si="8"/>
        <v/>
      </c>
      <c r="O74" s="16">
        <f t="shared" si="16"/>
        <v>64</v>
      </c>
      <c r="P74" s="17">
        <f t="shared" ca="1" si="9"/>
        <v>39.969999999999573</v>
      </c>
      <c r="R74" s="16">
        <f t="shared" si="17"/>
        <v>64</v>
      </c>
      <c r="S74" s="17">
        <f t="shared" ca="1" si="10"/>
        <v>62.453124999999318</v>
      </c>
      <c r="T74" s="17">
        <f t="shared" ca="1" si="11"/>
        <v>39.969999999999573</v>
      </c>
    </row>
    <row r="75" spans="1:20">
      <c r="A75" s="16">
        <f t="shared" si="12"/>
        <v>65</v>
      </c>
      <c r="B75" s="16">
        <f t="shared" ref="B75:B138" ca="1" si="19">RANDBETWEEN($A$5,$B$5)/100</f>
        <v>4.21</v>
      </c>
      <c r="C75" s="16">
        <f t="shared" ref="C75:C138" ca="1" si="20">$C$5*(1/B75)</f>
        <v>0.24940617577197152</v>
      </c>
      <c r="D75" s="16">
        <f t="shared" ref="D75:D138" ca="1" si="21">RAND()</f>
        <v>0.39483784245669185</v>
      </c>
      <c r="E75" s="16">
        <f t="shared" ref="E75:E138" ca="1" si="22">IF(D75&lt;=C75,1,0)</f>
        <v>0</v>
      </c>
      <c r="F75" s="16">
        <f t="shared" ca="1" si="13"/>
        <v>0</v>
      </c>
      <c r="G75" s="16">
        <f t="shared" ca="1" si="14"/>
        <v>1</v>
      </c>
      <c r="H75" s="18">
        <f t="shared" ref="H75:H138" ca="1" si="23">IF(E75=0,0,B75)</f>
        <v>0</v>
      </c>
      <c r="I75" s="21">
        <f t="shared" ref="I75:I138" ca="1" si="24">IF(E75=0,-1,H75-1)</f>
        <v>-1</v>
      </c>
      <c r="J75" s="3">
        <f t="shared" ca="1" si="15"/>
        <v>103.97000000000001</v>
      </c>
      <c r="K75" s="17">
        <f t="shared" ref="K75" ca="1" si="25">K74+I75</f>
        <v>1038.9699999999996</v>
      </c>
      <c r="L75" s="17">
        <f t="shared" ca="1" si="18"/>
        <v>1039.9699999999996</v>
      </c>
      <c r="M75" s="16">
        <f t="shared" ref="M75:M138" ca="1" si="26">IF(K75&lt;N(L75),K75-L74,"")</f>
        <v>-1</v>
      </c>
      <c r="O75" s="16">
        <f t="shared" si="16"/>
        <v>65</v>
      </c>
      <c r="P75" s="17">
        <f t="shared" ref="P75:P138" ca="1" si="27">K75-1000</f>
        <v>38.969999999999573</v>
      </c>
      <c r="R75" s="16">
        <f t="shared" si="17"/>
        <v>65</v>
      </c>
      <c r="S75" s="17">
        <f t="shared" ref="S75:S138" ca="1" si="28">((R75+T75)/R75*100)-100</f>
        <v>59.95384615384549</v>
      </c>
      <c r="T75" s="17">
        <f t="shared" ref="T75:T138" ca="1" si="29">K75-1000</f>
        <v>38.969999999999573</v>
      </c>
    </row>
    <row r="76" spans="1:20">
      <c r="A76" s="16">
        <f t="shared" ref="A76:A139" si="30">A75+1</f>
        <v>66</v>
      </c>
      <c r="B76" s="16">
        <f t="shared" ca="1" si="19"/>
        <v>5.07</v>
      </c>
      <c r="C76" s="16">
        <f t="shared" ca="1" si="20"/>
        <v>0.20710059171597631</v>
      </c>
      <c r="D76" s="16">
        <f t="shared" ca="1" si="21"/>
        <v>9.6286313568076487E-2</v>
      </c>
      <c r="E76" s="16">
        <f t="shared" ca="1" si="22"/>
        <v>1</v>
      </c>
      <c r="F76" s="16">
        <f t="shared" ref="F76:F139" ca="1" si="31">IF(E76=1,F75+1,0)</f>
        <v>1</v>
      </c>
      <c r="G76" s="16">
        <f t="shared" ref="G76:G139" ca="1" si="32">IF(E76=0,G75+1,0)</f>
        <v>0</v>
      </c>
      <c r="H76" s="18">
        <f t="shared" ca="1" si="23"/>
        <v>5.07</v>
      </c>
      <c r="I76" s="21">
        <f t="shared" ca="1" si="24"/>
        <v>4.07</v>
      </c>
      <c r="J76" s="3">
        <f t="shared" ref="J76:J139" ca="1" si="33">J75+H76</f>
        <v>109.04000000000002</v>
      </c>
      <c r="K76" s="17">
        <f t="shared" ref="K76:K91" ca="1" si="34">K75+I76</f>
        <v>1043.0399999999995</v>
      </c>
      <c r="L76" s="17">
        <f t="shared" ca="1" si="18"/>
        <v>1043.0399999999995</v>
      </c>
      <c r="M76" s="16" t="str">
        <f t="shared" ca="1" si="26"/>
        <v/>
      </c>
      <c r="O76" s="16">
        <f t="shared" ref="O76:O139" si="35">O75+1</f>
        <v>66</v>
      </c>
      <c r="P76" s="17">
        <f t="shared" ca="1" si="27"/>
        <v>43.039999999999509</v>
      </c>
      <c r="R76" s="16">
        <f t="shared" ref="R76:R139" si="36">R75+1</f>
        <v>66</v>
      </c>
      <c r="S76" s="17">
        <f t="shared" ca="1" si="28"/>
        <v>65.212121212120479</v>
      </c>
      <c r="T76" s="17">
        <f t="shared" ca="1" si="29"/>
        <v>43.039999999999509</v>
      </c>
    </row>
    <row r="77" spans="1:20">
      <c r="A77" s="16">
        <f t="shared" si="30"/>
        <v>67</v>
      </c>
      <c r="B77" s="16">
        <f t="shared" ca="1" si="19"/>
        <v>2.5099999999999998</v>
      </c>
      <c r="C77" s="16">
        <f t="shared" ca="1" si="20"/>
        <v>0.41832669322709171</v>
      </c>
      <c r="D77" s="16">
        <f t="shared" ca="1" si="21"/>
        <v>0.11929142755785316</v>
      </c>
      <c r="E77" s="16">
        <f t="shared" ca="1" si="22"/>
        <v>1</v>
      </c>
      <c r="F77" s="16">
        <f t="shared" ca="1" si="31"/>
        <v>2</v>
      </c>
      <c r="G77" s="16">
        <f t="shared" ca="1" si="32"/>
        <v>0</v>
      </c>
      <c r="H77" s="18">
        <f t="shared" ca="1" si="23"/>
        <v>2.5099999999999998</v>
      </c>
      <c r="I77" s="21">
        <f t="shared" ca="1" si="24"/>
        <v>1.5099999999999998</v>
      </c>
      <c r="J77" s="3">
        <f t="shared" ca="1" si="33"/>
        <v>111.55000000000003</v>
      </c>
      <c r="K77" s="17">
        <f t="shared" ca="1" si="34"/>
        <v>1044.5499999999995</v>
      </c>
      <c r="L77" s="17">
        <f t="shared" ca="1" si="18"/>
        <v>1044.5499999999995</v>
      </c>
      <c r="M77" s="16" t="str">
        <f t="shared" ca="1" si="26"/>
        <v/>
      </c>
      <c r="O77" s="16">
        <f t="shared" si="35"/>
        <v>67</v>
      </c>
      <c r="P77" s="17">
        <f t="shared" ca="1" si="27"/>
        <v>44.5499999999995</v>
      </c>
      <c r="R77" s="16">
        <f t="shared" si="36"/>
        <v>67</v>
      </c>
      <c r="S77" s="17">
        <f t="shared" ca="1" si="28"/>
        <v>66.492537313432109</v>
      </c>
      <c r="T77" s="17">
        <f t="shared" ca="1" si="29"/>
        <v>44.5499999999995</v>
      </c>
    </row>
    <row r="78" spans="1:20">
      <c r="A78" s="16">
        <f t="shared" si="30"/>
        <v>68</v>
      </c>
      <c r="B78" s="16">
        <f t="shared" ca="1" si="19"/>
        <v>4.13</v>
      </c>
      <c r="C78" s="16">
        <f t="shared" ca="1" si="20"/>
        <v>0.25423728813559321</v>
      </c>
      <c r="D78" s="16">
        <f t="shared" ca="1" si="21"/>
        <v>0.35925557902520833</v>
      </c>
      <c r="E78" s="16">
        <f t="shared" ca="1" si="22"/>
        <v>0</v>
      </c>
      <c r="F78" s="16">
        <f t="shared" ca="1" si="31"/>
        <v>0</v>
      </c>
      <c r="G78" s="16">
        <f t="shared" ca="1" si="32"/>
        <v>1</v>
      </c>
      <c r="H78" s="18">
        <f t="shared" ca="1" si="23"/>
        <v>0</v>
      </c>
      <c r="I78" s="21">
        <f t="shared" ca="1" si="24"/>
        <v>-1</v>
      </c>
      <c r="J78" s="3">
        <f t="shared" ca="1" si="33"/>
        <v>111.55000000000003</v>
      </c>
      <c r="K78" s="17">
        <f t="shared" ca="1" si="34"/>
        <v>1043.5499999999995</v>
      </c>
      <c r="L78" s="17">
        <f t="shared" ca="1" si="18"/>
        <v>1044.5499999999995</v>
      </c>
      <c r="M78" s="16">
        <f t="shared" ca="1" si="26"/>
        <v>-1</v>
      </c>
      <c r="O78" s="16">
        <f t="shared" si="35"/>
        <v>68</v>
      </c>
      <c r="P78" s="17">
        <f t="shared" ca="1" si="27"/>
        <v>43.5499999999995</v>
      </c>
      <c r="R78" s="16">
        <f t="shared" si="36"/>
        <v>68</v>
      </c>
      <c r="S78" s="17">
        <f t="shared" ca="1" si="28"/>
        <v>64.044117647058073</v>
      </c>
      <c r="T78" s="17">
        <f t="shared" ca="1" si="29"/>
        <v>43.5499999999995</v>
      </c>
    </row>
    <row r="79" spans="1:20">
      <c r="A79" s="16">
        <f t="shared" si="30"/>
        <v>69</v>
      </c>
      <c r="B79" s="16">
        <f t="shared" ca="1" si="19"/>
        <v>2.54</v>
      </c>
      <c r="C79" s="16">
        <f t="shared" ca="1" si="20"/>
        <v>0.41338582677165353</v>
      </c>
      <c r="D79" s="16">
        <f t="shared" ca="1" si="21"/>
        <v>0.95505141565687901</v>
      </c>
      <c r="E79" s="16">
        <f t="shared" ca="1" si="22"/>
        <v>0</v>
      </c>
      <c r="F79" s="16">
        <f t="shared" ca="1" si="31"/>
        <v>0</v>
      </c>
      <c r="G79" s="16">
        <f t="shared" ca="1" si="32"/>
        <v>2</v>
      </c>
      <c r="H79" s="18">
        <f t="shared" ca="1" si="23"/>
        <v>0</v>
      </c>
      <c r="I79" s="21">
        <f t="shared" ca="1" si="24"/>
        <v>-1</v>
      </c>
      <c r="J79" s="3">
        <f t="shared" ca="1" si="33"/>
        <v>111.55000000000003</v>
      </c>
      <c r="K79" s="17">
        <f t="shared" ca="1" si="34"/>
        <v>1042.5499999999995</v>
      </c>
      <c r="L79" s="17">
        <f t="shared" ca="1" si="18"/>
        <v>1044.5499999999995</v>
      </c>
      <c r="M79" s="16">
        <f t="shared" ca="1" si="26"/>
        <v>-2</v>
      </c>
      <c r="O79" s="16">
        <f t="shared" si="35"/>
        <v>69</v>
      </c>
      <c r="P79" s="17">
        <f t="shared" ca="1" si="27"/>
        <v>42.5499999999995</v>
      </c>
      <c r="R79" s="16">
        <f t="shared" si="36"/>
        <v>69</v>
      </c>
      <c r="S79" s="17">
        <f t="shared" ca="1" si="28"/>
        <v>61.666666666665947</v>
      </c>
      <c r="T79" s="17">
        <f t="shared" ca="1" si="29"/>
        <v>42.5499999999995</v>
      </c>
    </row>
    <row r="80" spans="1:20">
      <c r="A80" s="16">
        <f t="shared" si="30"/>
        <v>70</v>
      </c>
      <c r="B80" s="16">
        <f t="shared" ca="1" si="19"/>
        <v>5.3</v>
      </c>
      <c r="C80" s="16">
        <f t="shared" ca="1" si="20"/>
        <v>0.19811320754716982</v>
      </c>
      <c r="D80" s="16">
        <f t="shared" ca="1" si="21"/>
        <v>0.31057311880493899</v>
      </c>
      <c r="E80" s="16">
        <f t="shared" ca="1" si="22"/>
        <v>0</v>
      </c>
      <c r="F80" s="16">
        <f t="shared" ca="1" si="31"/>
        <v>0</v>
      </c>
      <c r="G80" s="16">
        <f t="shared" ca="1" si="32"/>
        <v>3</v>
      </c>
      <c r="H80" s="18">
        <f t="shared" ca="1" si="23"/>
        <v>0</v>
      </c>
      <c r="I80" s="21">
        <f t="shared" ca="1" si="24"/>
        <v>-1</v>
      </c>
      <c r="J80" s="3">
        <f t="shared" ca="1" si="33"/>
        <v>111.55000000000003</v>
      </c>
      <c r="K80" s="17">
        <f t="shared" ca="1" si="34"/>
        <v>1041.5499999999995</v>
      </c>
      <c r="L80" s="17">
        <f t="shared" ca="1" si="18"/>
        <v>1044.5499999999995</v>
      </c>
      <c r="M80" s="16">
        <f t="shared" ca="1" si="26"/>
        <v>-3</v>
      </c>
      <c r="O80" s="16">
        <f t="shared" si="35"/>
        <v>70</v>
      </c>
      <c r="P80" s="17">
        <f t="shared" ca="1" si="27"/>
        <v>41.5499999999995</v>
      </c>
      <c r="R80" s="16">
        <f t="shared" si="36"/>
        <v>70</v>
      </c>
      <c r="S80" s="17">
        <f t="shared" ca="1" si="28"/>
        <v>59.357142857142151</v>
      </c>
      <c r="T80" s="17">
        <f t="shared" ca="1" si="29"/>
        <v>41.5499999999995</v>
      </c>
    </row>
    <row r="81" spans="1:20">
      <c r="A81" s="16">
        <f t="shared" si="30"/>
        <v>71</v>
      </c>
      <c r="B81" s="16">
        <f t="shared" ca="1" si="19"/>
        <v>5.99</v>
      </c>
      <c r="C81" s="16">
        <f t="shared" ca="1" si="20"/>
        <v>0.17529215358931552</v>
      </c>
      <c r="D81" s="16">
        <f t="shared" ca="1" si="21"/>
        <v>0.66102654206451894</v>
      </c>
      <c r="E81" s="16">
        <f t="shared" ca="1" si="22"/>
        <v>0</v>
      </c>
      <c r="F81" s="16">
        <f t="shared" ca="1" si="31"/>
        <v>0</v>
      </c>
      <c r="G81" s="16">
        <f t="shared" ca="1" si="32"/>
        <v>4</v>
      </c>
      <c r="H81" s="18">
        <f t="shared" ca="1" si="23"/>
        <v>0</v>
      </c>
      <c r="I81" s="21">
        <f t="shared" ca="1" si="24"/>
        <v>-1</v>
      </c>
      <c r="J81" s="3">
        <f t="shared" ca="1" si="33"/>
        <v>111.55000000000003</v>
      </c>
      <c r="K81" s="17">
        <f t="shared" ca="1" si="34"/>
        <v>1040.5499999999995</v>
      </c>
      <c r="L81" s="17">
        <f t="shared" ca="1" si="18"/>
        <v>1044.5499999999995</v>
      </c>
      <c r="M81" s="16">
        <f t="shared" ca="1" si="26"/>
        <v>-4</v>
      </c>
      <c r="O81" s="16">
        <f t="shared" si="35"/>
        <v>71</v>
      </c>
      <c r="P81" s="17">
        <f t="shared" ca="1" si="27"/>
        <v>40.5499999999995</v>
      </c>
      <c r="R81" s="16">
        <f t="shared" si="36"/>
        <v>71</v>
      </c>
      <c r="S81" s="17">
        <f t="shared" ca="1" si="28"/>
        <v>57.112676056337307</v>
      </c>
      <c r="T81" s="17">
        <f t="shared" ca="1" si="29"/>
        <v>40.5499999999995</v>
      </c>
    </row>
    <row r="82" spans="1:20">
      <c r="A82" s="16">
        <f t="shared" si="30"/>
        <v>72</v>
      </c>
      <c r="B82" s="16">
        <f t="shared" ca="1" si="19"/>
        <v>4.3499999999999996</v>
      </c>
      <c r="C82" s="16">
        <f t="shared" ca="1" si="20"/>
        <v>0.24137931034482762</v>
      </c>
      <c r="D82" s="16">
        <f t="shared" ca="1" si="21"/>
        <v>1.9503756642453851E-3</v>
      </c>
      <c r="E82" s="16">
        <f t="shared" ca="1" si="22"/>
        <v>1</v>
      </c>
      <c r="F82" s="16">
        <f t="shared" ca="1" si="31"/>
        <v>1</v>
      </c>
      <c r="G82" s="16">
        <f t="shared" ca="1" si="32"/>
        <v>0</v>
      </c>
      <c r="H82" s="18">
        <f t="shared" ca="1" si="23"/>
        <v>4.3499999999999996</v>
      </c>
      <c r="I82" s="21">
        <f t="shared" ca="1" si="24"/>
        <v>3.3499999999999996</v>
      </c>
      <c r="J82" s="3">
        <f t="shared" ca="1" si="33"/>
        <v>115.90000000000002</v>
      </c>
      <c r="K82" s="17">
        <f t="shared" ca="1" si="34"/>
        <v>1043.8999999999994</v>
      </c>
      <c r="L82" s="17">
        <f t="shared" ca="1" si="18"/>
        <v>1044.5499999999995</v>
      </c>
      <c r="M82" s="16">
        <f t="shared" ca="1" si="26"/>
        <v>-0.65000000000009095</v>
      </c>
      <c r="O82" s="16">
        <f t="shared" si="35"/>
        <v>72</v>
      </c>
      <c r="P82" s="17">
        <f t="shared" ca="1" si="27"/>
        <v>43.899999999999409</v>
      </c>
      <c r="R82" s="16">
        <f t="shared" si="36"/>
        <v>72</v>
      </c>
      <c r="S82" s="17">
        <f t="shared" ca="1" si="28"/>
        <v>60.972222222221404</v>
      </c>
      <c r="T82" s="17">
        <f t="shared" ca="1" si="29"/>
        <v>43.899999999999409</v>
      </c>
    </row>
    <row r="83" spans="1:20">
      <c r="A83" s="16">
        <f t="shared" si="30"/>
        <v>73</v>
      </c>
      <c r="B83" s="16">
        <f t="shared" ca="1" si="19"/>
        <v>4.62</v>
      </c>
      <c r="C83" s="16">
        <f t="shared" ca="1" si="20"/>
        <v>0.22727272727272729</v>
      </c>
      <c r="D83" s="16">
        <f t="shared" ca="1" si="21"/>
        <v>0.52120309136718523</v>
      </c>
      <c r="E83" s="16">
        <f t="shared" ca="1" si="22"/>
        <v>0</v>
      </c>
      <c r="F83" s="16">
        <f t="shared" ca="1" si="31"/>
        <v>0</v>
      </c>
      <c r="G83" s="16">
        <f t="shared" ca="1" si="32"/>
        <v>1</v>
      </c>
      <c r="H83" s="18">
        <f t="shared" ca="1" si="23"/>
        <v>0</v>
      </c>
      <c r="I83" s="21">
        <f t="shared" ca="1" si="24"/>
        <v>-1</v>
      </c>
      <c r="J83" s="3">
        <f t="shared" ca="1" si="33"/>
        <v>115.90000000000002</v>
      </c>
      <c r="K83" s="17">
        <f t="shared" ca="1" si="34"/>
        <v>1042.8999999999994</v>
      </c>
      <c r="L83" s="17">
        <f t="shared" ca="1" si="18"/>
        <v>1044.5499999999995</v>
      </c>
      <c r="M83" s="16">
        <f t="shared" ca="1" si="26"/>
        <v>-1.6500000000000909</v>
      </c>
      <c r="O83" s="16">
        <f t="shared" si="35"/>
        <v>73</v>
      </c>
      <c r="P83" s="17">
        <f t="shared" ca="1" si="27"/>
        <v>42.899999999999409</v>
      </c>
      <c r="R83" s="16">
        <f t="shared" si="36"/>
        <v>73</v>
      </c>
      <c r="S83" s="17">
        <f t="shared" ca="1" si="28"/>
        <v>58.767123287670415</v>
      </c>
      <c r="T83" s="17">
        <f t="shared" ca="1" si="29"/>
        <v>42.899999999999409</v>
      </c>
    </row>
    <row r="84" spans="1:20">
      <c r="A84" s="16">
        <f t="shared" si="30"/>
        <v>74</v>
      </c>
      <c r="B84" s="16">
        <f t="shared" ca="1" si="19"/>
        <v>2.9</v>
      </c>
      <c r="C84" s="16">
        <f t="shared" ca="1" si="20"/>
        <v>0.36206896551724144</v>
      </c>
      <c r="D84" s="16">
        <f t="shared" ca="1" si="21"/>
        <v>0.96622456192328698</v>
      </c>
      <c r="E84" s="16">
        <f t="shared" ca="1" si="22"/>
        <v>0</v>
      </c>
      <c r="F84" s="16">
        <f t="shared" ca="1" si="31"/>
        <v>0</v>
      </c>
      <c r="G84" s="16">
        <f t="shared" ca="1" si="32"/>
        <v>2</v>
      </c>
      <c r="H84" s="18">
        <f t="shared" ca="1" si="23"/>
        <v>0</v>
      </c>
      <c r="I84" s="21">
        <f t="shared" ca="1" si="24"/>
        <v>-1</v>
      </c>
      <c r="J84" s="3">
        <f t="shared" ca="1" si="33"/>
        <v>115.90000000000002</v>
      </c>
      <c r="K84" s="17">
        <f t="shared" ca="1" si="34"/>
        <v>1041.8999999999994</v>
      </c>
      <c r="L84" s="17">
        <f t="shared" ca="1" si="18"/>
        <v>1044.5499999999995</v>
      </c>
      <c r="M84" s="16">
        <f t="shared" ca="1" si="26"/>
        <v>-2.6500000000000909</v>
      </c>
      <c r="O84" s="16">
        <f t="shared" si="35"/>
        <v>74</v>
      </c>
      <c r="P84" s="17">
        <f t="shared" ca="1" si="27"/>
        <v>41.899999999999409</v>
      </c>
      <c r="R84" s="16">
        <f t="shared" si="36"/>
        <v>74</v>
      </c>
      <c r="S84" s="17">
        <f t="shared" ca="1" si="28"/>
        <v>56.621621621620818</v>
      </c>
      <c r="T84" s="17">
        <f t="shared" ca="1" si="29"/>
        <v>41.899999999999409</v>
      </c>
    </row>
    <row r="85" spans="1:20">
      <c r="A85" s="16">
        <f t="shared" si="30"/>
        <v>75</v>
      </c>
      <c r="B85" s="16">
        <f t="shared" ca="1" si="19"/>
        <v>2.6</v>
      </c>
      <c r="C85" s="16">
        <f t="shared" ca="1" si="20"/>
        <v>0.40384615384615385</v>
      </c>
      <c r="D85" s="16">
        <f t="shared" ca="1" si="21"/>
        <v>0.40380382656745173</v>
      </c>
      <c r="E85" s="16">
        <f t="shared" ca="1" si="22"/>
        <v>1</v>
      </c>
      <c r="F85" s="16">
        <f t="shared" ca="1" si="31"/>
        <v>1</v>
      </c>
      <c r="G85" s="16">
        <f t="shared" ca="1" si="32"/>
        <v>0</v>
      </c>
      <c r="H85" s="18">
        <f t="shared" ca="1" si="23"/>
        <v>2.6</v>
      </c>
      <c r="I85" s="21">
        <f t="shared" ca="1" si="24"/>
        <v>1.6</v>
      </c>
      <c r="J85" s="3">
        <f t="shared" ca="1" si="33"/>
        <v>118.50000000000001</v>
      </c>
      <c r="K85" s="17">
        <f t="shared" ca="1" si="34"/>
        <v>1043.4999999999993</v>
      </c>
      <c r="L85" s="17">
        <f t="shared" ca="1" si="18"/>
        <v>1044.5499999999995</v>
      </c>
      <c r="M85" s="16">
        <f t="shared" ca="1" si="26"/>
        <v>-1.0500000000001819</v>
      </c>
      <c r="O85" s="16">
        <f t="shared" si="35"/>
        <v>75</v>
      </c>
      <c r="P85" s="17">
        <f t="shared" ca="1" si="27"/>
        <v>43.499999999999318</v>
      </c>
      <c r="R85" s="16">
        <f t="shared" si="36"/>
        <v>75</v>
      </c>
      <c r="S85" s="17">
        <f t="shared" ca="1" si="28"/>
        <v>57.999999999999091</v>
      </c>
      <c r="T85" s="17">
        <f t="shared" ca="1" si="29"/>
        <v>43.499999999999318</v>
      </c>
    </row>
    <row r="86" spans="1:20">
      <c r="A86" s="16">
        <f t="shared" si="30"/>
        <v>76</v>
      </c>
      <c r="B86" s="16">
        <f t="shared" ca="1" si="19"/>
        <v>4.55</v>
      </c>
      <c r="C86" s="16">
        <f t="shared" ca="1" si="20"/>
        <v>0.23076923076923078</v>
      </c>
      <c r="D86" s="16">
        <f t="shared" ca="1" si="21"/>
        <v>0.78991832630994541</v>
      </c>
      <c r="E86" s="16">
        <f t="shared" ca="1" si="22"/>
        <v>0</v>
      </c>
      <c r="F86" s="16">
        <f t="shared" ca="1" si="31"/>
        <v>0</v>
      </c>
      <c r="G86" s="16">
        <f t="shared" ca="1" si="32"/>
        <v>1</v>
      </c>
      <c r="H86" s="18">
        <f t="shared" ca="1" si="23"/>
        <v>0</v>
      </c>
      <c r="I86" s="21">
        <f t="shared" ca="1" si="24"/>
        <v>-1</v>
      </c>
      <c r="J86" s="3">
        <f t="shared" ca="1" si="33"/>
        <v>118.50000000000001</v>
      </c>
      <c r="K86" s="17">
        <f t="shared" ca="1" si="34"/>
        <v>1042.4999999999993</v>
      </c>
      <c r="L86" s="17">
        <f t="shared" ca="1" si="18"/>
        <v>1044.5499999999995</v>
      </c>
      <c r="M86" s="16">
        <f t="shared" ca="1" si="26"/>
        <v>-2.0500000000001819</v>
      </c>
      <c r="O86" s="16">
        <f t="shared" si="35"/>
        <v>76</v>
      </c>
      <c r="P86" s="17">
        <f t="shared" ca="1" si="27"/>
        <v>42.499999999999318</v>
      </c>
      <c r="R86" s="16">
        <f t="shared" si="36"/>
        <v>76</v>
      </c>
      <c r="S86" s="17">
        <f t="shared" ca="1" si="28"/>
        <v>55.92105263157805</v>
      </c>
      <c r="T86" s="17">
        <f t="shared" ca="1" si="29"/>
        <v>42.499999999999318</v>
      </c>
    </row>
    <row r="87" spans="1:20">
      <c r="A87" s="16">
        <f t="shared" si="30"/>
        <v>77</v>
      </c>
      <c r="B87" s="16">
        <f t="shared" ca="1" si="19"/>
        <v>3.28</v>
      </c>
      <c r="C87" s="16">
        <f t="shared" ca="1" si="20"/>
        <v>0.3201219512195122</v>
      </c>
      <c r="D87" s="16">
        <f t="shared" ca="1" si="21"/>
        <v>0.34136003995577946</v>
      </c>
      <c r="E87" s="16">
        <f t="shared" ca="1" si="22"/>
        <v>0</v>
      </c>
      <c r="F87" s="16">
        <f t="shared" ca="1" si="31"/>
        <v>0</v>
      </c>
      <c r="G87" s="16">
        <f t="shared" ca="1" si="32"/>
        <v>2</v>
      </c>
      <c r="H87" s="18">
        <f t="shared" ca="1" si="23"/>
        <v>0</v>
      </c>
      <c r="I87" s="21">
        <f t="shared" ca="1" si="24"/>
        <v>-1</v>
      </c>
      <c r="J87" s="3">
        <f t="shared" ca="1" si="33"/>
        <v>118.50000000000001</v>
      </c>
      <c r="K87" s="17">
        <f t="shared" ca="1" si="34"/>
        <v>1041.4999999999993</v>
      </c>
      <c r="L87" s="17">
        <f t="shared" ca="1" si="18"/>
        <v>1044.5499999999995</v>
      </c>
      <c r="M87" s="16">
        <f t="shared" ca="1" si="26"/>
        <v>-3.0500000000001819</v>
      </c>
      <c r="O87" s="16">
        <f t="shared" si="35"/>
        <v>77</v>
      </c>
      <c r="P87" s="17">
        <f t="shared" ca="1" si="27"/>
        <v>41.499999999999318</v>
      </c>
      <c r="R87" s="16">
        <f t="shared" si="36"/>
        <v>77</v>
      </c>
      <c r="S87" s="17">
        <f t="shared" ca="1" si="28"/>
        <v>53.896103896103028</v>
      </c>
      <c r="T87" s="17">
        <f t="shared" ca="1" si="29"/>
        <v>41.499999999999318</v>
      </c>
    </row>
    <row r="88" spans="1:20">
      <c r="A88" s="16">
        <f t="shared" si="30"/>
        <v>78</v>
      </c>
      <c r="B88" s="16">
        <f t="shared" ca="1" si="19"/>
        <v>4.25</v>
      </c>
      <c r="C88" s="16">
        <f t="shared" ca="1" si="20"/>
        <v>0.24705882352941178</v>
      </c>
      <c r="D88" s="16">
        <f t="shared" ca="1" si="21"/>
        <v>0.69259714007803286</v>
      </c>
      <c r="E88" s="16">
        <f t="shared" ca="1" si="22"/>
        <v>0</v>
      </c>
      <c r="F88" s="16">
        <f t="shared" ca="1" si="31"/>
        <v>0</v>
      </c>
      <c r="G88" s="16">
        <f t="shared" ca="1" si="32"/>
        <v>3</v>
      </c>
      <c r="H88" s="18">
        <f t="shared" ca="1" si="23"/>
        <v>0</v>
      </c>
      <c r="I88" s="21">
        <f t="shared" ca="1" si="24"/>
        <v>-1</v>
      </c>
      <c r="J88" s="3">
        <f t="shared" ca="1" si="33"/>
        <v>118.50000000000001</v>
      </c>
      <c r="K88" s="17">
        <f t="shared" ca="1" si="34"/>
        <v>1040.4999999999993</v>
      </c>
      <c r="L88" s="17">
        <f t="shared" ca="1" si="18"/>
        <v>1044.5499999999995</v>
      </c>
      <c r="M88" s="16">
        <f t="shared" ca="1" si="26"/>
        <v>-4.0500000000001819</v>
      </c>
      <c r="O88" s="16">
        <f t="shared" si="35"/>
        <v>78</v>
      </c>
      <c r="P88" s="17">
        <f t="shared" ca="1" si="27"/>
        <v>40.499999999999318</v>
      </c>
      <c r="R88" s="16">
        <f t="shared" si="36"/>
        <v>78</v>
      </c>
      <c r="S88" s="17">
        <f t="shared" ca="1" si="28"/>
        <v>51.923076923076053</v>
      </c>
      <c r="T88" s="17">
        <f t="shared" ca="1" si="29"/>
        <v>40.499999999999318</v>
      </c>
    </row>
    <row r="89" spans="1:20">
      <c r="A89" s="16">
        <f t="shared" si="30"/>
        <v>79</v>
      </c>
      <c r="B89" s="16">
        <f t="shared" ca="1" si="19"/>
        <v>4.01</v>
      </c>
      <c r="C89" s="16">
        <f t="shared" ca="1" si="20"/>
        <v>0.26184538653366585</v>
      </c>
      <c r="D89" s="16">
        <f t="shared" ca="1" si="21"/>
        <v>0.99047465778927846</v>
      </c>
      <c r="E89" s="16">
        <f t="shared" ca="1" si="22"/>
        <v>0</v>
      </c>
      <c r="F89" s="16">
        <f t="shared" ca="1" si="31"/>
        <v>0</v>
      </c>
      <c r="G89" s="16">
        <f t="shared" ca="1" si="32"/>
        <v>4</v>
      </c>
      <c r="H89" s="18">
        <f t="shared" ca="1" si="23"/>
        <v>0</v>
      </c>
      <c r="I89" s="21">
        <f t="shared" ca="1" si="24"/>
        <v>-1</v>
      </c>
      <c r="J89" s="3">
        <f t="shared" ca="1" si="33"/>
        <v>118.50000000000001</v>
      </c>
      <c r="K89" s="17">
        <f t="shared" ca="1" si="34"/>
        <v>1039.4999999999993</v>
      </c>
      <c r="L89" s="17">
        <f t="shared" ca="1" si="18"/>
        <v>1044.5499999999995</v>
      </c>
      <c r="M89" s="16">
        <f t="shared" ca="1" si="26"/>
        <v>-5.0500000000001819</v>
      </c>
      <c r="O89" s="16">
        <f t="shared" si="35"/>
        <v>79</v>
      </c>
      <c r="P89" s="17">
        <f t="shared" ca="1" si="27"/>
        <v>39.499999999999318</v>
      </c>
      <c r="R89" s="16">
        <f t="shared" si="36"/>
        <v>79</v>
      </c>
      <c r="S89" s="17">
        <f t="shared" ca="1" si="28"/>
        <v>49.999999999999147</v>
      </c>
      <c r="T89" s="17">
        <f t="shared" ca="1" si="29"/>
        <v>39.499999999999318</v>
      </c>
    </row>
    <row r="90" spans="1:20">
      <c r="A90" s="16">
        <f t="shared" si="30"/>
        <v>80</v>
      </c>
      <c r="B90" s="16">
        <f t="shared" ca="1" si="19"/>
        <v>3.85</v>
      </c>
      <c r="C90" s="16">
        <f t="shared" ca="1" si="20"/>
        <v>0.27272727272727271</v>
      </c>
      <c r="D90" s="16">
        <f t="shared" ca="1" si="21"/>
        <v>0.26454114342506774</v>
      </c>
      <c r="E90" s="16">
        <f t="shared" ca="1" si="22"/>
        <v>1</v>
      </c>
      <c r="F90" s="16">
        <f t="shared" ca="1" si="31"/>
        <v>1</v>
      </c>
      <c r="G90" s="16">
        <f t="shared" ca="1" si="32"/>
        <v>0</v>
      </c>
      <c r="H90" s="18">
        <f t="shared" ca="1" si="23"/>
        <v>3.85</v>
      </c>
      <c r="I90" s="21">
        <f t="shared" ca="1" si="24"/>
        <v>2.85</v>
      </c>
      <c r="J90" s="3">
        <f t="shared" ca="1" si="33"/>
        <v>122.35000000000001</v>
      </c>
      <c r="K90" s="17">
        <f t="shared" ca="1" si="34"/>
        <v>1042.3499999999992</v>
      </c>
      <c r="L90" s="17">
        <f t="shared" ca="1" si="18"/>
        <v>1044.5499999999995</v>
      </c>
      <c r="M90" s="16">
        <f t="shared" ca="1" si="26"/>
        <v>-2.2000000000002728</v>
      </c>
      <c r="O90" s="16">
        <f t="shared" si="35"/>
        <v>80</v>
      </c>
      <c r="P90" s="17">
        <f t="shared" ca="1" si="27"/>
        <v>42.349999999999227</v>
      </c>
      <c r="R90" s="16">
        <f t="shared" si="36"/>
        <v>80</v>
      </c>
      <c r="S90" s="17">
        <f t="shared" ca="1" si="28"/>
        <v>52.937499999999034</v>
      </c>
      <c r="T90" s="17">
        <f t="shared" ca="1" si="29"/>
        <v>42.349999999999227</v>
      </c>
    </row>
    <row r="91" spans="1:20">
      <c r="A91" s="16">
        <f t="shared" si="30"/>
        <v>81</v>
      </c>
      <c r="B91" s="16">
        <f t="shared" ca="1" si="19"/>
        <v>4.99</v>
      </c>
      <c r="C91" s="16">
        <f t="shared" ca="1" si="20"/>
        <v>0.21042084168336672</v>
      </c>
      <c r="D91" s="16">
        <f t="shared" ca="1" si="21"/>
        <v>0.15443360126405903</v>
      </c>
      <c r="E91" s="16">
        <f t="shared" ca="1" si="22"/>
        <v>1</v>
      </c>
      <c r="F91" s="16">
        <f t="shared" ca="1" si="31"/>
        <v>2</v>
      </c>
      <c r="G91" s="16">
        <f t="shared" ca="1" si="32"/>
        <v>0</v>
      </c>
      <c r="H91" s="18">
        <f t="shared" ca="1" si="23"/>
        <v>4.99</v>
      </c>
      <c r="I91" s="21">
        <f t="shared" ca="1" si="24"/>
        <v>3.99</v>
      </c>
      <c r="J91" s="3">
        <f t="shared" ca="1" si="33"/>
        <v>127.34</v>
      </c>
      <c r="K91" s="17">
        <f t="shared" ca="1" si="34"/>
        <v>1046.3399999999992</v>
      </c>
      <c r="L91" s="17">
        <f t="shared" ca="1" si="18"/>
        <v>1046.3399999999992</v>
      </c>
      <c r="M91" s="16" t="str">
        <f t="shared" ca="1" si="26"/>
        <v/>
      </c>
      <c r="O91" s="16">
        <f t="shared" si="35"/>
        <v>81</v>
      </c>
      <c r="P91" s="17">
        <f t="shared" ca="1" si="27"/>
        <v>46.339999999999236</v>
      </c>
      <c r="R91" s="16">
        <f t="shared" si="36"/>
        <v>81</v>
      </c>
      <c r="S91" s="17">
        <f t="shared" ca="1" si="28"/>
        <v>57.209876543208935</v>
      </c>
      <c r="T91" s="17">
        <f t="shared" ca="1" si="29"/>
        <v>46.339999999999236</v>
      </c>
    </row>
    <row r="92" spans="1:20">
      <c r="A92" s="16">
        <f t="shared" si="30"/>
        <v>82</v>
      </c>
      <c r="B92" s="16">
        <f t="shared" ca="1" si="19"/>
        <v>5.17</v>
      </c>
      <c r="C92" s="16">
        <f t="shared" ca="1" si="20"/>
        <v>0.20309477756286271</v>
      </c>
      <c r="D92" s="16">
        <f t="shared" ca="1" si="21"/>
        <v>0.87552775772703062</v>
      </c>
      <c r="E92" s="16">
        <f t="shared" ca="1" si="22"/>
        <v>0</v>
      </c>
      <c r="F92" s="16">
        <f t="shared" ca="1" si="31"/>
        <v>0</v>
      </c>
      <c r="G92" s="16">
        <f t="shared" ca="1" si="32"/>
        <v>1</v>
      </c>
      <c r="H92" s="18">
        <f t="shared" ca="1" si="23"/>
        <v>0</v>
      </c>
      <c r="I92" s="21">
        <f t="shared" ca="1" si="24"/>
        <v>-1</v>
      </c>
      <c r="J92" s="3">
        <f t="shared" ca="1" si="33"/>
        <v>127.34</v>
      </c>
      <c r="K92" s="17">
        <f t="shared" ref="K92:K114" ca="1" si="37">K91+I92</f>
        <v>1045.3399999999992</v>
      </c>
      <c r="L92" s="17">
        <f t="shared" ca="1" si="18"/>
        <v>1046.3399999999992</v>
      </c>
      <c r="M92" s="16">
        <f t="shared" ca="1" si="26"/>
        <v>-1</v>
      </c>
      <c r="O92" s="16">
        <f t="shared" si="35"/>
        <v>82</v>
      </c>
      <c r="P92" s="17">
        <f t="shared" ca="1" si="27"/>
        <v>45.339999999999236</v>
      </c>
      <c r="R92" s="16">
        <f t="shared" si="36"/>
        <v>82</v>
      </c>
      <c r="S92" s="17">
        <f t="shared" ca="1" si="28"/>
        <v>55.292682926828348</v>
      </c>
      <c r="T92" s="17">
        <f t="shared" ca="1" si="29"/>
        <v>45.339999999999236</v>
      </c>
    </row>
    <row r="93" spans="1:20">
      <c r="A93" s="16">
        <f t="shared" si="30"/>
        <v>83</v>
      </c>
      <c r="B93" s="16">
        <f t="shared" ca="1" si="19"/>
        <v>4.59</v>
      </c>
      <c r="C93" s="16">
        <f t="shared" ca="1" si="20"/>
        <v>0.22875816993464054</v>
      </c>
      <c r="D93" s="16">
        <f t="shared" ca="1" si="21"/>
        <v>0.98681809835536805</v>
      </c>
      <c r="E93" s="16">
        <f t="shared" ca="1" si="22"/>
        <v>0</v>
      </c>
      <c r="F93" s="16">
        <f t="shared" ca="1" si="31"/>
        <v>0</v>
      </c>
      <c r="G93" s="16">
        <f t="shared" ca="1" si="32"/>
        <v>2</v>
      </c>
      <c r="H93" s="18">
        <f t="shared" ca="1" si="23"/>
        <v>0</v>
      </c>
      <c r="I93" s="21">
        <f t="shared" ca="1" si="24"/>
        <v>-1</v>
      </c>
      <c r="J93" s="3">
        <f t="shared" ca="1" si="33"/>
        <v>127.34</v>
      </c>
      <c r="K93" s="17">
        <f t="shared" ca="1" si="37"/>
        <v>1044.3399999999992</v>
      </c>
      <c r="L93" s="17">
        <f t="shared" ca="1" si="18"/>
        <v>1046.3399999999992</v>
      </c>
      <c r="M93" s="16">
        <f t="shared" ca="1" si="26"/>
        <v>-2</v>
      </c>
      <c r="O93" s="16">
        <f t="shared" si="35"/>
        <v>83</v>
      </c>
      <c r="P93" s="17">
        <f t="shared" ca="1" si="27"/>
        <v>44.339999999999236</v>
      </c>
      <c r="R93" s="16">
        <f t="shared" si="36"/>
        <v>83</v>
      </c>
      <c r="S93" s="17">
        <f t="shared" ca="1" si="28"/>
        <v>53.421686746987035</v>
      </c>
      <c r="T93" s="17">
        <f t="shared" ca="1" si="29"/>
        <v>44.339999999999236</v>
      </c>
    </row>
    <row r="94" spans="1:20">
      <c r="A94" s="16">
        <f t="shared" si="30"/>
        <v>84</v>
      </c>
      <c r="B94" s="16">
        <f t="shared" ca="1" si="19"/>
        <v>3.23</v>
      </c>
      <c r="C94" s="16">
        <f t="shared" ca="1" si="20"/>
        <v>0.32507739938080499</v>
      </c>
      <c r="D94" s="16">
        <f t="shared" ca="1" si="21"/>
        <v>0.58670168891764729</v>
      </c>
      <c r="E94" s="16">
        <f t="shared" ca="1" si="22"/>
        <v>0</v>
      </c>
      <c r="F94" s="16">
        <f t="shared" ca="1" si="31"/>
        <v>0</v>
      </c>
      <c r="G94" s="16">
        <f t="shared" ca="1" si="32"/>
        <v>3</v>
      </c>
      <c r="H94" s="18">
        <f t="shared" ca="1" si="23"/>
        <v>0</v>
      </c>
      <c r="I94" s="21">
        <f t="shared" ca="1" si="24"/>
        <v>-1</v>
      </c>
      <c r="J94" s="3">
        <f t="shared" ca="1" si="33"/>
        <v>127.34</v>
      </c>
      <c r="K94" s="17">
        <f t="shared" ca="1" si="37"/>
        <v>1043.3399999999992</v>
      </c>
      <c r="L94" s="17">
        <f t="shared" ca="1" si="18"/>
        <v>1046.3399999999992</v>
      </c>
      <c r="M94" s="16">
        <f t="shared" ca="1" si="26"/>
        <v>-3</v>
      </c>
      <c r="O94" s="16">
        <f t="shared" si="35"/>
        <v>84</v>
      </c>
      <c r="P94" s="17">
        <f t="shared" ca="1" si="27"/>
        <v>43.339999999999236</v>
      </c>
      <c r="R94" s="16">
        <f t="shared" si="36"/>
        <v>84</v>
      </c>
      <c r="S94" s="17">
        <f t="shared" ca="1" si="28"/>
        <v>51.595238095237193</v>
      </c>
      <c r="T94" s="17">
        <f t="shared" ca="1" si="29"/>
        <v>43.339999999999236</v>
      </c>
    </row>
    <row r="95" spans="1:20">
      <c r="A95" s="16">
        <f t="shared" si="30"/>
        <v>85</v>
      </c>
      <c r="B95" s="16">
        <f t="shared" ca="1" si="19"/>
        <v>2.02</v>
      </c>
      <c r="C95" s="16">
        <f t="shared" ca="1" si="20"/>
        <v>0.51980198019801982</v>
      </c>
      <c r="D95" s="16">
        <f t="shared" ca="1" si="21"/>
        <v>0.35135979267229644</v>
      </c>
      <c r="E95" s="16">
        <f t="shared" ca="1" si="22"/>
        <v>1</v>
      </c>
      <c r="F95" s="16">
        <f t="shared" ca="1" si="31"/>
        <v>1</v>
      </c>
      <c r="G95" s="16">
        <f t="shared" ca="1" si="32"/>
        <v>0</v>
      </c>
      <c r="H95" s="18">
        <f t="shared" ca="1" si="23"/>
        <v>2.02</v>
      </c>
      <c r="I95" s="21">
        <f t="shared" ca="1" si="24"/>
        <v>1.02</v>
      </c>
      <c r="J95" s="3">
        <f t="shared" ca="1" si="33"/>
        <v>129.36000000000001</v>
      </c>
      <c r="K95" s="17">
        <f t="shared" ca="1" si="37"/>
        <v>1044.3599999999992</v>
      </c>
      <c r="L95" s="17">
        <f t="shared" ca="1" si="18"/>
        <v>1046.3399999999992</v>
      </c>
      <c r="M95" s="16">
        <f t="shared" ca="1" si="26"/>
        <v>-1.9800000000000182</v>
      </c>
      <c r="O95" s="16">
        <f t="shared" si="35"/>
        <v>85</v>
      </c>
      <c r="P95" s="17">
        <f t="shared" ca="1" si="27"/>
        <v>44.359999999999218</v>
      </c>
      <c r="R95" s="16">
        <f t="shared" si="36"/>
        <v>85</v>
      </c>
      <c r="S95" s="17">
        <f t="shared" ca="1" si="28"/>
        <v>52.188235294116737</v>
      </c>
      <c r="T95" s="17">
        <f t="shared" ca="1" si="29"/>
        <v>44.359999999999218</v>
      </c>
    </row>
    <row r="96" spans="1:20">
      <c r="A96" s="16">
        <f t="shared" si="30"/>
        <v>86</v>
      </c>
      <c r="B96" s="16">
        <f t="shared" ca="1" si="19"/>
        <v>4.4000000000000004</v>
      </c>
      <c r="C96" s="16">
        <f t="shared" ca="1" si="20"/>
        <v>0.23863636363636365</v>
      </c>
      <c r="D96" s="16">
        <f t="shared" ca="1" si="21"/>
        <v>0.70731573238001433</v>
      </c>
      <c r="E96" s="16">
        <f t="shared" ca="1" si="22"/>
        <v>0</v>
      </c>
      <c r="F96" s="16">
        <f t="shared" ca="1" si="31"/>
        <v>0</v>
      </c>
      <c r="G96" s="16">
        <f t="shared" ca="1" si="32"/>
        <v>1</v>
      </c>
      <c r="H96" s="18">
        <f t="shared" ca="1" si="23"/>
        <v>0</v>
      </c>
      <c r="I96" s="21">
        <f t="shared" ca="1" si="24"/>
        <v>-1</v>
      </c>
      <c r="J96" s="3">
        <f t="shared" ca="1" si="33"/>
        <v>129.36000000000001</v>
      </c>
      <c r="K96" s="17">
        <f t="shared" ca="1" si="37"/>
        <v>1043.3599999999992</v>
      </c>
      <c r="L96" s="17">
        <f t="shared" ca="1" si="18"/>
        <v>1046.3399999999992</v>
      </c>
      <c r="M96" s="16">
        <f t="shared" ca="1" si="26"/>
        <v>-2.9800000000000182</v>
      </c>
      <c r="O96" s="16">
        <f t="shared" si="35"/>
        <v>86</v>
      </c>
      <c r="P96" s="17">
        <f t="shared" ca="1" si="27"/>
        <v>43.359999999999218</v>
      </c>
      <c r="R96" s="16">
        <f t="shared" si="36"/>
        <v>86</v>
      </c>
      <c r="S96" s="17">
        <f t="shared" ca="1" si="28"/>
        <v>50.418604651161871</v>
      </c>
      <c r="T96" s="17">
        <f t="shared" ca="1" si="29"/>
        <v>43.359999999999218</v>
      </c>
    </row>
    <row r="97" spans="1:20">
      <c r="A97" s="16">
        <f t="shared" si="30"/>
        <v>87</v>
      </c>
      <c r="B97" s="16">
        <f t="shared" ca="1" si="19"/>
        <v>2.48</v>
      </c>
      <c r="C97" s="16">
        <f t="shared" ca="1" si="20"/>
        <v>0.42338709677419362</v>
      </c>
      <c r="D97" s="16">
        <f t="shared" ca="1" si="21"/>
        <v>0.83981409519264716</v>
      </c>
      <c r="E97" s="16">
        <f t="shared" ca="1" si="22"/>
        <v>0</v>
      </c>
      <c r="F97" s="16">
        <f t="shared" ca="1" si="31"/>
        <v>0</v>
      </c>
      <c r="G97" s="16">
        <f t="shared" ca="1" si="32"/>
        <v>2</v>
      </c>
      <c r="H97" s="18">
        <f t="shared" ca="1" si="23"/>
        <v>0</v>
      </c>
      <c r="I97" s="21">
        <f t="shared" ca="1" si="24"/>
        <v>-1</v>
      </c>
      <c r="J97" s="3">
        <f t="shared" ca="1" si="33"/>
        <v>129.36000000000001</v>
      </c>
      <c r="K97" s="17">
        <f t="shared" ca="1" si="37"/>
        <v>1042.3599999999992</v>
      </c>
      <c r="L97" s="17">
        <f t="shared" ca="1" si="18"/>
        <v>1046.3399999999992</v>
      </c>
      <c r="M97" s="16">
        <f t="shared" ca="1" si="26"/>
        <v>-3.9800000000000182</v>
      </c>
      <c r="O97" s="16">
        <f t="shared" si="35"/>
        <v>87</v>
      </c>
      <c r="P97" s="17">
        <f t="shared" ca="1" si="27"/>
        <v>42.359999999999218</v>
      </c>
      <c r="R97" s="16">
        <f t="shared" si="36"/>
        <v>87</v>
      </c>
      <c r="S97" s="17">
        <f t="shared" ca="1" si="28"/>
        <v>48.689655172412898</v>
      </c>
      <c r="T97" s="17">
        <f t="shared" ca="1" si="29"/>
        <v>42.359999999999218</v>
      </c>
    </row>
    <row r="98" spans="1:20">
      <c r="A98" s="16">
        <f t="shared" si="30"/>
        <v>88</v>
      </c>
      <c r="B98" s="16">
        <f t="shared" ca="1" si="19"/>
        <v>5.01</v>
      </c>
      <c r="C98" s="16">
        <f t="shared" ca="1" si="20"/>
        <v>0.20958083832335331</v>
      </c>
      <c r="D98" s="16">
        <f t="shared" ca="1" si="21"/>
        <v>0.80863320697653762</v>
      </c>
      <c r="E98" s="16">
        <f t="shared" ca="1" si="22"/>
        <v>0</v>
      </c>
      <c r="F98" s="16">
        <f t="shared" ca="1" si="31"/>
        <v>0</v>
      </c>
      <c r="G98" s="16">
        <f t="shared" ca="1" si="32"/>
        <v>3</v>
      </c>
      <c r="H98" s="18">
        <f t="shared" ca="1" si="23"/>
        <v>0</v>
      </c>
      <c r="I98" s="21">
        <f t="shared" ca="1" si="24"/>
        <v>-1</v>
      </c>
      <c r="J98" s="3">
        <f t="shared" ca="1" si="33"/>
        <v>129.36000000000001</v>
      </c>
      <c r="K98" s="17">
        <f t="shared" ca="1" si="37"/>
        <v>1041.3599999999992</v>
      </c>
      <c r="L98" s="17">
        <f t="shared" ca="1" si="18"/>
        <v>1046.3399999999992</v>
      </c>
      <c r="M98" s="16">
        <f t="shared" ca="1" si="26"/>
        <v>-4.9800000000000182</v>
      </c>
      <c r="O98" s="16">
        <f t="shared" si="35"/>
        <v>88</v>
      </c>
      <c r="P98" s="17">
        <f t="shared" ca="1" si="27"/>
        <v>41.359999999999218</v>
      </c>
      <c r="R98" s="16">
        <f t="shared" si="36"/>
        <v>88</v>
      </c>
      <c r="S98" s="17">
        <f t="shared" ca="1" si="28"/>
        <v>46.999999999999119</v>
      </c>
      <c r="T98" s="17">
        <f t="shared" ca="1" si="29"/>
        <v>41.359999999999218</v>
      </c>
    </row>
    <row r="99" spans="1:20">
      <c r="A99" s="16">
        <f t="shared" si="30"/>
        <v>89</v>
      </c>
      <c r="B99" s="16">
        <f t="shared" ca="1" si="19"/>
        <v>4.96</v>
      </c>
      <c r="C99" s="16">
        <f t="shared" ca="1" si="20"/>
        <v>0.21169354838709681</v>
      </c>
      <c r="D99" s="16">
        <f t="shared" ca="1" si="21"/>
        <v>5.0078701860032382E-3</v>
      </c>
      <c r="E99" s="16">
        <f t="shared" ca="1" si="22"/>
        <v>1</v>
      </c>
      <c r="F99" s="16">
        <f t="shared" ca="1" si="31"/>
        <v>1</v>
      </c>
      <c r="G99" s="16">
        <f t="shared" ca="1" si="32"/>
        <v>0</v>
      </c>
      <c r="H99" s="18">
        <f t="shared" ca="1" si="23"/>
        <v>4.96</v>
      </c>
      <c r="I99" s="21">
        <f t="shared" ca="1" si="24"/>
        <v>3.96</v>
      </c>
      <c r="J99" s="3">
        <f t="shared" ca="1" si="33"/>
        <v>134.32000000000002</v>
      </c>
      <c r="K99" s="17">
        <f t="shared" ca="1" si="37"/>
        <v>1045.3199999999993</v>
      </c>
      <c r="L99" s="17">
        <f t="shared" ca="1" si="18"/>
        <v>1046.3399999999992</v>
      </c>
      <c r="M99" s="16">
        <f t="shared" ca="1" si="26"/>
        <v>-1.0199999999999818</v>
      </c>
      <c r="O99" s="16">
        <f t="shared" si="35"/>
        <v>89</v>
      </c>
      <c r="P99" s="17">
        <f t="shared" ca="1" si="27"/>
        <v>45.319999999999254</v>
      </c>
      <c r="R99" s="16">
        <f t="shared" si="36"/>
        <v>89</v>
      </c>
      <c r="S99" s="17">
        <f t="shared" ca="1" si="28"/>
        <v>50.921348314605893</v>
      </c>
      <c r="T99" s="17">
        <f t="shared" ca="1" si="29"/>
        <v>45.319999999999254</v>
      </c>
    </row>
    <row r="100" spans="1:20">
      <c r="A100" s="16">
        <f t="shared" si="30"/>
        <v>90</v>
      </c>
      <c r="B100" s="16">
        <f t="shared" ca="1" si="19"/>
        <v>3.78</v>
      </c>
      <c r="C100" s="16">
        <f t="shared" ca="1" si="20"/>
        <v>0.27777777777777785</v>
      </c>
      <c r="D100" s="16">
        <f t="shared" ca="1" si="21"/>
        <v>0.34893424490896319</v>
      </c>
      <c r="E100" s="16">
        <f t="shared" ca="1" si="22"/>
        <v>0</v>
      </c>
      <c r="F100" s="16">
        <f t="shared" ca="1" si="31"/>
        <v>0</v>
      </c>
      <c r="G100" s="16">
        <f t="shared" ca="1" si="32"/>
        <v>1</v>
      </c>
      <c r="H100" s="18">
        <f t="shared" ca="1" si="23"/>
        <v>0</v>
      </c>
      <c r="I100" s="21">
        <f t="shared" ca="1" si="24"/>
        <v>-1</v>
      </c>
      <c r="J100" s="3">
        <f t="shared" ca="1" si="33"/>
        <v>134.32000000000002</v>
      </c>
      <c r="K100" s="17">
        <f t="shared" ca="1" si="37"/>
        <v>1044.3199999999993</v>
      </c>
      <c r="L100" s="17">
        <f t="shared" ca="1" si="18"/>
        <v>1046.3399999999992</v>
      </c>
      <c r="M100" s="16">
        <f t="shared" ca="1" si="26"/>
        <v>-2.0199999999999818</v>
      </c>
      <c r="O100" s="16">
        <f t="shared" si="35"/>
        <v>90</v>
      </c>
      <c r="P100" s="17">
        <f t="shared" ca="1" si="27"/>
        <v>44.319999999999254</v>
      </c>
      <c r="R100" s="16">
        <f t="shared" si="36"/>
        <v>90</v>
      </c>
      <c r="S100" s="17">
        <f t="shared" ca="1" si="28"/>
        <v>49.244444444443616</v>
      </c>
      <c r="T100" s="17">
        <f t="shared" ca="1" si="29"/>
        <v>44.319999999999254</v>
      </c>
    </row>
    <row r="101" spans="1:20">
      <c r="A101" s="16">
        <f t="shared" si="30"/>
        <v>91</v>
      </c>
      <c r="B101" s="16">
        <f t="shared" ca="1" si="19"/>
        <v>4.5</v>
      </c>
      <c r="C101" s="16">
        <f t="shared" ca="1" si="20"/>
        <v>0.23333333333333334</v>
      </c>
      <c r="D101" s="16">
        <f t="shared" ca="1" si="21"/>
        <v>0.75788521697723521</v>
      </c>
      <c r="E101" s="16">
        <f t="shared" ca="1" si="22"/>
        <v>0</v>
      </c>
      <c r="F101" s="16">
        <f t="shared" ca="1" si="31"/>
        <v>0</v>
      </c>
      <c r="G101" s="16">
        <f t="shared" ca="1" si="32"/>
        <v>2</v>
      </c>
      <c r="H101" s="18">
        <f t="shared" ca="1" si="23"/>
        <v>0</v>
      </c>
      <c r="I101" s="21">
        <f t="shared" ca="1" si="24"/>
        <v>-1</v>
      </c>
      <c r="J101" s="3">
        <f t="shared" ca="1" si="33"/>
        <v>134.32000000000002</v>
      </c>
      <c r="K101" s="17">
        <f t="shared" ca="1" si="37"/>
        <v>1043.3199999999993</v>
      </c>
      <c r="L101" s="17">
        <f t="shared" ca="1" si="18"/>
        <v>1046.3399999999992</v>
      </c>
      <c r="M101" s="16">
        <f t="shared" ca="1" si="26"/>
        <v>-3.0199999999999818</v>
      </c>
      <c r="O101" s="16">
        <f t="shared" si="35"/>
        <v>91</v>
      </c>
      <c r="P101" s="17">
        <f t="shared" ca="1" si="27"/>
        <v>43.319999999999254</v>
      </c>
      <c r="R101" s="16">
        <f t="shared" si="36"/>
        <v>91</v>
      </c>
      <c r="S101" s="17">
        <f t="shared" ca="1" si="28"/>
        <v>47.604395604394767</v>
      </c>
      <c r="T101" s="17">
        <f t="shared" ca="1" si="29"/>
        <v>43.319999999999254</v>
      </c>
    </row>
    <row r="102" spans="1:20">
      <c r="A102" s="16">
        <f t="shared" si="30"/>
        <v>92</v>
      </c>
      <c r="B102" s="16">
        <f t="shared" ca="1" si="19"/>
        <v>5.49</v>
      </c>
      <c r="C102" s="16">
        <f t="shared" ca="1" si="20"/>
        <v>0.19125683060109289</v>
      </c>
      <c r="D102" s="16">
        <f t="shared" ca="1" si="21"/>
        <v>0.19889028844284184</v>
      </c>
      <c r="E102" s="16">
        <f t="shared" ca="1" si="22"/>
        <v>0</v>
      </c>
      <c r="F102" s="16">
        <f t="shared" ca="1" si="31"/>
        <v>0</v>
      </c>
      <c r="G102" s="16">
        <f t="shared" ca="1" si="32"/>
        <v>3</v>
      </c>
      <c r="H102" s="18">
        <f t="shared" ca="1" si="23"/>
        <v>0</v>
      </c>
      <c r="I102" s="21">
        <f t="shared" ca="1" si="24"/>
        <v>-1</v>
      </c>
      <c r="J102" s="3">
        <f t="shared" ca="1" si="33"/>
        <v>134.32000000000002</v>
      </c>
      <c r="K102" s="17">
        <f t="shared" ca="1" si="37"/>
        <v>1042.3199999999993</v>
      </c>
      <c r="L102" s="17">
        <f t="shared" ca="1" si="18"/>
        <v>1046.3399999999992</v>
      </c>
      <c r="M102" s="16">
        <f t="shared" ca="1" si="26"/>
        <v>-4.0199999999999818</v>
      </c>
      <c r="O102" s="16">
        <f t="shared" si="35"/>
        <v>92</v>
      </c>
      <c r="P102" s="17">
        <f t="shared" ca="1" si="27"/>
        <v>42.319999999999254</v>
      </c>
      <c r="R102" s="16">
        <f t="shared" si="36"/>
        <v>92</v>
      </c>
      <c r="S102" s="17">
        <f t="shared" ca="1" si="28"/>
        <v>45.999999999999204</v>
      </c>
      <c r="T102" s="17">
        <f t="shared" ca="1" si="29"/>
        <v>42.319999999999254</v>
      </c>
    </row>
    <row r="103" spans="1:20">
      <c r="A103" s="16">
        <f t="shared" si="30"/>
        <v>93</v>
      </c>
      <c r="B103" s="16">
        <f t="shared" ca="1" si="19"/>
        <v>4.4400000000000004</v>
      </c>
      <c r="C103" s="16">
        <f t="shared" ca="1" si="20"/>
        <v>0.23648648648648646</v>
      </c>
      <c r="D103" s="16">
        <f t="shared" ca="1" si="21"/>
        <v>0.70936857917081131</v>
      </c>
      <c r="E103" s="16">
        <f t="shared" ca="1" si="22"/>
        <v>0</v>
      </c>
      <c r="F103" s="16">
        <f t="shared" ca="1" si="31"/>
        <v>0</v>
      </c>
      <c r="G103" s="16">
        <f t="shared" ca="1" si="32"/>
        <v>4</v>
      </c>
      <c r="H103" s="18">
        <f t="shared" ca="1" si="23"/>
        <v>0</v>
      </c>
      <c r="I103" s="21">
        <f t="shared" ca="1" si="24"/>
        <v>-1</v>
      </c>
      <c r="J103" s="3">
        <f t="shared" ca="1" si="33"/>
        <v>134.32000000000002</v>
      </c>
      <c r="K103" s="17">
        <f t="shared" ca="1" si="37"/>
        <v>1041.3199999999993</v>
      </c>
      <c r="L103" s="17">
        <f t="shared" ca="1" si="18"/>
        <v>1046.3399999999992</v>
      </c>
      <c r="M103" s="16">
        <f t="shared" ca="1" si="26"/>
        <v>-5.0199999999999818</v>
      </c>
      <c r="O103" s="16">
        <f t="shared" si="35"/>
        <v>93</v>
      </c>
      <c r="P103" s="17">
        <f t="shared" ca="1" si="27"/>
        <v>41.319999999999254</v>
      </c>
      <c r="R103" s="16">
        <f t="shared" si="36"/>
        <v>93</v>
      </c>
      <c r="S103" s="17">
        <f t="shared" ca="1" si="28"/>
        <v>44.430107526880931</v>
      </c>
      <c r="T103" s="17">
        <f t="shared" ca="1" si="29"/>
        <v>41.319999999999254</v>
      </c>
    </row>
    <row r="104" spans="1:20">
      <c r="A104" s="16">
        <f t="shared" si="30"/>
        <v>94</v>
      </c>
      <c r="B104" s="16">
        <f t="shared" ca="1" si="19"/>
        <v>4.96</v>
      </c>
      <c r="C104" s="16">
        <f t="shared" ca="1" si="20"/>
        <v>0.21169354838709681</v>
      </c>
      <c r="D104" s="16">
        <f t="shared" ca="1" si="21"/>
        <v>0.76534462044135254</v>
      </c>
      <c r="E104" s="16">
        <f t="shared" ca="1" si="22"/>
        <v>0</v>
      </c>
      <c r="F104" s="16">
        <f t="shared" ca="1" si="31"/>
        <v>0</v>
      </c>
      <c r="G104" s="16">
        <f t="shared" ca="1" si="32"/>
        <v>5</v>
      </c>
      <c r="H104" s="18">
        <f t="shared" ca="1" si="23"/>
        <v>0</v>
      </c>
      <c r="I104" s="21">
        <f t="shared" ca="1" si="24"/>
        <v>-1</v>
      </c>
      <c r="J104" s="3">
        <f t="shared" ca="1" si="33"/>
        <v>134.32000000000002</v>
      </c>
      <c r="K104" s="17">
        <f t="shared" ca="1" si="37"/>
        <v>1040.3199999999993</v>
      </c>
      <c r="L104" s="17">
        <f t="shared" ca="1" si="18"/>
        <v>1046.3399999999992</v>
      </c>
      <c r="M104" s="16">
        <f t="shared" ca="1" si="26"/>
        <v>-6.0199999999999818</v>
      </c>
      <c r="O104" s="16">
        <f t="shared" si="35"/>
        <v>94</v>
      </c>
      <c r="P104" s="17">
        <f t="shared" ca="1" si="27"/>
        <v>40.319999999999254</v>
      </c>
      <c r="R104" s="16">
        <f t="shared" si="36"/>
        <v>94</v>
      </c>
      <c r="S104" s="17">
        <f t="shared" ca="1" si="28"/>
        <v>42.893617021275816</v>
      </c>
      <c r="T104" s="17">
        <f t="shared" ca="1" si="29"/>
        <v>40.319999999999254</v>
      </c>
    </row>
    <row r="105" spans="1:20">
      <c r="A105" s="16">
        <f t="shared" si="30"/>
        <v>95</v>
      </c>
      <c r="B105" s="16">
        <f t="shared" ca="1" si="19"/>
        <v>4.7300000000000004</v>
      </c>
      <c r="C105" s="16">
        <f t="shared" ca="1" si="20"/>
        <v>0.22198731501057081</v>
      </c>
      <c r="D105" s="16">
        <f t="shared" ca="1" si="21"/>
        <v>0.65364686705744335</v>
      </c>
      <c r="E105" s="16">
        <f t="shared" ca="1" si="22"/>
        <v>0</v>
      </c>
      <c r="F105" s="16">
        <f t="shared" ca="1" si="31"/>
        <v>0</v>
      </c>
      <c r="G105" s="16">
        <f t="shared" ca="1" si="32"/>
        <v>6</v>
      </c>
      <c r="H105" s="18">
        <f t="shared" ca="1" si="23"/>
        <v>0</v>
      </c>
      <c r="I105" s="21">
        <f t="shared" ca="1" si="24"/>
        <v>-1</v>
      </c>
      <c r="J105" s="3">
        <f t="shared" ca="1" si="33"/>
        <v>134.32000000000002</v>
      </c>
      <c r="K105" s="17">
        <f t="shared" ca="1" si="37"/>
        <v>1039.3199999999993</v>
      </c>
      <c r="L105" s="17">
        <f t="shared" ca="1" si="18"/>
        <v>1046.3399999999992</v>
      </c>
      <c r="M105" s="16">
        <f t="shared" ca="1" si="26"/>
        <v>-7.0199999999999818</v>
      </c>
      <c r="O105" s="16">
        <f t="shared" si="35"/>
        <v>95</v>
      </c>
      <c r="P105" s="17">
        <f t="shared" ca="1" si="27"/>
        <v>39.319999999999254</v>
      </c>
      <c r="R105" s="16">
        <f t="shared" si="36"/>
        <v>95</v>
      </c>
      <c r="S105" s="17">
        <f t="shared" ca="1" si="28"/>
        <v>41.389473684209719</v>
      </c>
      <c r="T105" s="17">
        <f t="shared" ca="1" si="29"/>
        <v>39.319999999999254</v>
      </c>
    </row>
    <row r="106" spans="1:20">
      <c r="A106" s="16">
        <f t="shared" si="30"/>
        <v>96</v>
      </c>
      <c r="B106" s="16">
        <f t="shared" ca="1" si="19"/>
        <v>3.6</v>
      </c>
      <c r="C106" s="16">
        <f t="shared" ca="1" si="20"/>
        <v>0.29166666666666669</v>
      </c>
      <c r="D106" s="16">
        <f t="shared" ca="1" si="21"/>
        <v>0.56352848613135298</v>
      </c>
      <c r="E106" s="16">
        <f t="shared" ca="1" si="22"/>
        <v>0</v>
      </c>
      <c r="F106" s="16">
        <f t="shared" ca="1" si="31"/>
        <v>0</v>
      </c>
      <c r="G106" s="16">
        <f t="shared" ca="1" si="32"/>
        <v>7</v>
      </c>
      <c r="H106" s="18">
        <f t="shared" ca="1" si="23"/>
        <v>0</v>
      </c>
      <c r="I106" s="21">
        <f t="shared" ca="1" si="24"/>
        <v>-1</v>
      </c>
      <c r="J106" s="3">
        <f t="shared" ca="1" si="33"/>
        <v>134.32000000000002</v>
      </c>
      <c r="K106" s="17">
        <f t="shared" ca="1" si="37"/>
        <v>1038.3199999999993</v>
      </c>
      <c r="L106" s="17">
        <f t="shared" ca="1" si="18"/>
        <v>1046.3399999999992</v>
      </c>
      <c r="M106" s="16">
        <f t="shared" ca="1" si="26"/>
        <v>-8.0199999999999818</v>
      </c>
      <c r="O106" s="16">
        <f t="shared" si="35"/>
        <v>96</v>
      </c>
      <c r="P106" s="17">
        <f t="shared" ca="1" si="27"/>
        <v>38.319999999999254</v>
      </c>
      <c r="R106" s="16">
        <f t="shared" si="36"/>
        <v>96</v>
      </c>
      <c r="S106" s="17">
        <f t="shared" ca="1" si="28"/>
        <v>39.91666666666589</v>
      </c>
      <c r="T106" s="17">
        <f t="shared" ca="1" si="29"/>
        <v>38.319999999999254</v>
      </c>
    </row>
    <row r="107" spans="1:20">
      <c r="A107" s="16">
        <f t="shared" si="30"/>
        <v>97</v>
      </c>
      <c r="B107" s="16">
        <f t="shared" ca="1" si="19"/>
        <v>2.4300000000000002</v>
      </c>
      <c r="C107" s="16">
        <f t="shared" ca="1" si="20"/>
        <v>0.43209876543209874</v>
      </c>
      <c r="D107" s="16">
        <f t="shared" ca="1" si="21"/>
        <v>0.85897797540485854</v>
      </c>
      <c r="E107" s="16">
        <f t="shared" ca="1" si="22"/>
        <v>0</v>
      </c>
      <c r="F107" s="16">
        <f t="shared" ca="1" si="31"/>
        <v>0</v>
      </c>
      <c r="G107" s="16">
        <f t="shared" ca="1" si="32"/>
        <v>8</v>
      </c>
      <c r="H107" s="18">
        <f t="shared" ca="1" si="23"/>
        <v>0</v>
      </c>
      <c r="I107" s="21">
        <f t="shared" ca="1" si="24"/>
        <v>-1</v>
      </c>
      <c r="J107" s="3">
        <f t="shared" ca="1" si="33"/>
        <v>134.32000000000002</v>
      </c>
      <c r="K107" s="17">
        <f t="shared" ca="1" si="37"/>
        <v>1037.3199999999993</v>
      </c>
      <c r="L107" s="17">
        <f t="shared" ca="1" si="18"/>
        <v>1046.3399999999992</v>
      </c>
      <c r="M107" s="16">
        <f t="shared" ca="1" si="26"/>
        <v>-9.0199999999999818</v>
      </c>
      <c r="O107" s="16">
        <f t="shared" si="35"/>
        <v>97</v>
      </c>
      <c r="P107" s="17">
        <f t="shared" ca="1" si="27"/>
        <v>37.319999999999254</v>
      </c>
      <c r="R107" s="16">
        <f t="shared" si="36"/>
        <v>97</v>
      </c>
      <c r="S107" s="17">
        <f t="shared" ca="1" si="28"/>
        <v>38.474226804122935</v>
      </c>
      <c r="T107" s="17">
        <f t="shared" ca="1" si="29"/>
        <v>37.319999999999254</v>
      </c>
    </row>
    <row r="108" spans="1:20">
      <c r="A108" s="16">
        <f t="shared" si="30"/>
        <v>98</v>
      </c>
      <c r="B108" s="16">
        <f t="shared" ca="1" si="19"/>
        <v>5</v>
      </c>
      <c r="C108" s="16">
        <f t="shared" ca="1" si="20"/>
        <v>0.21000000000000002</v>
      </c>
      <c r="D108" s="16">
        <f t="shared" ca="1" si="21"/>
        <v>0.93161290704739042</v>
      </c>
      <c r="E108" s="16">
        <f t="shared" ca="1" si="22"/>
        <v>0</v>
      </c>
      <c r="F108" s="16">
        <f t="shared" ca="1" si="31"/>
        <v>0</v>
      </c>
      <c r="G108" s="16">
        <f t="shared" ca="1" si="32"/>
        <v>9</v>
      </c>
      <c r="H108" s="18">
        <f t="shared" ca="1" si="23"/>
        <v>0</v>
      </c>
      <c r="I108" s="21">
        <f t="shared" ca="1" si="24"/>
        <v>-1</v>
      </c>
      <c r="J108" s="3">
        <f t="shared" ca="1" si="33"/>
        <v>134.32000000000002</v>
      </c>
      <c r="K108" s="17">
        <f t="shared" ca="1" si="37"/>
        <v>1036.3199999999993</v>
      </c>
      <c r="L108" s="17">
        <f t="shared" ca="1" si="18"/>
        <v>1046.3399999999992</v>
      </c>
      <c r="M108" s="16">
        <f t="shared" ca="1" si="26"/>
        <v>-10.019999999999982</v>
      </c>
      <c r="O108" s="16">
        <f t="shared" si="35"/>
        <v>98</v>
      </c>
      <c r="P108" s="17">
        <f t="shared" ca="1" si="27"/>
        <v>36.319999999999254</v>
      </c>
      <c r="R108" s="16">
        <f t="shared" si="36"/>
        <v>98</v>
      </c>
      <c r="S108" s="17">
        <f t="shared" ca="1" si="28"/>
        <v>37.061224489795165</v>
      </c>
      <c r="T108" s="17">
        <f t="shared" ca="1" si="29"/>
        <v>36.319999999999254</v>
      </c>
    </row>
    <row r="109" spans="1:20">
      <c r="A109" s="16">
        <f t="shared" si="30"/>
        <v>99</v>
      </c>
      <c r="B109" s="16">
        <f t="shared" ca="1" si="19"/>
        <v>2.64</v>
      </c>
      <c r="C109" s="16">
        <f t="shared" ca="1" si="20"/>
        <v>0.39772727272727276</v>
      </c>
      <c r="D109" s="16">
        <f t="shared" ca="1" si="21"/>
        <v>0.13960836496561235</v>
      </c>
      <c r="E109" s="16">
        <f t="shared" ca="1" si="22"/>
        <v>1</v>
      </c>
      <c r="F109" s="16">
        <f t="shared" ca="1" si="31"/>
        <v>1</v>
      </c>
      <c r="G109" s="16">
        <f t="shared" ca="1" si="32"/>
        <v>0</v>
      </c>
      <c r="H109" s="18">
        <f t="shared" ca="1" si="23"/>
        <v>2.64</v>
      </c>
      <c r="I109" s="21">
        <f t="shared" ca="1" si="24"/>
        <v>1.6400000000000001</v>
      </c>
      <c r="J109" s="3">
        <f t="shared" ca="1" si="33"/>
        <v>136.96</v>
      </c>
      <c r="K109" s="17">
        <f t="shared" ca="1" si="37"/>
        <v>1037.9599999999994</v>
      </c>
      <c r="L109" s="17">
        <f t="shared" ca="1" si="18"/>
        <v>1046.3399999999992</v>
      </c>
      <c r="M109" s="16">
        <f t="shared" ca="1" si="26"/>
        <v>-8.3799999999998818</v>
      </c>
      <c r="O109" s="16">
        <f t="shared" si="35"/>
        <v>99</v>
      </c>
      <c r="P109" s="17">
        <f t="shared" ca="1" si="27"/>
        <v>37.959999999999354</v>
      </c>
      <c r="R109" s="16">
        <f t="shared" si="36"/>
        <v>99</v>
      </c>
      <c r="S109" s="17">
        <f t="shared" ca="1" si="28"/>
        <v>38.343434343433699</v>
      </c>
      <c r="T109" s="17">
        <f t="shared" ca="1" si="29"/>
        <v>37.959999999999354</v>
      </c>
    </row>
    <row r="110" spans="1:20">
      <c r="A110" s="16">
        <f t="shared" si="30"/>
        <v>100</v>
      </c>
      <c r="B110" s="16">
        <f t="shared" ca="1" si="19"/>
        <v>5.22</v>
      </c>
      <c r="C110" s="16">
        <f t="shared" ca="1" si="20"/>
        <v>0.20114942528735633</v>
      </c>
      <c r="D110" s="16">
        <f t="shared" ca="1" si="21"/>
        <v>0.96584521008286739</v>
      </c>
      <c r="E110" s="16">
        <f t="shared" ca="1" si="22"/>
        <v>0</v>
      </c>
      <c r="F110" s="16">
        <f t="shared" ca="1" si="31"/>
        <v>0</v>
      </c>
      <c r="G110" s="16">
        <f t="shared" ca="1" si="32"/>
        <v>1</v>
      </c>
      <c r="H110" s="18">
        <f t="shared" ca="1" si="23"/>
        <v>0</v>
      </c>
      <c r="I110" s="21">
        <f t="shared" ca="1" si="24"/>
        <v>-1</v>
      </c>
      <c r="J110" s="3">
        <f t="shared" ca="1" si="33"/>
        <v>136.96</v>
      </c>
      <c r="K110" s="17">
        <f t="shared" ca="1" si="37"/>
        <v>1036.9599999999994</v>
      </c>
      <c r="L110" s="17">
        <f t="shared" ca="1" si="18"/>
        <v>1046.3399999999992</v>
      </c>
      <c r="M110" s="16">
        <f t="shared" ca="1" si="26"/>
        <v>-9.3799999999998818</v>
      </c>
      <c r="O110" s="16">
        <f t="shared" si="35"/>
        <v>100</v>
      </c>
      <c r="P110" s="17">
        <f t="shared" ca="1" si="27"/>
        <v>36.959999999999354</v>
      </c>
      <c r="R110" s="16">
        <f t="shared" si="36"/>
        <v>100</v>
      </c>
      <c r="S110" s="17">
        <f t="shared" ca="1" si="28"/>
        <v>36.959999999999354</v>
      </c>
      <c r="T110" s="17">
        <f t="shared" ca="1" si="29"/>
        <v>36.959999999999354</v>
      </c>
    </row>
    <row r="111" spans="1:20">
      <c r="A111" s="16">
        <f t="shared" si="30"/>
        <v>101</v>
      </c>
      <c r="B111" s="16">
        <f t="shared" ca="1" si="19"/>
        <v>2.44</v>
      </c>
      <c r="C111" s="16">
        <f t="shared" ca="1" si="20"/>
        <v>0.43032786885245905</v>
      </c>
      <c r="D111" s="16">
        <f t="shared" ca="1" si="21"/>
        <v>0.13684081883134014</v>
      </c>
      <c r="E111" s="16">
        <f t="shared" ca="1" si="22"/>
        <v>1</v>
      </c>
      <c r="F111" s="16">
        <f t="shared" ca="1" si="31"/>
        <v>1</v>
      </c>
      <c r="G111" s="16">
        <f t="shared" ca="1" si="32"/>
        <v>0</v>
      </c>
      <c r="H111" s="18">
        <f t="shared" ca="1" si="23"/>
        <v>2.44</v>
      </c>
      <c r="I111" s="21">
        <f t="shared" ca="1" si="24"/>
        <v>1.44</v>
      </c>
      <c r="J111" s="3">
        <f t="shared" ca="1" si="33"/>
        <v>139.4</v>
      </c>
      <c r="K111" s="17">
        <f t="shared" ca="1" si="37"/>
        <v>1038.3999999999994</v>
      </c>
      <c r="L111" s="17">
        <f t="shared" ca="1" si="18"/>
        <v>1046.3399999999992</v>
      </c>
      <c r="M111" s="16">
        <f t="shared" ca="1" si="26"/>
        <v>-7.9399999999998272</v>
      </c>
      <c r="O111" s="16">
        <f t="shared" si="35"/>
        <v>101</v>
      </c>
      <c r="P111" s="17">
        <f t="shared" ca="1" si="27"/>
        <v>38.399999999999409</v>
      </c>
      <c r="R111" s="16">
        <f t="shared" si="36"/>
        <v>101</v>
      </c>
      <c r="S111" s="17">
        <f t="shared" ca="1" si="28"/>
        <v>38.019801980197428</v>
      </c>
      <c r="T111" s="17">
        <f t="shared" ca="1" si="29"/>
        <v>38.399999999999409</v>
      </c>
    </row>
    <row r="112" spans="1:20">
      <c r="A112" s="16">
        <f t="shared" si="30"/>
        <v>102</v>
      </c>
      <c r="B112" s="16">
        <f t="shared" ca="1" si="19"/>
        <v>5.47</v>
      </c>
      <c r="C112" s="16">
        <f t="shared" ca="1" si="20"/>
        <v>0.19195612431444242</v>
      </c>
      <c r="D112" s="16">
        <f t="shared" ca="1" si="21"/>
        <v>7.2262252583580988E-2</v>
      </c>
      <c r="E112" s="16">
        <f t="shared" ca="1" si="22"/>
        <v>1</v>
      </c>
      <c r="F112" s="16">
        <f t="shared" ca="1" si="31"/>
        <v>2</v>
      </c>
      <c r="G112" s="16">
        <f t="shared" ca="1" si="32"/>
        <v>0</v>
      </c>
      <c r="H112" s="18">
        <f t="shared" ca="1" si="23"/>
        <v>5.47</v>
      </c>
      <c r="I112" s="21">
        <f t="shared" ca="1" si="24"/>
        <v>4.47</v>
      </c>
      <c r="J112" s="3">
        <f t="shared" ca="1" si="33"/>
        <v>144.87</v>
      </c>
      <c r="K112" s="17">
        <f t="shared" ca="1" si="37"/>
        <v>1042.8699999999994</v>
      </c>
      <c r="L112" s="17">
        <f t="shared" ca="1" si="18"/>
        <v>1046.3399999999992</v>
      </c>
      <c r="M112" s="16">
        <f t="shared" ca="1" si="26"/>
        <v>-3.4699999999997999</v>
      </c>
      <c r="O112" s="16">
        <f t="shared" si="35"/>
        <v>102</v>
      </c>
      <c r="P112" s="17">
        <f t="shared" ca="1" si="27"/>
        <v>42.869999999999436</v>
      </c>
      <c r="R112" s="16">
        <f t="shared" si="36"/>
        <v>102</v>
      </c>
      <c r="S112" s="17">
        <f t="shared" ca="1" si="28"/>
        <v>42.029411764705344</v>
      </c>
      <c r="T112" s="17">
        <f t="shared" ca="1" si="29"/>
        <v>42.869999999999436</v>
      </c>
    </row>
    <row r="113" spans="1:20">
      <c r="A113" s="16">
        <f t="shared" si="30"/>
        <v>103</v>
      </c>
      <c r="B113" s="16">
        <f t="shared" ca="1" si="19"/>
        <v>4.99</v>
      </c>
      <c r="C113" s="16">
        <f t="shared" ca="1" si="20"/>
        <v>0.21042084168336672</v>
      </c>
      <c r="D113" s="16">
        <f t="shared" ca="1" si="21"/>
        <v>0.70387000641350261</v>
      </c>
      <c r="E113" s="16">
        <f t="shared" ca="1" si="22"/>
        <v>0</v>
      </c>
      <c r="F113" s="16">
        <f t="shared" ca="1" si="31"/>
        <v>0</v>
      </c>
      <c r="G113" s="16">
        <f t="shared" ca="1" si="32"/>
        <v>1</v>
      </c>
      <c r="H113" s="18">
        <f t="shared" ca="1" si="23"/>
        <v>0</v>
      </c>
      <c r="I113" s="21">
        <f t="shared" ca="1" si="24"/>
        <v>-1</v>
      </c>
      <c r="J113" s="3">
        <f t="shared" ca="1" si="33"/>
        <v>144.87</v>
      </c>
      <c r="K113" s="17">
        <f t="shared" ca="1" si="37"/>
        <v>1041.8699999999994</v>
      </c>
      <c r="L113" s="17">
        <f t="shared" ca="1" si="18"/>
        <v>1046.3399999999992</v>
      </c>
      <c r="M113" s="16">
        <f t="shared" ca="1" si="26"/>
        <v>-4.4699999999997999</v>
      </c>
      <c r="O113" s="16">
        <f t="shared" si="35"/>
        <v>103</v>
      </c>
      <c r="P113" s="17">
        <f t="shared" ca="1" si="27"/>
        <v>41.869999999999436</v>
      </c>
      <c r="R113" s="16">
        <f t="shared" si="36"/>
        <v>103</v>
      </c>
      <c r="S113" s="17">
        <f t="shared" ca="1" si="28"/>
        <v>40.650485436892637</v>
      </c>
      <c r="T113" s="17">
        <f t="shared" ca="1" si="29"/>
        <v>41.869999999999436</v>
      </c>
    </row>
    <row r="114" spans="1:20">
      <c r="A114" s="16">
        <f t="shared" si="30"/>
        <v>104</v>
      </c>
      <c r="B114" s="16">
        <f t="shared" ca="1" si="19"/>
        <v>4.95</v>
      </c>
      <c r="C114" s="16">
        <f t="shared" ca="1" si="20"/>
        <v>0.21212121212121213</v>
      </c>
      <c r="D114" s="16">
        <f t="shared" ca="1" si="21"/>
        <v>0.56589574302808643</v>
      </c>
      <c r="E114" s="16">
        <f t="shared" ca="1" si="22"/>
        <v>0</v>
      </c>
      <c r="F114" s="16">
        <f t="shared" ca="1" si="31"/>
        <v>0</v>
      </c>
      <c r="G114" s="16">
        <f t="shared" ca="1" si="32"/>
        <v>2</v>
      </c>
      <c r="H114" s="18">
        <f t="shared" ca="1" si="23"/>
        <v>0</v>
      </c>
      <c r="I114" s="21">
        <f t="shared" ca="1" si="24"/>
        <v>-1</v>
      </c>
      <c r="J114" s="3">
        <f t="shared" ca="1" si="33"/>
        <v>144.87</v>
      </c>
      <c r="K114" s="17">
        <f t="shared" ca="1" si="37"/>
        <v>1040.8699999999994</v>
      </c>
      <c r="L114" s="17">
        <f t="shared" ca="1" si="18"/>
        <v>1046.3399999999992</v>
      </c>
      <c r="M114" s="16">
        <f t="shared" ca="1" si="26"/>
        <v>-5.4699999999997999</v>
      </c>
      <c r="O114" s="16">
        <f t="shared" si="35"/>
        <v>104</v>
      </c>
      <c r="P114" s="17">
        <f t="shared" ca="1" si="27"/>
        <v>40.869999999999436</v>
      </c>
      <c r="R114" s="16">
        <f t="shared" si="36"/>
        <v>104</v>
      </c>
      <c r="S114" s="17">
        <f t="shared" ca="1" si="28"/>
        <v>39.298076923076394</v>
      </c>
      <c r="T114" s="17">
        <f t="shared" ca="1" si="29"/>
        <v>40.869999999999436</v>
      </c>
    </row>
    <row r="115" spans="1:20">
      <c r="A115" s="16">
        <f t="shared" si="30"/>
        <v>105</v>
      </c>
      <c r="B115" s="16">
        <f t="shared" ca="1" si="19"/>
        <v>2.4</v>
      </c>
      <c r="C115" s="16">
        <f t="shared" ca="1" si="20"/>
        <v>0.43750000000000006</v>
      </c>
      <c r="D115" s="16">
        <f t="shared" ca="1" si="21"/>
        <v>0.20301728799163765</v>
      </c>
      <c r="E115" s="16">
        <f t="shared" ca="1" si="22"/>
        <v>1</v>
      </c>
      <c r="F115" s="16">
        <f t="shared" ca="1" si="31"/>
        <v>1</v>
      </c>
      <c r="G115" s="16">
        <f t="shared" ca="1" si="32"/>
        <v>0</v>
      </c>
      <c r="H115" s="18">
        <f t="shared" ca="1" si="23"/>
        <v>2.4</v>
      </c>
      <c r="I115" s="21">
        <f t="shared" ca="1" si="24"/>
        <v>1.4</v>
      </c>
      <c r="J115" s="3">
        <f t="shared" ca="1" si="33"/>
        <v>147.27000000000001</v>
      </c>
      <c r="K115" s="17">
        <f t="shared" ref="K115:K137" ca="1" si="38">K114+I115</f>
        <v>1042.2699999999995</v>
      </c>
      <c r="L115" s="17">
        <f t="shared" ca="1" si="18"/>
        <v>1046.3399999999992</v>
      </c>
      <c r="M115" s="16">
        <f t="shared" ca="1" si="26"/>
        <v>-4.069999999999709</v>
      </c>
      <c r="O115" s="16">
        <f t="shared" si="35"/>
        <v>105</v>
      </c>
      <c r="P115" s="17">
        <f t="shared" ca="1" si="27"/>
        <v>42.269999999999527</v>
      </c>
      <c r="R115" s="16">
        <f t="shared" si="36"/>
        <v>105</v>
      </c>
      <c r="S115" s="17">
        <f t="shared" ca="1" si="28"/>
        <v>40.257142857142412</v>
      </c>
      <c r="T115" s="17">
        <f t="shared" ca="1" si="29"/>
        <v>42.269999999999527</v>
      </c>
    </row>
    <row r="116" spans="1:20">
      <c r="A116" s="16">
        <f t="shared" si="30"/>
        <v>106</v>
      </c>
      <c r="B116" s="16">
        <f t="shared" ca="1" si="19"/>
        <v>3.73</v>
      </c>
      <c r="C116" s="16">
        <f t="shared" ca="1" si="20"/>
        <v>0.28150134048257375</v>
      </c>
      <c r="D116" s="16">
        <f t="shared" ca="1" si="21"/>
        <v>3.2539360042097343E-2</v>
      </c>
      <c r="E116" s="16">
        <f t="shared" ca="1" si="22"/>
        <v>1</v>
      </c>
      <c r="F116" s="16">
        <f t="shared" ca="1" si="31"/>
        <v>2</v>
      </c>
      <c r="G116" s="16">
        <f t="shared" ca="1" si="32"/>
        <v>0</v>
      </c>
      <c r="H116" s="18">
        <f t="shared" ca="1" si="23"/>
        <v>3.73</v>
      </c>
      <c r="I116" s="21">
        <f t="shared" ca="1" si="24"/>
        <v>2.73</v>
      </c>
      <c r="J116" s="3">
        <f t="shared" ca="1" si="33"/>
        <v>151</v>
      </c>
      <c r="K116" s="17">
        <f t="shared" ca="1" si="38"/>
        <v>1044.9999999999995</v>
      </c>
      <c r="L116" s="17">
        <f t="shared" ca="1" si="18"/>
        <v>1046.3399999999992</v>
      </c>
      <c r="M116" s="16">
        <f t="shared" ca="1" si="26"/>
        <v>-1.3399999999996908</v>
      </c>
      <c r="O116" s="16">
        <f t="shared" si="35"/>
        <v>106</v>
      </c>
      <c r="P116" s="17">
        <f t="shared" ca="1" si="27"/>
        <v>44.999999999999545</v>
      </c>
      <c r="R116" s="16">
        <f t="shared" si="36"/>
        <v>106</v>
      </c>
      <c r="S116" s="17">
        <f t="shared" ca="1" si="28"/>
        <v>42.452830188678831</v>
      </c>
      <c r="T116" s="17">
        <f t="shared" ca="1" si="29"/>
        <v>44.999999999999545</v>
      </c>
    </row>
    <row r="117" spans="1:20">
      <c r="A117" s="16">
        <f t="shared" si="30"/>
        <v>107</v>
      </c>
      <c r="B117" s="16">
        <f t="shared" ca="1" si="19"/>
        <v>3.58</v>
      </c>
      <c r="C117" s="16">
        <f t="shared" ca="1" si="20"/>
        <v>0.29329608938547486</v>
      </c>
      <c r="D117" s="16">
        <f t="shared" ca="1" si="21"/>
        <v>0.81488433999018905</v>
      </c>
      <c r="E117" s="16">
        <f t="shared" ca="1" si="22"/>
        <v>0</v>
      </c>
      <c r="F117" s="16">
        <f t="shared" ca="1" si="31"/>
        <v>0</v>
      </c>
      <c r="G117" s="16">
        <f t="shared" ca="1" si="32"/>
        <v>1</v>
      </c>
      <c r="H117" s="18">
        <f t="shared" ca="1" si="23"/>
        <v>0</v>
      </c>
      <c r="I117" s="21">
        <f t="shared" ca="1" si="24"/>
        <v>-1</v>
      </c>
      <c r="J117" s="3">
        <f t="shared" ca="1" si="33"/>
        <v>151</v>
      </c>
      <c r="K117" s="17">
        <f t="shared" ca="1" si="38"/>
        <v>1043.9999999999995</v>
      </c>
      <c r="L117" s="17">
        <f t="shared" ca="1" si="18"/>
        <v>1046.3399999999992</v>
      </c>
      <c r="M117" s="16">
        <f t="shared" ca="1" si="26"/>
        <v>-2.3399999999996908</v>
      </c>
      <c r="O117" s="16">
        <f t="shared" si="35"/>
        <v>107</v>
      </c>
      <c r="P117" s="17">
        <f t="shared" ca="1" si="27"/>
        <v>43.999999999999545</v>
      </c>
      <c r="R117" s="16">
        <f t="shared" si="36"/>
        <v>107</v>
      </c>
      <c r="S117" s="17">
        <f t="shared" ca="1" si="28"/>
        <v>41.121495327102394</v>
      </c>
      <c r="T117" s="17">
        <f t="shared" ca="1" si="29"/>
        <v>43.999999999999545</v>
      </c>
    </row>
    <row r="118" spans="1:20">
      <c r="A118" s="16">
        <f t="shared" si="30"/>
        <v>108</v>
      </c>
      <c r="B118" s="16">
        <f t="shared" ca="1" si="19"/>
        <v>5.97</v>
      </c>
      <c r="C118" s="16">
        <f t="shared" ca="1" si="20"/>
        <v>0.17587939698492464</v>
      </c>
      <c r="D118" s="16">
        <f t="shared" ca="1" si="21"/>
        <v>0.6068920535760558</v>
      </c>
      <c r="E118" s="16">
        <f t="shared" ca="1" si="22"/>
        <v>0</v>
      </c>
      <c r="F118" s="16">
        <f t="shared" ca="1" si="31"/>
        <v>0</v>
      </c>
      <c r="G118" s="16">
        <f t="shared" ca="1" si="32"/>
        <v>2</v>
      </c>
      <c r="H118" s="18">
        <f t="shared" ca="1" si="23"/>
        <v>0</v>
      </c>
      <c r="I118" s="21">
        <f t="shared" ca="1" si="24"/>
        <v>-1</v>
      </c>
      <c r="J118" s="3">
        <f t="shared" ca="1" si="33"/>
        <v>151</v>
      </c>
      <c r="K118" s="17">
        <f t="shared" ca="1" si="38"/>
        <v>1042.9999999999995</v>
      </c>
      <c r="L118" s="17">
        <f t="shared" ca="1" si="18"/>
        <v>1046.3399999999992</v>
      </c>
      <c r="M118" s="16">
        <f t="shared" ca="1" si="26"/>
        <v>-3.3399999999996908</v>
      </c>
      <c r="O118" s="16">
        <f t="shared" si="35"/>
        <v>108</v>
      </c>
      <c r="P118" s="17">
        <f t="shared" ca="1" si="27"/>
        <v>42.999999999999545</v>
      </c>
      <c r="R118" s="16">
        <f t="shared" si="36"/>
        <v>108</v>
      </c>
      <c r="S118" s="17">
        <f t="shared" ca="1" si="28"/>
        <v>39.814814814814383</v>
      </c>
      <c r="T118" s="17">
        <f t="shared" ca="1" si="29"/>
        <v>42.999999999999545</v>
      </c>
    </row>
    <row r="119" spans="1:20">
      <c r="A119" s="16">
        <f t="shared" si="30"/>
        <v>109</v>
      </c>
      <c r="B119" s="16">
        <f t="shared" ca="1" si="19"/>
        <v>4.3499999999999996</v>
      </c>
      <c r="C119" s="16">
        <f t="shared" ca="1" si="20"/>
        <v>0.24137931034482762</v>
      </c>
      <c r="D119" s="16">
        <f t="shared" ca="1" si="21"/>
        <v>0.83860468263847432</v>
      </c>
      <c r="E119" s="16">
        <f t="shared" ca="1" si="22"/>
        <v>0</v>
      </c>
      <c r="F119" s="16">
        <f t="shared" ca="1" si="31"/>
        <v>0</v>
      </c>
      <c r="G119" s="16">
        <f t="shared" ca="1" si="32"/>
        <v>3</v>
      </c>
      <c r="H119" s="18">
        <f t="shared" ca="1" si="23"/>
        <v>0</v>
      </c>
      <c r="I119" s="21">
        <f t="shared" ca="1" si="24"/>
        <v>-1</v>
      </c>
      <c r="J119" s="3">
        <f t="shared" ca="1" si="33"/>
        <v>151</v>
      </c>
      <c r="K119" s="17">
        <f t="shared" ca="1" si="38"/>
        <v>1041.9999999999995</v>
      </c>
      <c r="L119" s="17">
        <f t="shared" ca="1" si="18"/>
        <v>1046.3399999999992</v>
      </c>
      <c r="M119" s="16">
        <f t="shared" ca="1" si="26"/>
        <v>-4.3399999999996908</v>
      </c>
      <c r="O119" s="16">
        <f t="shared" si="35"/>
        <v>109</v>
      </c>
      <c r="P119" s="17">
        <f t="shared" ca="1" si="27"/>
        <v>41.999999999999545</v>
      </c>
      <c r="R119" s="16">
        <f t="shared" si="36"/>
        <v>109</v>
      </c>
      <c r="S119" s="17">
        <f t="shared" ca="1" si="28"/>
        <v>38.532110091742709</v>
      </c>
      <c r="T119" s="17">
        <f t="shared" ca="1" si="29"/>
        <v>41.999999999999545</v>
      </c>
    </row>
    <row r="120" spans="1:20">
      <c r="A120" s="16">
        <f t="shared" si="30"/>
        <v>110</v>
      </c>
      <c r="B120" s="16">
        <f t="shared" ca="1" si="19"/>
        <v>5.24</v>
      </c>
      <c r="C120" s="16">
        <f t="shared" ca="1" si="20"/>
        <v>0.20038167938931298</v>
      </c>
      <c r="D120" s="16">
        <f t="shared" ca="1" si="21"/>
        <v>3.9932838374789448E-2</v>
      </c>
      <c r="E120" s="16">
        <f t="shared" ca="1" si="22"/>
        <v>1</v>
      </c>
      <c r="F120" s="16">
        <f t="shared" ca="1" si="31"/>
        <v>1</v>
      </c>
      <c r="G120" s="16">
        <f t="shared" ca="1" si="32"/>
        <v>0</v>
      </c>
      <c r="H120" s="18">
        <f t="shared" ca="1" si="23"/>
        <v>5.24</v>
      </c>
      <c r="I120" s="21">
        <f t="shared" ca="1" si="24"/>
        <v>4.24</v>
      </c>
      <c r="J120" s="3">
        <f t="shared" ca="1" si="33"/>
        <v>156.24</v>
      </c>
      <c r="K120" s="17">
        <f t="shared" ca="1" si="38"/>
        <v>1046.2399999999996</v>
      </c>
      <c r="L120" s="17">
        <f t="shared" ca="1" si="18"/>
        <v>1046.3399999999992</v>
      </c>
      <c r="M120" s="16">
        <f t="shared" ca="1" si="26"/>
        <v>-9.9999999999681677E-2</v>
      </c>
      <c r="O120" s="16">
        <f t="shared" si="35"/>
        <v>110</v>
      </c>
      <c r="P120" s="17">
        <f t="shared" ca="1" si="27"/>
        <v>46.239999999999554</v>
      </c>
      <c r="R120" s="16">
        <f t="shared" si="36"/>
        <v>110</v>
      </c>
      <c r="S120" s="17">
        <f t="shared" ca="1" si="28"/>
        <v>42.036363636363234</v>
      </c>
      <c r="T120" s="17">
        <f t="shared" ca="1" si="29"/>
        <v>46.239999999999554</v>
      </c>
    </row>
    <row r="121" spans="1:20">
      <c r="A121" s="16">
        <f t="shared" si="30"/>
        <v>111</v>
      </c>
      <c r="B121" s="16">
        <f t="shared" ca="1" si="19"/>
        <v>4.04</v>
      </c>
      <c r="C121" s="16">
        <f t="shared" ca="1" si="20"/>
        <v>0.25990099009900991</v>
      </c>
      <c r="D121" s="16">
        <f t="shared" ca="1" si="21"/>
        <v>0.84850822692833816</v>
      </c>
      <c r="E121" s="16">
        <f t="shared" ca="1" si="22"/>
        <v>0</v>
      </c>
      <c r="F121" s="16">
        <f t="shared" ca="1" si="31"/>
        <v>0</v>
      </c>
      <c r="G121" s="16">
        <f t="shared" ca="1" si="32"/>
        <v>1</v>
      </c>
      <c r="H121" s="18">
        <f t="shared" ca="1" si="23"/>
        <v>0</v>
      </c>
      <c r="I121" s="21">
        <f t="shared" ca="1" si="24"/>
        <v>-1</v>
      </c>
      <c r="J121" s="3">
        <f t="shared" ca="1" si="33"/>
        <v>156.24</v>
      </c>
      <c r="K121" s="17">
        <f t="shared" ca="1" si="38"/>
        <v>1045.2399999999996</v>
      </c>
      <c r="L121" s="17">
        <f t="shared" ca="1" si="18"/>
        <v>1046.3399999999992</v>
      </c>
      <c r="M121" s="16">
        <f t="shared" ca="1" si="26"/>
        <v>-1.0999999999996817</v>
      </c>
      <c r="O121" s="16">
        <f t="shared" si="35"/>
        <v>111</v>
      </c>
      <c r="P121" s="17">
        <f t="shared" ca="1" si="27"/>
        <v>45.239999999999554</v>
      </c>
      <c r="R121" s="16">
        <f t="shared" si="36"/>
        <v>111</v>
      </c>
      <c r="S121" s="17">
        <f t="shared" ca="1" si="28"/>
        <v>40.756756756756374</v>
      </c>
      <c r="T121" s="17">
        <f t="shared" ca="1" si="29"/>
        <v>45.239999999999554</v>
      </c>
    </row>
    <row r="122" spans="1:20">
      <c r="A122" s="16">
        <f t="shared" si="30"/>
        <v>112</v>
      </c>
      <c r="B122" s="16">
        <f t="shared" ca="1" si="19"/>
        <v>3.01</v>
      </c>
      <c r="C122" s="16">
        <f t="shared" ca="1" si="20"/>
        <v>0.34883720930232559</v>
      </c>
      <c r="D122" s="16">
        <f t="shared" ca="1" si="21"/>
        <v>0.72101647993192319</v>
      </c>
      <c r="E122" s="16">
        <f t="shared" ca="1" si="22"/>
        <v>0</v>
      </c>
      <c r="F122" s="16">
        <f t="shared" ca="1" si="31"/>
        <v>0</v>
      </c>
      <c r="G122" s="16">
        <f t="shared" ca="1" si="32"/>
        <v>2</v>
      </c>
      <c r="H122" s="18">
        <f t="shared" ca="1" si="23"/>
        <v>0</v>
      </c>
      <c r="I122" s="21">
        <f t="shared" ca="1" si="24"/>
        <v>-1</v>
      </c>
      <c r="J122" s="3">
        <f t="shared" ca="1" si="33"/>
        <v>156.24</v>
      </c>
      <c r="K122" s="17">
        <f t="shared" ca="1" si="38"/>
        <v>1044.2399999999996</v>
      </c>
      <c r="L122" s="17">
        <f t="shared" ca="1" si="18"/>
        <v>1046.3399999999992</v>
      </c>
      <c r="M122" s="16">
        <f t="shared" ca="1" si="26"/>
        <v>-2.0999999999996817</v>
      </c>
      <c r="O122" s="16">
        <f t="shared" si="35"/>
        <v>112</v>
      </c>
      <c r="P122" s="17">
        <f t="shared" ca="1" si="27"/>
        <v>44.239999999999554</v>
      </c>
      <c r="R122" s="16">
        <f t="shared" si="36"/>
        <v>112</v>
      </c>
      <c r="S122" s="17">
        <f t="shared" ca="1" si="28"/>
        <v>39.499999999999602</v>
      </c>
      <c r="T122" s="17">
        <f t="shared" ca="1" si="29"/>
        <v>44.239999999999554</v>
      </c>
    </row>
    <row r="123" spans="1:20">
      <c r="A123" s="16">
        <f t="shared" si="30"/>
        <v>113</v>
      </c>
      <c r="B123" s="16">
        <f t="shared" ca="1" si="19"/>
        <v>3</v>
      </c>
      <c r="C123" s="16">
        <f t="shared" ca="1" si="20"/>
        <v>0.35</v>
      </c>
      <c r="D123" s="16">
        <f t="shared" ca="1" si="21"/>
        <v>0.61004930275119307</v>
      </c>
      <c r="E123" s="16">
        <f t="shared" ca="1" si="22"/>
        <v>0</v>
      </c>
      <c r="F123" s="16">
        <f t="shared" ca="1" si="31"/>
        <v>0</v>
      </c>
      <c r="G123" s="16">
        <f t="shared" ca="1" si="32"/>
        <v>3</v>
      </c>
      <c r="H123" s="18">
        <f t="shared" ca="1" si="23"/>
        <v>0</v>
      </c>
      <c r="I123" s="21">
        <f t="shared" ca="1" si="24"/>
        <v>-1</v>
      </c>
      <c r="J123" s="3">
        <f t="shared" ca="1" si="33"/>
        <v>156.24</v>
      </c>
      <c r="K123" s="17">
        <f t="shared" ca="1" si="38"/>
        <v>1043.2399999999996</v>
      </c>
      <c r="L123" s="17">
        <f t="shared" ca="1" si="18"/>
        <v>1046.3399999999992</v>
      </c>
      <c r="M123" s="16">
        <f t="shared" ca="1" si="26"/>
        <v>-3.0999999999996817</v>
      </c>
      <c r="O123" s="16">
        <f t="shared" si="35"/>
        <v>113</v>
      </c>
      <c r="P123" s="17">
        <f t="shared" ca="1" si="27"/>
        <v>43.239999999999554</v>
      </c>
      <c r="R123" s="16">
        <f t="shared" si="36"/>
        <v>113</v>
      </c>
      <c r="S123" s="17">
        <f t="shared" ca="1" si="28"/>
        <v>38.265486725663322</v>
      </c>
      <c r="T123" s="17">
        <f t="shared" ca="1" si="29"/>
        <v>43.239999999999554</v>
      </c>
    </row>
    <row r="124" spans="1:20">
      <c r="A124" s="16">
        <f t="shared" si="30"/>
        <v>114</v>
      </c>
      <c r="B124" s="16">
        <f t="shared" ca="1" si="19"/>
        <v>2.85</v>
      </c>
      <c r="C124" s="16">
        <f t="shared" ca="1" si="20"/>
        <v>0.36842105263157893</v>
      </c>
      <c r="D124" s="16">
        <f t="shared" ca="1" si="21"/>
        <v>0.27486229266105688</v>
      </c>
      <c r="E124" s="16">
        <f t="shared" ca="1" si="22"/>
        <v>1</v>
      </c>
      <c r="F124" s="16">
        <f t="shared" ca="1" si="31"/>
        <v>1</v>
      </c>
      <c r="G124" s="16">
        <f t="shared" ca="1" si="32"/>
        <v>0</v>
      </c>
      <c r="H124" s="18">
        <f t="shared" ca="1" si="23"/>
        <v>2.85</v>
      </c>
      <c r="I124" s="21">
        <f t="shared" ca="1" si="24"/>
        <v>1.85</v>
      </c>
      <c r="J124" s="3">
        <f t="shared" ca="1" si="33"/>
        <v>159.09</v>
      </c>
      <c r="K124" s="17">
        <f t="shared" ca="1" si="38"/>
        <v>1045.0899999999995</v>
      </c>
      <c r="L124" s="17">
        <f t="shared" ca="1" si="18"/>
        <v>1046.3399999999992</v>
      </c>
      <c r="M124" s="16">
        <f t="shared" ca="1" si="26"/>
        <v>-1.2499999999997726</v>
      </c>
      <c r="O124" s="16">
        <f t="shared" si="35"/>
        <v>114</v>
      </c>
      <c r="P124" s="17">
        <f t="shared" ca="1" si="27"/>
        <v>45.089999999999463</v>
      </c>
      <c r="R124" s="16">
        <f t="shared" si="36"/>
        <v>114</v>
      </c>
      <c r="S124" s="17">
        <f t="shared" ca="1" si="28"/>
        <v>39.552631578946915</v>
      </c>
      <c r="T124" s="17">
        <f t="shared" ca="1" si="29"/>
        <v>45.089999999999463</v>
      </c>
    </row>
    <row r="125" spans="1:20">
      <c r="A125" s="16">
        <f t="shared" si="30"/>
        <v>115</v>
      </c>
      <c r="B125" s="16">
        <f t="shared" ca="1" si="19"/>
        <v>5.65</v>
      </c>
      <c r="C125" s="16">
        <f t="shared" ca="1" si="20"/>
        <v>0.18584070796460178</v>
      </c>
      <c r="D125" s="16">
        <f t="shared" ca="1" si="21"/>
        <v>0.19727396633152372</v>
      </c>
      <c r="E125" s="16">
        <f t="shared" ca="1" si="22"/>
        <v>0</v>
      </c>
      <c r="F125" s="16">
        <f t="shared" ca="1" si="31"/>
        <v>0</v>
      </c>
      <c r="G125" s="16">
        <f t="shared" ca="1" si="32"/>
        <v>1</v>
      </c>
      <c r="H125" s="18">
        <f t="shared" ca="1" si="23"/>
        <v>0</v>
      </c>
      <c r="I125" s="21">
        <f t="shared" ca="1" si="24"/>
        <v>-1</v>
      </c>
      <c r="J125" s="3">
        <f t="shared" ca="1" si="33"/>
        <v>159.09</v>
      </c>
      <c r="K125" s="17">
        <f t="shared" ca="1" si="38"/>
        <v>1044.0899999999995</v>
      </c>
      <c r="L125" s="17">
        <f t="shared" ca="1" si="18"/>
        <v>1046.3399999999992</v>
      </c>
      <c r="M125" s="16">
        <f t="shared" ca="1" si="26"/>
        <v>-2.2499999999997726</v>
      </c>
      <c r="O125" s="16">
        <f t="shared" si="35"/>
        <v>115</v>
      </c>
      <c r="P125" s="17">
        <f t="shared" ca="1" si="27"/>
        <v>44.089999999999463</v>
      </c>
      <c r="R125" s="16">
        <f t="shared" si="36"/>
        <v>115</v>
      </c>
      <c r="S125" s="17">
        <f t="shared" ca="1" si="28"/>
        <v>38.339130434782135</v>
      </c>
      <c r="T125" s="17">
        <f t="shared" ca="1" si="29"/>
        <v>44.089999999999463</v>
      </c>
    </row>
    <row r="126" spans="1:20">
      <c r="A126" s="16">
        <f t="shared" si="30"/>
        <v>116</v>
      </c>
      <c r="B126" s="16">
        <f t="shared" ca="1" si="19"/>
        <v>2.64</v>
      </c>
      <c r="C126" s="16">
        <f t="shared" ca="1" si="20"/>
        <v>0.39772727272727276</v>
      </c>
      <c r="D126" s="16">
        <f t="shared" ca="1" si="21"/>
        <v>0.68020142860867883</v>
      </c>
      <c r="E126" s="16">
        <f t="shared" ca="1" si="22"/>
        <v>0</v>
      </c>
      <c r="F126" s="16">
        <f t="shared" ca="1" si="31"/>
        <v>0</v>
      </c>
      <c r="G126" s="16">
        <f t="shared" ca="1" si="32"/>
        <v>2</v>
      </c>
      <c r="H126" s="18">
        <f t="shared" ca="1" si="23"/>
        <v>0</v>
      </c>
      <c r="I126" s="21">
        <f t="shared" ca="1" si="24"/>
        <v>-1</v>
      </c>
      <c r="J126" s="3">
        <f t="shared" ca="1" si="33"/>
        <v>159.09</v>
      </c>
      <c r="K126" s="17">
        <f t="shared" ca="1" si="38"/>
        <v>1043.0899999999995</v>
      </c>
      <c r="L126" s="17">
        <f t="shared" ca="1" si="18"/>
        <v>1046.3399999999992</v>
      </c>
      <c r="M126" s="16">
        <f t="shared" ca="1" si="26"/>
        <v>-3.2499999999997726</v>
      </c>
      <c r="O126" s="16">
        <f t="shared" si="35"/>
        <v>116</v>
      </c>
      <c r="P126" s="17">
        <f t="shared" ca="1" si="27"/>
        <v>43.089999999999463</v>
      </c>
      <c r="R126" s="16">
        <f t="shared" si="36"/>
        <v>116</v>
      </c>
      <c r="S126" s="17">
        <f t="shared" ca="1" si="28"/>
        <v>37.146551724137481</v>
      </c>
      <c r="T126" s="17">
        <f t="shared" ca="1" si="29"/>
        <v>43.089999999999463</v>
      </c>
    </row>
    <row r="127" spans="1:20">
      <c r="A127" s="16">
        <f t="shared" si="30"/>
        <v>117</v>
      </c>
      <c r="B127" s="16">
        <f t="shared" ca="1" si="19"/>
        <v>5.85</v>
      </c>
      <c r="C127" s="16">
        <f t="shared" ca="1" si="20"/>
        <v>0.17948717948717949</v>
      </c>
      <c r="D127" s="16">
        <f t="shared" ca="1" si="21"/>
        <v>0.46395881352530055</v>
      </c>
      <c r="E127" s="16">
        <f t="shared" ca="1" si="22"/>
        <v>0</v>
      </c>
      <c r="F127" s="16">
        <f t="shared" ca="1" si="31"/>
        <v>0</v>
      </c>
      <c r="G127" s="16">
        <f t="shared" ca="1" si="32"/>
        <v>3</v>
      </c>
      <c r="H127" s="18">
        <f t="shared" ca="1" si="23"/>
        <v>0</v>
      </c>
      <c r="I127" s="21">
        <f t="shared" ca="1" si="24"/>
        <v>-1</v>
      </c>
      <c r="J127" s="3">
        <f t="shared" ca="1" si="33"/>
        <v>159.09</v>
      </c>
      <c r="K127" s="17">
        <f t="shared" ca="1" si="38"/>
        <v>1042.0899999999995</v>
      </c>
      <c r="L127" s="17">
        <f t="shared" ca="1" si="18"/>
        <v>1046.3399999999992</v>
      </c>
      <c r="M127" s="16">
        <f t="shared" ca="1" si="26"/>
        <v>-4.2499999999997726</v>
      </c>
      <c r="O127" s="16">
        <f t="shared" si="35"/>
        <v>117</v>
      </c>
      <c r="P127" s="17">
        <f t="shared" ca="1" si="27"/>
        <v>42.089999999999463</v>
      </c>
      <c r="R127" s="16">
        <f t="shared" si="36"/>
        <v>117</v>
      </c>
      <c r="S127" s="17">
        <f t="shared" ca="1" si="28"/>
        <v>35.974358974358523</v>
      </c>
      <c r="T127" s="17">
        <f t="shared" ca="1" si="29"/>
        <v>42.089999999999463</v>
      </c>
    </row>
    <row r="128" spans="1:20">
      <c r="A128" s="16">
        <f t="shared" si="30"/>
        <v>118</v>
      </c>
      <c r="B128" s="16">
        <f t="shared" ca="1" si="19"/>
        <v>3.61</v>
      </c>
      <c r="C128" s="16">
        <f t="shared" ca="1" si="20"/>
        <v>0.29085872576177291</v>
      </c>
      <c r="D128" s="16">
        <f t="shared" ca="1" si="21"/>
        <v>0.81069263068466246</v>
      </c>
      <c r="E128" s="16">
        <f t="shared" ca="1" si="22"/>
        <v>0</v>
      </c>
      <c r="F128" s="16">
        <f t="shared" ca="1" si="31"/>
        <v>0</v>
      </c>
      <c r="G128" s="16">
        <f t="shared" ca="1" si="32"/>
        <v>4</v>
      </c>
      <c r="H128" s="18">
        <f t="shared" ca="1" si="23"/>
        <v>0</v>
      </c>
      <c r="I128" s="21">
        <f t="shared" ca="1" si="24"/>
        <v>-1</v>
      </c>
      <c r="J128" s="3">
        <f t="shared" ca="1" si="33"/>
        <v>159.09</v>
      </c>
      <c r="K128" s="17">
        <f t="shared" ca="1" si="38"/>
        <v>1041.0899999999995</v>
      </c>
      <c r="L128" s="17">
        <f t="shared" ca="1" si="18"/>
        <v>1046.3399999999992</v>
      </c>
      <c r="M128" s="16">
        <f t="shared" ca="1" si="26"/>
        <v>-5.2499999999997726</v>
      </c>
      <c r="O128" s="16">
        <f t="shared" si="35"/>
        <v>118</v>
      </c>
      <c r="P128" s="17">
        <f t="shared" ca="1" si="27"/>
        <v>41.089999999999463</v>
      </c>
      <c r="R128" s="16">
        <f t="shared" si="36"/>
        <v>118</v>
      </c>
      <c r="S128" s="17">
        <f t="shared" ca="1" si="28"/>
        <v>34.822033898304625</v>
      </c>
      <c r="T128" s="17">
        <f t="shared" ca="1" si="29"/>
        <v>41.089999999999463</v>
      </c>
    </row>
    <row r="129" spans="1:20">
      <c r="A129" s="16">
        <f t="shared" si="30"/>
        <v>119</v>
      </c>
      <c r="B129" s="16">
        <f t="shared" ca="1" si="19"/>
        <v>2.42</v>
      </c>
      <c r="C129" s="16">
        <f t="shared" ca="1" si="20"/>
        <v>0.43388429752066121</v>
      </c>
      <c r="D129" s="16">
        <f t="shared" ca="1" si="21"/>
        <v>0.80292624606531238</v>
      </c>
      <c r="E129" s="16">
        <f t="shared" ca="1" si="22"/>
        <v>0</v>
      </c>
      <c r="F129" s="16">
        <f t="shared" ca="1" si="31"/>
        <v>0</v>
      </c>
      <c r="G129" s="16">
        <f t="shared" ca="1" si="32"/>
        <v>5</v>
      </c>
      <c r="H129" s="18">
        <f t="shared" ca="1" si="23"/>
        <v>0</v>
      </c>
      <c r="I129" s="21">
        <f t="shared" ca="1" si="24"/>
        <v>-1</v>
      </c>
      <c r="J129" s="3">
        <f t="shared" ca="1" si="33"/>
        <v>159.09</v>
      </c>
      <c r="K129" s="17">
        <f t="shared" ca="1" si="38"/>
        <v>1040.0899999999995</v>
      </c>
      <c r="L129" s="17">
        <f t="shared" ca="1" si="18"/>
        <v>1046.3399999999992</v>
      </c>
      <c r="M129" s="16">
        <f t="shared" ca="1" si="26"/>
        <v>-6.2499999999997726</v>
      </c>
      <c r="O129" s="16">
        <f t="shared" si="35"/>
        <v>119</v>
      </c>
      <c r="P129" s="17">
        <f t="shared" ca="1" si="27"/>
        <v>40.089999999999463</v>
      </c>
      <c r="R129" s="16">
        <f t="shared" si="36"/>
        <v>119</v>
      </c>
      <c r="S129" s="17">
        <f t="shared" ca="1" si="28"/>
        <v>33.689075630251665</v>
      </c>
      <c r="T129" s="17">
        <f t="shared" ca="1" si="29"/>
        <v>40.089999999999463</v>
      </c>
    </row>
    <row r="130" spans="1:20">
      <c r="A130" s="16">
        <f t="shared" si="30"/>
        <v>120</v>
      </c>
      <c r="B130" s="16">
        <f t="shared" ca="1" si="19"/>
        <v>5.96</v>
      </c>
      <c r="C130" s="16">
        <f t="shared" ca="1" si="20"/>
        <v>0.17617449664429533</v>
      </c>
      <c r="D130" s="16">
        <f t="shared" ca="1" si="21"/>
        <v>0.62917400750401997</v>
      </c>
      <c r="E130" s="16">
        <f t="shared" ca="1" si="22"/>
        <v>0</v>
      </c>
      <c r="F130" s="16">
        <f t="shared" ca="1" si="31"/>
        <v>0</v>
      </c>
      <c r="G130" s="16">
        <f t="shared" ca="1" si="32"/>
        <v>6</v>
      </c>
      <c r="H130" s="18">
        <f t="shared" ca="1" si="23"/>
        <v>0</v>
      </c>
      <c r="I130" s="21">
        <f t="shared" ca="1" si="24"/>
        <v>-1</v>
      </c>
      <c r="J130" s="3">
        <f t="shared" ca="1" si="33"/>
        <v>159.09</v>
      </c>
      <c r="K130" s="17">
        <f t="shared" ca="1" si="38"/>
        <v>1039.0899999999995</v>
      </c>
      <c r="L130" s="17">
        <f t="shared" ca="1" si="18"/>
        <v>1046.3399999999992</v>
      </c>
      <c r="M130" s="16">
        <f t="shared" ca="1" si="26"/>
        <v>-7.2499999999997726</v>
      </c>
      <c r="O130" s="16">
        <f t="shared" si="35"/>
        <v>120</v>
      </c>
      <c r="P130" s="17">
        <f t="shared" ca="1" si="27"/>
        <v>39.089999999999463</v>
      </c>
      <c r="R130" s="16">
        <f t="shared" si="36"/>
        <v>120</v>
      </c>
      <c r="S130" s="17">
        <f t="shared" ca="1" si="28"/>
        <v>32.574999999999562</v>
      </c>
      <c r="T130" s="17">
        <f t="shared" ca="1" si="29"/>
        <v>39.089999999999463</v>
      </c>
    </row>
    <row r="131" spans="1:20">
      <c r="A131" s="16">
        <f t="shared" si="30"/>
        <v>121</v>
      </c>
      <c r="B131" s="16">
        <f t="shared" ca="1" si="19"/>
        <v>3.09</v>
      </c>
      <c r="C131" s="16">
        <f t="shared" ca="1" si="20"/>
        <v>0.33980582524271852</v>
      </c>
      <c r="D131" s="16">
        <f t="shared" ca="1" si="21"/>
        <v>0.78838412940373925</v>
      </c>
      <c r="E131" s="16">
        <f t="shared" ca="1" si="22"/>
        <v>0</v>
      </c>
      <c r="F131" s="16">
        <f t="shared" ca="1" si="31"/>
        <v>0</v>
      </c>
      <c r="G131" s="16">
        <f t="shared" ca="1" si="32"/>
        <v>7</v>
      </c>
      <c r="H131" s="18">
        <f t="shared" ca="1" si="23"/>
        <v>0</v>
      </c>
      <c r="I131" s="21">
        <f t="shared" ca="1" si="24"/>
        <v>-1</v>
      </c>
      <c r="J131" s="3">
        <f t="shared" ca="1" si="33"/>
        <v>159.09</v>
      </c>
      <c r="K131" s="17">
        <f t="shared" ca="1" si="38"/>
        <v>1038.0899999999995</v>
      </c>
      <c r="L131" s="17">
        <f t="shared" ca="1" si="18"/>
        <v>1046.3399999999992</v>
      </c>
      <c r="M131" s="16">
        <f t="shared" ca="1" si="26"/>
        <v>-8.2499999999997726</v>
      </c>
      <c r="O131" s="16">
        <f t="shared" si="35"/>
        <v>121</v>
      </c>
      <c r="P131" s="17">
        <f t="shared" ca="1" si="27"/>
        <v>38.089999999999463</v>
      </c>
      <c r="R131" s="16">
        <f t="shared" si="36"/>
        <v>121</v>
      </c>
      <c r="S131" s="17">
        <f t="shared" ca="1" si="28"/>
        <v>31.479338842974755</v>
      </c>
      <c r="T131" s="17">
        <f t="shared" ca="1" si="29"/>
        <v>38.089999999999463</v>
      </c>
    </row>
    <row r="132" spans="1:20">
      <c r="A132" s="16">
        <f t="shared" si="30"/>
        <v>122</v>
      </c>
      <c r="B132" s="16">
        <f t="shared" ca="1" si="19"/>
        <v>2.54</v>
      </c>
      <c r="C132" s="16">
        <f t="shared" ca="1" si="20"/>
        <v>0.41338582677165353</v>
      </c>
      <c r="D132" s="16">
        <f t="shared" ca="1" si="21"/>
        <v>8.51836681260707E-2</v>
      </c>
      <c r="E132" s="16">
        <f t="shared" ca="1" si="22"/>
        <v>1</v>
      </c>
      <c r="F132" s="16">
        <f t="shared" ca="1" si="31"/>
        <v>1</v>
      </c>
      <c r="G132" s="16">
        <f t="shared" ca="1" si="32"/>
        <v>0</v>
      </c>
      <c r="H132" s="18">
        <f t="shared" ca="1" si="23"/>
        <v>2.54</v>
      </c>
      <c r="I132" s="21">
        <f t="shared" ca="1" si="24"/>
        <v>1.54</v>
      </c>
      <c r="J132" s="3">
        <f t="shared" ca="1" si="33"/>
        <v>161.63</v>
      </c>
      <c r="K132" s="17">
        <f t="shared" ca="1" si="38"/>
        <v>1039.6299999999994</v>
      </c>
      <c r="L132" s="17">
        <f t="shared" ca="1" si="18"/>
        <v>1046.3399999999992</v>
      </c>
      <c r="M132" s="16">
        <f t="shared" ca="1" si="26"/>
        <v>-6.709999999999809</v>
      </c>
      <c r="O132" s="16">
        <f t="shared" si="35"/>
        <v>122</v>
      </c>
      <c r="P132" s="17">
        <f t="shared" ca="1" si="27"/>
        <v>39.629999999999427</v>
      </c>
      <c r="R132" s="16">
        <f t="shared" si="36"/>
        <v>122</v>
      </c>
      <c r="S132" s="17">
        <f t="shared" ca="1" si="28"/>
        <v>32.483606557376589</v>
      </c>
      <c r="T132" s="17">
        <f t="shared" ca="1" si="29"/>
        <v>39.629999999999427</v>
      </c>
    </row>
    <row r="133" spans="1:20">
      <c r="A133" s="16">
        <f t="shared" si="30"/>
        <v>123</v>
      </c>
      <c r="B133" s="16">
        <f t="shared" ca="1" si="19"/>
        <v>4.16</v>
      </c>
      <c r="C133" s="16">
        <f t="shared" ca="1" si="20"/>
        <v>0.25240384615384615</v>
      </c>
      <c r="D133" s="16">
        <f t="shared" ca="1" si="21"/>
        <v>0.42164142563503026</v>
      </c>
      <c r="E133" s="16">
        <f t="shared" ca="1" si="22"/>
        <v>0</v>
      </c>
      <c r="F133" s="16">
        <f t="shared" ca="1" si="31"/>
        <v>0</v>
      </c>
      <c r="G133" s="16">
        <f t="shared" ca="1" si="32"/>
        <v>1</v>
      </c>
      <c r="H133" s="18">
        <f t="shared" ca="1" si="23"/>
        <v>0</v>
      </c>
      <c r="I133" s="21">
        <f t="shared" ca="1" si="24"/>
        <v>-1</v>
      </c>
      <c r="J133" s="3">
        <f t="shared" ca="1" si="33"/>
        <v>161.63</v>
      </c>
      <c r="K133" s="17">
        <f t="shared" ca="1" si="38"/>
        <v>1038.6299999999994</v>
      </c>
      <c r="L133" s="17">
        <f t="shared" ca="1" si="18"/>
        <v>1046.3399999999992</v>
      </c>
      <c r="M133" s="16">
        <f t="shared" ca="1" si="26"/>
        <v>-7.709999999999809</v>
      </c>
      <c r="O133" s="16">
        <f t="shared" si="35"/>
        <v>123</v>
      </c>
      <c r="P133" s="17">
        <f t="shared" ca="1" si="27"/>
        <v>38.629999999999427</v>
      </c>
      <c r="R133" s="16">
        <f t="shared" si="36"/>
        <v>123</v>
      </c>
      <c r="S133" s="17">
        <f t="shared" ca="1" si="28"/>
        <v>31.406504065040167</v>
      </c>
      <c r="T133" s="17">
        <f t="shared" ca="1" si="29"/>
        <v>38.629999999999427</v>
      </c>
    </row>
    <row r="134" spans="1:20">
      <c r="A134" s="16">
        <f t="shared" si="30"/>
        <v>124</v>
      </c>
      <c r="B134" s="16">
        <f t="shared" ca="1" si="19"/>
        <v>3.86</v>
      </c>
      <c r="C134" s="16">
        <f t="shared" ca="1" si="20"/>
        <v>0.27202072538860106</v>
      </c>
      <c r="D134" s="16">
        <f t="shared" ca="1" si="21"/>
        <v>0.60981680399354232</v>
      </c>
      <c r="E134" s="16">
        <f t="shared" ca="1" si="22"/>
        <v>0</v>
      </c>
      <c r="F134" s="16">
        <f t="shared" ca="1" si="31"/>
        <v>0</v>
      </c>
      <c r="G134" s="16">
        <f t="shared" ca="1" si="32"/>
        <v>2</v>
      </c>
      <c r="H134" s="18">
        <f t="shared" ca="1" si="23"/>
        <v>0</v>
      </c>
      <c r="I134" s="21">
        <f t="shared" ca="1" si="24"/>
        <v>-1</v>
      </c>
      <c r="J134" s="3">
        <f t="shared" ca="1" si="33"/>
        <v>161.63</v>
      </c>
      <c r="K134" s="17">
        <f t="shared" ca="1" si="38"/>
        <v>1037.6299999999994</v>
      </c>
      <c r="L134" s="17">
        <f t="shared" ca="1" si="18"/>
        <v>1046.3399999999992</v>
      </c>
      <c r="M134" s="16">
        <f t="shared" ca="1" si="26"/>
        <v>-8.709999999999809</v>
      </c>
      <c r="O134" s="16">
        <f t="shared" si="35"/>
        <v>124</v>
      </c>
      <c r="P134" s="17">
        <f t="shared" ca="1" si="27"/>
        <v>37.629999999999427</v>
      </c>
      <c r="R134" s="16">
        <f t="shared" si="36"/>
        <v>124</v>
      </c>
      <c r="S134" s="17">
        <f t="shared" ca="1" si="28"/>
        <v>30.34677419354793</v>
      </c>
      <c r="T134" s="17">
        <f t="shared" ca="1" si="29"/>
        <v>37.629999999999427</v>
      </c>
    </row>
    <row r="135" spans="1:20">
      <c r="A135" s="16">
        <f t="shared" si="30"/>
        <v>125</v>
      </c>
      <c r="B135" s="16">
        <f t="shared" ca="1" si="19"/>
        <v>3.66</v>
      </c>
      <c r="C135" s="16">
        <f t="shared" ca="1" si="20"/>
        <v>0.28688524590163933</v>
      </c>
      <c r="D135" s="16">
        <f t="shared" ca="1" si="21"/>
        <v>0.17084708829262318</v>
      </c>
      <c r="E135" s="16">
        <f t="shared" ca="1" si="22"/>
        <v>1</v>
      </c>
      <c r="F135" s="16">
        <f t="shared" ca="1" si="31"/>
        <v>1</v>
      </c>
      <c r="G135" s="16">
        <f t="shared" ca="1" si="32"/>
        <v>0</v>
      </c>
      <c r="H135" s="18">
        <f t="shared" ca="1" si="23"/>
        <v>3.66</v>
      </c>
      <c r="I135" s="21">
        <f t="shared" ca="1" si="24"/>
        <v>2.66</v>
      </c>
      <c r="J135" s="3">
        <f t="shared" ca="1" si="33"/>
        <v>165.29</v>
      </c>
      <c r="K135" s="17">
        <f t="shared" ca="1" si="38"/>
        <v>1040.2899999999995</v>
      </c>
      <c r="L135" s="17">
        <f t="shared" ca="1" si="18"/>
        <v>1046.3399999999992</v>
      </c>
      <c r="M135" s="16">
        <f t="shared" ca="1" si="26"/>
        <v>-6.0499999999997272</v>
      </c>
      <c r="O135" s="16">
        <f t="shared" si="35"/>
        <v>125</v>
      </c>
      <c r="P135" s="17">
        <f t="shared" ca="1" si="27"/>
        <v>40.289999999999509</v>
      </c>
      <c r="R135" s="16">
        <f t="shared" si="36"/>
        <v>125</v>
      </c>
      <c r="S135" s="17">
        <f t="shared" ca="1" si="28"/>
        <v>32.23199999999963</v>
      </c>
      <c r="T135" s="17">
        <f t="shared" ca="1" si="29"/>
        <v>40.289999999999509</v>
      </c>
    </row>
    <row r="136" spans="1:20">
      <c r="A136" s="16">
        <f t="shared" si="30"/>
        <v>126</v>
      </c>
      <c r="B136" s="16">
        <f t="shared" ca="1" si="19"/>
        <v>3.18</v>
      </c>
      <c r="C136" s="16">
        <f t="shared" ca="1" si="20"/>
        <v>0.330188679245283</v>
      </c>
      <c r="D136" s="16">
        <f t="shared" ca="1" si="21"/>
        <v>0.93678681276513842</v>
      </c>
      <c r="E136" s="16">
        <f t="shared" ca="1" si="22"/>
        <v>0</v>
      </c>
      <c r="F136" s="16">
        <f t="shared" ca="1" si="31"/>
        <v>0</v>
      </c>
      <c r="G136" s="16">
        <f t="shared" ca="1" si="32"/>
        <v>1</v>
      </c>
      <c r="H136" s="18">
        <f t="shared" ca="1" si="23"/>
        <v>0</v>
      </c>
      <c r="I136" s="21">
        <f t="shared" ca="1" si="24"/>
        <v>-1</v>
      </c>
      <c r="J136" s="3">
        <f t="shared" ca="1" si="33"/>
        <v>165.29</v>
      </c>
      <c r="K136" s="17">
        <f t="shared" ca="1" si="38"/>
        <v>1039.2899999999995</v>
      </c>
      <c r="L136" s="17">
        <f t="shared" ca="1" si="18"/>
        <v>1046.3399999999992</v>
      </c>
      <c r="M136" s="16">
        <f t="shared" ca="1" si="26"/>
        <v>-7.0499999999997272</v>
      </c>
      <c r="O136" s="16">
        <f t="shared" si="35"/>
        <v>126</v>
      </c>
      <c r="P136" s="17">
        <f t="shared" ca="1" si="27"/>
        <v>39.289999999999509</v>
      </c>
      <c r="R136" s="16">
        <f t="shared" si="36"/>
        <v>126</v>
      </c>
      <c r="S136" s="17">
        <f t="shared" ca="1" si="28"/>
        <v>31.1825396825393</v>
      </c>
      <c r="T136" s="17">
        <f t="shared" ca="1" si="29"/>
        <v>39.289999999999509</v>
      </c>
    </row>
    <row r="137" spans="1:20">
      <c r="A137" s="16">
        <f t="shared" si="30"/>
        <v>127</v>
      </c>
      <c r="B137" s="16">
        <f t="shared" ca="1" si="19"/>
        <v>4.75</v>
      </c>
      <c r="C137" s="16">
        <f t="shared" ca="1" si="20"/>
        <v>0.22105263157894736</v>
      </c>
      <c r="D137" s="16">
        <f t="shared" ca="1" si="21"/>
        <v>0.33572984808600914</v>
      </c>
      <c r="E137" s="16">
        <f t="shared" ca="1" si="22"/>
        <v>0</v>
      </c>
      <c r="F137" s="16">
        <f t="shared" ca="1" si="31"/>
        <v>0</v>
      </c>
      <c r="G137" s="16">
        <f t="shared" ca="1" si="32"/>
        <v>2</v>
      </c>
      <c r="H137" s="18">
        <f t="shared" ca="1" si="23"/>
        <v>0</v>
      </c>
      <c r="I137" s="21">
        <f t="shared" ca="1" si="24"/>
        <v>-1</v>
      </c>
      <c r="J137" s="3">
        <f t="shared" ca="1" si="33"/>
        <v>165.29</v>
      </c>
      <c r="K137" s="17">
        <f t="shared" ca="1" si="38"/>
        <v>1038.2899999999995</v>
      </c>
      <c r="L137" s="17">
        <f t="shared" ca="1" si="18"/>
        <v>1046.3399999999992</v>
      </c>
      <c r="M137" s="16">
        <f t="shared" ca="1" si="26"/>
        <v>-8.0499999999997272</v>
      </c>
      <c r="O137" s="16">
        <f t="shared" si="35"/>
        <v>127</v>
      </c>
      <c r="P137" s="17">
        <f t="shared" ca="1" si="27"/>
        <v>38.289999999999509</v>
      </c>
      <c r="R137" s="16">
        <f t="shared" si="36"/>
        <v>127</v>
      </c>
      <c r="S137" s="17">
        <f t="shared" ca="1" si="28"/>
        <v>30.149606299212223</v>
      </c>
      <c r="T137" s="17">
        <f t="shared" ca="1" si="29"/>
        <v>38.289999999999509</v>
      </c>
    </row>
    <row r="138" spans="1:20">
      <c r="A138" s="16">
        <f t="shared" si="30"/>
        <v>128</v>
      </c>
      <c r="B138" s="16">
        <f t="shared" ca="1" si="19"/>
        <v>3.58</v>
      </c>
      <c r="C138" s="16">
        <f t="shared" ca="1" si="20"/>
        <v>0.29329608938547486</v>
      </c>
      <c r="D138" s="16">
        <f t="shared" ca="1" si="21"/>
        <v>0.94386349211091503</v>
      </c>
      <c r="E138" s="16">
        <f t="shared" ca="1" si="22"/>
        <v>0</v>
      </c>
      <c r="F138" s="16">
        <f t="shared" ca="1" si="31"/>
        <v>0</v>
      </c>
      <c r="G138" s="16">
        <f t="shared" ca="1" si="32"/>
        <v>3</v>
      </c>
      <c r="H138" s="18">
        <f t="shared" ca="1" si="23"/>
        <v>0</v>
      </c>
      <c r="I138" s="21">
        <f t="shared" ca="1" si="24"/>
        <v>-1</v>
      </c>
      <c r="J138" s="3">
        <f t="shared" ca="1" si="33"/>
        <v>165.29</v>
      </c>
      <c r="K138" s="17">
        <f t="shared" ref="K138:K140" ca="1" si="39">K137+I138</f>
        <v>1037.2899999999995</v>
      </c>
      <c r="L138" s="17">
        <f t="shared" ref="L138:L201" ca="1" si="40">MAX(K138,L137)</f>
        <v>1046.3399999999992</v>
      </c>
      <c r="M138" s="16">
        <f t="shared" ca="1" si="26"/>
        <v>-9.0499999999997272</v>
      </c>
      <c r="O138" s="16">
        <f t="shared" si="35"/>
        <v>128</v>
      </c>
      <c r="P138" s="17">
        <f t="shared" ca="1" si="27"/>
        <v>37.289999999999509</v>
      </c>
      <c r="R138" s="16">
        <f t="shared" si="36"/>
        <v>128</v>
      </c>
      <c r="S138" s="17">
        <f t="shared" ca="1" si="28"/>
        <v>29.132812499999602</v>
      </c>
      <c r="T138" s="17">
        <f t="shared" ca="1" si="29"/>
        <v>37.289999999999509</v>
      </c>
    </row>
    <row r="139" spans="1:20">
      <c r="A139" s="16">
        <f t="shared" si="30"/>
        <v>129</v>
      </c>
      <c r="B139" s="16">
        <f t="shared" ref="B139:B202" ca="1" si="41">RANDBETWEEN($A$5,$B$5)/100</f>
        <v>3.99</v>
      </c>
      <c r="C139" s="16">
        <f t="shared" ref="C139:C202" ca="1" si="42">$C$5*(1/B139)</f>
        <v>0.26315789473684209</v>
      </c>
      <c r="D139" s="16">
        <f t="shared" ref="D139:D202" ca="1" si="43">RAND()</f>
        <v>0.78819827947112353</v>
      </c>
      <c r="E139" s="16">
        <f t="shared" ref="E139:E202" ca="1" si="44">IF(D139&lt;=C139,1,0)</f>
        <v>0</v>
      </c>
      <c r="F139" s="16">
        <f t="shared" ca="1" si="31"/>
        <v>0</v>
      </c>
      <c r="G139" s="16">
        <f t="shared" ca="1" si="32"/>
        <v>4</v>
      </c>
      <c r="H139" s="18">
        <f t="shared" ref="H139:H202" ca="1" si="45">IF(E139=0,0,B139)</f>
        <v>0</v>
      </c>
      <c r="I139" s="21">
        <f t="shared" ref="I139:I202" ca="1" si="46">IF(E139=0,-1,H139-1)</f>
        <v>-1</v>
      </c>
      <c r="J139" s="3">
        <f t="shared" ca="1" si="33"/>
        <v>165.29</v>
      </c>
      <c r="K139" s="17">
        <f t="shared" ca="1" si="39"/>
        <v>1036.2899999999995</v>
      </c>
      <c r="L139" s="17">
        <f t="shared" ca="1" si="40"/>
        <v>1046.3399999999992</v>
      </c>
      <c r="M139" s="16">
        <f t="shared" ref="M139:M202" ca="1" si="47">IF(K139&lt;N(L139),K139-L138,"")</f>
        <v>-10.049999999999727</v>
      </c>
      <c r="O139" s="16">
        <f t="shared" si="35"/>
        <v>129</v>
      </c>
      <c r="P139" s="17">
        <f t="shared" ref="P139:P202" ca="1" si="48">K139-1000</f>
        <v>36.289999999999509</v>
      </c>
      <c r="R139" s="16">
        <f t="shared" si="36"/>
        <v>129</v>
      </c>
      <c r="S139" s="17">
        <f t="shared" ref="S139:S202" ca="1" si="49">((R139+T139)/R139*100)-100</f>
        <v>28.131782945736063</v>
      </c>
      <c r="T139" s="17">
        <f t="shared" ref="T139:T202" ca="1" si="50">K139-1000</f>
        <v>36.289999999999509</v>
      </c>
    </row>
    <row r="140" spans="1:20">
      <c r="A140" s="16">
        <f t="shared" ref="A140:A203" si="51">A139+1</f>
        <v>130</v>
      </c>
      <c r="B140" s="16">
        <f t="shared" ca="1" si="41"/>
        <v>2.64</v>
      </c>
      <c r="C140" s="16">
        <f t="shared" ca="1" si="42"/>
        <v>0.39772727272727276</v>
      </c>
      <c r="D140" s="16">
        <f t="shared" ca="1" si="43"/>
        <v>0.81652654389268498</v>
      </c>
      <c r="E140" s="16">
        <f t="shared" ca="1" si="44"/>
        <v>0</v>
      </c>
      <c r="F140" s="16">
        <f t="shared" ref="F140:F203" ca="1" si="52">IF(E140=1,F139+1,0)</f>
        <v>0</v>
      </c>
      <c r="G140" s="16">
        <f t="shared" ref="G140:G203" ca="1" si="53">IF(E140=0,G139+1,0)</f>
        <v>5</v>
      </c>
      <c r="H140" s="18">
        <f t="shared" ca="1" si="45"/>
        <v>0</v>
      </c>
      <c r="I140" s="21">
        <f t="shared" ca="1" si="46"/>
        <v>-1</v>
      </c>
      <c r="J140" s="3">
        <f t="shared" ref="J140:J203" ca="1" si="54">J139+H140</f>
        <v>165.29</v>
      </c>
      <c r="K140" s="17">
        <f t="shared" ca="1" si="39"/>
        <v>1035.2899999999995</v>
      </c>
      <c r="L140" s="17">
        <f t="shared" ca="1" si="40"/>
        <v>1046.3399999999992</v>
      </c>
      <c r="M140" s="16">
        <f t="shared" ca="1" si="47"/>
        <v>-11.049999999999727</v>
      </c>
      <c r="O140" s="16">
        <f t="shared" ref="O140:O203" si="55">O139+1</f>
        <v>130</v>
      </c>
      <c r="P140" s="17">
        <f t="shared" ca="1" si="48"/>
        <v>35.289999999999509</v>
      </c>
      <c r="R140" s="16">
        <f t="shared" ref="R140:R203" si="56">R139+1</f>
        <v>130</v>
      </c>
      <c r="S140" s="17">
        <f t="shared" ca="1" si="49"/>
        <v>27.146153846153467</v>
      </c>
      <c r="T140" s="17">
        <f t="shared" ca="1" si="50"/>
        <v>35.289999999999509</v>
      </c>
    </row>
    <row r="141" spans="1:20">
      <c r="A141" s="16">
        <f t="shared" si="51"/>
        <v>131</v>
      </c>
      <c r="B141" s="16">
        <f t="shared" ca="1" si="41"/>
        <v>2.61</v>
      </c>
      <c r="C141" s="16">
        <f t="shared" ca="1" si="42"/>
        <v>0.40229885057471265</v>
      </c>
      <c r="D141" s="16">
        <f t="shared" ca="1" si="43"/>
        <v>0.93445727123075195</v>
      </c>
      <c r="E141" s="16">
        <f t="shared" ca="1" si="44"/>
        <v>0</v>
      </c>
      <c r="F141" s="16">
        <f t="shared" ca="1" si="52"/>
        <v>0</v>
      </c>
      <c r="G141" s="16">
        <f t="shared" ca="1" si="53"/>
        <v>6</v>
      </c>
      <c r="H141" s="18">
        <f t="shared" ca="1" si="45"/>
        <v>0</v>
      </c>
      <c r="I141" s="21">
        <f t="shared" ca="1" si="46"/>
        <v>-1</v>
      </c>
      <c r="J141" s="3">
        <f t="shared" ca="1" si="54"/>
        <v>165.29</v>
      </c>
      <c r="K141" s="17">
        <f t="shared" ref="K141:K204" ca="1" si="57">K140+I141</f>
        <v>1034.2899999999995</v>
      </c>
      <c r="L141" s="17">
        <f t="shared" ca="1" si="40"/>
        <v>1046.3399999999992</v>
      </c>
      <c r="M141" s="16">
        <f t="shared" ca="1" si="47"/>
        <v>-12.049999999999727</v>
      </c>
      <c r="O141" s="16">
        <f t="shared" si="55"/>
        <v>131</v>
      </c>
      <c r="P141" s="17">
        <f t="shared" ca="1" si="48"/>
        <v>34.289999999999509</v>
      </c>
      <c r="R141" s="16">
        <f t="shared" si="56"/>
        <v>131</v>
      </c>
      <c r="S141" s="17">
        <f t="shared" ca="1" si="49"/>
        <v>26.175572519083602</v>
      </c>
      <c r="T141" s="17">
        <f t="shared" ca="1" si="50"/>
        <v>34.289999999999509</v>
      </c>
    </row>
    <row r="142" spans="1:20">
      <c r="A142" s="16">
        <f t="shared" si="51"/>
        <v>132</v>
      </c>
      <c r="B142" s="16">
        <f t="shared" ca="1" si="41"/>
        <v>4.34</v>
      </c>
      <c r="C142" s="16">
        <f t="shared" ca="1" si="42"/>
        <v>0.24193548387096775</v>
      </c>
      <c r="D142" s="16">
        <f t="shared" ca="1" si="43"/>
        <v>0.17196695301647025</v>
      </c>
      <c r="E142" s="16">
        <f t="shared" ca="1" si="44"/>
        <v>1</v>
      </c>
      <c r="F142" s="16">
        <f t="shared" ca="1" si="52"/>
        <v>1</v>
      </c>
      <c r="G142" s="16">
        <f t="shared" ca="1" si="53"/>
        <v>0</v>
      </c>
      <c r="H142" s="18">
        <f t="shared" ca="1" si="45"/>
        <v>4.34</v>
      </c>
      <c r="I142" s="21">
        <f t="shared" ca="1" si="46"/>
        <v>3.34</v>
      </c>
      <c r="J142" s="3">
        <f t="shared" ca="1" si="54"/>
        <v>169.63</v>
      </c>
      <c r="K142" s="17">
        <f t="shared" ca="1" si="57"/>
        <v>1037.6299999999994</v>
      </c>
      <c r="L142" s="17">
        <f t="shared" ca="1" si="40"/>
        <v>1046.3399999999992</v>
      </c>
      <c r="M142" s="16">
        <f t="shared" ca="1" si="47"/>
        <v>-8.709999999999809</v>
      </c>
      <c r="O142" s="16">
        <f t="shared" si="55"/>
        <v>132</v>
      </c>
      <c r="P142" s="17">
        <f t="shared" ca="1" si="48"/>
        <v>37.629999999999427</v>
      </c>
      <c r="R142" s="16">
        <f t="shared" si="56"/>
        <v>132</v>
      </c>
      <c r="S142" s="17">
        <f t="shared" ca="1" si="49"/>
        <v>28.507575757575324</v>
      </c>
      <c r="T142" s="17">
        <f t="shared" ca="1" si="50"/>
        <v>37.629999999999427</v>
      </c>
    </row>
    <row r="143" spans="1:20">
      <c r="A143" s="16">
        <f t="shared" si="51"/>
        <v>133</v>
      </c>
      <c r="B143" s="16">
        <f t="shared" ca="1" si="41"/>
        <v>2.99</v>
      </c>
      <c r="C143" s="16">
        <f t="shared" ca="1" si="42"/>
        <v>0.3511705685618729</v>
      </c>
      <c r="D143" s="16">
        <f t="shared" ca="1" si="43"/>
        <v>0.4156728513128618</v>
      </c>
      <c r="E143" s="16">
        <f t="shared" ca="1" si="44"/>
        <v>0</v>
      </c>
      <c r="F143" s="16">
        <f t="shared" ca="1" si="52"/>
        <v>0</v>
      </c>
      <c r="G143" s="16">
        <f t="shared" ca="1" si="53"/>
        <v>1</v>
      </c>
      <c r="H143" s="18">
        <f t="shared" ca="1" si="45"/>
        <v>0</v>
      </c>
      <c r="I143" s="21">
        <f t="shared" ca="1" si="46"/>
        <v>-1</v>
      </c>
      <c r="J143" s="3">
        <f t="shared" ca="1" si="54"/>
        <v>169.63</v>
      </c>
      <c r="K143" s="17">
        <f t="shared" ca="1" si="57"/>
        <v>1036.6299999999994</v>
      </c>
      <c r="L143" s="17">
        <f t="shared" ca="1" si="40"/>
        <v>1046.3399999999992</v>
      </c>
      <c r="M143" s="16">
        <f t="shared" ca="1" si="47"/>
        <v>-9.709999999999809</v>
      </c>
      <c r="O143" s="16">
        <f t="shared" si="55"/>
        <v>133</v>
      </c>
      <c r="P143" s="17">
        <f t="shared" ca="1" si="48"/>
        <v>36.629999999999427</v>
      </c>
      <c r="R143" s="16">
        <f t="shared" si="56"/>
        <v>133</v>
      </c>
      <c r="S143" s="17">
        <f t="shared" ca="1" si="49"/>
        <v>27.541353383458215</v>
      </c>
      <c r="T143" s="17">
        <f t="shared" ca="1" si="50"/>
        <v>36.629999999999427</v>
      </c>
    </row>
    <row r="144" spans="1:20">
      <c r="A144" s="16">
        <f t="shared" si="51"/>
        <v>134</v>
      </c>
      <c r="B144" s="16">
        <f t="shared" ca="1" si="41"/>
        <v>2.06</v>
      </c>
      <c r="C144" s="16">
        <f t="shared" ca="1" si="42"/>
        <v>0.50970873786407767</v>
      </c>
      <c r="D144" s="16">
        <f t="shared" ca="1" si="43"/>
        <v>0.24185299413590933</v>
      </c>
      <c r="E144" s="16">
        <f t="shared" ca="1" si="44"/>
        <v>1</v>
      </c>
      <c r="F144" s="16">
        <f t="shared" ca="1" si="52"/>
        <v>1</v>
      </c>
      <c r="G144" s="16">
        <f t="shared" ca="1" si="53"/>
        <v>0</v>
      </c>
      <c r="H144" s="18">
        <f t="shared" ca="1" si="45"/>
        <v>2.06</v>
      </c>
      <c r="I144" s="21">
        <f t="shared" ca="1" si="46"/>
        <v>1.06</v>
      </c>
      <c r="J144" s="3">
        <f t="shared" ca="1" si="54"/>
        <v>171.69</v>
      </c>
      <c r="K144" s="17">
        <f t="shared" ca="1" si="57"/>
        <v>1037.6899999999994</v>
      </c>
      <c r="L144" s="17">
        <f t="shared" ca="1" si="40"/>
        <v>1046.3399999999992</v>
      </c>
      <c r="M144" s="16">
        <f t="shared" ca="1" si="47"/>
        <v>-8.6499999999998636</v>
      </c>
      <c r="O144" s="16">
        <f t="shared" si="55"/>
        <v>134</v>
      </c>
      <c r="P144" s="17">
        <f t="shared" ca="1" si="48"/>
        <v>37.689999999999372</v>
      </c>
      <c r="R144" s="16">
        <f t="shared" si="56"/>
        <v>134</v>
      </c>
      <c r="S144" s="17">
        <f t="shared" ca="1" si="49"/>
        <v>28.126865671641326</v>
      </c>
      <c r="T144" s="17">
        <f t="shared" ca="1" si="50"/>
        <v>37.689999999999372</v>
      </c>
    </row>
    <row r="145" spans="1:20">
      <c r="A145" s="16">
        <f t="shared" si="51"/>
        <v>135</v>
      </c>
      <c r="B145" s="16">
        <f t="shared" ca="1" si="41"/>
        <v>4.46</v>
      </c>
      <c r="C145" s="16">
        <f t="shared" ca="1" si="42"/>
        <v>0.23542600896860988</v>
      </c>
      <c r="D145" s="16">
        <f t="shared" ca="1" si="43"/>
        <v>0.80607443427531345</v>
      </c>
      <c r="E145" s="16">
        <f t="shared" ca="1" si="44"/>
        <v>0</v>
      </c>
      <c r="F145" s="16">
        <f t="shared" ca="1" si="52"/>
        <v>0</v>
      </c>
      <c r="G145" s="16">
        <f t="shared" ca="1" si="53"/>
        <v>1</v>
      </c>
      <c r="H145" s="18">
        <f t="shared" ca="1" si="45"/>
        <v>0</v>
      </c>
      <c r="I145" s="21">
        <f t="shared" ca="1" si="46"/>
        <v>-1</v>
      </c>
      <c r="J145" s="3">
        <f t="shared" ca="1" si="54"/>
        <v>171.69</v>
      </c>
      <c r="K145" s="17">
        <f t="shared" ca="1" si="57"/>
        <v>1036.6899999999994</v>
      </c>
      <c r="L145" s="17">
        <f t="shared" ca="1" si="40"/>
        <v>1046.3399999999992</v>
      </c>
      <c r="M145" s="16">
        <f t="shared" ca="1" si="47"/>
        <v>-9.6499999999998636</v>
      </c>
      <c r="O145" s="16">
        <f t="shared" si="55"/>
        <v>135</v>
      </c>
      <c r="P145" s="17">
        <f t="shared" ca="1" si="48"/>
        <v>36.689999999999372</v>
      </c>
      <c r="R145" s="16">
        <f t="shared" si="56"/>
        <v>135</v>
      </c>
      <c r="S145" s="17">
        <f t="shared" ca="1" si="49"/>
        <v>27.177777777777322</v>
      </c>
      <c r="T145" s="17">
        <f t="shared" ca="1" si="50"/>
        <v>36.689999999999372</v>
      </c>
    </row>
    <row r="146" spans="1:20">
      <c r="A146" s="16">
        <f t="shared" si="51"/>
        <v>136</v>
      </c>
      <c r="B146" s="16">
        <f t="shared" ca="1" si="41"/>
        <v>3.32</v>
      </c>
      <c r="C146" s="16">
        <f t="shared" ca="1" si="42"/>
        <v>0.3162650602409639</v>
      </c>
      <c r="D146" s="16">
        <f t="shared" ca="1" si="43"/>
        <v>0.45758725209782236</v>
      </c>
      <c r="E146" s="16">
        <f t="shared" ca="1" si="44"/>
        <v>0</v>
      </c>
      <c r="F146" s="16">
        <f t="shared" ca="1" si="52"/>
        <v>0</v>
      </c>
      <c r="G146" s="16">
        <f t="shared" ca="1" si="53"/>
        <v>2</v>
      </c>
      <c r="H146" s="18">
        <f t="shared" ca="1" si="45"/>
        <v>0</v>
      </c>
      <c r="I146" s="21">
        <f t="shared" ca="1" si="46"/>
        <v>-1</v>
      </c>
      <c r="J146" s="3">
        <f t="shared" ca="1" si="54"/>
        <v>171.69</v>
      </c>
      <c r="K146" s="17">
        <f t="shared" ca="1" si="57"/>
        <v>1035.6899999999994</v>
      </c>
      <c r="L146" s="17">
        <f t="shared" ca="1" si="40"/>
        <v>1046.3399999999992</v>
      </c>
      <c r="M146" s="16">
        <f t="shared" ca="1" si="47"/>
        <v>-10.649999999999864</v>
      </c>
      <c r="O146" s="16">
        <f t="shared" si="55"/>
        <v>136</v>
      </c>
      <c r="P146" s="17">
        <f t="shared" ca="1" si="48"/>
        <v>35.689999999999372</v>
      </c>
      <c r="R146" s="16">
        <f t="shared" si="56"/>
        <v>136</v>
      </c>
      <c r="S146" s="17">
        <f t="shared" ca="1" si="49"/>
        <v>26.242647058823067</v>
      </c>
      <c r="T146" s="17">
        <f t="shared" ca="1" si="50"/>
        <v>35.689999999999372</v>
      </c>
    </row>
    <row r="147" spans="1:20">
      <c r="A147" s="16">
        <f t="shared" si="51"/>
        <v>137</v>
      </c>
      <c r="B147" s="16">
        <f t="shared" ca="1" si="41"/>
        <v>5.58</v>
      </c>
      <c r="C147" s="16">
        <f t="shared" ca="1" si="42"/>
        <v>0.18817204301075269</v>
      </c>
      <c r="D147" s="16">
        <f t="shared" ca="1" si="43"/>
        <v>0.77761487363589499</v>
      </c>
      <c r="E147" s="16">
        <f t="shared" ca="1" si="44"/>
        <v>0</v>
      </c>
      <c r="F147" s="16">
        <f t="shared" ca="1" si="52"/>
        <v>0</v>
      </c>
      <c r="G147" s="16">
        <f t="shared" ca="1" si="53"/>
        <v>3</v>
      </c>
      <c r="H147" s="18">
        <f t="shared" ca="1" si="45"/>
        <v>0</v>
      </c>
      <c r="I147" s="21">
        <f t="shared" ca="1" si="46"/>
        <v>-1</v>
      </c>
      <c r="J147" s="3">
        <f t="shared" ca="1" si="54"/>
        <v>171.69</v>
      </c>
      <c r="K147" s="17">
        <f t="shared" ca="1" si="57"/>
        <v>1034.6899999999994</v>
      </c>
      <c r="L147" s="17">
        <f t="shared" ca="1" si="40"/>
        <v>1046.3399999999992</v>
      </c>
      <c r="M147" s="16">
        <f t="shared" ca="1" si="47"/>
        <v>-11.649999999999864</v>
      </c>
      <c r="O147" s="16">
        <f t="shared" si="55"/>
        <v>137</v>
      </c>
      <c r="P147" s="17">
        <f t="shared" ca="1" si="48"/>
        <v>34.689999999999372</v>
      </c>
      <c r="R147" s="16">
        <f t="shared" si="56"/>
        <v>137</v>
      </c>
      <c r="S147" s="17">
        <f t="shared" ca="1" si="49"/>
        <v>25.321167883211217</v>
      </c>
      <c r="T147" s="17">
        <f t="shared" ca="1" si="50"/>
        <v>34.689999999999372</v>
      </c>
    </row>
    <row r="148" spans="1:20">
      <c r="A148" s="16">
        <f t="shared" si="51"/>
        <v>138</v>
      </c>
      <c r="B148" s="16">
        <f t="shared" ca="1" si="41"/>
        <v>3.11</v>
      </c>
      <c r="C148" s="16">
        <f t="shared" ca="1" si="42"/>
        <v>0.33762057877813506</v>
      </c>
      <c r="D148" s="16">
        <f t="shared" ca="1" si="43"/>
        <v>0.25287721396042451</v>
      </c>
      <c r="E148" s="16">
        <f t="shared" ca="1" si="44"/>
        <v>1</v>
      </c>
      <c r="F148" s="16">
        <f t="shared" ca="1" si="52"/>
        <v>1</v>
      </c>
      <c r="G148" s="16">
        <f t="shared" ca="1" si="53"/>
        <v>0</v>
      </c>
      <c r="H148" s="18">
        <f t="shared" ca="1" si="45"/>
        <v>3.11</v>
      </c>
      <c r="I148" s="21">
        <f t="shared" ca="1" si="46"/>
        <v>2.11</v>
      </c>
      <c r="J148" s="3">
        <f t="shared" ca="1" si="54"/>
        <v>174.8</v>
      </c>
      <c r="K148" s="17">
        <f t="shared" ca="1" si="57"/>
        <v>1036.7999999999993</v>
      </c>
      <c r="L148" s="17">
        <f t="shared" ca="1" si="40"/>
        <v>1046.3399999999992</v>
      </c>
      <c r="M148" s="16">
        <f t="shared" ca="1" si="47"/>
        <v>-9.5399999999999636</v>
      </c>
      <c r="O148" s="16">
        <f t="shared" si="55"/>
        <v>138</v>
      </c>
      <c r="P148" s="17">
        <f t="shared" ca="1" si="48"/>
        <v>36.799999999999272</v>
      </c>
      <c r="R148" s="16">
        <f t="shared" si="56"/>
        <v>138</v>
      </c>
      <c r="S148" s="17">
        <f t="shared" ca="1" si="49"/>
        <v>26.666666666666146</v>
      </c>
      <c r="T148" s="17">
        <f t="shared" ca="1" si="50"/>
        <v>36.799999999999272</v>
      </c>
    </row>
    <row r="149" spans="1:20">
      <c r="A149" s="16">
        <f t="shared" si="51"/>
        <v>139</v>
      </c>
      <c r="B149" s="16">
        <f t="shared" ca="1" si="41"/>
        <v>3.56</v>
      </c>
      <c r="C149" s="16">
        <f t="shared" ca="1" si="42"/>
        <v>0.29494382022471916</v>
      </c>
      <c r="D149" s="16">
        <f t="shared" ca="1" si="43"/>
        <v>0.58870031672718071</v>
      </c>
      <c r="E149" s="16">
        <f t="shared" ca="1" si="44"/>
        <v>0</v>
      </c>
      <c r="F149" s="16">
        <f t="shared" ca="1" si="52"/>
        <v>0</v>
      </c>
      <c r="G149" s="16">
        <f t="shared" ca="1" si="53"/>
        <v>1</v>
      </c>
      <c r="H149" s="18">
        <f t="shared" ca="1" si="45"/>
        <v>0</v>
      </c>
      <c r="I149" s="21">
        <f t="shared" ca="1" si="46"/>
        <v>-1</v>
      </c>
      <c r="J149" s="3">
        <f t="shared" ca="1" si="54"/>
        <v>174.8</v>
      </c>
      <c r="K149" s="17">
        <f t="shared" ca="1" si="57"/>
        <v>1035.7999999999993</v>
      </c>
      <c r="L149" s="17">
        <f t="shared" ca="1" si="40"/>
        <v>1046.3399999999992</v>
      </c>
      <c r="M149" s="16">
        <f t="shared" ca="1" si="47"/>
        <v>-10.539999999999964</v>
      </c>
      <c r="O149" s="16">
        <f t="shared" si="55"/>
        <v>139</v>
      </c>
      <c r="P149" s="17">
        <f t="shared" ca="1" si="48"/>
        <v>35.799999999999272</v>
      </c>
      <c r="R149" s="16">
        <f t="shared" si="56"/>
        <v>139</v>
      </c>
      <c r="S149" s="17">
        <f t="shared" ca="1" si="49"/>
        <v>25.755395683452704</v>
      </c>
      <c r="T149" s="17">
        <f t="shared" ca="1" si="50"/>
        <v>35.799999999999272</v>
      </c>
    </row>
    <row r="150" spans="1:20">
      <c r="A150" s="16">
        <f t="shared" si="51"/>
        <v>140</v>
      </c>
      <c r="B150" s="16">
        <f t="shared" ca="1" si="41"/>
        <v>3.91</v>
      </c>
      <c r="C150" s="16">
        <f t="shared" ca="1" si="42"/>
        <v>0.26854219948849106</v>
      </c>
      <c r="D150" s="16">
        <f t="shared" ca="1" si="43"/>
        <v>0.84828120354550318</v>
      </c>
      <c r="E150" s="16">
        <f t="shared" ca="1" si="44"/>
        <v>0</v>
      </c>
      <c r="F150" s="16">
        <f t="shared" ca="1" si="52"/>
        <v>0</v>
      </c>
      <c r="G150" s="16">
        <f t="shared" ca="1" si="53"/>
        <v>2</v>
      </c>
      <c r="H150" s="18">
        <f t="shared" ca="1" si="45"/>
        <v>0</v>
      </c>
      <c r="I150" s="21">
        <f t="shared" ca="1" si="46"/>
        <v>-1</v>
      </c>
      <c r="J150" s="3">
        <f t="shared" ca="1" si="54"/>
        <v>174.8</v>
      </c>
      <c r="K150" s="17">
        <f t="shared" ca="1" si="57"/>
        <v>1034.7999999999993</v>
      </c>
      <c r="L150" s="17">
        <f t="shared" ca="1" si="40"/>
        <v>1046.3399999999992</v>
      </c>
      <c r="M150" s="16">
        <f t="shared" ca="1" si="47"/>
        <v>-11.539999999999964</v>
      </c>
      <c r="O150" s="16">
        <f t="shared" si="55"/>
        <v>140</v>
      </c>
      <c r="P150" s="17">
        <f t="shared" ca="1" si="48"/>
        <v>34.799999999999272</v>
      </c>
      <c r="R150" s="16">
        <f t="shared" si="56"/>
        <v>140</v>
      </c>
      <c r="S150" s="17">
        <f t="shared" ca="1" si="49"/>
        <v>24.857142857142335</v>
      </c>
      <c r="T150" s="17">
        <f t="shared" ca="1" si="50"/>
        <v>34.799999999999272</v>
      </c>
    </row>
    <row r="151" spans="1:20">
      <c r="A151" s="16">
        <f t="shared" si="51"/>
        <v>141</v>
      </c>
      <c r="B151" s="16">
        <f t="shared" ca="1" si="41"/>
        <v>2.27</v>
      </c>
      <c r="C151" s="16">
        <f t="shared" ca="1" si="42"/>
        <v>0.46255506607929514</v>
      </c>
      <c r="D151" s="16">
        <f t="shared" ca="1" si="43"/>
        <v>0.30695559105457182</v>
      </c>
      <c r="E151" s="16">
        <f t="shared" ca="1" si="44"/>
        <v>1</v>
      </c>
      <c r="F151" s="16">
        <f t="shared" ca="1" si="52"/>
        <v>1</v>
      </c>
      <c r="G151" s="16">
        <f t="shared" ca="1" si="53"/>
        <v>0</v>
      </c>
      <c r="H151" s="18">
        <f t="shared" ca="1" si="45"/>
        <v>2.27</v>
      </c>
      <c r="I151" s="21">
        <f t="shared" ca="1" si="46"/>
        <v>1.27</v>
      </c>
      <c r="J151" s="3">
        <f t="shared" ca="1" si="54"/>
        <v>177.07000000000002</v>
      </c>
      <c r="K151" s="17">
        <f t="shared" ca="1" si="57"/>
        <v>1036.0699999999993</v>
      </c>
      <c r="L151" s="17">
        <f t="shared" ca="1" si="40"/>
        <v>1046.3399999999992</v>
      </c>
      <c r="M151" s="16">
        <f t="shared" ca="1" si="47"/>
        <v>-10.269999999999982</v>
      </c>
      <c r="O151" s="16">
        <f t="shared" si="55"/>
        <v>141</v>
      </c>
      <c r="P151" s="17">
        <f t="shared" ca="1" si="48"/>
        <v>36.069999999999254</v>
      </c>
      <c r="R151" s="16">
        <f t="shared" si="56"/>
        <v>141</v>
      </c>
      <c r="S151" s="17">
        <f t="shared" ca="1" si="49"/>
        <v>25.581560283687409</v>
      </c>
      <c r="T151" s="17">
        <f t="shared" ca="1" si="50"/>
        <v>36.069999999999254</v>
      </c>
    </row>
    <row r="152" spans="1:20">
      <c r="A152" s="16">
        <f t="shared" si="51"/>
        <v>142</v>
      </c>
      <c r="B152" s="16">
        <f t="shared" ca="1" si="41"/>
        <v>3.71</v>
      </c>
      <c r="C152" s="16">
        <f t="shared" ca="1" si="42"/>
        <v>0.28301886792452829</v>
      </c>
      <c r="D152" s="16">
        <f t="shared" ca="1" si="43"/>
        <v>0.20499383133537341</v>
      </c>
      <c r="E152" s="16">
        <f t="shared" ca="1" si="44"/>
        <v>1</v>
      </c>
      <c r="F152" s="16">
        <f t="shared" ca="1" si="52"/>
        <v>2</v>
      </c>
      <c r="G152" s="16">
        <f t="shared" ca="1" si="53"/>
        <v>0</v>
      </c>
      <c r="H152" s="18">
        <f t="shared" ca="1" si="45"/>
        <v>3.71</v>
      </c>
      <c r="I152" s="21">
        <f t="shared" ca="1" si="46"/>
        <v>2.71</v>
      </c>
      <c r="J152" s="3">
        <f t="shared" ca="1" si="54"/>
        <v>180.78000000000003</v>
      </c>
      <c r="K152" s="17">
        <f t="shared" ca="1" si="57"/>
        <v>1038.7799999999993</v>
      </c>
      <c r="L152" s="17">
        <f t="shared" ca="1" si="40"/>
        <v>1046.3399999999992</v>
      </c>
      <c r="M152" s="16">
        <f t="shared" ca="1" si="47"/>
        <v>-7.5599999999999454</v>
      </c>
      <c r="O152" s="16">
        <f t="shared" si="55"/>
        <v>142</v>
      </c>
      <c r="P152" s="17">
        <f t="shared" ca="1" si="48"/>
        <v>38.779999999999291</v>
      </c>
      <c r="R152" s="16">
        <f t="shared" si="56"/>
        <v>142</v>
      </c>
      <c r="S152" s="17">
        <f t="shared" ca="1" si="49"/>
        <v>27.309859154929072</v>
      </c>
      <c r="T152" s="17">
        <f t="shared" ca="1" si="50"/>
        <v>38.779999999999291</v>
      </c>
    </row>
    <row r="153" spans="1:20">
      <c r="A153" s="16">
        <f t="shared" si="51"/>
        <v>143</v>
      </c>
      <c r="B153" s="16">
        <f t="shared" ca="1" si="41"/>
        <v>2.91</v>
      </c>
      <c r="C153" s="16">
        <f t="shared" ca="1" si="42"/>
        <v>0.36082474226804123</v>
      </c>
      <c r="D153" s="16">
        <f t="shared" ca="1" si="43"/>
        <v>0.38586558314629071</v>
      </c>
      <c r="E153" s="16">
        <f t="shared" ca="1" si="44"/>
        <v>0</v>
      </c>
      <c r="F153" s="16">
        <f t="shared" ca="1" si="52"/>
        <v>0</v>
      </c>
      <c r="G153" s="16">
        <f t="shared" ca="1" si="53"/>
        <v>1</v>
      </c>
      <c r="H153" s="18">
        <f t="shared" ca="1" si="45"/>
        <v>0</v>
      </c>
      <c r="I153" s="21">
        <f t="shared" ca="1" si="46"/>
        <v>-1</v>
      </c>
      <c r="J153" s="3">
        <f t="shared" ca="1" si="54"/>
        <v>180.78000000000003</v>
      </c>
      <c r="K153" s="17">
        <f t="shared" ca="1" si="57"/>
        <v>1037.7799999999993</v>
      </c>
      <c r="L153" s="17">
        <f t="shared" ca="1" si="40"/>
        <v>1046.3399999999992</v>
      </c>
      <c r="M153" s="16">
        <f t="shared" ca="1" si="47"/>
        <v>-8.5599999999999454</v>
      </c>
      <c r="O153" s="16">
        <f t="shared" si="55"/>
        <v>143</v>
      </c>
      <c r="P153" s="17">
        <f t="shared" ca="1" si="48"/>
        <v>37.779999999999291</v>
      </c>
      <c r="R153" s="16">
        <f t="shared" si="56"/>
        <v>143</v>
      </c>
      <c r="S153" s="17">
        <f t="shared" ca="1" si="49"/>
        <v>26.41958041957993</v>
      </c>
      <c r="T153" s="17">
        <f t="shared" ca="1" si="50"/>
        <v>37.779999999999291</v>
      </c>
    </row>
    <row r="154" spans="1:20">
      <c r="A154" s="16">
        <f t="shared" si="51"/>
        <v>144</v>
      </c>
      <c r="B154" s="16">
        <f t="shared" ca="1" si="41"/>
        <v>4.58</v>
      </c>
      <c r="C154" s="16">
        <f t="shared" ca="1" si="42"/>
        <v>0.22925764192139739</v>
      </c>
      <c r="D154" s="16">
        <f t="shared" ca="1" si="43"/>
        <v>0.98484183958106097</v>
      </c>
      <c r="E154" s="16">
        <f t="shared" ca="1" si="44"/>
        <v>0</v>
      </c>
      <c r="F154" s="16">
        <f t="shared" ca="1" si="52"/>
        <v>0</v>
      </c>
      <c r="G154" s="16">
        <f t="shared" ca="1" si="53"/>
        <v>2</v>
      </c>
      <c r="H154" s="18">
        <f t="shared" ca="1" si="45"/>
        <v>0</v>
      </c>
      <c r="I154" s="21">
        <f t="shared" ca="1" si="46"/>
        <v>-1</v>
      </c>
      <c r="J154" s="3">
        <f t="shared" ca="1" si="54"/>
        <v>180.78000000000003</v>
      </c>
      <c r="K154" s="17">
        <f t="shared" ca="1" si="57"/>
        <v>1036.7799999999993</v>
      </c>
      <c r="L154" s="17">
        <f t="shared" ca="1" si="40"/>
        <v>1046.3399999999992</v>
      </c>
      <c r="M154" s="16">
        <f t="shared" ca="1" si="47"/>
        <v>-9.5599999999999454</v>
      </c>
      <c r="O154" s="16">
        <f t="shared" si="55"/>
        <v>144</v>
      </c>
      <c r="P154" s="17">
        <f t="shared" ca="1" si="48"/>
        <v>36.779999999999291</v>
      </c>
      <c r="R154" s="16">
        <f t="shared" si="56"/>
        <v>144</v>
      </c>
      <c r="S154" s="17">
        <f t="shared" ca="1" si="49"/>
        <v>25.541666666666174</v>
      </c>
      <c r="T154" s="17">
        <f t="shared" ca="1" si="50"/>
        <v>36.779999999999291</v>
      </c>
    </row>
    <row r="155" spans="1:20">
      <c r="A155" s="16">
        <f t="shared" si="51"/>
        <v>145</v>
      </c>
      <c r="B155" s="16">
        <f t="shared" ca="1" si="41"/>
        <v>4.79</v>
      </c>
      <c r="C155" s="16">
        <f t="shared" ca="1" si="42"/>
        <v>0.21920668058455114</v>
      </c>
      <c r="D155" s="16">
        <f t="shared" ca="1" si="43"/>
        <v>0.47264149383444454</v>
      </c>
      <c r="E155" s="16">
        <f t="shared" ca="1" si="44"/>
        <v>0</v>
      </c>
      <c r="F155" s="16">
        <f t="shared" ca="1" si="52"/>
        <v>0</v>
      </c>
      <c r="G155" s="16">
        <f t="shared" ca="1" si="53"/>
        <v>3</v>
      </c>
      <c r="H155" s="18">
        <f t="shared" ca="1" si="45"/>
        <v>0</v>
      </c>
      <c r="I155" s="21">
        <f t="shared" ca="1" si="46"/>
        <v>-1</v>
      </c>
      <c r="J155" s="3">
        <f t="shared" ca="1" si="54"/>
        <v>180.78000000000003</v>
      </c>
      <c r="K155" s="17">
        <f t="shared" ca="1" si="57"/>
        <v>1035.7799999999993</v>
      </c>
      <c r="L155" s="17">
        <f t="shared" ca="1" si="40"/>
        <v>1046.3399999999992</v>
      </c>
      <c r="M155" s="16">
        <f t="shared" ca="1" si="47"/>
        <v>-10.559999999999945</v>
      </c>
      <c r="O155" s="16">
        <f t="shared" si="55"/>
        <v>145</v>
      </c>
      <c r="P155" s="17">
        <f t="shared" ca="1" si="48"/>
        <v>35.779999999999291</v>
      </c>
      <c r="R155" s="16">
        <f t="shared" si="56"/>
        <v>145</v>
      </c>
      <c r="S155" s="17">
        <f t="shared" ca="1" si="49"/>
        <v>24.675862068965031</v>
      </c>
      <c r="T155" s="17">
        <f t="shared" ca="1" si="50"/>
        <v>35.779999999999291</v>
      </c>
    </row>
    <row r="156" spans="1:20">
      <c r="A156" s="16">
        <f t="shared" si="51"/>
        <v>146</v>
      </c>
      <c r="B156" s="16">
        <f t="shared" ca="1" si="41"/>
        <v>4.3</v>
      </c>
      <c r="C156" s="16">
        <f t="shared" ca="1" si="42"/>
        <v>0.24418604651162792</v>
      </c>
      <c r="D156" s="16">
        <f t="shared" ca="1" si="43"/>
        <v>0.31010650916877935</v>
      </c>
      <c r="E156" s="16">
        <f t="shared" ca="1" si="44"/>
        <v>0</v>
      </c>
      <c r="F156" s="16">
        <f t="shared" ca="1" si="52"/>
        <v>0</v>
      </c>
      <c r="G156" s="16">
        <f t="shared" ca="1" si="53"/>
        <v>4</v>
      </c>
      <c r="H156" s="18">
        <f t="shared" ca="1" si="45"/>
        <v>0</v>
      </c>
      <c r="I156" s="21">
        <f t="shared" ca="1" si="46"/>
        <v>-1</v>
      </c>
      <c r="J156" s="3">
        <f t="shared" ca="1" si="54"/>
        <v>180.78000000000003</v>
      </c>
      <c r="K156" s="17">
        <f t="shared" ca="1" si="57"/>
        <v>1034.7799999999993</v>
      </c>
      <c r="L156" s="17">
        <f t="shared" ca="1" si="40"/>
        <v>1046.3399999999992</v>
      </c>
      <c r="M156" s="16">
        <f t="shared" ca="1" si="47"/>
        <v>-11.559999999999945</v>
      </c>
      <c r="O156" s="16">
        <f t="shared" si="55"/>
        <v>146</v>
      </c>
      <c r="P156" s="17">
        <f t="shared" ca="1" si="48"/>
        <v>34.779999999999291</v>
      </c>
      <c r="R156" s="16">
        <f t="shared" si="56"/>
        <v>146</v>
      </c>
      <c r="S156" s="17">
        <f t="shared" ca="1" si="49"/>
        <v>23.8219178082187</v>
      </c>
      <c r="T156" s="17">
        <f t="shared" ca="1" si="50"/>
        <v>34.779999999999291</v>
      </c>
    </row>
    <row r="157" spans="1:20">
      <c r="A157" s="16">
        <f t="shared" si="51"/>
        <v>147</v>
      </c>
      <c r="B157" s="16">
        <f t="shared" ca="1" si="41"/>
        <v>3.49</v>
      </c>
      <c r="C157" s="16">
        <f t="shared" ca="1" si="42"/>
        <v>0.3008595988538682</v>
      </c>
      <c r="D157" s="16">
        <f t="shared" ca="1" si="43"/>
        <v>0.57544092180913431</v>
      </c>
      <c r="E157" s="16">
        <f t="shared" ca="1" si="44"/>
        <v>0</v>
      </c>
      <c r="F157" s="16">
        <f t="shared" ca="1" si="52"/>
        <v>0</v>
      </c>
      <c r="G157" s="16">
        <f t="shared" ca="1" si="53"/>
        <v>5</v>
      </c>
      <c r="H157" s="18">
        <f t="shared" ca="1" si="45"/>
        <v>0</v>
      </c>
      <c r="I157" s="21">
        <f t="shared" ca="1" si="46"/>
        <v>-1</v>
      </c>
      <c r="J157" s="3">
        <f t="shared" ca="1" si="54"/>
        <v>180.78000000000003</v>
      </c>
      <c r="K157" s="17">
        <f t="shared" ca="1" si="57"/>
        <v>1033.7799999999993</v>
      </c>
      <c r="L157" s="17">
        <f t="shared" ca="1" si="40"/>
        <v>1046.3399999999992</v>
      </c>
      <c r="M157" s="16">
        <f t="shared" ca="1" si="47"/>
        <v>-12.559999999999945</v>
      </c>
      <c r="O157" s="16">
        <f t="shared" si="55"/>
        <v>147</v>
      </c>
      <c r="P157" s="17">
        <f t="shared" ca="1" si="48"/>
        <v>33.779999999999291</v>
      </c>
      <c r="R157" s="16">
        <f t="shared" si="56"/>
        <v>147</v>
      </c>
      <c r="S157" s="17">
        <f t="shared" ca="1" si="49"/>
        <v>22.979591836734215</v>
      </c>
      <c r="T157" s="17">
        <f t="shared" ca="1" si="50"/>
        <v>33.779999999999291</v>
      </c>
    </row>
    <row r="158" spans="1:20">
      <c r="A158" s="16">
        <f t="shared" si="51"/>
        <v>148</v>
      </c>
      <c r="B158" s="16">
        <f t="shared" ca="1" si="41"/>
        <v>5.51</v>
      </c>
      <c r="C158" s="16">
        <f t="shared" ca="1" si="42"/>
        <v>0.19056261343012706</v>
      </c>
      <c r="D158" s="16">
        <f t="shared" ca="1" si="43"/>
        <v>0.48668663500987752</v>
      </c>
      <c r="E158" s="16">
        <f t="shared" ca="1" si="44"/>
        <v>0</v>
      </c>
      <c r="F158" s="16">
        <f t="shared" ca="1" si="52"/>
        <v>0</v>
      </c>
      <c r="G158" s="16">
        <f t="shared" ca="1" si="53"/>
        <v>6</v>
      </c>
      <c r="H158" s="18">
        <f t="shared" ca="1" si="45"/>
        <v>0</v>
      </c>
      <c r="I158" s="21">
        <f t="shared" ca="1" si="46"/>
        <v>-1</v>
      </c>
      <c r="J158" s="3">
        <f t="shared" ca="1" si="54"/>
        <v>180.78000000000003</v>
      </c>
      <c r="K158" s="17">
        <f t="shared" ca="1" si="57"/>
        <v>1032.7799999999993</v>
      </c>
      <c r="L158" s="17">
        <f t="shared" ca="1" si="40"/>
        <v>1046.3399999999992</v>
      </c>
      <c r="M158" s="16">
        <f t="shared" ca="1" si="47"/>
        <v>-13.559999999999945</v>
      </c>
      <c r="O158" s="16">
        <f t="shared" si="55"/>
        <v>148</v>
      </c>
      <c r="P158" s="17">
        <f t="shared" ca="1" si="48"/>
        <v>32.779999999999291</v>
      </c>
      <c r="R158" s="16">
        <f t="shared" si="56"/>
        <v>148</v>
      </c>
      <c r="S158" s="17">
        <f t="shared" ca="1" si="49"/>
        <v>22.148648648648162</v>
      </c>
      <c r="T158" s="17">
        <f t="shared" ca="1" si="50"/>
        <v>32.779999999999291</v>
      </c>
    </row>
    <row r="159" spans="1:20">
      <c r="A159" s="16">
        <f t="shared" si="51"/>
        <v>149</v>
      </c>
      <c r="B159" s="16">
        <f t="shared" ca="1" si="41"/>
        <v>3.93</v>
      </c>
      <c r="C159" s="16">
        <f t="shared" ca="1" si="42"/>
        <v>0.26717557251908397</v>
      </c>
      <c r="D159" s="16">
        <f t="shared" ca="1" si="43"/>
        <v>0.73615070901908664</v>
      </c>
      <c r="E159" s="16">
        <f t="shared" ca="1" si="44"/>
        <v>0</v>
      </c>
      <c r="F159" s="16">
        <f t="shared" ca="1" si="52"/>
        <v>0</v>
      </c>
      <c r="G159" s="16">
        <f t="shared" ca="1" si="53"/>
        <v>7</v>
      </c>
      <c r="H159" s="18">
        <f t="shared" ca="1" si="45"/>
        <v>0</v>
      </c>
      <c r="I159" s="21">
        <f t="shared" ca="1" si="46"/>
        <v>-1</v>
      </c>
      <c r="J159" s="3">
        <f t="shared" ca="1" si="54"/>
        <v>180.78000000000003</v>
      </c>
      <c r="K159" s="17">
        <f t="shared" ca="1" si="57"/>
        <v>1031.7799999999993</v>
      </c>
      <c r="L159" s="17">
        <f t="shared" ca="1" si="40"/>
        <v>1046.3399999999992</v>
      </c>
      <c r="M159" s="16">
        <f t="shared" ca="1" si="47"/>
        <v>-14.559999999999945</v>
      </c>
      <c r="O159" s="16">
        <f t="shared" si="55"/>
        <v>149</v>
      </c>
      <c r="P159" s="17">
        <f t="shared" ca="1" si="48"/>
        <v>31.779999999999291</v>
      </c>
      <c r="R159" s="16">
        <f t="shared" si="56"/>
        <v>149</v>
      </c>
      <c r="S159" s="17">
        <f t="shared" ca="1" si="49"/>
        <v>21.328859060402209</v>
      </c>
      <c r="T159" s="17">
        <f t="shared" ca="1" si="50"/>
        <v>31.779999999999291</v>
      </c>
    </row>
    <row r="160" spans="1:20">
      <c r="A160" s="16">
        <f t="shared" si="51"/>
        <v>150</v>
      </c>
      <c r="B160" s="16">
        <f t="shared" ca="1" si="41"/>
        <v>3.74</v>
      </c>
      <c r="C160" s="16">
        <f t="shared" ca="1" si="42"/>
        <v>0.28074866310160423</v>
      </c>
      <c r="D160" s="16">
        <f t="shared" ca="1" si="43"/>
        <v>0.99417320231127193</v>
      </c>
      <c r="E160" s="16">
        <f t="shared" ca="1" si="44"/>
        <v>0</v>
      </c>
      <c r="F160" s="16">
        <f t="shared" ca="1" si="52"/>
        <v>0</v>
      </c>
      <c r="G160" s="16">
        <f t="shared" ca="1" si="53"/>
        <v>8</v>
      </c>
      <c r="H160" s="18">
        <f t="shared" ca="1" si="45"/>
        <v>0</v>
      </c>
      <c r="I160" s="21">
        <f t="shared" ca="1" si="46"/>
        <v>-1</v>
      </c>
      <c r="J160" s="3">
        <f t="shared" ca="1" si="54"/>
        <v>180.78000000000003</v>
      </c>
      <c r="K160" s="17">
        <f t="shared" ca="1" si="57"/>
        <v>1030.7799999999993</v>
      </c>
      <c r="L160" s="17">
        <f t="shared" ca="1" si="40"/>
        <v>1046.3399999999992</v>
      </c>
      <c r="M160" s="16">
        <f t="shared" ca="1" si="47"/>
        <v>-15.559999999999945</v>
      </c>
      <c r="O160" s="16">
        <f t="shared" si="55"/>
        <v>150</v>
      </c>
      <c r="P160" s="17">
        <f t="shared" ca="1" si="48"/>
        <v>30.779999999999291</v>
      </c>
      <c r="R160" s="16">
        <f t="shared" si="56"/>
        <v>150</v>
      </c>
      <c r="S160" s="17">
        <f t="shared" ca="1" si="49"/>
        <v>20.519999999999513</v>
      </c>
      <c r="T160" s="17">
        <f t="shared" ca="1" si="50"/>
        <v>30.779999999999291</v>
      </c>
    </row>
    <row r="161" spans="1:20">
      <c r="A161" s="16">
        <f t="shared" si="51"/>
        <v>151</v>
      </c>
      <c r="B161" s="16">
        <f t="shared" ca="1" si="41"/>
        <v>2.81</v>
      </c>
      <c r="C161" s="16">
        <f t="shared" ca="1" si="42"/>
        <v>0.37366548042704628</v>
      </c>
      <c r="D161" s="16">
        <f t="shared" ca="1" si="43"/>
        <v>0.45971445185131826</v>
      </c>
      <c r="E161" s="16">
        <f t="shared" ca="1" si="44"/>
        <v>0</v>
      </c>
      <c r="F161" s="16">
        <f t="shared" ca="1" si="52"/>
        <v>0</v>
      </c>
      <c r="G161" s="16">
        <f t="shared" ca="1" si="53"/>
        <v>9</v>
      </c>
      <c r="H161" s="18">
        <f t="shared" ca="1" si="45"/>
        <v>0</v>
      </c>
      <c r="I161" s="21">
        <f t="shared" ca="1" si="46"/>
        <v>-1</v>
      </c>
      <c r="J161" s="3">
        <f t="shared" ca="1" si="54"/>
        <v>180.78000000000003</v>
      </c>
      <c r="K161" s="17">
        <f t="shared" ca="1" si="57"/>
        <v>1029.7799999999993</v>
      </c>
      <c r="L161" s="17">
        <f t="shared" ca="1" si="40"/>
        <v>1046.3399999999992</v>
      </c>
      <c r="M161" s="16">
        <f t="shared" ca="1" si="47"/>
        <v>-16.559999999999945</v>
      </c>
      <c r="O161" s="16">
        <f t="shared" si="55"/>
        <v>151</v>
      </c>
      <c r="P161" s="17">
        <f t="shared" ca="1" si="48"/>
        <v>29.779999999999291</v>
      </c>
      <c r="R161" s="16">
        <f t="shared" si="56"/>
        <v>151</v>
      </c>
      <c r="S161" s="17">
        <f t="shared" ca="1" si="49"/>
        <v>19.721854304635286</v>
      </c>
      <c r="T161" s="17">
        <f t="shared" ca="1" si="50"/>
        <v>29.779999999999291</v>
      </c>
    </row>
    <row r="162" spans="1:20">
      <c r="A162" s="16">
        <f t="shared" si="51"/>
        <v>152</v>
      </c>
      <c r="B162" s="16">
        <f t="shared" ca="1" si="41"/>
        <v>3.03</v>
      </c>
      <c r="C162" s="16">
        <f t="shared" ca="1" si="42"/>
        <v>0.34653465346534656</v>
      </c>
      <c r="D162" s="16">
        <f t="shared" ca="1" si="43"/>
        <v>0.57806018450856045</v>
      </c>
      <c r="E162" s="16">
        <f t="shared" ca="1" si="44"/>
        <v>0</v>
      </c>
      <c r="F162" s="16">
        <f t="shared" ca="1" si="52"/>
        <v>0</v>
      </c>
      <c r="G162" s="16">
        <f t="shared" ca="1" si="53"/>
        <v>10</v>
      </c>
      <c r="H162" s="18">
        <f t="shared" ca="1" si="45"/>
        <v>0</v>
      </c>
      <c r="I162" s="21">
        <f t="shared" ca="1" si="46"/>
        <v>-1</v>
      </c>
      <c r="J162" s="3">
        <f t="shared" ca="1" si="54"/>
        <v>180.78000000000003</v>
      </c>
      <c r="K162" s="17">
        <f t="shared" ca="1" si="57"/>
        <v>1028.7799999999993</v>
      </c>
      <c r="L162" s="17">
        <f t="shared" ca="1" si="40"/>
        <v>1046.3399999999992</v>
      </c>
      <c r="M162" s="16">
        <f t="shared" ca="1" si="47"/>
        <v>-17.559999999999945</v>
      </c>
      <c r="O162" s="16">
        <f t="shared" si="55"/>
        <v>152</v>
      </c>
      <c r="P162" s="17">
        <f t="shared" ca="1" si="48"/>
        <v>28.779999999999291</v>
      </c>
      <c r="R162" s="16">
        <f t="shared" si="56"/>
        <v>152</v>
      </c>
      <c r="S162" s="17">
        <f t="shared" ca="1" si="49"/>
        <v>18.934210526315326</v>
      </c>
      <c r="T162" s="17">
        <f t="shared" ca="1" si="50"/>
        <v>28.779999999999291</v>
      </c>
    </row>
    <row r="163" spans="1:20">
      <c r="A163" s="16">
        <f t="shared" si="51"/>
        <v>153</v>
      </c>
      <c r="B163" s="16">
        <f t="shared" ca="1" si="41"/>
        <v>4.25</v>
      </c>
      <c r="C163" s="16">
        <f t="shared" ca="1" si="42"/>
        <v>0.24705882352941178</v>
      </c>
      <c r="D163" s="16">
        <f t="shared" ca="1" si="43"/>
        <v>6.0845710669663156E-2</v>
      </c>
      <c r="E163" s="16">
        <f t="shared" ca="1" si="44"/>
        <v>1</v>
      </c>
      <c r="F163" s="16">
        <f t="shared" ca="1" si="52"/>
        <v>1</v>
      </c>
      <c r="G163" s="16">
        <f t="shared" ca="1" si="53"/>
        <v>0</v>
      </c>
      <c r="H163" s="18">
        <f t="shared" ca="1" si="45"/>
        <v>4.25</v>
      </c>
      <c r="I163" s="21">
        <f t="shared" ca="1" si="46"/>
        <v>3.25</v>
      </c>
      <c r="J163" s="3">
        <f t="shared" ca="1" si="54"/>
        <v>185.03000000000003</v>
      </c>
      <c r="K163" s="17">
        <f t="shared" ca="1" si="57"/>
        <v>1032.0299999999993</v>
      </c>
      <c r="L163" s="17">
        <f t="shared" ca="1" si="40"/>
        <v>1046.3399999999992</v>
      </c>
      <c r="M163" s="16">
        <f t="shared" ca="1" si="47"/>
        <v>-14.309999999999945</v>
      </c>
      <c r="O163" s="16">
        <f t="shared" si="55"/>
        <v>153</v>
      </c>
      <c r="P163" s="17">
        <f t="shared" ca="1" si="48"/>
        <v>32.029999999999291</v>
      </c>
      <c r="R163" s="16">
        <f t="shared" si="56"/>
        <v>153</v>
      </c>
      <c r="S163" s="17">
        <f t="shared" ca="1" si="49"/>
        <v>20.934640522875341</v>
      </c>
      <c r="T163" s="17">
        <f t="shared" ca="1" si="50"/>
        <v>32.029999999999291</v>
      </c>
    </row>
    <row r="164" spans="1:20">
      <c r="A164" s="16">
        <f t="shared" si="51"/>
        <v>154</v>
      </c>
      <c r="B164" s="16">
        <f t="shared" ca="1" si="41"/>
        <v>2.96</v>
      </c>
      <c r="C164" s="16">
        <f t="shared" ca="1" si="42"/>
        <v>0.35472972972972971</v>
      </c>
      <c r="D164" s="16">
        <f t="shared" ca="1" si="43"/>
        <v>0.9291825302419312</v>
      </c>
      <c r="E164" s="16">
        <f t="shared" ca="1" si="44"/>
        <v>0</v>
      </c>
      <c r="F164" s="16">
        <f t="shared" ca="1" si="52"/>
        <v>0</v>
      </c>
      <c r="G164" s="16">
        <f t="shared" ca="1" si="53"/>
        <v>1</v>
      </c>
      <c r="H164" s="18">
        <f t="shared" ca="1" si="45"/>
        <v>0</v>
      </c>
      <c r="I164" s="21">
        <f t="shared" ca="1" si="46"/>
        <v>-1</v>
      </c>
      <c r="J164" s="3">
        <f t="shared" ca="1" si="54"/>
        <v>185.03000000000003</v>
      </c>
      <c r="K164" s="17">
        <f t="shared" ca="1" si="57"/>
        <v>1031.0299999999993</v>
      </c>
      <c r="L164" s="17">
        <f t="shared" ca="1" si="40"/>
        <v>1046.3399999999992</v>
      </c>
      <c r="M164" s="16">
        <f t="shared" ca="1" si="47"/>
        <v>-15.309999999999945</v>
      </c>
      <c r="O164" s="16">
        <f t="shared" si="55"/>
        <v>154</v>
      </c>
      <c r="P164" s="17">
        <f t="shared" ca="1" si="48"/>
        <v>31.029999999999291</v>
      </c>
      <c r="R164" s="16">
        <f t="shared" si="56"/>
        <v>154</v>
      </c>
      <c r="S164" s="17">
        <f t="shared" ca="1" si="49"/>
        <v>20.149350649350197</v>
      </c>
      <c r="T164" s="17">
        <f t="shared" ca="1" si="50"/>
        <v>31.029999999999291</v>
      </c>
    </row>
    <row r="165" spans="1:20">
      <c r="A165" s="16">
        <f t="shared" si="51"/>
        <v>155</v>
      </c>
      <c r="B165" s="16">
        <f t="shared" ca="1" si="41"/>
        <v>3.89</v>
      </c>
      <c r="C165" s="16">
        <f t="shared" ca="1" si="42"/>
        <v>0.26992287917737789</v>
      </c>
      <c r="D165" s="16">
        <f t="shared" ca="1" si="43"/>
        <v>0.9247864319730521</v>
      </c>
      <c r="E165" s="16">
        <f t="shared" ca="1" si="44"/>
        <v>0</v>
      </c>
      <c r="F165" s="16">
        <f t="shared" ca="1" si="52"/>
        <v>0</v>
      </c>
      <c r="G165" s="16">
        <f t="shared" ca="1" si="53"/>
        <v>2</v>
      </c>
      <c r="H165" s="18">
        <f t="shared" ca="1" si="45"/>
        <v>0</v>
      </c>
      <c r="I165" s="21">
        <f t="shared" ca="1" si="46"/>
        <v>-1</v>
      </c>
      <c r="J165" s="3">
        <f t="shared" ca="1" si="54"/>
        <v>185.03000000000003</v>
      </c>
      <c r="K165" s="17">
        <f t="shared" ca="1" si="57"/>
        <v>1030.0299999999993</v>
      </c>
      <c r="L165" s="17">
        <f t="shared" ca="1" si="40"/>
        <v>1046.3399999999992</v>
      </c>
      <c r="M165" s="16">
        <f t="shared" ca="1" si="47"/>
        <v>-16.309999999999945</v>
      </c>
      <c r="O165" s="16">
        <f t="shared" si="55"/>
        <v>155</v>
      </c>
      <c r="P165" s="17">
        <f t="shared" ca="1" si="48"/>
        <v>30.029999999999291</v>
      </c>
      <c r="R165" s="16">
        <f t="shared" si="56"/>
        <v>155</v>
      </c>
      <c r="S165" s="17">
        <f t="shared" ca="1" si="49"/>
        <v>19.374193548386629</v>
      </c>
      <c r="T165" s="17">
        <f t="shared" ca="1" si="50"/>
        <v>30.029999999999291</v>
      </c>
    </row>
    <row r="166" spans="1:20">
      <c r="A166" s="16">
        <f t="shared" si="51"/>
        <v>156</v>
      </c>
      <c r="B166" s="16">
        <f t="shared" ca="1" si="41"/>
        <v>5.28</v>
      </c>
      <c r="C166" s="16">
        <f t="shared" ca="1" si="42"/>
        <v>0.19886363636363638</v>
      </c>
      <c r="D166" s="16">
        <f t="shared" ca="1" si="43"/>
        <v>0.40057736268621102</v>
      </c>
      <c r="E166" s="16">
        <f t="shared" ca="1" si="44"/>
        <v>0</v>
      </c>
      <c r="F166" s="16">
        <f t="shared" ca="1" si="52"/>
        <v>0</v>
      </c>
      <c r="G166" s="16">
        <f t="shared" ca="1" si="53"/>
        <v>3</v>
      </c>
      <c r="H166" s="18">
        <f t="shared" ca="1" si="45"/>
        <v>0</v>
      </c>
      <c r="I166" s="21">
        <f t="shared" ca="1" si="46"/>
        <v>-1</v>
      </c>
      <c r="J166" s="3">
        <f t="shared" ca="1" si="54"/>
        <v>185.03000000000003</v>
      </c>
      <c r="K166" s="17">
        <f t="shared" ca="1" si="57"/>
        <v>1029.0299999999993</v>
      </c>
      <c r="L166" s="17">
        <f t="shared" ca="1" si="40"/>
        <v>1046.3399999999992</v>
      </c>
      <c r="M166" s="16">
        <f t="shared" ca="1" si="47"/>
        <v>-17.309999999999945</v>
      </c>
      <c r="O166" s="16">
        <f t="shared" si="55"/>
        <v>156</v>
      </c>
      <c r="P166" s="17">
        <f t="shared" ca="1" si="48"/>
        <v>29.029999999999291</v>
      </c>
      <c r="R166" s="16">
        <f t="shared" si="56"/>
        <v>156</v>
      </c>
      <c r="S166" s="17">
        <f t="shared" ca="1" si="49"/>
        <v>18.60897435897391</v>
      </c>
      <c r="T166" s="17">
        <f t="shared" ca="1" si="50"/>
        <v>29.029999999999291</v>
      </c>
    </row>
    <row r="167" spans="1:20">
      <c r="A167" s="16">
        <f t="shared" si="51"/>
        <v>157</v>
      </c>
      <c r="B167" s="16">
        <f t="shared" ca="1" si="41"/>
        <v>4.42</v>
      </c>
      <c r="C167" s="16">
        <f t="shared" ca="1" si="42"/>
        <v>0.23755656108597287</v>
      </c>
      <c r="D167" s="16">
        <f t="shared" ca="1" si="43"/>
        <v>0.70306717353020431</v>
      </c>
      <c r="E167" s="16">
        <f t="shared" ca="1" si="44"/>
        <v>0</v>
      </c>
      <c r="F167" s="16">
        <f t="shared" ca="1" si="52"/>
        <v>0</v>
      </c>
      <c r="G167" s="16">
        <f t="shared" ca="1" si="53"/>
        <v>4</v>
      </c>
      <c r="H167" s="18">
        <f t="shared" ca="1" si="45"/>
        <v>0</v>
      </c>
      <c r="I167" s="21">
        <f t="shared" ca="1" si="46"/>
        <v>-1</v>
      </c>
      <c r="J167" s="3">
        <f t="shared" ca="1" si="54"/>
        <v>185.03000000000003</v>
      </c>
      <c r="K167" s="17">
        <f t="shared" ca="1" si="57"/>
        <v>1028.0299999999993</v>
      </c>
      <c r="L167" s="17">
        <f t="shared" ca="1" si="40"/>
        <v>1046.3399999999992</v>
      </c>
      <c r="M167" s="16">
        <f t="shared" ca="1" si="47"/>
        <v>-18.309999999999945</v>
      </c>
      <c r="O167" s="16">
        <f t="shared" si="55"/>
        <v>157</v>
      </c>
      <c r="P167" s="17">
        <f t="shared" ca="1" si="48"/>
        <v>28.029999999999291</v>
      </c>
      <c r="R167" s="16">
        <f t="shared" si="56"/>
        <v>157</v>
      </c>
      <c r="S167" s="17">
        <f t="shared" ca="1" si="49"/>
        <v>17.85350318471292</v>
      </c>
      <c r="T167" s="17">
        <f t="shared" ca="1" si="50"/>
        <v>28.029999999999291</v>
      </c>
    </row>
    <row r="168" spans="1:20">
      <c r="A168" s="16">
        <f t="shared" si="51"/>
        <v>158</v>
      </c>
      <c r="B168" s="16">
        <f t="shared" ca="1" si="41"/>
        <v>4.71</v>
      </c>
      <c r="C168" s="16">
        <f t="shared" ca="1" si="42"/>
        <v>0.22292993630573249</v>
      </c>
      <c r="D168" s="16">
        <f t="shared" ca="1" si="43"/>
        <v>0.30463747540960195</v>
      </c>
      <c r="E168" s="16">
        <f t="shared" ca="1" si="44"/>
        <v>0</v>
      </c>
      <c r="F168" s="16">
        <f t="shared" ca="1" si="52"/>
        <v>0</v>
      </c>
      <c r="G168" s="16">
        <f t="shared" ca="1" si="53"/>
        <v>5</v>
      </c>
      <c r="H168" s="18">
        <f t="shared" ca="1" si="45"/>
        <v>0</v>
      </c>
      <c r="I168" s="21">
        <f t="shared" ca="1" si="46"/>
        <v>-1</v>
      </c>
      <c r="J168" s="3">
        <f t="shared" ca="1" si="54"/>
        <v>185.03000000000003</v>
      </c>
      <c r="K168" s="17">
        <f t="shared" ca="1" si="57"/>
        <v>1027.0299999999993</v>
      </c>
      <c r="L168" s="17">
        <f t="shared" ca="1" si="40"/>
        <v>1046.3399999999992</v>
      </c>
      <c r="M168" s="16">
        <f t="shared" ca="1" si="47"/>
        <v>-19.309999999999945</v>
      </c>
      <c r="O168" s="16">
        <f t="shared" si="55"/>
        <v>158</v>
      </c>
      <c r="P168" s="17">
        <f t="shared" ca="1" si="48"/>
        <v>27.029999999999291</v>
      </c>
      <c r="R168" s="16">
        <f t="shared" si="56"/>
        <v>158</v>
      </c>
      <c r="S168" s="17">
        <f t="shared" ca="1" si="49"/>
        <v>17.107594936708409</v>
      </c>
      <c r="T168" s="17">
        <f t="shared" ca="1" si="50"/>
        <v>27.029999999999291</v>
      </c>
    </row>
    <row r="169" spans="1:20">
      <c r="A169" s="16">
        <f t="shared" si="51"/>
        <v>159</v>
      </c>
      <c r="B169" s="16">
        <f t="shared" ca="1" si="41"/>
        <v>3.95</v>
      </c>
      <c r="C169" s="16">
        <f t="shared" ca="1" si="42"/>
        <v>0.26582278481012656</v>
      </c>
      <c r="D169" s="16">
        <f t="shared" ca="1" si="43"/>
        <v>0.42284064275371014</v>
      </c>
      <c r="E169" s="16">
        <f t="shared" ca="1" si="44"/>
        <v>0</v>
      </c>
      <c r="F169" s="16">
        <f t="shared" ca="1" si="52"/>
        <v>0</v>
      </c>
      <c r="G169" s="16">
        <f t="shared" ca="1" si="53"/>
        <v>6</v>
      </c>
      <c r="H169" s="18">
        <f t="shared" ca="1" si="45"/>
        <v>0</v>
      </c>
      <c r="I169" s="21">
        <f t="shared" ca="1" si="46"/>
        <v>-1</v>
      </c>
      <c r="J169" s="3">
        <f t="shared" ca="1" si="54"/>
        <v>185.03000000000003</v>
      </c>
      <c r="K169" s="17">
        <f t="shared" ca="1" si="57"/>
        <v>1026.0299999999993</v>
      </c>
      <c r="L169" s="17">
        <f t="shared" ca="1" si="40"/>
        <v>1046.3399999999992</v>
      </c>
      <c r="M169" s="16">
        <f t="shared" ca="1" si="47"/>
        <v>-20.309999999999945</v>
      </c>
      <c r="O169" s="16">
        <f t="shared" si="55"/>
        <v>159</v>
      </c>
      <c r="P169" s="17">
        <f t="shared" ca="1" si="48"/>
        <v>26.029999999999291</v>
      </c>
      <c r="R169" s="16">
        <f t="shared" si="56"/>
        <v>159</v>
      </c>
      <c r="S169" s="17">
        <f t="shared" ca="1" si="49"/>
        <v>16.37106918238949</v>
      </c>
      <c r="T169" s="17">
        <f t="shared" ca="1" si="50"/>
        <v>26.029999999999291</v>
      </c>
    </row>
    <row r="170" spans="1:20">
      <c r="A170" s="16">
        <f t="shared" si="51"/>
        <v>160</v>
      </c>
      <c r="B170" s="16">
        <f t="shared" ca="1" si="41"/>
        <v>3.03</v>
      </c>
      <c r="C170" s="16">
        <f t="shared" ca="1" si="42"/>
        <v>0.34653465346534656</v>
      </c>
      <c r="D170" s="16">
        <f t="shared" ca="1" si="43"/>
        <v>0.74252392209936691</v>
      </c>
      <c r="E170" s="16">
        <f t="shared" ca="1" si="44"/>
        <v>0</v>
      </c>
      <c r="F170" s="16">
        <f t="shared" ca="1" si="52"/>
        <v>0</v>
      </c>
      <c r="G170" s="16">
        <f t="shared" ca="1" si="53"/>
        <v>7</v>
      </c>
      <c r="H170" s="18">
        <f t="shared" ca="1" si="45"/>
        <v>0</v>
      </c>
      <c r="I170" s="21">
        <f t="shared" ca="1" si="46"/>
        <v>-1</v>
      </c>
      <c r="J170" s="3">
        <f t="shared" ca="1" si="54"/>
        <v>185.03000000000003</v>
      </c>
      <c r="K170" s="17">
        <f t="shared" ca="1" si="57"/>
        <v>1025.0299999999993</v>
      </c>
      <c r="L170" s="17">
        <f t="shared" ca="1" si="40"/>
        <v>1046.3399999999992</v>
      </c>
      <c r="M170" s="16">
        <f t="shared" ca="1" si="47"/>
        <v>-21.309999999999945</v>
      </c>
      <c r="O170" s="16">
        <f t="shared" si="55"/>
        <v>160</v>
      </c>
      <c r="P170" s="17">
        <f t="shared" ca="1" si="48"/>
        <v>25.029999999999291</v>
      </c>
      <c r="R170" s="16">
        <f t="shared" si="56"/>
        <v>160</v>
      </c>
      <c r="S170" s="17">
        <f t="shared" ca="1" si="49"/>
        <v>15.643749999999557</v>
      </c>
      <c r="T170" s="17">
        <f t="shared" ca="1" si="50"/>
        <v>25.029999999999291</v>
      </c>
    </row>
    <row r="171" spans="1:20">
      <c r="A171" s="16">
        <f t="shared" si="51"/>
        <v>161</v>
      </c>
      <c r="B171" s="16">
        <f t="shared" ca="1" si="41"/>
        <v>5.77</v>
      </c>
      <c r="C171" s="16">
        <f t="shared" ca="1" si="42"/>
        <v>0.18197573656845756</v>
      </c>
      <c r="D171" s="16">
        <f t="shared" ca="1" si="43"/>
        <v>0.4210829640336291</v>
      </c>
      <c r="E171" s="16">
        <f t="shared" ca="1" si="44"/>
        <v>0</v>
      </c>
      <c r="F171" s="16">
        <f t="shared" ca="1" si="52"/>
        <v>0</v>
      </c>
      <c r="G171" s="16">
        <f t="shared" ca="1" si="53"/>
        <v>8</v>
      </c>
      <c r="H171" s="18">
        <f t="shared" ca="1" si="45"/>
        <v>0</v>
      </c>
      <c r="I171" s="21">
        <f t="shared" ca="1" si="46"/>
        <v>-1</v>
      </c>
      <c r="J171" s="3">
        <f t="shared" ca="1" si="54"/>
        <v>185.03000000000003</v>
      </c>
      <c r="K171" s="17">
        <f t="shared" ca="1" si="57"/>
        <v>1024.0299999999993</v>
      </c>
      <c r="L171" s="17">
        <f t="shared" ca="1" si="40"/>
        <v>1046.3399999999992</v>
      </c>
      <c r="M171" s="16">
        <f t="shared" ca="1" si="47"/>
        <v>-22.309999999999945</v>
      </c>
      <c r="O171" s="16">
        <f t="shared" si="55"/>
        <v>161</v>
      </c>
      <c r="P171" s="17">
        <f t="shared" ca="1" si="48"/>
        <v>24.029999999999291</v>
      </c>
      <c r="R171" s="16">
        <f t="shared" si="56"/>
        <v>161</v>
      </c>
      <c r="S171" s="17">
        <f t="shared" ca="1" si="49"/>
        <v>14.92546583850887</v>
      </c>
      <c r="T171" s="17">
        <f t="shared" ca="1" si="50"/>
        <v>24.029999999999291</v>
      </c>
    </row>
    <row r="172" spans="1:20">
      <c r="A172" s="16">
        <f t="shared" si="51"/>
        <v>162</v>
      </c>
      <c r="B172" s="16">
        <f t="shared" ca="1" si="41"/>
        <v>5.59</v>
      </c>
      <c r="C172" s="16">
        <f t="shared" ca="1" si="42"/>
        <v>0.18783542039355994</v>
      </c>
      <c r="D172" s="16">
        <f t="shared" ca="1" si="43"/>
        <v>0.83750979794873048</v>
      </c>
      <c r="E172" s="16">
        <f t="shared" ca="1" si="44"/>
        <v>0</v>
      </c>
      <c r="F172" s="16">
        <f t="shared" ca="1" si="52"/>
        <v>0</v>
      </c>
      <c r="G172" s="16">
        <f t="shared" ca="1" si="53"/>
        <v>9</v>
      </c>
      <c r="H172" s="18">
        <f t="shared" ca="1" si="45"/>
        <v>0</v>
      </c>
      <c r="I172" s="21">
        <f t="shared" ca="1" si="46"/>
        <v>-1</v>
      </c>
      <c r="J172" s="3">
        <f t="shared" ca="1" si="54"/>
        <v>185.03000000000003</v>
      </c>
      <c r="K172" s="17">
        <f t="shared" ca="1" si="57"/>
        <v>1023.0299999999993</v>
      </c>
      <c r="L172" s="17">
        <f t="shared" ca="1" si="40"/>
        <v>1046.3399999999992</v>
      </c>
      <c r="M172" s="16">
        <f t="shared" ca="1" si="47"/>
        <v>-23.309999999999945</v>
      </c>
      <c r="O172" s="16">
        <f t="shared" si="55"/>
        <v>162</v>
      </c>
      <c r="P172" s="17">
        <f t="shared" ca="1" si="48"/>
        <v>23.029999999999291</v>
      </c>
      <c r="R172" s="16">
        <f t="shared" si="56"/>
        <v>162</v>
      </c>
      <c r="S172" s="17">
        <f t="shared" ca="1" si="49"/>
        <v>14.21604938271561</v>
      </c>
      <c r="T172" s="17">
        <f t="shared" ca="1" si="50"/>
        <v>23.029999999999291</v>
      </c>
    </row>
    <row r="173" spans="1:20">
      <c r="A173" s="16">
        <f t="shared" si="51"/>
        <v>163</v>
      </c>
      <c r="B173" s="16">
        <f t="shared" ca="1" si="41"/>
        <v>4.3899999999999997</v>
      </c>
      <c r="C173" s="16">
        <f t="shared" ca="1" si="42"/>
        <v>0.23917995444191348</v>
      </c>
      <c r="D173" s="16">
        <f t="shared" ca="1" si="43"/>
        <v>0.25253016478743451</v>
      </c>
      <c r="E173" s="16">
        <f t="shared" ca="1" si="44"/>
        <v>0</v>
      </c>
      <c r="F173" s="16">
        <f t="shared" ca="1" si="52"/>
        <v>0</v>
      </c>
      <c r="G173" s="16">
        <f t="shared" ca="1" si="53"/>
        <v>10</v>
      </c>
      <c r="H173" s="18">
        <f t="shared" ca="1" si="45"/>
        <v>0</v>
      </c>
      <c r="I173" s="21">
        <f t="shared" ca="1" si="46"/>
        <v>-1</v>
      </c>
      <c r="J173" s="3">
        <f t="shared" ca="1" si="54"/>
        <v>185.03000000000003</v>
      </c>
      <c r="K173" s="17">
        <f t="shared" ca="1" si="57"/>
        <v>1022.0299999999993</v>
      </c>
      <c r="L173" s="17">
        <f t="shared" ca="1" si="40"/>
        <v>1046.3399999999992</v>
      </c>
      <c r="M173" s="16">
        <f t="shared" ca="1" si="47"/>
        <v>-24.309999999999945</v>
      </c>
      <c r="O173" s="16">
        <f t="shared" si="55"/>
        <v>163</v>
      </c>
      <c r="P173" s="17">
        <f t="shared" ca="1" si="48"/>
        <v>22.029999999999291</v>
      </c>
      <c r="R173" s="16">
        <f t="shared" si="56"/>
        <v>163</v>
      </c>
      <c r="S173" s="17">
        <f t="shared" ca="1" si="49"/>
        <v>13.515337423312459</v>
      </c>
      <c r="T173" s="17">
        <f t="shared" ca="1" si="50"/>
        <v>22.029999999999291</v>
      </c>
    </row>
    <row r="174" spans="1:20">
      <c r="A174" s="16">
        <f t="shared" si="51"/>
        <v>164</v>
      </c>
      <c r="B174" s="16">
        <f t="shared" ca="1" si="41"/>
        <v>3.9</v>
      </c>
      <c r="C174" s="16">
        <f t="shared" ca="1" si="42"/>
        <v>0.26923076923076927</v>
      </c>
      <c r="D174" s="16">
        <f t="shared" ca="1" si="43"/>
        <v>0.97069143031155147</v>
      </c>
      <c r="E174" s="16">
        <f t="shared" ca="1" si="44"/>
        <v>0</v>
      </c>
      <c r="F174" s="16">
        <f t="shared" ca="1" si="52"/>
        <v>0</v>
      </c>
      <c r="G174" s="16">
        <f t="shared" ca="1" si="53"/>
        <v>11</v>
      </c>
      <c r="H174" s="18">
        <f t="shared" ca="1" si="45"/>
        <v>0</v>
      </c>
      <c r="I174" s="21">
        <f t="shared" ca="1" si="46"/>
        <v>-1</v>
      </c>
      <c r="J174" s="3">
        <f t="shared" ca="1" si="54"/>
        <v>185.03000000000003</v>
      </c>
      <c r="K174" s="17">
        <f t="shared" ca="1" si="57"/>
        <v>1021.0299999999993</v>
      </c>
      <c r="L174" s="17">
        <f t="shared" ca="1" si="40"/>
        <v>1046.3399999999992</v>
      </c>
      <c r="M174" s="16">
        <f t="shared" ca="1" si="47"/>
        <v>-25.309999999999945</v>
      </c>
      <c r="O174" s="16">
        <f t="shared" si="55"/>
        <v>164</v>
      </c>
      <c r="P174" s="17">
        <f t="shared" ca="1" si="48"/>
        <v>21.029999999999291</v>
      </c>
      <c r="R174" s="16">
        <f t="shared" si="56"/>
        <v>164</v>
      </c>
      <c r="S174" s="17">
        <f t="shared" ca="1" si="49"/>
        <v>12.823170731706895</v>
      </c>
      <c r="T174" s="17">
        <f t="shared" ca="1" si="50"/>
        <v>21.029999999999291</v>
      </c>
    </row>
    <row r="175" spans="1:20">
      <c r="A175" s="16">
        <f t="shared" si="51"/>
        <v>165</v>
      </c>
      <c r="B175" s="16">
        <f t="shared" ca="1" si="41"/>
        <v>2.77</v>
      </c>
      <c r="C175" s="16">
        <f t="shared" ca="1" si="42"/>
        <v>0.37906137184115529</v>
      </c>
      <c r="D175" s="16">
        <f t="shared" ca="1" si="43"/>
        <v>0.19167249678710552</v>
      </c>
      <c r="E175" s="16">
        <f t="shared" ca="1" si="44"/>
        <v>1</v>
      </c>
      <c r="F175" s="16">
        <f t="shared" ca="1" si="52"/>
        <v>1</v>
      </c>
      <c r="G175" s="16">
        <f t="shared" ca="1" si="53"/>
        <v>0</v>
      </c>
      <c r="H175" s="18">
        <f t="shared" ca="1" si="45"/>
        <v>2.77</v>
      </c>
      <c r="I175" s="21">
        <f t="shared" ca="1" si="46"/>
        <v>1.77</v>
      </c>
      <c r="J175" s="3">
        <f t="shared" ca="1" si="54"/>
        <v>187.80000000000004</v>
      </c>
      <c r="K175" s="17">
        <f t="shared" ca="1" si="57"/>
        <v>1022.7999999999993</v>
      </c>
      <c r="L175" s="17">
        <f t="shared" ca="1" si="40"/>
        <v>1046.3399999999992</v>
      </c>
      <c r="M175" s="16">
        <f t="shared" ca="1" si="47"/>
        <v>-23.539999999999964</v>
      </c>
      <c r="O175" s="16">
        <f t="shared" si="55"/>
        <v>165</v>
      </c>
      <c r="P175" s="17">
        <f t="shared" ca="1" si="48"/>
        <v>22.799999999999272</v>
      </c>
      <c r="R175" s="16">
        <f t="shared" si="56"/>
        <v>165</v>
      </c>
      <c r="S175" s="17">
        <f t="shared" ca="1" si="49"/>
        <v>13.818181818181372</v>
      </c>
      <c r="T175" s="17">
        <f t="shared" ca="1" si="50"/>
        <v>22.799999999999272</v>
      </c>
    </row>
    <row r="176" spans="1:20">
      <c r="A176" s="16">
        <f t="shared" si="51"/>
        <v>166</v>
      </c>
      <c r="B176" s="16">
        <f t="shared" ca="1" si="41"/>
        <v>5.84</v>
      </c>
      <c r="C176" s="16">
        <f t="shared" ca="1" si="42"/>
        <v>0.1797945205479452</v>
      </c>
      <c r="D176" s="16">
        <f t="shared" ca="1" si="43"/>
        <v>2.2130877881101796E-2</v>
      </c>
      <c r="E176" s="16">
        <f t="shared" ca="1" si="44"/>
        <v>1</v>
      </c>
      <c r="F176" s="16">
        <f t="shared" ca="1" si="52"/>
        <v>2</v>
      </c>
      <c r="G176" s="16">
        <f t="shared" ca="1" si="53"/>
        <v>0</v>
      </c>
      <c r="H176" s="18">
        <f t="shared" ca="1" si="45"/>
        <v>5.84</v>
      </c>
      <c r="I176" s="21">
        <f t="shared" ca="1" si="46"/>
        <v>4.84</v>
      </c>
      <c r="J176" s="3">
        <f t="shared" ca="1" si="54"/>
        <v>193.64000000000004</v>
      </c>
      <c r="K176" s="17">
        <f t="shared" ca="1" si="57"/>
        <v>1027.6399999999992</v>
      </c>
      <c r="L176" s="17">
        <f t="shared" ca="1" si="40"/>
        <v>1046.3399999999992</v>
      </c>
      <c r="M176" s="16">
        <f t="shared" ca="1" si="47"/>
        <v>-18.700000000000045</v>
      </c>
      <c r="O176" s="16">
        <f t="shared" si="55"/>
        <v>166</v>
      </c>
      <c r="P176" s="17">
        <f t="shared" ca="1" si="48"/>
        <v>27.639999999999191</v>
      </c>
      <c r="R176" s="16">
        <f t="shared" si="56"/>
        <v>166</v>
      </c>
      <c r="S176" s="17">
        <f t="shared" ca="1" si="49"/>
        <v>16.650602409638068</v>
      </c>
      <c r="T176" s="17">
        <f t="shared" ca="1" si="50"/>
        <v>27.639999999999191</v>
      </c>
    </row>
    <row r="177" spans="1:20">
      <c r="A177" s="16">
        <f t="shared" si="51"/>
        <v>167</v>
      </c>
      <c r="B177" s="16">
        <f t="shared" ca="1" si="41"/>
        <v>5.14</v>
      </c>
      <c r="C177" s="16">
        <f t="shared" ca="1" si="42"/>
        <v>0.20428015564202337</v>
      </c>
      <c r="D177" s="16">
        <f t="shared" ca="1" si="43"/>
        <v>0.92775682505283297</v>
      </c>
      <c r="E177" s="16">
        <f t="shared" ca="1" si="44"/>
        <v>0</v>
      </c>
      <c r="F177" s="16">
        <f t="shared" ca="1" si="52"/>
        <v>0</v>
      </c>
      <c r="G177" s="16">
        <f t="shared" ca="1" si="53"/>
        <v>1</v>
      </c>
      <c r="H177" s="18">
        <f t="shared" ca="1" si="45"/>
        <v>0</v>
      </c>
      <c r="I177" s="21">
        <f t="shared" ca="1" si="46"/>
        <v>-1</v>
      </c>
      <c r="J177" s="3">
        <f t="shared" ca="1" si="54"/>
        <v>193.64000000000004</v>
      </c>
      <c r="K177" s="17">
        <f t="shared" ca="1" si="57"/>
        <v>1026.6399999999992</v>
      </c>
      <c r="L177" s="17">
        <f t="shared" ca="1" si="40"/>
        <v>1046.3399999999992</v>
      </c>
      <c r="M177" s="16">
        <f t="shared" ca="1" si="47"/>
        <v>-19.700000000000045</v>
      </c>
      <c r="O177" s="16">
        <f t="shared" si="55"/>
        <v>167</v>
      </c>
      <c r="P177" s="17">
        <f t="shared" ca="1" si="48"/>
        <v>26.639999999999191</v>
      </c>
      <c r="R177" s="16">
        <f t="shared" si="56"/>
        <v>167</v>
      </c>
      <c r="S177" s="17">
        <f t="shared" ca="1" si="49"/>
        <v>15.952095808382751</v>
      </c>
      <c r="T177" s="17">
        <f t="shared" ca="1" si="50"/>
        <v>26.639999999999191</v>
      </c>
    </row>
    <row r="178" spans="1:20">
      <c r="A178" s="16">
        <f t="shared" si="51"/>
        <v>168</v>
      </c>
      <c r="B178" s="16">
        <f t="shared" ca="1" si="41"/>
        <v>5.32</v>
      </c>
      <c r="C178" s="16">
        <f t="shared" ca="1" si="42"/>
        <v>0.19736842105263158</v>
      </c>
      <c r="D178" s="16">
        <f t="shared" ca="1" si="43"/>
        <v>0.9098325718047775</v>
      </c>
      <c r="E178" s="16">
        <f t="shared" ca="1" si="44"/>
        <v>0</v>
      </c>
      <c r="F178" s="16">
        <f t="shared" ca="1" si="52"/>
        <v>0</v>
      </c>
      <c r="G178" s="16">
        <f t="shared" ca="1" si="53"/>
        <v>2</v>
      </c>
      <c r="H178" s="18">
        <f t="shared" ca="1" si="45"/>
        <v>0</v>
      </c>
      <c r="I178" s="21">
        <f t="shared" ca="1" si="46"/>
        <v>-1</v>
      </c>
      <c r="J178" s="3">
        <f t="shared" ca="1" si="54"/>
        <v>193.64000000000004</v>
      </c>
      <c r="K178" s="17">
        <f t="shared" ca="1" si="57"/>
        <v>1025.6399999999992</v>
      </c>
      <c r="L178" s="17">
        <f t="shared" ca="1" si="40"/>
        <v>1046.3399999999992</v>
      </c>
      <c r="M178" s="16">
        <f t="shared" ca="1" si="47"/>
        <v>-20.700000000000045</v>
      </c>
      <c r="O178" s="16">
        <f t="shared" si="55"/>
        <v>168</v>
      </c>
      <c r="P178" s="17">
        <f t="shared" ca="1" si="48"/>
        <v>25.639999999999191</v>
      </c>
      <c r="R178" s="16">
        <f t="shared" si="56"/>
        <v>168</v>
      </c>
      <c r="S178" s="17">
        <f t="shared" ca="1" si="49"/>
        <v>15.261904761904276</v>
      </c>
      <c r="T178" s="17">
        <f t="shared" ca="1" si="50"/>
        <v>25.639999999999191</v>
      </c>
    </row>
    <row r="179" spans="1:20">
      <c r="A179" s="16">
        <f t="shared" si="51"/>
        <v>169</v>
      </c>
      <c r="B179" s="16">
        <f t="shared" ca="1" si="41"/>
        <v>2.3199999999999998</v>
      </c>
      <c r="C179" s="16">
        <f t="shared" ca="1" si="42"/>
        <v>0.45258620689655177</v>
      </c>
      <c r="D179" s="16">
        <f t="shared" ca="1" si="43"/>
        <v>0.58382687644404219</v>
      </c>
      <c r="E179" s="16">
        <f t="shared" ca="1" si="44"/>
        <v>0</v>
      </c>
      <c r="F179" s="16">
        <f t="shared" ca="1" si="52"/>
        <v>0</v>
      </c>
      <c r="G179" s="16">
        <f t="shared" ca="1" si="53"/>
        <v>3</v>
      </c>
      <c r="H179" s="18">
        <f t="shared" ca="1" si="45"/>
        <v>0</v>
      </c>
      <c r="I179" s="21">
        <f t="shared" ca="1" si="46"/>
        <v>-1</v>
      </c>
      <c r="J179" s="3">
        <f t="shared" ca="1" si="54"/>
        <v>193.64000000000004</v>
      </c>
      <c r="K179" s="17">
        <f t="shared" ca="1" si="57"/>
        <v>1024.6399999999992</v>
      </c>
      <c r="L179" s="17">
        <f t="shared" ca="1" si="40"/>
        <v>1046.3399999999992</v>
      </c>
      <c r="M179" s="16">
        <f t="shared" ca="1" si="47"/>
        <v>-21.700000000000045</v>
      </c>
      <c r="O179" s="16">
        <f t="shared" si="55"/>
        <v>169</v>
      </c>
      <c r="P179" s="17">
        <f t="shared" ca="1" si="48"/>
        <v>24.639999999999191</v>
      </c>
      <c r="R179" s="16">
        <f t="shared" si="56"/>
        <v>169</v>
      </c>
      <c r="S179" s="17">
        <f t="shared" ca="1" si="49"/>
        <v>14.579881656804261</v>
      </c>
      <c r="T179" s="17">
        <f t="shared" ca="1" si="50"/>
        <v>24.639999999999191</v>
      </c>
    </row>
    <row r="180" spans="1:20">
      <c r="A180" s="16">
        <f t="shared" si="51"/>
        <v>170</v>
      </c>
      <c r="B180" s="16">
        <f t="shared" ca="1" si="41"/>
        <v>4.2699999999999996</v>
      </c>
      <c r="C180" s="16">
        <f t="shared" ca="1" si="42"/>
        <v>0.24590163934426232</v>
      </c>
      <c r="D180" s="16">
        <f t="shared" ca="1" si="43"/>
        <v>0.89511503816307858</v>
      </c>
      <c r="E180" s="16">
        <f t="shared" ca="1" si="44"/>
        <v>0</v>
      </c>
      <c r="F180" s="16">
        <f t="shared" ca="1" si="52"/>
        <v>0</v>
      </c>
      <c r="G180" s="16">
        <f t="shared" ca="1" si="53"/>
        <v>4</v>
      </c>
      <c r="H180" s="18">
        <f t="shared" ca="1" si="45"/>
        <v>0</v>
      </c>
      <c r="I180" s="21">
        <f t="shared" ca="1" si="46"/>
        <v>-1</v>
      </c>
      <c r="J180" s="3">
        <f t="shared" ca="1" si="54"/>
        <v>193.64000000000004</v>
      </c>
      <c r="K180" s="17">
        <f t="shared" ca="1" si="57"/>
        <v>1023.6399999999992</v>
      </c>
      <c r="L180" s="17">
        <f t="shared" ca="1" si="40"/>
        <v>1046.3399999999992</v>
      </c>
      <c r="M180" s="16">
        <f t="shared" ca="1" si="47"/>
        <v>-22.700000000000045</v>
      </c>
      <c r="O180" s="16">
        <f t="shared" si="55"/>
        <v>170</v>
      </c>
      <c r="P180" s="17">
        <f t="shared" ca="1" si="48"/>
        <v>23.639999999999191</v>
      </c>
      <c r="R180" s="16">
        <f t="shared" si="56"/>
        <v>170</v>
      </c>
      <c r="S180" s="17">
        <f t="shared" ca="1" si="49"/>
        <v>13.905882352940708</v>
      </c>
      <c r="T180" s="17">
        <f t="shared" ca="1" si="50"/>
        <v>23.639999999999191</v>
      </c>
    </row>
    <row r="181" spans="1:20">
      <c r="A181" s="16">
        <f t="shared" si="51"/>
        <v>171</v>
      </c>
      <c r="B181" s="16">
        <f t="shared" ca="1" si="41"/>
        <v>5.36</v>
      </c>
      <c r="C181" s="16">
        <f t="shared" ca="1" si="42"/>
        <v>0.19589552238805968</v>
      </c>
      <c r="D181" s="16">
        <f t="shared" ca="1" si="43"/>
        <v>0.29856957979620447</v>
      </c>
      <c r="E181" s="16">
        <f t="shared" ca="1" si="44"/>
        <v>0</v>
      </c>
      <c r="F181" s="16">
        <f t="shared" ca="1" si="52"/>
        <v>0</v>
      </c>
      <c r="G181" s="16">
        <f t="shared" ca="1" si="53"/>
        <v>5</v>
      </c>
      <c r="H181" s="18">
        <f t="shared" ca="1" si="45"/>
        <v>0</v>
      </c>
      <c r="I181" s="21">
        <f t="shared" ca="1" si="46"/>
        <v>-1</v>
      </c>
      <c r="J181" s="3">
        <f t="shared" ca="1" si="54"/>
        <v>193.64000000000004</v>
      </c>
      <c r="K181" s="17">
        <f t="shared" ca="1" si="57"/>
        <v>1022.6399999999992</v>
      </c>
      <c r="L181" s="17">
        <f t="shared" ca="1" si="40"/>
        <v>1046.3399999999992</v>
      </c>
      <c r="M181" s="16">
        <f t="shared" ca="1" si="47"/>
        <v>-23.700000000000045</v>
      </c>
      <c r="O181" s="16">
        <f t="shared" si="55"/>
        <v>171</v>
      </c>
      <c r="P181" s="17">
        <f t="shared" ca="1" si="48"/>
        <v>22.639999999999191</v>
      </c>
      <c r="R181" s="16">
        <f t="shared" si="56"/>
        <v>171</v>
      </c>
      <c r="S181" s="17">
        <f t="shared" ca="1" si="49"/>
        <v>13.239766081870869</v>
      </c>
      <c r="T181" s="17">
        <f t="shared" ca="1" si="50"/>
        <v>22.639999999999191</v>
      </c>
    </row>
    <row r="182" spans="1:20">
      <c r="A182" s="16">
        <f t="shared" si="51"/>
        <v>172</v>
      </c>
      <c r="B182" s="16">
        <f t="shared" ca="1" si="41"/>
        <v>2.54</v>
      </c>
      <c r="C182" s="16">
        <f t="shared" ca="1" si="42"/>
        <v>0.41338582677165353</v>
      </c>
      <c r="D182" s="16">
        <f t="shared" ca="1" si="43"/>
        <v>0.15144954713916459</v>
      </c>
      <c r="E182" s="16">
        <f t="shared" ca="1" si="44"/>
        <v>1</v>
      </c>
      <c r="F182" s="16">
        <f t="shared" ca="1" si="52"/>
        <v>1</v>
      </c>
      <c r="G182" s="16">
        <f t="shared" ca="1" si="53"/>
        <v>0</v>
      </c>
      <c r="H182" s="18">
        <f t="shared" ca="1" si="45"/>
        <v>2.54</v>
      </c>
      <c r="I182" s="21">
        <f t="shared" ca="1" si="46"/>
        <v>1.54</v>
      </c>
      <c r="J182" s="3">
        <f t="shared" ca="1" si="54"/>
        <v>196.18000000000004</v>
      </c>
      <c r="K182" s="17">
        <f t="shared" ca="1" si="57"/>
        <v>1024.1799999999992</v>
      </c>
      <c r="L182" s="17">
        <f t="shared" ca="1" si="40"/>
        <v>1046.3399999999992</v>
      </c>
      <c r="M182" s="16">
        <f t="shared" ca="1" si="47"/>
        <v>-22.160000000000082</v>
      </c>
      <c r="O182" s="16">
        <f t="shared" si="55"/>
        <v>172</v>
      </c>
      <c r="P182" s="17">
        <f t="shared" ca="1" si="48"/>
        <v>24.179999999999154</v>
      </c>
      <c r="R182" s="16">
        <f t="shared" si="56"/>
        <v>172</v>
      </c>
      <c r="S182" s="17">
        <f t="shared" ca="1" si="49"/>
        <v>14.058139534883225</v>
      </c>
      <c r="T182" s="17">
        <f t="shared" ca="1" si="50"/>
        <v>24.179999999999154</v>
      </c>
    </row>
    <row r="183" spans="1:20">
      <c r="A183" s="16">
        <f t="shared" si="51"/>
        <v>173</v>
      </c>
      <c r="B183" s="16">
        <f t="shared" ca="1" si="41"/>
        <v>4.25</v>
      </c>
      <c r="C183" s="16">
        <f t="shared" ca="1" si="42"/>
        <v>0.24705882352941178</v>
      </c>
      <c r="D183" s="16">
        <f t="shared" ca="1" si="43"/>
        <v>2.1722109939885215E-2</v>
      </c>
      <c r="E183" s="16">
        <f t="shared" ca="1" si="44"/>
        <v>1</v>
      </c>
      <c r="F183" s="16">
        <f t="shared" ca="1" si="52"/>
        <v>2</v>
      </c>
      <c r="G183" s="16">
        <f t="shared" ca="1" si="53"/>
        <v>0</v>
      </c>
      <c r="H183" s="18">
        <f t="shared" ca="1" si="45"/>
        <v>4.25</v>
      </c>
      <c r="I183" s="21">
        <f t="shared" ca="1" si="46"/>
        <v>3.25</v>
      </c>
      <c r="J183" s="3">
        <f t="shared" ca="1" si="54"/>
        <v>200.43000000000004</v>
      </c>
      <c r="K183" s="17">
        <f t="shared" ca="1" si="57"/>
        <v>1027.4299999999992</v>
      </c>
      <c r="L183" s="17">
        <f t="shared" ca="1" si="40"/>
        <v>1046.3399999999992</v>
      </c>
      <c r="M183" s="16">
        <f t="shared" ca="1" si="47"/>
        <v>-18.910000000000082</v>
      </c>
      <c r="O183" s="16">
        <f t="shared" si="55"/>
        <v>173</v>
      </c>
      <c r="P183" s="17">
        <f t="shared" ca="1" si="48"/>
        <v>27.429999999999154</v>
      </c>
      <c r="R183" s="16">
        <f t="shared" si="56"/>
        <v>173</v>
      </c>
      <c r="S183" s="17">
        <f t="shared" ca="1" si="49"/>
        <v>15.855491329479278</v>
      </c>
      <c r="T183" s="17">
        <f t="shared" ca="1" si="50"/>
        <v>27.429999999999154</v>
      </c>
    </row>
    <row r="184" spans="1:20">
      <c r="A184" s="16">
        <f t="shared" si="51"/>
        <v>174</v>
      </c>
      <c r="B184" s="16">
        <f t="shared" ca="1" si="41"/>
        <v>2.61</v>
      </c>
      <c r="C184" s="16">
        <f t="shared" ca="1" si="42"/>
        <v>0.40229885057471265</v>
      </c>
      <c r="D184" s="16">
        <f t="shared" ca="1" si="43"/>
        <v>0.24302004804640998</v>
      </c>
      <c r="E184" s="16">
        <f t="shared" ca="1" si="44"/>
        <v>1</v>
      </c>
      <c r="F184" s="16">
        <f t="shared" ca="1" si="52"/>
        <v>3</v>
      </c>
      <c r="G184" s="16">
        <f t="shared" ca="1" si="53"/>
        <v>0</v>
      </c>
      <c r="H184" s="18">
        <f t="shared" ca="1" si="45"/>
        <v>2.61</v>
      </c>
      <c r="I184" s="21">
        <f t="shared" ca="1" si="46"/>
        <v>1.6099999999999999</v>
      </c>
      <c r="J184" s="3">
        <f t="shared" ca="1" si="54"/>
        <v>203.04000000000005</v>
      </c>
      <c r="K184" s="17">
        <f t="shared" ca="1" si="57"/>
        <v>1029.0399999999991</v>
      </c>
      <c r="L184" s="17">
        <f t="shared" ca="1" si="40"/>
        <v>1046.3399999999992</v>
      </c>
      <c r="M184" s="16">
        <f t="shared" ca="1" si="47"/>
        <v>-17.300000000000182</v>
      </c>
      <c r="O184" s="16">
        <f t="shared" si="55"/>
        <v>174</v>
      </c>
      <c r="P184" s="17">
        <f t="shared" ca="1" si="48"/>
        <v>29.039999999999054</v>
      </c>
      <c r="R184" s="16">
        <f t="shared" si="56"/>
        <v>174</v>
      </c>
      <c r="S184" s="17">
        <f t="shared" ca="1" si="49"/>
        <v>16.689655172413254</v>
      </c>
      <c r="T184" s="17">
        <f t="shared" ca="1" si="50"/>
        <v>29.039999999999054</v>
      </c>
    </row>
    <row r="185" spans="1:20">
      <c r="A185" s="16">
        <f t="shared" si="51"/>
        <v>175</v>
      </c>
      <c r="B185" s="16">
        <f t="shared" ca="1" si="41"/>
        <v>3.11</v>
      </c>
      <c r="C185" s="16">
        <f t="shared" ca="1" si="42"/>
        <v>0.33762057877813506</v>
      </c>
      <c r="D185" s="16">
        <f t="shared" ca="1" si="43"/>
        <v>0.73389939735095666</v>
      </c>
      <c r="E185" s="16">
        <f t="shared" ca="1" si="44"/>
        <v>0</v>
      </c>
      <c r="F185" s="16">
        <f t="shared" ca="1" si="52"/>
        <v>0</v>
      </c>
      <c r="G185" s="16">
        <f t="shared" ca="1" si="53"/>
        <v>1</v>
      </c>
      <c r="H185" s="18">
        <f t="shared" ca="1" si="45"/>
        <v>0</v>
      </c>
      <c r="I185" s="21">
        <f t="shared" ca="1" si="46"/>
        <v>-1</v>
      </c>
      <c r="J185" s="3">
        <f t="shared" ca="1" si="54"/>
        <v>203.04000000000005</v>
      </c>
      <c r="K185" s="17">
        <f t="shared" ca="1" si="57"/>
        <v>1028.0399999999991</v>
      </c>
      <c r="L185" s="17">
        <f t="shared" ca="1" si="40"/>
        <v>1046.3399999999992</v>
      </c>
      <c r="M185" s="16">
        <f t="shared" ca="1" si="47"/>
        <v>-18.300000000000182</v>
      </c>
      <c r="O185" s="16">
        <f t="shared" si="55"/>
        <v>175</v>
      </c>
      <c r="P185" s="17">
        <f t="shared" ca="1" si="48"/>
        <v>28.039999999999054</v>
      </c>
      <c r="R185" s="16">
        <f t="shared" si="56"/>
        <v>175</v>
      </c>
      <c r="S185" s="17">
        <f t="shared" ca="1" si="49"/>
        <v>16.022857142856608</v>
      </c>
      <c r="T185" s="17">
        <f t="shared" ca="1" si="50"/>
        <v>28.039999999999054</v>
      </c>
    </row>
    <row r="186" spans="1:20">
      <c r="A186" s="16">
        <f t="shared" si="51"/>
        <v>176</v>
      </c>
      <c r="B186" s="16">
        <f t="shared" ca="1" si="41"/>
        <v>3.19</v>
      </c>
      <c r="C186" s="16">
        <f t="shared" ca="1" si="42"/>
        <v>0.32915360501567403</v>
      </c>
      <c r="D186" s="16">
        <f t="shared" ca="1" si="43"/>
        <v>0.60481931435377612</v>
      </c>
      <c r="E186" s="16">
        <f t="shared" ca="1" si="44"/>
        <v>0</v>
      </c>
      <c r="F186" s="16">
        <f t="shared" ca="1" si="52"/>
        <v>0</v>
      </c>
      <c r="G186" s="16">
        <f t="shared" ca="1" si="53"/>
        <v>2</v>
      </c>
      <c r="H186" s="18">
        <f t="shared" ca="1" si="45"/>
        <v>0</v>
      </c>
      <c r="I186" s="21">
        <f t="shared" ca="1" si="46"/>
        <v>-1</v>
      </c>
      <c r="J186" s="3">
        <f t="shared" ca="1" si="54"/>
        <v>203.04000000000005</v>
      </c>
      <c r="K186" s="17">
        <f t="shared" ca="1" si="57"/>
        <v>1027.0399999999991</v>
      </c>
      <c r="L186" s="17">
        <f t="shared" ca="1" si="40"/>
        <v>1046.3399999999992</v>
      </c>
      <c r="M186" s="16">
        <f t="shared" ca="1" si="47"/>
        <v>-19.300000000000182</v>
      </c>
      <c r="O186" s="16">
        <f t="shared" si="55"/>
        <v>176</v>
      </c>
      <c r="P186" s="17">
        <f t="shared" ca="1" si="48"/>
        <v>27.039999999999054</v>
      </c>
      <c r="R186" s="16">
        <f t="shared" si="56"/>
        <v>176</v>
      </c>
      <c r="S186" s="17">
        <f t="shared" ca="1" si="49"/>
        <v>15.36363636363582</v>
      </c>
      <c r="T186" s="17">
        <f t="shared" ca="1" si="50"/>
        <v>27.039999999999054</v>
      </c>
    </row>
    <row r="187" spans="1:20">
      <c r="A187" s="16">
        <f t="shared" si="51"/>
        <v>177</v>
      </c>
      <c r="B187" s="16">
        <f t="shared" ca="1" si="41"/>
        <v>4.28</v>
      </c>
      <c r="C187" s="16">
        <f t="shared" ca="1" si="42"/>
        <v>0.24532710280373832</v>
      </c>
      <c r="D187" s="16">
        <f t="shared" ca="1" si="43"/>
        <v>0.12226245029284843</v>
      </c>
      <c r="E187" s="16">
        <f t="shared" ca="1" si="44"/>
        <v>1</v>
      </c>
      <c r="F187" s="16">
        <f t="shared" ca="1" si="52"/>
        <v>1</v>
      </c>
      <c r="G187" s="16">
        <f t="shared" ca="1" si="53"/>
        <v>0</v>
      </c>
      <c r="H187" s="18">
        <f t="shared" ca="1" si="45"/>
        <v>4.28</v>
      </c>
      <c r="I187" s="21">
        <f t="shared" ca="1" si="46"/>
        <v>3.2800000000000002</v>
      </c>
      <c r="J187" s="3">
        <f t="shared" ca="1" si="54"/>
        <v>207.32000000000005</v>
      </c>
      <c r="K187" s="17">
        <f t="shared" ca="1" si="57"/>
        <v>1030.319999999999</v>
      </c>
      <c r="L187" s="17">
        <f t="shared" ca="1" si="40"/>
        <v>1046.3399999999992</v>
      </c>
      <c r="M187" s="16">
        <f t="shared" ca="1" si="47"/>
        <v>-16.020000000000209</v>
      </c>
      <c r="O187" s="16">
        <f t="shared" si="55"/>
        <v>177</v>
      </c>
      <c r="P187" s="17">
        <f t="shared" ca="1" si="48"/>
        <v>30.319999999999027</v>
      </c>
      <c r="R187" s="16">
        <f t="shared" si="56"/>
        <v>177</v>
      </c>
      <c r="S187" s="17">
        <f t="shared" ca="1" si="49"/>
        <v>17.129943502824304</v>
      </c>
      <c r="T187" s="17">
        <f t="shared" ca="1" si="50"/>
        <v>30.319999999999027</v>
      </c>
    </row>
    <row r="188" spans="1:20">
      <c r="A188" s="16">
        <f t="shared" si="51"/>
        <v>178</v>
      </c>
      <c r="B188" s="16">
        <f t="shared" ca="1" si="41"/>
        <v>3.61</v>
      </c>
      <c r="C188" s="16">
        <f t="shared" ca="1" si="42"/>
        <v>0.29085872576177291</v>
      </c>
      <c r="D188" s="16">
        <f t="shared" ca="1" si="43"/>
        <v>0.41041833841616082</v>
      </c>
      <c r="E188" s="16">
        <f t="shared" ca="1" si="44"/>
        <v>0</v>
      </c>
      <c r="F188" s="16">
        <f t="shared" ca="1" si="52"/>
        <v>0</v>
      </c>
      <c r="G188" s="16">
        <f t="shared" ca="1" si="53"/>
        <v>1</v>
      </c>
      <c r="H188" s="18">
        <f t="shared" ca="1" si="45"/>
        <v>0</v>
      </c>
      <c r="I188" s="21">
        <f t="shared" ca="1" si="46"/>
        <v>-1</v>
      </c>
      <c r="J188" s="3">
        <f t="shared" ca="1" si="54"/>
        <v>207.32000000000005</v>
      </c>
      <c r="K188" s="17">
        <f t="shared" ca="1" si="57"/>
        <v>1029.319999999999</v>
      </c>
      <c r="L188" s="17">
        <f t="shared" ca="1" si="40"/>
        <v>1046.3399999999992</v>
      </c>
      <c r="M188" s="16">
        <f t="shared" ca="1" si="47"/>
        <v>-17.020000000000209</v>
      </c>
      <c r="O188" s="16">
        <f t="shared" si="55"/>
        <v>178</v>
      </c>
      <c r="P188" s="17">
        <f t="shared" ca="1" si="48"/>
        <v>29.319999999999027</v>
      </c>
      <c r="R188" s="16">
        <f t="shared" si="56"/>
        <v>178</v>
      </c>
      <c r="S188" s="17">
        <f t="shared" ca="1" si="49"/>
        <v>16.471910112358998</v>
      </c>
      <c r="T188" s="17">
        <f t="shared" ca="1" si="50"/>
        <v>29.319999999999027</v>
      </c>
    </row>
    <row r="189" spans="1:20">
      <c r="A189" s="16">
        <f t="shared" si="51"/>
        <v>179</v>
      </c>
      <c r="B189" s="16">
        <f t="shared" ca="1" si="41"/>
        <v>4.04</v>
      </c>
      <c r="C189" s="16">
        <f t="shared" ca="1" si="42"/>
        <v>0.25990099009900991</v>
      </c>
      <c r="D189" s="16">
        <f t="shared" ca="1" si="43"/>
        <v>0.99197652633622035</v>
      </c>
      <c r="E189" s="16">
        <f t="shared" ca="1" si="44"/>
        <v>0</v>
      </c>
      <c r="F189" s="16">
        <f t="shared" ca="1" si="52"/>
        <v>0</v>
      </c>
      <c r="G189" s="16">
        <f t="shared" ca="1" si="53"/>
        <v>2</v>
      </c>
      <c r="H189" s="18">
        <f t="shared" ca="1" si="45"/>
        <v>0</v>
      </c>
      <c r="I189" s="21">
        <f t="shared" ca="1" si="46"/>
        <v>-1</v>
      </c>
      <c r="J189" s="3">
        <f t="shared" ca="1" si="54"/>
        <v>207.32000000000005</v>
      </c>
      <c r="K189" s="17">
        <f t="shared" ca="1" si="57"/>
        <v>1028.319999999999</v>
      </c>
      <c r="L189" s="17">
        <f t="shared" ca="1" si="40"/>
        <v>1046.3399999999992</v>
      </c>
      <c r="M189" s="16">
        <f t="shared" ca="1" si="47"/>
        <v>-18.020000000000209</v>
      </c>
      <c r="O189" s="16">
        <f t="shared" si="55"/>
        <v>179</v>
      </c>
      <c r="P189" s="17">
        <f t="shared" ca="1" si="48"/>
        <v>28.319999999999027</v>
      </c>
      <c r="R189" s="16">
        <f t="shared" si="56"/>
        <v>179</v>
      </c>
      <c r="S189" s="17">
        <f t="shared" ca="1" si="49"/>
        <v>15.821229050278788</v>
      </c>
      <c r="T189" s="17">
        <f t="shared" ca="1" si="50"/>
        <v>28.319999999999027</v>
      </c>
    </row>
    <row r="190" spans="1:20">
      <c r="A190" s="16">
        <f t="shared" si="51"/>
        <v>180</v>
      </c>
      <c r="B190" s="16">
        <f t="shared" ca="1" si="41"/>
        <v>4.62</v>
      </c>
      <c r="C190" s="16">
        <f t="shared" ca="1" si="42"/>
        <v>0.22727272727272729</v>
      </c>
      <c r="D190" s="16">
        <f t="shared" ca="1" si="43"/>
        <v>1.8575873896716999E-2</v>
      </c>
      <c r="E190" s="16">
        <f t="shared" ca="1" si="44"/>
        <v>1</v>
      </c>
      <c r="F190" s="16">
        <f t="shared" ca="1" si="52"/>
        <v>1</v>
      </c>
      <c r="G190" s="16">
        <f t="shared" ca="1" si="53"/>
        <v>0</v>
      </c>
      <c r="H190" s="18">
        <f t="shared" ca="1" si="45"/>
        <v>4.62</v>
      </c>
      <c r="I190" s="21">
        <f t="shared" ca="1" si="46"/>
        <v>3.62</v>
      </c>
      <c r="J190" s="3">
        <f t="shared" ca="1" si="54"/>
        <v>211.94000000000005</v>
      </c>
      <c r="K190" s="17">
        <f t="shared" ca="1" si="57"/>
        <v>1031.9399999999989</v>
      </c>
      <c r="L190" s="17">
        <f t="shared" ca="1" si="40"/>
        <v>1046.3399999999992</v>
      </c>
      <c r="M190" s="16">
        <f t="shared" ca="1" si="47"/>
        <v>-14.400000000000318</v>
      </c>
      <c r="O190" s="16">
        <f t="shared" si="55"/>
        <v>180</v>
      </c>
      <c r="P190" s="17">
        <f t="shared" ca="1" si="48"/>
        <v>31.939999999998918</v>
      </c>
      <c r="R190" s="16">
        <f t="shared" si="56"/>
        <v>180</v>
      </c>
      <c r="S190" s="17">
        <f t="shared" ca="1" si="49"/>
        <v>17.744444444443857</v>
      </c>
      <c r="T190" s="17">
        <f t="shared" ca="1" si="50"/>
        <v>31.939999999998918</v>
      </c>
    </row>
    <row r="191" spans="1:20">
      <c r="A191" s="16">
        <f t="shared" si="51"/>
        <v>181</v>
      </c>
      <c r="B191" s="16">
        <f t="shared" ca="1" si="41"/>
        <v>3.59</v>
      </c>
      <c r="C191" s="16">
        <f t="shared" ca="1" si="42"/>
        <v>0.29247910863509752</v>
      </c>
      <c r="D191" s="16">
        <f t="shared" ca="1" si="43"/>
        <v>0.28528413658718166</v>
      </c>
      <c r="E191" s="16">
        <f t="shared" ca="1" si="44"/>
        <v>1</v>
      </c>
      <c r="F191" s="16">
        <f t="shared" ca="1" si="52"/>
        <v>2</v>
      </c>
      <c r="G191" s="16">
        <f t="shared" ca="1" si="53"/>
        <v>0</v>
      </c>
      <c r="H191" s="18">
        <f t="shared" ca="1" si="45"/>
        <v>3.59</v>
      </c>
      <c r="I191" s="21">
        <f t="shared" ca="1" si="46"/>
        <v>2.59</v>
      </c>
      <c r="J191" s="3">
        <f t="shared" ca="1" si="54"/>
        <v>215.53000000000006</v>
      </c>
      <c r="K191" s="17">
        <f t="shared" ca="1" si="57"/>
        <v>1034.5299999999988</v>
      </c>
      <c r="L191" s="17">
        <f t="shared" ca="1" si="40"/>
        <v>1046.3399999999992</v>
      </c>
      <c r="M191" s="16">
        <f t="shared" ca="1" si="47"/>
        <v>-11.8100000000004</v>
      </c>
      <c r="O191" s="16">
        <f t="shared" si="55"/>
        <v>181</v>
      </c>
      <c r="P191" s="17">
        <f t="shared" ca="1" si="48"/>
        <v>34.529999999998836</v>
      </c>
      <c r="R191" s="16">
        <f t="shared" si="56"/>
        <v>181</v>
      </c>
      <c r="S191" s="17">
        <f t="shared" ca="1" si="49"/>
        <v>19.077348066297702</v>
      </c>
      <c r="T191" s="17">
        <f t="shared" ca="1" si="50"/>
        <v>34.529999999998836</v>
      </c>
    </row>
    <row r="192" spans="1:20">
      <c r="A192" s="16">
        <f t="shared" si="51"/>
        <v>182</v>
      </c>
      <c r="B192" s="16">
        <f t="shared" ca="1" si="41"/>
        <v>2.92</v>
      </c>
      <c r="C192" s="16">
        <f t="shared" ca="1" si="42"/>
        <v>0.3595890410958904</v>
      </c>
      <c r="D192" s="16">
        <f t="shared" ca="1" si="43"/>
        <v>0.65665552112923975</v>
      </c>
      <c r="E192" s="16">
        <f t="shared" ca="1" si="44"/>
        <v>0</v>
      </c>
      <c r="F192" s="16">
        <f t="shared" ca="1" si="52"/>
        <v>0</v>
      </c>
      <c r="G192" s="16">
        <f t="shared" ca="1" si="53"/>
        <v>1</v>
      </c>
      <c r="H192" s="18">
        <f t="shared" ca="1" si="45"/>
        <v>0</v>
      </c>
      <c r="I192" s="21">
        <f t="shared" ca="1" si="46"/>
        <v>-1</v>
      </c>
      <c r="J192" s="3">
        <f t="shared" ca="1" si="54"/>
        <v>215.53000000000006</v>
      </c>
      <c r="K192" s="17">
        <f t="shared" ca="1" si="57"/>
        <v>1033.5299999999988</v>
      </c>
      <c r="L192" s="17">
        <f t="shared" ca="1" si="40"/>
        <v>1046.3399999999992</v>
      </c>
      <c r="M192" s="16">
        <f t="shared" ca="1" si="47"/>
        <v>-12.8100000000004</v>
      </c>
      <c r="O192" s="16">
        <f t="shared" si="55"/>
        <v>182</v>
      </c>
      <c r="P192" s="17">
        <f t="shared" ca="1" si="48"/>
        <v>33.529999999998836</v>
      </c>
      <c r="R192" s="16">
        <f t="shared" si="56"/>
        <v>182</v>
      </c>
      <c r="S192" s="17">
        <f t="shared" ca="1" si="49"/>
        <v>18.42307692307628</v>
      </c>
      <c r="T192" s="17">
        <f t="shared" ca="1" si="50"/>
        <v>33.529999999998836</v>
      </c>
    </row>
    <row r="193" spans="1:20">
      <c r="A193" s="16">
        <f t="shared" si="51"/>
        <v>183</v>
      </c>
      <c r="B193" s="16">
        <f t="shared" ca="1" si="41"/>
        <v>4.66</v>
      </c>
      <c r="C193" s="16">
        <f t="shared" ca="1" si="42"/>
        <v>0.2253218884120172</v>
      </c>
      <c r="D193" s="16">
        <f t="shared" ca="1" si="43"/>
        <v>0.30886031488363308</v>
      </c>
      <c r="E193" s="16">
        <f t="shared" ca="1" si="44"/>
        <v>0</v>
      </c>
      <c r="F193" s="16">
        <f t="shared" ca="1" si="52"/>
        <v>0</v>
      </c>
      <c r="G193" s="16">
        <f t="shared" ca="1" si="53"/>
        <v>2</v>
      </c>
      <c r="H193" s="18">
        <f t="shared" ca="1" si="45"/>
        <v>0</v>
      </c>
      <c r="I193" s="21">
        <f t="shared" ca="1" si="46"/>
        <v>-1</v>
      </c>
      <c r="J193" s="3">
        <f t="shared" ca="1" si="54"/>
        <v>215.53000000000006</v>
      </c>
      <c r="K193" s="17">
        <f t="shared" ca="1" si="57"/>
        <v>1032.5299999999988</v>
      </c>
      <c r="L193" s="17">
        <f t="shared" ca="1" si="40"/>
        <v>1046.3399999999992</v>
      </c>
      <c r="M193" s="16">
        <f t="shared" ca="1" si="47"/>
        <v>-13.8100000000004</v>
      </c>
      <c r="O193" s="16">
        <f t="shared" si="55"/>
        <v>183</v>
      </c>
      <c r="P193" s="17">
        <f t="shared" ca="1" si="48"/>
        <v>32.529999999998836</v>
      </c>
      <c r="R193" s="16">
        <f t="shared" si="56"/>
        <v>183</v>
      </c>
      <c r="S193" s="17">
        <f t="shared" ca="1" si="49"/>
        <v>17.775956284152358</v>
      </c>
      <c r="T193" s="17">
        <f t="shared" ca="1" si="50"/>
        <v>32.529999999998836</v>
      </c>
    </row>
    <row r="194" spans="1:20">
      <c r="A194" s="16">
        <f t="shared" si="51"/>
        <v>184</v>
      </c>
      <c r="B194" s="16">
        <f t="shared" ca="1" si="41"/>
        <v>4.0999999999999996</v>
      </c>
      <c r="C194" s="16">
        <f t="shared" ca="1" si="42"/>
        <v>0.25609756097560982</v>
      </c>
      <c r="D194" s="16">
        <f t="shared" ca="1" si="43"/>
        <v>0.81411422671136768</v>
      </c>
      <c r="E194" s="16">
        <f t="shared" ca="1" si="44"/>
        <v>0</v>
      </c>
      <c r="F194" s="16">
        <f t="shared" ca="1" si="52"/>
        <v>0</v>
      </c>
      <c r="G194" s="16">
        <f t="shared" ca="1" si="53"/>
        <v>3</v>
      </c>
      <c r="H194" s="18">
        <f t="shared" ca="1" si="45"/>
        <v>0</v>
      </c>
      <c r="I194" s="21">
        <f t="shared" ca="1" si="46"/>
        <v>-1</v>
      </c>
      <c r="J194" s="3">
        <f t="shared" ca="1" si="54"/>
        <v>215.53000000000006</v>
      </c>
      <c r="K194" s="17">
        <f t="shared" ca="1" si="57"/>
        <v>1031.5299999999988</v>
      </c>
      <c r="L194" s="17">
        <f t="shared" ca="1" si="40"/>
        <v>1046.3399999999992</v>
      </c>
      <c r="M194" s="16">
        <f t="shared" ca="1" si="47"/>
        <v>-14.8100000000004</v>
      </c>
      <c r="O194" s="16">
        <f t="shared" si="55"/>
        <v>184</v>
      </c>
      <c r="P194" s="17">
        <f t="shared" ca="1" si="48"/>
        <v>31.529999999998836</v>
      </c>
      <c r="R194" s="16">
        <f t="shared" si="56"/>
        <v>184</v>
      </c>
      <c r="S194" s="17">
        <f t="shared" ca="1" si="49"/>
        <v>17.135869565216751</v>
      </c>
      <c r="T194" s="17">
        <f t="shared" ca="1" si="50"/>
        <v>31.529999999998836</v>
      </c>
    </row>
    <row r="195" spans="1:20">
      <c r="A195" s="16">
        <f t="shared" si="51"/>
        <v>185</v>
      </c>
      <c r="B195" s="16">
        <f t="shared" ca="1" si="41"/>
        <v>5.25</v>
      </c>
      <c r="C195" s="16">
        <f t="shared" ca="1" si="42"/>
        <v>0.2</v>
      </c>
      <c r="D195" s="16">
        <f t="shared" ca="1" si="43"/>
        <v>0.54198103810084763</v>
      </c>
      <c r="E195" s="16">
        <f t="shared" ca="1" si="44"/>
        <v>0</v>
      </c>
      <c r="F195" s="16">
        <f t="shared" ca="1" si="52"/>
        <v>0</v>
      </c>
      <c r="G195" s="16">
        <f t="shared" ca="1" si="53"/>
        <v>4</v>
      </c>
      <c r="H195" s="18">
        <f t="shared" ca="1" si="45"/>
        <v>0</v>
      </c>
      <c r="I195" s="21">
        <f t="shared" ca="1" si="46"/>
        <v>-1</v>
      </c>
      <c r="J195" s="3">
        <f t="shared" ca="1" si="54"/>
        <v>215.53000000000006</v>
      </c>
      <c r="K195" s="17">
        <f t="shared" ca="1" si="57"/>
        <v>1030.5299999999988</v>
      </c>
      <c r="L195" s="17">
        <f t="shared" ca="1" si="40"/>
        <v>1046.3399999999992</v>
      </c>
      <c r="M195" s="16">
        <f t="shared" ca="1" si="47"/>
        <v>-15.8100000000004</v>
      </c>
      <c r="O195" s="16">
        <f t="shared" si="55"/>
        <v>185</v>
      </c>
      <c r="P195" s="17">
        <f t="shared" ca="1" si="48"/>
        <v>30.529999999998836</v>
      </c>
      <c r="R195" s="16">
        <f t="shared" si="56"/>
        <v>185</v>
      </c>
      <c r="S195" s="17">
        <f t="shared" ca="1" si="49"/>
        <v>16.502702702702067</v>
      </c>
      <c r="T195" s="17">
        <f t="shared" ca="1" si="50"/>
        <v>30.529999999998836</v>
      </c>
    </row>
    <row r="196" spans="1:20">
      <c r="A196" s="16">
        <f t="shared" si="51"/>
        <v>186</v>
      </c>
      <c r="B196" s="16">
        <f t="shared" ca="1" si="41"/>
        <v>2.2200000000000002</v>
      </c>
      <c r="C196" s="16">
        <f t="shared" ca="1" si="42"/>
        <v>0.47297297297297292</v>
      </c>
      <c r="D196" s="16">
        <f t="shared" ca="1" si="43"/>
        <v>0.34814891061789366</v>
      </c>
      <c r="E196" s="16">
        <f t="shared" ca="1" si="44"/>
        <v>1</v>
      </c>
      <c r="F196" s="16">
        <f t="shared" ca="1" si="52"/>
        <v>1</v>
      </c>
      <c r="G196" s="16">
        <f t="shared" ca="1" si="53"/>
        <v>0</v>
      </c>
      <c r="H196" s="18">
        <f t="shared" ca="1" si="45"/>
        <v>2.2200000000000002</v>
      </c>
      <c r="I196" s="21">
        <f t="shared" ca="1" si="46"/>
        <v>1.2200000000000002</v>
      </c>
      <c r="J196" s="3">
        <f t="shared" ca="1" si="54"/>
        <v>217.75000000000006</v>
      </c>
      <c r="K196" s="17">
        <f t="shared" ca="1" si="57"/>
        <v>1031.7499999999989</v>
      </c>
      <c r="L196" s="17">
        <f t="shared" ca="1" si="40"/>
        <v>1046.3399999999992</v>
      </c>
      <c r="M196" s="16">
        <f t="shared" ca="1" si="47"/>
        <v>-14.590000000000373</v>
      </c>
      <c r="O196" s="16">
        <f t="shared" si="55"/>
        <v>186</v>
      </c>
      <c r="P196" s="17">
        <f t="shared" ca="1" si="48"/>
        <v>31.749999999998863</v>
      </c>
      <c r="R196" s="16">
        <f t="shared" si="56"/>
        <v>186</v>
      </c>
      <c r="S196" s="17">
        <f t="shared" ca="1" si="49"/>
        <v>17.069892473117676</v>
      </c>
      <c r="T196" s="17">
        <f t="shared" ca="1" si="50"/>
        <v>31.749999999998863</v>
      </c>
    </row>
    <row r="197" spans="1:20">
      <c r="A197" s="16">
        <f t="shared" si="51"/>
        <v>187</v>
      </c>
      <c r="B197" s="16">
        <f t="shared" ca="1" si="41"/>
        <v>4.0999999999999996</v>
      </c>
      <c r="C197" s="16">
        <f t="shared" ca="1" si="42"/>
        <v>0.25609756097560982</v>
      </c>
      <c r="D197" s="16">
        <f t="shared" ca="1" si="43"/>
        <v>0.6996955661703721</v>
      </c>
      <c r="E197" s="16">
        <f t="shared" ca="1" si="44"/>
        <v>0</v>
      </c>
      <c r="F197" s="16">
        <f t="shared" ca="1" si="52"/>
        <v>0</v>
      </c>
      <c r="G197" s="16">
        <f t="shared" ca="1" si="53"/>
        <v>1</v>
      </c>
      <c r="H197" s="18">
        <f t="shared" ca="1" si="45"/>
        <v>0</v>
      </c>
      <c r="I197" s="21">
        <f t="shared" ca="1" si="46"/>
        <v>-1</v>
      </c>
      <c r="J197" s="3">
        <f t="shared" ca="1" si="54"/>
        <v>217.75000000000006</v>
      </c>
      <c r="K197" s="17">
        <f t="shared" ca="1" si="57"/>
        <v>1030.7499999999989</v>
      </c>
      <c r="L197" s="17">
        <f t="shared" ca="1" si="40"/>
        <v>1046.3399999999992</v>
      </c>
      <c r="M197" s="16">
        <f t="shared" ca="1" si="47"/>
        <v>-15.590000000000373</v>
      </c>
      <c r="O197" s="16">
        <f t="shared" si="55"/>
        <v>187</v>
      </c>
      <c r="P197" s="17">
        <f t="shared" ca="1" si="48"/>
        <v>30.749999999998863</v>
      </c>
      <c r="R197" s="16">
        <f t="shared" si="56"/>
        <v>187</v>
      </c>
      <c r="S197" s="17">
        <f t="shared" ca="1" si="49"/>
        <v>16.443850267379062</v>
      </c>
      <c r="T197" s="17">
        <f t="shared" ca="1" si="50"/>
        <v>30.749999999998863</v>
      </c>
    </row>
    <row r="198" spans="1:20">
      <c r="A198" s="16">
        <f t="shared" si="51"/>
        <v>188</v>
      </c>
      <c r="B198" s="16">
        <f t="shared" ca="1" si="41"/>
        <v>3.85</v>
      </c>
      <c r="C198" s="16">
        <f t="shared" ca="1" si="42"/>
        <v>0.27272727272727271</v>
      </c>
      <c r="D198" s="16">
        <f t="shared" ca="1" si="43"/>
        <v>0.74555763661189234</v>
      </c>
      <c r="E198" s="16">
        <f t="shared" ca="1" si="44"/>
        <v>0</v>
      </c>
      <c r="F198" s="16">
        <f t="shared" ca="1" si="52"/>
        <v>0</v>
      </c>
      <c r="G198" s="16">
        <f t="shared" ca="1" si="53"/>
        <v>2</v>
      </c>
      <c r="H198" s="18">
        <f t="shared" ca="1" si="45"/>
        <v>0</v>
      </c>
      <c r="I198" s="21">
        <f t="shared" ca="1" si="46"/>
        <v>-1</v>
      </c>
      <c r="J198" s="3">
        <f t="shared" ca="1" si="54"/>
        <v>217.75000000000006</v>
      </c>
      <c r="K198" s="17">
        <f t="shared" ca="1" si="57"/>
        <v>1029.7499999999989</v>
      </c>
      <c r="L198" s="17">
        <f t="shared" ca="1" si="40"/>
        <v>1046.3399999999992</v>
      </c>
      <c r="M198" s="16">
        <f t="shared" ca="1" si="47"/>
        <v>-16.590000000000373</v>
      </c>
      <c r="O198" s="16">
        <f t="shared" si="55"/>
        <v>188</v>
      </c>
      <c r="P198" s="17">
        <f t="shared" ca="1" si="48"/>
        <v>29.749999999998863</v>
      </c>
      <c r="R198" s="16">
        <f t="shared" si="56"/>
        <v>188</v>
      </c>
      <c r="S198" s="17">
        <f t="shared" ca="1" si="49"/>
        <v>15.824468085105778</v>
      </c>
      <c r="T198" s="17">
        <f t="shared" ca="1" si="50"/>
        <v>29.749999999998863</v>
      </c>
    </row>
    <row r="199" spans="1:20">
      <c r="A199" s="16">
        <f t="shared" si="51"/>
        <v>189</v>
      </c>
      <c r="B199" s="16">
        <f t="shared" ca="1" si="41"/>
        <v>4.03</v>
      </c>
      <c r="C199" s="16">
        <f t="shared" ca="1" si="42"/>
        <v>0.26054590570719605</v>
      </c>
      <c r="D199" s="16">
        <f t="shared" ca="1" si="43"/>
        <v>0.29385107236292196</v>
      </c>
      <c r="E199" s="16">
        <f t="shared" ca="1" si="44"/>
        <v>0</v>
      </c>
      <c r="F199" s="16">
        <f t="shared" ca="1" si="52"/>
        <v>0</v>
      </c>
      <c r="G199" s="16">
        <f t="shared" ca="1" si="53"/>
        <v>3</v>
      </c>
      <c r="H199" s="18">
        <f t="shared" ca="1" si="45"/>
        <v>0</v>
      </c>
      <c r="I199" s="21">
        <f t="shared" ca="1" si="46"/>
        <v>-1</v>
      </c>
      <c r="J199" s="3">
        <f t="shared" ca="1" si="54"/>
        <v>217.75000000000006</v>
      </c>
      <c r="K199" s="17">
        <f t="shared" ca="1" si="57"/>
        <v>1028.7499999999989</v>
      </c>
      <c r="L199" s="17">
        <f t="shared" ca="1" si="40"/>
        <v>1046.3399999999992</v>
      </c>
      <c r="M199" s="16">
        <f t="shared" ca="1" si="47"/>
        <v>-17.590000000000373</v>
      </c>
      <c r="O199" s="16">
        <f t="shared" si="55"/>
        <v>189</v>
      </c>
      <c r="P199" s="17">
        <f t="shared" ca="1" si="48"/>
        <v>28.749999999998863</v>
      </c>
      <c r="R199" s="16">
        <f t="shared" si="56"/>
        <v>189</v>
      </c>
      <c r="S199" s="17">
        <f t="shared" ca="1" si="49"/>
        <v>15.211640211639605</v>
      </c>
      <c r="T199" s="17">
        <f t="shared" ca="1" si="50"/>
        <v>28.749999999998863</v>
      </c>
    </row>
    <row r="200" spans="1:20">
      <c r="A200" s="16">
        <f t="shared" si="51"/>
        <v>190</v>
      </c>
      <c r="B200" s="16">
        <f t="shared" ca="1" si="41"/>
        <v>4.8499999999999996</v>
      </c>
      <c r="C200" s="16">
        <f t="shared" ca="1" si="42"/>
        <v>0.21649484536082478</v>
      </c>
      <c r="D200" s="16">
        <f t="shared" ca="1" si="43"/>
        <v>6.3956660562132672E-2</v>
      </c>
      <c r="E200" s="16">
        <f t="shared" ca="1" si="44"/>
        <v>1</v>
      </c>
      <c r="F200" s="16">
        <f t="shared" ca="1" si="52"/>
        <v>1</v>
      </c>
      <c r="G200" s="16">
        <f t="shared" ca="1" si="53"/>
        <v>0</v>
      </c>
      <c r="H200" s="18">
        <f t="shared" ca="1" si="45"/>
        <v>4.8499999999999996</v>
      </c>
      <c r="I200" s="21">
        <f t="shared" ca="1" si="46"/>
        <v>3.8499999999999996</v>
      </c>
      <c r="J200" s="3">
        <f t="shared" ca="1" si="54"/>
        <v>222.60000000000005</v>
      </c>
      <c r="K200" s="17">
        <f t="shared" ca="1" si="57"/>
        <v>1032.5999999999988</v>
      </c>
      <c r="L200" s="17">
        <f t="shared" ca="1" si="40"/>
        <v>1046.3399999999992</v>
      </c>
      <c r="M200" s="16">
        <f t="shared" ca="1" si="47"/>
        <v>-13.740000000000464</v>
      </c>
      <c r="O200" s="16">
        <f t="shared" si="55"/>
        <v>190</v>
      </c>
      <c r="P200" s="17">
        <f t="shared" ca="1" si="48"/>
        <v>32.599999999998772</v>
      </c>
      <c r="R200" s="16">
        <f t="shared" si="56"/>
        <v>190</v>
      </c>
      <c r="S200" s="17">
        <f t="shared" ca="1" si="49"/>
        <v>17.157894736841456</v>
      </c>
      <c r="T200" s="17">
        <f t="shared" ca="1" si="50"/>
        <v>32.599999999998772</v>
      </c>
    </row>
    <row r="201" spans="1:20">
      <c r="A201" s="16">
        <f t="shared" si="51"/>
        <v>191</v>
      </c>
      <c r="B201" s="16">
        <f t="shared" ca="1" si="41"/>
        <v>3.98</v>
      </c>
      <c r="C201" s="16">
        <f t="shared" ca="1" si="42"/>
        <v>0.26381909547738691</v>
      </c>
      <c r="D201" s="16">
        <f t="shared" ca="1" si="43"/>
        <v>0.15764023287403894</v>
      </c>
      <c r="E201" s="16">
        <f t="shared" ca="1" si="44"/>
        <v>1</v>
      </c>
      <c r="F201" s="16">
        <f t="shared" ca="1" si="52"/>
        <v>2</v>
      </c>
      <c r="G201" s="16">
        <f t="shared" ca="1" si="53"/>
        <v>0</v>
      </c>
      <c r="H201" s="18">
        <f t="shared" ca="1" si="45"/>
        <v>3.98</v>
      </c>
      <c r="I201" s="21">
        <f t="shared" ca="1" si="46"/>
        <v>2.98</v>
      </c>
      <c r="J201" s="3">
        <f t="shared" ca="1" si="54"/>
        <v>226.58000000000004</v>
      </c>
      <c r="K201" s="17">
        <f t="shared" ca="1" si="57"/>
        <v>1035.5799999999988</v>
      </c>
      <c r="L201" s="17">
        <f t="shared" ca="1" si="40"/>
        <v>1046.3399999999992</v>
      </c>
      <c r="M201" s="16">
        <f t="shared" ca="1" si="47"/>
        <v>-10.760000000000446</v>
      </c>
      <c r="O201" s="16">
        <f t="shared" si="55"/>
        <v>191</v>
      </c>
      <c r="P201" s="17">
        <f t="shared" ca="1" si="48"/>
        <v>35.57999999999879</v>
      </c>
      <c r="R201" s="16">
        <f t="shared" si="56"/>
        <v>191</v>
      </c>
      <c r="S201" s="17">
        <f t="shared" ca="1" si="49"/>
        <v>18.628272251308275</v>
      </c>
      <c r="T201" s="17">
        <f t="shared" ca="1" si="50"/>
        <v>35.57999999999879</v>
      </c>
    </row>
    <row r="202" spans="1:20">
      <c r="A202" s="16">
        <f t="shared" si="51"/>
        <v>192</v>
      </c>
      <c r="B202" s="16">
        <f t="shared" ca="1" si="41"/>
        <v>5.97</v>
      </c>
      <c r="C202" s="16">
        <f t="shared" ca="1" si="42"/>
        <v>0.17587939698492464</v>
      </c>
      <c r="D202" s="16">
        <f t="shared" ca="1" si="43"/>
        <v>0.91887157384274176</v>
      </c>
      <c r="E202" s="16">
        <f t="shared" ca="1" si="44"/>
        <v>0</v>
      </c>
      <c r="F202" s="16">
        <f t="shared" ca="1" si="52"/>
        <v>0</v>
      </c>
      <c r="G202" s="16">
        <f t="shared" ca="1" si="53"/>
        <v>1</v>
      </c>
      <c r="H202" s="18">
        <f t="shared" ca="1" si="45"/>
        <v>0</v>
      </c>
      <c r="I202" s="21">
        <f t="shared" ca="1" si="46"/>
        <v>-1</v>
      </c>
      <c r="J202" s="3">
        <f t="shared" ca="1" si="54"/>
        <v>226.58000000000004</v>
      </c>
      <c r="K202" s="17">
        <f t="shared" ca="1" si="57"/>
        <v>1034.5799999999988</v>
      </c>
      <c r="L202" s="17">
        <f t="shared" ref="L202:L210" ca="1" si="58">MAX(K202,L201)</f>
        <v>1046.3399999999992</v>
      </c>
      <c r="M202" s="16">
        <f t="shared" ca="1" si="47"/>
        <v>-11.760000000000446</v>
      </c>
      <c r="O202" s="16">
        <f t="shared" si="55"/>
        <v>192</v>
      </c>
      <c r="P202" s="17">
        <f t="shared" ca="1" si="48"/>
        <v>34.57999999999879</v>
      </c>
      <c r="R202" s="16">
        <f t="shared" si="56"/>
        <v>192</v>
      </c>
      <c r="S202" s="17">
        <f t="shared" ca="1" si="49"/>
        <v>18.010416666666032</v>
      </c>
      <c r="T202" s="17">
        <f t="shared" ca="1" si="50"/>
        <v>34.57999999999879</v>
      </c>
    </row>
    <row r="203" spans="1:20">
      <c r="A203" s="16">
        <f t="shared" si="51"/>
        <v>193</v>
      </c>
      <c r="B203" s="16">
        <f t="shared" ref="B203:B210" ca="1" si="59">RANDBETWEEN($A$5,$B$5)/100</f>
        <v>2.06</v>
      </c>
      <c r="C203" s="16">
        <f t="shared" ref="C203:C210" ca="1" si="60">$C$5*(1/B203)</f>
        <v>0.50970873786407767</v>
      </c>
      <c r="D203" s="16">
        <f t="shared" ref="D203:D210" ca="1" si="61">RAND()</f>
        <v>0.94820517719673347</v>
      </c>
      <c r="E203" s="16">
        <f t="shared" ref="E203:E210" ca="1" si="62">IF(D203&lt;=C203,1,0)</f>
        <v>0</v>
      </c>
      <c r="F203" s="16">
        <f t="shared" ca="1" si="52"/>
        <v>0</v>
      </c>
      <c r="G203" s="16">
        <f t="shared" ca="1" si="53"/>
        <v>2</v>
      </c>
      <c r="H203" s="18">
        <f t="shared" ref="H203:H210" ca="1" si="63">IF(E203=0,0,B203)</f>
        <v>0</v>
      </c>
      <c r="I203" s="21">
        <f t="shared" ref="I203:I210" ca="1" si="64">IF(E203=0,-1,H203-1)</f>
        <v>-1</v>
      </c>
      <c r="J203" s="3">
        <f t="shared" ca="1" si="54"/>
        <v>226.58000000000004</v>
      </c>
      <c r="K203" s="17">
        <f t="shared" ca="1" si="57"/>
        <v>1033.5799999999988</v>
      </c>
      <c r="L203" s="17">
        <f t="shared" ca="1" si="58"/>
        <v>1046.3399999999992</v>
      </c>
      <c r="M203" s="16">
        <f t="shared" ref="M203:M210" ca="1" si="65">IF(K203&lt;N(L203),K203-L202,"")</f>
        <v>-12.760000000000446</v>
      </c>
      <c r="O203" s="16">
        <f t="shared" si="55"/>
        <v>193</v>
      </c>
      <c r="P203" s="17">
        <f t="shared" ref="P203:P210" ca="1" si="66">K203-1000</f>
        <v>33.57999999999879</v>
      </c>
      <c r="R203" s="16">
        <f t="shared" si="56"/>
        <v>193</v>
      </c>
      <c r="S203" s="17">
        <f t="shared" ref="S203:S210" ca="1" si="67">((R203+T203)/R203*100)-100</f>
        <v>17.398963730569335</v>
      </c>
      <c r="T203" s="17">
        <f t="shared" ref="T203:T210" ca="1" si="68">K203-1000</f>
        <v>33.57999999999879</v>
      </c>
    </row>
    <row r="204" spans="1:20">
      <c r="A204" s="16">
        <f t="shared" ref="A204:A210" si="69">A203+1</f>
        <v>194</v>
      </c>
      <c r="B204" s="16">
        <f t="shared" ca="1" si="59"/>
        <v>5.42</v>
      </c>
      <c r="C204" s="16">
        <f t="shared" ca="1" si="60"/>
        <v>0.19372693726937271</v>
      </c>
      <c r="D204" s="16">
        <f t="shared" ca="1" si="61"/>
        <v>0.44402849391273791</v>
      </c>
      <c r="E204" s="16">
        <f t="shared" ca="1" si="62"/>
        <v>0</v>
      </c>
      <c r="F204" s="16">
        <f t="shared" ref="F204:F210" ca="1" si="70">IF(E204=1,F203+1,0)</f>
        <v>0</v>
      </c>
      <c r="G204" s="16">
        <f t="shared" ref="G204:G210" ca="1" si="71">IF(E204=0,G203+1,0)</f>
        <v>3</v>
      </c>
      <c r="H204" s="18">
        <f t="shared" ca="1" si="63"/>
        <v>0</v>
      </c>
      <c r="I204" s="21">
        <f t="shared" ca="1" si="64"/>
        <v>-1</v>
      </c>
      <c r="J204" s="3">
        <f t="shared" ref="J204:J210" ca="1" si="72">J203+H204</f>
        <v>226.58000000000004</v>
      </c>
      <c r="K204" s="17">
        <f t="shared" ca="1" si="57"/>
        <v>1032.5799999999988</v>
      </c>
      <c r="L204" s="17">
        <f t="shared" ca="1" si="58"/>
        <v>1046.3399999999992</v>
      </c>
      <c r="M204" s="16">
        <f t="shared" ca="1" si="65"/>
        <v>-13.760000000000446</v>
      </c>
      <c r="O204" s="16">
        <f t="shared" ref="O204:O210" si="73">O203+1</f>
        <v>194</v>
      </c>
      <c r="P204" s="17">
        <f t="shared" ca="1" si="66"/>
        <v>32.57999999999879</v>
      </c>
      <c r="R204" s="16">
        <f t="shared" ref="R204:R210" si="74">R203+1</f>
        <v>194</v>
      </c>
      <c r="S204" s="17">
        <f t="shared" ca="1" si="67"/>
        <v>16.793814432989066</v>
      </c>
      <c r="T204" s="17">
        <f t="shared" ca="1" si="68"/>
        <v>32.57999999999879</v>
      </c>
    </row>
    <row r="205" spans="1:20">
      <c r="A205" s="16">
        <f t="shared" si="69"/>
        <v>195</v>
      </c>
      <c r="B205" s="16">
        <f t="shared" ca="1" si="59"/>
        <v>4.05</v>
      </c>
      <c r="C205" s="16">
        <f t="shared" ca="1" si="60"/>
        <v>0.2592592592592593</v>
      </c>
      <c r="D205" s="16">
        <f t="shared" ca="1" si="61"/>
        <v>0.59879999470006595</v>
      </c>
      <c r="E205" s="16">
        <f t="shared" ca="1" si="62"/>
        <v>0</v>
      </c>
      <c r="F205" s="16">
        <f t="shared" ca="1" si="70"/>
        <v>0</v>
      </c>
      <c r="G205" s="16">
        <f t="shared" ca="1" si="71"/>
        <v>4</v>
      </c>
      <c r="H205" s="18">
        <f t="shared" ca="1" si="63"/>
        <v>0</v>
      </c>
      <c r="I205" s="21">
        <f t="shared" ca="1" si="64"/>
        <v>-1</v>
      </c>
      <c r="J205" s="3">
        <f t="shared" ca="1" si="72"/>
        <v>226.58000000000004</v>
      </c>
      <c r="K205" s="17">
        <f t="shared" ref="K205" ca="1" si="75">K204+I205</f>
        <v>1031.5799999999988</v>
      </c>
      <c r="L205" s="17">
        <f t="shared" ca="1" si="58"/>
        <v>1046.3399999999992</v>
      </c>
      <c r="M205" s="16">
        <f t="shared" ca="1" si="65"/>
        <v>-14.760000000000446</v>
      </c>
      <c r="O205" s="16">
        <f t="shared" si="73"/>
        <v>195</v>
      </c>
      <c r="P205" s="17">
        <f t="shared" ca="1" si="66"/>
        <v>31.57999999999879</v>
      </c>
      <c r="R205" s="16">
        <f t="shared" si="74"/>
        <v>195</v>
      </c>
      <c r="S205" s="17">
        <f t="shared" ca="1" si="67"/>
        <v>16.194871794871176</v>
      </c>
      <c r="T205" s="17">
        <f t="shared" ca="1" si="68"/>
        <v>31.57999999999879</v>
      </c>
    </row>
    <row r="206" spans="1:20">
      <c r="A206" s="16">
        <f t="shared" si="69"/>
        <v>196</v>
      </c>
      <c r="B206" s="16">
        <f t="shared" ca="1" si="59"/>
        <v>2.27</v>
      </c>
      <c r="C206" s="16">
        <f t="shared" ca="1" si="60"/>
        <v>0.46255506607929514</v>
      </c>
      <c r="D206" s="16">
        <f t="shared" ca="1" si="61"/>
        <v>0.44513157583598351</v>
      </c>
      <c r="E206" s="16">
        <f t="shared" ca="1" si="62"/>
        <v>1</v>
      </c>
      <c r="F206" s="16">
        <f t="shared" ca="1" si="70"/>
        <v>1</v>
      </c>
      <c r="G206" s="16">
        <f t="shared" ca="1" si="71"/>
        <v>0</v>
      </c>
      <c r="H206" s="18">
        <f t="shared" ca="1" si="63"/>
        <v>2.27</v>
      </c>
      <c r="I206" s="21">
        <f t="shared" ca="1" si="64"/>
        <v>1.27</v>
      </c>
      <c r="J206" s="3">
        <f t="shared" ca="1" si="72"/>
        <v>228.85000000000005</v>
      </c>
      <c r="K206" s="17">
        <f t="shared" ref="K206:K210" ca="1" si="76">K205+I206</f>
        <v>1032.8499999999988</v>
      </c>
      <c r="L206" s="17">
        <f t="shared" ca="1" si="58"/>
        <v>1046.3399999999992</v>
      </c>
      <c r="M206" s="16">
        <f t="shared" ca="1" si="65"/>
        <v>-13.490000000000464</v>
      </c>
      <c r="O206" s="16">
        <f t="shared" si="73"/>
        <v>196</v>
      </c>
      <c r="P206" s="17">
        <f t="shared" ca="1" si="66"/>
        <v>32.849999999998772</v>
      </c>
      <c r="R206" s="16">
        <f t="shared" si="74"/>
        <v>196</v>
      </c>
      <c r="S206" s="17">
        <f t="shared" ca="1" si="67"/>
        <v>16.76020408163204</v>
      </c>
      <c r="T206" s="17">
        <f t="shared" ca="1" si="68"/>
        <v>32.849999999998772</v>
      </c>
    </row>
    <row r="207" spans="1:20">
      <c r="A207" s="16">
        <f t="shared" si="69"/>
        <v>197</v>
      </c>
      <c r="B207" s="16">
        <f t="shared" ca="1" si="59"/>
        <v>5.04</v>
      </c>
      <c r="C207" s="16">
        <f t="shared" ca="1" si="60"/>
        <v>0.20833333333333334</v>
      </c>
      <c r="D207" s="16">
        <f t="shared" ca="1" si="61"/>
        <v>0.23619305588013884</v>
      </c>
      <c r="E207" s="16">
        <f t="shared" ca="1" si="62"/>
        <v>0</v>
      </c>
      <c r="F207" s="16">
        <f t="shared" ca="1" si="70"/>
        <v>0</v>
      </c>
      <c r="G207" s="16">
        <f t="shared" ca="1" si="71"/>
        <v>1</v>
      </c>
      <c r="H207" s="18">
        <f t="shared" ca="1" si="63"/>
        <v>0</v>
      </c>
      <c r="I207" s="21">
        <f t="shared" ca="1" si="64"/>
        <v>-1</v>
      </c>
      <c r="J207" s="3">
        <f t="shared" ca="1" si="72"/>
        <v>228.85000000000005</v>
      </c>
      <c r="K207" s="17">
        <f t="shared" ca="1" si="76"/>
        <v>1031.8499999999988</v>
      </c>
      <c r="L207" s="17">
        <f t="shared" ca="1" si="58"/>
        <v>1046.3399999999992</v>
      </c>
      <c r="M207" s="16">
        <f t="shared" ca="1" si="65"/>
        <v>-14.490000000000464</v>
      </c>
      <c r="O207" s="16">
        <f t="shared" si="73"/>
        <v>197</v>
      </c>
      <c r="P207" s="17">
        <f t="shared" ca="1" si="66"/>
        <v>31.849999999998772</v>
      </c>
      <c r="R207" s="16">
        <f t="shared" si="74"/>
        <v>197</v>
      </c>
      <c r="S207" s="17">
        <f t="shared" ca="1" si="67"/>
        <v>16.167512690354698</v>
      </c>
      <c r="T207" s="17">
        <f t="shared" ca="1" si="68"/>
        <v>31.849999999998772</v>
      </c>
    </row>
    <row r="208" spans="1:20">
      <c r="A208" s="16">
        <f t="shared" si="69"/>
        <v>198</v>
      </c>
      <c r="B208" s="16">
        <f t="shared" ca="1" si="59"/>
        <v>2.81</v>
      </c>
      <c r="C208" s="16">
        <f t="shared" ca="1" si="60"/>
        <v>0.37366548042704628</v>
      </c>
      <c r="D208" s="16">
        <f t="shared" ca="1" si="61"/>
        <v>0.84054687524293925</v>
      </c>
      <c r="E208" s="16">
        <f t="shared" ca="1" si="62"/>
        <v>0</v>
      </c>
      <c r="F208" s="16">
        <f t="shared" ca="1" si="70"/>
        <v>0</v>
      </c>
      <c r="G208" s="16">
        <f t="shared" ca="1" si="71"/>
        <v>2</v>
      </c>
      <c r="H208" s="18">
        <f t="shared" ca="1" si="63"/>
        <v>0</v>
      </c>
      <c r="I208" s="21">
        <f t="shared" ca="1" si="64"/>
        <v>-1</v>
      </c>
      <c r="J208" s="3">
        <f t="shared" ca="1" si="72"/>
        <v>228.85000000000005</v>
      </c>
      <c r="K208" s="17">
        <f t="shared" ca="1" si="76"/>
        <v>1030.8499999999988</v>
      </c>
      <c r="L208" s="17">
        <f t="shared" ca="1" si="58"/>
        <v>1046.3399999999992</v>
      </c>
      <c r="M208" s="16">
        <f t="shared" ca="1" si="65"/>
        <v>-15.490000000000464</v>
      </c>
      <c r="O208" s="16">
        <f t="shared" si="73"/>
        <v>198</v>
      </c>
      <c r="P208" s="17">
        <f t="shared" ca="1" si="66"/>
        <v>30.849999999998772</v>
      </c>
      <c r="R208" s="16">
        <f t="shared" si="74"/>
        <v>198</v>
      </c>
      <c r="S208" s="17">
        <f t="shared" ca="1" si="67"/>
        <v>15.580808080807458</v>
      </c>
      <c r="T208" s="17">
        <f t="shared" ca="1" si="68"/>
        <v>30.849999999998772</v>
      </c>
    </row>
    <row r="209" spans="1:20">
      <c r="A209" s="16">
        <f t="shared" si="69"/>
        <v>199</v>
      </c>
      <c r="B209" s="16">
        <f t="shared" ca="1" si="59"/>
        <v>5.56</v>
      </c>
      <c r="C209" s="16">
        <f t="shared" ca="1" si="60"/>
        <v>0.18884892086330937</v>
      </c>
      <c r="D209" s="16">
        <f t="shared" ca="1" si="61"/>
        <v>0.32079981402547109</v>
      </c>
      <c r="E209" s="16">
        <f t="shared" ca="1" si="62"/>
        <v>0</v>
      </c>
      <c r="F209" s="16">
        <f t="shared" ca="1" si="70"/>
        <v>0</v>
      </c>
      <c r="G209" s="16">
        <f t="shared" ca="1" si="71"/>
        <v>3</v>
      </c>
      <c r="H209" s="18">
        <f t="shared" ca="1" si="63"/>
        <v>0</v>
      </c>
      <c r="I209" s="21">
        <f t="shared" ca="1" si="64"/>
        <v>-1</v>
      </c>
      <c r="J209" s="3">
        <f t="shared" ca="1" si="72"/>
        <v>228.85000000000005</v>
      </c>
      <c r="K209" s="17">
        <f t="shared" ca="1" si="76"/>
        <v>1029.8499999999988</v>
      </c>
      <c r="L209" s="17">
        <f t="shared" ca="1" si="58"/>
        <v>1046.3399999999992</v>
      </c>
      <c r="M209" s="16">
        <f t="shared" ca="1" si="65"/>
        <v>-16.490000000000464</v>
      </c>
      <c r="O209" s="16">
        <f t="shared" si="73"/>
        <v>199</v>
      </c>
      <c r="P209" s="17">
        <f t="shared" ca="1" si="66"/>
        <v>29.849999999998772</v>
      </c>
      <c r="R209" s="16">
        <f t="shared" si="74"/>
        <v>199</v>
      </c>
      <c r="S209" s="17">
        <f t="shared" ca="1" si="67"/>
        <v>14.999999999999389</v>
      </c>
      <c r="T209" s="17">
        <f t="shared" ca="1" si="68"/>
        <v>29.849999999998772</v>
      </c>
    </row>
    <row r="210" spans="1:20">
      <c r="A210" s="16">
        <f t="shared" si="69"/>
        <v>200</v>
      </c>
      <c r="B210" s="16">
        <f t="shared" ca="1" si="59"/>
        <v>3.01</v>
      </c>
      <c r="C210" s="16">
        <f t="shared" ca="1" si="60"/>
        <v>0.34883720930232559</v>
      </c>
      <c r="D210" s="16">
        <f t="shared" ca="1" si="61"/>
        <v>0.20422998394641123</v>
      </c>
      <c r="E210" s="16">
        <f t="shared" ca="1" si="62"/>
        <v>1</v>
      </c>
      <c r="F210" s="16">
        <f t="shared" ca="1" si="70"/>
        <v>1</v>
      </c>
      <c r="G210" s="16">
        <f t="shared" ca="1" si="71"/>
        <v>0</v>
      </c>
      <c r="H210" s="18">
        <f t="shared" ca="1" si="63"/>
        <v>3.01</v>
      </c>
      <c r="I210" s="21">
        <f t="shared" ca="1" si="64"/>
        <v>2.0099999999999998</v>
      </c>
      <c r="J210" s="3">
        <f t="shared" ca="1" si="72"/>
        <v>231.86000000000004</v>
      </c>
      <c r="K210" s="17">
        <f t="shared" ca="1" si="76"/>
        <v>1031.8599999999988</v>
      </c>
      <c r="L210" s="17">
        <f t="shared" ca="1" si="58"/>
        <v>1046.3399999999992</v>
      </c>
      <c r="M210" s="16">
        <f t="shared" ca="1" si="65"/>
        <v>-14.480000000000473</v>
      </c>
      <c r="O210" s="16">
        <f t="shared" si="73"/>
        <v>200</v>
      </c>
      <c r="P210" s="17">
        <f t="shared" ca="1" si="66"/>
        <v>31.859999999998763</v>
      </c>
      <c r="R210" s="16">
        <f t="shared" si="74"/>
        <v>200</v>
      </c>
      <c r="S210" s="17">
        <f t="shared" ca="1" si="67"/>
        <v>15.929999999999382</v>
      </c>
      <c r="T210" s="17">
        <f t="shared" ca="1" si="68"/>
        <v>31.859999999998763</v>
      </c>
    </row>
    <row r="211" spans="1:20">
      <c r="B211" s="16">
        <f ca="1">SUM(B11:B210)</f>
        <v>795.20999999999992</v>
      </c>
      <c r="C211" s="16">
        <f t="shared" ref="C211" ca="1" si="77">$C$5*(1/B211)</f>
        <v>1.3204059305089225E-3</v>
      </c>
      <c r="E211" s="3">
        <f ca="1">SUM(E11:E210)</f>
        <v>64</v>
      </c>
      <c r="F211" s="22">
        <f ca="1">MAX(F11:F210)</f>
        <v>3</v>
      </c>
      <c r="G211" s="22">
        <f ca="1">MAX(G11:G210)</f>
        <v>11</v>
      </c>
      <c r="H211" s="18">
        <f ca="1">SUM(H11:H210)</f>
        <v>231.86000000000004</v>
      </c>
      <c r="I211" s="3"/>
      <c r="O211" s="16" t="s">
        <v>25</v>
      </c>
      <c r="Q211" s="17">
        <f ca="1">MAX(K:K)</f>
        <v>1046.3399999999992</v>
      </c>
    </row>
    <row r="212" spans="1:20">
      <c r="I212" s="3"/>
      <c r="O212" s="16" t="s">
        <v>26</v>
      </c>
      <c r="Q212" s="17">
        <f ca="1">MIN(K:K)</f>
        <v>996.59</v>
      </c>
      <c r="S212" s="16" t="s">
        <v>70</v>
      </c>
      <c r="T212" s="17">
        <f ca="1">MIN(T10:T210)</f>
        <v>-3.4099999999999682</v>
      </c>
    </row>
    <row r="213" spans="1:20">
      <c r="I213" s="3"/>
      <c r="O213" s="16" t="s">
        <v>27</v>
      </c>
      <c r="Q213" s="17">
        <f ca="1">MIN(M:M)</f>
        <v>-25.309999999999945</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64</v>
      </c>
    </row>
    <row r="217" spans="1:20">
      <c r="I217" s="3"/>
      <c r="O217" s="16" t="s">
        <v>10</v>
      </c>
      <c r="P217" s="17">
        <f ca="1">H211</f>
        <v>231.86000000000004</v>
      </c>
    </row>
    <row r="218" spans="1:20">
      <c r="I218" s="3"/>
      <c r="O218" s="12" t="s">
        <v>11</v>
      </c>
      <c r="P218" s="17">
        <f ca="1">P217-200</f>
        <v>31.860000000000042</v>
      </c>
    </row>
    <row r="219" spans="1:20">
      <c r="I219" s="3"/>
      <c r="O219" s="16" t="s">
        <v>29</v>
      </c>
      <c r="P219" s="17">
        <f ca="1">(P217/200*100)-100</f>
        <v>15.930000000000021</v>
      </c>
    </row>
    <row r="220" spans="1:20">
      <c r="I220" s="3"/>
    </row>
    <row r="221" spans="1:20">
      <c r="I221" s="3"/>
      <c r="O221" s="16" t="s">
        <v>31</v>
      </c>
      <c r="P221" s="22">
        <f ca="1">F211</f>
        <v>3</v>
      </c>
    </row>
    <row r="222" spans="1:20">
      <c r="I222" s="3"/>
      <c r="O222" s="16" t="s">
        <v>32</v>
      </c>
      <c r="P222" s="22">
        <f ca="1">G211</f>
        <v>11</v>
      </c>
    </row>
    <row r="223" spans="1:20">
      <c r="I223" s="3"/>
      <c r="N223" s="16" t="s">
        <v>33</v>
      </c>
      <c r="P223" s="1">
        <f ca="1">B211/200</f>
        <v>3.9760499999999994</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3.9760499999999994</v>
      </c>
      <c r="C228" s="16">
        <f ca="1">$P$216</f>
        <v>64</v>
      </c>
      <c r="E228" s="17">
        <f ca="1">$P$217</f>
        <v>231.86000000000004</v>
      </c>
      <c r="F228" s="17">
        <f ca="1">$P$218</f>
        <v>31.860000000000042</v>
      </c>
      <c r="G228" s="17">
        <f ca="1">$P$219</f>
        <v>15.930000000000021</v>
      </c>
      <c r="H228" s="18">
        <f ca="1">$P$221</f>
        <v>3</v>
      </c>
      <c r="I228" s="22">
        <f ca="1">$P$222</f>
        <v>11</v>
      </c>
      <c r="J228" s="18">
        <f ca="1">$Q$213</f>
        <v>-25.309999999999945</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T251"/>
  <sheetViews>
    <sheetView topLeftCell="A10" workbookViewId="0">
      <selection activeCell="R15" sqref="R15"/>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4.6100000000000003</v>
      </c>
      <c r="C11" s="16">
        <f t="shared" ref="C11:C74" ca="1" si="2">$C$5*(1/B11)</f>
        <v>0.22776572668112796</v>
      </c>
      <c r="D11" s="16">
        <f t="shared" ref="D11:D74" ca="1" si="3">RAND()</f>
        <v>0.48168736770789278</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2.66</v>
      </c>
      <c r="C12" s="16">
        <f t="shared" ca="1" si="2"/>
        <v>0.39473684210526316</v>
      </c>
      <c r="D12" s="16">
        <f t="shared" ca="1" si="3"/>
        <v>0.17024197763349225</v>
      </c>
      <c r="E12" s="16">
        <f t="shared" ca="1" si="4"/>
        <v>1</v>
      </c>
      <c r="F12" s="16">
        <f t="shared" ref="F12:F75" ca="1" si="13">IF(E12=1,F11+1,0)</f>
        <v>1</v>
      </c>
      <c r="G12" s="16">
        <f t="shared" ref="G12:G75" ca="1" si="14">IF(E12=0,G11+1,0)</f>
        <v>0</v>
      </c>
      <c r="H12" s="18">
        <f t="shared" ca="1" si="5"/>
        <v>2.66</v>
      </c>
      <c r="I12" s="21">
        <f t="shared" ca="1" si="6"/>
        <v>1.6600000000000001</v>
      </c>
      <c r="J12" s="3">
        <f t="shared" ref="J12:J75" ca="1" si="15">J11+H12</f>
        <v>2.66</v>
      </c>
      <c r="K12" s="17">
        <f t="shared" ca="1" si="7"/>
        <v>1000.66</v>
      </c>
      <c r="L12" s="17">
        <f t="shared" ca="1" si="0"/>
        <v>1000.66</v>
      </c>
      <c r="M12" s="16" t="str">
        <f t="shared" ca="1" si="8"/>
        <v/>
      </c>
      <c r="O12" s="16">
        <f t="shared" ref="O12:O75" si="16">O11+1</f>
        <v>2</v>
      </c>
      <c r="P12" s="17">
        <f t="shared" ca="1" si="9"/>
        <v>0.65999999999996817</v>
      </c>
      <c r="R12" s="16">
        <f t="shared" ref="R12:R75" si="17">R11+1</f>
        <v>2</v>
      </c>
      <c r="S12" s="17">
        <f t="shared" ca="1" si="10"/>
        <v>32.999999999998408</v>
      </c>
      <c r="T12" s="17">
        <f t="shared" ca="1" si="11"/>
        <v>0.65999999999996817</v>
      </c>
    </row>
    <row r="13" spans="1:20">
      <c r="A13" s="16">
        <f t="shared" si="12"/>
        <v>3</v>
      </c>
      <c r="B13" s="16">
        <f t="shared" ca="1" si="1"/>
        <v>2.81</v>
      </c>
      <c r="C13" s="16">
        <f t="shared" ca="1" si="2"/>
        <v>0.37366548042704628</v>
      </c>
      <c r="D13" s="16">
        <f t="shared" ca="1" si="3"/>
        <v>0.79194669208784529</v>
      </c>
      <c r="E13" s="16">
        <f t="shared" ca="1" si="4"/>
        <v>0</v>
      </c>
      <c r="F13" s="16">
        <f t="shared" ca="1" si="13"/>
        <v>0</v>
      </c>
      <c r="G13" s="16">
        <f t="shared" ca="1" si="14"/>
        <v>1</v>
      </c>
      <c r="H13" s="18">
        <f t="shared" ca="1" si="5"/>
        <v>0</v>
      </c>
      <c r="I13" s="21">
        <f t="shared" ca="1" si="6"/>
        <v>-1</v>
      </c>
      <c r="J13" s="3">
        <f t="shared" ca="1" si="15"/>
        <v>2.66</v>
      </c>
      <c r="K13" s="17">
        <f t="shared" ca="1" si="7"/>
        <v>999.66</v>
      </c>
      <c r="L13" s="17">
        <f t="shared" ca="1" si="0"/>
        <v>1000.66</v>
      </c>
      <c r="M13" s="16">
        <f t="shared" ca="1" si="8"/>
        <v>-1</v>
      </c>
      <c r="O13" s="16">
        <f t="shared" si="16"/>
        <v>3</v>
      </c>
      <c r="P13" s="17">
        <f t="shared" ca="1" si="9"/>
        <v>-0.34000000000003183</v>
      </c>
      <c r="R13" s="16">
        <f t="shared" si="17"/>
        <v>3</v>
      </c>
      <c r="S13" s="17">
        <f t="shared" ca="1" si="10"/>
        <v>-11.333333333334394</v>
      </c>
      <c r="T13" s="17">
        <f t="shared" ca="1" si="11"/>
        <v>-0.34000000000003183</v>
      </c>
    </row>
    <row r="14" spans="1:20">
      <c r="A14" s="16">
        <f t="shared" si="12"/>
        <v>4</v>
      </c>
      <c r="B14" s="16">
        <f t="shared" ca="1" si="1"/>
        <v>3.81</v>
      </c>
      <c r="C14" s="16">
        <f t="shared" ca="1" si="2"/>
        <v>0.27559055118110237</v>
      </c>
      <c r="D14" s="16">
        <f t="shared" ca="1" si="3"/>
        <v>0.99007254980711767</v>
      </c>
      <c r="E14" s="16">
        <f t="shared" ca="1" si="4"/>
        <v>0</v>
      </c>
      <c r="F14" s="16">
        <f t="shared" ca="1" si="13"/>
        <v>0</v>
      </c>
      <c r="G14" s="16">
        <f t="shared" ca="1" si="14"/>
        <v>2</v>
      </c>
      <c r="H14" s="18">
        <f t="shared" ca="1" si="5"/>
        <v>0</v>
      </c>
      <c r="I14" s="21">
        <f t="shared" ca="1" si="6"/>
        <v>-1</v>
      </c>
      <c r="J14" s="3">
        <f t="shared" ca="1" si="15"/>
        <v>2.66</v>
      </c>
      <c r="K14" s="17">
        <f t="shared" ca="1" si="7"/>
        <v>998.66</v>
      </c>
      <c r="L14" s="17">
        <f t="shared" ca="1" si="0"/>
        <v>1000.66</v>
      </c>
      <c r="M14" s="16">
        <f t="shared" ca="1" si="8"/>
        <v>-2</v>
      </c>
      <c r="O14" s="16">
        <f t="shared" si="16"/>
        <v>4</v>
      </c>
      <c r="P14" s="17">
        <f t="shared" ca="1" si="9"/>
        <v>-1.3400000000000318</v>
      </c>
      <c r="R14" s="16">
        <f t="shared" si="17"/>
        <v>4</v>
      </c>
      <c r="S14" s="17">
        <f t="shared" ca="1" si="10"/>
        <v>-33.500000000000796</v>
      </c>
      <c r="T14" s="17">
        <f t="shared" ca="1" si="11"/>
        <v>-1.3400000000000318</v>
      </c>
    </row>
    <row r="15" spans="1:20">
      <c r="A15" s="16">
        <f t="shared" si="12"/>
        <v>5</v>
      </c>
      <c r="B15" s="16">
        <f t="shared" ca="1" si="1"/>
        <v>5.34</v>
      </c>
      <c r="C15" s="16">
        <f t="shared" ca="1" si="2"/>
        <v>0.19662921348314608</v>
      </c>
      <c r="D15" s="16">
        <f t="shared" ca="1" si="3"/>
        <v>0.36625487544107282</v>
      </c>
      <c r="E15" s="16">
        <f t="shared" ca="1" si="4"/>
        <v>0</v>
      </c>
      <c r="F15" s="16">
        <f t="shared" ca="1" si="13"/>
        <v>0</v>
      </c>
      <c r="G15" s="16">
        <f t="shared" ca="1" si="14"/>
        <v>3</v>
      </c>
      <c r="H15" s="18">
        <f t="shared" ca="1" si="5"/>
        <v>0</v>
      </c>
      <c r="I15" s="21">
        <f t="shared" ca="1" si="6"/>
        <v>-1</v>
      </c>
      <c r="J15" s="3">
        <f t="shared" ca="1" si="15"/>
        <v>2.66</v>
      </c>
      <c r="K15" s="17">
        <f t="shared" ca="1" si="7"/>
        <v>997.66</v>
      </c>
      <c r="L15" s="17">
        <f t="shared" ca="1" si="0"/>
        <v>1000.66</v>
      </c>
      <c r="M15" s="16">
        <f t="shared" ca="1" si="8"/>
        <v>-3</v>
      </c>
      <c r="O15" s="16">
        <f t="shared" si="16"/>
        <v>5</v>
      </c>
      <c r="P15" s="17">
        <f t="shared" ca="1" si="9"/>
        <v>-2.3400000000000318</v>
      </c>
      <c r="R15" s="16">
        <f t="shared" si="17"/>
        <v>5</v>
      </c>
      <c r="S15" s="17">
        <f t="shared" ca="1" si="10"/>
        <v>-46.800000000000644</v>
      </c>
      <c r="T15" s="17">
        <f t="shared" ca="1" si="11"/>
        <v>-2.3400000000000318</v>
      </c>
    </row>
    <row r="16" spans="1:20">
      <c r="A16" s="16">
        <f t="shared" si="12"/>
        <v>6</v>
      </c>
      <c r="B16" s="16">
        <f t="shared" ca="1" si="1"/>
        <v>4.6900000000000004</v>
      </c>
      <c r="C16" s="16">
        <f t="shared" ca="1" si="2"/>
        <v>0.22388059701492538</v>
      </c>
      <c r="D16" s="16">
        <f t="shared" ca="1" si="3"/>
        <v>0.49902303190369501</v>
      </c>
      <c r="E16" s="16">
        <f t="shared" ca="1" si="4"/>
        <v>0</v>
      </c>
      <c r="F16" s="16">
        <f t="shared" ca="1" si="13"/>
        <v>0</v>
      </c>
      <c r="G16" s="16">
        <f t="shared" ca="1" si="14"/>
        <v>4</v>
      </c>
      <c r="H16" s="18">
        <f t="shared" ca="1" si="5"/>
        <v>0</v>
      </c>
      <c r="I16" s="21">
        <f t="shared" ca="1" si="6"/>
        <v>-1</v>
      </c>
      <c r="J16" s="3">
        <f t="shared" ca="1" si="15"/>
        <v>2.66</v>
      </c>
      <c r="K16" s="17">
        <f t="shared" ca="1" si="7"/>
        <v>996.66</v>
      </c>
      <c r="L16" s="17">
        <f t="shared" ca="1" si="0"/>
        <v>1000.66</v>
      </c>
      <c r="M16" s="16">
        <f t="shared" ca="1" si="8"/>
        <v>-4</v>
      </c>
      <c r="O16" s="16">
        <f t="shared" si="16"/>
        <v>6</v>
      </c>
      <c r="P16" s="17">
        <f t="shared" ca="1" si="9"/>
        <v>-3.3400000000000318</v>
      </c>
      <c r="R16" s="16">
        <f t="shared" si="17"/>
        <v>6</v>
      </c>
      <c r="S16" s="17">
        <f t="shared" ca="1" si="10"/>
        <v>-55.666666666667197</v>
      </c>
      <c r="T16" s="17">
        <f t="shared" ca="1" si="11"/>
        <v>-3.3400000000000318</v>
      </c>
    </row>
    <row r="17" spans="1:20">
      <c r="A17" s="16">
        <f t="shared" si="12"/>
        <v>7</v>
      </c>
      <c r="B17" s="16">
        <f t="shared" ca="1" si="1"/>
        <v>2.87</v>
      </c>
      <c r="C17" s="16">
        <f t="shared" ca="1" si="2"/>
        <v>0.36585365853658536</v>
      </c>
      <c r="D17" s="16">
        <f t="shared" ca="1" si="3"/>
        <v>0.95910879620394329</v>
      </c>
      <c r="E17" s="16">
        <f t="shared" ca="1" si="4"/>
        <v>0</v>
      </c>
      <c r="F17" s="16">
        <f t="shared" ca="1" si="13"/>
        <v>0</v>
      </c>
      <c r="G17" s="16">
        <f t="shared" ca="1" si="14"/>
        <v>5</v>
      </c>
      <c r="H17" s="18">
        <f t="shared" ca="1" si="5"/>
        <v>0</v>
      </c>
      <c r="I17" s="21">
        <f t="shared" ca="1" si="6"/>
        <v>-1</v>
      </c>
      <c r="J17" s="3">
        <f t="shared" ca="1" si="15"/>
        <v>2.66</v>
      </c>
      <c r="K17" s="17">
        <f t="shared" ca="1" si="7"/>
        <v>995.66</v>
      </c>
      <c r="L17" s="17">
        <f t="shared" ca="1" si="0"/>
        <v>1000.66</v>
      </c>
      <c r="M17" s="16">
        <f t="shared" ca="1" si="8"/>
        <v>-5</v>
      </c>
      <c r="O17" s="16">
        <f t="shared" si="16"/>
        <v>7</v>
      </c>
      <c r="P17" s="17">
        <f t="shared" ca="1" si="9"/>
        <v>-4.3400000000000318</v>
      </c>
      <c r="R17" s="16">
        <f t="shared" si="17"/>
        <v>7</v>
      </c>
      <c r="S17" s="17">
        <f t="shared" ca="1" si="10"/>
        <v>-62.000000000000455</v>
      </c>
      <c r="T17" s="17">
        <f t="shared" ca="1" si="11"/>
        <v>-4.3400000000000318</v>
      </c>
    </row>
    <row r="18" spans="1:20">
      <c r="A18" s="16">
        <f t="shared" si="12"/>
        <v>8</v>
      </c>
      <c r="B18" s="16">
        <f t="shared" ca="1" si="1"/>
        <v>3.86</v>
      </c>
      <c r="C18" s="16">
        <f t="shared" ca="1" si="2"/>
        <v>0.27202072538860106</v>
      </c>
      <c r="D18" s="16">
        <f t="shared" ca="1" si="3"/>
        <v>0.54657757995349421</v>
      </c>
      <c r="E18" s="16">
        <f t="shared" ca="1" si="4"/>
        <v>0</v>
      </c>
      <c r="F18" s="16">
        <f t="shared" ca="1" si="13"/>
        <v>0</v>
      </c>
      <c r="G18" s="16">
        <f t="shared" ca="1" si="14"/>
        <v>6</v>
      </c>
      <c r="H18" s="18">
        <f t="shared" ca="1" si="5"/>
        <v>0</v>
      </c>
      <c r="I18" s="21">
        <f t="shared" ca="1" si="6"/>
        <v>-1</v>
      </c>
      <c r="J18" s="3">
        <f t="shared" ca="1" si="15"/>
        <v>2.66</v>
      </c>
      <c r="K18" s="17">
        <f t="shared" ca="1" si="7"/>
        <v>994.66</v>
      </c>
      <c r="L18" s="17">
        <f t="shared" ca="1" si="0"/>
        <v>1000.66</v>
      </c>
      <c r="M18" s="16">
        <f t="shared" ca="1" si="8"/>
        <v>-6</v>
      </c>
      <c r="O18" s="16">
        <f t="shared" si="16"/>
        <v>8</v>
      </c>
      <c r="P18" s="17">
        <f t="shared" ca="1" si="9"/>
        <v>-5.3400000000000318</v>
      </c>
      <c r="R18" s="16">
        <f t="shared" si="17"/>
        <v>8</v>
      </c>
      <c r="S18" s="17">
        <f t="shared" ca="1" si="10"/>
        <v>-66.750000000000398</v>
      </c>
      <c r="T18" s="17">
        <f t="shared" ca="1" si="11"/>
        <v>-5.3400000000000318</v>
      </c>
    </row>
    <row r="19" spans="1:20">
      <c r="A19" s="16">
        <f t="shared" si="12"/>
        <v>9</v>
      </c>
      <c r="B19" s="16">
        <f t="shared" ca="1" si="1"/>
        <v>3.22</v>
      </c>
      <c r="C19" s="16">
        <f t="shared" ca="1" si="2"/>
        <v>0.32608695652173914</v>
      </c>
      <c r="D19" s="16">
        <f t="shared" ca="1" si="3"/>
        <v>0.15806678271258257</v>
      </c>
      <c r="E19" s="16">
        <f t="shared" ca="1" si="4"/>
        <v>1</v>
      </c>
      <c r="F19" s="16">
        <f t="shared" ca="1" si="13"/>
        <v>1</v>
      </c>
      <c r="G19" s="16">
        <f t="shared" ca="1" si="14"/>
        <v>0</v>
      </c>
      <c r="H19" s="18">
        <f t="shared" ca="1" si="5"/>
        <v>3.22</v>
      </c>
      <c r="I19" s="21">
        <f t="shared" ca="1" si="6"/>
        <v>2.2200000000000002</v>
      </c>
      <c r="J19" s="3">
        <f t="shared" ca="1" si="15"/>
        <v>5.8800000000000008</v>
      </c>
      <c r="K19" s="17">
        <f t="shared" ca="1" si="7"/>
        <v>996.88</v>
      </c>
      <c r="L19" s="17">
        <f t="shared" ca="1" si="0"/>
        <v>1000.66</v>
      </c>
      <c r="M19" s="16">
        <f t="shared" ca="1" si="8"/>
        <v>-3.7799999999999727</v>
      </c>
      <c r="O19" s="16">
        <f t="shared" si="16"/>
        <v>9</v>
      </c>
      <c r="P19" s="17">
        <f t="shared" ca="1" si="9"/>
        <v>-3.1200000000000045</v>
      </c>
      <c r="R19" s="16">
        <f t="shared" si="17"/>
        <v>9</v>
      </c>
      <c r="S19" s="17">
        <f t="shared" ca="1" si="10"/>
        <v>-34.666666666666714</v>
      </c>
      <c r="T19" s="17">
        <f t="shared" ca="1" si="11"/>
        <v>-3.1200000000000045</v>
      </c>
    </row>
    <row r="20" spans="1:20">
      <c r="A20" s="16">
        <f t="shared" si="12"/>
        <v>10</v>
      </c>
      <c r="B20" s="16">
        <f t="shared" ca="1" si="1"/>
        <v>4.9800000000000004</v>
      </c>
      <c r="C20" s="16">
        <f t="shared" ca="1" si="2"/>
        <v>0.21084337349397589</v>
      </c>
      <c r="D20" s="16">
        <f t="shared" ca="1" si="3"/>
        <v>7.5019471798772663E-2</v>
      </c>
      <c r="E20" s="16">
        <f t="shared" ca="1" si="4"/>
        <v>1</v>
      </c>
      <c r="F20" s="16">
        <f t="shared" ca="1" si="13"/>
        <v>2</v>
      </c>
      <c r="G20" s="16">
        <f t="shared" ca="1" si="14"/>
        <v>0</v>
      </c>
      <c r="H20" s="18">
        <f t="shared" ca="1" si="5"/>
        <v>4.9800000000000004</v>
      </c>
      <c r="I20" s="21">
        <f t="shared" ca="1" si="6"/>
        <v>3.9800000000000004</v>
      </c>
      <c r="J20" s="3">
        <f t="shared" ca="1" si="15"/>
        <v>10.860000000000001</v>
      </c>
      <c r="K20" s="17">
        <f t="shared" ca="1" si="7"/>
        <v>1000.86</v>
      </c>
      <c r="L20" s="17">
        <f t="shared" ca="1" si="0"/>
        <v>1000.86</v>
      </c>
      <c r="M20" s="16" t="str">
        <f t="shared" ca="1" si="8"/>
        <v/>
      </c>
      <c r="O20" s="16">
        <f t="shared" si="16"/>
        <v>10</v>
      </c>
      <c r="P20" s="17">
        <f t="shared" ca="1" si="9"/>
        <v>0.86000000000001364</v>
      </c>
      <c r="R20" s="16">
        <f t="shared" si="17"/>
        <v>10</v>
      </c>
      <c r="S20" s="17">
        <f t="shared" ca="1" si="10"/>
        <v>8.6000000000001364</v>
      </c>
      <c r="T20" s="17">
        <f t="shared" ca="1" si="11"/>
        <v>0.86000000000001364</v>
      </c>
    </row>
    <row r="21" spans="1:20">
      <c r="A21" s="16">
        <f t="shared" si="12"/>
        <v>11</v>
      </c>
      <c r="B21" s="16">
        <f t="shared" ca="1" si="1"/>
        <v>2.96</v>
      </c>
      <c r="C21" s="16">
        <f t="shared" ca="1" si="2"/>
        <v>0.35472972972972971</v>
      </c>
      <c r="D21" s="16">
        <f t="shared" ca="1" si="3"/>
        <v>0.45337367029992093</v>
      </c>
      <c r="E21" s="16">
        <f t="shared" ca="1" si="4"/>
        <v>0</v>
      </c>
      <c r="F21" s="16">
        <f t="shared" ca="1" si="13"/>
        <v>0</v>
      </c>
      <c r="G21" s="16">
        <f t="shared" ca="1" si="14"/>
        <v>1</v>
      </c>
      <c r="H21" s="18">
        <f t="shared" ca="1" si="5"/>
        <v>0</v>
      </c>
      <c r="I21" s="21">
        <f t="shared" ca="1" si="6"/>
        <v>-1</v>
      </c>
      <c r="J21" s="3">
        <f t="shared" ca="1" si="15"/>
        <v>10.860000000000001</v>
      </c>
      <c r="K21" s="17">
        <f t="shared" ca="1" si="7"/>
        <v>999.86</v>
      </c>
      <c r="L21" s="17">
        <f t="shared" ca="1" si="0"/>
        <v>1000.86</v>
      </c>
      <c r="M21" s="16">
        <f t="shared" ca="1" si="8"/>
        <v>-1</v>
      </c>
      <c r="O21" s="16">
        <f t="shared" si="16"/>
        <v>11</v>
      </c>
      <c r="P21" s="17">
        <f t="shared" ca="1" si="9"/>
        <v>-0.13999999999998636</v>
      </c>
      <c r="R21" s="16">
        <f t="shared" si="17"/>
        <v>11</v>
      </c>
      <c r="S21" s="17">
        <f t="shared" ca="1" si="10"/>
        <v>-1.2727272727271526</v>
      </c>
      <c r="T21" s="17">
        <f t="shared" ca="1" si="11"/>
        <v>-0.13999999999998636</v>
      </c>
    </row>
    <row r="22" spans="1:20">
      <c r="A22" s="16">
        <f t="shared" si="12"/>
        <v>12</v>
      </c>
      <c r="B22" s="16">
        <f t="shared" ca="1" si="1"/>
        <v>5.88</v>
      </c>
      <c r="C22" s="16">
        <f t="shared" ca="1" si="2"/>
        <v>0.17857142857142858</v>
      </c>
      <c r="D22" s="16">
        <f t="shared" ca="1" si="3"/>
        <v>0.62170908897687038</v>
      </c>
      <c r="E22" s="16">
        <f t="shared" ca="1" si="4"/>
        <v>0</v>
      </c>
      <c r="F22" s="16">
        <f t="shared" ca="1" si="13"/>
        <v>0</v>
      </c>
      <c r="G22" s="16">
        <f t="shared" ca="1" si="14"/>
        <v>2</v>
      </c>
      <c r="H22" s="18">
        <f t="shared" ca="1" si="5"/>
        <v>0</v>
      </c>
      <c r="I22" s="21">
        <f t="shared" ca="1" si="6"/>
        <v>-1</v>
      </c>
      <c r="J22" s="3">
        <f t="shared" ca="1" si="15"/>
        <v>10.860000000000001</v>
      </c>
      <c r="K22" s="17">
        <f t="shared" ca="1" si="7"/>
        <v>998.86</v>
      </c>
      <c r="L22" s="17">
        <f t="shared" ca="1" si="0"/>
        <v>1000.86</v>
      </c>
      <c r="M22" s="16">
        <f t="shared" ca="1" si="8"/>
        <v>-2</v>
      </c>
      <c r="O22" s="16">
        <f t="shared" si="16"/>
        <v>12</v>
      </c>
      <c r="P22" s="17">
        <f t="shared" ca="1" si="9"/>
        <v>-1.1399999999999864</v>
      </c>
      <c r="R22" s="16">
        <f t="shared" si="17"/>
        <v>12</v>
      </c>
      <c r="S22" s="17">
        <f t="shared" ca="1" si="10"/>
        <v>-9.4999999999998863</v>
      </c>
      <c r="T22" s="17">
        <f t="shared" ca="1" si="11"/>
        <v>-1.1399999999999864</v>
      </c>
    </row>
    <row r="23" spans="1:20">
      <c r="A23" s="16">
        <f t="shared" si="12"/>
        <v>13</v>
      </c>
      <c r="B23" s="16">
        <f t="shared" ca="1" si="1"/>
        <v>3.76</v>
      </c>
      <c r="C23" s="16">
        <f t="shared" ca="1" si="2"/>
        <v>0.2792553191489362</v>
      </c>
      <c r="D23" s="16">
        <f t="shared" ca="1" si="3"/>
        <v>0.61271376576128311</v>
      </c>
      <c r="E23" s="16">
        <f t="shared" ca="1" si="4"/>
        <v>0</v>
      </c>
      <c r="F23" s="16">
        <f t="shared" ca="1" si="13"/>
        <v>0</v>
      </c>
      <c r="G23" s="16">
        <f t="shared" ca="1" si="14"/>
        <v>3</v>
      </c>
      <c r="H23" s="18">
        <f t="shared" ca="1" si="5"/>
        <v>0</v>
      </c>
      <c r="I23" s="21">
        <f t="shared" ca="1" si="6"/>
        <v>-1</v>
      </c>
      <c r="J23" s="3">
        <f t="shared" ca="1" si="15"/>
        <v>10.860000000000001</v>
      </c>
      <c r="K23" s="17">
        <f t="shared" ca="1" si="7"/>
        <v>997.86</v>
      </c>
      <c r="L23" s="17">
        <f t="shared" ca="1" si="0"/>
        <v>1000.86</v>
      </c>
      <c r="M23" s="16">
        <f t="shared" ca="1" si="8"/>
        <v>-3</v>
      </c>
      <c r="O23" s="16">
        <f t="shared" si="16"/>
        <v>13</v>
      </c>
      <c r="P23" s="17">
        <f t="shared" ca="1" si="9"/>
        <v>-2.1399999999999864</v>
      </c>
      <c r="R23" s="16">
        <f t="shared" si="17"/>
        <v>13</v>
      </c>
      <c r="S23" s="17">
        <f t="shared" ca="1" si="10"/>
        <v>-16.461538461538368</v>
      </c>
      <c r="T23" s="17">
        <f t="shared" ca="1" si="11"/>
        <v>-2.1399999999999864</v>
      </c>
    </row>
    <row r="24" spans="1:20">
      <c r="A24" s="16">
        <f t="shared" si="12"/>
        <v>14</v>
      </c>
      <c r="B24" s="16">
        <f t="shared" ca="1" si="1"/>
        <v>2.92</v>
      </c>
      <c r="C24" s="16">
        <f t="shared" ca="1" si="2"/>
        <v>0.3595890410958904</v>
      </c>
      <c r="D24" s="16">
        <f t="shared" ca="1" si="3"/>
        <v>0.13748636687338767</v>
      </c>
      <c r="E24" s="16">
        <f t="shared" ca="1" si="4"/>
        <v>1</v>
      </c>
      <c r="F24" s="16">
        <f t="shared" ca="1" si="13"/>
        <v>1</v>
      </c>
      <c r="G24" s="16">
        <f t="shared" ca="1" si="14"/>
        <v>0</v>
      </c>
      <c r="H24" s="18">
        <f t="shared" ca="1" si="5"/>
        <v>2.92</v>
      </c>
      <c r="I24" s="21">
        <f t="shared" ca="1" si="6"/>
        <v>1.92</v>
      </c>
      <c r="J24" s="3">
        <f t="shared" ca="1" si="15"/>
        <v>13.780000000000001</v>
      </c>
      <c r="K24" s="17">
        <f t="shared" ca="1" si="7"/>
        <v>999.78</v>
      </c>
      <c r="L24" s="17">
        <f t="shared" ca="1" si="0"/>
        <v>1000.86</v>
      </c>
      <c r="M24" s="16">
        <f t="shared" ca="1" si="8"/>
        <v>-1.0800000000000409</v>
      </c>
      <c r="O24" s="16">
        <f t="shared" si="16"/>
        <v>14</v>
      </c>
      <c r="P24" s="17">
        <f t="shared" ca="1" si="9"/>
        <v>-0.22000000000002728</v>
      </c>
      <c r="R24" s="16">
        <f t="shared" si="17"/>
        <v>14</v>
      </c>
      <c r="S24" s="17">
        <f t="shared" ca="1" si="10"/>
        <v>-1.5714285714287684</v>
      </c>
      <c r="T24" s="17">
        <f t="shared" ca="1" si="11"/>
        <v>-0.22000000000002728</v>
      </c>
    </row>
    <row r="25" spans="1:20">
      <c r="A25" s="16">
        <f t="shared" si="12"/>
        <v>15</v>
      </c>
      <c r="B25" s="16">
        <f t="shared" ca="1" si="1"/>
        <v>2.97</v>
      </c>
      <c r="C25" s="16">
        <f t="shared" ca="1" si="2"/>
        <v>0.35353535353535354</v>
      </c>
      <c r="D25" s="16">
        <f t="shared" ca="1" si="3"/>
        <v>0.3913214259252924</v>
      </c>
      <c r="E25" s="16">
        <f t="shared" ca="1" si="4"/>
        <v>0</v>
      </c>
      <c r="F25" s="16">
        <f t="shared" ca="1" si="13"/>
        <v>0</v>
      </c>
      <c r="G25" s="16">
        <f t="shared" ca="1" si="14"/>
        <v>1</v>
      </c>
      <c r="H25" s="18">
        <f t="shared" ca="1" si="5"/>
        <v>0</v>
      </c>
      <c r="I25" s="21">
        <f t="shared" ca="1" si="6"/>
        <v>-1</v>
      </c>
      <c r="J25" s="3">
        <f t="shared" ca="1" si="15"/>
        <v>13.780000000000001</v>
      </c>
      <c r="K25" s="17">
        <f t="shared" ca="1" si="7"/>
        <v>998.78</v>
      </c>
      <c r="L25" s="17">
        <f t="shared" ca="1" si="0"/>
        <v>1000.86</v>
      </c>
      <c r="M25" s="16">
        <f t="shared" ca="1" si="8"/>
        <v>-2.0800000000000409</v>
      </c>
      <c r="O25" s="16">
        <f t="shared" si="16"/>
        <v>15</v>
      </c>
      <c r="P25" s="17">
        <f t="shared" ca="1" si="9"/>
        <v>-1.2200000000000273</v>
      </c>
      <c r="R25" s="16">
        <f t="shared" si="17"/>
        <v>15</v>
      </c>
      <c r="S25" s="17">
        <f t="shared" ca="1" si="10"/>
        <v>-8.1333333333335105</v>
      </c>
      <c r="T25" s="17">
        <f t="shared" ca="1" si="11"/>
        <v>-1.2200000000000273</v>
      </c>
    </row>
    <row r="26" spans="1:20">
      <c r="A26" s="16">
        <f t="shared" si="12"/>
        <v>16</v>
      </c>
      <c r="B26" s="16">
        <f t="shared" ca="1" si="1"/>
        <v>2.19</v>
      </c>
      <c r="C26" s="16">
        <f t="shared" ca="1" si="2"/>
        <v>0.47945205479452058</v>
      </c>
      <c r="D26" s="16">
        <f t="shared" ca="1" si="3"/>
        <v>0.42657897238189002</v>
      </c>
      <c r="E26" s="16">
        <f t="shared" ca="1" si="4"/>
        <v>1</v>
      </c>
      <c r="F26" s="16">
        <f t="shared" ca="1" si="13"/>
        <v>1</v>
      </c>
      <c r="G26" s="16">
        <f t="shared" ca="1" si="14"/>
        <v>0</v>
      </c>
      <c r="H26" s="18">
        <f t="shared" ca="1" si="5"/>
        <v>2.19</v>
      </c>
      <c r="I26" s="21">
        <f t="shared" ca="1" si="6"/>
        <v>1.19</v>
      </c>
      <c r="J26" s="3">
        <f t="shared" ca="1" si="15"/>
        <v>15.97</v>
      </c>
      <c r="K26" s="17">
        <f t="shared" ca="1" si="7"/>
        <v>999.97</v>
      </c>
      <c r="L26" s="17">
        <f t="shared" ca="1" si="0"/>
        <v>1000.86</v>
      </c>
      <c r="M26" s="16">
        <f t="shared" ca="1" si="8"/>
        <v>-0.88999999999998636</v>
      </c>
      <c r="O26" s="16">
        <f t="shared" si="16"/>
        <v>16</v>
      </c>
      <c r="P26" s="17">
        <f t="shared" ca="1" si="9"/>
        <v>-2.9999999999972715E-2</v>
      </c>
      <c r="R26" s="16">
        <f t="shared" si="17"/>
        <v>16</v>
      </c>
      <c r="S26" s="17">
        <f t="shared" ca="1" si="10"/>
        <v>-0.18749999999982947</v>
      </c>
      <c r="T26" s="17">
        <f t="shared" ca="1" si="11"/>
        <v>-2.9999999999972715E-2</v>
      </c>
    </row>
    <row r="27" spans="1:20">
      <c r="A27" s="16">
        <f t="shared" si="12"/>
        <v>17</v>
      </c>
      <c r="B27" s="16">
        <f t="shared" ca="1" si="1"/>
        <v>2.4300000000000002</v>
      </c>
      <c r="C27" s="16">
        <f t="shared" ca="1" si="2"/>
        <v>0.43209876543209874</v>
      </c>
      <c r="D27" s="16">
        <f t="shared" ca="1" si="3"/>
        <v>0.12442725825383616</v>
      </c>
      <c r="E27" s="16">
        <f t="shared" ca="1" si="4"/>
        <v>1</v>
      </c>
      <c r="F27" s="16">
        <f t="shared" ca="1" si="13"/>
        <v>2</v>
      </c>
      <c r="G27" s="16">
        <f t="shared" ca="1" si="14"/>
        <v>0</v>
      </c>
      <c r="H27" s="18">
        <f t="shared" ca="1" si="5"/>
        <v>2.4300000000000002</v>
      </c>
      <c r="I27" s="21">
        <f t="shared" ca="1" si="6"/>
        <v>1.4300000000000002</v>
      </c>
      <c r="J27" s="3">
        <f t="shared" ca="1" si="15"/>
        <v>18.400000000000002</v>
      </c>
      <c r="K27" s="17">
        <f t="shared" ca="1" si="7"/>
        <v>1001.4</v>
      </c>
      <c r="L27" s="17">
        <f t="shared" ca="1" si="0"/>
        <v>1001.4</v>
      </c>
      <c r="M27" s="16" t="str">
        <f t="shared" ca="1" si="8"/>
        <v/>
      </c>
      <c r="O27" s="16">
        <f t="shared" si="16"/>
        <v>17</v>
      </c>
      <c r="P27" s="17">
        <f t="shared" ca="1" si="9"/>
        <v>1.3999999999999773</v>
      </c>
      <c r="R27" s="16">
        <f t="shared" si="17"/>
        <v>17</v>
      </c>
      <c r="S27" s="17">
        <f t="shared" ca="1" si="10"/>
        <v>8.2352941176469159</v>
      </c>
      <c r="T27" s="17">
        <f t="shared" ca="1" si="11"/>
        <v>1.3999999999999773</v>
      </c>
    </row>
    <row r="28" spans="1:20">
      <c r="A28" s="16">
        <f t="shared" si="12"/>
        <v>18</v>
      </c>
      <c r="B28" s="16">
        <f t="shared" ca="1" si="1"/>
        <v>3.76</v>
      </c>
      <c r="C28" s="16">
        <f t="shared" ca="1" si="2"/>
        <v>0.2792553191489362</v>
      </c>
      <c r="D28" s="16">
        <f t="shared" ca="1" si="3"/>
        <v>0.35984470931390322</v>
      </c>
      <c r="E28" s="16">
        <f t="shared" ca="1" si="4"/>
        <v>0</v>
      </c>
      <c r="F28" s="16">
        <f t="shared" ca="1" si="13"/>
        <v>0</v>
      </c>
      <c r="G28" s="16">
        <f t="shared" ca="1" si="14"/>
        <v>1</v>
      </c>
      <c r="H28" s="18">
        <f t="shared" ca="1" si="5"/>
        <v>0</v>
      </c>
      <c r="I28" s="21">
        <f t="shared" ca="1" si="6"/>
        <v>-1</v>
      </c>
      <c r="J28" s="3">
        <f t="shared" ca="1" si="15"/>
        <v>18.400000000000002</v>
      </c>
      <c r="K28" s="17">
        <f t="shared" ca="1" si="7"/>
        <v>1000.4</v>
      </c>
      <c r="L28" s="17">
        <f t="shared" ca="1" si="0"/>
        <v>1001.4</v>
      </c>
      <c r="M28" s="16">
        <f t="shared" ca="1" si="8"/>
        <v>-1</v>
      </c>
      <c r="O28" s="16">
        <f t="shared" si="16"/>
        <v>18</v>
      </c>
      <c r="P28" s="17">
        <f t="shared" ca="1" si="9"/>
        <v>0.39999999999997726</v>
      </c>
      <c r="R28" s="16">
        <f t="shared" si="17"/>
        <v>18</v>
      </c>
      <c r="S28" s="17">
        <f t="shared" ca="1" si="10"/>
        <v>2.2222222222221006</v>
      </c>
      <c r="T28" s="17">
        <f t="shared" ca="1" si="11"/>
        <v>0.39999999999997726</v>
      </c>
    </row>
    <row r="29" spans="1:20">
      <c r="A29" s="16">
        <f t="shared" si="12"/>
        <v>19</v>
      </c>
      <c r="B29" s="16">
        <f t="shared" ca="1" si="1"/>
        <v>3.21</v>
      </c>
      <c r="C29" s="16">
        <f t="shared" ca="1" si="2"/>
        <v>0.32710280373831774</v>
      </c>
      <c r="D29" s="16">
        <f t="shared" ca="1" si="3"/>
        <v>0.63286084815933363</v>
      </c>
      <c r="E29" s="16">
        <f t="shared" ca="1" si="4"/>
        <v>0</v>
      </c>
      <c r="F29" s="16">
        <f t="shared" ca="1" si="13"/>
        <v>0</v>
      </c>
      <c r="G29" s="16">
        <f t="shared" ca="1" si="14"/>
        <v>2</v>
      </c>
      <c r="H29" s="18">
        <f t="shared" ca="1" si="5"/>
        <v>0</v>
      </c>
      <c r="I29" s="21">
        <f t="shared" ca="1" si="6"/>
        <v>-1</v>
      </c>
      <c r="J29" s="3">
        <f t="shared" ca="1" si="15"/>
        <v>18.400000000000002</v>
      </c>
      <c r="K29" s="17">
        <f t="shared" ca="1" si="7"/>
        <v>999.4</v>
      </c>
      <c r="L29" s="17">
        <f t="shared" ca="1" si="0"/>
        <v>1001.4</v>
      </c>
      <c r="M29" s="16">
        <f t="shared" ca="1" si="8"/>
        <v>-2</v>
      </c>
      <c r="O29" s="16">
        <f t="shared" si="16"/>
        <v>19</v>
      </c>
      <c r="P29" s="17">
        <f t="shared" ca="1" si="9"/>
        <v>-0.60000000000002274</v>
      </c>
      <c r="R29" s="16">
        <f t="shared" si="17"/>
        <v>19</v>
      </c>
      <c r="S29" s="17">
        <f t="shared" ca="1" si="10"/>
        <v>-3.1578947368422234</v>
      </c>
      <c r="T29" s="17">
        <f t="shared" ca="1" si="11"/>
        <v>-0.60000000000002274</v>
      </c>
    </row>
    <row r="30" spans="1:20">
      <c r="A30" s="16">
        <f t="shared" si="12"/>
        <v>20</v>
      </c>
      <c r="B30" s="16">
        <f t="shared" ca="1" si="1"/>
        <v>4.07</v>
      </c>
      <c r="C30" s="16">
        <f t="shared" ca="1" si="2"/>
        <v>0.25798525798525795</v>
      </c>
      <c r="D30" s="16">
        <f t="shared" ca="1" si="3"/>
        <v>0.12405154035410004</v>
      </c>
      <c r="E30" s="16">
        <f t="shared" ca="1" si="4"/>
        <v>1</v>
      </c>
      <c r="F30" s="16">
        <f t="shared" ca="1" si="13"/>
        <v>1</v>
      </c>
      <c r="G30" s="16">
        <f t="shared" ca="1" si="14"/>
        <v>0</v>
      </c>
      <c r="H30" s="18">
        <f t="shared" ca="1" si="5"/>
        <v>4.07</v>
      </c>
      <c r="I30" s="21">
        <f t="shared" ca="1" si="6"/>
        <v>3.0700000000000003</v>
      </c>
      <c r="J30" s="3">
        <f t="shared" ca="1" si="15"/>
        <v>22.470000000000002</v>
      </c>
      <c r="K30" s="17">
        <f t="shared" ca="1" si="7"/>
        <v>1002.47</v>
      </c>
      <c r="L30" s="17">
        <f t="shared" ca="1" si="0"/>
        <v>1002.47</v>
      </c>
      <c r="M30" s="16" t="str">
        <f t="shared" ca="1" si="8"/>
        <v/>
      </c>
      <c r="O30" s="16">
        <f t="shared" si="16"/>
        <v>20</v>
      </c>
      <c r="P30" s="17">
        <f t="shared" ca="1" si="9"/>
        <v>2.4700000000000273</v>
      </c>
      <c r="R30" s="16">
        <f t="shared" si="17"/>
        <v>20</v>
      </c>
      <c r="S30" s="17">
        <f t="shared" ca="1" si="10"/>
        <v>12.350000000000122</v>
      </c>
      <c r="T30" s="17">
        <f t="shared" ca="1" si="11"/>
        <v>2.4700000000000273</v>
      </c>
    </row>
    <row r="31" spans="1:20">
      <c r="A31" s="16">
        <f t="shared" si="12"/>
        <v>21</v>
      </c>
      <c r="B31" s="16">
        <f t="shared" ca="1" si="1"/>
        <v>2.5299999999999998</v>
      </c>
      <c r="C31" s="16">
        <f t="shared" ca="1" si="2"/>
        <v>0.41501976284584985</v>
      </c>
      <c r="D31" s="16">
        <f t="shared" ca="1" si="3"/>
        <v>0.41809988933192094</v>
      </c>
      <c r="E31" s="16">
        <f t="shared" ca="1" si="4"/>
        <v>0</v>
      </c>
      <c r="F31" s="16">
        <f t="shared" ca="1" si="13"/>
        <v>0</v>
      </c>
      <c r="G31" s="16">
        <f t="shared" ca="1" si="14"/>
        <v>1</v>
      </c>
      <c r="H31" s="18">
        <f t="shared" ca="1" si="5"/>
        <v>0</v>
      </c>
      <c r="I31" s="21">
        <f t="shared" ca="1" si="6"/>
        <v>-1</v>
      </c>
      <c r="J31" s="3">
        <f t="shared" ca="1" si="15"/>
        <v>22.470000000000002</v>
      </c>
      <c r="K31" s="17">
        <f t="shared" ca="1" si="7"/>
        <v>1001.47</v>
      </c>
      <c r="L31" s="17">
        <f t="shared" ca="1" si="0"/>
        <v>1002.47</v>
      </c>
      <c r="M31" s="16">
        <f t="shared" ca="1" si="8"/>
        <v>-1</v>
      </c>
      <c r="O31" s="16">
        <f t="shared" si="16"/>
        <v>21</v>
      </c>
      <c r="P31" s="17">
        <f t="shared" ca="1" si="9"/>
        <v>1.4700000000000273</v>
      </c>
      <c r="R31" s="16">
        <f t="shared" si="17"/>
        <v>21</v>
      </c>
      <c r="S31" s="17">
        <f t="shared" ca="1" si="10"/>
        <v>7.0000000000001421</v>
      </c>
      <c r="T31" s="17">
        <f t="shared" ca="1" si="11"/>
        <v>1.4700000000000273</v>
      </c>
    </row>
    <row r="32" spans="1:20">
      <c r="A32" s="16">
        <f t="shared" si="12"/>
        <v>22</v>
      </c>
      <c r="B32" s="16">
        <f t="shared" ca="1" si="1"/>
        <v>4.09</v>
      </c>
      <c r="C32" s="16">
        <f t="shared" ca="1" si="2"/>
        <v>0.25672371638141811</v>
      </c>
      <c r="D32" s="16">
        <f t="shared" ca="1" si="3"/>
        <v>0.57291586374771808</v>
      </c>
      <c r="E32" s="16">
        <f t="shared" ca="1" si="4"/>
        <v>0</v>
      </c>
      <c r="F32" s="16">
        <f t="shared" ca="1" si="13"/>
        <v>0</v>
      </c>
      <c r="G32" s="16">
        <f t="shared" ca="1" si="14"/>
        <v>2</v>
      </c>
      <c r="H32" s="18">
        <f t="shared" ca="1" si="5"/>
        <v>0</v>
      </c>
      <c r="I32" s="21">
        <f t="shared" ca="1" si="6"/>
        <v>-1</v>
      </c>
      <c r="J32" s="3">
        <f t="shared" ca="1" si="15"/>
        <v>22.470000000000002</v>
      </c>
      <c r="K32" s="17">
        <f t="shared" ca="1" si="7"/>
        <v>1000.47</v>
      </c>
      <c r="L32" s="17">
        <f t="shared" ca="1" si="0"/>
        <v>1002.47</v>
      </c>
      <c r="M32" s="16">
        <f t="shared" ca="1" si="8"/>
        <v>-2</v>
      </c>
      <c r="O32" s="16">
        <f t="shared" si="16"/>
        <v>22</v>
      </c>
      <c r="P32" s="17">
        <f t="shared" ca="1" si="9"/>
        <v>0.47000000000002728</v>
      </c>
      <c r="R32" s="16">
        <f t="shared" si="17"/>
        <v>22</v>
      </c>
      <c r="S32" s="17">
        <f t="shared" ca="1" si="10"/>
        <v>2.1363636363637539</v>
      </c>
      <c r="T32" s="17">
        <f t="shared" ca="1" si="11"/>
        <v>0.47000000000002728</v>
      </c>
    </row>
    <row r="33" spans="1:20">
      <c r="A33" s="16">
        <f t="shared" si="12"/>
        <v>23</v>
      </c>
      <c r="B33" s="16">
        <f t="shared" ca="1" si="1"/>
        <v>2.93</v>
      </c>
      <c r="C33" s="16">
        <f t="shared" ca="1" si="2"/>
        <v>0.35836177474402731</v>
      </c>
      <c r="D33" s="16">
        <f t="shared" ca="1" si="3"/>
        <v>0.52716747015986165</v>
      </c>
      <c r="E33" s="16">
        <f t="shared" ca="1" si="4"/>
        <v>0</v>
      </c>
      <c r="F33" s="16">
        <f t="shared" ca="1" si="13"/>
        <v>0</v>
      </c>
      <c r="G33" s="16">
        <f t="shared" ca="1" si="14"/>
        <v>3</v>
      </c>
      <c r="H33" s="18">
        <f t="shared" ca="1" si="5"/>
        <v>0</v>
      </c>
      <c r="I33" s="21">
        <f t="shared" ca="1" si="6"/>
        <v>-1</v>
      </c>
      <c r="J33" s="3">
        <f t="shared" ca="1" si="15"/>
        <v>22.470000000000002</v>
      </c>
      <c r="K33" s="17">
        <f t="shared" ca="1" si="7"/>
        <v>999.47</v>
      </c>
      <c r="L33" s="17">
        <f t="shared" ca="1" si="0"/>
        <v>1002.47</v>
      </c>
      <c r="M33" s="16">
        <f t="shared" ca="1" si="8"/>
        <v>-3</v>
      </c>
      <c r="O33" s="16">
        <f t="shared" si="16"/>
        <v>23</v>
      </c>
      <c r="P33" s="17">
        <f t="shared" ca="1" si="9"/>
        <v>-0.52999999999997272</v>
      </c>
      <c r="R33" s="16">
        <f t="shared" si="17"/>
        <v>23</v>
      </c>
      <c r="S33" s="17">
        <f t="shared" ca="1" si="10"/>
        <v>-2.3043478260868397</v>
      </c>
      <c r="T33" s="17">
        <f t="shared" ca="1" si="11"/>
        <v>-0.52999999999997272</v>
      </c>
    </row>
    <row r="34" spans="1:20">
      <c r="A34" s="16">
        <f t="shared" si="12"/>
        <v>24</v>
      </c>
      <c r="B34" s="16">
        <f t="shared" ca="1" si="1"/>
        <v>2.4300000000000002</v>
      </c>
      <c r="C34" s="16">
        <f t="shared" ca="1" si="2"/>
        <v>0.43209876543209874</v>
      </c>
      <c r="D34" s="16">
        <f t="shared" ca="1" si="3"/>
        <v>0.25193577494843766</v>
      </c>
      <c r="E34" s="16">
        <f t="shared" ca="1" si="4"/>
        <v>1</v>
      </c>
      <c r="F34" s="16">
        <f t="shared" ca="1" si="13"/>
        <v>1</v>
      </c>
      <c r="G34" s="16">
        <f t="shared" ca="1" si="14"/>
        <v>0</v>
      </c>
      <c r="H34" s="18">
        <f t="shared" ca="1" si="5"/>
        <v>2.4300000000000002</v>
      </c>
      <c r="I34" s="21">
        <f t="shared" ca="1" si="6"/>
        <v>1.4300000000000002</v>
      </c>
      <c r="J34" s="3">
        <f t="shared" ca="1" si="15"/>
        <v>24.900000000000002</v>
      </c>
      <c r="K34" s="17">
        <f t="shared" ca="1" si="7"/>
        <v>1000.9</v>
      </c>
      <c r="L34" s="17">
        <f t="shared" ca="1" si="0"/>
        <v>1002.47</v>
      </c>
      <c r="M34" s="16">
        <f t="shared" ca="1" si="8"/>
        <v>-1.57000000000005</v>
      </c>
      <c r="O34" s="16">
        <f t="shared" si="16"/>
        <v>24</v>
      </c>
      <c r="P34" s="17">
        <f t="shared" ca="1" si="9"/>
        <v>0.89999999999997726</v>
      </c>
      <c r="R34" s="16">
        <f t="shared" si="17"/>
        <v>24</v>
      </c>
      <c r="S34" s="17">
        <f t="shared" ca="1" si="10"/>
        <v>3.7499999999999005</v>
      </c>
      <c r="T34" s="17">
        <f t="shared" ca="1" si="11"/>
        <v>0.89999999999997726</v>
      </c>
    </row>
    <row r="35" spans="1:20">
      <c r="A35" s="16">
        <f t="shared" si="12"/>
        <v>25</v>
      </c>
      <c r="B35" s="16">
        <f t="shared" ca="1" si="1"/>
        <v>5.87</v>
      </c>
      <c r="C35" s="16">
        <f t="shared" ca="1" si="2"/>
        <v>0.17887563884156729</v>
      </c>
      <c r="D35" s="16">
        <f t="shared" ca="1" si="3"/>
        <v>0.49871723349263525</v>
      </c>
      <c r="E35" s="16">
        <f t="shared" ca="1" si="4"/>
        <v>0</v>
      </c>
      <c r="F35" s="16">
        <f t="shared" ca="1" si="13"/>
        <v>0</v>
      </c>
      <c r="G35" s="16">
        <f t="shared" ca="1" si="14"/>
        <v>1</v>
      </c>
      <c r="H35" s="18">
        <f t="shared" ca="1" si="5"/>
        <v>0</v>
      </c>
      <c r="I35" s="21">
        <f t="shared" ca="1" si="6"/>
        <v>-1</v>
      </c>
      <c r="J35" s="3">
        <f t="shared" ca="1" si="15"/>
        <v>24.900000000000002</v>
      </c>
      <c r="K35" s="17">
        <f t="shared" ca="1" si="7"/>
        <v>999.9</v>
      </c>
      <c r="L35" s="17">
        <f t="shared" ca="1" si="0"/>
        <v>1002.47</v>
      </c>
      <c r="M35" s="16">
        <f t="shared" ca="1" si="8"/>
        <v>-2.57000000000005</v>
      </c>
      <c r="O35" s="16">
        <f t="shared" si="16"/>
        <v>25</v>
      </c>
      <c r="P35" s="17">
        <f t="shared" ca="1" si="9"/>
        <v>-0.10000000000002274</v>
      </c>
      <c r="R35" s="16">
        <f t="shared" si="17"/>
        <v>25</v>
      </c>
      <c r="S35" s="17">
        <f t="shared" ca="1" si="10"/>
        <v>-0.40000000000009095</v>
      </c>
      <c r="T35" s="17">
        <f t="shared" ca="1" si="11"/>
        <v>-0.10000000000002274</v>
      </c>
    </row>
    <row r="36" spans="1:20">
      <c r="A36" s="16">
        <f t="shared" si="12"/>
        <v>26</v>
      </c>
      <c r="B36" s="16">
        <f t="shared" ca="1" si="1"/>
        <v>5.12</v>
      </c>
      <c r="C36" s="16">
        <f t="shared" ca="1" si="2"/>
        <v>0.205078125</v>
      </c>
      <c r="D36" s="16">
        <f t="shared" ca="1" si="3"/>
        <v>0.13542403854879304</v>
      </c>
      <c r="E36" s="16">
        <f t="shared" ca="1" si="4"/>
        <v>1</v>
      </c>
      <c r="F36" s="16">
        <f t="shared" ca="1" si="13"/>
        <v>1</v>
      </c>
      <c r="G36" s="16">
        <f t="shared" ca="1" si="14"/>
        <v>0</v>
      </c>
      <c r="H36" s="18">
        <f t="shared" ca="1" si="5"/>
        <v>5.12</v>
      </c>
      <c r="I36" s="21">
        <f t="shared" ca="1" si="6"/>
        <v>4.12</v>
      </c>
      <c r="J36" s="3">
        <f t="shared" ca="1" si="15"/>
        <v>30.020000000000003</v>
      </c>
      <c r="K36" s="17">
        <f t="shared" ca="1" si="7"/>
        <v>1004.02</v>
      </c>
      <c r="L36" s="17">
        <f t="shared" ca="1" si="0"/>
        <v>1004.02</v>
      </c>
      <c r="M36" s="16" t="str">
        <f t="shared" ca="1" si="8"/>
        <v/>
      </c>
      <c r="O36" s="16">
        <f t="shared" si="16"/>
        <v>26</v>
      </c>
      <c r="P36" s="17">
        <f t="shared" ca="1" si="9"/>
        <v>4.0199999999999818</v>
      </c>
      <c r="R36" s="16">
        <f t="shared" si="17"/>
        <v>26</v>
      </c>
      <c r="S36" s="17">
        <f t="shared" ca="1" si="10"/>
        <v>15.461538461538396</v>
      </c>
      <c r="T36" s="17">
        <f t="shared" ca="1" si="11"/>
        <v>4.0199999999999818</v>
      </c>
    </row>
    <row r="37" spans="1:20">
      <c r="A37" s="16">
        <f t="shared" si="12"/>
        <v>27</v>
      </c>
      <c r="B37" s="16">
        <f t="shared" ca="1" si="1"/>
        <v>5.19</v>
      </c>
      <c r="C37" s="16">
        <f t="shared" ca="1" si="2"/>
        <v>0.20231213872832368</v>
      </c>
      <c r="D37" s="16">
        <f t="shared" ca="1" si="3"/>
        <v>0.87778452133247065</v>
      </c>
      <c r="E37" s="16">
        <f t="shared" ca="1" si="4"/>
        <v>0</v>
      </c>
      <c r="F37" s="16">
        <f t="shared" ca="1" si="13"/>
        <v>0</v>
      </c>
      <c r="G37" s="16">
        <f t="shared" ca="1" si="14"/>
        <v>1</v>
      </c>
      <c r="H37" s="18">
        <f t="shared" ca="1" si="5"/>
        <v>0</v>
      </c>
      <c r="I37" s="21">
        <f t="shared" ca="1" si="6"/>
        <v>-1</v>
      </c>
      <c r="J37" s="3">
        <f t="shared" ca="1" si="15"/>
        <v>30.020000000000003</v>
      </c>
      <c r="K37" s="17">
        <f t="shared" ca="1" si="7"/>
        <v>1003.02</v>
      </c>
      <c r="L37" s="17">
        <f t="shared" ca="1" si="0"/>
        <v>1004.02</v>
      </c>
      <c r="M37" s="16">
        <f t="shared" ca="1" si="8"/>
        <v>-1</v>
      </c>
      <c r="O37" s="16">
        <f t="shared" si="16"/>
        <v>27</v>
      </c>
      <c r="P37" s="17">
        <f t="shared" ca="1" si="9"/>
        <v>3.0199999999999818</v>
      </c>
      <c r="R37" s="16">
        <f t="shared" si="17"/>
        <v>27</v>
      </c>
      <c r="S37" s="17">
        <f t="shared" ca="1" si="10"/>
        <v>11.185185185185119</v>
      </c>
      <c r="T37" s="17">
        <f t="shared" ca="1" si="11"/>
        <v>3.0199999999999818</v>
      </c>
    </row>
    <row r="38" spans="1:20">
      <c r="A38" s="16">
        <f t="shared" si="12"/>
        <v>28</v>
      </c>
      <c r="B38" s="16">
        <f t="shared" ca="1" si="1"/>
        <v>3.68</v>
      </c>
      <c r="C38" s="16">
        <f t="shared" ca="1" si="2"/>
        <v>0.28532608695652173</v>
      </c>
      <c r="D38" s="16">
        <f t="shared" ca="1" si="3"/>
        <v>0.60238168581918128</v>
      </c>
      <c r="E38" s="16">
        <f t="shared" ca="1" si="4"/>
        <v>0</v>
      </c>
      <c r="F38" s="16">
        <f t="shared" ca="1" si="13"/>
        <v>0</v>
      </c>
      <c r="G38" s="16">
        <f t="shared" ca="1" si="14"/>
        <v>2</v>
      </c>
      <c r="H38" s="18">
        <f t="shared" ca="1" si="5"/>
        <v>0</v>
      </c>
      <c r="I38" s="21">
        <f t="shared" ca="1" si="6"/>
        <v>-1</v>
      </c>
      <c r="J38" s="3">
        <f t="shared" ca="1" si="15"/>
        <v>30.020000000000003</v>
      </c>
      <c r="K38" s="17">
        <f t="shared" ca="1" si="7"/>
        <v>1002.02</v>
      </c>
      <c r="L38" s="17">
        <f t="shared" ca="1" si="0"/>
        <v>1004.02</v>
      </c>
      <c r="M38" s="16">
        <f t="shared" ca="1" si="8"/>
        <v>-2</v>
      </c>
      <c r="O38" s="16">
        <f t="shared" si="16"/>
        <v>28</v>
      </c>
      <c r="P38" s="17">
        <f t="shared" ca="1" si="9"/>
        <v>2.0199999999999818</v>
      </c>
      <c r="R38" s="16">
        <f t="shared" si="17"/>
        <v>28</v>
      </c>
      <c r="S38" s="17">
        <f t="shared" ca="1" si="10"/>
        <v>7.2142857142856371</v>
      </c>
      <c r="T38" s="17">
        <f t="shared" ca="1" si="11"/>
        <v>2.0199999999999818</v>
      </c>
    </row>
    <row r="39" spans="1:20">
      <c r="A39" s="16">
        <f t="shared" si="12"/>
        <v>29</v>
      </c>
      <c r="B39" s="16">
        <f t="shared" ca="1" si="1"/>
        <v>3.96</v>
      </c>
      <c r="C39" s="16">
        <f t="shared" ca="1" si="2"/>
        <v>0.26515151515151519</v>
      </c>
      <c r="D39" s="16">
        <f t="shared" ca="1" si="3"/>
        <v>0.81882572506531215</v>
      </c>
      <c r="E39" s="16">
        <f t="shared" ca="1" si="4"/>
        <v>0</v>
      </c>
      <c r="F39" s="16">
        <f t="shared" ca="1" si="13"/>
        <v>0</v>
      </c>
      <c r="G39" s="16">
        <f t="shared" ca="1" si="14"/>
        <v>3</v>
      </c>
      <c r="H39" s="18">
        <f t="shared" ca="1" si="5"/>
        <v>0</v>
      </c>
      <c r="I39" s="21">
        <f t="shared" ca="1" si="6"/>
        <v>-1</v>
      </c>
      <c r="J39" s="3">
        <f t="shared" ca="1" si="15"/>
        <v>30.020000000000003</v>
      </c>
      <c r="K39" s="17">
        <f t="shared" ca="1" si="7"/>
        <v>1001.02</v>
      </c>
      <c r="L39" s="17">
        <f t="shared" ca="1" si="0"/>
        <v>1004.02</v>
      </c>
      <c r="M39" s="16">
        <f t="shared" ca="1" si="8"/>
        <v>-3</v>
      </c>
      <c r="O39" s="16">
        <f t="shared" si="16"/>
        <v>29</v>
      </c>
      <c r="P39" s="17">
        <f t="shared" ca="1" si="9"/>
        <v>1.0199999999999818</v>
      </c>
      <c r="R39" s="16">
        <f t="shared" si="17"/>
        <v>29</v>
      </c>
      <c r="S39" s="17">
        <f t="shared" ca="1" si="10"/>
        <v>3.5172413793102919</v>
      </c>
      <c r="T39" s="17">
        <f t="shared" ca="1" si="11"/>
        <v>1.0199999999999818</v>
      </c>
    </row>
    <row r="40" spans="1:20">
      <c r="A40" s="16">
        <f t="shared" si="12"/>
        <v>30</v>
      </c>
      <c r="B40" s="16">
        <f t="shared" ca="1" si="1"/>
        <v>2.19</v>
      </c>
      <c r="C40" s="16">
        <f t="shared" ca="1" si="2"/>
        <v>0.47945205479452058</v>
      </c>
      <c r="D40" s="16">
        <f t="shared" ca="1" si="3"/>
        <v>0.54531515745065473</v>
      </c>
      <c r="E40" s="16">
        <f t="shared" ca="1" si="4"/>
        <v>0</v>
      </c>
      <c r="F40" s="16">
        <f t="shared" ca="1" si="13"/>
        <v>0</v>
      </c>
      <c r="G40" s="16">
        <f t="shared" ca="1" si="14"/>
        <v>4</v>
      </c>
      <c r="H40" s="18">
        <f t="shared" ca="1" si="5"/>
        <v>0</v>
      </c>
      <c r="I40" s="21">
        <f t="shared" ca="1" si="6"/>
        <v>-1</v>
      </c>
      <c r="J40" s="3">
        <f t="shared" ca="1" si="15"/>
        <v>30.020000000000003</v>
      </c>
      <c r="K40" s="17">
        <f t="shared" ca="1" si="7"/>
        <v>1000.02</v>
      </c>
      <c r="L40" s="17">
        <f t="shared" ca="1" si="0"/>
        <v>1004.02</v>
      </c>
      <c r="M40" s="16">
        <f t="shared" ca="1" si="8"/>
        <v>-4</v>
      </c>
      <c r="O40" s="16">
        <f t="shared" si="16"/>
        <v>30</v>
      </c>
      <c r="P40" s="17">
        <f t="shared" ca="1" si="9"/>
        <v>1.999999999998181E-2</v>
      </c>
      <c r="R40" s="16">
        <f t="shared" si="17"/>
        <v>30</v>
      </c>
      <c r="S40" s="17">
        <f t="shared" ca="1" si="10"/>
        <v>6.6666666666620245E-2</v>
      </c>
      <c r="T40" s="17">
        <f t="shared" ca="1" si="11"/>
        <v>1.999999999998181E-2</v>
      </c>
    </row>
    <row r="41" spans="1:20">
      <c r="A41" s="16">
        <f t="shared" si="12"/>
        <v>31</v>
      </c>
      <c r="B41" s="16">
        <f t="shared" ca="1" si="1"/>
        <v>3.9</v>
      </c>
      <c r="C41" s="16">
        <f t="shared" ca="1" si="2"/>
        <v>0.26923076923076927</v>
      </c>
      <c r="D41" s="16">
        <f t="shared" ca="1" si="3"/>
        <v>0.29889684881569956</v>
      </c>
      <c r="E41" s="16">
        <f t="shared" ca="1" si="4"/>
        <v>0</v>
      </c>
      <c r="F41" s="16">
        <f t="shared" ca="1" si="13"/>
        <v>0</v>
      </c>
      <c r="G41" s="16">
        <f t="shared" ca="1" si="14"/>
        <v>5</v>
      </c>
      <c r="H41" s="18">
        <f t="shared" ca="1" si="5"/>
        <v>0</v>
      </c>
      <c r="I41" s="21">
        <f t="shared" ca="1" si="6"/>
        <v>-1</v>
      </c>
      <c r="J41" s="3">
        <f t="shared" ca="1" si="15"/>
        <v>30.020000000000003</v>
      </c>
      <c r="K41" s="17">
        <f t="shared" ca="1" si="7"/>
        <v>999.02</v>
      </c>
      <c r="L41" s="17">
        <f t="shared" ca="1" si="0"/>
        <v>1004.02</v>
      </c>
      <c r="M41" s="16">
        <f t="shared" ca="1" si="8"/>
        <v>-5</v>
      </c>
      <c r="O41" s="16">
        <f t="shared" si="16"/>
        <v>31</v>
      </c>
      <c r="P41" s="17">
        <f t="shared" ca="1" si="9"/>
        <v>-0.98000000000001819</v>
      </c>
      <c r="R41" s="16">
        <f t="shared" si="17"/>
        <v>31</v>
      </c>
      <c r="S41" s="17">
        <f t="shared" ca="1" si="10"/>
        <v>-3.1612903225806974</v>
      </c>
      <c r="T41" s="17">
        <f t="shared" ca="1" si="11"/>
        <v>-0.98000000000001819</v>
      </c>
    </row>
    <row r="42" spans="1:20">
      <c r="A42" s="16">
        <f t="shared" si="12"/>
        <v>32</v>
      </c>
      <c r="B42" s="16">
        <f t="shared" ca="1" si="1"/>
        <v>3.46</v>
      </c>
      <c r="C42" s="16">
        <f t="shared" ca="1" si="2"/>
        <v>0.30346820809248559</v>
      </c>
      <c r="D42" s="16">
        <f t="shared" ca="1" si="3"/>
        <v>0.77984101875434941</v>
      </c>
      <c r="E42" s="16">
        <f t="shared" ca="1" si="4"/>
        <v>0</v>
      </c>
      <c r="F42" s="16">
        <f t="shared" ca="1" si="13"/>
        <v>0</v>
      </c>
      <c r="G42" s="16">
        <f t="shared" ca="1" si="14"/>
        <v>6</v>
      </c>
      <c r="H42" s="18">
        <f t="shared" ca="1" si="5"/>
        <v>0</v>
      </c>
      <c r="I42" s="21">
        <f t="shared" ca="1" si="6"/>
        <v>-1</v>
      </c>
      <c r="J42" s="3">
        <f t="shared" ca="1" si="15"/>
        <v>30.020000000000003</v>
      </c>
      <c r="K42" s="17">
        <f t="shared" ca="1" si="7"/>
        <v>998.02</v>
      </c>
      <c r="L42" s="17">
        <f t="shared" ca="1" si="0"/>
        <v>1004.02</v>
      </c>
      <c r="M42" s="16">
        <f t="shared" ca="1" si="8"/>
        <v>-6</v>
      </c>
      <c r="O42" s="16">
        <f t="shared" si="16"/>
        <v>32</v>
      </c>
      <c r="P42" s="17">
        <f t="shared" ca="1" si="9"/>
        <v>-1.9800000000000182</v>
      </c>
      <c r="R42" s="16">
        <f t="shared" si="17"/>
        <v>32</v>
      </c>
      <c r="S42" s="17">
        <f t="shared" ca="1" si="10"/>
        <v>-6.1875000000000568</v>
      </c>
      <c r="T42" s="17">
        <f t="shared" ca="1" si="11"/>
        <v>-1.9800000000000182</v>
      </c>
    </row>
    <row r="43" spans="1:20">
      <c r="A43" s="16">
        <f t="shared" si="12"/>
        <v>33</v>
      </c>
      <c r="B43" s="16">
        <f t="shared" ca="1" si="1"/>
        <v>5.3</v>
      </c>
      <c r="C43" s="16">
        <f t="shared" ca="1" si="2"/>
        <v>0.19811320754716982</v>
      </c>
      <c r="D43" s="16">
        <f t="shared" ca="1" si="3"/>
        <v>0.96938589453970447</v>
      </c>
      <c r="E43" s="16">
        <f t="shared" ca="1" si="4"/>
        <v>0</v>
      </c>
      <c r="F43" s="16">
        <f t="shared" ca="1" si="13"/>
        <v>0</v>
      </c>
      <c r="G43" s="16">
        <f t="shared" ca="1" si="14"/>
        <v>7</v>
      </c>
      <c r="H43" s="18">
        <f t="shared" ca="1" si="5"/>
        <v>0</v>
      </c>
      <c r="I43" s="21">
        <f t="shared" ca="1" si="6"/>
        <v>-1</v>
      </c>
      <c r="J43" s="3">
        <f t="shared" ca="1" si="15"/>
        <v>30.020000000000003</v>
      </c>
      <c r="K43" s="17">
        <f t="shared" ca="1" si="7"/>
        <v>997.02</v>
      </c>
      <c r="L43" s="17">
        <f t="shared" ca="1" si="0"/>
        <v>1004.02</v>
      </c>
      <c r="M43" s="16">
        <f t="shared" ca="1" si="8"/>
        <v>-7</v>
      </c>
      <c r="O43" s="16">
        <f t="shared" si="16"/>
        <v>33</v>
      </c>
      <c r="P43" s="17">
        <f t="shared" ca="1" si="9"/>
        <v>-2.9800000000000182</v>
      </c>
      <c r="R43" s="16">
        <f t="shared" si="17"/>
        <v>33</v>
      </c>
      <c r="S43" s="17">
        <f t="shared" ca="1" si="10"/>
        <v>-9.030303030303088</v>
      </c>
      <c r="T43" s="17">
        <f t="shared" ca="1" si="11"/>
        <v>-2.9800000000000182</v>
      </c>
    </row>
    <row r="44" spans="1:20">
      <c r="A44" s="16">
        <f t="shared" si="12"/>
        <v>34</v>
      </c>
      <c r="B44" s="16">
        <f t="shared" ca="1" si="1"/>
        <v>3.47</v>
      </c>
      <c r="C44" s="16">
        <f t="shared" ca="1" si="2"/>
        <v>0.30259365994236315</v>
      </c>
      <c r="D44" s="16">
        <f t="shared" ca="1" si="3"/>
        <v>0.51869178477302658</v>
      </c>
      <c r="E44" s="16">
        <f t="shared" ca="1" si="4"/>
        <v>0</v>
      </c>
      <c r="F44" s="16">
        <f t="shared" ca="1" si="13"/>
        <v>0</v>
      </c>
      <c r="G44" s="16">
        <f t="shared" ca="1" si="14"/>
        <v>8</v>
      </c>
      <c r="H44" s="18">
        <f t="shared" ca="1" si="5"/>
        <v>0</v>
      </c>
      <c r="I44" s="21">
        <f t="shared" ca="1" si="6"/>
        <v>-1</v>
      </c>
      <c r="J44" s="3">
        <f t="shared" ca="1" si="15"/>
        <v>30.020000000000003</v>
      </c>
      <c r="K44" s="17">
        <f t="shared" ca="1" si="7"/>
        <v>996.02</v>
      </c>
      <c r="L44" s="17">
        <f t="shared" ca="1" si="0"/>
        <v>1004.02</v>
      </c>
      <c r="M44" s="16">
        <f t="shared" ca="1" si="8"/>
        <v>-8</v>
      </c>
      <c r="O44" s="16">
        <f t="shared" si="16"/>
        <v>34</v>
      </c>
      <c r="P44" s="17">
        <f t="shared" ca="1" si="9"/>
        <v>-3.9800000000000182</v>
      </c>
      <c r="R44" s="16">
        <f t="shared" si="17"/>
        <v>34</v>
      </c>
      <c r="S44" s="17">
        <f t="shared" ca="1" si="10"/>
        <v>-11.705882352941231</v>
      </c>
      <c r="T44" s="17">
        <f t="shared" ca="1" si="11"/>
        <v>-3.9800000000000182</v>
      </c>
    </row>
    <row r="45" spans="1:20">
      <c r="A45" s="16">
        <f t="shared" si="12"/>
        <v>35</v>
      </c>
      <c r="B45" s="16">
        <f t="shared" ca="1" si="1"/>
        <v>4.7</v>
      </c>
      <c r="C45" s="16">
        <f t="shared" ca="1" si="2"/>
        <v>0.22340425531914895</v>
      </c>
      <c r="D45" s="16">
        <f t="shared" ca="1" si="3"/>
        <v>0.19162492980595158</v>
      </c>
      <c r="E45" s="16">
        <f t="shared" ca="1" si="4"/>
        <v>1</v>
      </c>
      <c r="F45" s="16">
        <f t="shared" ca="1" si="13"/>
        <v>1</v>
      </c>
      <c r="G45" s="16">
        <f t="shared" ca="1" si="14"/>
        <v>0</v>
      </c>
      <c r="H45" s="18">
        <f t="shared" ca="1" si="5"/>
        <v>4.7</v>
      </c>
      <c r="I45" s="21">
        <f t="shared" ca="1" si="6"/>
        <v>3.7</v>
      </c>
      <c r="J45" s="3">
        <f t="shared" ca="1" si="15"/>
        <v>34.720000000000006</v>
      </c>
      <c r="K45" s="17">
        <f t="shared" ca="1" si="7"/>
        <v>999.72</v>
      </c>
      <c r="L45" s="17">
        <f t="shared" ca="1" si="0"/>
        <v>1004.02</v>
      </c>
      <c r="M45" s="16">
        <f t="shared" ca="1" si="8"/>
        <v>-4.2999999999999545</v>
      </c>
      <c r="O45" s="16">
        <f t="shared" si="16"/>
        <v>35</v>
      </c>
      <c r="P45" s="17">
        <f t="shared" ca="1" si="9"/>
        <v>-0.27999999999997272</v>
      </c>
      <c r="R45" s="16">
        <f t="shared" si="17"/>
        <v>35</v>
      </c>
      <c r="S45" s="17">
        <f t="shared" ca="1" si="10"/>
        <v>-0.7999999999999261</v>
      </c>
      <c r="T45" s="17">
        <f t="shared" ca="1" si="11"/>
        <v>-0.27999999999997272</v>
      </c>
    </row>
    <row r="46" spans="1:20">
      <c r="A46" s="16">
        <f t="shared" si="12"/>
        <v>36</v>
      </c>
      <c r="B46" s="16">
        <f t="shared" ca="1" si="1"/>
        <v>4.93</v>
      </c>
      <c r="C46" s="16">
        <f t="shared" ca="1" si="2"/>
        <v>0.21298174442190673</v>
      </c>
      <c r="D46" s="16">
        <f t="shared" ca="1" si="3"/>
        <v>0.62552560005407321</v>
      </c>
      <c r="E46" s="16">
        <f t="shared" ca="1" si="4"/>
        <v>0</v>
      </c>
      <c r="F46" s="16">
        <f t="shared" ca="1" si="13"/>
        <v>0</v>
      </c>
      <c r="G46" s="16">
        <f t="shared" ca="1" si="14"/>
        <v>1</v>
      </c>
      <c r="H46" s="18">
        <f t="shared" ca="1" si="5"/>
        <v>0</v>
      </c>
      <c r="I46" s="21">
        <f t="shared" ca="1" si="6"/>
        <v>-1</v>
      </c>
      <c r="J46" s="3">
        <f t="shared" ca="1" si="15"/>
        <v>34.720000000000006</v>
      </c>
      <c r="K46" s="17">
        <f t="shared" ca="1" si="7"/>
        <v>998.72</v>
      </c>
      <c r="L46" s="17">
        <f t="shared" ca="1" si="0"/>
        <v>1004.02</v>
      </c>
      <c r="M46" s="16">
        <f t="shared" ca="1" si="8"/>
        <v>-5.2999999999999545</v>
      </c>
      <c r="O46" s="16">
        <f t="shared" si="16"/>
        <v>36</v>
      </c>
      <c r="P46" s="17">
        <f t="shared" ca="1" si="9"/>
        <v>-1.2799999999999727</v>
      </c>
      <c r="R46" s="16">
        <f t="shared" si="17"/>
        <v>36</v>
      </c>
      <c r="S46" s="17">
        <f t="shared" ca="1" si="10"/>
        <v>-3.5555555555554719</v>
      </c>
      <c r="T46" s="17">
        <f t="shared" ca="1" si="11"/>
        <v>-1.2799999999999727</v>
      </c>
    </row>
    <row r="47" spans="1:20">
      <c r="A47" s="16">
        <f t="shared" si="12"/>
        <v>37</v>
      </c>
      <c r="B47" s="16">
        <f t="shared" ca="1" si="1"/>
        <v>3.59</v>
      </c>
      <c r="C47" s="16">
        <f t="shared" ca="1" si="2"/>
        <v>0.29247910863509752</v>
      </c>
      <c r="D47" s="16">
        <f t="shared" ca="1" si="3"/>
        <v>0.21785045314806606</v>
      </c>
      <c r="E47" s="16">
        <f t="shared" ca="1" si="4"/>
        <v>1</v>
      </c>
      <c r="F47" s="16">
        <f t="shared" ca="1" si="13"/>
        <v>1</v>
      </c>
      <c r="G47" s="16">
        <f t="shared" ca="1" si="14"/>
        <v>0</v>
      </c>
      <c r="H47" s="18">
        <f t="shared" ca="1" si="5"/>
        <v>3.59</v>
      </c>
      <c r="I47" s="21">
        <f t="shared" ca="1" si="6"/>
        <v>2.59</v>
      </c>
      <c r="J47" s="3">
        <f t="shared" ca="1" si="15"/>
        <v>38.31</v>
      </c>
      <c r="K47" s="17">
        <f t="shared" ca="1" si="7"/>
        <v>1001.3100000000001</v>
      </c>
      <c r="L47" s="17">
        <f t="shared" ca="1" si="0"/>
        <v>1004.02</v>
      </c>
      <c r="M47" s="16">
        <f t="shared" ca="1" si="8"/>
        <v>-2.7099999999999227</v>
      </c>
      <c r="O47" s="16">
        <f t="shared" si="16"/>
        <v>37</v>
      </c>
      <c r="P47" s="17">
        <f t="shared" ca="1" si="9"/>
        <v>1.3100000000000591</v>
      </c>
      <c r="R47" s="16">
        <f t="shared" si="17"/>
        <v>37</v>
      </c>
      <c r="S47" s="17">
        <f t="shared" ca="1" si="10"/>
        <v>3.5405405405406896</v>
      </c>
      <c r="T47" s="17">
        <f t="shared" ca="1" si="11"/>
        <v>1.3100000000000591</v>
      </c>
    </row>
    <row r="48" spans="1:20">
      <c r="A48" s="16">
        <f t="shared" si="12"/>
        <v>38</v>
      </c>
      <c r="B48" s="16">
        <f t="shared" ca="1" si="1"/>
        <v>5.21</v>
      </c>
      <c r="C48" s="16">
        <f t="shared" ca="1" si="2"/>
        <v>0.2015355086372361</v>
      </c>
      <c r="D48" s="16">
        <f t="shared" ca="1" si="3"/>
        <v>1.0388761075979858E-2</v>
      </c>
      <c r="E48" s="16">
        <f t="shared" ca="1" si="4"/>
        <v>1</v>
      </c>
      <c r="F48" s="16">
        <f t="shared" ca="1" si="13"/>
        <v>2</v>
      </c>
      <c r="G48" s="16">
        <f t="shared" ca="1" si="14"/>
        <v>0</v>
      </c>
      <c r="H48" s="18">
        <f t="shared" ca="1" si="5"/>
        <v>5.21</v>
      </c>
      <c r="I48" s="21">
        <f t="shared" ca="1" si="6"/>
        <v>4.21</v>
      </c>
      <c r="J48" s="3">
        <f t="shared" ca="1" si="15"/>
        <v>43.52</v>
      </c>
      <c r="K48" s="17">
        <f t="shared" ca="1" si="7"/>
        <v>1005.5200000000001</v>
      </c>
      <c r="L48" s="17">
        <f t="shared" ca="1" si="0"/>
        <v>1005.5200000000001</v>
      </c>
      <c r="M48" s="16" t="str">
        <f t="shared" ca="1" si="8"/>
        <v/>
      </c>
      <c r="O48" s="16">
        <f t="shared" si="16"/>
        <v>38</v>
      </c>
      <c r="P48" s="17">
        <f t="shared" ca="1" si="9"/>
        <v>5.5200000000000955</v>
      </c>
      <c r="R48" s="16">
        <f t="shared" si="17"/>
        <v>38</v>
      </c>
      <c r="S48" s="17">
        <f t="shared" ca="1" si="10"/>
        <v>14.526315789473941</v>
      </c>
      <c r="T48" s="17">
        <f t="shared" ca="1" si="11"/>
        <v>5.5200000000000955</v>
      </c>
    </row>
    <row r="49" spans="1:20">
      <c r="A49" s="16">
        <f t="shared" si="12"/>
        <v>39</v>
      </c>
      <c r="B49" s="16">
        <f t="shared" ca="1" si="1"/>
        <v>3.8</v>
      </c>
      <c r="C49" s="16">
        <f t="shared" ca="1" si="2"/>
        <v>0.27631578947368418</v>
      </c>
      <c r="D49" s="16">
        <f t="shared" ca="1" si="3"/>
        <v>0.80859021007410448</v>
      </c>
      <c r="E49" s="16">
        <f t="shared" ca="1" si="4"/>
        <v>0</v>
      </c>
      <c r="F49" s="16">
        <f t="shared" ca="1" si="13"/>
        <v>0</v>
      </c>
      <c r="G49" s="16">
        <f t="shared" ca="1" si="14"/>
        <v>1</v>
      </c>
      <c r="H49" s="18">
        <f t="shared" ca="1" si="5"/>
        <v>0</v>
      </c>
      <c r="I49" s="21">
        <f t="shared" ca="1" si="6"/>
        <v>-1</v>
      </c>
      <c r="J49" s="3">
        <f t="shared" ca="1" si="15"/>
        <v>43.52</v>
      </c>
      <c r="K49" s="17">
        <f t="shared" ca="1" si="7"/>
        <v>1004.5200000000001</v>
      </c>
      <c r="L49" s="17">
        <f t="shared" ca="1" si="0"/>
        <v>1005.5200000000001</v>
      </c>
      <c r="M49" s="16">
        <f t="shared" ca="1" si="8"/>
        <v>-1</v>
      </c>
      <c r="O49" s="16">
        <f t="shared" si="16"/>
        <v>39</v>
      </c>
      <c r="P49" s="17">
        <f t="shared" ca="1" si="9"/>
        <v>4.5200000000000955</v>
      </c>
      <c r="R49" s="16">
        <f t="shared" si="17"/>
        <v>39</v>
      </c>
      <c r="S49" s="17">
        <f t="shared" ca="1" si="10"/>
        <v>11.589743589743833</v>
      </c>
      <c r="T49" s="17">
        <f t="shared" ca="1" si="11"/>
        <v>4.5200000000000955</v>
      </c>
    </row>
    <row r="50" spans="1:20">
      <c r="A50" s="16">
        <f t="shared" si="12"/>
        <v>40</v>
      </c>
      <c r="B50" s="16">
        <f t="shared" ca="1" si="1"/>
        <v>5.97</v>
      </c>
      <c r="C50" s="16">
        <f t="shared" ca="1" si="2"/>
        <v>0.17587939698492464</v>
      </c>
      <c r="D50" s="16">
        <f t="shared" ca="1" si="3"/>
        <v>0.57499558464957712</v>
      </c>
      <c r="E50" s="16">
        <f t="shared" ca="1" si="4"/>
        <v>0</v>
      </c>
      <c r="F50" s="16">
        <f t="shared" ca="1" si="13"/>
        <v>0</v>
      </c>
      <c r="G50" s="16">
        <f t="shared" ca="1" si="14"/>
        <v>2</v>
      </c>
      <c r="H50" s="18">
        <f t="shared" ca="1" si="5"/>
        <v>0</v>
      </c>
      <c r="I50" s="21">
        <f t="shared" ca="1" si="6"/>
        <v>-1</v>
      </c>
      <c r="J50" s="3">
        <f t="shared" ca="1" si="15"/>
        <v>43.52</v>
      </c>
      <c r="K50" s="17">
        <f t="shared" ca="1" si="7"/>
        <v>1003.5200000000001</v>
      </c>
      <c r="L50" s="17">
        <f t="shared" ca="1" si="0"/>
        <v>1005.5200000000001</v>
      </c>
      <c r="M50" s="16">
        <f t="shared" ca="1" si="8"/>
        <v>-2</v>
      </c>
      <c r="O50" s="16">
        <f t="shared" si="16"/>
        <v>40</v>
      </c>
      <c r="P50" s="17">
        <f t="shared" ca="1" si="9"/>
        <v>3.5200000000000955</v>
      </c>
      <c r="R50" s="16">
        <f t="shared" si="17"/>
        <v>40</v>
      </c>
      <c r="S50" s="17">
        <f t="shared" ca="1" si="10"/>
        <v>8.8000000000002245</v>
      </c>
      <c r="T50" s="17">
        <f t="shared" ca="1" si="11"/>
        <v>3.5200000000000955</v>
      </c>
    </row>
    <row r="51" spans="1:20">
      <c r="A51" s="16">
        <f t="shared" si="12"/>
        <v>41</v>
      </c>
      <c r="B51" s="16">
        <f t="shared" ca="1" si="1"/>
        <v>4.4400000000000004</v>
      </c>
      <c r="C51" s="16">
        <f t="shared" ca="1" si="2"/>
        <v>0.23648648648648646</v>
      </c>
      <c r="D51" s="16">
        <f t="shared" ca="1" si="3"/>
        <v>0.26533223468210743</v>
      </c>
      <c r="E51" s="16">
        <f t="shared" ca="1" si="4"/>
        <v>0</v>
      </c>
      <c r="F51" s="16">
        <f t="shared" ca="1" si="13"/>
        <v>0</v>
      </c>
      <c r="G51" s="16">
        <f t="shared" ca="1" si="14"/>
        <v>3</v>
      </c>
      <c r="H51" s="18">
        <f t="shared" ca="1" si="5"/>
        <v>0</v>
      </c>
      <c r="I51" s="21">
        <f t="shared" ca="1" si="6"/>
        <v>-1</v>
      </c>
      <c r="J51" s="3">
        <f t="shared" ca="1" si="15"/>
        <v>43.52</v>
      </c>
      <c r="K51" s="17">
        <f t="shared" ca="1" si="7"/>
        <v>1002.5200000000001</v>
      </c>
      <c r="L51" s="17">
        <f t="shared" ca="1" si="0"/>
        <v>1005.5200000000001</v>
      </c>
      <c r="M51" s="16">
        <f t="shared" ca="1" si="8"/>
        <v>-3</v>
      </c>
      <c r="O51" s="16">
        <f t="shared" si="16"/>
        <v>41</v>
      </c>
      <c r="P51" s="17">
        <f t="shared" ca="1" si="9"/>
        <v>2.5200000000000955</v>
      </c>
      <c r="R51" s="16">
        <f t="shared" si="17"/>
        <v>41</v>
      </c>
      <c r="S51" s="17">
        <f t="shared" ca="1" si="10"/>
        <v>6.1463414634148563</v>
      </c>
      <c r="T51" s="17">
        <f t="shared" ca="1" si="11"/>
        <v>2.5200000000000955</v>
      </c>
    </row>
    <row r="52" spans="1:20">
      <c r="A52" s="16">
        <f t="shared" si="12"/>
        <v>42</v>
      </c>
      <c r="B52" s="16">
        <f t="shared" ca="1" si="1"/>
        <v>2.71</v>
      </c>
      <c r="C52" s="16">
        <f t="shared" ca="1" si="2"/>
        <v>0.38745387453874541</v>
      </c>
      <c r="D52" s="16">
        <f t="shared" ca="1" si="3"/>
        <v>0.807252089777591</v>
      </c>
      <c r="E52" s="16">
        <f t="shared" ca="1" si="4"/>
        <v>0</v>
      </c>
      <c r="F52" s="16">
        <f t="shared" ca="1" si="13"/>
        <v>0</v>
      </c>
      <c r="G52" s="16">
        <f t="shared" ca="1" si="14"/>
        <v>4</v>
      </c>
      <c r="H52" s="18">
        <f t="shared" ca="1" si="5"/>
        <v>0</v>
      </c>
      <c r="I52" s="21">
        <f t="shared" ca="1" si="6"/>
        <v>-1</v>
      </c>
      <c r="J52" s="3">
        <f t="shared" ca="1" si="15"/>
        <v>43.52</v>
      </c>
      <c r="K52" s="17">
        <f t="shared" ca="1" si="7"/>
        <v>1001.5200000000001</v>
      </c>
      <c r="L52" s="17">
        <f t="shared" ca="1" si="0"/>
        <v>1005.5200000000001</v>
      </c>
      <c r="M52" s="16">
        <f t="shared" ca="1" si="8"/>
        <v>-4</v>
      </c>
      <c r="O52" s="16">
        <f t="shared" si="16"/>
        <v>42</v>
      </c>
      <c r="P52" s="17">
        <f t="shared" ca="1" si="9"/>
        <v>1.5200000000000955</v>
      </c>
      <c r="R52" s="16">
        <f t="shared" si="17"/>
        <v>42</v>
      </c>
      <c r="S52" s="17">
        <f t="shared" ca="1" si="10"/>
        <v>3.6190476190478478</v>
      </c>
      <c r="T52" s="17">
        <f t="shared" ca="1" si="11"/>
        <v>1.5200000000000955</v>
      </c>
    </row>
    <row r="53" spans="1:20">
      <c r="A53" s="16">
        <f t="shared" si="12"/>
        <v>43</v>
      </c>
      <c r="B53" s="16">
        <f t="shared" ca="1" si="1"/>
        <v>4.21</v>
      </c>
      <c r="C53" s="16">
        <f t="shared" ca="1" si="2"/>
        <v>0.24940617577197152</v>
      </c>
      <c r="D53" s="16">
        <f t="shared" ca="1" si="3"/>
        <v>0.85236577504923972</v>
      </c>
      <c r="E53" s="16">
        <f t="shared" ca="1" si="4"/>
        <v>0</v>
      </c>
      <c r="F53" s="16">
        <f t="shared" ca="1" si="13"/>
        <v>0</v>
      </c>
      <c r="G53" s="16">
        <f t="shared" ca="1" si="14"/>
        <v>5</v>
      </c>
      <c r="H53" s="18">
        <f t="shared" ca="1" si="5"/>
        <v>0</v>
      </c>
      <c r="I53" s="21">
        <f t="shared" ca="1" si="6"/>
        <v>-1</v>
      </c>
      <c r="J53" s="3">
        <f t="shared" ca="1" si="15"/>
        <v>43.52</v>
      </c>
      <c r="K53" s="17">
        <f t="shared" ca="1" si="7"/>
        <v>1000.5200000000001</v>
      </c>
      <c r="L53" s="17">
        <f t="shared" ca="1" si="0"/>
        <v>1005.5200000000001</v>
      </c>
      <c r="M53" s="16">
        <f t="shared" ca="1" si="8"/>
        <v>-5</v>
      </c>
      <c r="O53" s="16">
        <f t="shared" si="16"/>
        <v>43</v>
      </c>
      <c r="P53" s="17">
        <f t="shared" ca="1" si="9"/>
        <v>0.5200000000000955</v>
      </c>
      <c r="R53" s="16">
        <f t="shared" si="17"/>
        <v>43</v>
      </c>
      <c r="S53" s="17">
        <f t="shared" ca="1" si="10"/>
        <v>1.2093023255816036</v>
      </c>
      <c r="T53" s="17">
        <f t="shared" ca="1" si="11"/>
        <v>0.5200000000000955</v>
      </c>
    </row>
    <row r="54" spans="1:20">
      <c r="A54" s="16">
        <f t="shared" si="12"/>
        <v>44</v>
      </c>
      <c r="B54" s="16">
        <f t="shared" ca="1" si="1"/>
        <v>3.99</v>
      </c>
      <c r="C54" s="16">
        <f t="shared" ca="1" si="2"/>
        <v>0.26315789473684209</v>
      </c>
      <c r="D54" s="16">
        <f t="shared" ca="1" si="3"/>
        <v>3.8214757328514315E-2</v>
      </c>
      <c r="E54" s="16">
        <f t="shared" ca="1" si="4"/>
        <v>1</v>
      </c>
      <c r="F54" s="16">
        <f t="shared" ca="1" si="13"/>
        <v>1</v>
      </c>
      <c r="G54" s="16">
        <f t="shared" ca="1" si="14"/>
        <v>0</v>
      </c>
      <c r="H54" s="18">
        <f t="shared" ca="1" si="5"/>
        <v>3.99</v>
      </c>
      <c r="I54" s="21">
        <f t="shared" ca="1" si="6"/>
        <v>2.99</v>
      </c>
      <c r="J54" s="3">
        <f t="shared" ca="1" si="15"/>
        <v>47.510000000000005</v>
      </c>
      <c r="K54" s="17">
        <f t="shared" ca="1" si="7"/>
        <v>1003.5100000000001</v>
      </c>
      <c r="L54" s="17">
        <f t="shared" ca="1" si="0"/>
        <v>1005.5200000000001</v>
      </c>
      <c r="M54" s="16">
        <f t="shared" ca="1" si="8"/>
        <v>-2.0099999999999909</v>
      </c>
      <c r="O54" s="16">
        <f t="shared" si="16"/>
        <v>44</v>
      </c>
      <c r="P54" s="17">
        <f t="shared" ca="1" si="9"/>
        <v>3.5100000000001046</v>
      </c>
      <c r="R54" s="16">
        <f t="shared" si="17"/>
        <v>44</v>
      </c>
      <c r="S54" s="17">
        <f t="shared" ca="1" si="10"/>
        <v>7.9772727272729611</v>
      </c>
      <c r="T54" s="17">
        <f t="shared" ca="1" si="11"/>
        <v>3.5100000000001046</v>
      </c>
    </row>
    <row r="55" spans="1:20">
      <c r="A55" s="16">
        <f t="shared" si="12"/>
        <v>45</v>
      </c>
      <c r="B55" s="16">
        <f t="shared" ca="1" si="1"/>
        <v>4.6100000000000003</v>
      </c>
      <c r="C55" s="16">
        <f t="shared" ca="1" si="2"/>
        <v>0.22776572668112796</v>
      </c>
      <c r="D55" s="16">
        <f t="shared" ca="1" si="3"/>
        <v>0.3308128668914796</v>
      </c>
      <c r="E55" s="16">
        <f t="shared" ca="1" si="4"/>
        <v>0</v>
      </c>
      <c r="F55" s="16">
        <f t="shared" ca="1" si="13"/>
        <v>0</v>
      </c>
      <c r="G55" s="16">
        <f t="shared" ca="1" si="14"/>
        <v>1</v>
      </c>
      <c r="H55" s="18">
        <f t="shared" ca="1" si="5"/>
        <v>0</v>
      </c>
      <c r="I55" s="21">
        <f t="shared" ca="1" si="6"/>
        <v>-1</v>
      </c>
      <c r="J55" s="3">
        <f t="shared" ca="1" si="15"/>
        <v>47.510000000000005</v>
      </c>
      <c r="K55" s="17">
        <f t="shared" ca="1" si="7"/>
        <v>1002.5100000000001</v>
      </c>
      <c r="L55" s="17">
        <f t="shared" ca="1" si="0"/>
        <v>1005.5200000000001</v>
      </c>
      <c r="M55" s="16">
        <f t="shared" ca="1" si="8"/>
        <v>-3.0099999999999909</v>
      </c>
      <c r="O55" s="16">
        <f t="shared" si="16"/>
        <v>45</v>
      </c>
      <c r="P55" s="17">
        <f t="shared" ca="1" si="9"/>
        <v>2.5100000000001046</v>
      </c>
      <c r="R55" s="16">
        <f t="shared" si="17"/>
        <v>45</v>
      </c>
      <c r="S55" s="17">
        <f t="shared" ca="1" si="10"/>
        <v>5.5777777777780102</v>
      </c>
      <c r="T55" s="17">
        <f t="shared" ca="1" si="11"/>
        <v>2.5100000000001046</v>
      </c>
    </row>
    <row r="56" spans="1:20">
      <c r="A56" s="16">
        <f t="shared" si="12"/>
        <v>46</v>
      </c>
      <c r="B56" s="16">
        <f t="shared" ca="1" si="1"/>
        <v>5.9</v>
      </c>
      <c r="C56" s="16">
        <f t="shared" ca="1" si="2"/>
        <v>0.17796610169491525</v>
      </c>
      <c r="D56" s="16">
        <f t="shared" ca="1" si="3"/>
        <v>0.87600583632483442</v>
      </c>
      <c r="E56" s="16">
        <f t="shared" ca="1" si="4"/>
        <v>0</v>
      </c>
      <c r="F56" s="16">
        <f t="shared" ca="1" si="13"/>
        <v>0</v>
      </c>
      <c r="G56" s="16">
        <f t="shared" ca="1" si="14"/>
        <v>2</v>
      </c>
      <c r="H56" s="18">
        <f t="shared" ca="1" si="5"/>
        <v>0</v>
      </c>
      <c r="I56" s="21">
        <f t="shared" ca="1" si="6"/>
        <v>-1</v>
      </c>
      <c r="J56" s="3">
        <f t="shared" ca="1" si="15"/>
        <v>47.510000000000005</v>
      </c>
      <c r="K56" s="17">
        <f t="shared" ca="1" si="7"/>
        <v>1001.5100000000001</v>
      </c>
      <c r="L56" s="17">
        <f t="shared" ca="1" si="0"/>
        <v>1005.5200000000001</v>
      </c>
      <c r="M56" s="16">
        <f t="shared" ca="1" si="8"/>
        <v>-4.0099999999999909</v>
      </c>
      <c r="O56" s="16">
        <f t="shared" si="16"/>
        <v>46</v>
      </c>
      <c r="P56" s="17">
        <f t="shared" ca="1" si="9"/>
        <v>1.5100000000001046</v>
      </c>
      <c r="R56" s="16">
        <f t="shared" si="17"/>
        <v>46</v>
      </c>
      <c r="S56" s="17">
        <f t="shared" ca="1" si="10"/>
        <v>3.2826086956523994</v>
      </c>
      <c r="T56" s="17">
        <f t="shared" ca="1" si="11"/>
        <v>1.5100000000001046</v>
      </c>
    </row>
    <row r="57" spans="1:20">
      <c r="A57" s="16">
        <f t="shared" si="12"/>
        <v>47</v>
      </c>
      <c r="B57" s="16">
        <f t="shared" ca="1" si="1"/>
        <v>3.37</v>
      </c>
      <c r="C57" s="16">
        <f t="shared" ca="1" si="2"/>
        <v>0.31157270029673589</v>
      </c>
      <c r="D57" s="16">
        <f t="shared" ca="1" si="3"/>
        <v>0.30692862894762651</v>
      </c>
      <c r="E57" s="16">
        <f t="shared" ca="1" si="4"/>
        <v>1</v>
      </c>
      <c r="F57" s="16">
        <f t="shared" ca="1" si="13"/>
        <v>1</v>
      </c>
      <c r="G57" s="16">
        <f t="shared" ca="1" si="14"/>
        <v>0</v>
      </c>
      <c r="H57" s="18">
        <f t="shared" ca="1" si="5"/>
        <v>3.37</v>
      </c>
      <c r="I57" s="21">
        <f t="shared" ca="1" si="6"/>
        <v>2.37</v>
      </c>
      <c r="J57" s="3">
        <f t="shared" ca="1" si="15"/>
        <v>50.88</v>
      </c>
      <c r="K57" s="17">
        <f t="shared" ca="1" si="7"/>
        <v>1003.8800000000001</v>
      </c>
      <c r="L57" s="17">
        <f t="shared" ca="1" si="0"/>
        <v>1005.5200000000001</v>
      </c>
      <c r="M57" s="16">
        <f t="shared" ca="1" si="8"/>
        <v>-1.6399999999999864</v>
      </c>
      <c r="O57" s="16">
        <f t="shared" si="16"/>
        <v>47</v>
      </c>
      <c r="P57" s="17">
        <f t="shared" ca="1" si="9"/>
        <v>3.8800000000001091</v>
      </c>
      <c r="R57" s="16">
        <f t="shared" si="17"/>
        <v>47</v>
      </c>
      <c r="S57" s="17">
        <f t="shared" ca="1" si="10"/>
        <v>8.2553191489364082</v>
      </c>
      <c r="T57" s="17">
        <f t="shared" ca="1" si="11"/>
        <v>3.8800000000001091</v>
      </c>
    </row>
    <row r="58" spans="1:20">
      <c r="A58" s="16">
        <f t="shared" si="12"/>
        <v>48</v>
      </c>
      <c r="B58" s="16">
        <f t="shared" ca="1" si="1"/>
        <v>3.35</v>
      </c>
      <c r="C58" s="16">
        <f t="shared" ca="1" si="2"/>
        <v>0.31343283582089548</v>
      </c>
      <c r="D58" s="16">
        <f t="shared" ca="1" si="3"/>
        <v>0.48421551816218411</v>
      </c>
      <c r="E58" s="16">
        <f t="shared" ca="1" si="4"/>
        <v>0</v>
      </c>
      <c r="F58" s="16">
        <f t="shared" ca="1" si="13"/>
        <v>0</v>
      </c>
      <c r="G58" s="16">
        <f t="shared" ca="1" si="14"/>
        <v>1</v>
      </c>
      <c r="H58" s="18">
        <f t="shared" ca="1" si="5"/>
        <v>0</v>
      </c>
      <c r="I58" s="21">
        <f t="shared" ca="1" si="6"/>
        <v>-1</v>
      </c>
      <c r="J58" s="3">
        <f t="shared" ca="1" si="15"/>
        <v>50.88</v>
      </c>
      <c r="K58" s="17">
        <f t="shared" ca="1" si="7"/>
        <v>1002.8800000000001</v>
      </c>
      <c r="L58" s="17">
        <f t="shared" ca="1" si="0"/>
        <v>1005.5200000000001</v>
      </c>
      <c r="M58" s="16">
        <f t="shared" ca="1" si="8"/>
        <v>-2.6399999999999864</v>
      </c>
      <c r="O58" s="16">
        <f t="shared" si="16"/>
        <v>48</v>
      </c>
      <c r="P58" s="17">
        <f t="shared" ca="1" si="9"/>
        <v>2.8800000000001091</v>
      </c>
      <c r="R58" s="16">
        <f t="shared" si="17"/>
        <v>48</v>
      </c>
      <c r="S58" s="17">
        <f t="shared" ca="1" si="10"/>
        <v>6.0000000000002274</v>
      </c>
      <c r="T58" s="17">
        <f t="shared" ca="1" si="11"/>
        <v>2.8800000000001091</v>
      </c>
    </row>
    <row r="59" spans="1:20">
      <c r="A59" s="16">
        <f t="shared" si="12"/>
        <v>49</v>
      </c>
      <c r="B59" s="16">
        <f t="shared" ca="1" si="1"/>
        <v>4.25</v>
      </c>
      <c r="C59" s="16">
        <f t="shared" ca="1" si="2"/>
        <v>0.24705882352941178</v>
      </c>
      <c r="D59" s="16">
        <f t="shared" ca="1" si="3"/>
        <v>0.86203593243258059</v>
      </c>
      <c r="E59" s="16">
        <f t="shared" ca="1" si="4"/>
        <v>0</v>
      </c>
      <c r="F59" s="16">
        <f t="shared" ca="1" si="13"/>
        <v>0</v>
      </c>
      <c r="G59" s="16">
        <f t="shared" ca="1" si="14"/>
        <v>2</v>
      </c>
      <c r="H59" s="18">
        <f t="shared" ca="1" si="5"/>
        <v>0</v>
      </c>
      <c r="I59" s="21">
        <f t="shared" ca="1" si="6"/>
        <v>-1</v>
      </c>
      <c r="J59" s="3">
        <f t="shared" ca="1" si="15"/>
        <v>50.88</v>
      </c>
      <c r="K59" s="17">
        <f t="shared" ca="1" si="7"/>
        <v>1001.8800000000001</v>
      </c>
      <c r="L59" s="17">
        <f t="shared" ca="1" si="0"/>
        <v>1005.5200000000001</v>
      </c>
      <c r="M59" s="16">
        <f t="shared" ca="1" si="8"/>
        <v>-3.6399999999999864</v>
      </c>
      <c r="O59" s="16">
        <f t="shared" si="16"/>
        <v>49</v>
      </c>
      <c r="P59" s="17">
        <f t="shared" ca="1" si="9"/>
        <v>1.8800000000001091</v>
      </c>
      <c r="R59" s="16">
        <f t="shared" si="17"/>
        <v>49</v>
      </c>
      <c r="S59" s="17">
        <f t="shared" ca="1" si="10"/>
        <v>3.8367346938777729</v>
      </c>
      <c r="T59" s="17">
        <f t="shared" ca="1" si="11"/>
        <v>1.8800000000001091</v>
      </c>
    </row>
    <row r="60" spans="1:20">
      <c r="A60" s="16">
        <f t="shared" si="12"/>
        <v>50</v>
      </c>
      <c r="B60" s="16">
        <f t="shared" ca="1" si="1"/>
        <v>4.18</v>
      </c>
      <c r="C60" s="16">
        <f t="shared" ca="1" si="2"/>
        <v>0.25119617224880386</v>
      </c>
      <c r="D60" s="16">
        <f t="shared" ca="1" si="3"/>
        <v>0.91930319794139104</v>
      </c>
      <c r="E60" s="16">
        <f t="shared" ca="1" si="4"/>
        <v>0</v>
      </c>
      <c r="F60" s="16">
        <f t="shared" ca="1" si="13"/>
        <v>0</v>
      </c>
      <c r="G60" s="16">
        <f t="shared" ca="1" si="14"/>
        <v>3</v>
      </c>
      <c r="H60" s="18">
        <f t="shared" ca="1" si="5"/>
        <v>0</v>
      </c>
      <c r="I60" s="21">
        <f t="shared" ca="1" si="6"/>
        <v>-1</v>
      </c>
      <c r="J60" s="3">
        <f t="shared" ca="1" si="15"/>
        <v>50.88</v>
      </c>
      <c r="K60" s="17">
        <f t="shared" ca="1" si="7"/>
        <v>1000.8800000000001</v>
      </c>
      <c r="L60" s="17">
        <f t="shared" ca="1" si="0"/>
        <v>1005.5200000000001</v>
      </c>
      <c r="M60" s="16">
        <f t="shared" ca="1" si="8"/>
        <v>-4.6399999999999864</v>
      </c>
      <c r="O60" s="16">
        <f t="shared" si="16"/>
        <v>50</v>
      </c>
      <c r="P60" s="17">
        <f t="shared" ca="1" si="9"/>
        <v>0.88000000000010914</v>
      </c>
      <c r="R60" s="16">
        <f t="shared" si="17"/>
        <v>50</v>
      </c>
      <c r="S60" s="17">
        <f t="shared" ca="1" si="10"/>
        <v>1.7600000000002325</v>
      </c>
      <c r="T60" s="17">
        <f t="shared" ca="1" si="11"/>
        <v>0.88000000000010914</v>
      </c>
    </row>
    <row r="61" spans="1:20">
      <c r="A61" s="16">
        <f t="shared" si="12"/>
        <v>51</v>
      </c>
      <c r="B61" s="16">
        <f t="shared" ca="1" si="1"/>
        <v>4.3499999999999996</v>
      </c>
      <c r="C61" s="16">
        <f t="shared" ca="1" si="2"/>
        <v>0.24137931034482762</v>
      </c>
      <c r="D61" s="16">
        <f t="shared" ca="1" si="3"/>
        <v>0.38649809265339297</v>
      </c>
      <c r="E61" s="16">
        <f t="shared" ca="1" si="4"/>
        <v>0</v>
      </c>
      <c r="F61" s="16">
        <f t="shared" ca="1" si="13"/>
        <v>0</v>
      </c>
      <c r="G61" s="16">
        <f t="shared" ca="1" si="14"/>
        <v>4</v>
      </c>
      <c r="H61" s="18">
        <f t="shared" ca="1" si="5"/>
        <v>0</v>
      </c>
      <c r="I61" s="21">
        <f t="shared" ca="1" si="6"/>
        <v>-1</v>
      </c>
      <c r="J61" s="3">
        <f t="shared" ca="1" si="15"/>
        <v>50.88</v>
      </c>
      <c r="K61" s="17">
        <f t="shared" ca="1" si="7"/>
        <v>999.88000000000011</v>
      </c>
      <c r="L61" s="17">
        <f t="shared" ca="1" si="0"/>
        <v>1005.5200000000001</v>
      </c>
      <c r="M61" s="16">
        <f t="shared" ca="1" si="8"/>
        <v>-5.6399999999999864</v>
      </c>
      <c r="O61" s="16">
        <f t="shared" si="16"/>
        <v>51</v>
      </c>
      <c r="P61" s="17">
        <f t="shared" ca="1" si="9"/>
        <v>-0.11999999999989086</v>
      </c>
      <c r="R61" s="16">
        <f t="shared" si="17"/>
        <v>51</v>
      </c>
      <c r="S61" s="17">
        <f t="shared" ca="1" si="10"/>
        <v>-0.23529411764684482</v>
      </c>
      <c r="T61" s="17">
        <f t="shared" ca="1" si="11"/>
        <v>-0.11999999999989086</v>
      </c>
    </row>
    <row r="62" spans="1:20">
      <c r="A62" s="16">
        <f t="shared" si="12"/>
        <v>52</v>
      </c>
      <c r="B62" s="16">
        <f t="shared" ca="1" si="1"/>
        <v>2.5099999999999998</v>
      </c>
      <c r="C62" s="16">
        <f t="shared" ca="1" si="2"/>
        <v>0.41832669322709171</v>
      </c>
      <c r="D62" s="16">
        <f t="shared" ca="1" si="3"/>
        <v>0.49063172603811367</v>
      </c>
      <c r="E62" s="16">
        <f t="shared" ca="1" si="4"/>
        <v>0</v>
      </c>
      <c r="F62" s="16">
        <f t="shared" ca="1" si="13"/>
        <v>0</v>
      </c>
      <c r="G62" s="16">
        <f t="shared" ca="1" si="14"/>
        <v>5</v>
      </c>
      <c r="H62" s="18">
        <f t="shared" ca="1" si="5"/>
        <v>0</v>
      </c>
      <c r="I62" s="21">
        <f t="shared" ca="1" si="6"/>
        <v>-1</v>
      </c>
      <c r="J62" s="3">
        <f t="shared" ca="1" si="15"/>
        <v>50.88</v>
      </c>
      <c r="K62" s="17">
        <f t="shared" ca="1" si="7"/>
        <v>998.88000000000011</v>
      </c>
      <c r="L62" s="17">
        <f t="shared" ca="1" si="0"/>
        <v>1005.5200000000001</v>
      </c>
      <c r="M62" s="16">
        <f t="shared" ca="1" si="8"/>
        <v>-6.6399999999999864</v>
      </c>
      <c r="O62" s="16">
        <f t="shared" si="16"/>
        <v>52</v>
      </c>
      <c r="P62" s="17">
        <f t="shared" ca="1" si="9"/>
        <v>-1.1199999999998909</v>
      </c>
      <c r="R62" s="16">
        <f t="shared" si="17"/>
        <v>52</v>
      </c>
      <c r="S62" s="17">
        <f t="shared" ca="1" si="10"/>
        <v>-2.153846153845933</v>
      </c>
      <c r="T62" s="17">
        <f t="shared" ca="1" si="11"/>
        <v>-1.1199999999998909</v>
      </c>
    </row>
    <row r="63" spans="1:20">
      <c r="A63" s="16">
        <f t="shared" si="12"/>
        <v>53</v>
      </c>
      <c r="B63" s="16">
        <f t="shared" ca="1" si="1"/>
        <v>5.0999999999999996</v>
      </c>
      <c r="C63" s="16">
        <f t="shared" ca="1" si="2"/>
        <v>0.20588235294117652</v>
      </c>
      <c r="D63" s="16">
        <f t="shared" ca="1" si="3"/>
        <v>0.6809088704480597</v>
      </c>
      <c r="E63" s="16">
        <f t="shared" ca="1" si="4"/>
        <v>0</v>
      </c>
      <c r="F63" s="16">
        <f t="shared" ca="1" si="13"/>
        <v>0</v>
      </c>
      <c r="G63" s="16">
        <f t="shared" ca="1" si="14"/>
        <v>6</v>
      </c>
      <c r="H63" s="18">
        <f t="shared" ca="1" si="5"/>
        <v>0</v>
      </c>
      <c r="I63" s="21">
        <f t="shared" ca="1" si="6"/>
        <v>-1</v>
      </c>
      <c r="J63" s="3">
        <f t="shared" ca="1" si="15"/>
        <v>50.88</v>
      </c>
      <c r="K63" s="17">
        <f t="shared" ca="1" si="7"/>
        <v>997.88000000000011</v>
      </c>
      <c r="L63" s="17">
        <f t="shared" ca="1" si="0"/>
        <v>1005.5200000000001</v>
      </c>
      <c r="M63" s="16">
        <f t="shared" ca="1" si="8"/>
        <v>-7.6399999999999864</v>
      </c>
      <c r="O63" s="16">
        <f t="shared" si="16"/>
        <v>53</v>
      </c>
      <c r="P63" s="17">
        <f t="shared" ca="1" si="9"/>
        <v>-2.1199999999998909</v>
      </c>
      <c r="R63" s="16">
        <f t="shared" si="17"/>
        <v>53</v>
      </c>
      <c r="S63" s="17">
        <f t="shared" ca="1" si="10"/>
        <v>-3.9999999999997868</v>
      </c>
      <c r="T63" s="17">
        <f t="shared" ca="1" si="11"/>
        <v>-2.1199999999998909</v>
      </c>
    </row>
    <row r="64" spans="1:20">
      <c r="A64" s="16">
        <f t="shared" si="12"/>
        <v>54</v>
      </c>
      <c r="B64" s="16">
        <f t="shared" ca="1" si="1"/>
        <v>4.71</v>
      </c>
      <c r="C64" s="16">
        <f t="shared" ca="1" si="2"/>
        <v>0.22292993630573249</v>
      </c>
      <c r="D64" s="16">
        <f t="shared" ca="1" si="3"/>
        <v>0.56406830804635866</v>
      </c>
      <c r="E64" s="16">
        <f t="shared" ca="1" si="4"/>
        <v>0</v>
      </c>
      <c r="F64" s="16">
        <f t="shared" ca="1" si="13"/>
        <v>0</v>
      </c>
      <c r="G64" s="16">
        <f t="shared" ca="1" si="14"/>
        <v>7</v>
      </c>
      <c r="H64" s="18">
        <f t="shared" ca="1" si="5"/>
        <v>0</v>
      </c>
      <c r="I64" s="21">
        <f t="shared" ca="1" si="6"/>
        <v>-1</v>
      </c>
      <c r="J64" s="3">
        <f t="shared" ca="1" si="15"/>
        <v>50.88</v>
      </c>
      <c r="K64" s="17">
        <f t="shared" ca="1" si="7"/>
        <v>996.88000000000011</v>
      </c>
      <c r="L64" s="17">
        <f t="shared" ca="1" si="0"/>
        <v>1005.5200000000001</v>
      </c>
      <c r="M64" s="16">
        <f t="shared" ca="1" si="8"/>
        <v>-8.6399999999999864</v>
      </c>
      <c r="O64" s="16">
        <f t="shared" si="16"/>
        <v>54</v>
      </c>
      <c r="P64" s="17">
        <f t="shared" ca="1" si="9"/>
        <v>-3.1199999999998909</v>
      </c>
      <c r="R64" s="16">
        <f t="shared" si="17"/>
        <v>54</v>
      </c>
      <c r="S64" s="17">
        <f t="shared" ca="1" si="10"/>
        <v>-5.7777777777775725</v>
      </c>
      <c r="T64" s="17">
        <f t="shared" ca="1" si="11"/>
        <v>-3.1199999999998909</v>
      </c>
    </row>
    <row r="65" spans="1:20">
      <c r="A65" s="16">
        <f t="shared" si="12"/>
        <v>55</v>
      </c>
      <c r="B65" s="16">
        <f t="shared" ca="1" si="1"/>
        <v>2.38</v>
      </c>
      <c r="C65" s="16">
        <f t="shared" ca="1" si="2"/>
        <v>0.44117647058823534</v>
      </c>
      <c r="D65" s="16">
        <f t="shared" ca="1" si="3"/>
        <v>0.69621242388017812</v>
      </c>
      <c r="E65" s="16">
        <f t="shared" ca="1" si="4"/>
        <v>0</v>
      </c>
      <c r="F65" s="16">
        <f t="shared" ca="1" si="13"/>
        <v>0</v>
      </c>
      <c r="G65" s="16">
        <f t="shared" ca="1" si="14"/>
        <v>8</v>
      </c>
      <c r="H65" s="18">
        <f t="shared" ca="1" si="5"/>
        <v>0</v>
      </c>
      <c r="I65" s="21">
        <f t="shared" ca="1" si="6"/>
        <v>-1</v>
      </c>
      <c r="J65" s="3">
        <f t="shared" ca="1" si="15"/>
        <v>50.88</v>
      </c>
      <c r="K65" s="17">
        <f t="shared" ca="1" si="7"/>
        <v>995.88000000000011</v>
      </c>
      <c r="L65" s="17">
        <f t="shared" ca="1" si="0"/>
        <v>1005.5200000000001</v>
      </c>
      <c r="M65" s="16">
        <f t="shared" ca="1" si="8"/>
        <v>-9.6399999999999864</v>
      </c>
      <c r="O65" s="16">
        <f t="shared" si="16"/>
        <v>55</v>
      </c>
      <c r="P65" s="17">
        <f t="shared" ca="1" si="9"/>
        <v>-4.1199999999998909</v>
      </c>
      <c r="R65" s="16">
        <f t="shared" si="17"/>
        <v>55</v>
      </c>
      <c r="S65" s="17">
        <f t="shared" ca="1" si="10"/>
        <v>-7.490909090908886</v>
      </c>
      <c r="T65" s="17">
        <f t="shared" ca="1" si="11"/>
        <v>-4.1199999999998909</v>
      </c>
    </row>
    <row r="66" spans="1:20">
      <c r="A66" s="16">
        <f t="shared" si="12"/>
        <v>56</v>
      </c>
      <c r="B66" s="16">
        <f t="shared" ca="1" si="1"/>
        <v>5.92</v>
      </c>
      <c r="C66" s="16">
        <f t="shared" ca="1" si="2"/>
        <v>0.17736486486486486</v>
      </c>
      <c r="D66" s="16">
        <f t="shared" ca="1" si="3"/>
        <v>0.81831605483514158</v>
      </c>
      <c r="E66" s="16">
        <f t="shared" ca="1" si="4"/>
        <v>0</v>
      </c>
      <c r="F66" s="16">
        <f t="shared" ca="1" si="13"/>
        <v>0</v>
      </c>
      <c r="G66" s="16">
        <f t="shared" ca="1" si="14"/>
        <v>9</v>
      </c>
      <c r="H66" s="18">
        <f t="shared" ca="1" si="5"/>
        <v>0</v>
      </c>
      <c r="I66" s="21">
        <f t="shared" ca="1" si="6"/>
        <v>-1</v>
      </c>
      <c r="J66" s="3">
        <f t="shared" ca="1" si="15"/>
        <v>50.88</v>
      </c>
      <c r="K66" s="17">
        <f t="shared" ca="1" si="7"/>
        <v>994.88000000000011</v>
      </c>
      <c r="L66" s="17">
        <f t="shared" ca="1" si="0"/>
        <v>1005.5200000000001</v>
      </c>
      <c r="M66" s="16">
        <f t="shared" ca="1" si="8"/>
        <v>-10.639999999999986</v>
      </c>
      <c r="O66" s="16">
        <f t="shared" si="16"/>
        <v>56</v>
      </c>
      <c r="P66" s="17">
        <f t="shared" ca="1" si="9"/>
        <v>-5.1199999999998909</v>
      </c>
      <c r="R66" s="16">
        <f t="shared" si="17"/>
        <v>56</v>
      </c>
      <c r="S66" s="17">
        <f t="shared" ca="1" si="10"/>
        <v>-9.1428571428569541</v>
      </c>
      <c r="T66" s="17">
        <f t="shared" ca="1" si="11"/>
        <v>-5.1199999999998909</v>
      </c>
    </row>
    <row r="67" spans="1:20">
      <c r="A67" s="16">
        <f t="shared" si="12"/>
        <v>57</v>
      </c>
      <c r="B67" s="16">
        <f t="shared" ca="1" si="1"/>
        <v>3.2</v>
      </c>
      <c r="C67" s="16">
        <f t="shared" ca="1" si="2"/>
        <v>0.328125</v>
      </c>
      <c r="D67" s="16">
        <f t="shared" ca="1" si="3"/>
        <v>0.98672735943095091</v>
      </c>
      <c r="E67" s="16">
        <f t="shared" ca="1" si="4"/>
        <v>0</v>
      </c>
      <c r="F67" s="16">
        <f t="shared" ca="1" si="13"/>
        <v>0</v>
      </c>
      <c r="G67" s="16">
        <f t="shared" ca="1" si="14"/>
        <v>10</v>
      </c>
      <c r="H67" s="18">
        <f t="shared" ca="1" si="5"/>
        <v>0</v>
      </c>
      <c r="I67" s="21">
        <f t="shared" ca="1" si="6"/>
        <v>-1</v>
      </c>
      <c r="J67" s="3">
        <f t="shared" ca="1" si="15"/>
        <v>50.88</v>
      </c>
      <c r="K67" s="17">
        <f t="shared" ca="1" si="7"/>
        <v>993.88000000000011</v>
      </c>
      <c r="L67" s="17">
        <f t="shared" ca="1" si="0"/>
        <v>1005.5200000000001</v>
      </c>
      <c r="M67" s="16">
        <f t="shared" ca="1" si="8"/>
        <v>-11.639999999999986</v>
      </c>
      <c r="O67" s="16">
        <f t="shared" si="16"/>
        <v>57</v>
      </c>
      <c r="P67" s="17">
        <f t="shared" ca="1" si="9"/>
        <v>-6.1199999999998909</v>
      </c>
      <c r="R67" s="16">
        <f t="shared" si="17"/>
        <v>57</v>
      </c>
      <c r="S67" s="17">
        <f t="shared" ca="1" si="10"/>
        <v>-10.736842105262966</v>
      </c>
      <c r="T67" s="17">
        <f t="shared" ca="1" si="11"/>
        <v>-6.1199999999998909</v>
      </c>
    </row>
    <row r="68" spans="1:20">
      <c r="A68" s="16">
        <f t="shared" si="12"/>
        <v>58</v>
      </c>
      <c r="B68" s="16">
        <f t="shared" ca="1" si="1"/>
        <v>2.2999999999999998</v>
      </c>
      <c r="C68" s="16">
        <f t="shared" ca="1" si="2"/>
        <v>0.45652173913043487</v>
      </c>
      <c r="D68" s="16">
        <f t="shared" ca="1" si="3"/>
        <v>0.29886627278218292</v>
      </c>
      <c r="E68" s="16">
        <f t="shared" ca="1" si="4"/>
        <v>1</v>
      </c>
      <c r="F68" s="16">
        <f t="shared" ca="1" si="13"/>
        <v>1</v>
      </c>
      <c r="G68" s="16">
        <f t="shared" ca="1" si="14"/>
        <v>0</v>
      </c>
      <c r="H68" s="18">
        <f t="shared" ca="1" si="5"/>
        <v>2.2999999999999998</v>
      </c>
      <c r="I68" s="21">
        <f t="shared" ca="1" si="6"/>
        <v>1.2999999999999998</v>
      </c>
      <c r="J68" s="3">
        <f t="shared" ca="1" si="15"/>
        <v>53.18</v>
      </c>
      <c r="K68" s="17">
        <f t="shared" ca="1" si="7"/>
        <v>995.18000000000006</v>
      </c>
      <c r="L68" s="17">
        <f t="shared" ca="1" si="0"/>
        <v>1005.5200000000001</v>
      </c>
      <c r="M68" s="16">
        <f t="shared" ca="1" si="8"/>
        <v>-10.340000000000032</v>
      </c>
      <c r="O68" s="16">
        <f t="shared" si="16"/>
        <v>58</v>
      </c>
      <c r="P68" s="17">
        <f t="shared" ca="1" si="9"/>
        <v>-4.8199999999999363</v>
      </c>
      <c r="R68" s="16">
        <f t="shared" si="17"/>
        <v>58</v>
      </c>
      <c r="S68" s="17">
        <f t="shared" ca="1" si="10"/>
        <v>-8.3103448275861069</v>
      </c>
      <c r="T68" s="17">
        <f t="shared" ca="1" si="11"/>
        <v>-4.8199999999999363</v>
      </c>
    </row>
    <row r="69" spans="1:20">
      <c r="A69" s="16">
        <f t="shared" si="12"/>
        <v>59</v>
      </c>
      <c r="B69" s="16">
        <f t="shared" ca="1" si="1"/>
        <v>4.46</v>
      </c>
      <c r="C69" s="16">
        <f t="shared" ca="1" si="2"/>
        <v>0.23542600896860988</v>
      </c>
      <c r="D69" s="16">
        <f t="shared" ca="1" si="3"/>
        <v>0.11579975126492803</v>
      </c>
      <c r="E69" s="16">
        <f t="shared" ca="1" si="4"/>
        <v>1</v>
      </c>
      <c r="F69" s="16">
        <f t="shared" ca="1" si="13"/>
        <v>2</v>
      </c>
      <c r="G69" s="16">
        <f t="shared" ca="1" si="14"/>
        <v>0</v>
      </c>
      <c r="H69" s="18">
        <f t="shared" ca="1" si="5"/>
        <v>4.46</v>
      </c>
      <c r="I69" s="21">
        <f t="shared" ca="1" si="6"/>
        <v>3.46</v>
      </c>
      <c r="J69" s="3">
        <f t="shared" ca="1" si="15"/>
        <v>57.64</v>
      </c>
      <c r="K69" s="17">
        <f t="shared" ca="1" si="7"/>
        <v>998.6400000000001</v>
      </c>
      <c r="L69" s="17">
        <f t="shared" ca="1" si="0"/>
        <v>1005.5200000000001</v>
      </c>
      <c r="M69" s="16">
        <f t="shared" ca="1" si="8"/>
        <v>-6.8799999999999955</v>
      </c>
      <c r="O69" s="16">
        <f t="shared" si="16"/>
        <v>59</v>
      </c>
      <c r="P69" s="17">
        <f t="shared" ca="1" si="9"/>
        <v>-1.3599999999999</v>
      </c>
      <c r="R69" s="16">
        <f t="shared" si="17"/>
        <v>59</v>
      </c>
      <c r="S69" s="17">
        <f t="shared" ca="1" si="10"/>
        <v>-2.3050847457625423</v>
      </c>
      <c r="T69" s="17">
        <f t="shared" ca="1" si="11"/>
        <v>-1.3599999999999</v>
      </c>
    </row>
    <row r="70" spans="1:20">
      <c r="A70" s="16">
        <f t="shared" si="12"/>
        <v>60</v>
      </c>
      <c r="B70" s="16">
        <f t="shared" ca="1" si="1"/>
        <v>3.92</v>
      </c>
      <c r="C70" s="16">
        <f t="shared" ca="1" si="2"/>
        <v>0.26785714285714285</v>
      </c>
      <c r="D70" s="16">
        <f t="shared" ca="1" si="3"/>
        <v>0.15780347782995041</v>
      </c>
      <c r="E70" s="16">
        <f t="shared" ca="1" si="4"/>
        <v>1</v>
      </c>
      <c r="F70" s="16">
        <f t="shared" ca="1" si="13"/>
        <v>3</v>
      </c>
      <c r="G70" s="16">
        <f t="shared" ca="1" si="14"/>
        <v>0</v>
      </c>
      <c r="H70" s="18">
        <f t="shared" ca="1" si="5"/>
        <v>3.92</v>
      </c>
      <c r="I70" s="21">
        <f t="shared" ca="1" si="6"/>
        <v>2.92</v>
      </c>
      <c r="J70" s="3">
        <f t="shared" ca="1" si="15"/>
        <v>61.56</v>
      </c>
      <c r="K70" s="17">
        <f t="shared" ca="1" si="7"/>
        <v>1001.5600000000001</v>
      </c>
      <c r="L70" s="17">
        <f t="shared" ca="1" si="0"/>
        <v>1005.5200000000001</v>
      </c>
      <c r="M70" s="16">
        <f t="shared" ca="1" si="8"/>
        <v>-3.9600000000000364</v>
      </c>
      <c r="O70" s="16">
        <f t="shared" si="16"/>
        <v>60</v>
      </c>
      <c r="P70" s="17">
        <f t="shared" ca="1" si="9"/>
        <v>1.5600000000000591</v>
      </c>
      <c r="R70" s="16">
        <f t="shared" si="17"/>
        <v>60</v>
      </c>
      <c r="S70" s="17">
        <f t="shared" ca="1" si="10"/>
        <v>2.6000000000000938</v>
      </c>
      <c r="T70" s="17">
        <f t="shared" ca="1" si="11"/>
        <v>1.5600000000000591</v>
      </c>
    </row>
    <row r="71" spans="1:20">
      <c r="A71" s="16">
        <f t="shared" si="12"/>
        <v>61</v>
      </c>
      <c r="B71" s="16">
        <f t="shared" ca="1" si="1"/>
        <v>5.77</v>
      </c>
      <c r="C71" s="16">
        <f t="shared" ca="1" si="2"/>
        <v>0.18197573656845756</v>
      </c>
      <c r="D71" s="16">
        <f t="shared" ca="1" si="3"/>
        <v>0.34560432494221782</v>
      </c>
      <c r="E71" s="16">
        <f t="shared" ca="1" si="4"/>
        <v>0</v>
      </c>
      <c r="F71" s="16">
        <f t="shared" ca="1" si="13"/>
        <v>0</v>
      </c>
      <c r="G71" s="16">
        <f t="shared" ca="1" si="14"/>
        <v>1</v>
      </c>
      <c r="H71" s="18">
        <f t="shared" ca="1" si="5"/>
        <v>0</v>
      </c>
      <c r="I71" s="21">
        <f t="shared" ca="1" si="6"/>
        <v>-1</v>
      </c>
      <c r="J71" s="3">
        <f t="shared" ca="1" si="15"/>
        <v>61.56</v>
      </c>
      <c r="K71" s="17">
        <f t="shared" ca="1" si="7"/>
        <v>1000.5600000000001</v>
      </c>
      <c r="L71" s="17">
        <f t="shared" ca="1" si="0"/>
        <v>1005.5200000000001</v>
      </c>
      <c r="M71" s="16">
        <f t="shared" ca="1" si="8"/>
        <v>-4.9600000000000364</v>
      </c>
      <c r="O71" s="16">
        <f t="shared" si="16"/>
        <v>61</v>
      </c>
      <c r="P71" s="17">
        <f t="shared" ca="1" si="9"/>
        <v>0.56000000000005912</v>
      </c>
      <c r="R71" s="16">
        <f t="shared" si="17"/>
        <v>61</v>
      </c>
      <c r="S71" s="17">
        <f t="shared" ca="1" si="10"/>
        <v>0.91803278688533396</v>
      </c>
      <c r="T71" s="17">
        <f t="shared" ca="1" si="11"/>
        <v>0.56000000000005912</v>
      </c>
    </row>
    <row r="72" spans="1:20">
      <c r="A72" s="16">
        <f t="shared" si="12"/>
        <v>62</v>
      </c>
      <c r="B72" s="16">
        <f t="shared" ca="1" si="1"/>
        <v>3.35</v>
      </c>
      <c r="C72" s="16">
        <f t="shared" ca="1" si="2"/>
        <v>0.31343283582089548</v>
      </c>
      <c r="D72" s="16">
        <f t="shared" ca="1" si="3"/>
        <v>0.36852513035342338</v>
      </c>
      <c r="E72" s="16">
        <f t="shared" ca="1" si="4"/>
        <v>0</v>
      </c>
      <c r="F72" s="16">
        <f t="shared" ca="1" si="13"/>
        <v>0</v>
      </c>
      <c r="G72" s="16">
        <f t="shared" ca="1" si="14"/>
        <v>2</v>
      </c>
      <c r="H72" s="18">
        <f t="shared" ca="1" si="5"/>
        <v>0</v>
      </c>
      <c r="I72" s="21">
        <f t="shared" ca="1" si="6"/>
        <v>-1</v>
      </c>
      <c r="J72" s="3">
        <f t="shared" ca="1" si="15"/>
        <v>61.56</v>
      </c>
      <c r="K72" s="17">
        <f t="shared" ca="1" si="7"/>
        <v>999.56000000000006</v>
      </c>
      <c r="L72" s="17">
        <f t="shared" ca="1" si="0"/>
        <v>1005.5200000000001</v>
      </c>
      <c r="M72" s="16">
        <f t="shared" ca="1" si="8"/>
        <v>-5.9600000000000364</v>
      </c>
      <c r="O72" s="16">
        <f t="shared" si="16"/>
        <v>62</v>
      </c>
      <c r="P72" s="17">
        <f t="shared" ca="1" si="9"/>
        <v>-0.43999999999994088</v>
      </c>
      <c r="R72" s="16">
        <f t="shared" si="17"/>
        <v>62</v>
      </c>
      <c r="S72" s="17">
        <f t="shared" ca="1" si="10"/>
        <v>-0.70967741935474749</v>
      </c>
      <c r="T72" s="17">
        <f t="shared" ca="1" si="11"/>
        <v>-0.43999999999994088</v>
      </c>
    </row>
    <row r="73" spans="1:20">
      <c r="A73" s="16">
        <f t="shared" si="12"/>
        <v>63</v>
      </c>
      <c r="B73" s="16">
        <f t="shared" ca="1" si="1"/>
        <v>2.85</v>
      </c>
      <c r="C73" s="16">
        <f t="shared" ca="1" si="2"/>
        <v>0.36842105263157893</v>
      </c>
      <c r="D73" s="16">
        <f t="shared" ca="1" si="3"/>
        <v>4.7628582509011252E-2</v>
      </c>
      <c r="E73" s="16">
        <f t="shared" ca="1" si="4"/>
        <v>1</v>
      </c>
      <c r="F73" s="16">
        <f t="shared" ca="1" si="13"/>
        <v>1</v>
      </c>
      <c r="G73" s="16">
        <f t="shared" ca="1" si="14"/>
        <v>0</v>
      </c>
      <c r="H73" s="18">
        <f t="shared" ca="1" si="5"/>
        <v>2.85</v>
      </c>
      <c r="I73" s="21">
        <f t="shared" ca="1" si="6"/>
        <v>1.85</v>
      </c>
      <c r="J73" s="3">
        <f t="shared" ca="1" si="15"/>
        <v>64.41</v>
      </c>
      <c r="K73" s="17">
        <f t="shared" ca="1" si="7"/>
        <v>1001.4100000000001</v>
      </c>
      <c r="L73" s="17">
        <f t="shared" ca="1" si="0"/>
        <v>1005.5200000000001</v>
      </c>
      <c r="M73" s="16">
        <f t="shared" ca="1" si="8"/>
        <v>-4.1100000000000136</v>
      </c>
      <c r="O73" s="16">
        <f t="shared" si="16"/>
        <v>63</v>
      </c>
      <c r="P73" s="17">
        <f t="shared" ca="1" si="9"/>
        <v>1.4100000000000819</v>
      </c>
      <c r="R73" s="16">
        <f t="shared" si="17"/>
        <v>63</v>
      </c>
      <c r="S73" s="17">
        <f t="shared" ca="1" si="10"/>
        <v>2.2380952380953687</v>
      </c>
      <c r="T73" s="17">
        <f t="shared" ca="1" si="11"/>
        <v>1.4100000000000819</v>
      </c>
    </row>
    <row r="74" spans="1:20">
      <c r="A74" s="16">
        <f t="shared" si="12"/>
        <v>64</v>
      </c>
      <c r="B74" s="16">
        <f t="shared" ca="1" si="1"/>
        <v>3.88</v>
      </c>
      <c r="C74" s="16">
        <f t="shared" ca="1" si="2"/>
        <v>0.27061855670103097</v>
      </c>
      <c r="D74" s="16">
        <f t="shared" ca="1" si="3"/>
        <v>0.15881174339341797</v>
      </c>
      <c r="E74" s="16">
        <f t="shared" ca="1" si="4"/>
        <v>1</v>
      </c>
      <c r="F74" s="16">
        <f t="shared" ca="1" si="13"/>
        <v>2</v>
      </c>
      <c r="G74" s="16">
        <f t="shared" ca="1" si="14"/>
        <v>0</v>
      </c>
      <c r="H74" s="18">
        <f t="shared" ca="1" si="5"/>
        <v>3.88</v>
      </c>
      <c r="I74" s="21">
        <f t="shared" ca="1" si="6"/>
        <v>2.88</v>
      </c>
      <c r="J74" s="3">
        <f t="shared" ca="1" si="15"/>
        <v>68.289999999999992</v>
      </c>
      <c r="K74" s="17">
        <f t="shared" ca="1" si="7"/>
        <v>1004.2900000000001</v>
      </c>
      <c r="L74" s="17">
        <f t="shared" ref="L74:L137" ca="1" si="18">MAX(K74,L73)</f>
        <v>1005.5200000000001</v>
      </c>
      <c r="M74" s="16">
        <f t="shared" ca="1" si="8"/>
        <v>-1.2300000000000182</v>
      </c>
      <c r="O74" s="16">
        <f t="shared" si="16"/>
        <v>64</v>
      </c>
      <c r="P74" s="17">
        <f t="shared" ca="1" si="9"/>
        <v>4.2900000000000773</v>
      </c>
      <c r="R74" s="16">
        <f t="shared" si="17"/>
        <v>64</v>
      </c>
      <c r="S74" s="17">
        <f t="shared" ca="1" si="10"/>
        <v>6.7031250000001137</v>
      </c>
      <c r="T74" s="17">
        <f t="shared" ca="1" si="11"/>
        <v>4.2900000000000773</v>
      </c>
    </row>
    <row r="75" spans="1:20">
      <c r="A75" s="16">
        <f t="shared" si="12"/>
        <v>65</v>
      </c>
      <c r="B75" s="16">
        <f t="shared" ref="B75:B138" ca="1" si="19">RANDBETWEEN($A$5,$B$5)/100</f>
        <v>5.63</v>
      </c>
      <c r="C75" s="16">
        <f t="shared" ref="C75:C138" ca="1" si="20">$C$5*(1/B75)</f>
        <v>0.18650088809946716</v>
      </c>
      <c r="D75" s="16">
        <f t="shared" ref="D75:D138" ca="1" si="21">RAND()</f>
        <v>0.11972094114846898</v>
      </c>
      <c r="E75" s="16">
        <f t="shared" ref="E75:E138" ca="1" si="22">IF(D75&lt;=C75,1,0)</f>
        <v>1</v>
      </c>
      <c r="F75" s="16">
        <f t="shared" ca="1" si="13"/>
        <v>3</v>
      </c>
      <c r="G75" s="16">
        <f t="shared" ca="1" si="14"/>
        <v>0</v>
      </c>
      <c r="H75" s="18">
        <f t="shared" ref="H75:H138" ca="1" si="23">IF(E75=0,0,B75)</f>
        <v>5.63</v>
      </c>
      <c r="I75" s="21">
        <f t="shared" ref="I75:I138" ca="1" si="24">IF(E75=0,-1,H75-1)</f>
        <v>4.63</v>
      </c>
      <c r="J75" s="3">
        <f t="shared" ca="1" si="15"/>
        <v>73.919999999999987</v>
      </c>
      <c r="K75" s="17">
        <f t="shared" ref="K75" ca="1" si="25">K74+I75</f>
        <v>1008.9200000000001</v>
      </c>
      <c r="L75" s="17">
        <f t="shared" ca="1" si="18"/>
        <v>1008.9200000000001</v>
      </c>
      <c r="M75" s="16" t="str">
        <f t="shared" ref="M75:M138" ca="1" si="26">IF(K75&lt;N(L75),K75-L74,"")</f>
        <v/>
      </c>
      <c r="O75" s="16">
        <f t="shared" si="16"/>
        <v>65</v>
      </c>
      <c r="P75" s="17">
        <f t="shared" ref="P75:P138" ca="1" si="27">K75-1000</f>
        <v>8.9200000000000728</v>
      </c>
      <c r="R75" s="16">
        <f t="shared" si="17"/>
        <v>65</v>
      </c>
      <c r="S75" s="17">
        <f t="shared" ref="S75:S138" ca="1" si="28">((R75+T75)/R75*100)-100</f>
        <v>13.723076923077031</v>
      </c>
      <c r="T75" s="17">
        <f t="shared" ref="T75:T138" ca="1" si="29">K75-1000</f>
        <v>8.9200000000000728</v>
      </c>
    </row>
    <row r="76" spans="1:20">
      <c r="A76" s="16">
        <f t="shared" ref="A76:A139" si="30">A75+1</f>
        <v>66</v>
      </c>
      <c r="B76" s="16">
        <f t="shared" ca="1" si="19"/>
        <v>5.64</v>
      </c>
      <c r="C76" s="16">
        <f t="shared" ca="1" si="20"/>
        <v>0.18617021276595747</v>
      </c>
      <c r="D76" s="16">
        <f t="shared" ca="1" si="21"/>
        <v>0.64660318825049856</v>
      </c>
      <c r="E76" s="16">
        <f t="shared" ca="1" si="22"/>
        <v>0</v>
      </c>
      <c r="F76" s="16">
        <f t="shared" ref="F76:F139" ca="1" si="31">IF(E76=1,F75+1,0)</f>
        <v>0</v>
      </c>
      <c r="G76" s="16">
        <f t="shared" ref="G76:G139" ca="1" si="32">IF(E76=0,G75+1,0)</f>
        <v>1</v>
      </c>
      <c r="H76" s="18">
        <f t="shared" ca="1" si="23"/>
        <v>0</v>
      </c>
      <c r="I76" s="21">
        <f t="shared" ca="1" si="24"/>
        <v>-1</v>
      </c>
      <c r="J76" s="3">
        <f t="shared" ref="J76:J139" ca="1" si="33">J75+H76</f>
        <v>73.919999999999987</v>
      </c>
      <c r="K76" s="17">
        <f t="shared" ref="K76:K91" ca="1" si="34">K75+I76</f>
        <v>1007.9200000000001</v>
      </c>
      <c r="L76" s="17">
        <f t="shared" ca="1" si="18"/>
        <v>1008.9200000000001</v>
      </c>
      <c r="M76" s="16">
        <f t="shared" ca="1" si="26"/>
        <v>-1</v>
      </c>
      <c r="O76" s="16">
        <f t="shared" ref="O76:O139" si="35">O75+1</f>
        <v>66</v>
      </c>
      <c r="P76" s="17">
        <f t="shared" ca="1" si="27"/>
        <v>7.9200000000000728</v>
      </c>
      <c r="R76" s="16">
        <f t="shared" ref="R76:R139" si="36">R75+1</f>
        <v>66</v>
      </c>
      <c r="S76" s="17">
        <f t="shared" ca="1" si="28"/>
        <v>12.000000000000099</v>
      </c>
      <c r="T76" s="17">
        <f t="shared" ca="1" si="29"/>
        <v>7.9200000000000728</v>
      </c>
    </row>
    <row r="77" spans="1:20">
      <c r="A77" s="16">
        <f t="shared" si="30"/>
        <v>67</v>
      </c>
      <c r="B77" s="16">
        <f t="shared" ca="1" si="19"/>
        <v>3.03</v>
      </c>
      <c r="C77" s="16">
        <f t="shared" ca="1" si="20"/>
        <v>0.34653465346534656</v>
      </c>
      <c r="D77" s="16">
        <f t="shared" ca="1" si="21"/>
        <v>0.53623957636693831</v>
      </c>
      <c r="E77" s="16">
        <f t="shared" ca="1" si="22"/>
        <v>0</v>
      </c>
      <c r="F77" s="16">
        <f t="shared" ca="1" si="31"/>
        <v>0</v>
      </c>
      <c r="G77" s="16">
        <f t="shared" ca="1" si="32"/>
        <v>2</v>
      </c>
      <c r="H77" s="18">
        <f t="shared" ca="1" si="23"/>
        <v>0</v>
      </c>
      <c r="I77" s="21">
        <f t="shared" ca="1" si="24"/>
        <v>-1</v>
      </c>
      <c r="J77" s="3">
        <f t="shared" ca="1" si="33"/>
        <v>73.919999999999987</v>
      </c>
      <c r="K77" s="17">
        <f t="shared" ca="1" si="34"/>
        <v>1006.9200000000001</v>
      </c>
      <c r="L77" s="17">
        <f t="shared" ca="1" si="18"/>
        <v>1008.9200000000001</v>
      </c>
      <c r="M77" s="16">
        <f t="shared" ca="1" si="26"/>
        <v>-2</v>
      </c>
      <c r="O77" s="16">
        <f t="shared" si="35"/>
        <v>67</v>
      </c>
      <c r="P77" s="17">
        <f t="shared" ca="1" si="27"/>
        <v>6.9200000000000728</v>
      </c>
      <c r="R77" s="16">
        <f t="shared" si="36"/>
        <v>67</v>
      </c>
      <c r="S77" s="17">
        <f t="shared" ca="1" si="28"/>
        <v>10.328358208955322</v>
      </c>
      <c r="T77" s="17">
        <f t="shared" ca="1" si="29"/>
        <v>6.9200000000000728</v>
      </c>
    </row>
    <row r="78" spans="1:20">
      <c r="A78" s="16">
        <f t="shared" si="30"/>
        <v>68</v>
      </c>
      <c r="B78" s="16">
        <f t="shared" ca="1" si="19"/>
        <v>3.73</v>
      </c>
      <c r="C78" s="16">
        <f t="shared" ca="1" si="20"/>
        <v>0.28150134048257375</v>
      </c>
      <c r="D78" s="16">
        <f t="shared" ca="1" si="21"/>
        <v>0.21995909779834655</v>
      </c>
      <c r="E78" s="16">
        <f t="shared" ca="1" si="22"/>
        <v>1</v>
      </c>
      <c r="F78" s="16">
        <f t="shared" ca="1" si="31"/>
        <v>1</v>
      </c>
      <c r="G78" s="16">
        <f t="shared" ca="1" si="32"/>
        <v>0</v>
      </c>
      <c r="H78" s="18">
        <f t="shared" ca="1" si="23"/>
        <v>3.73</v>
      </c>
      <c r="I78" s="21">
        <f t="shared" ca="1" si="24"/>
        <v>2.73</v>
      </c>
      <c r="J78" s="3">
        <f t="shared" ca="1" si="33"/>
        <v>77.649999999999991</v>
      </c>
      <c r="K78" s="17">
        <f t="shared" ca="1" si="34"/>
        <v>1009.6500000000001</v>
      </c>
      <c r="L78" s="17">
        <f t="shared" ca="1" si="18"/>
        <v>1009.6500000000001</v>
      </c>
      <c r="M78" s="16" t="str">
        <f t="shared" ca="1" si="26"/>
        <v/>
      </c>
      <c r="O78" s="16">
        <f t="shared" si="35"/>
        <v>68</v>
      </c>
      <c r="P78" s="17">
        <f t="shared" ca="1" si="27"/>
        <v>9.6500000000000909</v>
      </c>
      <c r="R78" s="16">
        <f t="shared" si="36"/>
        <v>68</v>
      </c>
      <c r="S78" s="17">
        <f t="shared" ca="1" si="28"/>
        <v>14.19117647058836</v>
      </c>
      <c r="T78" s="17">
        <f t="shared" ca="1" si="29"/>
        <v>9.6500000000000909</v>
      </c>
    </row>
    <row r="79" spans="1:20">
      <c r="A79" s="16">
        <f t="shared" si="30"/>
        <v>69</v>
      </c>
      <c r="B79" s="16">
        <f t="shared" ca="1" si="19"/>
        <v>5.94</v>
      </c>
      <c r="C79" s="16">
        <f t="shared" ca="1" si="20"/>
        <v>0.17676767676767677</v>
      </c>
      <c r="D79" s="16">
        <f t="shared" ca="1" si="21"/>
        <v>0.37286889599371786</v>
      </c>
      <c r="E79" s="16">
        <f t="shared" ca="1" si="22"/>
        <v>0</v>
      </c>
      <c r="F79" s="16">
        <f t="shared" ca="1" si="31"/>
        <v>0</v>
      </c>
      <c r="G79" s="16">
        <f t="shared" ca="1" si="32"/>
        <v>1</v>
      </c>
      <c r="H79" s="18">
        <f t="shared" ca="1" si="23"/>
        <v>0</v>
      </c>
      <c r="I79" s="21">
        <f t="shared" ca="1" si="24"/>
        <v>-1</v>
      </c>
      <c r="J79" s="3">
        <f t="shared" ca="1" si="33"/>
        <v>77.649999999999991</v>
      </c>
      <c r="K79" s="17">
        <f t="shared" ca="1" si="34"/>
        <v>1008.6500000000001</v>
      </c>
      <c r="L79" s="17">
        <f t="shared" ca="1" si="18"/>
        <v>1009.6500000000001</v>
      </c>
      <c r="M79" s="16">
        <f t="shared" ca="1" si="26"/>
        <v>-1</v>
      </c>
      <c r="O79" s="16">
        <f t="shared" si="35"/>
        <v>69</v>
      </c>
      <c r="P79" s="17">
        <f t="shared" ca="1" si="27"/>
        <v>8.6500000000000909</v>
      </c>
      <c r="R79" s="16">
        <f t="shared" si="36"/>
        <v>69</v>
      </c>
      <c r="S79" s="17">
        <f t="shared" ca="1" si="28"/>
        <v>12.536231884058097</v>
      </c>
      <c r="T79" s="17">
        <f t="shared" ca="1" si="29"/>
        <v>8.6500000000000909</v>
      </c>
    </row>
    <row r="80" spans="1:20">
      <c r="A80" s="16">
        <f t="shared" si="30"/>
        <v>70</v>
      </c>
      <c r="B80" s="16">
        <f t="shared" ca="1" si="19"/>
        <v>3.97</v>
      </c>
      <c r="C80" s="16">
        <f t="shared" ca="1" si="20"/>
        <v>0.26448362720403024</v>
      </c>
      <c r="D80" s="16">
        <f t="shared" ca="1" si="21"/>
        <v>0.39281425093300637</v>
      </c>
      <c r="E80" s="16">
        <f t="shared" ca="1" si="22"/>
        <v>0</v>
      </c>
      <c r="F80" s="16">
        <f t="shared" ca="1" si="31"/>
        <v>0</v>
      </c>
      <c r="G80" s="16">
        <f t="shared" ca="1" si="32"/>
        <v>2</v>
      </c>
      <c r="H80" s="18">
        <f t="shared" ca="1" si="23"/>
        <v>0</v>
      </c>
      <c r="I80" s="21">
        <f t="shared" ca="1" si="24"/>
        <v>-1</v>
      </c>
      <c r="J80" s="3">
        <f t="shared" ca="1" si="33"/>
        <v>77.649999999999991</v>
      </c>
      <c r="K80" s="17">
        <f t="shared" ca="1" si="34"/>
        <v>1007.6500000000001</v>
      </c>
      <c r="L80" s="17">
        <f t="shared" ca="1" si="18"/>
        <v>1009.6500000000001</v>
      </c>
      <c r="M80" s="16">
        <f t="shared" ca="1" si="26"/>
        <v>-2</v>
      </c>
      <c r="O80" s="16">
        <f t="shared" si="35"/>
        <v>70</v>
      </c>
      <c r="P80" s="17">
        <f t="shared" ca="1" si="27"/>
        <v>7.6500000000000909</v>
      </c>
      <c r="R80" s="16">
        <f t="shared" si="36"/>
        <v>70</v>
      </c>
      <c r="S80" s="17">
        <f t="shared" ca="1" si="28"/>
        <v>10.928571428571558</v>
      </c>
      <c r="T80" s="17">
        <f t="shared" ca="1" si="29"/>
        <v>7.6500000000000909</v>
      </c>
    </row>
    <row r="81" spans="1:20">
      <c r="A81" s="16">
        <f t="shared" si="30"/>
        <v>71</v>
      </c>
      <c r="B81" s="16">
        <f t="shared" ca="1" si="19"/>
        <v>3.37</v>
      </c>
      <c r="C81" s="16">
        <f t="shared" ca="1" si="20"/>
        <v>0.31157270029673589</v>
      </c>
      <c r="D81" s="16">
        <f t="shared" ca="1" si="21"/>
        <v>0.73786973907342657</v>
      </c>
      <c r="E81" s="16">
        <f t="shared" ca="1" si="22"/>
        <v>0</v>
      </c>
      <c r="F81" s="16">
        <f t="shared" ca="1" si="31"/>
        <v>0</v>
      </c>
      <c r="G81" s="16">
        <f t="shared" ca="1" si="32"/>
        <v>3</v>
      </c>
      <c r="H81" s="18">
        <f t="shared" ca="1" si="23"/>
        <v>0</v>
      </c>
      <c r="I81" s="21">
        <f t="shared" ca="1" si="24"/>
        <v>-1</v>
      </c>
      <c r="J81" s="3">
        <f t="shared" ca="1" si="33"/>
        <v>77.649999999999991</v>
      </c>
      <c r="K81" s="17">
        <f t="shared" ca="1" si="34"/>
        <v>1006.6500000000001</v>
      </c>
      <c r="L81" s="17">
        <f t="shared" ca="1" si="18"/>
        <v>1009.6500000000001</v>
      </c>
      <c r="M81" s="16">
        <f t="shared" ca="1" si="26"/>
        <v>-3</v>
      </c>
      <c r="O81" s="16">
        <f t="shared" si="35"/>
        <v>71</v>
      </c>
      <c r="P81" s="17">
        <f t="shared" ca="1" si="27"/>
        <v>6.6500000000000909</v>
      </c>
      <c r="R81" s="16">
        <f t="shared" si="36"/>
        <v>71</v>
      </c>
      <c r="S81" s="17">
        <f t="shared" ca="1" si="28"/>
        <v>9.3661971830987198</v>
      </c>
      <c r="T81" s="17">
        <f t="shared" ca="1" si="29"/>
        <v>6.6500000000000909</v>
      </c>
    </row>
    <row r="82" spans="1:20">
      <c r="A82" s="16">
        <f t="shared" si="30"/>
        <v>72</v>
      </c>
      <c r="B82" s="16">
        <f t="shared" ca="1" si="19"/>
        <v>4.53</v>
      </c>
      <c r="C82" s="16">
        <f t="shared" ca="1" si="20"/>
        <v>0.23178807947019867</v>
      </c>
      <c r="D82" s="16">
        <f t="shared" ca="1" si="21"/>
        <v>0.94550957500330401</v>
      </c>
      <c r="E82" s="16">
        <f t="shared" ca="1" si="22"/>
        <v>0</v>
      </c>
      <c r="F82" s="16">
        <f t="shared" ca="1" si="31"/>
        <v>0</v>
      </c>
      <c r="G82" s="16">
        <f t="shared" ca="1" si="32"/>
        <v>4</v>
      </c>
      <c r="H82" s="18">
        <f t="shared" ca="1" si="23"/>
        <v>0</v>
      </c>
      <c r="I82" s="21">
        <f t="shared" ca="1" si="24"/>
        <v>-1</v>
      </c>
      <c r="J82" s="3">
        <f t="shared" ca="1" si="33"/>
        <v>77.649999999999991</v>
      </c>
      <c r="K82" s="17">
        <f t="shared" ca="1" si="34"/>
        <v>1005.6500000000001</v>
      </c>
      <c r="L82" s="17">
        <f t="shared" ca="1" si="18"/>
        <v>1009.6500000000001</v>
      </c>
      <c r="M82" s="16">
        <f t="shared" ca="1" si="26"/>
        <v>-4</v>
      </c>
      <c r="O82" s="16">
        <f t="shared" si="35"/>
        <v>72</v>
      </c>
      <c r="P82" s="17">
        <f t="shared" ca="1" si="27"/>
        <v>5.6500000000000909</v>
      </c>
      <c r="R82" s="16">
        <f t="shared" si="36"/>
        <v>72</v>
      </c>
      <c r="S82" s="17">
        <f t="shared" ca="1" si="28"/>
        <v>7.8472222222223422</v>
      </c>
      <c r="T82" s="17">
        <f t="shared" ca="1" si="29"/>
        <v>5.6500000000000909</v>
      </c>
    </row>
    <row r="83" spans="1:20">
      <c r="A83" s="16">
        <f t="shared" si="30"/>
        <v>73</v>
      </c>
      <c r="B83" s="16">
        <f t="shared" ca="1" si="19"/>
        <v>4.1100000000000003</v>
      </c>
      <c r="C83" s="16">
        <f t="shared" ca="1" si="20"/>
        <v>0.25547445255474449</v>
      </c>
      <c r="D83" s="16">
        <f t="shared" ca="1" si="21"/>
        <v>0.76033954084262323</v>
      </c>
      <c r="E83" s="16">
        <f t="shared" ca="1" si="22"/>
        <v>0</v>
      </c>
      <c r="F83" s="16">
        <f t="shared" ca="1" si="31"/>
        <v>0</v>
      </c>
      <c r="G83" s="16">
        <f t="shared" ca="1" si="32"/>
        <v>5</v>
      </c>
      <c r="H83" s="18">
        <f t="shared" ca="1" si="23"/>
        <v>0</v>
      </c>
      <c r="I83" s="21">
        <f t="shared" ca="1" si="24"/>
        <v>-1</v>
      </c>
      <c r="J83" s="3">
        <f t="shared" ca="1" si="33"/>
        <v>77.649999999999991</v>
      </c>
      <c r="K83" s="17">
        <f t="shared" ca="1" si="34"/>
        <v>1004.6500000000001</v>
      </c>
      <c r="L83" s="17">
        <f t="shared" ca="1" si="18"/>
        <v>1009.6500000000001</v>
      </c>
      <c r="M83" s="16">
        <f t="shared" ca="1" si="26"/>
        <v>-5</v>
      </c>
      <c r="O83" s="16">
        <f t="shared" si="35"/>
        <v>73</v>
      </c>
      <c r="P83" s="17">
        <f t="shared" ca="1" si="27"/>
        <v>4.6500000000000909</v>
      </c>
      <c r="R83" s="16">
        <f t="shared" si="36"/>
        <v>73</v>
      </c>
      <c r="S83" s="17">
        <f t="shared" ca="1" si="28"/>
        <v>6.3698630136987475</v>
      </c>
      <c r="T83" s="17">
        <f t="shared" ca="1" si="29"/>
        <v>4.6500000000000909</v>
      </c>
    </row>
    <row r="84" spans="1:20">
      <c r="A84" s="16">
        <f t="shared" si="30"/>
        <v>74</v>
      </c>
      <c r="B84" s="16">
        <f t="shared" ca="1" si="19"/>
        <v>2.23</v>
      </c>
      <c r="C84" s="16">
        <f t="shared" ca="1" si="20"/>
        <v>0.47085201793721976</v>
      </c>
      <c r="D84" s="16">
        <f t="shared" ca="1" si="21"/>
        <v>0.42060796203559203</v>
      </c>
      <c r="E84" s="16">
        <f t="shared" ca="1" si="22"/>
        <v>1</v>
      </c>
      <c r="F84" s="16">
        <f t="shared" ca="1" si="31"/>
        <v>1</v>
      </c>
      <c r="G84" s="16">
        <f t="shared" ca="1" si="32"/>
        <v>0</v>
      </c>
      <c r="H84" s="18">
        <f t="shared" ca="1" si="23"/>
        <v>2.23</v>
      </c>
      <c r="I84" s="21">
        <f t="shared" ca="1" si="24"/>
        <v>1.23</v>
      </c>
      <c r="J84" s="3">
        <f t="shared" ca="1" si="33"/>
        <v>79.88</v>
      </c>
      <c r="K84" s="17">
        <f t="shared" ca="1" si="34"/>
        <v>1005.8800000000001</v>
      </c>
      <c r="L84" s="17">
        <f t="shared" ca="1" si="18"/>
        <v>1009.6500000000001</v>
      </c>
      <c r="M84" s="16">
        <f t="shared" ca="1" si="26"/>
        <v>-3.7699999999999818</v>
      </c>
      <c r="O84" s="16">
        <f t="shared" si="35"/>
        <v>74</v>
      </c>
      <c r="P84" s="17">
        <f t="shared" ca="1" si="27"/>
        <v>5.8800000000001091</v>
      </c>
      <c r="R84" s="16">
        <f t="shared" si="36"/>
        <v>74</v>
      </c>
      <c r="S84" s="17">
        <f t="shared" ca="1" si="28"/>
        <v>7.945945945946093</v>
      </c>
      <c r="T84" s="17">
        <f t="shared" ca="1" si="29"/>
        <v>5.8800000000001091</v>
      </c>
    </row>
    <row r="85" spans="1:20">
      <c r="A85" s="16">
        <f t="shared" si="30"/>
        <v>75</v>
      </c>
      <c r="B85" s="16">
        <f t="shared" ca="1" si="19"/>
        <v>5.6</v>
      </c>
      <c r="C85" s="16">
        <f t="shared" ca="1" si="20"/>
        <v>0.1875</v>
      </c>
      <c r="D85" s="16">
        <f t="shared" ca="1" si="21"/>
        <v>0.98179888468729004</v>
      </c>
      <c r="E85" s="16">
        <f t="shared" ca="1" si="22"/>
        <v>0</v>
      </c>
      <c r="F85" s="16">
        <f t="shared" ca="1" si="31"/>
        <v>0</v>
      </c>
      <c r="G85" s="16">
        <f t="shared" ca="1" si="32"/>
        <v>1</v>
      </c>
      <c r="H85" s="18">
        <f t="shared" ca="1" si="23"/>
        <v>0</v>
      </c>
      <c r="I85" s="21">
        <f t="shared" ca="1" si="24"/>
        <v>-1</v>
      </c>
      <c r="J85" s="3">
        <f t="shared" ca="1" si="33"/>
        <v>79.88</v>
      </c>
      <c r="K85" s="17">
        <f t="shared" ca="1" si="34"/>
        <v>1004.8800000000001</v>
      </c>
      <c r="L85" s="17">
        <f t="shared" ca="1" si="18"/>
        <v>1009.6500000000001</v>
      </c>
      <c r="M85" s="16">
        <f t="shared" ca="1" si="26"/>
        <v>-4.7699999999999818</v>
      </c>
      <c r="O85" s="16">
        <f t="shared" si="35"/>
        <v>75</v>
      </c>
      <c r="P85" s="17">
        <f t="shared" ca="1" si="27"/>
        <v>4.8800000000001091</v>
      </c>
      <c r="R85" s="16">
        <f t="shared" si="36"/>
        <v>75</v>
      </c>
      <c r="S85" s="17">
        <f t="shared" ca="1" si="28"/>
        <v>6.5066666666668169</v>
      </c>
      <c r="T85" s="17">
        <f t="shared" ca="1" si="29"/>
        <v>4.8800000000001091</v>
      </c>
    </row>
    <row r="86" spans="1:20">
      <c r="A86" s="16">
        <f t="shared" si="30"/>
        <v>76</v>
      </c>
      <c r="B86" s="16">
        <f t="shared" ca="1" si="19"/>
        <v>2.61</v>
      </c>
      <c r="C86" s="16">
        <f t="shared" ca="1" si="20"/>
        <v>0.40229885057471265</v>
      </c>
      <c r="D86" s="16">
        <f t="shared" ca="1" si="21"/>
        <v>0.16743371390540496</v>
      </c>
      <c r="E86" s="16">
        <f t="shared" ca="1" si="22"/>
        <v>1</v>
      </c>
      <c r="F86" s="16">
        <f t="shared" ca="1" si="31"/>
        <v>1</v>
      </c>
      <c r="G86" s="16">
        <f t="shared" ca="1" si="32"/>
        <v>0</v>
      </c>
      <c r="H86" s="18">
        <f t="shared" ca="1" si="23"/>
        <v>2.61</v>
      </c>
      <c r="I86" s="21">
        <f t="shared" ca="1" si="24"/>
        <v>1.6099999999999999</v>
      </c>
      <c r="J86" s="3">
        <f t="shared" ca="1" si="33"/>
        <v>82.49</v>
      </c>
      <c r="K86" s="17">
        <f t="shared" ca="1" si="34"/>
        <v>1006.4900000000001</v>
      </c>
      <c r="L86" s="17">
        <f t="shared" ca="1" si="18"/>
        <v>1009.6500000000001</v>
      </c>
      <c r="M86" s="16">
        <f t="shared" ca="1" si="26"/>
        <v>-3.1599999999999682</v>
      </c>
      <c r="O86" s="16">
        <f t="shared" si="35"/>
        <v>76</v>
      </c>
      <c r="P86" s="17">
        <f t="shared" ca="1" si="27"/>
        <v>6.4900000000001228</v>
      </c>
      <c r="R86" s="16">
        <f t="shared" si="36"/>
        <v>76</v>
      </c>
      <c r="S86" s="17">
        <f t="shared" ca="1" si="28"/>
        <v>8.5394736842106909</v>
      </c>
      <c r="T86" s="17">
        <f t="shared" ca="1" si="29"/>
        <v>6.4900000000001228</v>
      </c>
    </row>
    <row r="87" spans="1:20">
      <c r="A87" s="16">
        <f t="shared" si="30"/>
        <v>77</v>
      </c>
      <c r="B87" s="16">
        <f t="shared" ca="1" si="19"/>
        <v>4.74</v>
      </c>
      <c r="C87" s="16">
        <f t="shared" ca="1" si="20"/>
        <v>0.22151898734177214</v>
      </c>
      <c r="D87" s="16">
        <f t="shared" ca="1" si="21"/>
        <v>0.56531663514549546</v>
      </c>
      <c r="E87" s="16">
        <f t="shared" ca="1" si="22"/>
        <v>0</v>
      </c>
      <c r="F87" s="16">
        <f t="shared" ca="1" si="31"/>
        <v>0</v>
      </c>
      <c r="G87" s="16">
        <f t="shared" ca="1" si="32"/>
        <v>1</v>
      </c>
      <c r="H87" s="18">
        <f t="shared" ca="1" si="23"/>
        <v>0</v>
      </c>
      <c r="I87" s="21">
        <f t="shared" ca="1" si="24"/>
        <v>-1</v>
      </c>
      <c r="J87" s="3">
        <f t="shared" ca="1" si="33"/>
        <v>82.49</v>
      </c>
      <c r="K87" s="17">
        <f t="shared" ca="1" si="34"/>
        <v>1005.4900000000001</v>
      </c>
      <c r="L87" s="17">
        <f t="shared" ca="1" si="18"/>
        <v>1009.6500000000001</v>
      </c>
      <c r="M87" s="16">
        <f t="shared" ca="1" si="26"/>
        <v>-4.1599999999999682</v>
      </c>
      <c r="O87" s="16">
        <f t="shared" si="35"/>
        <v>77</v>
      </c>
      <c r="P87" s="17">
        <f t="shared" ca="1" si="27"/>
        <v>5.4900000000001228</v>
      </c>
      <c r="R87" s="16">
        <f t="shared" si="36"/>
        <v>77</v>
      </c>
      <c r="S87" s="17">
        <f t="shared" ca="1" si="28"/>
        <v>7.129870129870298</v>
      </c>
      <c r="T87" s="17">
        <f t="shared" ca="1" si="29"/>
        <v>5.4900000000001228</v>
      </c>
    </row>
    <row r="88" spans="1:20">
      <c r="A88" s="16">
        <f t="shared" si="30"/>
        <v>78</v>
      </c>
      <c r="B88" s="16">
        <f t="shared" ca="1" si="19"/>
        <v>4.6500000000000004</v>
      </c>
      <c r="C88" s="16">
        <f t="shared" ca="1" si="20"/>
        <v>0.22580645161290322</v>
      </c>
      <c r="D88" s="16">
        <f t="shared" ca="1" si="21"/>
        <v>0.18942907530959907</v>
      </c>
      <c r="E88" s="16">
        <f t="shared" ca="1" si="22"/>
        <v>1</v>
      </c>
      <c r="F88" s="16">
        <f t="shared" ca="1" si="31"/>
        <v>1</v>
      </c>
      <c r="G88" s="16">
        <f t="shared" ca="1" si="32"/>
        <v>0</v>
      </c>
      <c r="H88" s="18">
        <f t="shared" ca="1" si="23"/>
        <v>4.6500000000000004</v>
      </c>
      <c r="I88" s="21">
        <f t="shared" ca="1" si="24"/>
        <v>3.6500000000000004</v>
      </c>
      <c r="J88" s="3">
        <f t="shared" ca="1" si="33"/>
        <v>87.14</v>
      </c>
      <c r="K88" s="17">
        <f t="shared" ca="1" si="34"/>
        <v>1009.1400000000001</v>
      </c>
      <c r="L88" s="17">
        <f t="shared" ca="1" si="18"/>
        <v>1009.6500000000001</v>
      </c>
      <c r="M88" s="16">
        <f t="shared" ca="1" si="26"/>
        <v>-0.50999999999999091</v>
      </c>
      <c r="O88" s="16">
        <f t="shared" si="35"/>
        <v>78</v>
      </c>
      <c r="P88" s="17">
        <f t="shared" ca="1" si="27"/>
        <v>9.1400000000001</v>
      </c>
      <c r="R88" s="16">
        <f t="shared" si="36"/>
        <v>78</v>
      </c>
      <c r="S88" s="17">
        <f t="shared" ca="1" si="28"/>
        <v>11.717948717948843</v>
      </c>
      <c r="T88" s="17">
        <f t="shared" ca="1" si="29"/>
        <v>9.1400000000001</v>
      </c>
    </row>
    <row r="89" spans="1:20">
      <c r="A89" s="16">
        <f t="shared" si="30"/>
        <v>79</v>
      </c>
      <c r="B89" s="16">
        <f t="shared" ca="1" si="19"/>
        <v>2.17</v>
      </c>
      <c r="C89" s="16">
        <f t="shared" ca="1" si="20"/>
        <v>0.4838709677419355</v>
      </c>
      <c r="D89" s="16">
        <f t="shared" ca="1" si="21"/>
        <v>0.68806676017489399</v>
      </c>
      <c r="E89" s="16">
        <f t="shared" ca="1" si="22"/>
        <v>0</v>
      </c>
      <c r="F89" s="16">
        <f t="shared" ca="1" si="31"/>
        <v>0</v>
      </c>
      <c r="G89" s="16">
        <f t="shared" ca="1" si="32"/>
        <v>1</v>
      </c>
      <c r="H89" s="18">
        <f t="shared" ca="1" si="23"/>
        <v>0</v>
      </c>
      <c r="I89" s="21">
        <f t="shared" ca="1" si="24"/>
        <v>-1</v>
      </c>
      <c r="J89" s="3">
        <f t="shared" ca="1" si="33"/>
        <v>87.14</v>
      </c>
      <c r="K89" s="17">
        <f t="shared" ca="1" si="34"/>
        <v>1008.1400000000001</v>
      </c>
      <c r="L89" s="17">
        <f t="shared" ca="1" si="18"/>
        <v>1009.6500000000001</v>
      </c>
      <c r="M89" s="16">
        <f t="shared" ca="1" si="26"/>
        <v>-1.5099999999999909</v>
      </c>
      <c r="O89" s="16">
        <f t="shared" si="35"/>
        <v>79</v>
      </c>
      <c r="P89" s="17">
        <f t="shared" ca="1" si="27"/>
        <v>8.1400000000001</v>
      </c>
      <c r="R89" s="16">
        <f t="shared" si="36"/>
        <v>79</v>
      </c>
      <c r="S89" s="17">
        <f t="shared" ca="1" si="28"/>
        <v>10.303797468354546</v>
      </c>
      <c r="T89" s="17">
        <f t="shared" ca="1" si="29"/>
        <v>8.1400000000001</v>
      </c>
    </row>
    <row r="90" spans="1:20">
      <c r="A90" s="16">
        <f t="shared" si="30"/>
        <v>80</v>
      </c>
      <c r="B90" s="16">
        <f t="shared" ca="1" si="19"/>
        <v>4.13</v>
      </c>
      <c r="C90" s="16">
        <f t="shared" ca="1" si="20"/>
        <v>0.25423728813559321</v>
      </c>
      <c r="D90" s="16">
        <f t="shared" ca="1" si="21"/>
        <v>0.38259113361974073</v>
      </c>
      <c r="E90" s="16">
        <f t="shared" ca="1" si="22"/>
        <v>0</v>
      </c>
      <c r="F90" s="16">
        <f t="shared" ca="1" si="31"/>
        <v>0</v>
      </c>
      <c r="G90" s="16">
        <f t="shared" ca="1" si="32"/>
        <v>2</v>
      </c>
      <c r="H90" s="18">
        <f t="shared" ca="1" si="23"/>
        <v>0</v>
      </c>
      <c r="I90" s="21">
        <f t="shared" ca="1" si="24"/>
        <v>-1</v>
      </c>
      <c r="J90" s="3">
        <f t="shared" ca="1" si="33"/>
        <v>87.14</v>
      </c>
      <c r="K90" s="17">
        <f t="shared" ca="1" si="34"/>
        <v>1007.1400000000001</v>
      </c>
      <c r="L90" s="17">
        <f t="shared" ca="1" si="18"/>
        <v>1009.6500000000001</v>
      </c>
      <c r="M90" s="16">
        <f t="shared" ca="1" si="26"/>
        <v>-2.5099999999999909</v>
      </c>
      <c r="O90" s="16">
        <f t="shared" si="35"/>
        <v>80</v>
      </c>
      <c r="P90" s="17">
        <f t="shared" ca="1" si="27"/>
        <v>7.1400000000001</v>
      </c>
      <c r="R90" s="16">
        <f t="shared" si="36"/>
        <v>80</v>
      </c>
      <c r="S90" s="17">
        <f t="shared" ca="1" si="28"/>
        <v>8.9250000000001108</v>
      </c>
      <c r="T90" s="17">
        <f t="shared" ca="1" si="29"/>
        <v>7.1400000000001</v>
      </c>
    </row>
    <row r="91" spans="1:20">
      <c r="A91" s="16">
        <f t="shared" si="30"/>
        <v>81</v>
      </c>
      <c r="B91" s="16">
        <f t="shared" ca="1" si="19"/>
        <v>2.14</v>
      </c>
      <c r="C91" s="16">
        <f t="shared" ca="1" si="20"/>
        <v>0.49065420560747663</v>
      </c>
      <c r="D91" s="16">
        <f t="shared" ca="1" si="21"/>
        <v>0.3449097898498481</v>
      </c>
      <c r="E91" s="16">
        <f t="shared" ca="1" si="22"/>
        <v>1</v>
      </c>
      <c r="F91" s="16">
        <f t="shared" ca="1" si="31"/>
        <v>1</v>
      </c>
      <c r="G91" s="16">
        <f t="shared" ca="1" si="32"/>
        <v>0</v>
      </c>
      <c r="H91" s="18">
        <f t="shared" ca="1" si="23"/>
        <v>2.14</v>
      </c>
      <c r="I91" s="21">
        <f t="shared" ca="1" si="24"/>
        <v>1.1400000000000001</v>
      </c>
      <c r="J91" s="3">
        <f t="shared" ca="1" si="33"/>
        <v>89.28</v>
      </c>
      <c r="K91" s="17">
        <f t="shared" ca="1" si="34"/>
        <v>1008.2800000000001</v>
      </c>
      <c r="L91" s="17">
        <f t="shared" ca="1" si="18"/>
        <v>1009.6500000000001</v>
      </c>
      <c r="M91" s="16">
        <f t="shared" ca="1" si="26"/>
        <v>-1.3700000000000045</v>
      </c>
      <c r="O91" s="16">
        <f t="shared" si="35"/>
        <v>81</v>
      </c>
      <c r="P91" s="17">
        <f t="shared" ca="1" si="27"/>
        <v>8.2800000000000864</v>
      </c>
      <c r="R91" s="16">
        <f t="shared" si="36"/>
        <v>81</v>
      </c>
      <c r="S91" s="17">
        <f t="shared" ca="1" si="28"/>
        <v>10.222222222222328</v>
      </c>
      <c r="T91" s="17">
        <f t="shared" ca="1" si="29"/>
        <v>8.2800000000000864</v>
      </c>
    </row>
    <row r="92" spans="1:20">
      <c r="A92" s="16">
        <f t="shared" si="30"/>
        <v>82</v>
      </c>
      <c r="B92" s="16">
        <f t="shared" ca="1" si="19"/>
        <v>2.14</v>
      </c>
      <c r="C92" s="16">
        <f t="shared" ca="1" si="20"/>
        <v>0.49065420560747663</v>
      </c>
      <c r="D92" s="16">
        <f t="shared" ca="1" si="21"/>
        <v>0.71325260010404001</v>
      </c>
      <c r="E92" s="16">
        <f t="shared" ca="1" si="22"/>
        <v>0</v>
      </c>
      <c r="F92" s="16">
        <f t="shared" ca="1" si="31"/>
        <v>0</v>
      </c>
      <c r="G92" s="16">
        <f t="shared" ca="1" si="32"/>
        <v>1</v>
      </c>
      <c r="H92" s="18">
        <f t="shared" ca="1" si="23"/>
        <v>0</v>
      </c>
      <c r="I92" s="21">
        <f t="shared" ca="1" si="24"/>
        <v>-1</v>
      </c>
      <c r="J92" s="3">
        <f t="shared" ca="1" si="33"/>
        <v>89.28</v>
      </c>
      <c r="K92" s="17">
        <f t="shared" ref="K92:K114" ca="1" si="37">K91+I92</f>
        <v>1007.2800000000001</v>
      </c>
      <c r="L92" s="17">
        <f t="shared" ca="1" si="18"/>
        <v>1009.6500000000001</v>
      </c>
      <c r="M92" s="16">
        <f t="shared" ca="1" si="26"/>
        <v>-2.3700000000000045</v>
      </c>
      <c r="O92" s="16">
        <f t="shared" si="35"/>
        <v>82</v>
      </c>
      <c r="P92" s="17">
        <f t="shared" ca="1" si="27"/>
        <v>7.2800000000000864</v>
      </c>
      <c r="R92" s="16">
        <f t="shared" si="36"/>
        <v>82</v>
      </c>
      <c r="S92" s="17">
        <f t="shared" ca="1" si="28"/>
        <v>8.8780487804879016</v>
      </c>
      <c r="T92" s="17">
        <f t="shared" ca="1" si="29"/>
        <v>7.2800000000000864</v>
      </c>
    </row>
    <row r="93" spans="1:20">
      <c r="A93" s="16">
        <f t="shared" si="30"/>
        <v>83</v>
      </c>
      <c r="B93" s="16">
        <f t="shared" ca="1" si="19"/>
        <v>3.26</v>
      </c>
      <c r="C93" s="16">
        <f t="shared" ca="1" si="20"/>
        <v>0.32208588957055218</v>
      </c>
      <c r="D93" s="16">
        <f t="shared" ca="1" si="21"/>
        <v>0.62129924047874852</v>
      </c>
      <c r="E93" s="16">
        <f t="shared" ca="1" si="22"/>
        <v>0</v>
      </c>
      <c r="F93" s="16">
        <f t="shared" ca="1" si="31"/>
        <v>0</v>
      </c>
      <c r="G93" s="16">
        <f t="shared" ca="1" si="32"/>
        <v>2</v>
      </c>
      <c r="H93" s="18">
        <f t="shared" ca="1" si="23"/>
        <v>0</v>
      </c>
      <c r="I93" s="21">
        <f t="shared" ca="1" si="24"/>
        <v>-1</v>
      </c>
      <c r="J93" s="3">
        <f t="shared" ca="1" si="33"/>
        <v>89.28</v>
      </c>
      <c r="K93" s="17">
        <f t="shared" ca="1" si="37"/>
        <v>1006.2800000000001</v>
      </c>
      <c r="L93" s="17">
        <f t="shared" ca="1" si="18"/>
        <v>1009.6500000000001</v>
      </c>
      <c r="M93" s="16">
        <f t="shared" ca="1" si="26"/>
        <v>-3.3700000000000045</v>
      </c>
      <c r="O93" s="16">
        <f t="shared" si="35"/>
        <v>83</v>
      </c>
      <c r="P93" s="17">
        <f t="shared" ca="1" si="27"/>
        <v>6.2800000000000864</v>
      </c>
      <c r="R93" s="16">
        <f t="shared" si="36"/>
        <v>83</v>
      </c>
      <c r="S93" s="17">
        <f t="shared" ca="1" si="28"/>
        <v>7.5662650602410793</v>
      </c>
      <c r="T93" s="17">
        <f t="shared" ca="1" si="29"/>
        <v>6.2800000000000864</v>
      </c>
    </row>
    <row r="94" spans="1:20">
      <c r="A94" s="16">
        <f t="shared" si="30"/>
        <v>84</v>
      </c>
      <c r="B94" s="16">
        <f t="shared" ca="1" si="19"/>
        <v>3.17</v>
      </c>
      <c r="C94" s="16">
        <f t="shared" ca="1" si="20"/>
        <v>0.33123028391167192</v>
      </c>
      <c r="D94" s="16">
        <f t="shared" ca="1" si="21"/>
        <v>0.96181598600228124</v>
      </c>
      <c r="E94" s="16">
        <f t="shared" ca="1" si="22"/>
        <v>0</v>
      </c>
      <c r="F94" s="16">
        <f t="shared" ca="1" si="31"/>
        <v>0</v>
      </c>
      <c r="G94" s="16">
        <f t="shared" ca="1" si="32"/>
        <v>3</v>
      </c>
      <c r="H94" s="18">
        <f t="shared" ca="1" si="23"/>
        <v>0</v>
      </c>
      <c r="I94" s="21">
        <f t="shared" ca="1" si="24"/>
        <v>-1</v>
      </c>
      <c r="J94" s="3">
        <f t="shared" ca="1" si="33"/>
        <v>89.28</v>
      </c>
      <c r="K94" s="17">
        <f t="shared" ca="1" si="37"/>
        <v>1005.2800000000001</v>
      </c>
      <c r="L94" s="17">
        <f t="shared" ca="1" si="18"/>
        <v>1009.6500000000001</v>
      </c>
      <c r="M94" s="16">
        <f t="shared" ca="1" si="26"/>
        <v>-4.3700000000000045</v>
      </c>
      <c r="O94" s="16">
        <f t="shared" si="35"/>
        <v>84</v>
      </c>
      <c r="P94" s="17">
        <f t="shared" ca="1" si="27"/>
        <v>5.2800000000000864</v>
      </c>
      <c r="R94" s="16">
        <f t="shared" si="36"/>
        <v>84</v>
      </c>
      <c r="S94" s="17">
        <f t="shared" ca="1" si="28"/>
        <v>6.2857142857143771</v>
      </c>
      <c r="T94" s="17">
        <f t="shared" ca="1" si="29"/>
        <v>5.2800000000000864</v>
      </c>
    </row>
    <row r="95" spans="1:20">
      <c r="A95" s="16">
        <f t="shared" si="30"/>
        <v>85</v>
      </c>
      <c r="B95" s="16">
        <f t="shared" ca="1" si="19"/>
        <v>2.0099999999999998</v>
      </c>
      <c r="C95" s="16">
        <f t="shared" ca="1" si="20"/>
        <v>0.5223880597014926</v>
      </c>
      <c r="D95" s="16">
        <f t="shared" ca="1" si="21"/>
        <v>0.54861309424285309</v>
      </c>
      <c r="E95" s="16">
        <f t="shared" ca="1" si="22"/>
        <v>0</v>
      </c>
      <c r="F95" s="16">
        <f t="shared" ca="1" si="31"/>
        <v>0</v>
      </c>
      <c r="G95" s="16">
        <f t="shared" ca="1" si="32"/>
        <v>4</v>
      </c>
      <c r="H95" s="18">
        <f t="shared" ca="1" si="23"/>
        <v>0</v>
      </c>
      <c r="I95" s="21">
        <f t="shared" ca="1" si="24"/>
        <v>-1</v>
      </c>
      <c r="J95" s="3">
        <f t="shared" ca="1" si="33"/>
        <v>89.28</v>
      </c>
      <c r="K95" s="17">
        <f t="shared" ca="1" si="37"/>
        <v>1004.2800000000001</v>
      </c>
      <c r="L95" s="17">
        <f t="shared" ca="1" si="18"/>
        <v>1009.6500000000001</v>
      </c>
      <c r="M95" s="16">
        <f t="shared" ca="1" si="26"/>
        <v>-5.3700000000000045</v>
      </c>
      <c r="O95" s="16">
        <f t="shared" si="35"/>
        <v>85</v>
      </c>
      <c r="P95" s="17">
        <f t="shared" ca="1" si="27"/>
        <v>4.2800000000000864</v>
      </c>
      <c r="R95" s="16">
        <f t="shared" si="36"/>
        <v>85</v>
      </c>
      <c r="S95" s="17">
        <f t="shared" ca="1" si="28"/>
        <v>5.0352941176471546</v>
      </c>
      <c r="T95" s="17">
        <f t="shared" ca="1" si="29"/>
        <v>4.2800000000000864</v>
      </c>
    </row>
    <row r="96" spans="1:20">
      <c r="A96" s="16">
        <f t="shared" si="30"/>
        <v>86</v>
      </c>
      <c r="B96" s="16">
        <f t="shared" ca="1" si="19"/>
        <v>2.72</v>
      </c>
      <c r="C96" s="16">
        <f t="shared" ca="1" si="20"/>
        <v>0.38602941176470584</v>
      </c>
      <c r="D96" s="16">
        <f t="shared" ca="1" si="21"/>
        <v>0.69594796812508108</v>
      </c>
      <c r="E96" s="16">
        <f t="shared" ca="1" si="22"/>
        <v>0</v>
      </c>
      <c r="F96" s="16">
        <f t="shared" ca="1" si="31"/>
        <v>0</v>
      </c>
      <c r="G96" s="16">
        <f t="shared" ca="1" si="32"/>
        <v>5</v>
      </c>
      <c r="H96" s="18">
        <f t="shared" ca="1" si="23"/>
        <v>0</v>
      </c>
      <c r="I96" s="21">
        <f t="shared" ca="1" si="24"/>
        <v>-1</v>
      </c>
      <c r="J96" s="3">
        <f t="shared" ca="1" si="33"/>
        <v>89.28</v>
      </c>
      <c r="K96" s="17">
        <f t="shared" ca="1" si="37"/>
        <v>1003.2800000000001</v>
      </c>
      <c r="L96" s="17">
        <f t="shared" ca="1" si="18"/>
        <v>1009.6500000000001</v>
      </c>
      <c r="M96" s="16">
        <f t="shared" ca="1" si="26"/>
        <v>-6.3700000000000045</v>
      </c>
      <c r="O96" s="16">
        <f t="shared" si="35"/>
        <v>86</v>
      </c>
      <c r="P96" s="17">
        <f t="shared" ca="1" si="27"/>
        <v>3.2800000000000864</v>
      </c>
      <c r="R96" s="16">
        <f t="shared" si="36"/>
        <v>86</v>
      </c>
      <c r="S96" s="17">
        <f t="shared" ca="1" si="28"/>
        <v>3.8139534883721922</v>
      </c>
      <c r="T96" s="17">
        <f t="shared" ca="1" si="29"/>
        <v>3.2800000000000864</v>
      </c>
    </row>
    <row r="97" spans="1:20">
      <c r="A97" s="16">
        <f t="shared" si="30"/>
        <v>87</v>
      </c>
      <c r="B97" s="16">
        <f t="shared" ca="1" si="19"/>
        <v>2.83</v>
      </c>
      <c r="C97" s="16">
        <f t="shared" ca="1" si="20"/>
        <v>0.37102473498233218</v>
      </c>
      <c r="D97" s="16">
        <f t="shared" ca="1" si="21"/>
        <v>0.90166863743756598</v>
      </c>
      <c r="E97" s="16">
        <f t="shared" ca="1" si="22"/>
        <v>0</v>
      </c>
      <c r="F97" s="16">
        <f t="shared" ca="1" si="31"/>
        <v>0</v>
      </c>
      <c r="G97" s="16">
        <f t="shared" ca="1" si="32"/>
        <v>6</v>
      </c>
      <c r="H97" s="18">
        <f t="shared" ca="1" si="23"/>
        <v>0</v>
      </c>
      <c r="I97" s="21">
        <f t="shared" ca="1" si="24"/>
        <v>-1</v>
      </c>
      <c r="J97" s="3">
        <f t="shared" ca="1" si="33"/>
        <v>89.28</v>
      </c>
      <c r="K97" s="17">
        <f t="shared" ca="1" si="37"/>
        <v>1002.2800000000001</v>
      </c>
      <c r="L97" s="17">
        <f t="shared" ca="1" si="18"/>
        <v>1009.6500000000001</v>
      </c>
      <c r="M97" s="16">
        <f t="shared" ca="1" si="26"/>
        <v>-7.3700000000000045</v>
      </c>
      <c r="O97" s="16">
        <f t="shared" si="35"/>
        <v>87</v>
      </c>
      <c r="P97" s="17">
        <f t="shared" ca="1" si="27"/>
        <v>2.2800000000000864</v>
      </c>
      <c r="R97" s="16">
        <f t="shared" si="36"/>
        <v>87</v>
      </c>
      <c r="S97" s="17">
        <f t="shared" ca="1" si="28"/>
        <v>2.6206896551724981</v>
      </c>
      <c r="T97" s="17">
        <f t="shared" ca="1" si="29"/>
        <v>2.2800000000000864</v>
      </c>
    </row>
    <row r="98" spans="1:20">
      <c r="A98" s="16">
        <f t="shared" si="30"/>
        <v>88</v>
      </c>
      <c r="B98" s="16">
        <f t="shared" ca="1" si="19"/>
        <v>4.18</v>
      </c>
      <c r="C98" s="16">
        <f t="shared" ca="1" si="20"/>
        <v>0.25119617224880386</v>
      </c>
      <c r="D98" s="16">
        <f t="shared" ca="1" si="21"/>
        <v>0.27985206581868649</v>
      </c>
      <c r="E98" s="16">
        <f t="shared" ca="1" si="22"/>
        <v>0</v>
      </c>
      <c r="F98" s="16">
        <f t="shared" ca="1" si="31"/>
        <v>0</v>
      </c>
      <c r="G98" s="16">
        <f t="shared" ca="1" si="32"/>
        <v>7</v>
      </c>
      <c r="H98" s="18">
        <f t="shared" ca="1" si="23"/>
        <v>0</v>
      </c>
      <c r="I98" s="21">
        <f t="shared" ca="1" si="24"/>
        <v>-1</v>
      </c>
      <c r="J98" s="3">
        <f t="shared" ca="1" si="33"/>
        <v>89.28</v>
      </c>
      <c r="K98" s="17">
        <f t="shared" ca="1" si="37"/>
        <v>1001.2800000000001</v>
      </c>
      <c r="L98" s="17">
        <f t="shared" ca="1" si="18"/>
        <v>1009.6500000000001</v>
      </c>
      <c r="M98" s="16">
        <f t="shared" ca="1" si="26"/>
        <v>-8.3700000000000045</v>
      </c>
      <c r="O98" s="16">
        <f t="shared" si="35"/>
        <v>88</v>
      </c>
      <c r="P98" s="17">
        <f t="shared" ca="1" si="27"/>
        <v>1.2800000000000864</v>
      </c>
      <c r="R98" s="16">
        <f t="shared" si="36"/>
        <v>88</v>
      </c>
      <c r="S98" s="17">
        <f t="shared" ca="1" si="28"/>
        <v>1.4545454545455527</v>
      </c>
      <c r="T98" s="17">
        <f t="shared" ca="1" si="29"/>
        <v>1.2800000000000864</v>
      </c>
    </row>
    <row r="99" spans="1:20">
      <c r="A99" s="16">
        <f t="shared" si="30"/>
        <v>89</v>
      </c>
      <c r="B99" s="16">
        <f t="shared" ca="1" si="19"/>
        <v>3.6</v>
      </c>
      <c r="C99" s="16">
        <f t="shared" ca="1" si="20"/>
        <v>0.29166666666666669</v>
      </c>
      <c r="D99" s="16">
        <f t="shared" ca="1" si="21"/>
        <v>0.79888284120714403</v>
      </c>
      <c r="E99" s="16">
        <f t="shared" ca="1" si="22"/>
        <v>0</v>
      </c>
      <c r="F99" s="16">
        <f t="shared" ca="1" si="31"/>
        <v>0</v>
      </c>
      <c r="G99" s="16">
        <f t="shared" ca="1" si="32"/>
        <v>8</v>
      </c>
      <c r="H99" s="18">
        <f t="shared" ca="1" si="23"/>
        <v>0</v>
      </c>
      <c r="I99" s="21">
        <f t="shared" ca="1" si="24"/>
        <v>-1</v>
      </c>
      <c r="J99" s="3">
        <f t="shared" ca="1" si="33"/>
        <v>89.28</v>
      </c>
      <c r="K99" s="17">
        <f t="shared" ca="1" si="37"/>
        <v>1000.2800000000001</v>
      </c>
      <c r="L99" s="17">
        <f t="shared" ca="1" si="18"/>
        <v>1009.6500000000001</v>
      </c>
      <c r="M99" s="16">
        <f t="shared" ca="1" si="26"/>
        <v>-9.3700000000000045</v>
      </c>
      <c r="O99" s="16">
        <f t="shared" si="35"/>
        <v>89</v>
      </c>
      <c r="P99" s="17">
        <f t="shared" ca="1" si="27"/>
        <v>0.2800000000000864</v>
      </c>
      <c r="R99" s="16">
        <f t="shared" si="36"/>
        <v>89</v>
      </c>
      <c r="S99" s="17">
        <f t="shared" ca="1" si="28"/>
        <v>0.31460674157312951</v>
      </c>
      <c r="T99" s="17">
        <f t="shared" ca="1" si="29"/>
        <v>0.2800000000000864</v>
      </c>
    </row>
    <row r="100" spans="1:20">
      <c r="A100" s="16">
        <f t="shared" si="30"/>
        <v>90</v>
      </c>
      <c r="B100" s="16">
        <f t="shared" ca="1" si="19"/>
        <v>3.1</v>
      </c>
      <c r="C100" s="16">
        <f t="shared" ca="1" si="20"/>
        <v>0.33870967741935487</v>
      </c>
      <c r="D100" s="16">
        <f t="shared" ca="1" si="21"/>
        <v>0.40759440763908605</v>
      </c>
      <c r="E100" s="16">
        <f t="shared" ca="1" si="22"/>
        <v>0</v>
      </c>
      <c r="F100" s="16">
        <f t="shared" ca="1" si="31"/>
        <v>0</v>
      </c>
      <c r="G100" s="16">
        <f t="shared" ca="1" si="32"/>
        <v>9</v>
      </c>
      <c r="H100" s="18">
        <f t="shared" ca="1" si="23"/>
        <v>0</v>
      </c>
      <c r="I100" s="21">
        <f t="shared" ca="1" si="24"/>
        <v>-1</v>
      </c>
      <c r="J100" s="3">
        <f t="shared" ca="1" si="33"/>
        <v>89.28</v>
      </c>
      <c r="K100" s="17">
        <f t="shared" ca="1" si="37"/>
        <v>999.28000000000009</v>
      </c>
      <c r="L100" s="17">
        <f t="shared" ca="1" si="18"/>
        <v>1009.6500000000001</v>
      </c>
      <c r="M100" s="16">
        <f t="shared" ca="1" si="26"/>
        <v>-10.370000000000005</v>
      </c>
      <c r="O100" s="16">
        <f t="shared" si="35"/>
        <v>90</v>
      </c>
      <c r="P100" s="17">
        <f t="shared" ca="1" si="27"/>
        <v>-0.7199999999999136</v>
      </c>
      <c r="R100" s="16">
        <f t="shared" si="36"/>
        <v>90</v>
      </c>
      <c r="S100" s="17">
        <f t="shared" ca="1" si="28"/>
        <v>-0.79999999999989768</v>
      </c>
      <c r="T100" s="17">
        <f t="shared" ca="1" si="29"/>
        <v>-0.7199999999999136</v>
      </c>
    </row>
    <row r="101" spans="1:20">
      <c r="A101" s="16">
        <f t="shared" si="30"/>
        <v>91</v>
      </c>
      <c r="B101" s="16">
        <f t="shared" ca="1" si="19"/>
        <v>4.0999999999999996</v>
      </c>
      <c r="C101" s="16">
        <f t="shared" ca="1" si="20"/>
        <v>0.25609756097560982</v>
      </c>
      <c r="D101" s="16">
        <f t="shared" ca="1" si="21"/>
        <v>4.9985779220618198E-2</v>
      </c>
      <c r="E101" s="16">
        <f t="shared" ca="1" si="22"/>
        <v>1</v>
      </c>
      <c r="F101" s="16">
        <f t="shared" ca="1" si="31"/>
        <v>1</v>
      </c>
      <c r="G101" s="16">
        <f t="shared" ca="1" si="32"/>
        <v>0</v>
      </c>
      <c r="H101" s="18">
        <f t="shared" ca="1" si="23"/>
        <v>4.0999999999999996</v>
      </c>
      <c r="I101" s="21">
        <f t="shared" ca="1" si="24"/>
        <v>3.0999999999999996</v>
      </c>
      <c r="J101" s="3">
        <f t="shared" ca="1" si="33"/>
        <v>93.38</v>
      </c>
      <c r="K101" s="17">
        <f t="shared" ca="1" si="37"/>
        <v>1002.3800000000001</v>
      </c>
      <c r="L101" s="17">
        <f t="shared" ca="1" si="18"/>
        <v>1009.6500000000001</v>
      </c>
      <c r="M101" s="16">
        <f t="shared" ca="1" si="26"/>
        <v>-7.2699999999999818</v>
      </c>
      <c r="O101" s="16">
        <f t="shared" si="35"/>
        <v>91</v>
      </c>
      <c r="P101" s="17">
        <f t="shared" ca="1" si="27"/>
        <v>2.3800000000001091</v>
      </c>
      <c r="R101" s="16">
        <f t="shared" si="36"/>
        <v>91</v>
      </c>
      <c r="S101" s="17">
        <f t="shared" ca="1" si="28"/>
        <v>2.6153846153847269</v>
      </c>
      <c r="T101" s="17">
        <f t="shared" ca="1" si="29"/>
        <v>2.3800000000001091</v>
      </c>
    </row>
    <row r="102" spans="1:20">
      <c r="A102" s="16">
        <f t="shared" si="30"/>
        <v>92</v>
      </c>
      <c r="B102" s="16">
        <f t="shared" ca="1" si="19"/>
        <v>4</v>
      </c>
      <c r="C102" s="16">
        <f t="shared" ca="1" si="20"/>
        <v>0.26250000000000001</v>
      </c>
      <c r="D102" s="16">
        <f t="shared" ca="1" si="21"/>
        <v>0.33841447622855636</v>
      </c>
      <c r="E102" s="16">
        <f t="shared" ca="1" si="22"/>
        <v>0</v>
      </c>
      <c r="F102" s="16">
        <f t="shared" ca="1" si="31"/>
        <v>0</v>
      </c>
      <c r="G102" s="16">
        <f t="shared" ca="1" si="32"/>
        <v>1</v>
      </c>
      <c r="H102" s="18">
        <f t="shared" ca="1" si="23"/>
        <v>0</v>
      </c>
      <c r="I102" s="21">
        <f t="shared" ca="1" si="24"/>
        <v>-1</v>
      </c>
      <c r="J102" s="3">
        <f t="shared" ca="1" si="33"/>
        <v>93.38</v>
      </c>
      <c r="K102" s="17">
        <f t="shared" ca="1" si="37"/>
        <v>1001.3800000000001</v>
      </c>
      <c r="L102" s="17">
        <f t="shared" ca="1" si="18"/>
        <v>1009.6500000000001</v>
      </c>
      <c r="M102" s="16">
        <f t="shared" ca="1" si="26"/>
        <v>-8.2699999999999818</v>
      </c>
      <c r="O102" s="16">
        <f t="shared" si="35"/>
        <v>92</v>
      </c>
      <c r="P102" s="17">
        <f t="shared" ca="1" si="27"/>
        <v>1.3800000000001091</v>
      </c>
      <c r="R102" s="16">
        <f t="shared" si="36"/>
        <v>92</v>
      </c>
      <c r="S102" s="17">
        <f t="shared" ca="1" si="28"/>
        <v>1.5000000000001279</v>
      </c>
      <c r="T102" s="17">
        <f t="shared" ca="1" si="29"/>
        <v>1.3800000000001091</v>
      </c>
    </row>
    <row r="103" spans="1:20">
      <c r="A103" s="16">
        <f t="shared" si="30"/>
        <v>93</v>
      </c>
      <c r="B103" s="16">
        <f t="shared" ca="1" si="19"/>
        <v>5.73</v>
      </c>
      <c r="C103" s="16">
        <f t="shared" ca="1" si="20"/>
        <v>0.18324607329842932</v>
      </c>
      <c r="D103" s="16">
        <f t="shared" ca="1" si="21"/>
        <v>0.44722053259483729</v>
      </c>
      <c r="E103" s="16">
        <f t="shared" ca="1" si="22"/>
        <v>0</v>
      </c>
      <c r="F103" s="16">
        <f t="shared" ca="1" si="31"/>
        <v>0</v>
      </c>
      <c r="G103" s="16">
        <f t="shared" ca="1" si="32"/>
        <v>2</v>
      </c>
      <c r="H103" s="18">
        <f t="shared" ca="1" si="23"/>
        <v>0</v>
      </c>
      <c r="I103" s="21">
        <f t="shared" ca="1" si="24"/>
        <v>-1</v>
      </c>
      <c r="J103" s="3">
        <f t="shared" ca="1" si="33"/>
        <v>93.38</v>
      </c>
      <c r="K103" s="17">
        <f t="shared" ca="1" si="37"/>
        <v>1000.3800000000001</v>
      </c>
      <c r="L103" s="17">
        <f t="shared" ca="1" si="18"/>
        <v>1009.6500000000001</v>
      </c>
      <c r="M103" s="16">
        <f t="shared" ca="1" si="26"/>
        <v>-9.2699999999999818</v>
      </c>
      <c r="O103" s="16">
        <f t="shared" si="35"/>
        <v>93</v>
      </c>
      <c r="P103" s="17">
        <f t="shared" ca="1" si="27"/>
        <v>0.38000000000010914</v>
      </c>
      <c r="R103" s="16">
        <f t="shared" si="36"/>
        <v>93</v>
      </c>
      <c r="S103" s="17">
        <f t="shared" ca="1" si="28"/>
        <v>0.40860215053774596</v>
      </c>
      <c r="T103" s="17">
        <f t="shared" ca="1" si="29"/>
        <v>0.38000000000010914</v>
      </c>
    </row>
    <row r="104" spans="1:20">
      <c r="A104" s="16">
        <f t="shared" si="30"/>
        <v>94</v>
      </c>
      <c r="B104" s="16">
        <f t="shared" ca="1" si="19"/>
        <v>2.0099999999999998</v>
      </c>
      <c r="C104" s="16">
        <f t="shared" ca="1" si="20"/>
        <v>0.5223880597014926</v>
      </c>
      <c r="D104" s="16">
        <f t="shared" ca="1" si="21"/>
        <v>0.65815721788735448</v>
      </c>
      <c r="E104" s="16">
        <f t="shared" ca="1" si="22"/>
        <v>0</v>
      </c>
      <c r="F104" s="16">
        <f t="shared" ca="1" si="31"/>
        <v>0</v>
      </c>
      <c r="G104" s="16">
        <f t="shared" ca="1" si="32"/>
        <v>3</v>
      </c>
      <c r="H104" s="18">
        <f t="shared" ca="1" si="23"/>
        <v>0</v>
      </c>
      <c r="I104" s="21">
        <f t="shared" ca="1" si="24"/>
        <v>-1</v>
      </c>
      <c r="J104" s="3">
        <f t="shared" ca="1" si="33"/>
        <v>93.38</v>
      </c>
      <c r="K104" s="17">
        <f t="shared" ca="1" si="37"/>
        <v>999.38000000000011</v>
      </c>
      <c r="L104" s="17">
        <f t="shared" ca="1" si="18"/>
        <v>1009.6500000000001</v>
      </c>
      <c r="M104" s="16">
        <f t="shared" ca="1" si="26"/>
        <v>-10.269999999999982</v>
      </c>
      <c r="O104" s="16">
        <f t="shared" si="35"/>
        <v>94</v>
      </c>
      <c r="P104" s="17">
        <f t="shared" ca="1" si="27"/>
        <v>-0.61999999999989086</v>
      </c>
      <c r="R104" s="16">
        <f t="shared" si="36"/>
        <v>94</v>
      </c>
      <c r="S104" s="17">
        <f t="shared" ca="1" si="28"/>
        <v>-0.65957446808498332</v>
      </c>
      <c r="T104" s="17">
        <f t="shared" ca="1" si="29"/>
        <v>-0.61999999999989086</v>
      </c>
    </row>
    <row r="105" spans="1:20">
      <c r="A105" s="16">
        <f t="shared" si="30"/>
        <v>95</v>
      </c>
      <c r="B105" s="16">
        <f t="shared" ca="1" si="19"/>
        <v>4.22</v>
      </c>
      <c r="C105" s="16">
        <f t="shared" ca="1" si="20"/>
        <v>0.24881516587677727</v>
      </c>
      <c r="D105" s="16">
        <f t="shared" ca="1" si="21"/>
        <v>0.5641805670656117</v>
      </c>
      <c r="E105" s="16">
        <f t="shared" ca="1" si="22"/>
        <v>0</v>
      </c>
      <c r="F105" s="16">
        <f t="shared" ca="1" si="31"/>
        <v>0</v>
      </c>
      <c r="G105" s="16">
        <f t="shared" ca="1" si="32"/>
        <v>4</v>
      </c>
      <c r="H105" s="18">
        <f t="shared" ca="1" si="23"/>
        <v>0</v>
      </c>
      <c r="I105" s="21">
        <f t="shared" ca="1" si="24"/>
        <v>-1</v>
      </c>
      <c r="J105" s="3">
        <f t="shared" ca="1" si="33"/>
        <v>93.38</v>
      </c>
      <c r="K105" s="17">
        <f t="shared" ca="1" si="37"/>
        <v>998.38000000000011</v>
      </c>
      <c r="L105" s="17">
        <f t="shared" ca="1" si="18"/>
        <v>1009.6500000000001</v>
      </c>
      <c r="M105" s="16">
        <f t="shared" ca="1" si="26"/>
        <v>-11.269999999999982</v>
      </c>
      <c r="O105" s="16">
        <f t="shared" si="35"/>
        <v>95</v>
      </c>
      <c r="P105" s="17">
        <f t="shared" ca="1" si="27"/>
        <v>-1.6199999999998909</v>
      </c>
      <c r="R105" s="16">
        <f t="shared" si="36"/>
        <v>95</v>
      </c>
      <c r="S105" s="17">
        <f t="shared" ca="1" si="28"/>
        <v>-1.7052631578946205</v>
      </c>
      <c r="T105" s="17">
        <f t="shared" ca="1" si="29"/>
        <v>-1.6199999999998909</v>
      </c>
    </row>
    <row r="106" spans="1:20">
      <c r="A106" s="16">
        <f t="shared" si="30"/>
        <v>96</v>
      </c>
      <c r="B106" s="16">
        <f t="shared" ca="1" si="19"/>
        <v>3.57</v>
      </c>
      <c r="C106" s="16">
        <f t="shared" ca="1" si="20"/>
        <v>0.29411764705882354</v>
      </c>
      <c r="D106" s="16">
        <f t="shared" ca="1" si="21"/>
        <v>0.39799781610040386</v>
      </c>
      <c r="E106" s="16">
        <f t="shared" ca="1" si="22"/>
        <v>0</v>
      </c>
      <c r="F106" s="16">
        <f t="shared" ca="1" si="31"/>
        <v>0</v>
      </c>
      <c r="G106" s="16">
        <f t="shared" ca="1" si="32"/>
        <v>5</v>
      </c>
      <c r="H106" s="18">
        <f t="shared" ca="1" si="23"/>
        <v>0</v>
      </c>
      <c r="I106" s="21">
        <f t="shared" ca="1" si="24"/>
        <v>-1</v>
      </c>
      <c r="J106" s="3">
        <f t="shared" ca="1" si="33"/>
        <v>93.38</v>
      </c>
      <c r="K106" s="17">
        <f t="shared" ca="1" si="37"/>
        <v>997.38000000000011</v>
      </c>
      <c r="L106" s="17">
        <f t="shared" ca="1" si="18"/>
        <v>1009.6500000000001</v>
      </c>
      <c r="M106" s="16">
        <f t="shared" ca="1" si="26"/>
        <v>-12.269999999999982</v>
      </c>
      <c r="O106" s="16">
        <f t="shared" si="35"/>
        <v>96</v>
      </c>
      <c r="P106" s="17">
        <f t="shared" ca="1" si="27"/>
        <v>-2.6199999999998909</v>
      </c>
      <c r="R106" s="16">
        <f t="shared" si="36"/>
        <v>96</v>
      </c>
      <c r="S106" s="17">
        <f t="shared" ca="1" si="28"/>
        <v>-2.7291666666665435</v>
      </c>
      <c r="T106" s="17">
        <f t="shared" ca="1" si="29"/>
        <v>-2.6199999999998909</v>
      </c>
    </row>
    <row r="107" spans="1:20">
      <c r="A107" s="16">
        <f t="shared" si="30"/>
        <v>97</v>
      </c>
      <c r="B107" s="16">
        <f t="shared" ca="1" si="19"/>
        <v>4.2699999999999996</v>
      </c>
      <c r="C107" s="16">
        <f t="shared" ca="1" si="20"/>
        <v>0.24590163934426232</v>
      </c>
      <c r="D107" s="16">
        <f t="shared" ca="1" si="21"/>
        <v>0.30718926383456502</v>
      </c>
      <c r="E107" s="16">
        <f t="shared" ca="1" si="22"/>
        <v>0</v>
      </c>
      <c r="F107" s="16">
        <f t="shared" ca="1" si="31"/>
        <v>0</v>
      </c>
      <c r="G107" s="16">
        <f t="shared" ca="1" si="32"/>
        <v>6</v>
      </c>
      <c r="H107" s="18">
        <f t="shared" ca="1" si="23"/>
        <v>0</v>
      </c>
      <c r="I107" s="21">
        <f t="shared" ca="1" si="24"/>
        <v>-1</v>
      </c>
      <c r="J107" s="3">
        <f t="shared" ca="1" si="33"/>
        <v>93.38</v>
      </c>
      <c r="K107" s="17">
        <f t="shared" ca="1" si="37"/>
        <v>996.38000000000011</v>
      </c>
      <c r="L107" s="17">
        <f t="shared" ca="1" si="18"/>
        <v>1009.6500000000001</v>
      </c>
      <c r="M107" s="16">
        <f t="shared" ca="1" si="26"/>
        <v>-13.269999999999982</v>
      </c>
      <c r="O107" s="16">
        <f t="shared" si="35"/>
        <v>97</v>
      </c>
      <c r="P107" s="17">
        <f t="shared" ca="1" si="27"/>
        <v>-3.6199999999998909</v>
      </c>
      <c r="R107" s="16">
        <f t="shared" si="36"/>
        <v>97</v>
      </c>
      <c r="S107" s="17">
        <f t="shared" ca="1" si="28"/>
        <v>-3.7319587628864923</v>
      </c>
      <c r="T107" s="17">
        <f t="shared" ca="1" si="29"/>
        <v>-3.6199999999998909</v>
      </c>
    </row>
    <row r="108" spans="1:20">
      <c r="A108" s="16">
        <f t="shared" si="30"/>
        <v>98</v>
      </c>
      <c r="B108" s="16">
        <f t="shared" ca="1" si="19"/>
        <v>3.29</v>
      </c>
      <c r="C108" s="16">
        <f t="shared" ca="1" si="20"/>
        <v>0.31914893617021278</v>
      </c>
      <c r="D108" s="16">
        <f t="shared" ca="1" si="21"/>
        <v>0.43250503726445189</v>
      </c>
      <c r="E108" s="16">
        <f t="shared" ca="1" si="22"/>
        <v>0</v>
      </c>
      <c r="F108" s="16">
        <f t="shared" ca="1" si="31"/>
        <v>0</v>
      </c>
      <c r="G108" s="16">
        <f t="shared" ca="1" si="32"/>
        <v>7</v>
      </c>
      <c r="H108" s="18">
        <f t="shared" ca="1" si="23"/>
        <v>0</v>
      </c>
      <c r="I108" s="21">
        <f t="shared" ca="1" si="24"/>
        <v>-1</v>
      </c>
      <c r="J108" s="3">
        <f t="shared" ca="1" si="33"/>
        <v>93.38</v>
      </c>
      <c r="K108" s="17">
        <f t="shared" ca="1" si="37"/>
        <v>995.38000000000011</v>
      </c>
      <c r="L108" s="17">
        <f t="shared" ca="1" si="18"/>
        <v>1009.6500000000001</v>
      </c>
      <c r="M108" s="16">
        <f t="shared" ca="1" si="26"/>
        <v>-14.269999999999982</v>
      </c>
      <c r="O108" s="16">
        <f t="shared" si="35"/>
        <v>98</v>
      </c>
      <c r="P108" s="17">
        <f t="shared" ca="1" si="27"/>
        <v>-4.6199999999998909</v>
      </c>
      <c r="R108" s="16">
        <f t="shared" si="36"/>
        <v>98</v>
      </c>
      <c r="S108" s="17">
        <f t="shared" ca="1" si="28"/>
        <v>-4.7142857142856087</v>
      </c>
      <c r="T108" s="17">
        <f t="shared" ca="1" si="29"/>
        <v>-4.6199999999998909</v>
      </c>
    </row>
    <row r="109" spans="1:20">
      <c r="A109" s="16">
        <f t="shared" si="30"/>
        <v>99</v>
      </c>
      <c r="B109" s="16">
        <f t="shared" ca="1" si="19"/>
        <v>5.78</v>
      </c>
      <c r="C109" s="16">
        <f t="shared" ca="1" si="20"/>
        <v>0.18166089965397922</v>
      </c>
      <c r="D109" s="16">
        <f t="shared" ca="1" si="21"/>
        <v>0.69626879836370126</v>
      </c>
      <c r="E109" s="16">
        <f t="shared" ca="1" si="22"/>
        <v>0</v>
      </c>
      <c r="F109" s="16">
        <f t="shared" ca="1" si="31"/>
        <v>0</v>
      </c>
      <c r="G109" s="16">
        <f t="shared" ca="1" si="32"/>
        <v>8</v>
      </c>
      <c r="H109" s="18">
        <f t="shared" ca="1" si="23"/>
        <v>0</v>
      </c>
      <c r="I109" s="21">
        <f t="shared" ca="1" si="24"/>
        <v>-1</v>
      </c>
      <c r="J109" s="3">
        <f t="shared" ca="1" si="33"/>
        <v>93.38</v>
      </c>
      <c r="K109" s="17">
        <f t="shared" ca="1" si="37"/>
        <v>994.38000000000011</v>
      </c>
      <c r="L109" s="17">
        <f t="shared" ca="1" si="18"/>
        <v>1009.6500000000001</v>
      </c>
      <c r="M109" s="16">
        <f t="shared" ca="1" si="26"/>
        <v>-15.269999999999982</v>
      </c>
      <c r="O109" s="16">
        <f t="shared" si="35"/>
        <v>99</v>
      </c>
      <c r="P109" s="17">
        <f t="shared" ca="1" si="27"/>
        <v>-5.6199999999998909</v>
      </c>
      <c r="R109" s="16">
        <f t="shared" si="36"/>
        <v>99</v>
      </c>
      <c r="S109" s="17">
        <f t="shared" ca="1" si="28"/>
        <v>-5.6767676767675681</v>
      </c>
      <c r="T109" s="17">
        <f t="shared" ca="1" si="29"/>
        <v>-5.6199999999998909</v>
      </c>
    </row>
    <row r="110" spans="1:20">
      <c r="A110" s="16">
        <f t="shared" si="30"/>
        <v>100</v>
      </c>
      <c r="B110" s="16">
        <f t="shared" ca="1" si="19"/>
        <v>2.58</v>
      </c>
      <c r="C110" s="16">
        <f t="shared" ca="1" si="20"/>
        <v>0.40697674418604651</v>
      </c>
      <c r="D110" s="16">
        <f t="shared" ca="1" si="21"/>
        <v>0.35089057980305083</v>
      </c>
      <c r="E110" s="16">
        <f t="shared" ca="1" si="22"/>
        <v>1</v>
      </c>
      <c r="F110" s="16">
        <f t="shared" ca="1" si="31"/>
        <v>1</v>
      </c>
      <c r="G110" s="16">
        <f t="shared" ca="1" si="32"/>
        <v>0</v>
      </c>
      <c r="H110" s="18">
        <f t="shared" ca="1" si="23"/>
        <v>2.58</v>
      </c>
      <c r="I110" s="21">
        <f t="shared" ca="1" si="24"/>
        <v>1.58</v>
      </c>
      <c r="J110" s="3">
        <f t="shared" ca="1" si="33"/>
        <v>95.96</v>
      </c>
      <c r="K110" s="17">
        <f t="shared" ca="1" si="37"/>
        <v>995.96000000000015</v>
      </c>
      <c r="L110" s="17">
        <f t="shared" ca="1" si="18"/>
        <v>1009.6500000000001</v>
      </c>
      <c r="M110" s="16">
        <f t="shared" ca="1" si="26"/>
        <v>-13.689999999999941</v>
      </c>
      <c r="O110" s="16">
        <f t="shared" si="35"/>
        <v>100</v>
      </c>
      <c r="P110" s="17">
        <f t="shared" ca="1" si="27"/>
        <v>-4.0399999999998499</v>
      </c>
      <c r="R110" s="16">
        <f t="shared" si="36"/>
        <v>100</v>
      </c>
      <c r="S110" s="17">
        <f t="shared" ca="1" si="28"/>
        <v>-4.0399999999998499</v>
      </c>
      <c r="T110" s="17">
        <f t="shared" ca="1" si="29"/>
        <v>-4.0399999999998499</v>
      </c>
    </row>
    <row r="111" spans="1:20">
      <c r="A111" s="16">
        <f t="shared" si="30"/>
        <v>101</v>
      </c>
      <c r="B111" s="16">
        <f t="shared" ca="1" si="19"/>
        <v>3.36</v>
      </c>
      <c r="C111" s="16">
        <f t="shared" ca="1" si="20"/>
        <v>0.3125</v>
      </c>
      <c r="D111" s="16">
        <f t="shared" ca="1" si="21"/>
        <v>0.28100848222523567</v>
      </c>
      <c r="E111" s="16">
        <f t="shared" ca="1" si="22"/>
        <v>1</v>
      </c>
      <c r="F111" s="16">
        <f t="shared" ca="1" si="31"/>
        <v>2</v>
      </c>
      <c r="G111" s="16">
        <f t="shared" ca="1" si="32"/>
        <v>0</v>
      </c>
      <c r="H111" s="18">
        <f t="shared" ca="1" si="23"/>
        <v>3.36</v>
      </c>
      <c r="I111" s="21">
        <f t="shared" ca="1" si="24"/>
        <v>2.36</v>
      </c>
      <c r="J111" s="3">
        <f t="shared" ca="1" si="33"/>
        <v>99.32</v>
      </c>
      <c r="K111" s="17">
        <f t="shared" ca="1" si="37"/>
        <v>998.32000000000016</v>
      </c>
      <c r="L111" s="17">
        <f t="shared" ca="1" si="18"/>
        <v>1009.6500000000001</v>
      </c>
      <c r="M111" s="16">
        <f t="shared" ca="1" si="26"/>
        <v>-11.329999999999927</v>
      </c>
      <c r="O111" s="16">
        <f t="shared" si="35"/>
        <v>101</v>
      </c>
      <c r="P111" s="17">
        <f t="shared" ca="1" si="27"/>
        <v>-1.6799999999998363</v>
      </c>
      <c r="R111" s="16">
        <f t="shared" si="36"/>
        <v>101</v>
      </c>
      <c r="S111" s="17">
        <f t="shared" ca="1" si="28"/>
        <v>-1.6633663366335014</v>
      </c>
      <c r="T111" s="17">
        <f t="shared" ca="1" si="29"/>
        <v>-1.6799999999998363</v>
      </c>
    </row>
    <row r="112" spans="1:20">
      <c r="A112" s="16">
        <f t="shared" si="30"/>
        <v>102</v>
      </c>
      <c r="B112" s="16">
        <f t="shared" ca="1" si="19"/>
        <v>3.8</v>
      </c>
      <c r="C112" s="16">
        <f t="shared" ca="1" si="20"/>
        <v>0.27631578947368418</v>
      </c>
      <c r="D112" s="16">
        <f t="shared" ca="1" si="21"/>
        <v>0.45475611683673578</v>
      </c>
      <c r="E112" s="16">
        <f t="shared" ca="1" si="22"/>
        <v>0</v>
      </c>
      <c r="F112" s="16">
        <f t="shared" ca="1" si="31"/>
        <v>0</v>
      </c>
      <c r="G112" s="16">
        <f t="shared" ca="1" si="32"/>
        <v>1</v>
      </c>
      <c r="H112" s="18">
        <f t="shared" ca="1" si="23"/>
        <v>0</v>
      </c>
      <c r="I112" s="21">
        <f t="shared" ca="1" si="24"/>
        <v>-1</v>
      </c>
      <c r="J112" s="3">
        <f t="shared" ca="1" si="33"/>
        <v>99.32</v>
      </c>
      <c r="K112" s="17">
        <f t="shared" ca="1" si="37"/>
        <v>997.32000000000016</v>
      </c>
      <c r="L112" s="17">
        <f t="shared" ca="1" si="18"/>
        <v>1009.6500000000001</v>
      </c>
      <c r="M112" s="16">
        <f t="shared" ca="1" si="26"/>
        <v>-12.329999999999927</v>
      </c>
      <c r="O112" s="16">
        <f t="shared" si="35"/>
        <v>102</v>
      </c>
      <c r="P112" s="17">
        <f t="shared" ca="1" si="27"/>
        <v>-2.6799999999998363</v>
      </c>
      <c r="R112" s="16">
        <f t="shared" si="36"/>
        <v>102</v>
      </c>
      <c r="S112" s="17">
        <f t="shared" ca="1" si="28"/>
        <v>-2.6274509803919983</v>
      </c>
      <c r="T112" s="17">
        <f t="shared" ca="1" si="29"/>
        <v>-2.6799999999998363</v>
      </c>
    </row>
    <row r="113" spans="1:20">
      <c r="A113" s="16">
        <f t="shared" si="30"/>
        <v>103</v>
      </c>
      <c r="B113" s="16">
        <f t="shared" ca="1" si="19"/>
        <v>2.68</v>
      </c>
      <c r="C113" s="16">
        <f t="shared" ca="1" si="20"/>
        <v>0.39179104477611937</v>
      </c>
      <c r="D113" s="16">
        <f t="shared" ca="1" si="21"/>
        <v>0.21051397659231341</v>
      </c>
      <c r="E113" s="16">
        <f t="shared" ca="1" si="22"/>
        <v>1</v>
      </c>
      <c r="F113" s="16">
        <f t="shared" ca="1" si="31"/>
        <v>1</v>
      </c>
      <c r="G113" s="16">
        <f t="shared" ca="1" si="32"/>
        <v>0</v>
      </c>
      <c r="H113" s="18">
        <f t="shared" ca="1" si="23"/>
        <v>2.68</v>
      </c>
      <c r="I113" s="21">
        <f t="shared" ca="1" si="24"/>
        <v>1.6800000000000002</v>
      </c>
      <c r="J113" s="3">
        <f t="shared" ca="1" si="33"/>
        <v>102</v>
      </c>
      <c r="K113" s="17">
        <f t="shared" ca="1" si="37"/>
        <v>999.00000000000011</v>
      </c>
      <c r="L113" s="17">
        <f t="shared" ca="1" si="18"/>
        <v>1009.6500000000001</v>
      </c>
      <c r="M113" s="16">
        <f t="shared" ca="1" si="26"/>
        <v>-10.649999999999977</v>
      </c>
      <c r="O113" s="16">
        <f t="shared" si="35"/>
        <v>103</v>
      </c>
      <c r="P113" s="17">
        <f t="shared" ca="1" si="27"/>
        <v>-0.99999999999988631</v>
      </c>
      <c r="R113" s="16">
        <f t="shared" si="36"/>
        <v>103</v>
      </c>
      <c r="S113" s="17">
        <f t="shared" ca="1" si="28"/>
        <v>-0.9708737864076511</v>
      </c>
      <c r="T113" s="17">
        <f t="shared" ca="1" si="29"/>
        <v>-0.99999999999988631</v>
      </c>
    </row>
    <row r="114" spans="1:20">
      <c r="A114" s="16">
        <f t="shared" si="30"/>
        <v>104</v>
      </c>
      <c r="B114" s="16">
        <f t="shared" ca="1" si="19"/>
        <v>3.6</v>
      </c>
      <c r="C114" s="16">
        <f t="shared" ca="1" si="20"/>
        <v>0.29166666666666669</v>
      </c>
      <c r="D114" s="16">
        <f t="shared" ca="1" si="21"/>
        <v>0.30427930818512028</v>
      </c>
      <c r="E114" s="16">
        <f t="shared" ca="1" si="22"/>
        <v>0</v>
      </c>
      <c r="F114" s="16">
        <f t="shared" ca="1" si="31"/>
        <v>0</v>
      </c>
      <c r="G114" s="16">
        <f t="shared" ca="1" si="32"/>
        <v>1</v>
      </c>
      <c r="H114" s="18">
        <f t="shared" ca="1" si="23"/>
        <v>0</v>
      </c>
      <c r="I114" s="21">
        <f t="shared" ca="1" si="24"/>
        <v>-1</v>
      </c>
      <c r="J114" s="3">
        <f t="shared" ca="1" si="33"/>
        <v>102</v>
      </c>
      <c r="K114" s="17">
        <f t="shared" ca="1" si="37"/>
        <v>998.00000000000011</v>
      </c>
      <c r="L114" s="17">
        <f t="shared" ca="1" si="18"/>
        <v>1009.6500000000001</v>
      </c>
      <c r="M114" s="16">
        <f t="shared" ca="1" si="26"/>
        <v>-11.649999999999977</v>
      </c>
      <c r="O114" s="16">
        <f t="shared" si="35"/>
        <v>104</v>
      </c>
      <c r="P114" s="17">
        <f t="shared" ca="1" si="27"/>
        <v>-1.9999999999998863</v>
      </c>
      <c r="R114" s="16">
        <f t="shared" si="36"/>
        <v>104</v>
      </c>
      <c r="S114" s="17">
        <f t="shared" ca="1" si="28"/>
        <v>-1.9230769230768203</v>
      </c>
      <c r="T114" s="17">
        <f t="shared" ca="1" si="29"/>
        <v>-1.9999999999998863</v>
      </c>
    </row>
    <row r="115" spans="1:20">
      <c r="A115" s="16">
        <f t="shared" si="30"/>
        <v>105</v>
      </c>
      <c r="B115" s="16">
        <f t="shared" ca="1" si="19"/>
        <v>4.18</v>
      </c>
      <c r="C115" s="16">
        <f t="shared" ca="1" si="20"/>
        <v>0.25119617224880386</v>
      </c>
      <c r="D115" s="16">
        <f t="shared" ca="1" si="21"/>
        <v>3.5509472109483298E-2</v>
      </c>
      <c r="E115" s="16">
        <f t="shared" ca="1" si="22"/>
        <v>1</v>
      </c>
      <c r="F115" s="16">
        <f t="shared" ca="1" si="31"/>
        <v>1</v>
      </c>
      <c r="G115" s="16">
        <f t="shared" ca="1" si="32"/>
        <v>0</v>
      </c>
      <c r="H115" s="18">
        <f t="shared" ca="1" si="23"/>
        <v>4.18</v>
      </c>
      <c r="I115" s="21">
        <f t="shared" ca="1" si="24"/>
        <v>3.1799999999999997</v>
      </c>
      <c r="J115" s="3">
        <f t="shared" ca="1" si="33"/>
        <v>106.18</v>
      </c>
      <c r="K115" s="17">
        <f t="shared" ref="K115:K137" ca="1" si="38">K114+I115</f>
        <v>1001.1800000000001</v>
      </c>
      <c r="L115" s="17">
        <f t="shared" ca="1" si="18"/>
        <v>1009.6500000000001</v>
      </c>
      <c r="M115" s="16">
        <f t="shared" ca="1" si="26"/>
        <v>-8.4700000000000273</v>
      </c>
      <c r="O115" s="16">
        <f t="shared" si="35"/>
        <v>105</v>
      </c>
      <c r="P115" s="17">
        <f t="shared" ca="1" si="27"/>
        <v>1.1800000000000637</v>
      </c>
      <c r="R115" s="16">
        <f t="shared" si="36"/>
        <v>105</v>
      </c>
      <c r="S115" s="17">
        <f t="shared" ca="1" si="28"/>
        <v>1.123809523809598</v>
      </c>
      <c r="T115" s="17">
        <f t="shared" ca="1" si="29"/>
        <v>1.1800000000000637</v>
      </c>
    </row>
    <row r="116" spans="1:20">
      <c r="A116" s="16">
        <f t="shared" si="30"/>
        <v>106</v>
      </c>
      <c r="B116" s="16">
        <f t="shared" ca="1" si="19"/>
        <v>5.07</v>
      </c>
      <c r="C116" s="16">
        <f t="shared" ca="1" si="20"/>
        <v>0.20710059171597631</v>
      </c>
      <c r="D116" s="16">
        <f t="shared" ca="1" si="21"/>
        <v>0.49129856216846957</v>
      </c>
      <c r="E116" s="16">
        <f t="shared" ca="1" si="22"/>
        <v>0</v>
      </c>
      <c r="F116" s="16">
        <f t="shared" ca="1" si="31"/>
        <v>0</v>
      </c>
      <c r="G116" s="16">
        <f t="shared" ca="1" si="32"/>
        <v>1</v>
      </c>
      <c r="H116" s="18">
        <f t="shared" ca="1" si="23"/>
        <v>0</v>
      </c>
      <c r="I116" s="21">
        <f t="shared" ca="1" si="24"/>
        <v>-1</v>
      </c>
      <c r="J116" s="3">
        <f t="shared" ca="1" si="33"/>
        <v>106.18</v>
      </c>
      <c r="K116" s="17">
        <f t="shared" ca="1" si="38"/>
        <v>1000.1800000000001</v>
      </c>
      <c r="L116" s="17">
        <f t="shared" ca="1" si="18"/>
        <v>1009.6500000000001</v>
      </c>
      <c r="M116" s="16">
        <f t="shared" ca="1" si="26"/>
        <v>-9.4700000000000273</v>
      </c>
      <c r="O116" s="16">
        <f t="shared" si="35"/>
        <v>106</v>
      </c>
      <c r="P116" s="17">
        <f t="shared" ca="1" si="27"/>
        <v>0.18000000000006366</v>
      </c>
      <c r="R116" s="16">
        <f t="shared" si="36"/>
        <v>106</v>
      </c>
      <c r="S116" s="17">
        <f t="shared" ca="1" si="28"/>
        <v>0.1698113207547749</v>
      </c>
      <c r="T116" s="17">
        <f t="shared" ca="1" si="29"/>
        <v>0.18000000000006366</v>
      </c>
    </row>
    <row r="117" spans="1:20">
      <c r="A117" s="16">
        <f t="shared" si="30"/>
        <v>107</v>
      </c>
      <c r="B117" s="16">
        <f t="shared" ca="1" si="19"/>
        <v>2.5499999999999998</v>
      </c>
      <c r="C117" s="16">
        <f t="shared" ca="1" si="20"/>
        <v>0.41176470588235303</v>
      </c>
      <c r="D117" s="16">
        <f t="shared" ca="1" si="21"/>
        <v>0.35090306578336072</v>
      </c>
      <c r="E117" s="16">
        <f t="shared" ca="1" si="22"/>
        <v>1</v>
      </c>
      <c r="F117" s="16">
        <f t="shared" ca="1" si="31"/>
        <v>1</v>
      </c>
      <c r="G117" s="16">
        <f t="shared" ca="1" si="32"/>
        <v>0</v>
      </c>
      <c r="H117" s="18">
        <f t="shared" ca="1" si="23"/>
        <v>2.5499999999999998</v>
      </c>
      <c r="I117" s="21">
        <f t="shared" ca="1" si="24"/>
        <v>1.5499999999999998</v>
      </c>
      <c r="J117" s="3">
        <f t="shared" ca="1" si="33"/>
        <v>108.73</v>
      </c>
      <c r="K117" s="17">
        <f t="shared" ca="1" si="38"/>
        <v>1001.73</v>
      </c>
      <c r="L117" s="17">
        <f t="shared" ca="1" si="18"/>
        <v>1009.6500000000001</v>
      </c>
      <c r="M117" s="16">
        <f t="shared" ca="1" si="26"/>
        <v>-7.9200000000000728</v>
      </c>
      <c r="O117" s="16">
        <f t="shared" si="35"/>
        <v>107</v>
      </c>
      <c r="P117" s="17">
        <f t="shared" ca="1" si="27"/>
        <v>1.7300000000000182</v>
      </c>
      <c r="R117" s="16">
        <f t="shared" si="36"/>
        <v>107</v>
      </c>
      <c r="S117" s="17">
        <f t="shared" ca="1" si="28"/>
        <v>1.6168224299065486</v>
      </c>
      <c r="T117" s="17">
        <f t="shared" ca="1" si="29"/>
        <v>1.7300000000000182</v>
      </c>
    </row>
    <row r="118" spans="1:20">
      <c r="A118" s="16">
        <f t="shared" si="30"/>
        <v>108</v>
      </c>
      <c r="B118" s="16">
        <f t="shared" ca="1" si="19"/>
        <v>2.69</v>
      </c>
      <c r="C118" s="16">
        <f t="shared" ca="1" si="20"/>
        <v>0.39033457249070636</v>
      </c>
      <c r="D118" s="16">
        <f t="shared" ca="1" si="21"/>
        <v>0.46647145244690602</v>
      </c>
      <c r="E118" s="16">
        <f t="shared" ca="1" si="22"/>
        <v>0</v>
      </c>
      <c r="F118" s="16">
        <f t="shared" ca="1" si="31"/>
        <v>0</v>
      </c>
      <c r="G118" s="16">
        <f t="shared" ca="1" si="32"/>
        <v>1</v>
      </c>
      <c r="H118" s="18">
        <f t="shared" ca="1" si="23"/>
        <v>0</v>
      </c>
      <c r="I118" s="21">
        <f t="shared" ca="1" si="24"/>
        <v>-1</v>
      </c>
      <c r="J118" s="3">
        <f t="shared" ca="1" si="33"/>
        <v>108.73</v>
      </c>
      <c r="K118" s="17">
        <f t="shared" ca="1" si="38"/>
        <v>1000.73</v>
      </c>
      <c r="L118" s="17">
        <f t="shared" ca="1" si="18"/>
        <v>1009.6500000000001</v>
      </c>
      <c r="M118" s="16">
        <f t="shared" ca="1" si="26"/>
        <v>-8.9200000000000728</v>
      </c>
      <c r="O118" s="16">
        <f t="shared" si="35"/>
        <v>108</v>
      </c>
      <c r="P118" s="17">
        <f t="shared" ca="1" si="27"/>
        <v>0.73000000000001819</v>
      </c>
      <c r="R118" s="16">
        <f t="shared" si="36"/>
        <v>108</v>
      </c>
      <c r="S118" s="17">
        <f t="shared" ca="1" si="28"/>
        <v>0.67592592592593803</v>
      </c>
      <c r="T118" s="17">
        <f t="shared" ca="1" si="29"/>
        <v>0.73000000000001819</v>
      </c>
    </row>
    <row r="119" spans="1:20">
      <c r="A119" s="16">
        <f t="shared" si="30"/>
        <v>109</v>
      </c>
      <c r="B119" s="16">
        <f t="shared" ca="1" si="19"/>
        <v>5.22</v>
      </c>
      <c r="C119" s="16">
        <f t="shared" ca="1" si="20"/>
        <v>0.20114942528735633</v>
      </c>
      <c r="D119" s="16">
        <f t="shared" ca="1" si="21"/>
        <v>0.66326772065254591</v>
      </c>
      <c r="E119" s="16">
        <f t="shared" ca="1" si="22"/>
        <v>0</v>
      </c>
      <c r="F119" s="16">
        <f t="shared" ca="1" si="31"/>
        <v>0</v>
      </c>
      <c r="G119" s="16">
        <f t="shared" ca="1" si="32"/>
        <v>2</v>
      </c>
      <c r="H119" s="18">
        <f t="shared" ca="1" si="23"/>
        <v>0</v>
      </c>
      <c r="I119" s="21">
        <f t="shared" ca="1" si="24"/>
        <v>-1</v>
      </c>
      <c r="J119" s="3">
        <f t="shared" ca="1" si="33"/>
        <v>108.73</v>
      </c>
      <c r="K119" s="17">
        <f t="shared" ca="1" si="38"/>
        <v>999.73</v>
      </c>
      <c r="L119" s="17">
        <f t="shared" ca="1" si="18"/>
        <v>1009.6500000000001</v>
      </c>
      <c r="M119" s="16">
        <f t="shared" ca="1" si="26"/>
        <v>-9.9200000000000728</v>
      </c>
      <c r="O119" s="16">
        <f t="shared" si="35"/>
        <v>109</v>
      </c>
      <c r="P119" s="17">
        <f t="shared" ca="1" si="27"/>
        <v>-0.26999999999998181</v>
      </c>
      <c r="R119" s="16">
        <f t="shared" si="36"/>
        <v>109</v>
      </c>
      <c r="S119" s="17">
        <f t="shared" ca="1" si="28"/>
        <v>-0.24770642201833937</v>
      </c>
      <c r="T119" s="17">
        <f t="shared" ca="1" si="29"/>
        <v>-0.26999999999998181</v>
      </c>
    </row>
    <row r="120" spans="1:20">
      <c r="A120" s="16">
        <f t="shared" si="30"/>
        <v>110</v>
      </c>
      <c r="B120" s="16">
        <f t="shared" ca="1" si="19"/>
        <v>4.47</v>
      </c>
      <c r="C120" s="16">
        <f t="shared" ca="1" si="20"/>
        <v>0.23489932885906042</v>
      </c>
      <c r="D120" s="16">
        <f t="shared" ca="1" si="21"/>
        <v>0.76634371430851367</v>
      </c>
      <c r="E120" s="16">
        <f t="shared" ca="1" si="22"/>
        <v>0</v>
      </c>
      <c r="F120" s="16">
        <f t="shared" ca="1" si="31"/>
        <v>0</v>
      </c>
      <c r="G120" s="16">
        <f t="shared" ca="1" si="32"/>
        <v>3</v>
      </c>
      <c r="H120" s="18">
        <f t="shared" ca="1" si="23"/>
        <v>0</v>
      </c>
      <c r="I120" s="21">
        <f t="shared" ca="1" si="24"/>
        <v>-1</v>
      </c>
      <c r="J120" s="3">
        <f t="shared" ca="1" si="33"/>
        <v>108.73</v>
      </c>
      <c r="K120" s="17">
        <f t="shared" ca="1" si="38"/>
        <v>998.73</v>
      </c>
      <c r="L120" s="17">
        <f t="shared" ca="1" si="18"/>
        <v>1009.6500000000001</v>
      </c>
      <c r="M120" s="16">
        <f t="shared" ca="1" si="26"/>
        <v>-10.920000000000073</v>
      </c>
      <c r="O120" s="16">
        <f t="shared" si="35"/>
        <v>110</v>
      </c>
      <c r="P120" s="17">
        <f t="shared" ca="1" si="27"/>
        <v>-1.2699999999999818</v>
      </c>
      <c r="R120" s="16">
        <f t="shared" si="36"/>
        <v>110</v>
      </c>
      <c r="S120" s="17">
        <f t="shared" ca="1" si="28"/>
        <v>-1.1545454545454419</v>
      </c>
      <c r="T120" s="17">
        <f t="shared" ca="1" si="29"/>
        <v>-1.2699999999999818</v>
      </c>
    </row>
    <row r="121" spans="1:20">
      <c r="A121" s="16">
        <f t="shared" si="30"/>
        <v>111</v>
      </c>
      <c r="B121" s="16">
        <f t="shared" ca="1" si="19"/>
        <v>3.1</v>
      </c>
      <c r="C121" s="16">
        <f t="shared" ca="1" si="20"/>
        <v>0.33870967741935487</v>
      </c>
      <c r="D121" s="16">
        <f t="shared" ca="1" si="21"/>
        <v>0.97345851055024024</v>
      </c>
      <c r="E121" s="16">
        <f t="shared" ca="1" si="22"/>
        <v>0</v>
      </c>
      <c r="F121" s="16">
        <f t="shared" ca="1" si="31"/>
        <v>0</v>
      </c>
      <c r="G121" s="16">
        <f t="shared" ca="1" si="32"/>
        <v>4</v>
      </c>
      <c r="H121" s="18">
        <f t="shared" ca="1" si="23"/>
        <v>0</v>
      </c>
      <c r="I121" s="21">
        <f t="shared" ca="1" si="24"/>
        <v>-1</v>
      </c>
      <c r="J121" s="3">
        <f t="shared" ca="1" si="33"/>
        <v>108.73</v>
      </c>
      <c r="K121" s="17">
        <f t="shared" ca="1" si="38"/>
        <v>997.73</v>
      </c>
      <c r="L121" s="17">
        <f t="shared" ca="1" si="18"/>
        <v>1009.6500000000001</v>
      </c>
      <c r="M121" s="16">
        <f t="shared" ca="1" si="26"/>
        <v>-11.920000000000073</v>
      </c>
      <c r="O121" s="16">
        <f t="shared" si="35"/>
        <v>111</v>
      </c>
      <c r="P121" s="17">
        <f t="shared" ca="1" si="27"/>
        <v>-2.2699999999999818</v>
      </c>
      <c r="R121" s="16">
        <f t="shared" si="36"/>
        <v>111</v>
      </c>
      <c r="S121" s="17">
        <f t="shared" ca="1" si="28"/>
        <v>-2.045045045045029</v>
      </c>
      <c r="T121" s="17">
        <f t="shared" ca="1" si="29"/>
        <v>-2.2699999999999818</v>
      </c>
    </row>
    <row r="122" spans="1:20">
      <c r="A122" s="16">
        <f t="shared" si="30"/>
        <v>112</v>
      </c>
      <c r="B122" s="16">
        <f t="shared" ca="1" si="19"/>
        <v>2.5299999999999998</v>
      </c>
      <c r="C122" s="16">
        <f t="shared" ca="1" si="20"/>
        <v>0.41501976284584985</v>
      </c>
      <c r="D122" s="16">
        <f t="shared" ca="1" si="21"/>
        <v>0.71131600371926962</v>
      </c>
      <c r="E122" s="16">
        <f t="shared" ca="1" si="22"/>
        <v>0</v>
      </c>
      <c r="F122" s="16">
        <f t="shared" ca="1" si="31"/>
        <v>0</v>
      </c>
      <c r="G122" s="16">
        <f t="shared" ca="1" si="32"/>
        <v>5</v>
      </c>
      <c r="H122" s="18">
        <f t="shared" ca="1" si="23"/>
        <v>0</v>
      </c>
      <c r="I122" s="21">
        <f t="shared" ca="1" si="24"/>
        <v>-1</v>
      </c>
      <c r="J122" s="3">
        <f t="shared" ca="1" si="33"/>
        <v>108.73</v>
      </c>
      <c r="K122" s="17">
        <f t="shared" ca="1" si="38"/>
        <v>996.73</v>
      </c>
      <c r="L122" s="17">
        <f t="shared" ca="1" si="18"/>
        <v>1009.6500000000001</v>
      </c>
      <c r="M122" s="16">
        <f t="shared" ca="1" si="26"/>
        <v>-12.920000000000073</v>
      </c>
      <c r="O122" s="16">
        <f t="shared" si="35"/>
        <v>112</v>
      </c>
      <c r="P122" s="17">
        <f t="shared" ca="1" si="27"/>
        <v>-3.2699999999999818</v>
      </c>
      <c r="R122" s="16">
        <f t="shared" si="36"/>
        <v>112</v>
      </c>
      <c r="S122" s="17">
        <f t="shared" ca="1" si="28"/>
        <v>-2.919642857142847</v>
      </c>
      <c r="T122" s="17">
        <f t="shared" ca="1" si="29"/>
        <v>-3.2699999999999818</v>
      </c>
    </row>
    <row r="123" spans="1:20">
      <c r="A123" s="16">
        <f t="shared" si="30"/>
        <v>113</v>
      </c>
      <c r="B123" s="16">
        <f t="shared" ca="1" si="19"/>
        <v>2.0099999999999998</v>
      </c>
      <c r="C123" s="16">
        <f t="shared" ca="1" si="20"/>
        <v>0.5223880597014926</v>
      </c>
      <c r="D123" s="16">
        <f t="shared" ca="1" si="21"/>
        <v>0.72585704726828659</v>
      </c>
      <c r="E123" s="16">
        <f t="shared" ca="1" si="22"/>
        <v>0</v>
      </c>
      <c r="F123" s="16">
        <f t="shared" ca="1" si="31"/>
        <v>0</v>
      </c>
      <c r="G123" s="16">
        <f t="shared" ca="1" si="32"/>
        <v>6</v>
      </c>
      <c r="H123" s="18">
        <f t="shared" ca="1" si="23"/>
        <v>0</v>
      </c>
      <c r="I123" s="21">
        <f t="shared" ca="1" si="24"/>
        <v>-1</v>
      </c>
      <c r="J123" s="3">
        <f t="shared" ca="1" si="33"/>
        <v>108.73</v>
      </c>
      <c r="K123" s="17">
        <f t="shared" ca="1" si="38"/>
        <v>995.73</v>
      </c>
      <c r="L123" s="17">
        <f t="shared" ca="1" si="18"/>
        <v>1009.6500000000001</v>
      </c>
      <c r="M123" s="16">
        <f t="shared" ca="1" si="26"/>
        <v>-13.920000000000073</v>
      </c>
      <c r="O123" s="16">
        <f t="shared" si="35"/>
        <v>113</v>
      </c>
      <c r="P123" s="17">
        <f t="shared" ca="1" si="27"/>
        <v>-4.2699999999999818</v>
      </c>
      <c r="R123" s="16">
        <f t="shared" si="36"/>
        <v>113</v>
      </c>
      <c r="S123" s="17">
        <f t="shared" ca="1" si="28"/>
        <v>-3.778761061946895</v>
      </c>
      <c r="T123" s="17">
        <f t="shared" ca="1" si="29"/>
        <v>-4.2699999999999818</v>
      </c>
    </row>
    <row r="124" spans="1:20">
      <c r="A124" s="16">
        <f t="shared" si="30"/>
        <v>114</v>
      </c>
      <c r="B124" s="16">
        <f t="shared" ca="1" si="19"/>
        <v>5.47</v>
      </c>
      <c r="C124" s="16">
        <f t="shared" ca="1" si="20"/>
        <v>0.19195612431444242</v>
      </c>
      <c r="D124" s="16">
        <f t="shared" ca="1" si="21"/>
        <v>0.39601031359138261</v>
      </c>
      <c r="E124" s="16">
        <f t="shared" ca="1" si="22"/>
        <v>0</v>
      </c>
      <c r="F124" s="16">
        <f t="shared" ca="1" si="31"/>
        <v>0</v>
      </c>
      <c r="G124" s="16">
        <f t="shared" ca="1" si="32"/>
        <v>7</v>
      </c>
      <c r="H124" s="18">
        <f t="shared" ca="1" si="23"/>
        <v>0</v>
      </c>
      <c r="I124" s="21">
        <f t="shared" ca="1" si="24"/>
        <v>-1</v>
      </c>
      <c r="J124" s="3">
        <f t="shared" ca="1" si="33"/>
        <v>108.73</v>
      </c>
      <c r="K124" s="17">
        <f t="shared" ca="1" si="38"/>
        <v>994.73</v>
      </c>
      <c r="L124" s="17">
        <f t="shared" ca="1" si="18"/>
        <v>1009.6500000000001</v>
      </c>
      <c r="M124" s="16">
        <f t="shared" ca="1" si="26"/>
        <v>-14.920000000000073</v>
      </c>
      <c r="O124" s="16">
        <f t="shared" si="35"/>
        <v>114</v>
      </c>
      <c r="P124" s="17">
        <f t="shared" ca="1" si="27"/>
        <v>-5.2699999999999818</v>
      </c>
      <c r="R124" s="16">
        <f t="shared" si="36"/>
        <v>114</v>
      </c>
      <c r="S124" s="17">
        <f t="shared" ca="1" si="28"/>
        <v>-4.6228070175438347</v>
      </c>
      <c r="T124" s="17">
        <f t="shared" ca="1" si="29"/>
        <v>-5.2699999999999818</v>
      </c>
    </row>
    <row r="125" spans="1:20">
      <c r="A125" s="16">
        <f t="shared" si="30"/>
        <v>115</v>
      </c>
      <c r="B125" s="16">
        <f t="shared" ca="1" si="19"/>
        <v>3.91</v>
      </c>
      <c r="C125" s="16">
        <f t="shared" ca="1" si="20"/>
        <v>0.26854219948849106</v>
      </c>
      <c r="D125" s="16">
        <f t="shared" ca="1" si="21"/>
        <v>0.63472745399728048</v>
      </c>
      <c r="E125" s="16">
        <f t="shared" ca="1" si="22"/>
        <v>0</v>
      </c>
      <c r="F125" s="16">
        <f t="shared" ca="1" si="31"/>
        <v>0</v>
      </c>
      <c r="G125" s="16">
        <f t="shared" ca="1" si="32"/>
        <v>8</v>
      </c>
      <c r="H125" s="18">
        <f t="shared" ca="1" si="23"/>
        <v>0</v>
      </c>
      <c r="I125" s="21">
        <f t="shared" ca="1" si="24"/>
        <v>-1</v>
      </c>
      <c r="J125" s="3">
        <f t="shared" ca="1" si="33"/>
        <v>108.73</v>
      </c>
      <c r="K125" s="17">
        <f t="shared" ca="1" si="38"/>
        <v>993.73</v>
      </c>
      <c r="L125" s="17">
        <f t="shared" ca="1" si="18"/>
        <v>1009.6500000000001</v>
      </c>
      <c r="M125" s="16">
        <f t="shared" ca="1" si="26"/>
        <v>-15.920000000000073</v>
      </c>
      <c r="O125" s="16">
        <f t="shared" si="35"/>
        <v>115</v>
      </c>
      <c r="P125" s="17">
        <f t="shared" ca="1" si="27"/>
        <v>-6.2699999999999818</v>
      </c>
      <c r="R125" s="16">
        <f t="shared" si="36"/>
        <v>115</v>
      </c>
      <c r="S125" s="17">
        <f t="shared" ca="1" si="28"/>
        <v>-5.4521739130434668</v>
      </c>
      <c r="T125" s="17">
        <f t="shared" ca="1" si="29"/>
        <v>-6.2699999999999818</v>
      </c>
    </row>
    <row r="126" spans="1:20">
      <c r="A126" s="16">
        <f t="shared" si="30"/>
        <v>116</v>
      </c>
      <c r="B126" s="16">
        <f t="shared" ca="1" si="19"/>
        <v>2.75</v>
      </c>
      <c r="C126" s="16">
        <f t="shared" ca="1" si="20"/>
        <v>0.38181818181818183</v>
      </c>
      <c r="D126" s="16">
        <f t="shared" ca="1" si="21"/>
        <v>0.21657309302267702</v>
      </c>
      <c r="E126" s="16">
        <f t="shared" ca="1" si="22"/>
        <v>1</v>
      </c>
      <c r="F126" s="16">
        <f t="shared" ca="1" si="31"/>
        <v>1</v>
      </c>
      <c r="G126" s="16">
        <f t="shared" ca="1" si="32"/>
        <v>0</v>
      </c>
      <c r="H126" s="18">
        <f t="shared" ca="1" si="23"/>
        <v>2.75</v>
      </c>
      <c r="I126" s="21">
        <f t="shared" ca="1" si="24"/>
        <v>1.75</v>
      </c>
      <c r="J126" s="3">
        <f t="shared" ca="1" si="33"/>
        <v>111.48</v>
      </c>
      <c r="K126" s="17">
        <f t="shared" ca="1" si="38"/>
        <v>995.48</v>
      </c>
      <c r="L126" s="17">
        <f t="shared" ca="1" si="18"/>
        <v>1009.6500000000001</v>
      </c>
      <c r="M126" s="16">
        <f t="shared" ca="1" si="26"/>
        <v>-14.170000000000073</v>
      </c>
      <c r="O126" s="16">
        <f t="shared" si="35"/>
        <v>116</v>
      </c>
      <c r="P126" s="17">
        <f t="shared" ca="1" si="27"/>
        <v>-4.5199999999999818</v>
      </c>
      <c r="R126" s="16">
        <f t="shared" si="36"/>
        <v>116</v>
      </c>
      <c r="S126" s="17">
        <f t="shared" ca="1" si="28"/>
        <v>-3.8965517241379217</v>
      </c>
      <c r="T126" s="17">
        <f t="shared" ca="1" si="29"/>
        <v>-4.5199999999999818</v>
      </c>
    </row>
    <row r="127" spans="1:20">
      <c r="A127" s="16">
        <f t="shared" si="30"/>
        <v>117</v>
      </c>
      <c r="B127" s="16">
        <f t="shared" ca="1" si="19"/>
        <v>5.96</v>
      </c>
      <c r="C127" s="16">
        <f t="shared" ca="1" si="20"/>
        <v>0.17617449664429533</v>
      </c>
      <c r="D127" s="16">
        <f t="shared" ca="1" si="21"/>
        <v>0.87790251108947825</v>
      </c>
      <c r="E127" s="16">
        <f t="shared" ca="1" si="22"/>
        <v>0</v>
      </c>
      <c r="F127" s="16">
        <f t="shared" ca="1" si="31"/>
        <v>0</v>
      </c>
      <c r="G127" s="16">
        <f t="shared" ca="1" si="32"/>
        <v>1</v>
      </c>
      <c r="H127" s="18">
        <f t="shared" ca="1" si="23"/>
        <v>0</v>
      </c>
      <c r="I127" s="21">
        <f t="shared" ca="1" si="24"/>
        <v>-1</v>
      </c>
      <c r="J127" s="3">
        <f t="shared" ca="1" si="33"/>
        <v>111.48</v>
      </c>
      <c r="K127" s="17">
        <f t="shared" ca="1" si="38"/>
        <v>994.48</v>
      </c>
      <c r="L127" s="17">
        <f t="shared" ca="1" si="18"/>
        <v>1009.6500000000001</v>
      </c>
      <c r="M127" s="16">
        <f t="shared" ca="1" si="26"/>
        <v>-15.170000000000073</v>
      </c>
      <c r="O127" s="16">
        <f t="shared" si="35"/>
        <v>117</v>
      </c>
      <c r="P127" s="17">
        <f t="shared" ca="1" si="27"/>
        <v>-5.5199999999999818</v>
      </c>
      <c r="R127" s="16">
        <f t="shared" si="36"/>
        <v>117</v>
      </c>
      <c r="S127" s="17">
        <f t="shared" ca="1" si="28"/>
        <v>-4.7179487179487012</v>
      </c>
      <c r="T127" s="17">
        <f t="shared" ca="1" si="29"/>
        <v>-5.5199999999999818</v>
      </c>
    </row>
    <row r="128" spans="1:20">
      <c r="A128" s="16">
        <f t="shared" si="30"/>
        <v>118</v>
      </c>
      <c r="B128" s="16">
        <f t="shared" ca="1" si="19"/>
        <v>5.49</v>
      </c>
      <c r="C128" s="16">
        <f t="shared" ca="1" si="20"/>
        <v>0.19125683060109289</v>
      </c>
      <c r="D128" s="16">
        <f t="shared" ca="1" si="21"/>
        <v>0.15235821743942246</v>
      </c>
      <c r="E128" s="16">
        <f t="shared" ca="1" si="22"/>
        <v>1</v>
      </c>
      <c r="F128" s="16">
        <f t="shared" ca="1" si="31"/>
        <v>1</v>
      </c>
      <c r="G128" s="16">
        <f t="shared" ca="1" si="32"/>
        <v>0</v>
      </c>
      <c r="H128" s="18">
        <f t="shared" ca="1" si="23"/>
        <v>5.49</v>
      </c>
      <c r="I128" s="21">
        <f t="shared" ca="1" si="24"/>
        <v>4.49</v>
      </c>
      <c r="J128" s="3">
        <f t="shared" ca="1" si="33"/>
        <v>116.97</v>
      </c>
      <c r="K128" s="17">
        <f t="shared" ca="1" si="38"/>
        <v>998.97</v>
      </c>
      <c r="L128" s="17">
        <f t="shared" ca="1" si="18"/>
        <v>1009.6500000000001</v>
      </c>
      <c r="M128" s="16">
        <f t="shared" ca="1" si="26"/>
        <v>-10.680000000000064</v>
      </c>
      <c r="O128" s="16">
        <f t="shared" si="35"/>
        <v>118</v>
      </c>
      <c r="P128" s="17">
        <f t="shared" ca="1" si="27"/>
        <v>-1.0299999999999727</v>
      </c>
      <c r="R128" s="16">
        <f t="shared" si="36"/>
        <v>118</v>
      </c>
      <c r="S128" s="17">
        <f t="shared" ca="1" si="28"/>
        <v>-0.8728813559321793</v>
      </c>
      <c r="T128" s="17">
        <f t="shared" ca="1" si="29"/>
        <v>-1.0299999999999727</v>
      </c>
    </row>
    <row r="129" spans="1:20">
      <c r="A129" s="16">
        <f t="shared" si="30"/>
        <v>119</v>
      </c>
      <c r="B129" s="16">
        <f t="shared" ca="1" si="19"/>
        <v>5.36</v>
      </c>
      <c r="C129" s="16">
        <f t="shared" ca="1" si="20"/>
        <v>0.19589552238805968</v>
      </c>
      <c r="D129" s="16">
        <f t="shared" ca="1" si="21"/>
        <v>0.16020043204909751</v>
      </c>
      <c r="E129" s="16">
        <f t="shared" ca="1" si="22"/>
        <v>1</v>
      </c>
      <c r="F129" s="16">
        <f t="shared" ca="1" si="31"/>
        <v>2</v>
      </c>
      <c r="G129" s="16">
        <f t="shared" ca="1" si="32"/>
        <v>0</v>
      </c>
      <c r="H129" s="18">
        <f t="shared" ca="1" si="23"/>
        <v>5.36</v>
      </c>
      <c r="I129" s="21">
        <f t="shared" ca="1" si="24"/>
        <v>4.3600000000000003</v>
      </c>
      <c r="J129" s="3">
        <f t="shared" ca="1" si="33"/>
        <v>122.33</v>
      </c>
      <c r="K129" s="17">
        <f t="shared" ca="1" si="38"/>
        <v>1003.33</v>
      </c>
      <c r="L129" s="17">
        <f t="shared" ca="1" si="18"/>
        <v>1009.6500000000001</v>
      </c>
      <c r="M129" s="16">
        <f t="shared" ca="1" si="26"/>
        <v>-6.32000000000005</v>
      </c>
      <c r="O129" s="16">
        <f t="shared" si="35"/>
        <v>119</v>
      </c>
      <c r="P129" s="17">
        <f t="shared" ca="1" si="27"/>
        <v>3.3300000000000409</v>
      </c>
      <c r="R129" s="16">
        <f t="shared" si="36"/>
        <v>119</v>
      </c>
      <c r="S129" s="17">
        <f t="shared" ca="1" si="28"/>
        <v>2.7983193277311358</v>
      </c>
      <c r="T129" s="17">
        <f t="shared" ca="1" si="29"/>
        <v>3.3300000000000409</v>
      </c>
    </row>
    <row r="130" spans="1:20">
      <c r="A130" s="16">
        <f t="shared" si="30"/>
        <v>120</v>
      </c>
      <c r="B130" s="16">
        <f t="shared" ca="1" si="19"/>
        <v>5.7</v>
      </c>
      <c r="C130" s="16">
        <f t="shared" ca="1" si="20"/>
        <v>0.18421052631578946</v>
      </c>
      <c r="D130" s="16">
        <f t="shared" ca="1" si="21"/>
        <v>0.91221584032273828</v>
      </c>
      <c r="E130" s="16">
        <f t="shared" ca="1" si="22"/>
        <v>0</v>
      </c>
      <c r="F130" s="16">
        <f t="shared" ca="1" si="31"/>
        <v>0</v>
      </c>
      <c r="G130" s="16">
        <f t="shared" ca="1" si="32"/>
        <v>1</v>
      </c>
      <c r="H130" s="18">
        <f t="shared" ca="1" si="23"/>
        <v>0</v>
      </c>
      <c r="I130" s="21">
        <f t="shared" ca="1" si="24"/>
        <v>-1</v>
      </c>
      <c r="J130" s="3">
        <f t="shared" ca="1" si="33"/>
        <v>122.33</v>
      </c>
      <c r="K130" s="17">
        <f t="shared" ca="1" si="38"/>
        <v>1002.33</v>
      </c>
      <c r="L130" s="17">
        <f t="shared" ca="1" si="18"/>
        <v>1009.6500000000001</v>
      </c>
      <c r="M130" s="16">
        <f t="shared" ca="1" si="26"/>
        <v>-7.32000000000005</v>
      </c>
      <c r="O130" s="16">
        <f t="shared" si="35"/>
        <v>120</v>
      </c>
      <c r="P130" s="17">
        <f t="shared" ca="1" si="27"/>
        <v>2.3300000000000409</v>
      </c>
      <c r="R130" s="16">
        <f t="shared" si="36"/>
        <v>120</v>
      </c>
      <c r="S130" s="17">
        <f t="shared" ca="1" si="28"/>
        <v>1.9416666666667055</v>
      </c>
      <c r="T130" s="17">
        <f t="shared" ca="1" si="29"/>
        <v>2.3300000000000409</v>
      </c>
    </row>
    <row r="131" spans="1:20">
      <c r="A131" s="16">
        <f t="shared" si="30"/>
        <v>121</v>
      </c>
      <c r="B131" s="16">
        <f t="shared" ca="1" si="19"/>
        <v>3.11</v>
      </c>
      <c r="C131" s="16">
        <f t="shared" ca="1" si="20"/>
        <v>0.33762057877813506</v>
      </c>
      <c r="D131" s="16">
        <f t="shared" ca="1" si="21"/>
        <v>0.50117227299085965</v>
      </c>
      <c r="E131" s="16">
        <f t="shared" ca="1" si="22"/>
        <v>0</v>
      </c>
      <c r="F131" s="16">
        <f t="shared" ca="1" si="31"/>
        <v>0</v>
      </c>
      <c r="G131" s="16">
        <f t="shared" ca="1" si="32"/>
        <v>2</v>
      </c>
      <c r="H131" s="18">
        <f t="shared" ca="1" si="23"/>
        <v>0</v>
      </c>
      <c r="I131" s="21">
        <f t="shared" ca="1" si="24"/>
        <v>-1</v>
      </c>
      <c r="J131" s="3">
        <f t="shared" ca="1" si="33"/>
        <v>122.33</v>
      </c>
      <c r="K131" s="17">
        <f t="shared" ca="1" si="38"/>
        <v>1001.33</v>
      </c>
      <c r="L131" s="17">
        <f t="shared" ca="1" si="18"/>
        <v>1009.6500000000001</v>
      </c>
      <c r="M131" s="16">
        <f t="shared" ca="1" si="26"/>
        <v>-8.32000000000005</v>
      </c>
      <c r="O131" s="16">
        <f t="shared" si="35"/>
        <v>121</v>
      </c>
      <c r="P131" s="17">
        <f t="shared" ca="1" si="27"/>
        <v>1.3300000000000409</v>
      </c>
      <c r="R131" s="16">
        <f t="shared" si="36"/>
        <v>121</v>
      </c>
      <c r="S131" s="17">
        <f t="shared" ca="1" si="28"/>
        <v>1.0991735537190408</v>
      </c>
      <c r="T131" s="17">
        <f t="shared" ca="1" si="29"/>
        <v>1.3300000000000409</v>
      </c>
    </row>
    <row r="132" spans="1:20">
      <c r="A132" s="16">
        <f t="shared" si="30"/>
        <v>122</v>
      </c>
      <c r="B132" s="16">
        <f t="shared" ca="1" si="19"/>
        <v>5.05</v>
      </c>
      <c r="C132" s="16">
        <f t="shared" ca="1" si="20"/>
        <v>0.20792079207920794</v>
      </c>
      <c r="D132" s="16">
        <f t="shared" ca="1" si="21"/>
        <v>0.37781099561551912</v>
      </c>
      <c r="E132" s="16">
        <f t="shared" ca="1" si="22"/>
        <v>0</v>
      </c>
      <c r="F132" s="16">
        <f t="shared" ca="1" si="31"/>
        <v>0</v>
      </c>
      <c r="G132" s="16">
        <f t="shared" ca="1" si="32"/>
        <v>3</v>
      </c>
      <c r="H132" s="18">
        <f t="shared" ca="1" si="23"/>
        <v>0</v>
      </c>
      <c r="I132" s="21">
        <f t="shared" ca="1" si="24"/>
        <v>-1</v>
      </c>
      <c r="J132" s="3">
        <f t="shared" ca="1" si="33"/>
        <v>122.33</v>
      </c>
      <c r="K132" s="17">
        <f t="shared" ca="1" si="38"/>
        <v>1000.33</v>
      </c>
      <c r="L132" s="17">
        <f t="shared" ca="1" si="18"/>
        <v>1009.6500000000001</v>
      </c>
      <c r="M132" s="16">
        <f t="shared" ca="1" si="26"/>
        <v>-9.32000000000005</v>
      </c>
      <c r="O132" s="16">
        <f t="shared" si="35"/>
        <v>122</v>
      </c>
      <c r="P132" s="17">
        <f t="shared" ca="1" si="27"/>
        <v>0.33000000000004093</v>
      </c>
      <c r="R132" s="16">
        <f t="shared" si="36"/>
        <v>122</v>
      </c>
      <c r="S132" s="17">
        <f t="shared" ca="1" si="28"/>
        <v>0.27049180327871625</v>
      </c>
      <c r="T132" s="17">
        <f t="shared" ca="1" si="29"/>
        <v>0.33000000000004093</v>
      </c>
    </row>
    <row r="133" spans="1:20">
      <c r="A133" s="16">
        <f t="shared" si="30"/>
        <v>123</v>
      </c>
      <c r="B133" s="16">
        <f t="shared" ca="1" si="19"/>
        <v>5.07</v>
      </c>
      <c r="C133" s="16">
        <f t="shared" ca="1" si="20"/>
        <v>0.20710059171597631</v>
      </c>
      <c r="D133" s="16">
        <f t="shared" ca="1" si="21"/>
        <v>0.56259452955171163</v>
      </c>
      <c r="E133" s="16">
        <f t="shared" ca="1" si="22"/>
        <v>0</v>
      </c>
      <c r="F133" s="16">
        <f t="shared" ca="1" si="31"/>
        <v>0</v>
      </c>
      <c r="G133" s="16">
        <f t="shared" ca="1" si="32"/>
        <v>4</v>
      </c>
      <c r="H133" s="18">
        <f t="shared" ca="1" si="23"/>
        <v>0</v>
      </c>
      <c r="I133" s="21">
        <f t="shared" ca="1" si="24"/>
        <v>-1</v>
      </c>
      <c r="J133" s="3">
        <f t="shared" ca="1" si="33"/>
        <v>122.33</v>
      </c>
      <c r="K133" s="17">
        <f t="shared" ca="1" si="38"/>
        <v>999.33</v>
      </c>
      <c r="L133" s="17">
        <f t="shared" ca="1" si="18"/>
        <v>1009.6500000000001</v>
      </c>
      <c r="M133" s="16">
        <f t="shared" ca="1" si="26"/>
        <v>-10.32000000000005</v>
      </c>
      <c r="O133" s="16">
        <f t="shared" si="35"/>
        <v>123</v>
      </c>
      <c r="P133" s="17">
        <f t="shared" ca="1" si="27"/>
        <v>-0.66999999999995907</v>
      </c>
      <c r="R133" s="16">
        <f t="shared" si="36"/>
        <v>123</v>
      </c>
      <c r="S133" s="17">
        <f t="shared" ca="1" si="28"/>
        <v>-0.54471544715444509</v>
      </c>
      <c r="T133" s="17">
        <f t="shared" ca="1" si="29"/>
        <v>-0.66999999999995907</v>
      </c>
    </row>
    <row r="134" spans="1:20">
      <c r="A134" s="16">
        <f t="shared" si="30"/>
        <v>124</v>
      </c>
      <c r="B134" s="16">
        <f t="shared" ca="1" si="19"/>
        <v>2.78</v>
      </c>
      <c r="C134" s="16">
        <f t="shared" ca="1" si="20"/>
        <v>0.37769784172661874</v>
      </c>
      <c r="D134" s="16">
        <f t="shared" ca="1" si="21"/>
        <v>0.10630918280960167</v>
      </c>
      <c r="E134" s="16">
        <f t="shared" ca="1" si="22"/>
        <v>1</v>
      </c>
      <c r="F134" s="16">
        <f t="shared" ca="1" si="31"/>
        <v>1</v>
      </c>
      <c r="G134" s="16">
        <f t="shared" ca="1" si="32"/>
        <v>0</v>
      </c>
      <c r="H134" s="18">
        <f t="shared" ca="1" si="23"/>
        <v>2.78</v>
      </c>
      <c r="I134" s="21">
        <f t="shared" ca="1" si="24"/>
        <v>1.7799999999999998</v>
      </c>
      <c r="J134" s="3">
        <f t="shared" ca="1" si="33"/>
        <v>125.11</v>
      </c>
      <c r="K134" s="17">
        <f t="shared" ca="1" si="38"/>
        <v>1001.11</v>
      </c>
      <c r="L134" s="17">
        <f t="shared" ca="1" si="18"/>
        <v>1009.6500000000001</v>
      </c>
      <c r="M134" s="16">
        <f t="shared" ca="1" si="26"/>
        <v>-8.5400000000000773</v>
      </c>
      <c r="O134" s="16">
        <f t="shared" si="35"/>
        <v>124</v>
      </c>
      <c r="P134" s="17">
        <f t="shared" ca="1" si="27"/>
        <v>1.1100000000000136</v>
      </c>
      <c r="R134" s="16">
        <f t="shared" si="36"/>
        <v>124</v>
      </c>
      <c r="S134" s="17">
        <f t="shared" ca="1" si="28"/>
        <v>0.89516129032259073</v>
      </c>
      <c r="T134" s="17">
        <f t="shared" ca="1" si="29"/>
        <v>1.1100000000000136</v>
      </c>
    </row>
    <row r="135" spans="1:20">
      <c r="A135" s="16">
        <f t="shared" si="30"/>
        <v>125</v>
      </c>
      <c r="B135" s="16">
        <f t="shared" ca="1" si="19"/>
        <v>4.46</v>
      </c>
      <c r="C135" s="16">
        <f t="shared" ca="1" si="20"/>
        <v>0.23542600896860988</v>
      </c>
      <c r="D135" s="16">
        <f t="shared" ca="1" si="21"/>
        <v>0.49084034665908405</v>
      </c>
      <c r="E135" s="16">
        <f t="shared" ca="1" si="22"/>
        <v>0</v>
      </c>
      <c r="F135" s="16">
        <f t="shared" ca="1" si="31"/>
        <v>0</v>
      </c>
      <c r="G135" s="16">
        <f t="shared" ca="1" si="32"/>
        <v>1</v>
      </c>
      <c r="H135" s="18">
        <f t="shared" ca="1" si="23"/>
        <v>0</v>
      </c>
      <c r="I135" s="21">
        <f t="shared" ca="1" si="24"/>
        <v>-1</v>
      </c>
      <c r="J135" s="3">
        <f t="shared" ca="1" si="33"/>
        <v>125.11</v>
      </c>
      <c r="K135" s="17">
        <f t="shared" ca="1" si="38"/>
        <v>1000.11</v>
      </c>
      <c r="L135" s="17">
        <f t="shared" ca="1" si="18"/>
        <v>1009.6500000000001</v>
      </c>
      <c r="M135" s="16">
        <f t="shared" ca="1" si="26"/>
        <v>-9.5400000000000773</v>
      </c>
      <c r="O135" s="16">
        <f t="shared" si="35"/>
        <v>125</v>
      </c>
      <c r="P135" s="17">
        <f t="shared" ca="1" si="27"/>
        <v>0.11000000000001364</v>
      </c>
      <c r="R135" s="16">
        <f t="shared" si="36"/>
        <v>125</v>
      </c>
      <c r="S135" s="17">
        <f t="shared" ca="1" si="28"/>
        <v>8.8000000000022283E-2</v>
      </c>
      <c r="T135" s="17">
        <f t="shared" ca="1" si="29"/>
        <v>0.11000000000001364</v>
      </c>
    </row>
    <row r="136" spans="1:20">
      <c r="A136" s="16">
        <f t="shared" si="30"/>
        <v>126</v>
      </c>
      <c r="B136" s="16">
        <f t="shared" ca="1" si="19"/>
        <v>5.01</v>
      </c>
      <c r="C136" s="16">
        <f t="shared" ca="1" si="20"/>
        <v>0.20958083832335331</v>
      </c>
      <c r="D136" s="16">
        <f t="shared" ca="1" si="21"/>
        <v>0.5378148236185023</v>
      </c>
      <c r="E136" s="16">
        <f t="shared" ca="1" si="22"/>
        <v>0</v>
      </c>
      <c r="F136" s="16">
        <f t="shared" ca="1" si="31"/>
        <v>0</v>
      </c>
      <c r="G136" s="16">
        <f t="shared" ca="1" si="32"/>
        <v>2</v>
      </c>
      <c r="H136" s="18">
        <f t="shared" ca="1" si="23"/>
        <v>0</v>
      </c>
      <c r="I136" s="21">
        <f t="shared" ca="1" si="24"/>
        <v>-1</v>
      </c>
      <c r="J136" s="3">
        <f t="shared" ca="1" si="33"/>
        <v>125.11</v>
      </c>
      <c r="K136" s="17">
        <f t="shared" ca="1" si="38"/>
        <v>999.11</v>
      </c>
      <c r="L136" s="17">
        <f t="shared" ca="1" si="18"/>
        <v>1009.6500000000001</v>
      </c>
      <c r="M136" s="16">
        <f t="shared" ca="1" si="26"/>
        <v>-10.540000000000077</v>
      </c>
      <c r="O136" s="16">
        <f t="shared" si="35"/>
        <v>126</v>
      </c>
      <c r="P136" s="17">
        <f t="shared" ca="1" si="27"/>
        <v>-0.88999999999998636</v>
      </c>
      <c r="R136" s="16">
        <f t="shared" si="36"/>
        <v>126</v>
      </c>
      <c r="S136" s="17">
        <f t="shared" ca="1" si="28"/>
        <v>-0.70634920634920206</v>
      </c>
      <c r="T136" s="17">
        <f t="shared" ca="1" si="29"/>
        <v>-0.88999999999998636</v>
      </c>
    </row>
    <row r="137" spans="1:20">
      <c r="A137" s="16">
        <f t="shared" si="30"/>
        <v>127</v>
      </c>
      <c r="B137" s="16">
        <f t="shared" ca="1" si="19"/>
        <v>2.5499999999999998</v>
      </c>
      <c r="C137" s="16">
        <f t="shared" ca="1" si="20"/>
        <v>0.41176470588235303</v>
      </c>
      <c r="D137" s="16">
        <f t="shared" ca="1" si="21"/>
        <v>0.96030203982006657</v>
      </c>
      <c r="E137" s="16">
        <f t="shared" ca="1" si="22"/>
        <v>0</v>
      </c>
      <c r="F137" s="16">
        <f t="shared" ca="1" si="31"/>
        <v>0</v>
      </c>
      <c r="G137" s="16">
        <f t="shared" ca="1" si="32"/>
        <v>3</v>
      </c>
      <c r="H137" s="18">
        <f t="shared" ca="1" si="23"/>
        <v>0</v>
      </c>
      <c r="I137" s="21">
        <f t="shared" ca="1" si="24"/>
        <v>-1</v>
      </c>
      <c r="J137" s="3">
        <f t="shared" ca="1" si="33"/>
        <v>125.11</v>
      </c>
      <c r="K137" s="17">
        <f t="shared" ca="1" si="38"/>
        <v>998.11</v>
      </c>
      <c r="L137" s="17">
        <f t="shared" ca="1" si="18"/>
        <v>1009.6500000000001</v>
      </c>
      <c r="M137" s="16">
        <f t="shared" ca="1" si="26"/>
        <v>-11.540000000000077</v>
      </c>
      <c r="O137" s="16">
        <f t="shared" si="35"/>
        <v>127</v>
      </c>
      <c r="P137" s="17">
        <f t="shared" ca="1" si="27"/>
        <v>-1.8899999999999864</v>
      </c>
      <c r="R137" s="16">
        <f t="shared" si="36"/>
        <v>127</v>
      </c>
      <c r="S137" s="17">
        <f t="shared" ca="1" si="28"/>
        <v>-1.4881889763779412</v>
      </c>
      <c r="T137" s="17">
        <f t="shared" ca="1" si="29"/>
        <v>-1.8899999999999864</v>
      </c>
    </row>
    <row r="138" spans="1:20">
      <c r="A138" s="16">
        <f t="shared" si="30"/>
        <v>128</v>
      </c>
      <c r="B138" s="16">
        <f t="shared" ca="1" si="19"/>
        <v>4.83</v>
      </c>
      <c r="C138" s="16">
        <f t="shared" ca="1" si="20"/>
        <v>0.21739130434782608</v>
      </c>
      <c r="D138" s="16">
        <f t="shared" ca="1" si="21"/>
        <v>0.96549581867012169</v>
      </c>
      <c r="E138" s="16">
        <f t="shared" ca="1" si="22"/>
        <v>0</v>
      </c>
      <c r="F138" s="16">
        <f t="shared" ca="1" si="31"/>
        <v>0</v>
      </c>
      <c r="G138" s="16">
        <f t="shared" ca="1" si="32"/>
        <v>4</v>
      </c>
      <c r="H138" s="18">
        <f t="shared" ca="1" si="23"/>
        <v>0</v>
      </c>
      <c r="I138" s="21">
        <f t="shared" ca="1" si="24"/>
        <v>-1</v>
      </c>
      <c r="J138" s="3">
        <f t="shared" ca="1" si="33"/>
        <v>125.11</v>
      </c>
      <c r="K138" s="17">
        <f t="shared" ref="K138:K140" ca="1" si="39">K137+I138</f>
        <v>997.11</v>
      </c>
      <c r="L138" s="17">
        <f t="shared" ref="L138:L201" ca="1" si="40">MAX(K138,L137)</f>
        <v>1009.6500000000001</v>
      </c>
      <c r="M138" s="16">
        <f t="shared" ca="1" si="26"/>
        <v>-12.540000000000077</v>
      </c>
      <c r="O138" s="16">
        <f t="shared" si="35"/>
        <v>128</v>
      </c>
      <c r="P138" s="17">
        <f t="shared" ca="1" si="27"/>
        <v>-2.8899999999999864</v>
      </c>
      <c r="R138" s="16">
        <f t="shared" si="36"/>
        <v>128</v>
      </c>
      <c r="S138" s="17">
        <f t="shared" ca="1" si="28"/>
        <v>-2.2578124999999858</v>
      </c>
      <c r="T138" s="17">
        <f t="shared" ca="1" si="29"/>
        <v>-2.8899999999999864</v>
      </c>
    </row>
    <row r="139" spans="1:20">
      <c r="A139" s="16">
        <f t="shared" si="30"/>
        <v>129</v>
      </c>
      <c r="B139" s="16">
        <f t="shared" ref="B139:B202" ca="1" si="41">RANDBETWEEN($A$5,$B$5)/100</f>
        <v>4.4400000000000004</v>
      </c>
      <c r="C139" s="16">
        <f t="shared" ref="C139:C202" ca="1" si="42">$C$5*(1/B139)</f>
        <v>0.23648648648648646</v>
      </c>
      <c r="D139" s="16">
        <f t="shared" ref="D139:D202" ca="1" si="43">RAND()</f>
        <v>0.39383910447354276</v>
      </c>
      <c r="E139" s="16">
        <f t="shared" ref="E139:E202" ca="1" si="44">IF(D139&lt;=C139,1,0)</f>
        <v>0</v>
      </c>
      <c r="F139" s="16">
        <f t="shared" ca="1" si="31"/>
        <v>0</v>
      </c>
      <c r="G139" s="16">
        <f t="shared" ca="1" si="32"/>
        <v>5</v>
      </c>
      <c r="H139" s="18">
        <f t="shared" ref="H139:H202" ca="1" si="45">IF(E139=0,0,B139)</f>
        <v>0</v>
      </c>
      <c r="I139" s="21">
        <f t="shared" ref="I139:I202" ca="1" si="46">IF(E139=0,-1,H139-1)</f>
        <v>-1</v>
      </c>
      <c r="J139" s="3">
        <f t="shared" ca="1" si="33"/>
        <v>125.11</v>
      </c>
      <c r="K139" s="17">
        <f t="shared" ca="1" si="39"/>
        <v>996.11</v>
      </c>
      <c r="L139" s="17">
        <f t="shared" ca="1" si="40"/>
        <v>1009.6500000000001</v>
      </c>
      <c r="M139" s="16">
        <f t="shared" ref="M139:M202" ca="1" si="47">IF(K139&lt;N(L139),K139-L138,"")</f>
        <v>-13.540000000000077</v>
      </c>
      <c r="O139" s="16">
        <f t="shared" si="35"/>
        <v>129</v>
      </c>
      <c r="P139" s="17">
        <f t="shared" ref="P139:P202" ca="1" si="48">K139-1000</f>
        <v>-3.8899999999999864</v>
      </c>
      <c r="R139" s="16">
        <f t="shared" si="36"/>
        <v>129</v>
      </c>
      <c r="S139" s="17">
        <f t="shared" ref="S139:S202" ca="1" si="49">((R139+T139)/R139*100)-100</f>
        <v>-3.0155038759689887</v>
      </c>
      <c r="T139" s="17">
        <f t="shared" ref="T139:T202" ca="1" si="50">K139-1000</f>
        <v>-3.8899999999999864</v>
      </c>
    </row>
    <row r="140" spans="1:20">
      <c r="A140" s="16">
        <f t="shared" ref="A140:A203" si="51">A139+1</f>
        <v>130</v>
      </c>
      <c r="B140" s="16">
        <f t="shared" ca="1" si="41"/>
        <v>4.5599999999999996</v>
      </c>
      <c r="C140" s="16">
        <f t="shared" ca="1" si="42"/>
        <v>0.23026315789473686</v>
      </c>
      <c r="D140" s="16">
        <f t="shared" ca="1" si="43"/>
        <v>0.9423527578335591</v>
      </c>
      <c r="E140" s="16">
        <f t="shared" ca="1" si="44"/>
        <v>0</v>
      </c>
      <c r="F140" s="16">
        <f t="shared" ref="F140:F203" ca="1" si="52">IF(E140=1,F139+1,0)</f>
        <v>0</v>
      </c>
      <c r="G140" s="16">
        <f t="shared" ref="G140:G203" ca="1" si="53">IF(E140=0,G139+1,0)</f>
        <v>6</v>
      </c>
      <c r="H140" s="18">
        <f t="shared" ca="1" si="45"/>
        <v>0</v>
      </c>
      <c r="I140" s="21">
        <f t="shared" ca="1" si="46"/>
        <v>-1</v>
      </c>
      <c r="J140" s="3">
        <f t="shared" ref="J140:J203" ca="1" si="54">J139+H140</f>
        <v>125.11</v>
      </c>
      <c r="K140" s="17">
        <f t="shared" ca="1" si="39"/>
        <v>995.11</v>
      </c>
      <c r="L140" s="17">
        <f t="shared" ca="1" si="40"/>
        <v>1009.6500000000001</v>
      </c>
      <c r="M140" s="16">
        <f t="shared" ca="1" si="47"/>
        <v>-14.540000000000077</v>
      </c>
      <c r="O140" s="16">
        <f t="shared" ref="O140:O203" si="55">O139+1</f>
        <v>130</v>
      </c>
      <c r="P140" s="17">
        <f t="shared" ca="1" si="48"/>
        <v>-4.8899999999999864</v>
      </c>
      <c r="R140" s="16">
        <f t="shared" ref="R140:R203" si="56">R139+1</f>
        <v>130</v>
      </c>
      <c r="S140" s="17">
        <f t="shared" ca="1" si="49"/>
        <v>-3.76153846153845</v>
      </c>
      <c r="T140" s="17">
        <f t="shared" ca="1" si="50"/>
        <v>-4.8899999999999864</v>
      </c>
    </row>
    <row r="141" spans="1:20">
      <c r="A141" s="16">
        <f t="shared" si="51"/>
        <v>131</v>
      </c>
      <c r="B141" s="16">
        <f t="shared" ca="1" si="41"/>
        <v>2.2799999999999998</v>
      </c>
      <c r="C141" s="16">
        <f t="shared" ca="1" si="42"/>
        <v>0.46052631578947373</v>
      </c>
      <c r="D141" s="16">
        <f t="shared" ca="1" si="43"/>
        <v>0.71998053659697892</v>
      </c>
      <c r="E141" s="16">
        <f t="shared" ca="1" si="44"/>
        <v>0</v>
      </c>
      <c r="F141" s="16">
        <f t="shared" ca="1" si="52"/>
        <v>0</v>
      </c>
      <c r="G141" s="16">
        <f t="shared" ca="1" si="53"/>
        <v>7</v>
      </c>
      <c r="H141" s="18">
        <f t="shared" ca="1" si="45"/>
        <v>0</v>
      </c>
      <c r="I141" s="21">
        <f t="shared" ca="1" si="46"/>
        <v>-1</v>
      </c>
      <c r="J141" s="3">
        <f t="shared" ca="1" si="54"/>
        <v>125.11</v>
      </c>
      <c r="K141" s="17">
        <f t="shared" ref="K141:K204" ca="1" si="57">K140+I141</f>
        <v>994.11</v>
      </c>
      <c r="L141" s="17">
        <f t="shared" ca="1" si="40"/>
        <v>1009.6500000000001</v>
      </c>
      <c r="M141" s="16">
        <f t="shared" ca="1" si="47"/>
        <v>-15.540000000000077</v>
      </c>
      <c r="O141" s="16">
        <f t="shared" si="55"/>
        <v>131</v>
      </c>
      <c r="P141" s="17">
        <f t="shared" ca="1" si="48"/>
        <v>-5.8899999999999864</v>
      </c>
      <c r="R141" s="16">
        <f t="shared" si="56"/>
        <v>131</v>
      </c>
      <c r="S141" s="17">
        <f t="shared" ca="1" si="49"/>
        <v>-4.4961832061068634</v>
      </c>
      <c r="T141" s="17">
        <f t="shared" ca="1" si="50"/>
        <v>-5.8899999999999864</v>
      </c>
    </row>
    <row r="142" spans="1:20">
      <c r="A142" s="16">
        <f t="shared" si="51"/>
        <v>132</v>
      </c>
      <c r="B142" s="16">
        <f t="shared" ca="1" si="41"/>
        <v>4.1399999999999997</v>
      </c>
      <c r="C142" s="16">
        <f t="shared" ca="1" si="42"/>
        <v>0.25362318840579712</v>
      </c>
      <c r="D142" s="16">
        <f t="shared" ca="1" si="43"/>
        <v>8.0024589944918567E-2</v>
      </c>
      <c r="E142" s="16">
        <f t="shared" ca="1" si="44"/>
        <v>1</v>
      </c>
      <c r="F142" s="16">
        <f t="shared" ca="1" si="52"/>
        <v>1</v>
      </c>
      <c r="G142" s="16">
        <f t="shared" ca="1" si="53"/>
        <v>0</v>
      </c>
      <c r="H142" s="18">
        <f t="shared" ca="1" si="45"/>
        <v>4.1399999999999997</v>
      </c>
      <c r="I142" s="21">
        <f t="shared" ca="1" si="46"/>
        <v>3.1399999999999997</v>
      </c>
      <c r="J142" s="3">
        <f t="shared" ca="1" si="54"/>
        <v>129.25</v>
      </c>
      <c r="K142" s="17">
        <f t="shared" ca="1" si="57"/>
        <v>997.25</v>
      </c>
      <c r="L142" s="17">
        <f t="shared" ca="1" si="40"/>
        <v>1009.6500000000001</v>
      </c>
      <c r="M142" s="16">
        <f t="shared" ca="1" si="47"/>
        <v>-12.400000000000091</v>
      </c>
      <c r="O142" s="16">
        <f t="shared" si="55"/>
        <v>132</v>
      </c>
      <c r="P142" s="17">
        <f t="shared" ca="1" si="48"/>
        <v>-2.75</v>
      </c>
      <c r="R142" s="16">
        <f t="shared" si="56"/>
        <v>132</v>
      </c>
      <c r="S142" s="17">
        <f t="shared" ca="1" si="49"/>
        <v>-2.0833333333333428</v>
      </c>
      <c r="T142" s="17">
        <f t="shared" ca="1" si="50"/>
        <v>-2.75</v>
      </c>
    </row>
    <row r="143" spans="1:20">
      <c r="A143" s="16">
        <f t="shared" si="51"/>
        <v>133</v>
      </c>
      <c r="B143" s="16">
        <f t="shared" ca="1" si="41"/>
        <v>2.89</v>
      </c>
      <c r="C143" s="16">
        <f t="shared" ca="1" si="42"/>
        <v>0.36332179930795844</v>
      </c>
      <c r="D143" s="16">
        <f t="shared" ca="1" si="43"/>
        <v>6.5359859129363596E-2</v>
      </c>
      <c r="E143" s="16">
        <f t="shared" ca="1" si="44"/>
        <v>1</v>
      </c>
      <c r="F143" s="16">
        <f t="shared" ca="1" si="52"/>
        <v>2</v>
      </c>
      <c r="G143" s="16">
        <f t="shared" ca="1" si="53"/>
        <v>0</v>
      </c>
      <c r="H143" s="18">
        <f t="shared" ca="1" si="45"/>
        <v>2.89</v>
      </c>
      <c r="I143" s="21">
        <f t="shared" ca="1" si="46"/>
        <v>1.8900000000000001</v>
      </c>
      <c r="J143" s="3">
        <f t="shared" ca="1" si="54"/>
        <v>132.13999999999999</v>
      </c>
      <c r="K143" s="17">
        <f t="shared" ca="1" si="57"/>
        <v>999.14</v>
      </c>
      <c r="L143" s="17">
        <f t="shared" ca="1" si="40"/>
        <v>1009.6500000000001</v>
      </c>
      <c r="M143" s="16">
        <f t="shared" ca="1" si="47"/>
        <v>-10.510000000000105</v>
      </c>
      <c r="O143" s="16">
        <f t="shared" si="55"/>
        <v>133</v>
      </c>
      <c r="P143" s="17">
        <f t="shared" ca="1" si="48"/>
        <v>-0.86000000000001364</v>
      </c>
      <c r="R143" s="16">
        <f t="shared" si="56"/>
        <v>133</v>
      </c>
      <c r="S143" s="17">
        <f t="shared" ca="1" si="49"/>
        <v>-0.64661654135339575</v>
      </c>
      <c r="T143" s="17">
        <f t="shared" ca="1" si="50"/>
        <v>-0.86000000000001364</v>
      </c>
    </row>
    <row r="144" spans="1:20">
      <c r="A144" s="16">
        <f t="shared" si="51"/>
        <v>134</v>
      </c>
      <c r="B144" s="16">
        <f t="shared" ca="1" si="41"/>
        <v>2.99</v>
      </c>
      <c r="C144" s="16">
        <f t="shared" ca="1" si="42"/>
        <v>0.3511705685618729</v>
      </c>
      <c r="D144" s="16">
        <f t="shared" ca="1" si="43"/>
        <v>0.8623826365039573</v>
      </c>
      <c r="E144" s="16">
        <f t="shared" ca="1" si="44"/>
        <v>0</v>
      </c>
      <c r="F144" s="16">
        <f t="shared" ca="1" si="52"/>
        <v>0</v>
      </c>
      <c r="G144" s="16">
        <f t="shared" ca="1" si="53"/>
        <v>1</v>
      </c>
      <c r="H144" s="18">
        <f t="shared" ca="1" si="45"/>
        <v>0</v>
      </c>
      <c r="I144" s="21">
        <f t="shared" ca="1" si="46"/>
        <v>-1</v>
      </c>
      <c r="J144" s="3">
        <f t="shared" ca="1" si="54"/>
        <v>132.13999999999999</v>
      </c>
      <c r="K144" s="17">
        <f t="shared" ca="1" si="57"/>
        <v>998.14</v>
      </c>
      <c r="L144" s="17">
        <f t="shared" ca="1" si="40"/>
        <v>1009.6500000000001</v>
      </c>
      <c r="M144" s="16">
        <f t="shared" ca="1" si="47"/>
        <v>-11.510000000000105</v>
      </c>
      <c r="O144" s="16">
        <f t="shared" si="55"/>
        <v>134</v>
      </c>
      <c r="P144" s="17">
        <f t="shared" ca="1" si="48"/>
        <v>-1.8600000000000136</v>
      </c>
      <c r="R144" s="16">
        <f t="shared" si="56"/>
        <v>134</v>
      </c>
      <c r="S144" s="17">
        <f t="shared" ca="1" si="49"/>
        <v>-1.3880597014925513</v>
      </c>
      <c r="T144" s="17">
        <f t="shared" ca="1" si="50"/>
        <v>-1.8600000000000136</v>
      </c>
    </row>
    <row r="145" spans="1:20">
      <c r="A145" s="16">
        <f t="shared" si="51"/>
        <v>135</v>
      </c>
      <c r="B145" s="16">
        <f t="shared" ca="1" si="41"/>
        <v>3.29</v>
      </c>
      <c r="C145" s="16">
        <f t="shared" ca="1" si="42"/>
        <v>0.31914893617021278</v>
      </c>
      <c r="D145" s="16">
        <f t="shared" ca="1" si="43"/>
        <v>0.64237449558430715</v>
      </c>
      <c r="E145" s="16">
        <f t="shared" ca="1" si="44"/>
        <v>0</v>
      </c>
      <c r="F145" s="16">
        <f t="shared" ca="1" si="52"/>
        <v>0</v>
      </c>
      <c r="G145" s="16">
        <f t="shared" ca="1" si="53"/>
        <v>2</v>
      </c>
      <c r="H145" s="18">
        <f t="shared" ca="1" si="45"/>
        <v>0</v>
      </c>
      <c r="I145" s="21">
        <f t="shared" ca="1" si="46"/>
        <v>-1</v>
      </c>
      <c r="J145" s="3">
        <f t="shared" ca="1" si="54"/>
        <v>132.13999999999999</v>
      </c>
      <c r="K145" s="17">
        <f t="shared" ca="1" si="57"/>
        <v>997.14</v>
      </c>
      <c r="L145" s="17">
        <f t="shared" ca="1" si="40"/>
        <v>1009.6500000000001</v>
      </c>
      <c r="M145" s="16">
        <f t="shared" ca="1" si="47"/>
        <v>-12.510000000000105</v>
      </c>
      <c r="O145" s="16">
        <f t="shared" si="55"/>
        <v>135</v>
      </c>
      <c r="P145" s="17">
        <f t="shared" ca="1" si="48"/>
        <v>-2.8600000000000136</v>
      </c>
      <c r="R145" s="16">
        <f t="shared" si="56"/>
        <v>135</v>
      </c>
      <c r="S145" s="17">
        <f t="shared" ca="1" si="49"/>
        <v>-2.1185185185185276</v>
      </c>
      <c r="T145" s="17">
        <f t="shared" ca="1" si="50"/>
        <v>-2.8600000000000136</v>
      </c>
    </row>
    <row r="146" spans="1:20">
      <c r="A146" s="16">
        <f t="shared" si="51"/>
        <v>136</v>
      </c>
      <c r="B146" s="16">
        <f t="shared" ca="1" si="41"/>
        <v>3.36</v>
      </c>
      <c r="C146" s="16">
        <f t="shared" ca="1" si="42"/>
        <v>0.3125</v>
      </c>
      <c r="D146" s="16">
        <f t="shared" ca="1" si="43"/>
        <v>0.34216882684008265</v>
      </c>
      <c r="E146" s="16">
        <f t="shared" ca="1" si="44"/>
        <v>0</v>
      </c>
      <c r="F146" s="16">
        <f t="shared" ca="1" si="52"/>
        <v>0</v>
      </c>
      <c r="G146" s="16">
        <f t="shared" ca="1" si="53"/>
        <v>3</v>
      </c>
      <c r="H146" s="18">
        <f t="shared" ca="1" si="45"/>
        <v>0</v>
      </c>
      <c r="I146" s="21">
        <f t="shared" ca="1" si="46"/>
        <v>-1</v>
      </c>
      <c r="J146" s="3">
        <f t="shared" ca="1" si="54"/>
        <v>132.13999999999999</v>
      </c>
      <c r="K146" s="17">
        <f t="shared" ca="1" si="57"/>
        <v>996.14</v>
      </c>
      <c r="L146" s="17">
        <f t="shared" ca="1" si="40"/>
        <v>1009.6500000000001</v>
      </c>
      <c r="M146" s="16">
        <f t="shared" ca="1" si="47"/>
        <v>-13.510000000000105</v>
      </c>
      <c r="O146" s="16">
        <f t="shared" si="55"/>
        <v>136</v>
      </c>
      <c r="P146" s="17">
        <f t="shared" ca="1" si="48"/>
        <v>-3.8600000000000136</v>
      </c>
      <c r="R146" s="16">
        <f t="shared" si="56"/>
        <v>136</v>
      </c>
      <c r="S146" s="17">
        <f t="shared" ca="1" si="49"/>
        <v>-2.8382352941176521</v>
      </c>
      <c r="T146" s="17">
        <f t="shared" ca="1" si="50"/>
        <v>-3.8600000000000136</v>
      </c>
    </row>
    <row r="147" spans="1:20">
      <c r="A147" s="16">
        <f t="shared" si="51"/>
        <v>137</v>
      </c>
      <c r="B147" s="16">
        <f t="shared" ca="1" si="41"/>
        <v>5.0999999999999996</v>
      </c>
      <c r="C147" s="16">
        <f t="shared" ca="1" si="42"/>
        <v>0.20588235294117652</v>
      </c>
      <c r="D147" s="16">
        <f t="shared" ca="1" si="43"/>
        <v>0.20625493225768143</v>
      </c>
      <c r="E147" s="16">
        <f t="shared" ca="1" si="44"/>
        <v>0</v>
      </c>
      <c r="F147" s="16">
        <f t="shared" ca="1" si="52"/>
        <v>0</v>
      </c>
      <c r="G147" s="16">
        <f t="shared" ca="1" si="53"/>
        <v>4</v>
      </c>
      <c r="H147" s="18">
        <f t="shared" ca="1" si="45"/>
        <v>0</v>
      </c>
      <c r="I147" s="21">
        <f t="shared" ca="1" si="46"/>
        <v>-1</v>
      </c>
      <c r="J147" s="3">
        <f t="shared" ca="1" si="54"/>
        <v>132.13999999999999</v>
      </c>
      <c r="K147" s="17">
        <f t="shared" ca="1" si="57"/>
        <v>995.14</v>
      </c>
      <c r="L147" s="17">
        <f t="shared" ca="1" si="40"/>
        <v>1009.6500000000001</v>
      </c>
      <c r="M147" s="16">
        <f t="shared" ca="1" si="47"/>
        <v>-14.510000000000105</v>
      </c>
      <c r="O147" s="16">
        <f t="shared" si="55"/>
        <v>137</v>
      </c>
      <c r="P147" s="17">
        <f t="shared" ca="1" si="48"/>
        <v>-4.8600000000000136</v>
      </c>
      <c r="R147" s="16">
        <f t="shared" si="56"/>
        <v>137</v>
      </c>
      <c r="S147" s="17">
        <f t="shared" ca="1" si="49"/>
        <v>-3.5474452554744573</v>
      </c>
      <c r="T147" s="17">
        <f t="shared" ca="1" si="50"/>
        <v>-4.8600000000000136</v>
      </c>
    </row>
    <row r="148" spans="1:20">
      <c r="A148" s="16">
        <f t="shared" si="51"/>
        <v>138</v>
      </c>
      <c r="B148" s="16">
        <f t="shared" ca="1" si="41"/>
        <v>2.76</v>
      </c>
      <c r="C148" s="16">
        <f t="shared" ca="1" si="42"/>
        <v>0.38043478260869573</v>
      </c>
      <c r="D148" s="16">
        <f t="shared" ca="1" si="43"/>
        <v>0.96165731318485248</v>
      </c>
      <c r="E148" s="16">
        <f t="shared" ca="1" si="44"/>
        <v>0</v>
      </c>
      <c r="F148" s="16">
        <f t="shared" ca="1" si="52"/>
        <v>0</v>
      </c>
      <c r="G148" s="16">
        <f t="shared" ca="1" si="53"/>
        <v>5</v>
      </c>
      <c r="H148" s="18">
        <f t="shared" ca="1" si="45"/>
        <v>0</v>
      </c>
      <c r="I148" s="21">
        <f t="shared" ca="1" si="46"/>
        <v>-1</v>
      </c>
      <c r="J148" s="3">
        <f t="shared" ca="1" si="54"/>
        <v>132.13999999999999</v>
      </c>
      <c r="K148" s="17">
        <f t="shared" ca="1" si="57"/>
        <v>994.14</v>
      </c>
      <c r="L148" s="17">
        <f t="shared" ca="1" si="40"/>
        <v>1009.6500000000001</v>
      </c>
      <c r="M148" s="16">
        <f t="shared" ca="1" si="47"/>
        <v>-15.510000000000105</v>
      </c>
      <c r="O148" s="16">
        <f t="shared" si="55"/>
        <v>138</v>
      </c>
      <c r="P148" s="17">
        <f t="shared" ca="1" si="48"/>
        <v>-5.8600000000000136</v>
      </c>
      <c r="R148" s="16">
        <f t="shared" si="56"/>
        <v>138</v>
      </c>
      <c r="S148" s="17">
        <f t="shared" ca="1" si="49"/>
        <v>-4.2463768115942173</v>
      </c>
      <c r="T148" s="17">
        <f t="shared" ca="1" si="50"/>
        <v>-5.8600000000000136</v>
      </c>
    </row>
    <row r="149" spans="1:20">
      <c r="A149" s="16">
        <f t="shared" si="51"/>
        <v>139</v>
      </c>
      <c r="B149" s="16">
        <f t="shared" ca="1" si="41"/>
        <v>4.33</v>
      </c>
      <c r="C149" s="16">
        <f t="shared" ca="1" si="42"/>
        <v>0.24249422632794457</v>
      </c>
      <c r="D149" s="16">
        <f t="shared" ca="1" si="43"/>
        <v>0.68355323075063912</v>
      </c>
      <c r="E149" s="16">
        <f t="shared" ca="1" si="44"/>
        <v>0</v>
      </c>
      <c r="F149" s="16">
        <f t="shared" ca="1" si="52"/>
        <v>0</v>
      </c>
      <c r="G149" s="16">
        <f t="shared" ca="1" si="53"/>
        <v>6</v>
      </c>
      <c r="H149" s="18">
        <f t="shared" ca="1" si="45"/>
        <v>0</v>
      </c>
      <c r="I149" s="21">
        <f t="shared" ca="1" si="46"/>
        <v>-1</v>
      </c>
      <c r="J149" s="3">
        <f t="shared" ca="1" si="54"/>
        <v>132.13999999999999</v>
      </c>
      <c r="K149" s="17">
        <f t="shared" ca="1" si="57"/>
        <v>993.14</v>
      </c>
      <c r="L149" s="17">
        <f t="shared" ca="1" si="40"/>
        <v>1009.6500000000001</v>
      </c>
      <c r="M149" s="16">
        <f t="shared" ca="1" si="47"/>
        <v>-16.510000000000105</v>
      </c>
      <c r="O149" s="16">
        <f t="shared" si="55"/>
        <v>139</v>
      </c>
      <c r="P149" s="17">
        <f t="shared" ca="1" si="48"/>
        <v>-6.8600000000000136</v>
      </c>
      <c r="R149" s="16">
        <f t="shared" si="56"/>
        <v>139</v>
      </c>
      <c r="S149" s="17">
        <f t="shared" ca="1" si="49"/>
        <v>-4.9352517985611541</v>
      </c>
      <c r="T149" s="17">
        <f t="shared" ca="1" si="50"/>
        <v>-6.8600000000000136</v>
      </c>
    </row>
    <row r="150" spans="1:20">
      <c r="A150" s="16">
        <f t="shared" si="51"/>
        <v>140</v>
      </c>
      <c r="B150" s="16">
        <f t="shared" ca="1" si="41"/>
        <v>5.77</v>
      </c>
      <c r="C150" s="16">
        <f t="shared" ca="1" si="42"/>
        <v>0.18197573656845756</v>
      </c>
      <c r="D150" s="16">
        <f t="shared" ca="1" si="43"/>
        <v>0.28343732028894109</v>
      </c>
      <c r="E150" s="16">
        <f t="shared" ca="1" si="44"/>
        <v>0</v>
      </c>
      <c r="F150" s="16">
        <f t="shared" ca="1" si="52"/>
        <v>0</v>
      </c>
      <c r="G150" s="16">
        <f t="shared" ca="1" si="53"/>
        <v>7</v>
      </c>
      <c r="H150" s="18">
        <f t="shared" ca="1" si="45"/>
        <v>0</v>
      </c>
      <c r="I150" s="21">
        <f t="shared" ca="1" si="46"/>
        <v>-1</v>
      </c>
      <c r="J150" s="3">
        <f t="shared" ca="1" si="54"/>
        <v>132.13999999999999</v>
      </c>
      <c r="K150" s="17">
        <f t="shared" ca="1" si="57"/>
        <v>992.14</v>
      </c>
      <c r="L150" s="17">
        <f t="shared" ca="1" si="40"/>
        <v>1009.6500000000001</v>
      </c>
      <c r="M150" s="16">
        <f t="shared" ca="1" si="47"/>
        <v>-17.510000000000105</v>
      </c>
      <c r="O150" s="16">
        <f t="shared" si="55"/>
        <v>140</v>
      </c>
      <c r="P150" s="17">
        <f t="shared" ca="1" si="48"/>
        <v>-7.8600000000000136</v>
      </c>
      <c r="R150" s="16">
        <f t="shared" si="56"/>
        <v>140</v>
      </c>
      <c r="S150" s="17">
        <f t="shared" ca="1" si="49"/>
        <v>-5.6142857142857281</v>
      </c>
      <c r="T150" s="17">
        <f t="shared" ca="1" si="50"/>
        <v>-7.8600000000000136</v>
      </c>
    </row>
    <row r="151" spans="1:20">
      <c r="A151" s="16">
        <f t="shared" si="51"/>
        <v>141</v>
      </c>
      <c r="B151" s="16">
        <f t="shared" ca="1" si="41"/>
        <v>3.94</v>
      </c>
      <c r="C151" s="16">
        <f t="shared" ca="1" si="42"/>
        <v>0.26649746192893403</v>
      </c>
      <c r="D151" s="16">
        <f t="shared" ca="1" si="43"/>
        <v>0.12860464216419398</v>
      </c>
      <c r="E151" s="16">
        <f t="shared" ca="1" si="44"/>
        <v>1</v>
      </c>
      <c r="F151" s="16">
        <f t="shared" ca="1" si="52"/>
        <v>1</v>
      </c>
      <c r="G151" s="16">
        <f t="shared" ca="1" si="53"/>
        <v>0</v>
      </c>
      <c r="H151" s="18">
        <f t="shared" ca="1" si="45"/>
        <v>3.94</v>
      </c>
      <c r="I151" s="21">
        <f t="shared" ca="1" si="46"/>
        <v>2.94</v>
      </c>
      <c r="J151" s="3">
        <f t="shared" ca="1" si="54"/>
        <v>136.07999999999998</v>
      </c>
      <c r="K151" s="17">
        <f t="shared" ca="1" si="57"/>
        <v>995.08</v>
      </c>
      <c r="L151" s="17">
        <f t="shared" ca="1" si="40"/>
        <v>1009.6500000000001</v>
      </c>
      <c r="M151" s="16">
        <f t="shared" ca="1" si="47"/>
        <v>-14.57000000000005</v>
      </c>
      <c r="O151" s="16">
        <f t="shared" si="55"/>
        <v>141</v>
      </c>
      <c r="P151" s="17">
        <f t="shared" ca="1" si="48"/>
        <v>-4.9199999999999591</v>
      </c>
      <c r="R151" s="16">
        <f t="shared" si="56"/>
        <v>141</v>
      </c>
      <c r="S151" s="17">
        <f t="shared" ca="1" si="49"/>
        <v>-3.4893617021276384</v>
      </c>
      <c r="T151" s="17">
        <f t="shared" ca="1" si="50"/>
        <v>-4.9199999999999591</v>
      </c>
    </row>
    <row r="152" spans="1:20">
      <c r="A152" s="16">
        <f t="shared" si="51"/>
        <v>142</v>
      </c>
      <c r="B152" s="16">
        <f t="shared" ca="1" si="41"/>
        <v>3.76</v>
      </c>
      <c r="C152" s="16">
        <f t="shared" ca="1" si="42"/>
        <v>0.2792553191489362</v>
      </c>
      <c r="D152" s="16">
        <f t="shared" ca="1" si="43"/>
        <v>0.51658598030595693</v>
      </c>
      <c r="E152" s="16">
        <f t="shared" ca="1" si="44"/>
        <v>0</v>
      </c>
      <c r="F152" s="16">
        <f t="shared" ca="1" si="52"/>
        <v>0</v>
      </c>
      <c r="G152" s="16">
        <f t="shared" ca="1" si="53"/>
        <v>1</v>
      </c>
      <c r="H152" s="18">
        <f t="shared" ca="1" si="45"/>
        <v>0</v>
      </c>
      <c r="I152" s="21">
        <f t="shared" ca="1" si="46"/>
        <v>-1</v>
      </c>
      <c r="J152" s="3">
        <f t="shared" ca="1" si="54"/>
        <v>136.07999999999998</v>
      </c>
      <c r="K152" s="17">
        <f t="shared" ca="1" si="57"/>
        <v>994.08</v>
      </c>
      <c r="L152" s="17">
        <f t="shared" ca="1" si="40"/>
        <v>1009.6500000000001</v>
      </c>
      <c r="M152" s="16">
        <f t="shared" ca="1" si="47"/>
        <v>-15.57000000000005</v>
      </c>
      <c r="O152" s="16">
        <f t="shared" si="55"/>
        <v>142</v>
      </c>
      <c r="P152" s="17">
        <f t="shared" ca="1" si="48"/>
        <v>-5.9199999999999591</v>
      </c>
      <c r="R152" s="16">
        <f t="shared" si="56"/>
        <v>142</v>
      </c>
      <c r="S152" s="17">
        <f t="shared" ca="1" si="49"/>
        <v>-4.1690140845070118</v>
      </c>
      <c r="T152" s="17">
        <f t="shared" ca="1" si="50"/>
        <v>-5.9199999999999591</v>
      </c>
    </row>
    <row r="153" spans="1:20">
      <c r="A153" s="16">
        <f t="shared" si="51"/>
        <v>143</v>
      </c>
      <c r="B153" s="16">
        <f t="shared" ca="1" si="41"/>
        <v>5.45</v>
      </c>
      <c r="C153" s="16">
        <f t="shared" ca="1" si="42"/>
        <v>0.19266055045871558</v>
      </c>
      <c r="D153" s="16">
        <f t="shared" ca="1" si="43"/>
        <v>0.18171663476006472</v>
      </c>
      <c r="E153" s="16">
        <f t="shared" ca="1" si="44"/>
        <v>1</v>
      </c>
      <c r="F153" s="16">
        <f t="shared" ca="1" si="52"/>
        <v>1</v>
      </c>
      <c r="G153" s="16">
        <f t="shared" ca="1" si="53"/>
        <v>0</v>
      </c>
      <c r="H153" s="18">
        <f t="shared" ca="1" si="45"/>
        <v>5.45</v>
      </c>
      <c r="I153" s="21">
        <f t="shared" ca="1" si="46"/>
        <v>4.45</v>
      </c>
      <c r="J153" s="3">
        <f t="shared" ca="1" si="54"/>
        <v>141.52999999999997</v>
      </c>
      <c r="K153" s="17">
        <f t="shared" ca="1" si="57"/>
        <v>998.53000000000009</v>
      </c>
      <c r="L153" s="17">
        <f t="shared" ca="1" si="40"/>
        <v>1009.6500000000001</v>
      </c>
      <c r="M153" s="16">
        <f t="shared" ca="1" si="47"/>
        <v>-11.120000000000005</v>
      </c>
      <c r="O153" s="16">
        <f t="shared" si="55"/>
        <v>143</v>
      </c>
      <c r="P153" s="17">
        <f t="shared" ca="1" si="48"/>
        <v>-1.4699999999999136</v>
      </c>
      <c r="R153" s="16">
        <f t="shared" si="56"/>
        <v>143</v>
      </c>
      <c r="S153" s="17">
        <f t="shared" ca="1" si="49"/>
        <v>-1.0279720279719697</v>
      </c>
      <c r="T153" s="17">
        <f t="shared" ca="1" si="50"/>
        <v>-1.4699999999999136</v>
      </c>
    </row>
    <row r="154" spans="1:20">
      <c r="A154" s="16">
        <f t="shared" si="51"/>
        <v>144</v>
      </c>
      <c r="B154" s="16">
        <f t="shared" ca="1" si="41"/>
        <v>4.4800000000000004</v>
      </c>
      <c r="C154" s="16">
        <f t="shared" ca="1" si="42"/>
        <v>0.234375</v>
      </c>
      <c r="D154" s="16">
        <f t="shared" ca="1" si="43"/>
        <v>0.14491002304718181</v>
      </c>
      <c r="E154" s="16">
        <f t="shared" ca="1" si="44"/>
        <v>1</v>
      </c>
      <c r="F154" s="16">
        <f t="shared" ca="1" si="52"/>
        <v>2</v>
      </c>
      <c r="G154" s="16">
        <f t="shared" ca="1" si="53"/>
        <v>0</v>
      </c>
      <c r="H154" s="18">
        <f t="shared" ca="1" si="45"/>
        <v>4.4800000000000004</v>
      </c>
      <c r="I154" s="21">
        <f t="shared" ca="1" si="46"/>
        <v>3.4800000000000004</v>
      </c>
      <c r="J154" s="3">
        <f t="shared" ca="1" si="54"/>
        <v>146.00999999999996</v>
      </c>
      <c r="K154" s="17">
        <f t="shared" ca="1" si="57"/>
        <v>1002.0100000000001</v>
      </c>
      <c r="L154" s="17">
        <f t="shared" ca="1" si="40"/>
        <v>1009.6500000000001</v>
      </c>
      <c r="M154" s="16">
        <f t="shared" ca="1" si="47"/>
        <v>-7.6399999999999864</v>
      </c>
      <c r="O154" s="16">
        <f t="shared" si="55"/>
        <v>144</v>
      </c>
      <c r="P154" s="17">
        <f t="shared" ca="1" si="48"/>
        <v>2.0100000000001046</v>
      </c>
      <c r="R154" s="16">
        <f t="shared" si="56"/>
        <v>144</v>
      </c>
      <c r="S154" s="17">
        <f t="shared" ca="1" si="49"/>
        <v>1.3958333333333997</v>
      </c>
      <c r="T154" s="17">
        <f t="shared" ca="1" si="50"/>
        <v>2.0100000000001046</v>
      </c>
    </row>
    <row r="155" spans="1:20">
      <c r="A155" s="16">
        <f t="shared" si="51"/>
        <v>145</v>
      </c>
      <c r="B155" s="16">
        <f t="shared" ca="1" si="41"/>
        <v>3.59</v>
      </c>
      <c r="C155" s="16">
        <f t="shared" ca="1" si="42"/>
        <v>0.29247910863509752</v>
      </c>
      <c r="D155" s="16">
        <f t="shared" ca="1" si="43"/>
        <v>0.92977674661527843</v>
      </c>
      <c r="E155" s="16">
        <f t="shared" ca="1" si="44"/>
        <v>0</v>
      </c>
      <c r="F155" s="16">
        <f t="shared" ca="1" si="52"/>
        <v>0</v>
      </c>
      <c r="G155" s="16">
        <f t="shared" ca="1" si="53"/>
        <v>1</v>
      </c>
      <c r="H155" s="18">
        <f t="shared" ca="1" si="45"/>
        <v>0</v>
      </c>
      <c r="I155" s="21">
        <f t="shared" ca="1" si="46"/>
        <v>-1</v>
      </c>
      <c r="J155" s="3">
        <f t="shared" ca="1" si="54"/>
        <v>146.00999999999996</v>
      </c>
      <c r="K155" s="17">
        <f t="shared" ca="1" si="57"/>
        <v>1001.0100000000001</v>
      </c>
      <c r="L155" s="17">
        <f t="shared" ca="1" si="40"/>
        <v>1009.6500000000001</v>
      </c>
      <c r="M155" s="16">
        <f t="shared" ca="1" si="47"/>
        <v>-8.6399999999999864</v>
      </c>
      <c r="O155" s="16">
        <f t="shared" si="55"/>
        <v>145</v>
      </c>
      <c r="P155" s="17">
        <f t="shared" ca="1" si="48"/>
        <v>1.0100000000001046</v>
      </c>
      <c r="R155" s="16">
        <f t="shared" si="56"/>
        <v>145</v>
      </c>
      <c r="S155" s="17">
        <f t="shared" ca="1" si="49"/>
        <v>0.69655172413800415</v>
      </c>
      <c r="T155" s="17">
        <f t="shared" ca="1" si="50"/>
        <v>1.0100000000001046</v>
      </c>
    </row>
    <row r="156" spans="1:20">
      <c r="A156" s="16">
        <f t="shared" si="51"/>
        <v>146</v>
      </c>
      <c r="B156" s="16">
        <f t="shared" ca="1" si="41"/>
        <v>4.8600000000000003</v>
      </c>
      <c r="C156" s="16">
        <f t="shared" ca="1" si="42"/>
        <v>0.21604938271604937</v>
      </c>
      <c r="D156" s="16">
        <f t="shared" ca="1" si="43"/>
        <v>0.81899418747433161</v>
      </c>
      <c r="E156" s="16">
        <f t="shared" ca="1" si="44"/>
        <v>0</v>
      </c>
      <c r="F156" s="16">
        <f t="shared" ca="1" si="52"/>
        <v>0</v>
      </c>
      <c r="G156" s="16">
        <f t="shared" ca="1" si="53"/>
        <v>2</v>
      </c>
      <c r="H156" s="18">
        <f t="shared" ca="1" si="45"/>
        <v>0</v>
      </c>
      <c r="I156" s="21">
        <f t="shared" ca="1" si="46"/>
        <v>-1</v>
      </c>
      <c r="J156" s="3">
        <f t="shared" ca="1" si="54"/>
        <v>146.00999999999996</v>
      </c>
      <c r="K156" s="17">
        <f t="shared" ca="1" si="57"/>
        <v>1000.0100000000001</v>
      </c>
      <c r="L156" s="17">
        <f t="shared" ca="1" si="40"/>
        <v>1009.6500000000001</v>
      </c>
      <c r="M156" s="16">
        <f t="shared" ca="1" si="47"/>
        <v>-9.6399999999999864</v>
      </c>
      <c r="O156" s="16">
        <f t="shared" si="55"/>
        <v>146</v>
      </c>
      <c r="P156" s="17">
        <f t="shared" ca="1" si="48"/>
        <v>1.0000000000104592E-2</v>
      </c>
      <c r="R156" s="16">
        <f t="shared" si="56"/>
        <v>146</v>
      </c>
      <c r="S156" s="17">
        <f t="shared" ca="1" si="49"/>
        <v>6.8493150685640103E-3</v>
      </c>
      <c r="T156" s="17">
        <f t="shared" ca="1" si="50"/>
        <v>1.0000000000104592E-2</v>
      </c>
    </row>
    <row r="157" spans="1:20">
      <c r="A157" s="16">
        <f t="shared" si="51"/>
        <v>147</v>
      </c>
      <c r="B157" s="16">
        <f t="shared" ca="1" si="41"/>
        <v>2.77</v>
      </c>
      <c r="C157" s="16">
        <f t="shared" ca="1" si="42"/>
        <v>0.37906137184115529</v>
      </c>
      <c r="D157" s="16">
        <f t="shared" ca="1" si="43"/>
        <v>0.18699793718103308</v>
      </c>
      <c r="E157" s="16">
        <f t="shared" ca="1" si="44"/>
        <v>1</v>
      </c>
      <c r="F157" s="16">
        <f t="shared" ca="1" si="52"/>
        <v>1</v>
      </c>
      <c r="G157" s="16">
        <f t="shared" ca="1" si="53"/>
        <v>0</v>
      </c>
      <c r="H157" s="18">
        <f t="shared" ca="1" si="45"/>
        <v>2.77</v>
      </c>
      <c r="I157" s="21">
        <f t="shared" ca="1" si="46"/>
        <v>1.77</v>
      </c>
      <c r="J157" s="3">
        <f t="shared" ca="1" si="54"/>
        <v>148.77999999999997</v>
      </c>
      <c r="K157" s="17">
        <f t="shared" ca="1" si="57"/>
        <v>1001.7800000000001</v>
      </c>
      <c r="L157" s="17">
        <f t="shared" ca="1" si="40"/>
        <v>1009.6500000000001</v>
      </c>
      <c r="M157" s="16">
        <f t="shared" ca="1" si="47"/>
        <v>-7.8700000000000045</v>
      </c>
      <c r="O157" s="16">
        <f t="shared" si="55"/>
        <v>147</v>
      </c>
      <c r="P157" s="17">
        <f t="shared" ca="1" si="48"/>
        <v>1.7800000000000864</v>
      </c>
      <c r="R157" s="16">
        <f t="shared" si="56"/>
        <v>147</v>
      </c>
      <c r="S157" s="17">
        <f t="shared" ca="1" si="49"/>
        <v>1.2108843537415481</v>
      </c>
      <c r="T157" s="17">
        <f t="shared" ca="1" si="50"/>
        <v>1.7800000000000864</v>
      </c>
    </row>
    <row r="158" spans="1:20">
      <c r="A158" s="16">
        <f t="shared" si="51"/>
        <v>148</v>
      </c>
      <c r="B158" s="16">
        <f t="shared" ca="1" si="41"/>
        <v>3.36</v>
      </c>
      <c r="C158" s="16">
        <f t="shared" ca="1" si="42"/>
        <v>0.3125</v>
      </c>
      <c r="D158" s="16">
        <f t="shared" ca="1" si="43"/>
        <v>0.80891933409384742</v>
      </c>
      <c r="E158" s="16">
        <f t="shared" ca="1" si="44"/>
        <v>0</v>
      </c>
      <c r="F158" s="16">
        <f t="shared" ca="1" si="52"/>
        <v>0</v>
      </c>
      <c r="G158" s="16">
        <f t="shared" ca="1" si="53"/>
        <v>1</v>
      </c>
      <c r="H158" s="18">
        <f t="shared" ca="1" si="45"/>
        <v>0</v>
      </c>
      <c r="I158" s="21">
        <f t="shared" ca="1" si="46"/>
        <v>-1</v>
      </c>
      <c r="J158" s="3">
        <f t="shared" ca="1" si="54"/>
        <v>148.77999999999997</v>
      </c>
      <c r="K158" s="17">
        <f t="shared" ca="1" si="57"/>
        <v>1000.7800000000001</v>
      </c>
      <c r="L158" s="17">
        <f t="shared" ca="1" si="40"/>
        <v>1009.6500000000001</v>
      </c>
      <c r="M158" s="16">
        <f t="shared" ca="1" si="47"/>
        <v>-8.8700000000000045</v>
      </c>
      <c r="O158" s="16">
        <f t="shared" si="55"/>
        <v>148</v>
      </c>
      <c r="P158" s="17">
        <f t="shared" ca="1" si="48"/>
        <v>0.7800000000000864</v>
      </c>
      <c r="R158" s="16">
        <f t="shared" si="56"/>
        <v>148</v>
      </c>
      <c r="S158" s="17">
        <f t="shared" ca="1" si="49"/>
        <v>0.52702702702708848</v>
      </c>
      <c r="T158" s="17">
        <f t="shared" ca="1" si="50"/>
        <v>0.7800000000000864</v>
      </c>
    </row>
    <row r="159" spans="1:20">
      <c r="A159" s="16">
        <f t="shared" si="51"/>
        <v>149</v>
      </c>
      <c r="B159" s="16">
        <f t="shared" ca="1" si="41"/>
        <v>4.6500000000000004</v>
      </c>
      <c r="C159" s="16">
        <f t="shared" ca="1" si="42"/>
        <v>0.22580645161290322</v>
      </c>
      <c r="D159" s="16">
        <f t="shared" ca="1" si="43"/>
        <v>1.8616567414512453E-2</v>
      </c>
      <c r="E159" s="16">
        <f t="shared" ca="1" si="44"/>
        <v>1</v>
      </c>
      <c r="F159" s="16">
        <f t="shared" ca="1" si="52"/>
        <v>1</v>
      </c>
      <c r="G159" s="16">
        <f t="shared" ca="1" si="53"/>
        <v>0</v>
      </c>
      <c r="H159" s="18">
        <f t="shared" ca="1" si="45"/>
        <v>4.6500000000000004</v>
      </c>
      <c r="I159" s="21">
        <f t="shared" ca="1" si="46"/>
        <v>3.6500000000000004</v>
      </c>
      <c r="J159" s="3">
        <f t="shared" ca="1" si="54"/>
        <v>153.42999999999998</v>
      </c>
      <c r="K159" s="17">
        <f t="shared" ca="1" si="57"/>
        <v>1004.4300000000001</v>
      </c>
      <c r="L159" s="17">
        <f t="shared" ca="1" si="40"/>
        <v>1009.6500000000001</v>
      </c>
      <c r="M159" s="16">
        <f t="shared" ca="1" si="47"/>
        <v>-5.2200000000000273</v>
      </c>
      <c r="O159" s="16">
        <f t="shared" si="55"/>
        <v>149</v>
      </c>
      <c r="P159" s="17">
        <f t="shared" ca="1" si="48"/>
        <v>4.4300000000000637</v>
      </c>
      <c r="R159" s="16">
        <f t="shared" si="56"/>
        <v>149</v>
      </c>
      <c r="S159" s="17">
        <f t="shared" ca="1" si="49"/>
        <v>2.973154362416139</v>
      </c>
      <c r="T159" s="17">
        <f t="shared" ca="1" si="50"/>
        <v>4.4300000000000637</v>
      </c>
    </row>
    <row r="160" spans="1:20">
      <c r="A160" s="16">
        <f t="shared" si="51"/>
        <v>150</v>
      </c>
      <c r="B160" s="16">
        <f t="shared" ca="1" si="41"/>
        <v>4.0199999999999996</v>
      </c>
      <c r="C160" s="16">
        <f t="shared" ca="1" si="42"/>
        <v>0.2611940298507463</v>
      </c>
      <c r="D160" s="16">
        <f t="shared" ca="1" si="43"/>
        <v>0.59999612106391553</v>
      </c>
      <c r="E160" s="16">
        <f t="shared" ca="1" si="44"/>
        <v>0</v>
      </c>
      <c r="F160" s="16">
        <f t="shared" ca="1" si="52"/>
        <v>0</v>
      </c>
      <c r="G160" s="16">
        <f t="shared" ca="1" si="53"/>
        <v>1</v>
      </c>
      <c r="H160" s="18">
        <f t="shared" ca="1" si="45"/>
        <v>0</v>
      </c>
      <c r="I160" s="21">
        <f t="shared" ca="1" si="46"/>
        <v>-1</v>
      </c>
      <c r="J160" s="3">
        <f t="shared" ca="1" si="54"/>
        <v>153.42999999999998</v>
      </c>
      <c r="K160" s="17">
        <f t="shared" ca="1" si="57"/>
        <v>1003.4300000000001</v>
      </c>
      <c r="L160" s="17">
        <f t="shared" ca="1" si="40"/>
        <v>1009.6500000000001</v>
      </c>
      <c r="M160" s="16">
        <f t="shared" ca="1" si="47"/>
        <v>-6.2200000000000273</v>
      </c>
      <c r="O160" s="16">
        <f t="shared" si="55"/>
        <v>150</v>
      </c>
      <c r="P160" s="17">
        <f t="shared" ca="1" si="48"/>
        <v>3.4300000000000637</v>
      </c>
      <c r="R160" s="16">
        <f t="shared" si="56"/>
        <v>150</v>
      </c>
      <c r="S160" s="17">
        <f t="shared" ca="1" si="49"/>
        <v>2.2866666666667044</v>
      </c>
      <c r="T160" s="17">
        <f t="shared" ca="1" si="50"/>
        <v>3.4300000000000637</v>
      </c>
    </row>
    <row r="161" spans="1:20">
      <c r="A161" s="16">
        <f t="shared" si="51"/>
        <v>151</v>
      </c>
      <c r="B161" s="16">
        <f t="shared" ca="1" si="41"/>
        <v>5.82</v>
      </c>
      <c r="C161" s="16">
        <f t="shared" ca="1" si="42"/>
        <v>0.18041237113402062</v>
      </c>
      <c r="D161" s="16">
        <f t="shared" ca="1" si="43"/>
        <v>0.59504047834612295</v>
      </c>
      <c r="E161" s="16">
        <f t="shared" ca="1" si="44"/>
        <v>0</v>
      </c>
      <c r="F161" s="16">
        <f t="shared" ca="1" si="52"/>
        <v>0</v>
      </c>
      <c r="G161" s="16">
        <f t="shared" ca="1" si="53"/>
        <v>2</v>
      </c>
      <c r="H161" s="18">
        <f t="shared" ca="1" si="45"/>
        <v>0</v>
      </c>
      <c r="I161" s="21">
        <f t="shared" ca="1" si="46"/>
        <v>-1</v>
      </c>
      <c r="J161" s="3">
        <f t="shared" ca="1" si="54"/>
        <v>153.42999999999998</v>
      </c>
      <c r="K161" s="17">
        <f t="shared" ca="1" si="57"/>
        <v>1002.4300000000001</v>
      </c>
      <c r="L161" s="17">
        <f t="shared" ca="1" si="40"/>
        <v>1009.6500000000001</v>
      </c>
      <c r="M161" s="16">
        <f t="shared" ca="1" si="47"/>
        <v>-7.2200000000000273</v>
      </c>
      <c r="O161" s="16">
        <f t="shared" si="55"/>
        <v>151</v>
      </c>
      <c r="P161" s="17">
        <f t="shared" ca="1" si="48"/>
        <v>2.4300000000000637</v>
      </c>
      <c r="R161" s="16">
        <f t="shared" si="56"/>
        <v>151</v>
      </c>
      <c r="S161" s="17">
        <f t="shared" ca="1" si="49"/>
        <v>1.6092715231788475</v>
      </c>
      <c r="T161" s="17">
        <f t="shared" ca="1" si="50"/>
        <v>2.4300000000000637</v>
      </c>
    </row>
    <row r="162" spans="1:20">
      <c r="A162" s="16">
        <f t="shared" si="51"/>
        <v>152</v>
      </c>
      <c r="B162" s="16">
        <f t="shared" ca="1" si="41"/>
        <v>5.37</v>
      </c>
      <c r="C162" s="16">
        <f t="shared" ca="1" si="42"/>
        <v>0.19553072625698326</v>
      </c>
      <c r="D162" s="16">
        <f t="shared" ca="1" si="43"/>
        <v>0.44441764901750558</v>
      </c>
      <c r="E162" s="16">
        <f t="shared" ca="1" si="44"/>
        <v>0</v>
      </c>
      <c r="F162" s="16">
        <f t="shared" ca="1" si="52"/>
        <v>0</v>
      </c>
      <c r="G162" s="16">
        <f t="shared" ca="1" si="53"/>
        <v>3</v>
      </c>
      <c r="H162" s="18">
        <f t="shared" ca="1" si="45"/>
        <v>0</v>
      </c>
      <c r="I162" s="21">
        <f t="shared" ca="1" si="46"/>
        <v>-1</v>
      </c>
      <c r="J162" s="3">
        <f t="shared" ca="1" si="54"/>
        <v>153.42999999999998</v>
      </c>
      <c r="K162" s="17">
        <f t="shared" ca="1" si="57"/>
        <v>1001.4300000000001</v>
      </c>
      <c r="L162" s="17">
        <f t="shared" ca="1" si="40"/>
        <v>1009.6500000000001</v>
      </c>
      <c r="M162" s="16">
        <f t="shared" ca="1" si="47"/>
        <v>-8.2200000000000273</v>
      </c>
      <c r="O162" s="16">
        <f t="shared" si="55"/>
        <v>152</v>
      </c>
      <c r="P162" s="17">
        <f t="shared" ca="1" si="48"/>
        <v>1.4300000000000637</v>
      </c>
      <c r="R162" s="16">
        <f t="shared" si="56"/>
        <v>152</v>
      </c>
      <c r="S162" s="17">
        <f t="shared" ca="1" si="49"/>
        <v>0.94078947368426213</v>
      </c>
      <c r="T162" s="17">
        <f t="shared" ca="1" si="50"/>
        <v>1.4300000000000637</v>
      </c>
    </row>
    <row r="163" spans="1:20">
      <c r="A163" s="16">
        <f t="shared" si="51"/>
        <v>153</v>
      </c>
      <c r="B163" s="16">
        <f t="shared" ca="1" si="41"/>
        <v>4.0599999999999996</v>
      </c>
      <c r="C163" s="16">
        <f t="shared" ca="1" si="42"/>
        <v>0.25862068965517243</v>
      </c>
      <c r="D163" s="16">
        <f t="shared" ca="1" si="43"/>
        <v>0.67850112610841595</v>
      </c>
      <c r="E163" s="16">
        <f t="shared" ca="1" si="44"/>
        <v>0</v>
      </c>
      <c r="F163" s="16">
        <f t="shared" ca="1" si="52"/>
        <v>0</v>
      </c>
      <c r="G163" s="16">
        <f t="shared" ca="1" si="53"/>
        <v>4</v>
      </c>
      <c r="H163" s="18">
        <f t="shared" ca="1" si="45"/>
        <v>0</v>
      </c>
      <c r="I163" s="21">
        <f t="shared" ca="1" si="46"/>
        <v>-1</v>
      </c>
      <c r="J163" s="3">
        <f t="shared" ca="1" si="54"/>
        <v>153.42999999999998</v>
      </c>
      <c r="K163" s="17">
        <f t="shared" ca="1" si="57"/>
        <v>1000.4300000000001</v>
      </c>
      <c r="L163" s="17">
        <f t="shared" ca="1" si="40"/>
        <v>1009.6500000000001</v>
      </c>
      <c r="M163" s="16">
        <f t="shared" ca="1" si="47"/>
        <v>-9.2200000000000273</v>
      </c>
      <c r="O163" s="16">
        <f t="shared" si="55"/>
        <v>153</v>
      </c>
      <c r="P163" s="17">
        <f t="shared" ca="1" si="48"/>
        <v>0.43000000000006366</v>
      </c>
      <c r="R163" s="16">
        <f t="shared" si="56"/>
        <v>153</v>
      </c>
      <c r="S163" s="17">
        <f t="shared" ca="1" si="49"/>
        <v>0.28104575163403922</v>
      </c>
      <c r="T163" s="17">
        <f t="shared" ca="1" si="50"/>
        <v>0.43000000000006366</v>
      </c>
    </row>
    <row r="164" spans="1:20">
      <c r="A164" s="16">
        <f t="shared" si="51"/>
        <v>154</v>
      </c>
      <c r="B164" s="16">
        <f t="shared" ca="1" si="41"/>
        <v>5.43</v>
      </c>
      <c r="C164" s="16">
        <f t="shared" ca="1" si="42"/>
        <v>0.19337016574585636</v>
      </c>
      <c r="D164" s="16">
        <f t="shared" ca="1" si="43"/>
        <v>0.31597156916538349</v>
      </c>
      <c r="E164" s="16">
        <f t="shared" ca="1" si="44"/>
        <v>0</v>
      </c>
      <c r="F164" s="16">
        <f t="shared" ca="1" si="52"/>
        <v>0</v>
      </c>
      <c r="G164" s="16">
        <f t="shared" ca="1" si="53"/>
        <v>5</v>
      </c>
      <c r="H164" s="18">
        <f t="shared" ca="1" si="45"/>
        <v>0</v>
      </c>
      <c r="I164" s="21">
        <f t="shared" ca="1" si="46"/>
        <v>-1</v>
      </c>
      <c r="J164" s="3">
        <f t="shared" ca="1" si="54"/>
        <v>153.42999999999998</v>
      </c>
      <c r="K164" s="17">
        <f t="shared" ca="1" si="57"/>
        <v>999.43000000000006</v>
      </c>
      <c r="L164" s="17">
        <f t="shared" ca="1" si="40"/>
        <v>1009.6500000000001</v>
      </c>
      <c r="M164" s="16">
        <f t="shared" ca="1" si="47"/>
        <v>-10.220000000000027</v>
      </c>
      <c r="O164" s="16">
        <f t="shared" si="55"/>
        <v>154</v>
      </c>
      <c r="P164" s="17">
        <f t="shared" ca="1" si="48"/>
        <v>-0.56999999999993634</v>
      </c>
      <c r="R164" s="16">
        <f t="shared" si="56"/>
        <v>154</v>
      </c>
      <c r="S164" s="17">
        <f t="shared" ca="1" si="49"/>
        <v>-0.3701298701298299</v>
      </c>
      <c r="T164" s="17">
        <f t="shared" ca="1" si="50"/>
        <v>-0.56999999999993634</v>
      </c>
    </row>
    <row r="165" spans="1:20">
      <c r="A165" s="16">
        <f t="shared" si="51"/>
        <v>155</v>
      </c>
      <c r="B165" s="16">
        <f t="shared" ca="1" si="41"/>
        <v>5.61</v>
      </c>
      <c r="C165" s="16">
        <f t="shared" ca="1" si="42"/>
        <v>0.18716577540106952</v>
      </c>
      <c r="D165" s="16">
        <f t="shared" ca="1" si="43"/>
        <v>0.30142125181109281</v>
      </c>
      <c r="E165" s="16">
        <f t="shared" ca="1" si="44"/>
        <v>0</v>
      </c>
      <c r="F165" s="16">
        <f t="shared" ca="1" si="52"/>
        <v>0</v>
      </c>
      <c r="G165" s="16">
        <f t="shared" ca="1" si="53"/>
        <v>6</v>
      </c>
      <c r="H165" s="18">
        <f t="shared" ca="1" si="45"/>
        <v>0</v>
      </c>
      <c r="I165" s="21">
        <f t="shared" ca="1" si="46"/>
        <v>-1</v>
      </c>
      <c r="J165" s="3">
        <f t="shared" ca="1" si="54"/>
        <v>153.42999999999998</v>
      </c>
      <c r="K165" s="17">
        <f t="shared" ca="1" si="57"/>
        <v>998.43000000000006</v>
      </c>
      <c r="L165" s="17">
        <f t="shared" ca="1" si="40"/>
        <v>1009.6500000000001</v>
      </c>
      <c r="M165" s="16">
        <f t="shared" ca="1" si="47"/>
        <v>-11.220000000000027</v>
      </c>
      <c r="O165" s="16">
        <f t="shared" si="55"/>
        <v>155</v>
      </c>
      <c r="P165" s="17">
        <f t="shared" ca="1" si="48"/>
        <v>-1.5699999999999363</v>
      </c>
      <c r="R165" s="16">
        <f t="shared" si="56"/>
        <v>155</v>
      </c>
      <c r="S165" s="17">
        <f t="shared" ca="1" si="49"/>
        <v>-1.0129032258064115</v>
      </c>
      <c r="T165" s="17">
        <f t="shared" ca="1" si="50"/>
        <v>-1.5699999999999363</v>
      </c>
    </row>
    <row r="166" spans="1:20">
      <c r="A166" s="16">
        <f t="shared" si="51"/>
        <v>156</v>
      </c>
      <c r="B166" s="16">
        <f t="shared" ca="1" si="41"/>
        <v>5.35</v>
      </c>
      <c r="C166" s="16">
        <f t="shared" ca="1" si="42"/>
        <v>0.19626168224299068</v>
      </c>
      <c r="D166" s="16">
        <f t="shared" ca="1" si="43"/>
        <v>9.5026187510227622E-2</v>
      </c>
      <c r="E166" s="16">
        <f t="shared" ca="1" si="44"/>
        <v>1</v>
      </c>
      <c r="F166" s="16">
        <f t="shared" ca="1" si="52"/>
        <v>1</v>
      </c>
      <c r="G166" s="16">
        <f t="shared" ca="1" si="53"/>
        <v>0</v>
      </c>
      <c r="H166" s="18">
        <f t="shared" ca="1" si="45"/>
        <v>5.35</v>
      </c>
      <c r="I166" s="21">
        <f t="shared" ca="1" si="46"/>
        <v>4.3499999999999996</v>
      </c>
      <c r="J166" s="3">
        <f t="shared" ca="1" si="54"/>
        <v>158.77999999999997</v>
      </c>
      <c r="K166" s="17">
        <f t="shared" ca="1" si="57"/>
        <v>1002.7800000000001</v>
      </c>
      <c r="L166" s="17">
        <f t="shared" ca="1" si="40"/>
        <v>1009.6500000000001</v>
      </c>
      <c r="M166" s="16">
        <f t="shared" ca="1" si="47"/>
        <v>-6.8700000000000045</v>
      </c>
      <c r="O166" s="16">
        <f t="shared" si="55"/>
        <v>156</v>
      </c>
      <c r="P166" s="17">
        <f t="shared" ca="1" si="48"/>
        <v>2.7800000000000864</v>
      </c>
      <c r="R166" s="16">
        <f t="shared" si="56"/>
        <v>156</v>
      </c>
      <c r="S166" s="17">
        <f t="shared" ca="1" si="49"/>
        <v>1.7820512820513272</v>
      </c>
      <c r="T166" s="17">
        <f t="shared" ca="1" si="50"/>
        <v>2.7800000000000864</v>
      </c>
    </row>
    <row r="167" spans="1:20">
      <c r="A167" s="16">
        <f t="shared" si="51"/>
        <v>157</v>
      </c>
      <c r="B167" s="16">
        <f t="shared" ca="1" si="41"/>
        <v>2.88</v>
      </c>
      <c r="C167" s="16">
        <f t="shared" ca="1" si="42"/>
        <v>0.36458333333333331</v>
      </c>
      <c r="D167" s="16">
        <f t="shared" ca="1" si="43"/>
        <v>0.87913616649275195</v>
      </c>
      <c r="E167" s="16">
        <f t="shared" ca="1" si="44"/>
        <v>0</v>
      </c>
      <c r="F167" s="16">
        <f t="shared" ca="1" si="52"/>
        <v>0</v>
      </c>
      <c r="G167" s="16">
        <f t="shared" ca="1" si="53"/>
        <v>1</v>
      </c>
      <c r="H167" s="18">
        <f t="shared" ca="1" si="45"/>
        <v>0</v>
      </c>
      <c r="I167" s="21">
        <f t="shared" ca="1" si="46"/>
        <v>-1</v>
      </c>
      <c r="J167" s="3">
        <f t="shared" ca="1" si="54"/>
        <v>158.77999999999997</v>
      </c>
      <c r="K167" s="17">
        <f t="shared" ca="1" si="57"/>
        <v>1001.7800000000001</v>
      </c>
      <c r="L167" s="17">
        <f t="shared" ca="1" si="40"/>
        <v>1009.6500000000001</v>
      </c>
      <c r="M167" s="16">
        <f t="shared" ca="1" si="47"/>
        <v>-7.8700000000000045</v>
      </c>
      <c r="O167" s="16">
        <f t="shared" si="55"/>
        <v>157</v>
      </c>
      <c r="P167" s="17">
        <f t="shared" ca="1" si="48"/>
        <v>1.7800000000000864</v>
      </c>
      <c r="R167" s="16">
        <f t="shared" si="56"/>
        <v>157</v>
      </c>
      <c r="S167" s="17">
        <f t="shared" ca="1" si="49"/>
        <v>1.1337579617835019</v>
      </c>
      <c r="T167" s="17">
        <f t="shared" ca="1" si="50"/>
        <v>1.7800000000000864</v>
      </c>
    </row>
    <row r="168" spans="1:20">
      <c r="A168" s="16">
        <f t="shared" si="51"/>
        <v>158</v>
      </c>
      <c r="B168" s="16">
        <f t="shared" ca="1" si="41"/>
        <v>4.76</v>
      </c>
      <c r="C168" s="16">
        <f t="shared" ca="1" si="42"/>
        <v>0.22058823529411767</v>
      </c>
      <c r="D168" s="16">
        <f t="shared" ca="1" si="43"/>
        <v>0.64191637788758737</v>
      </c>
      <c r="E168" s="16">
        <f t="shared" ca="1" si="44"/>
        <v>0</v>
      </c>
      <c r="F168" s="16">
        <f t="shared" ca="1" si="52"/>
        <v>0</v>
      </c>
      <c r="G168" s="16">
        <f t="shared" ca="1" si="53"/>
        <v>2</v>
      </c>
      <c r="H168" s="18">
        <f t="shared" ca="1" si="45"/>
        <v>0</v>
      </c>
      <c r="I168" s="21">
        <f t="shared" ca="1" si="46"/>
        <v>-1</v>
      </c>
      <c r="J168" s="3">
        <f t="shared" ca="1" si="54"/>
        <v>158.77999999999997</v>
      </c>
      <c r="K168" s="17">
        <f t="shared" ca="1" si="57"/>
        <v>1000.7800000000001</v>
      </c>
      <c r="L168" s="17">
        <f t="shared" ca="1" si="40"/>
        <v>1009.6500000000001</v>
      </c>
      <c r="M168" s="16">
        <f t="shared" ca="1" si="47"/>
        <v>-8.8700000000000045</v>
      </c>
      <c r="O168" s="16">
        <f t="shared" si="55"/>
        <v>158</v>
      </c>
      <c r="P168" s="17">
        <f t="shared" ca="1" si="48"/>
        <v>0.7800000000000864</v>
      </c>
      <c r="R168" s="16">
        <f t="shared" si="56"/>
        <v>158</v>
      </c>
      <c r="S168" s="17">
        <f t="shared" ca="1" si="49"/>
        <v>0.49367088607601772</v>
      </c>
      <c r="T168" s="17">
        <f t="shared" ca="1" si="50"/>
        <v>0.7800000000000864</v>
      </c>
    </row>
    <row r="169" spans="1:20">
      <c r="A169" s="16">
        <f t="shared" si="51"/>
        <v>159</v>
      </c>
      <c r="B169" s="16">
        <f t="shared" ca="1" si="41"/>
        <v>2.46</v>
      </c>
      <c r="C169" s="16">
        <f t="shared" ca="1" si="42"/>
        <v>0.42682926829268292</v>
      </c>
      <c r="D169" s="16">
        <f t="shared" ca="1" si="43"/>
        <v>0.87904520171446698</v>
      </c>
      <c r="E169" s="16">
        <f t="shared" ca="1" si="44"/>
        <v>0</v>
      </c>
      <c r="F169" s="16">
        <f t="shared" ca="1" si="52"/>
        <v>0</v>
      </c>
      <c r="G169" s="16">
        <f t="shared" ca="1" si="53"/>
        <v>3</v>
      </c>
      <c r="H169" s="18">
        <f t="shared" ca="1" si="45"/>
        <v>0</v>
      </c>
      <c r="I169" s="21">
        <f t="shared" ca="1" si="46"/>
        <v>-1</v>
      </c>
      <c r="J169" s="3">
        <f t="shared" ca="1" si="54"/>
        <v>158.77999999999997</v>
      </c>
      <c r="K169" s="17">
        <f t="shared" ca="1" si="57"/>
        <v>999.78000000000009</v>
      </c>
      <c r="L169" s="17">
        <f t="shared" ca="1" si="40"/>
        <v>1009.6500000000001</v>
      </c>
      <c r="M169" s="16">
        <f t="shared" ca="1" si="47"/>
        <v>-9.8700000000000045</v>
      </c>
      <c r="O169" s="16">
        <f t="shared" si="55"/>
        <v>159</v>
      </c>
      <c r="P169" s="17">
        <f t="shared" ca="1" si="48"/>
        <v>-0.2199999999999136</v>
      </c>
      <c r="R169" s="16">
        <f t="shared" si="56"/>
        <v>159</v>
      </c>
      <c r="S169" s="17">
        <f t="shared" ca="1" si="49"/>
        <v>-0.13836477987415208</v>
      </c>
      <c r="T169" s="17">
        <f t="shared" ca="1" si="50"/>
        <v>-0.2199999999999136</v>
      </c>
    </row>
    <row r="170" spans="1:20">
      <c r="A170" s="16">
        <f t="shared" si="51"/>
        <v>160</v>
      </c>
      <c r="B170" s="16">
        <f t="shared" ca="1" si="41"/>
        <v>3.63</v>
      </c>
      <c r="C170" s="16">
        <f t="shared" ca="1" si="42"/>
        <v>0.28925619834710747</v>
      </c>
      <c r="D170" s="16">
        <f t="shared" ca="1" si="43"/>
        <v>0.31468761159396763</v>
      </c>
      <c r="E170" s="16">
        <f t="shared" ca="1" si="44"/>
        <v>0</v>
      </c>
      <c r="F170" s="16">
        <f t="shared" ca="1" si="52"/>
        <v>0</v>
      </c>
      <c r="G170" s="16">
        <f t="shared" ca="1" si="53"/>
        <v>4</v>
      </c>
      <c r="H170" s="18">
        <f t="shared" ca="1" si="45"/>
        <v>0</v>
      </c>
      <c r="I170" s="21">
        <f t="shared" ca="1" si="46"/>
        <v>-1</v>
      </c>
      <c r="J170" s="3">
        <f t="shared" ca="1" si="54"/>
        <v>158.77999999999997</v>
      </c>
      <c r="K170" s="17">
        <f t="shared" ca="1" si="57"/>
        <v>998.78000000000009</v>
      </c>
      <c r="L170" s="17">
        <f t="shared" ca="1" si="40"/>
        <v>1009.6500000000001</v>
      </c>
      <c r="M170" s="16">
        <f t="shared" ca="1" si="47"/>
        <v>-10.870000000000005</v>
      </c>
      <c r="O170" s="16">
        <f t="shared" si="55"/>
        <v>160</v>
      </c>
      <c r="P170" s="17">
        <f t="shared" ca="1" si="48"/>
        <v>-1.2199999999999136</v>
      </c>
      <c r="R170" s="16">
        <f t="shared" si="56"/>
        <v>160</v>
      </c>
      <c r="S170" s="17">
        <f t="shared" ca="1" si="49"/>
        <v>-0.762499999999946</v>
      </c>
      <c r="T170" s="17">
        <f t="shared" ca="1" si="50"/>
        <v>-1.2199999999999136</v>
      </c>
    </row>
    <row r="171" spans="1:20">
      <c r="A171" s="16">
        <f t="shared" si="51"/>
        <v>161</v>
      </c>
      <c r="B171" s="16">
        <f t="shared" ca="1" si="41"/>
        <v>5.45</v>
      </c>
      <c r="C171" s="16">
        <f t="shared" ca="1" si="42"/>
        <v>0.19266055045871558</v>
      </c>
      <c r="D171" s="16">
        <f t="shared" ca="1" si="43"/>
        <v>0.56851772081840424</v>
      </c>
      <c r="E171" s="16">
        <f t="shared" ca="1" si="44"/>
        <v>0</v>
      </c>
      <c r="F171" s="16">
        <f t="shared" ca="1" si="52"/>
        <v>0</v>
      </c>
      <c r="G171" s="16">
        <f t="shared" ca="1" si="53"/>
        <v>5</v>
      </c>
      <c r="H171" s="18">
        <f t="shared" ca="1" si="45"/>
        <v>0</v>
      </c>
      <c r="I171" s="21">
        <f t="shared" ca="1" si="46"/>
        <v>-1</v>
      </c>
      <c r="J171" s="3">
        <f t="shared" ca="1" si="54"/>
        <v>158.77999999999997</v>
      </c>
      <c r="K171" s="17">
        <f t="shared" ca="1" si="57"/>
        <v>997.78000000000009</v>
      </c>
      <c r="L171" s="17">
        <f t="shared" ca="1" si="40"/>
        <v>1009.6500000000001</v>
      </c>
      <c r="M171" s="16">
        <f t="shared" ca="1" si="47"/>
        <v>-11.870000000000005</v>
      </c>
      <c r="O171" s="16">
        <f t="shared" si="55"/>
        <v>161</v>
      </c>
      <c r="P171" s="17">
        <f t="shared" ca="1" si="48"/>
        <v>-2.2199999999999136</v>
      </c>
      <c r="R171" s="16">
        <f t="shared" si="56"/>
        <v>161</v>
      </c>
      <c r="S171" s="17">
        <f t="shared" ca="1" si="49"/>
        <v>-1.3788819875775857</v>
      </c>
      <c r="T171" s="17">
        <f t="shared" ca="1" si="50"/>
        <v>-2.2199999999999136</v>
      </c>
    </row>
    <row r="172" spans="1:20">
      <c r="A172" s="16">
        <f t="shared" si="51"/>
        <v>162</v>
      </c>
      <c r="B172" s="16">
        <f t="shared" ca="1" si="41"/>
        <v>4.55</v>
      </c>
      <c r="C172" s="16">
        <f t="shared" ca="1" si="42"/>
        <v>0.23076923076923078</v>
      </c>
      <c r="D172" s="16">
        <f t="shared" ca="1" si="43"/>
        <v>0.8004961884354822</v>
      </c>
      <c r="E172" s="16">
        <f t="shared" ca="1" si="44"/>
        <v>0</v>
      </c>
      <c r="F172" s="16">
        <f t="shared" ca="1" si="52"/>
        <v>0</v>
      </c>
      <c r="G172" s="16">
        <f t="shared" ca="1" si="53"/>
        <v>6</v>
      </c>
      <c r="H172" s="18">
        <f t="shared" ca="1" si="45"/>
        <v>0</v>
      </c>
      <c r="I172" s="21">
        <f t="shared" ca="1" si="46"/>
        <v>-1</v>
      </c>
      <c r="J172" s="3">
        <f t="shared" ca="1" si="54"/>
        <v>158.77999999999997</v>
      </c>
      <c r="K172" s="17">
        <f t="shared" ca="1" si="57"/>
        <v>996.78000000000009</v>
      </c>
      <c r="L172" s="17">
        <f t="shared" ca="1" si="40"/>
        <v>1009.6500000000001</v>
      </c>
      <c r="M172" s="16">
        <f t="shared" ca="1" si="47"/>
        <v>-12.870000000000005</v>
      </c>
      <c r="O172" s="16">
        <f t="shared" si="55"/>
        <v>162</v>
      </c>
      <c r="P172" s="17">
        <f t="shared" ca="1" si="48"/>
        <v>-3.2199999999999136</v>
      </c>
      <c r="R172" s="16">
        <f t="shared" si="56"/>
        <v>162</v>
      </c>
      <c r="S172" s="17">
        <f t="shared" ca="1" si="49"/>
        <v>-1.9876543209876019</v>
      </c>
      <c r="T172" s="17">
        <f t="shared" ca="1" si="50"/>
        <v>-3.2199999999999136</v>
      </c>
    </row>
    <row r="173" spans="1:20">
      <c r="A173" s="16">
        <f t="shared" si="51"/>
        <v>163</v>
      </c>
      <c r="B173" s="16">
        <f t="shared" ca="1" si="41"/>
        <v>5.1100000000000003</v>
      </c>
      <c r="C173" s="16">
        <f t="shared" ca="1" si="42"/>
        <v>0.20547945205479451</v>
      </c>
      <c r="D173" s="16">
        <f t="shared" ca="1" si="43"/>
        <v>0.12685759441958311</v>
      </c>
      <c r="E173" s="16">
        <f t="shared" ca="1" si="44"/>
        <v>1</v>
      </c>
      <c r="F173" s="16">
        <f t="shared" ca="1" si="52"/>
        <v>1</v>
      </c>
      <c r="G173" s="16">
        <f t="shared" ca="1" si="53"/>
        <v>0</v>
      </c>
      <c r="H173" s="18">
        <f t="shared" ca="1" si="45"/>
        <v>5.1100000000000003</v>
      </c>
      <c r="I173" s="21">
        <f t="shared" ca="1" si="46"/>
        <v>4.1100000000000003</v>
      </c>
      <c r="J173" s="3">
        <f t="shared" ca="1" si="54"/>
        <v>163.89</v>
      </c>
      <c r="K173" s="17">
        <f t="shared" ca="1" si="57"/>
        <v>1000.8900000000001</v>
      </c>
      <c r="L173" s="17">
        <f t="shared" ca="1" si="40"/>
        <v>1009.6500000000001</v>
      </c>
      <c r="M173" s="16">
        <f t="shared" ca="1" si="47"/>
        <v>-8.7599999999999909</v>
      </c>
      <c r="O173" s="16">
        <f t="shared" si="55"/>
        <v>163</v>
      </c>
      <c r="P173" s="17">
        <f t="shared" ca="1" si="48"/>
        <v>0.89000000000010004</v>
      </c>
      <c r="R173" s="16">
        <f t="shared" si="56"/>
        <v>163</v>
      </c>
      <c r="S173" s="17">
        <f t="shared" ca="1" si="49"/>
        <v>0.54601226993871421</v>
      </c>
      <c r="T173" s="17">
        <f t="shared" ca="1" si="50"/>
        <v>0.89000000000010004</v>
      </c>
    </row>
    <row r="174" spans="1:20">
      <c r="A174" s="16">
        <f t="shared" si="51"/>
        <v>164</v>
      </c>
      <c r="B174" s="16">
        <f t="shared" ca="1" si="41"/>
        <v>4.17</v>
      </c>
      <c r="C174" s="16">
        <f t="shared" ca="1" si="42"/>
        <v>0.25179856115107918</v>
      </c>
      <c r="D174" s="16">
        <f t="shared" ca="1" si="43"/>
        <v>9.6187565617947612E-2</v>
      </c>
      <c r="E174" s="16">
        <f t="shared" ca="1" si="44"/>
        <v>1</v>
      </c>
      <c r="F174" s="16">
        <f t="shared" ca="1" si="52"/>
        <v>2</v>
      </c>
      <c r="G174" s="16">
        <f t="shared" ca="1" si="53"/>
        <v>0</v>
      </c>
      <c r="H174" s="18">
        <f t="shared" ca="1" si="45"/>
        <v>4.17</v>
      </c>
      <c r="I174" s="21">
        <f t="shared" ca="1" si="46"/>
        <v>3.17</v>
      </c>
      <c r="J174" s="3">
        <f t="shared" ca="1" si="54"/>
        <v>168.05999999999997</v>
      </c>
      <c r="K174" s="17">
        <f t="shared" ca="1" si="57"/>
        <v>1004.0600000000001</v>
      </c>
      <c r="L174" s="17">
        <f t="shared" ca="1" si="40"/>
        <v>1009.6500000000001</v>
      </c>
      <c r="M174" s="16">
        <f t="shared" ca="1" si="47"/>
        <v>-5.5900000000000318</v>
      </c>
      <c r="O174" s="16">
        <f t="shared" si="55"/>
        <v>164</v>
      </c>
      <c r="P174" s="17">
        <f t="shared" ca="1" si="48"/>
        <v>4.0600000000000591</v>
      </c>
      <c r="R174" s="16">
        <f t="shared" si="56"/>
        <v>164</v>
      </c>
      <c r="S174" s="17">
        <f t="shared" ca="1" si="49"/>
        <v>2.4756097560975974</v>
      </c>
      <c r="T174" s="17">
        <f t="shared" ca="1" si="50"/>
        <v>4.0600000000000591</v>
      </c>
    </row>
    <row r="175" spans="1:20">
      <c r="A175" s="16">
        <f t="shared" si="51"/>
        <v>165</v>
      </c>
      <c r="B175" s="16">
        <f t="shared" ca="1" si="41"/>
        <v>5.43</v>
      </c>
      <c r="C175" s="16">
        <f t="shared" ca="1" si="42"/>
        <v>0.19337016574585636</v>
      </c>
      <c r="D175" s="16">
        <f t="shared" ca="1" si="43"/>
        <v>0.32396186822212436</v>
      </c>
      <c r="E175" s="16">
        <f t="shared" ca="1" si="44"/>
        <v>0</v>
      </c>
      <c r="F175" s="16">
        <f t="shared" ca="1" si="52"/>
        <v>0</v>
      </c>
      <c r="G175" s="16">
        <f t="shared" ca="1" si="53"/>
        <v>1</v>
      </c>
      <c r="H175" s="18">
        <f t="shared" ca="1" si="45"/>
        <v>0</v>
      </c>
      <c r="I175" s="21">
        <f t="shared" ca="1" si="46"/>
        <v>-1</v>
      </c>
      <c r="J175" s="3">
        <f t="shared" ca="1" si="54"/>
        <v>168.05999999999997</v>
      </c>
      <c r="K175" s="17">
        <f t="shared" ca="1" si="57"/>
        <v>1003.0600000000001</v>
      </c>
      <c r="L175" s="17">
        <f t="shared" ca="1" si="40"/>
        <v>1009.6500000000001</v>
      </c>
      <c r="M175" s="16">
        <f t="shared" ca="1" si="47"/>
        <v>-6.5900000000000318</v>
      </c>
      <c r="O175" s="16">
        <f t="shared" si="55"/>
        <v>165</v>
      </c>
      <c r="P175" s="17">
        <f t="shared" ca="1" si="48"/>
        <v>3.0600000000000591</v>
      </c>
      <c r="R175" s="16">
        <f t="shared" si="56"/>
        <v>165</v>
      </c>
      <c r="S175" s="17">
        <f t="shared" ca="1" si="49"/>
        <v>1.8545454545454874</v>
      </c>
      <c r="T175" s="17">
        <f t="shared" ca="1" si="50"/>
        <v>3.0600000000000591</v>
      </c>
    </row>
    <row r="176" spans="1:20">
      <c r="A176" s="16">
        <f t="shared" si="51"/>
        <v>166</v>
      </c>
      <c r="B176" s="16">
        <f t="shared" ca="1" si="41"/>
        <v>4.88</v>
      </c>
      <c r="C176" s="16">
        <f t="shared" ca="1" si="42"/>
        <v>0.21516393442622953</v>
      </c>
      <c r="D176" s="16">
        <f t="shared" ca="1" si="43"/>
        <v>0.86645597144640529</v>
      </c>
      <c r="E176" s="16">
        <f t="shared" ca="1" si="44"/>
        <v>0</v>
      </c>
      <c r="F176" s="16">
        <f t="shared" ca="1" si="52"/>
        <v>0</v>
      </c>
      <c r="G176" s="16">
        <f t="shared" ca="1" si="53"/>
        <v>2</v>
      </c>
      <c r="H176" s="18">
        <f t="shared" ca="1" si="45"/>
        <v>0</v>
      </c>
      <c r="I176" s="21">
        <f t="shared" ca="1" si="46"/>
        <v>-1</v>
      </c>
      <c r="J176" s="3">
        <f t="shared" ca="1" si="54"/>
        <v>168.05999999999997</v>
      </c>
      <c r="K176" s="17">
        <f t="shared" ca="1" si="57"/>
        <v>1002.0600000000001</v>
      </c>
      <c r="L176" s="17">
        <f t="shared" ca="1" si="40"/>
        <v>1009.6500000000001</v>
      </c>
      <c r="M176" s="16">
        <f t="shared" ca="1" si="47"/>
        <v>-7.5900000000000318</v>
      </c>
      <c r="O176" s="16">
        <f t="shared" si="55"/>
        <v>166</v>
      </c>
      <c r="P176" s="17">
        <f t="shared" ca="1" si="48"/>
        <v>2.0600000000000591</v>
      </c>
      <c r="R176" s="16">
        <f t="shared" si="56"/>
        <v>166</v>
      </c>
      <c r="S176" s="17">
        <f t="shared" ca="1" si="49"/>
        <v>1.2409638554217111</v>
      </c>
      <c r="T176" s="17">
        <f t="shared" ca="1" si="50"/>
        <v>2.0600000000000591</v>
      </c>
    </row>
    <row r="177" spans="1:20">
      <c r="A177" s="16">
        <f t="shared" si="51"/>
        <v>167</v>
      </c>
      <c r="B177" s="16">
        <f t="shared" ca="1" si="41"/>
        <v>2.16</v>
      </c>
      <c r="C177" s="16">
        <f t="shared" ca="1" si="42"/>
        <v>0.48611111111111105</v>
      </c>
      <c r="D177" s="16">
        <f t="shared" ca="1" si="43"/>
        <v>0.36750818364244875</v>
      </c>
      <c r="E177" s="16">
        <f t="shared" ca="1" si="44"/>
        <v>1</v>
      </c>
      <c r="F177" s="16">
        <f t="shared" ca="1" si="52"/>
        <v>1</v>
      </c>
      <c r="G177" s="16">
        <f t="shared" ca="1" si="53"/>
        <v>0</v>
      </c>
      <c r="H177" s="18">
        <f t="shared" ca="1" si="45"/>
        <v>2.16</v>
      </c>
      <c r="I177" s="21">
        <f t="shared" ca="1" si="46"/>
        <v>1.1600000000000001</v>
      </c>
      <c r="J177" s="3">
        <f t="shared" ca="1" si="54"/>
        <v>170.21999999999997</v>
      </c>
      <c r="K177" s="17">
        <f t="shared" ca="1" si="57"/>
        <v>1003.22</v>
      </c>
      <c r="L177" s="17">
        <f t="shared" ca="1" si="40"/>
        <v>1009.6500000000001</v>
      </c>
      <c r="M177" s="16">
        <f t="shared" ca="1" si="47"/>
        <v>-6.4300000000000637</v>
      </c>
      <c r="O177" s="16">
        <f t="shared" si="55"/>
        <v>167</v>
      </c>
      <c r="P177" s="17">
        <f t="shared" ca="1" si="48"/>
        <v>3.2200000000000273</v>
      </c>
      <c r="R177" s="16">
        <f t="shared" si="56"/>
        <v>167</v>
      </c>
      <c r="S177" s="17">
        <f t="shared" ca="1" si="49"/>
        <v>1.9281437125748653</v>
      </c>
      <c r="T177" s="17">
        <f t="shared" ca="1" si="50"/>
        <v>3.2200000000000273</v>
      </c>
    </row>
    <row r="178" spans="1:20">
      <c r="A178" s="16">
        <f t="shared" si="51"/>
        <v>168</v>
      </c>
      <c r="B178" s="16">
        <f t="shared" ca="1" si="41"/>
        <v>4.6100000000000003</v>
      </c>
      <c r="C178" s="16">
        <f t="shared" ca="1" si="42"/>
        <v>0.22776572668112796</v>
      </c>
      <c r="D178" s="16">
        <f t="shared" ca="1" si="43"/>
        <v>0.1820580905616378</v>
      </c>
      <c r="E178" s="16">
        <f t="shared" ca="1" si="44"/>
        <v>1</v>
      </c>
      <c r="F178" s="16">
        <f t="shared" ca="1" si="52"/>
        <v>2</v>
      </c>
      <c r="G178" s="16">
        <f t="shared" ca="1" si="53"/>
        <v>0</v>
      </c>
      <c r="H178" s="18">
        <f t="shared" ca="1" si="45"/>
        <v>4.6100000000000003</v>
      </c>
      <c r="I178" s="21">
        <f t="shared" ca="1" si="46"/>
        <v>3.6100000000000003</v>
      </c>
      <c r="J178" s="3">
        <f t="shared" ca="1" si="54"/>
        <v>174.82999999999998</v>
      </c>
      <c r="K178" s="17">
        <f t="shared" ca="1" si="57"/>
        <v>1006.83</v>
      </c>
      <c r="L178" s="17">
        <f t="shared" ca="1" si="40"/>
        <v>1009.6500000000001</v>
      </c>
      <c r="M178" s="16">
        <f t="shared" ca="1" si="47"/>
        <v>-2.82000000000005</v>
      </c>
      <c r="O178" s="16">
        <f t="shared" si="55"/>
        <v>168</v>
      </c>
      <c r="P178" s="17">
        <f t="shared" ca="1" si="48"/>
        <v>6.8300000000000409</v>
      </c>
      <c r="R178" s="16">
        <f t="shared" si="56"/>
        <v>168</v>
      </c>
      <c r="S178" s="17">
        <f t="shared" ca="1" si="49"/>
        <v>4.0654761904762182</v>
      </c>
      <c r="T178" s="17">
        <f t="shared" ca="1" si="50"/>
        <v>6.8300000000000409</v>
      </c>
    </row>
    <row r="179" spans="1:20">
      <c r="A179" s="16">
        <f t="shared" si="51"/>
        <v>169</v>
      </c>
      <c r="B179" s="16">
        <f t="shared" ca="1" si="41"/>
        <v>5.33</v>
      </c>
      <c r="C179" s="16">
        <f t="shared" ca="1" si="42"/>
        <v>0.19699812382739212</v>
      </c>
      <c r="D179" s="16">
        <f t="shared" ca="1" si="43"/>
        <v>0.84117619870671323</v>
      </c>
      <c r="E179" s="16">
        <f t="shared" ca="1" si="44"/>
        <v>0</v>
      </c>
      <c r="F179" s="16">
        <f t="shared" ca="1" si="52"/>
        <v>0</v>
      </c>
      <c r="G179" s="16">
        <f t="shared" ca="1" si="53"/>
        <v>1</v>
      </c>
      <c r="H179" s="18">
        <f t="shared" ca="1" si="45"/>
        <v>0</v>
      </c>
      <c r="I179" s="21">
        <f t="shared" ca="1" si="46"/>
        <v>-1</v>
      </c>
      <c r="J179" s="3">
        <f t="shared" ca="1" si="54"/>
        <v>174.82999999999998</v>
      </c>
      <c r="K179" s="17">
        <f t="shared" ca="1" si="57"/>
        <v>1005.83</v>
      </c>
      <c r="L179" s="17">
        <f t="shared" ca="1" si="40"/>
        <v>1009.6500000000001</v>
      </c>
      <c r="M179" s="16">
        <f t="shared" ca="1" si="47"/>
        <v>-3.82000000000005</v>
      </c>
      <c r="O179" s="16">
        <f t="shared" si="55"/>
        <v>169</v>
      </c>
      <c r="P179" s="17">
        <f t="shared" ca="1" si="48"/>
        <v>5.8300000000000409</v>
      </c>
      <c r="R179" s="16">
        <f t="shared" si="56"/>
        <v>169</v>
      </c>
      <c r="S179" s="17">
        <f t="shared" ca="1" si="49"/>
        <v>3.4497041420118677</v>
      </c>
      <c r="T179" s="17">
        <f t="shared" ca="1" si="50"/>
        <v>5.8300000000000409</v>
      </c>
    </row>
    <row r="180" spans="1:20">
      <c r="A180" s="16">
        <f t="shared" si="51"/>
        <v>170</v>
      </c>
      <c r="B180" s="16">
        <f t="shared" ca="1" si="41"/>
        <v>2.4900000000000002</v>
      </c>
      <c r="C180" s="16">
        <f t="shared" ca="1" si="42"/>
        <v>0.42168674698795178</v>
      </c>
      <c r="D180" s="16">
        <f t="shared" ca="1" si="43"/>
        <v>0.56071346609239492</v>
      </c>
      <c r="E180" s="16">
        <f t="shared" ca="1" si="44"/>
        <v>0</v>
      </c>
      <c r="F180" s="16">
        <f t="shared" ca="1" si="52"/>
        <v>0</v>
      </c>
      <c r="G180" s="16">
        <f t="shared" ca="1" si="53"/>
        <v>2</v>
      </c>
      <c r="H180" s="18">
        <f t="shared" ca="1" si="45"/>
        <v>0</v>
      </c>
      <c r="I180" s="21">
        <f t="shared" ca="1" si="46"/>
        <v>-1</v>
      </c>
      <c r="J180" s="3">
        <f t="shared" ca="1" si="54"/>
        <v>174.82999999999998</v>
      </c>
      <c r="K180" s="17">
        <f t="shared" ca="1" si="57"/>
        <v>1004.83</v>
      </c>
      <c r="L180" s="17">
        <f t="shared" ca="1" si="40"/>
        <v>1009.6500000000001</v>
      </c>
      <c r="M180" s="16">
        <f t="shared" ca="1" si="47"/>
        <v>-4.82000000000005</v>
      </c>
      <c r="O180" s="16">
        <f t="shared" si="55"/>
        <v>170</v>
      </c>
      <c r="P180" s="17">
        <f t="shared" ca="1" si="48"/>
        <v>4.8300000000000409</v>
      </c>
      <c r="R180" s="16">
        <f t="shared" si="56"/>
        <v>170</v>
      </c>
      <c r="S180" s="17">
        <f t="shared" ca="1" si="49"/>
        <v>2.8411764705882518</v>
      </c>
      <c r="T180" s="17">
        <f t="shared" ca="1" si="50"/>
        <v>4.8300000000000409</v>
      </c>
    </row>
    <row r="181" spans="1:20">
      <c r="A181" s="16">
        <f t="shared" si="51"/>
        <v>171</v>
      </c>
      <c r="B181" s="16">
        <f t="shared" ca="1" si="41"/>
        <v>3.76</v>
      </c>
      <c r="C181" s="16">
        <f t="shared" ca="1" si="42"/>
        <v>0.2792553191489362</v>
      </c>
      <c r="D181" s="16">
        <f t="shared" ca="1" si="43"/>
        <v>0.96973594110370431</v>
      </c>
      <c r="E181" s="16">
        <f t="shared" ca="1" si="44"/>
        <v>0</v>
      </c>
      <c r="F181" s="16">
        <f t="shared" ca="1" si="52"/>
        <v>0</v>
      </c>
      <c r="G181" s="16">
        <f t="shared" ca="1" si="53"/>
        <v>3</v>
      </c>
      <c r="H181" s="18">
        <f t="shared" ca="1" si="45"/>
        <v>0</v>
      </c>
      <c r="I181" s="21">
        <f t="shared" ca="1" si="46"/>
        <v>-1</v>
      </c>
      <c r="J181" s="3">
        <f t="shared" ca="1" si="54"/>
        <v>174.82999999999998</v>
      </c>
      <c r="K181" s="17">
        <f t="shared" ca="1" si="57"/>
        <v>1003.83</v>
      </c>
      <c r="L181" s="17">
        <f t="shared" ca="1" si="40"/>
        <v>1009.6500000000001</v>
      </c>
      <c r="M181" s="16">
        <f t="shared" ca="1" si="47"/>
        <v>-5.82000000000005</v>
      </c>
      <c r="O181" s="16">
        <f t="shared" si="55"/>
        <v>171</v>
      </c>
      <c r="P181" s="17">
        <f t="shared" ca="1" si="48"/>
        <v>3.8300000000000409</v>
      </c>
      <c r="R181" s="16">
        <f t="shared" si="56"/>
        <v>171</v>
      </c>
      <c r="S181" s="17">
        <f t="shared" ca="1" si="49"/>
        <v>2.2397660818713803</v>
      </c>
      <c r="T181" s="17">
        <f t="shared" ca="1" si="50"/>
        <v>3.8300000000000409</v>
      </c>
    </row>
    <row r="182" spans="1:20">
      <c r="A182" s="16">
        <f t="shared" si="51"/>
        <v>172</v>
      </c>
      <c r="B182" s="16">
        <f t="shared" ca="1" si="41"/>
        <v>3.3</v>
      </c>
      <c r="C182" s="16">
        <f t="shared" ca="1" si="42"/>
        <v>0.31818181818181818</v>
      </c>
      <c r="D182" s="16">
        <f t="shared" ca="1" si="43"/>
        <v>0.72196849974748778</v>
      </c>
      <c r="E182" s="16">
        <f t="shared" ca="1" si="44"/>
        <v>0</v>
      </c>
      <c r="F182" s="16">
        <f t="shared" ca="1" si="52"/>
        <v>0</v>
      </c>
      <c r="G182" s="16">
        <f t="shared" ca="1" si="53"/>
        <v>4</v>
      </c>
      <c r="H182" s="18">
        <f t="shared" ca="1" si="45"/>
        <v>0</v>
      </c>
      <c r="I182" s="21">
        <f t="shared" ca="1" si="46"/>
        <v>-1</v>
      </c>
      <c r="J182" s="3">
        <f t="shared" ca="1" si="54"/>
        <v>174.82999999999998</v>
      </c>
      <c r="K182" s="17">
        <f t="shared" ca="1" si="57"/>
        <v>1002.83</v>
      </c>
      <c r="L182" s="17">
        <f t="shared" ca="1" si="40"/>
        <v>1009.6500000000001</v>
      </c>
      <c r="M182" s="16">
        <f t="shared" ca="1" si="47"/>
        <v>-6.82000000000005</v>
      </c>
      <c r="O182" s="16">
        <f t="shared" si="55"/>
        <v>172</v>
      </c>
      <c r="P182" s="17">
        <f t="shared" ca="1" si="48"/>
        <v>2.8300000000000409</v>
      </c>
      <c r="R182" s="16">
        <f t="shared" si="56"/>
        <v>172</v>
      </c>
      <c r="S182" s="17">
        <f t="shared" ca="1" si="49"/>
        <v>1.6453488372093261</v>
      </c>
      <c r="T182" s="17">
        <f t="shared" ca="1" si="50"/>
        <v>2.8300000000000409</v>
      </c>
    </row>
    <row r="183" spans="1:20">
      <c r="A183" s="16">
        <f t="shared" si="51"/>
        <v>173</v>
      </c>
      <c r="B183" s="16">
        <f t="shared" ca="1" si="41"/>
        <v>2.9</v>
      </c>
      <c r="C183" s="16">
        <f t="shared" ca="1" si="42"/>
        <v>0.36206896551724144</v>
      </c>
      <c r="D183" s="16">
        <f t="shared" ca="1" si="43"/>
        <v>0.42627252281296646</v>
      </c>
      <c r="E183" s="16">
        <f t="shared" ca="1" si="44"/>
        <v>0</v>
      </c>
      <c r="F183" s="16">
        <f t="shared" ca="1" si="52"/>
        <v>0</v>
      </c>
      <c r="G183" s="16">
        <f t="shared" ca="1" si="53"/>
        <v>5</v>
      </c>
      <c r="H183" s="18">
        <f t="shared" ca="1" si="45"/>
        <v>0</v>
      </c>
      <c r="I183" s="21">
        <f t="shared" ca="1" si="46"/>
        <v>-1</v>
      </c>
      <c r="J183" s="3">
        <f t="shared" ca="1" si="54"/>
        <v>174.82999999999998</v>
      </c>
      <c r="K183" s="17">
        <f t="shared" ca="1" si="57"/>
        <v>1001.83</v>
      </c>
      <c r="L183" s="17">
        <f t="shared" ca="1" si="40"/>
        <v>1009.6500000000001</v>
      </c>
      <c r="M183" s="16">
        <f t="shared" ca="1" si="47"/>
        <v>-7.82000000000005</v>
      </c>
      <c r="O183" s="16">
        <f t="shared" si="55"/>
        <v>173</v>
      </c>
      <c r="P183" s="17">
        <f t="shared" ca="1" si="48"/>
        <v>1.8300000000000409</v>
      </c>
      <c r="R183" s="16">
        <f t="shared" si="56"/>
        <v>173</v>
      </c>
      <c r="S183" s="17">
        <f t="shared" ca="1" si="49"/>
        <v>1.057803468208121</v>
      </c>
      <c r="T183" s="17">
        <f t="shared" ca="1" si="50"/>
        <v>1.8300000000000409</v>
      </c>
    </row>
    <row r="184" spans="1:20">
      <c r="A184" s="16">
        <f t="shared" si="51"/>
        <v>174</v>
      </c>
      <c r="B184" s="16">
        <f t="shared" ca="1" si="41"/>
        <v>5.48</v>
      </c>
      <c r="C184" s="16">
        <f t="shared" ca="1" si="42"/>
        <v>0.19160583941605841</v>
      </c>
      <c r="D184" s="16">
        <f t="shared" ca="1" si="43"/>
        <v>0.1044221336434854</v>
      </c>
      <c r="E184" s="16">
        <f t="shared" ca="1" si="44"/>
        <v>1</v>
      </c>
      <c r="F184" s="16">
        <f t="shared" ca="1" si="52"/>
        <v>1</v>
      </c>
      <c r="G184" s="16">
        <f t="shared" ca="1" si="53"/>
        <v>0</v>
      </c>
      <c r="H184" s="18">
        <f t="shared" ca="1" si="45"/>
        <v>5.48</v>
      </c>
      <c r="I184" s="21">
        <f t="shared" ca="1" si="46"/>
        <v>4.4800000000000004</v>
      </c>
      <c r="J184" s="3">
        <f t="shared" ca="1" si="54"/>
        <v>180.30999999999997</v>
      </c>
      <c r="K184" s="17">
        <f t="shared" ca="1" si="57"/>
        <v>1006.3100000000001</v>
      </c>
      <c r="L184" s="17">
        <f t="shared" ca="1" si="40"/>
        <v>1009.6500000000001</v>
      </c>
      <c r="M184" s="16">
        <f t="shared" ca="1" si="47"/>
        <v>-3.3400000000000318</v>
      </c>
      <c r="O184" s="16">
        <f t="shared" si="55"/>
        <v>174</v>
      </c>
      <c r="P184" s="17">
        <f t="shared" ca="1" si="48"/>
        <v>6.3100000000000591</v>
      </c>
      <c r="R184" s="16">
        <f t="shared" si="56"/>
        <v>174</v>
      </c>
      <c r="S184" s="17">
        <f t="shared" ca="1" si="49"/>
        <v>3.6264367816092289</v>
      </c>
      <c r="T184" s="17">
        <f t="shared" ca="1" si="50"/>
        <v>6.3100000000000591</v>
      </c>
    </row>
    <row r="185" spans="1:20">
      <c r="A185" s="16">
        <f t="shared" si="51"/>
        <v>175</v>
      </c>
      <c r="B185" s="16">
        <f t="shared" ca="1" si="41"/>
        <v>2.1</v>
      </c>
      <c r="C185" s="16">
        <f t="shared" ca="1" si="42"/>
        <v>0.5</v>
      </c>
      <c r="D185" s="16">
        <f t="shared" ca="1" si="43"/>
        <v>0.89559620200388501</v>
      </c>
      <c r="E185" s="16">
        <f t="shared" ca="1" si="44"/>
        <v>0</v>
      </c>
      <c r="F185" s="16">
        <f t="shared" ca="1" si="52"/>
        <v>0</v>
      </c>
      <c r="G185" s="16">
        <f t="shared" ca="1" si="53"/>
        <v>1</v>
      </c>
      <c r="H185" s="18">
        <f t="shared" ca="1" si="45"/>
        <v>0</v>
      </c>
      <c r="I185" s="21">
        <f t="shared" ca="1" si="46"/>
        <v>-1</v>
      </c>
      <c r="J185" s="3">
        <f t="shared" ca="1" si="54"/>
        <v>180.30999999999997</v>
      </c>
      <c r="K185" s="17">
        <f t="shared" ca="1" si="57"/>
        <v>1005.3100000000001</v>
      </c>
      <c r="L185" s="17">
        <f t="shared" ca="1" si="40"/>
        <v>1009.6500000000001</v>
      </c>
      <c r="M185" s="16">
        <f t="shared" ca="1" si="47"/>
        <v>-4.3400000000000318</v>
      </c>
      <c r="O185" s="16">
        <f t="shared" si="55"/>
        <v>175</v>
      </c>
      <c r="P185" s="17">
        <f t="shared" ca="1" si="48"/>
        <v>5.3100000000000591</v>
      </c>
      <c r="R185" s="16">
        <f t="shared" si="56"/>
        <v>175</v>
      </c>
      <c r="S185" s="17">
        <f t="shared" ca="1" si="49"/>
        <v>3.034285714285744</v>
      </c>
      <c r="T185" s="17">
        <f t="shared" ca="1" si="50"/>
        <v>5.3100000000000591</v>
      </c>
    </row>
    <row r="186" spans="1:20">
      <c r="A186" s="16">
        <f t="shared" si="51"/>
        <v>176</v>
      </c>
      <c r="B186" s="16">
        <f t="shared" ca="1" si="41"/>
        <v>5.88</v>
      </c>
      <c r="C186" s="16">
        <f t="shared" ca="1" si="42"/>
        <v>0.17857142857142858</v>
      </c>
      <c r="D186" s="16">
        <f t="shared" ca="1" si="43"/>
        <v>0.74730226500815977</v>
      </c>
      <c r="E186" s="16">
        <f t="shared" ca="1" si="44"/>
        <v>0</v>
      </c>
      <c r="F186" s="16">
        <f t="shared" ca="1" si="52"/>
        <v>0</v>
      </c>
      <c r="G186" s="16">
        <f t="shared" ca="1" si="53"/>
        <v>2</v>
      </c>
      <c r="H186" s="18">
        <f t="shared" ca="1" si="45"/>
        <v>0</v>
      </c>
      <c r="I186" s="21">
        <f t="shared" ca="1" si="46"/>
        <v>-1</v>
      </c>
      <c r="J186" s="3">
        <f t="shared" ca="1" si="54"/>
        <v>180.30999999999997</v>
      </c>
      <c r="K186" s="17">
        <f t="shared" ca="1" si="57"/>
        <v>1004.3100000000001</v>
      </c>
      <c r="L186" s="17">
        <f t="shared" ca="1" si="40"/>
        <v>1009.6500000000001</v>
      </c>
      <c r="M186" s="16">
        <f t="shared" ca="1" si="47"/>
        <v>-5.3400000000000318</v>
      </c>
      <c r="O186" s="16">
        <f t="shared" si="55"/>
        <v>176</v>
      </c>
      <c r="P186" s="17">
        <f t="shared" ca="1" si="48"/>
        <v>4.3100000000000591</v>
      </c>
      <c r="R186" s="16">
        <f t="shared" si="56"/>
        <v>176</v>
      </c>
      <c r="S186" s="17">
        <f t="shared" ca="1" si="49"/>
        <v>2.4488636363636687</v>
      </c>
      <c r="T186" s="17">
        <f t="shared" ca="1" si="50"/>
        <v>4.3100000000000591</v>
      </c>
    </row>
    <row r="187" spans="1:20">
      <c r="A187" s="16">
        <f t="shared" si="51"/>
        <v>177</v>
      </c>
      <c r="B187" s="16">
        <f t="shared" ca="1" si="41"/>
        <v>3.57</v>
      </c>
      <c r="C187" s="16">
        <f t="shared" ca="1" si="42"/>
        <v>0.29411764705882354</v>
      </c>
      <c r="D187" s="16">
        <f t="shared" ca="1" si="43"/>
        <v>0.34332186267613629</v>
      </c>
      <c r="E187" s="16">
        <f t="shared" ca="1" si="44"/>
        <v>0</v>
      </c>
      <c r="F187" s="16">
        <f t="shared" ca="1" si="52"/>
        <v>0</v>
      </c>
      <c r="G187" s="16">
        <f t="shared" ca="1" si="53"/>
        <v>3</v>
      </c>
      <c r="H187" s="18">
        <f t="shared" ca="1" si="45"/>
        <v>0</v>
      </c>
      <c r="I187" s="21">
        <f t="shared" ca="1" si="46"/>
        <v>-1</v>
      </c>
      <c r="J187" s="3">
        <f t="shared" ca="1" si="54"/>
        <v>180.30999999999997</v>
      </c>
      <c r="K187" s="17">
        <f t="shared" ca="1" si="57"/>
        <v>1003.3100000000001</v>
      </c>
      <c r="L187" s="17">
        <f t="shared" ca="1" si="40"/>
        <v>1009.6500000000001</v>
      </c>
      <c r="M187" s="16">
        <f t="shared" ca="1" si="47"/>
        <v>-6.3400000000000318</v>
      </c>
      <c r="O187" s="16">
        <f t="shared" si="55"/>
        <v>177</v>
      </c>
      <c r="P187" s="17">
        <f t="shared" ca="1" si="48"/>
        <v>3.3100000000000591</v>
      </c>
      <c r="R187" s="16">
        <f t="shared" si="56"/>
        <v>177</v>
      </c>
      <c r="S187" s="17">
        <f t="shared" ca="1" si="49"/>
        <v>1.8700564971751703</v>
      </c>
      <c r="T187" s="17">
        <f t="shared" ca="1" si="50"/>
        <v>3.3100000000000591</v>
      </c>
    </row>
    <row r="188" spans="1:20">
      <c r="A188" s="16">
        <f t="shared" si="51"/>
        <v>178</v>
      </c>
      <c r="B188" s="16">
        <f t="shared" ca="1" si="41"/>
        <v>4.55</v>
      </c>
      <c r="C188" s="16">
        <f t="shared" ca="1" si="42"/>
        <v>0.23076923076923078</v>
      </c>
      <c r="D188" s="16">
        <f t="shared" ca="1" si="43"/>
        <v>0.79694287688258658</v>
      </c>
      <c r="E188" s="16">
        <f t="shared" ca="1" si="44"/>
        <v>0</v>
      </c>
      <c r="F188" s="16">
        <f t="shared" ca="1" si="52"/>
        <v>0</v>
      </c>
      <c r="G188" s="16">
        <f t="shared" ca="1" si="53"/>
        <v>4</v>
      </c>
      <c r="H188" s="18">
        <f t="shared" ca="1" si="45"/>
        <v>0</v>
      </c>
      <c r="I188" s="21">
        <f t="shared" ca="1" si="46"/>
        <v>-1</v>
      </c>
      <c r="J188" s="3">
        <f t="shared" ca="1" si="54"/>
        <v>180.30999999999997</v>
      </c>
      <c r="K188" s="17">
        <f t="shared" ca="1" si="57"/>
        <v>1002.3100000000001</v>
      </c>
      <c r="L188" s="17">
        <f t="shared" ca="1" si="40"/>
        <v>1009.6500000000001</v>
      </c>
      <c r="M188" s="16">
        <f t="shared" ca="1" si="47"/>
        <v>-7.3400000000000318</v>
      </c>
      <c r="O188" s="16">
        <f t="shared" si="55"/>
        <v>178</v>
      </c>
      <c r="P188" s="17">
        <f t="shared" ca="1" si="48"/>
        <v>2.3100000000000591</v>
      </c>
      <c r="R188" s="16">
        <f t="shared" si="56"/>
        <v>178</v>
      </c>
      <c r="S188" s="17">
        <f t="shared" ca="1" si="49"/>
        <v>1.297752808988804</v>
      </c>
      <c r="T188" s="17">
        <f t="shared" ca="1" si="50"/>
        <v>2.3100000000000591</v>
      </c>
    </row>
    <row r="189" spans="1:20">
      <c r="A189" s="16">
        <f t="shared" si="51"/>
        <v>179</v>
      </c>
      <c r="B189" s="16">
        <f t="shared" ca="1" si="41"/>
        <v>5.33</v>
      </c>
      <c r="C189" s="16">
        <f t="shared" ca="1" si="42"/>
        <v>0.19699812382739212</v>
      </c>
      <c r="D189" s="16">
        <f t="shared" ca="1" si="43"/>
        <v>0.90131743173812673</v>
      </c>
      <c r="E189" s="16">
        <f t="shared" ca="1" si="44"/>
        <v>0</v>
      </c>
      <c r="F189" s="16">
        <f t="shared" ca="1" si="52"/>
        <v>0</v>
      </c>
      <c r="G189" s="16">
        <f t="shared" ca="1" si="53"/>
        <v>5</v>
      </c>
      <c r="H189" s="18">
        <f t="shared" ca="1" si="45"/>
        <v>0</v>
      </c>
      <c r="I189" s="21">
        <f t="shared" ca="1" si="46"/>
        <v>-1</v>
      </c>
      <c r="J189" s="3">
        <f t="shared" ca="1" si="54"/>
        <v>180.30999999999997</v>
      </c>
      <c r="K189" s="17">
        <f t="shared" ca="1" si="57"/>
        <v>1001.3100000000001</v>
      </c>
      <c r="L189" s="17">
        <f t="shared" ca="1" si="40"/>
        <v>1009.6500000000001</v>
      </c>
      <c r="M189" s="16">
        <f t="shared" ca="1" si="47"/>
        <v>-8.3400000000000318</v>
      </c>
      <c r="O189" s="16">
        <f t="shared" si="55"/>
        <v>179</v>
      </c>
      <c r="P189" s="17">
        <f t="shared" ca="1" si="48"/>
        <v>1.3100000000000591</v>
      </c>
      <c r="R189" s="16">
        <f t="shared" si="56"/>
        <v>179</v>
      </c>
      <c r="S189" s="17">
        <f t="shared" ca="1" si="49"/>
        <v>0.73184357541902045</v>
      </c>
      <c r="T189" s="17">
        <f t="shared" ca="1" si="50"/>
        <v>1.3100000000000591</v>
      </c>
    </row>
    <row r="190" spans="1:20">
      <c r="A190" s="16">
        <f t="shared" si="51"/>
        <v>180</v>
      </c>
      <c r="B190" s="16">
        <f t="shared" ca="1" si="41"/>
        <v>5.01</v>
      </c>
      <c r="C190" s="16">
        <f t="shared" ca="1" si="42"/>
        <v>0.20958083832335331</v>
      </c>
      <c r="D190" s="16">
        <f t="shared" ca="1" si="43"/>
        <v>0.19362992729347628</v>
      </c>
      <c r="E190" s="16">
        <f t="shared" ca="1" si="44"/>
        <v>1</v>
      </c>
      <c r="F190" s="16">
        <f t="shared" ca="1" si="52"/>
        <v>1</v>
      </c>
      <c r="G190" s="16">
        <f t="shared" ca="1" si="53"/>
        <v>0</v>
      </c>
      <c r="H190" s="18">
        <f t="shared" ca="1" si="45"/>
        <v>5.01</v>
      </c>
      <c r="I190" s="21">
        <f t="shared" ca="1" si="46"/>
        <v>4.01</v>
      </c>
      <c r="J190" s="3">
        <f t="shared" ca="1" si="54"/>
        <v>185.31999999999996</v>
      </c>
      <c r="K190" s="17">
        <f t="shared" ca="1" si="57"/>
        <v>1005.32</v>
      </c>
      <c r="L190" s="17">
        <f t="shared" ca="1" si="40"/>
        <v>1009.6500000000001</v>
      </c>
      <c r="M190" s="16">
        <f t="shared" ca="1" si="47"/>
        <v>-4.3300000000000409</v>
      </c>
      <c r="O190" s="16">
        <f t="shared" si="55"/>
        <v>180</v>
      </c>
      <c r="P190" s="17">
        <f t="shared" ca="1" si="48"/>
        <v>5.32000000000005</v>
      </c>
      <c r="R190" s="16">
        <f t="shared" si="56"/>
        <v>180</v>
      </c>
      <c r="S190" s="17">
        <f t="shared" ca="1" si="49"/>
        <v>2.955555555555577</v>
      </c>
      <c r="T190" s="17">
        <f t="shared" ca="1" si="50"/>
        <v>5.32000000000005</v>
      </c>
    </row>
    <row r="191" spans="1:20">
      <c r="A191" s="16">
        <f t="shared" si="51"/>
        <v>181</v>
      </c>
      <c r="B191" s="16">
        <f t="shared" ca="1" si="41"/>
        <v>4.67</v>
      </c>
      <c r="C191" s="16">
        <f t="shared" ca="1" si="42"/>
        <v>0.22483940042826553</v>
      </c>
      <c r="D191" s="16">
        <f t="shared" ca="1" si="43"/>
        <v>0.86269975530133913</v>
      </c>
      <c r="E191" s="16">
        <f t="shared" ca="1" si="44"/>
        <v>0</v>
      </c>
      <c r="F191" s="16">
        <f t="shared" ca="1" si="52"/>
        <v>0</v>
      </c>
      <c r="G191" s="16">
        <f t="shared" ca="1" si="53"/>
        <v>1</v>
      </c>
      <c r="H191" s="18">
        <f t="shared" ca="1" si="45"/>
        <v>0</v>
      </c>
      <c r="I191" s="21">
        <f t="shared" ca="1" si="46"/>
        <v>-1</v>
      </c>
      <c r="J191" s="3">
        <f t="shared" ca="1" si="54"/>
        <v>185.31999999999996</v>
      </c>
      <c r="K191" s="17">
        <f t="shared" ca="1" si="57"/>
        <v>1004.32</v>
      </c>
      <c r="L191" s="17">
        <f t="shared" ca="1" si="40"/>
        <v>1009.6500000000001</v>
      </c>
      <c r="M191" s="16">
        <f t="shared" ca="1" si="47"/>
        <v>-5.3300000000000409</v>
      </c>
      <c r="O191" s="16">
        <f t="shared" si="55"/>
        <v>181</v>
      </c>
      <c r="P191" s="17">
        <f t="shared" ca="1" si="48"/>
        <v>4.32000000000005</v>
      </c>
      <c r="R191" s="16">
        <f t="shared" si="56"/>
        <v>181</v>
      </c>
      <c r="S191" s="17">
        <f t="shared" ca="1" si="49"/>
        <v>2.3867403314917368</v>
      </c>
      <c r="T191" s="17">
        <f t="shared" ca="1" si="50"/>
        <v>4.32000000000005</v>
      </c>
    </row>
    <row r="192" spans="1:20">
      <c r="A192" s="16">
        <f t="shared" si="51"/>
        <v>182</v>
      </c>
      <c r="B192" s="16">
        <f t="shared" ca="1" si="41"/>
        <v>5.32</v>
      </c>
      <c r="C192" s="16">
        <f t="shared" ca="1" si="42"/>
        <v>0.19736842105263158</v>
      </c>
      <c r="D192" s="16">
        <f t="shared" ca="1" si="43"/>
        <v>0.83725298863476216</v>
      </c>
      <c r="E192" s="16">
        <f t="shared" ca="1" si="44"/>
        <v>0</v>
      </c>
      <c r="F192" s="16">
        <f t="shared" ca="1" si="52"/>
        <v>0</v>
      </c>
      <c r="G192" s="16">
        <f t="shared" ca="1" si="53"/>
        <v>2</v>
      </c>
      <c r="H192" s="18">
        <f t="shared" ca="1" si="45"/>
        <v>0</v>
      </c>
      <c r="I192" s="21">
        <f t="shared" ca="1" si="46"/>
        <v>-1</v>
      </c>
      <c r="J192" s="3">
        <f t="shared" ca="1" si="54"/>
        <v>185.31999999999996</v>
      </c>
      <c r="K192" s="17">
        <f t="shared" ca="1" si="57"/>
        <v>1003.32</v>
      </c>
      <c r="L192" s="17">
        <f t="shared" ca="1" si="40"/>
        <v>1009.6500000000001</v>
      </c>
      <c r="M192" s="16">
        <f t="shared" ca="1" si="47"/>
        <v>-6.3300000000000409</v>
      </c>
      <c r="O192" s="16">
        <f t="shared" si="55"/>
        <v>182</v>
      </c>
      <c r="P192" s="17">
        <f t="shared" ca="1" si="48"/>
        <v>3.32000000000005</v>
      </c>
      <c r="R192" s="16">
        <f t="shared" si="56"/>
        <v>182</v>
      </c>
      <c r="S192" s="17">
        <f t="shared" ca="1" si="49"/>
        <v>1.824175824175839</v>
      </c>
      <c r="T192" s="17">
        <f t="shared" ca="1" si="50"/>
        <v>3.32000000000005</v>
      </c>
    </row>
    <row r="193" spans="1:20">
      <c r="A193" s="16">
        <f t="shared" si="51"/>
        <v>183</v>
      </c>
      <c r="B193" s="16">
        <f t="shared" ca="1" si="41"/>
        <v>2.62</v>
      </c>
      <c r="C193" s="16">
        <f t="shared" ca="1" si="42"/>
        <v>0.40076335877862596</v>
      </c>
      <c r="D193" s="16">
        <f t="shared" ca="1" si="43"/>
        <v>0.9359525109541027</v>
      </c>
      <c r="E193" s="16">
        <f t="shared" ca="1" si="44"/>
        <v>0</v>
      </c>
      <c r="F193" s="16">
        <f t="shared" ca="1" si="52"/>
        <v>0</v>
      </c>
      <c r="G193" s="16">
        <f t="shared" ca="1" si="53"/>
        <v>3</v>
      </c>
      <c r="H193" s="18">
        <f t="shared" ca="1" si="45"/>
        <v>0</v>
      </c>
      <c r="I193" s="21">
        <f t="shared" ca="1" si="46"/>
        <v>-1</v>
      </c>
      <c r="J193" s="3">
        <f t="shared" ca="1" si="54"/>
        <v>185.31999999999996</v>
      </c>
      <c r="K193" s="17">
        <f t="shared" ca="1" si="57"/>
        <v>1002.32</v>
      </c>
      <c r="L193" s="17">
        <f t="shared" ca="1" si="40"/>
        <v>1009.6500000000001</v>
      </c>
      <c r="M193" s="16">
        <f t="shared" ca="1" si="47"/>
        <v>-7.3300000000000409</v>
      </c>
      <c r="O193" s="16">
        <f t="shared" si="55"/>
        <v>183</v>
      </c>
      <c r="P193" s="17">
        <f t="shared" ca="1" si="48"/>
        <v>2.32000000000005</v>
      </c>
      <c r="R193" s="16">
        <f t="shared" si="56"/>
        <v>183</v>
      </c>
      <c r="S193" s="17">
        <f t="shared" ca="1" si="49"/>
        <v>1.2677595628415474</v>
      </c>
      <c r="T193" s="17">
        <f t="shared" ca="1" si="50"/>
        <v>2.32000000000005</v>
      </c>
    </row>
    <row r="194" spans="1:20">
      <c r="A194" s="16">
        <f t="shared" si="51"/>
        <v>184</v>
      </c>
      <c r="B194" s="16">
        <f t="shared" ca="1" si="41"/>
        <v>3.03</v>
      </c>
      <c r="C194" s="16">
        <f t="shared" ca="1" si="42"/>
        <v>0.34653465346534656</v>
      </c>
      <c r="D194" s="16">
        <f t="shared" ca="1" si="43"/>
        <v>0.79336666612976714</v>
      </c>
      <c r="E194" s="16">
        <f t="shared" ca="1" si="44"/>
        <v>0</v>
      </c>
      <c r="F194" s="16">
        <f t="shared" ca="1" si="52"/>
        <v>0</v>
      </c>
      <c r="G194" s="16">
        <f t="shared" ca="1" si="53"/>
        <v>4</v>
      </c>
      <c r="H194" s="18">
        <f t="shared" ca="1" si="45"/>
        <v>0</v>
      </c>
      <c r="I194" s="21">
        <f t="shared" ca="1" si="46"/>
        <v>-1</v>
      </c>
      <c r="J194" s="3">
        <f t="shared" ca="1" si="54"/>
        <v>185.31999999999996</v>
      </c>
      <c r="K194" s="17">
        <f t="shared" ca="1" si="57"/>
        <v>1001.32</v>
      </c>
      <c r="L194" s="17">
        <f t="shared" ca="1" si="40"/>
        <v>1009.6500000000001</v>
      </c>
      <c r="M194" s="16">
        <f t="shared" ca="1" si="47"/>
        <v>-8.3300000000000409</v>
      </c>
      <c r="O194" s="16">
        <f t="shared" si="55"/>
        <v>184</v>
      </c>
      <c r="P194" s="17">
        <f t="shared" ca="1" si="48"/>
        <v>1.32000000000005</v>
      </c>
      <c r="R194" s="16">
        <f t="shared" si="56"/>
        <v>184</v>
      </c>
      <c r="S194" s="17">
        <f t="shared" ca="1" si="49"/>
        <v>0.71739130434784215</v>
      </c>
      <c r="T194" s="17">
        <f t="shared" ca="1" si="50"/>
        <v>1.32000000000005</v>
      </c>
    </row>
    <row r="195" spans="1:20">
      <c r="A195" s="16">
        <f t="shared" si="51"/>
        <v>185</v>
      </c>
      <c r="B195" s="16">
        <f t="shared" ca="1" si="41"/>
        <v>3.7</v>
      </c>
      <c r="C195" s="16">
        <f t="shared" ca="1" si="42"/>
        <v>0.28378378378378377</v>
      </c>
      <c r="D195" s="16">
        <f t="shared" ca="1" si="43"/>
        <v>0.12476717060209719</v>
      </c>
      <c r="E195" s="16">
        <f t="shared" ca="1" si="44"/>
        <v>1</v>
      </c>
      <c r="F195" s="16">
        <f t="shared" ca="1" si="52"/>
        <v>1</v>
      </c>
      <c r="G195" s="16">
        <f t="shared" ca="1" si="53"/>
        <v>0</v>
      </c>
      <c r="H195" s="18">
        <f t="shared" ca="1" si="45"/>
        <v>3.7</v>
      </c>
      <c r="I195" s="21">
        <f t="shared" ca="1" si="46"/>
        <v>2.7</v>
      </c>
      <c r="J195" s="3">
        <f t="shared" ca="1" si="54"/>
        <v>189.01999999999995</v>
      </c>
      <c r="K195" s="17">
        <f t="shared" ca="1" si="57"/>
        <v>1004.0200000000001</v>
      </c>
      <c r="L195" s="17">
        <f t="shared" ca="1" si="40"/>
        <v>1009.6500000000001</v>
      </c>
      <c r="M195" s="16">
        <f t="shared" ca="1" si="47"/>
        <v>-5.6299999999999955</v>
      </c>
      <c r="O195" s="16">
        <f t="shared" si="55"/>
        <v>185</v>
      </c>
      <c r="P195" s="17">
        <f t="shared" ca="1" si="48"/>
        <v>4.0200000000000955</v>
      </c>
      <c r="R195" s="16">
        <f t="shared" si="56"/>
        <v>185</v>
      </c>
      <c r="S195" s="17">
        <f t="shared" ca="1" si="49"/>
        <v>2.172972972973028</v>
      </c>
      <c r="T195" s="17">
        <f t="shared" ca="1" si="50"/>
        <v>4.0200000000000955</v>
      </c>
    </row>
    <row r="196" spans="1:20">
      <c r="A196" s="16">
        <f t="shared" si="51"/>
        <v>186</v>
      </c>
      <c r="B196" s="16">
        <f t="shared" ca="1" si="41"/>
        <v>3.12</v>
      </c>
      <c r="C196" s="16">
        <f t="shared" ca="1" si="42"/>
        <v>0.33653846153846151</v>
      </c>
      <c r="D196" s="16">
        <f t="shared" ca="1" si="43"/>
        <v>0.70359773258632363</v>
      </c>
      <c r="E196" s="16">
        <f t="shared" ca="1" si="44"/>
        <v>0</v>
      </c>
      <c r="F196" s="16">
        <f t="shared" ca="1" si="52"/>
        <v>0</v>
      </c>
      <c r="G196" s="16">
        <f t="shared" ca="1" si="53"/>
        <v>1</v>
      </c>
      <c r="H196" s="18">
        <f t="shared" ca="1" si="45"/>
        <v>0</v>
      </c>
      <c r="I196" s="21">
        <f t="shared" ca="1" si="46"/>
        <v>-1</v>
      </c>
      <c r="J196" s="3">
        <f t="shared" ca="1" si="54"/>
        <v>189.01999999999995</v>
      </c>
      <c r="K196" s="17">
        <f t="shared" ca="1" si="57"/>
        <v>1003.0200000000001</v>
      </c>
      <c r="L196" s="17">
        <f t="shared" ca="1" si="40"/>
        <v>1009.6500000000001</v>
      </c>
      <c r="M196" s="16">
        <f t="shared" ca="1" si="47"/>
        <v>-6.6299999999999955</v>
      </c>
      <c r="O196" s="16">
        <f t="shared" si="55"/>
        <v>186</v>
      </c>
      <c r="P196" s="17">
        <f t="shared" ca="1" si="48"/>
        <v>3.0200000000000955</v>
      </c>
      <c r="R196" s="16">
        <f t="shared" si="56"/>
        <v>186</v>
      </c>
      <c r="S196" s="17">
        <f t="shared" ca="1" si="49"/>
        <v>1.6236559139785527</v>
      </c>
      <c r="T196" s="17">
        <f t="shared" ca="1" si="50"/>
        <v>3.0200000000000955</v>
      </c>
    </row>
    <row r="197" spans="1:20">
      <c r="A197" s="16">
        <f t="shared" si="51"/>
        <v>187</v>
      </c>
      <c r="B197" s="16">
        <f t="shared" ca="1" si="41"/>
        <v>3.87</v>
      </c>
      <c r="C197" s="16">
        <f t="shared" ca="1" si="42"/>
        <v>0.27131782945736432</v>
      </c>
      <c r="D197" s="16">
        <f t="shared" ca="1" si="43"/>
        <v>0.48504929641972172</v>
      </c>
      <c r="E197" s="16">
        <f t="shared" ca="1" si="44"/>
        <v>0</v>
      </c>
      <c r="F197" s="16">
        <f t="shared" ca="1" si="52"/>
        <v>0</v>
      </c>
      <c r="G197" s="16">
        <f t="shared" ca="1" si="53"/>
        <v>2</v>
      </c>
      <c r="H197" s="18">
        <f t="shared" ca="1" si="45"/>
        <v>0</v>
      </c>
      <c r="I197" s="21">
        <f t="shared" ca="1" si="46"/>
        <v>-1</v>
      </c>
      <c r="J197" s="3">
        <f t="shared" ca="1" si="54"/>
        <v>189.01999999999995</v>
      </c>
      <c r="K197" s="17">
        <f t="shared" ca="1" si="57"/>
        <v>1002.0200000000001</v>
      </c>
      <c r="L197" s="17">
        <f t="shared" ca="1" si="40"/>
        <v>1009.6500000000001</v>
      </c>
      <c r="M197" s="16">
        <f t="shared" ca="1" si="47"/>
        <v>-7.6299999999999955</v>
      </c>
      <c r="O197" s="16">
        <f t="shared" si="55"/>
        <v>187</v>
      </c>
      <c r="P197" s="17">
        <f t="shared" ca="1" si="48"/>
        <v>2.0200000000000955</v>
      </c>
      <c r="R197" s="16">
        <f t="shared" si="56"/>
        <v>187</v>
      </c>
      <c r="S197" s="17">
        <f t="shared" ca="1" si="49"/>
        <v>1.0802139037433705</v>
      </c>
      <c r="T197" s="17">
        <f t="shared" ca="1" si="50"/>
        <v>2.0200000000000955</v>
      </c>
    </row>
    <row r="198" spans="1:20">
      <c r="A198" s="16">
        <f t="shared" si="51"/>
        <v>188</v>
      </c>
      <c r="B198" s="16">
        <f t="shared" ca="1" si="41"/>
        <v>4.03</v>
      </c>
      <c r="C198" s="16">
        <f t="shared" ca="1" si="42"/>
        <v>0.26054590570719605</v>
      </c>
      <c r="D198" s="16">
        <f t="shared" ca="1" si="43"/>
        <v>0.45017605981574604</v>
      </c>
      <c r="E198" s="16">
        <f t="shared" ca="1" si="44"/>
        <v>0</v>
      </c>
      <c r="F198" s="16">
        <f t="shared" ca="1" si="52"/>
        <v>0</v>
      </c>
      <c r="G198" s="16">
        <f t="shared" ca="1" si="53"/>
        <v>3</v>
      </c>
      <c r="H198" s="18">
        <f t="shared" ca="1" si="45"/>
        <v>0</v>
      </c>
      <c r="I198" s="21">
        <f t="shared" ca="1" si="46"/>
        <v>-1</v>
      </c>
      <c r="J198" s="3">
        <f t="shared" ca="1" si="54"/>
        <v>189.01999999999995</v>
      </c>
      <c r="K198" s="17">
        <f t="shared" ca="1" si="57"/>
        <v>1001.0200000000001</v>
      </c>
      <c r="L198" s="17">
        <f t="shared" ca="1" si="40"/>
        <v>1009.6500000000001</v>
      </c>
      <c r="M198" s="16">
        <f t="shared" ca="1" si="47"/>
        <v>-8.6299999999999955</v>
      </c>
      <c r="O198" s="16">
        <f t="shared" si="55"/>
        <v>188</v>
      </c>
      <c r="P198" s="17">
        <f t="shared" ca="1" si="48"/>
        <v>1.0200000000000955</v>
      </c>
      <c r="R198" s="16">
        <f t="shared" si="56"/>
        <v>188</v>
      </c>
      <c r="S198" s="17">
        <f t="shared" ca="1" si="49"/>
        <v>0.54255319148941794</v>
      </c>
      <c r="T198" s="17">
        <f t="shared" ca="1" si="50"/>
        <v>1.0200000000000955</v>
      </c>
    </row>
    <row r="199" spans="1:20">
      <c r="A199" s="16">
        <f t="shared" si="51"/>
        <v>189</v>
      </c>
      <c r="B199" s="16">
        <f t="shared" ca="1" si="41"/>
        <v>5.47</v>
      </c>
      <c r="C199" s="16">
        <f t="shared" ca="1" si="42"/>
        <v>0.19195612431444242</v>
      </c>
      <c r="D199" s="16">
        <f t="shared" ca="1" si="43"/>
        <v>0.67079596819233078</v>
      </c>
      <c r="E199" s="16">
        <f t="shared" ca="1" si="44"/>
        <v>0</v>
      </c>
      <c r="F199" s="16">
        <f t="shared" ca="1" si="52"/>
        <v>0</v>
      </c>
      <c r="G199" s="16">
        <f t="shared" ca="1" si="53"/>
        <v>4</v>
      </c>
      <c r="H199" s="18">
        <f t="shared" ca="1" si="45"/>
        <v>0</v>
      </c>
      <c r="I199" s="21">
        <f t="shared" ca="1" si="46"/>
        <v>-1</v>
      </c>
      <c r="J199" s="3">
        <f t="shared" ca="1" si="54"/>
        <v>189.01999999999995</v>
      </c>
      <c r="K199" s="17">
        <f t="shared" ca="1" si="57"/>
        <v>1000.0200000000001</v>
      </c>
      <c r="L199" s="17">
        <f t="shared" ca="1" si="40"/>
        <v>1009.6500000000001</v>
      </c>
      <c r="M199" s="16">
        <f t="shared" ca="1" si="47"/>
        <v>-9.6299999999999955</v>
      </c>
      <c r="O199" s="16">
        <f t="shared" si="55"/>
        <v>189</v>
      </c>
      <c r="P199" s="17">
        <f t="shared" ca="1" si="48"/>
        <v>2.0000000000095497E-2</v>
      </c>
      <c r="R199" s="16">
        <f t="shared" si="56"/>
        <v>189</v>
      </c>
      <c r="S199" s="17">
        <f t="shared" ca="1" si="49"/>
        <v>1.0582010582055545E-2</v>
      </c>
      <c r="T199" s="17">
        <f t="shared" ca="1" si="50"/>
        <v>2.0000000000095497E-2</v>
      </c>
    </row>
    <row r="200" spans="1:20">
      <c r="A200" s="16">
        <f t="shared" si="51"/>
        <v>190</v>
      </c>
      <c r="B200" s="16">
        <f t="shared" ca="1" si="41"/>
        <v>2.21</v>
      </c>
      <c r="C200" s="16">
        <f t="shared" ca="1" si="42"/>
        <v>0.47511312217194573</v>
      </c>
      <c r="D200" s="16">
        <f t="shared" ca="1" si="43"/>
        <v>0.75934612718420014</v>
      </c>
      <c r="E200" s="16">
        <f t="shared" ca="1" si="44"/>
        <v>0</v>
      </c>
      <c r="F200" s="16">
        <f t="shared" ca="1" si="52"/>
        <v>0</v>
      </c>
      <c r="G200" s="16">
        <f t="shared" ca="1" si="53"/>
        <v>5</v>
      </c>
      <c r="H200" s="18">
        <f t="shared" ca="1" si="45"/>
        <v>0</v>
      </c>
      <c r="I200" s="21">
        <f t="shared" ca="1" si="46"/>
        <v>-1</v>
      </c>
      <c r="J200" s="3">
        <f t="shared" ca="1" si="54"/>
        <v>189.01999999999995</v>
      </c>
      <c r="K200" s="17">
        <f t="shared" ca="1" si="57"/>
        <v>999.0200000000001</v>
      </c>
      <c r="L200" s="17">
        <f t="shared" ca="1" si="40"/>
        <v>1009.6500000000001</v>
      </c>
      <c r="M200" s="16">
        <f t="shared" ca="1" si="47"/>
        <v>-10.629999999999995</v>
      </c>
      <c r="O200" s="16">
        <f t="shared" si="55"/>
        <v>190</v>
      </c>
      <c r="P200" s="17">
        <f t="shared" ca="1" si="48"/>
        <v>-0.9799999999999045</v>
      </c>
      <c r="R200" s="16">
        <f t="shared" si="56"/>
        <v>190</v>
      </c>
      <c r="S200" s="17">
        <f t="shared" ca="1" si="49"/>
        <v>-0.51578947368415129</v>
      </c>
      <c r="T200" s="17">
        <f t="shared" ca="1" si="50"/>
        <v>-0.9799999999999045</v>
      </c>
    </row>
    <row r="201" spans="1:20">
      <c r="A201" s="16">
        <f t="shared" si="51"/>
        <v>191</v>
      </c>
      <c r="B201" s="16">
        <f t="shared" ca="1" si="41"/>
        <v>2.4300000000000002</v>
      </c>
      <c r="C201" s="16">
        <f t="shared" ca="1" si="42"/>
        <v>0.43209876543209874</v>
      </c>
      <c r="D201" s="16">
        <f t="shared" ca="1" si="43"/>
        <v>0.27279801686943816</v>
      </c>
      <c r="E201" s="16">
        <f t="shared" ca="1" si="44"/>
        <v>1</v>
      </c>
      <c r="F201" s="16">
        <f t="shared" ca="1" si="52"/>
        <v>1</v>
      </c>
      <c r="G201" s="16">
        <f t="shared" ca="1" si="53"/>
        <v>0</v>
      </c>
      <c r="H201" s="18">
        <f t="shared" ca="1" si="45"/>
        <v>2.4300000000000002</v>
      </c>
      <c r="I201" s="21">
        <f t="shared" ca="1" si="46"/>
        <v>1.4300000000000002</v>
      </c>
      <c r="J201" s="3">
        <f t="shared" ca="1" si="54"/>
        <v>191.44999999999996</v>
      </c>
      <c r="K201" s="17">
        <f t="shared" ca="1" si="57"/>
        <v>1000.45</v>
      </c>
      <c r="L201" s="17">
        <f t="shared" ca="1" si="40"/>
        <v>1009.6500000000001</v>
      </c>
      <c r="M201" s="16">
        <f t="shared" ca="1" si="47"/>
        <v>-9.2000000000000455</v>
      </c>
      <c r="O201" s="16">
        <f t="shared" si="55"/>
        <v>191</v>
      </c>
      <c r="P201" s="17">
        <f t="shared" ca="1" si="48"/>
        <v>0.45000000000004547</v>
      </c>
      <c r="R201" s="16">
        <f t="shared" si="56"/>
        <v>191</v>
      </c>
      <c r="S201" s="17">
        <f t="shared" ca="1" si="49"/>
        <v>0.23560209424087475</v>
      </c>
      <c r="T201" s="17">
        <f t="shared" ca="1" si="50"/>
        <v>0.45000000000004547</v>
      </c>
    </row>
    <row r="202" spans="1:20">
      <c r="A202" s="16">
        <f t="shared" si="51"/>
        <v>192</v>
      </c>
      <c r="B202" s="16">
        <f t="shared" ca="1" si="41"/>
        <v>5.79</v>
      </c>
      <c r="C202" s="16">
        <f t="shared" ca="1" si="42"/>
        <v>0.18134715025906736</v>
      </c>
      <c r="D202" s="16">
        <f t="shared" ca="1" si="43"/>
        <v>0.99304176432342572</v>
      </c>
      <c r="E202" s="16">
        <f t="shared" ca="1" si="44"/>
        <v>0</v>
      </c>
      <c r="F202" s="16">
        <f t="shared" ca="1" si="52"/>
        <v>0</v>
      </c>
      <c r="G202" s="16">
        <f t="shared" ca="1" si="53"/>
        <v>1</v>
      </c>
      <c r="H202" s="18">
        <f t="shared" ca="1" si="45"/>
        <v>0</v>
      </c>
      <c r="I202" s="21">
        <f t="shared" ca="1" si="46"/>
        <v>-1</v>
      </c>
      <c r="J202" s="3">
        <f t="shared" ca="1" si="54"/>
        <v>191.44999999999996</v>
      </c>
      <c r="K202" s="17">
        <f t="shared" ca="1" si="57"/>
        <v>999.45</v>
      </c>
      <c r="L202" s="17">
        <f t="shared" ref="L202:L210" ca="1" si="58">MAX(K202,L201)</f>
        <v>1009.6500000000001</v>
      </c>
      <c r="M202" s="16">
        <f t="shared" ca="1" si="47"/>
        <v>-10.200000000000045</v>
      </c>
      <c r="O202" s="16">
        <f t="shared" si="55"/>
        <v>192</v>
      </c>
      <c r="P202" s="17">
        <f t="shared" ca="1" si="48"/>
        <v>-0.54999999999995453</v>
      </c>
      <c r="R202" s="16">
        <f t="shared" si="56"/>
        <v>192</v>
      </c>
      <c r="S202" s="17">
        <f t="shared" ca="1" si="49"/>
        <v>-0.28645833333330017</v>
      </c>
      <c r="T202" s="17">
        <f t="shared" ca="1" si="50"/>
        <v>-0.54999999999995453</v>
      </c>
    </row>
    <row r="203" spans="1:20">
      <c r="A203" s="16">
        <f t="shared" si="51"/>
        <v>193</v>
      </c>
      <c r="B203" s="16">
        <f t="shared" ref="B203:B210" ca="1" si="59">RANDBETWEEN($A$5,$B$5)/100</f>
        <v>3.49</v>
      </c>
      <c r="C203" s="16">
        <f t="shared" ref="C203:C210" ca="1" si="60">$C$5*(1/B203)</f>
        <v>0.3008595988538682</v>
      </c>
      <c r="D203" s="16">
        <f t="shared" ref="D203:D210" ca="1" si="61">RAND()</f>
        <v>0.82949882736239222</v>
      </c>
      <c r="E203" s="16">
        <f t="shared" ref="E203:E210" ca="1" si="62">IF(D203&lt;=C203,1,0)</f>
        <v>0</v>
      </c>
      <c r="F203" s="16">
        <f t="shared" ca="1" si="52"/>
        <v>0</v>
      </c>
      <c r="G203" s="16">
        <f t="shared" ca="1" si="53"/>
        <v>2</v>
      </c>
      <c r="H203" s="18">
        <f t="shared" ref="H203:H210" ca="1" si="63">IF(E203=0,0,B203)</f>
        <v>0</v>
      </c>
      <c r="I203" s="21">
        <f t="shared" ref="I203:I210" ca="1" si="64">IF(E203=0,-1,H203-1)</f>
        <v>-1</v>
      </c>
      <c r="J203" s="3">
        <f t="shared" ca="1" si="54"/>
        <v>191.44999999999996</v>
      </c>
      <c r="K203" s="17">
        <f t="shared" ca="1" si="57"/>
        <v>998.45</v>
      </c>
      <c r="L203" s="17">
        <f t="shared" ca="1" si="58"/>
        <v>1009.6500000000001</v>
      </c>
      <c r="M203" s="16">
        <f t="shared" ref="M203:M210" ca="1" si="65">IF(K203&lt;N(L203),K203-L202,"")</f>
        <v>-11.200000000000045</v>
      </c>
      <c r="O203" s="16">
        <f t="shared" si="55"/>
        <v>193</v>
      </c>
      <c r="P203" s="17">
        <f t="shared" ref="P203:P210" ca="1" si="66">K203-1000</f>
        <v>-1.5499999999999545</v>
      </c>
      <c r="R203" s="16">
        <f t="shared" si="56"/>
        <v>193</v>
      </c>
      <c r="S203" s="17">
        <f t="shared" ref="S203:S210" ca="1" si="67">((R203+T203)/R203*100)-100</f>
        <v>-0.80310880829013342</v>
      </c>
      <c r="T203" s="17">
        <f t="shared" ref="T203:T210" ca="1" si="68">K203-1000</f>
        <v>-1.5499999999999545</v>
      </c>
    </row>
    <row r="204" spans="1:20">
      <c r="A204" s="16">
        <f t="shared" ref="A204:A210" si="69">A203+1</f>
        <v>194</v>
      </c>
      <c r="B204" s="16">
        <f t="shared" ca="1" si="59"/>
        <v>5.53</v>
      </c>
      <c r="C204" s="16">
        <f t="shared" ca="1" si="60"/>
        <v>0.189873417721519</v>
      </c>
      <c r="D204" s="16">
        <f t="shared" ca="1" si="61"/>
        <v>0.72860341834797371</v>
      </c>
      <c r="E204" s="16">
        <f t="shared" ca="1" si="62"/>
        <v>0</v>
      </c>
      <c r="F204" s="16">
        <f t="shared" ref="F204:F210" ca="1" si="70">IF(E204=1,F203+1,0)</f>
        <v>0</v>
      </c>
      <c r="G204" s="16">
        <f t="shared" ref="G204:G210" ca="1" si="71">IF(E204=0,G203+1,0)</f>
        <v>3</v>
      </c>
      <c r="H204" s="18">
        <f t="shared" ca="1" si="63"/>
        <v>0</v>
      </c>
      <c r="I204" s="21">
        <f t="shared" ca="1" si="64"/>
        <v>-1</v>
      </c>
      <c r="J204" s="3">
        <f t="shared" ref="J204:J210" ca="1" si="72">J203+H204</f>
        <v>191.44999999999996</v>
      </c>
      <c r="K204" s="17">
        <f t="shared" ca="1" si="57"/>
        <v>997.45</v>
      </c>
      <c r="L204" s="17">
        <f t="shared" ca="1" si="58"/>
        <v>1009.6500000000001</v>
      </c>
      <c r="M204" s="16">
        <f t="shared" ca="1" si="65"/>
        <v>-12.200000000000045</v>
      </c>
      <c r="O204" s="16">
        <f t="shared" ref="O204:O210" si="73">O203+1</f>
        <v>194</v>
      </c>
      <c r="P204" s="17">
        <f t="shared" ca="1" si="66"/>
        <v>-2.5499999999999545</v>
      </c>
      <c r="R204" s="16">
        <f t="shared" ref="R204:R210" si="74">R203+1</f>
        <v>194</v>
      </c>
      <c r="S204" s="17">
        <f t="shared" ca="1" si="67"/>
        <v>-1.314432989690701</v>
      </c>
      <c r="T204" s="17">
        <f t="shared" ca="1" si="68"/>
        <v>-2.5499999999999545</v>
      </c>
    </row>
    <row r="205" spans="1:20">
      <c r="A205" s="16">
        <f t="shared" si="69"/>
        <v>195</v>
      </c>
      <c r="B205" s="16">
        <f t="shared" ca="1" si="59"/>
        <v>4.74</v>
      </c>
      <c r="C205" s="16">
        <f t="shared" ca="1" si="60"/>
        <v>0.22151898734177214</v>
      </c>
      <c r="D205" s="16">
        <f t="shared" ca="1" si="61"/>
        <v>1.6807828091326193E-2</v>
      </c>
      <c r="E205" s="16">
        <f t="shared" ca="1" si="62"/>
        <v>1</v>
      </c>
      <c r="F205" s="16">
        <f t="shared" ca="1" si="70"/>
        <v>1</v>
      </c>
      <c r="G205" s="16">
        <f t="shared" ca="1" si="71"/>
        <v>0</v>
      </c>
      <c r="H205" s="18">
        <f t="shared" ca="1" si="63"/>
        <v>4.74</v>
      </c>
      <c r="I205" s="21">
        <f t="shared" ca="1" si="64"/>
        <v>3.74</v>
      </c>
      <c r="J205" s="3">
        <f t="shared" ca="1" si="72"/>
        <v>196.18999999999997</v>
      </c>
      <c r="K205" s="17">
        <f t="shared" ref="K205" ca="1" si="75">K204+I205</f>
        <v>1001.19</v>
      </c>
      <c r="L205" s="17">
        <f t="shared" ca="1" si="58"/>
        <v>1009.6500000000001</v>
      </c>
      <c r="M205" s="16">
        <f t="shared" ca="1" si="65"/>
        <v>-8.4600000000000364</v>
      </c>
      <c r="O205" s="16">
        <f t="shared" si="73"/>
        <v>195</v>
      </c>
      <c r="P205" s="17">
        <f t="shared" ca="1" si="66"/>
        <v>1.1900000000000546</v>
      </c>
      <c r="R205" s="16">
        <f t="shared" si="74"/>
        <v>195</v>
      </c>
      <c r="S205" s="17">
        <f t="shared" ca="1" si="67"/>
        <v>0.61025641025645427</v>
      </c>
      <c r="T205" s="17">
        <f t="shared" ca="1" si="68"/>
        <v>1.1900000000000546</v>
      </c>
    </row>
    <row r="206" spans="1:20">
      <c r="A206" s="16">
        <f t="shared" si="69"/>
        <v>196</v>
      </c>
      <c r="B206" s="16">
        <f t="shared" ca="1" si="59"/>
        <v>3.77</v>
      </c>
      <c r="C206" s="16">
        <f t="shared" ca="1" si="60"/>
        <v>0.27851458885941649</v>
      </c>
      <c r="D206" s="16">
        <f t="shared" ca="1" si="61"/>
        <v>0.16700491443025745</v>
      </c>
      <c r="E206" s="16">
        <f t="shared" ca="1" si="62"/>
        <v>1</v>
      </c>
      <c r="F206" s="16">
        <f t="shared" ca="1" si="70"/>
        <v>2</v>
      </c>
      <c r="G206" s="16">
        <f t="shared" ca="1" si="71"/>
        <v>0</v>
      </c>
      <c r="H206" s="18">
        <f t="shared" ca="1" si="63"/>
        <v>3.77</v>
      </c>
      <c r="I206" s="21">
        <f t="shared" ca="1" si="64"/>
        <v>2.77</v>
      </c>
      <c r="J206" s="3">
        <f t="shared" ca="1" si="72"/>
        <v>199.95999999999998</v>
      </c>
      <c r="K206" s="17">
        <f t="shared" ref="K206:K210" ca="1" si="76">K205+I206</f>
        <v>1003.96</v>
      </c>
      <c r="L206" s="17">
        <f t="shared" ca="1" si="58"/>
        <v>1009.6500000000001</v>
      </c>
      <c r="M206" s="16">
        <f t="shared" ca="1" si="65"/>
        <v>-5.6900000000000546</v>
      </c>
      <c r="O206" s="16">
        <f t="shared" si="73"/>
        <v>196</v>
      </c>
      <c r="P206" s="17">
        <f t="shared" ca="1" si="66"/>
        <v>3.9600000000000364</v>
      </c>
      <c r="R206" s="16">
        <f t="shared" si="74"/>
        <v>196</v>
      </c>
      <c r="S206" s="17">
        <f t="shared" ca="1" si="67"/>
        <v>2.0204081632653157</v>
      </c>
      <c r="T206" s="17">
        <f t="shared" ca="1" si="68"/>
        <v>3.9600000000000364</v>
      </c>
    </row>
    <row r="207" spans="1:20">
      <c r="A207" s="16">
        <f t="shared" si="69"/>
        <v>197</v>
      </c>
      <c r="B207" s="16">
        <f t="shared" ca="1" si="59"/>
        <v>3.67</v>
      </c>
      <c r="C207" s="16">
        <f t="shared" ca="1" si="60"/>
        <v>0.28610354223433249</v>
      </c>
      <c r="D207" s="16">
        <f t="shared" ca="1" si="61"/>
        <v>0.76332773112718932</v>
      </c>
      <c r="E207" s="16">
        <f t="shared" ca="1" si="62"/>
        <v>0</v>
      </c>
      <c r="F207" s="16">
        <f t="shared" ca="1" si="70"/>
        <v>0</v>
      </c>
      <c r="G207" s="16">
        <f t="shared" ca="1" si="71"/>
        <v>1</v>
      </c>
      <c r="H207" s="18">
        <f t="shared" ca="1" si="63"/>
        <v>0</v>
      </c>
      <c r="I207" s="21">
        <f t="shared" ca="1" si="64"/>
        <v>-1</v>
      </c>
      <c r="J207" s="3">
        <f t="shared" ca="1" si="72"/>
        <v>199.95999999999998</v>
      </c>
      <c r="K207" s="17">
        <f t="shared" ca="1" si="76"/>
        <v>1002.96</v>
      </c>
      <c r="L207" s="17">
        <f t="shared" ca="1" si="58"/>
        <v>1009.6500000000001</v>
      </c>
      <c r="M207" s="16">
        <f t="shared" ca="1" si="65"/>
        <v>-6.6900000000000546</v>
      </c>
      <c r="O207" s="16">
        <f t="shared" si="73"/>
        <v>197</v>
      </c>
      <c r="P207" s="17">
        <f t="shared" ca="1" si="66"/>
        <v>2.9600000000000364</v>
      </c>
      <c r="R207" s="16">
        <f t="shared" si="74"/>
        <v>197</v>
      </c>
      <c r="S207" s="17">
        <f t="shared" ca="1" si="67"/>
        <v>1.502538071066013</v>
      </c>
      <c r="T207" s="17">
        <f t="shared" ca="1" si="68"/>
        <v>2.9600000000000364</v>
      </c>
    </row>
    <row r="208" spans="1:20">
      <c r="A208" s="16">
        <f t="shared" si="69"/>
        <v>198</v>
      </c>
      <c r="B208" s="16">
        <f t="shared" ca="1" si="59"/>
        <v>4.67</v>
      </c>
      <c r="C208" s="16">
        <f t="shared" ca="1" si="60"/>
        <v>0.22483940042826553</v>
      </c>
      <c r="D208" s="16">
        <f t="shared" ca="1" si="61"/>
        <v>8.1538364207422553E-2</v>
      </c>
      <c r="E208" s="16">
        <f t="shared" ca="1" si="62"/>
        <v>1</v>
      </c>
      <c r="F208" s="16">
        <f t="shared" ca="1" si="70"/>
        <v>1</v>
      </c>
      <c r="G208" s="16">
        <f t="shared" ca="1" si="71"/>
        <v>0</v>
      </c>
      <c r="H208" s="18">
        <f t="shared" ca="1" si="63"/>
        <v>4.67</v>
      </c>
      <c r="I208" s="21">
        <f t="shared" ca="1" si="64"/>
        <v>3.67</v>
      </c>
      <c r="J208" s="3">
        <f t="shared" ca="1" si="72"/>
        <v>204.62999999999997</v>
      </c>
      <c r="K208" s="17">
        <f t="shared" ca="1" si="76"/>
        <v>1006.63</v>
      </c>
      <c r="L208" s="17">
        <f t="shared" ca="1" si="58"/>
        <v>1009.6500000000001</v>
      </c>
      <c r="M208" s="16">
        <f t="shared" ca="1" si="65"/>
        <v>-3.0200000000000955</v>
      </c>
      <c r="O208" s="16">
        <f t="shared" si="73"/>
        <v>198</v>
      </c>
      <c r="P208" s="17">
        <f t="shared" ca="1" si="66"/>
        <v>6.6299999999999955</v>
      </c>
      <c r="R208" s="16">
        <f t="shared" si="74"/>
        <v>198</v>
      </c>
      <c r="S208" s="17">
        <f t="shared" ca="1" si="67"/>
        <v>3.3484848484848442</v>
      </c>
      <c r="T208" s="17">
        <f t="shared" ca="1" si="68"/>
        <v>6.6299999999999955</v>
      </c>
    </row>
    <row r="209" spans="1:20">
      <c r="A209" s="16">
        <f t="shared" si="69"/>
        <v>199</v>
      </c>
      <c r="B209" s="16">
        <f t="shared" ca="1" si="59"/>
        <v>4.2300000000000004</v>
      </c>
      <c r="C209" s="16">
        <f t="shared" ca="1" si="60"/>
        <v>0.24822695035460993</v>
      </c>
      <c r="D209" s="16">
        <f t="shared" ca="1" si="61"/>
        <v>0.7979936438470403</v>
      </c>
      <c r="E209" s="16">
        <f t="shared" ca="1" si="62"/>
        <v>0</v>
      </c>
      <c r="F209" s="16">
        <f t="shared" ca="1" si="70"/>
        <v>0</v>
      </c>
      <c r="G209" s="16">
        <f t="shared" ca="1" si="71"/>
        <v>1</v>
      </c>
      <c r="H209" s="18">
        <f t="shared" ca="1" si="63"/>
        <v>0</v>
      </c>
      <c r="I209" s="21">
        <f t="shared" ca="1" si="64"/>
        <v>-1</v>
      </c>
      <c r="J209" s="3">
        <f t="shared" ca="1" si="72"/>
        <v>204.62999999999997</v>
      </c>
      <c r="K209" s="17">
        <f t="shared" ca="1" si="76"/>
        <v>1005.63</v>
      </c>
      <c r="L209" s="17">
        <f t="shared" ca="1" si="58"/>
        <v>1009.6500000000001</v>
      </c>
      <c r="M209" s="16">
        <f t="shared" ca="1" si="65"/>
        <v>-4.0200000000000955</v>
      </c>
      <c r="O209" s="16">
        <f t="shared" si="73"/>
        <v>199</v>
      </c>
      <c r="P209" s="17">
        <f t="shared" ca="1" si="66"/>
        <v>5.6299999999999955</v>
      </c>
      <c r="R209" s="16">
        <f t="shared" si="74"/>
        <v>199</v>
      </c>
      <c r="S209" s="17">
        <f t="shared" ca="1" si="67"/>
        <v>2.829145728643212</v>
      </c>
      <c r="T209" s="17">
        <f t="shared" ca="1" si="68"/>
        <v>5.6299999999999955</v>
      </c>
    </row>
    <row r="210" spans="1:20">
      <c r="A210" s="16">
        <f t="shared" si="69"/>
        <v>200</v>
      </c>
      <c r="B210" s="16">
        <f t="shared" ca="1" si="59"/>
        <v>2.85</v>
      </c>
      <c r="C210" s="16">
        <f t="shared" ca="1" si="60"/>
        <v>0.36842105263157893</v>
      </c>
      <c r="D210" s="16">
        <f t="shared" ca="1" si="61"/>
        <v>0.96739724792473969</v>
      </c>
      <c r="E210" s="16">
        <f t="shared" ca="1" si="62"/>
        <v>0</v>
      </c>
      <c r="F210" s="16">
        <f t="shared" ca="1" si="70"/>
        <v>0</v>
      </c>
      <c r="G210" s="16">
        <f t="shared" ca="1" si="71"/>
        <v>2</v>
      </c>
      <c r="H210" s="18">
        <f t="shared" ca="1" si="63"/>
        <v>0</v>
      </c>
      <c r="I210" s="21">
        <f t="shared" ca="1" si="64"/>
        <v>-1</v>
      </c>
      <c r="J210" s="3">
        <f t="shared" ca="1" si="72"/>
        <v>204.62999999999997</v>
      </c>
      <c r="K210" s="17">
        <f t="shared" ca="1" si="76"/>
        <v>1004.63</v>
      </c>
      <c r="L210" s="17">
        <f t="shared" ca="1" si="58"/>
        <v>1009.6500000000001</v>
      </c>
      <c r="M210" s="16">
        <f t="shared" ca="1" si="65"/>
        <v>-5.0200000000000955</v>
      </c>
      <c r="O210" s="16">
        <f t="shared" si="73"/>
        <v>200</v>
      </c>
      <c r="P210" s="17">
        <f t="shared" ca="1" si="66"/>
        <v>4.6299999999999955</v>
      </c>
      <c r="R210" s="16">
        <f t="shared" si="74"/>
        <v>200</v>
      </c>
      <c r="S210" s="17">
        <f t="shared" ca="1" si="67"/>
        <v>2.3149999999999977</v>
      </c>
      <c r="T210" s="17">
        <f t="shared" ca="1" si="68"/>
        <v>4.6299999999999955</v>
      </c>
    </row>
    <row r="211" spans="1:20">
      <c r="B211" s="16">
        <f ca="1">SUM(B11:B210)</f>
        <v>796.00000000000023</v>
      </c>
      <c r="C211" s="16">
        <f t="shared" ref="C211" ca="1" si="77">$C$5*(1/B211)</f>
        <v>1.3190954773869344E-3</v>
      </c>
      <c r="E211" s="3">
        <f ca="1">SUM(E11:E210)</f>
        <v>54</v>
      </c>
      <c r="F211" s="22">
        <f ca="1">MAX(F11:F210)</f>
        <v>3</v>
      </c>
      <c r="G211" s="22">
        <f ca="1">MAX(G11:G210)</f>
        <v>10</v>
      </c>
      <c r="H211" s="18">
        <f ca="1">SUM(H11:H210)</f>
        <v>204.62999999999997</v>
      </c>
      <c r="I211" s="3"/>
      <c r="O211" s="16" t="s">
        <v>25</v>
      </c>
      <c r="Q211" s="17">
        <f ca="1">MAX(K:K)</f>
        <v>1009.6500000000001</v>
      </c>
    </row>
    <row r="212" spans="1:20">
      <c r="I212" s="3"/>
      <c r="O212" s="16" t="s">
        <v>26</v>
      </c>
      <c r="Q212" s="17">
        <f ca="1">MIN(K:K)</f>
        <v>992.14</v>
      </c>
      <c r="S212" s="16" t="s">
        <v>70</v>
      </c>
      <c r="T212" s="17">
        <f ca="1">MIN(T10:T210)</f>
        <v>-7.8600000000000136</v>
      </c>
    </row>
    <row r="213" spans="1:20">
      <c r="I213" s="3"/>
      <c r="O213" s="16" t="s">
        <v>27</v>
      </c>
      <c r="Q213" s="17">
        <f ca="1">MIN(M:M)</f>
        <v>-17.510000000000105</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54</v>
      </c>
    </row>
    <row r="217" spans="1:20">
      <c r="I217" s="3"/>
      <c r="O217" s="16" t="s">
        <v>10</v>
      </c>
      <c r="P217" s="17">
        <f ca="1">H211</f>
        <v>204.62999999999997</v>
      </c>
    </row>
    <row r="218" spans="1:20">
      <c r="I218" s="3"/>
      <c r="O218" s="12" t="s">
        <v>11</v>
      </c>
      <c r="P218" s="17">
        <f ca="1">P217-200</f>
        <v>4.629999999999967</v>
      </c>
    </row>
    <row r="219" spans="1:20">
      <c r="I219" s="3"/>
      <c r="O219" s="16" t="s">
        <v>29</v>
      </c>
      <c r="P219" s="17">
        <f ca="1">(P217/200*100)-100</f>
        <v>2.3149999999999835</v>
      </c>
    </row>
    <row r="220" spans="1:20">
      <c r="I220" s="3"/>
    </row>
    <row r="221" spans="1:20">
      <c r="I221" s="3"/>
      <c r="O221" s="16" t="s">
        <v>31</v>
      </c>
      <c r="P221" s="22">
        <f ca="1">F211</f>
        <v>3</v>
      </c>
    </row>
    <row r="222" spans="1:20">
      <c r="I222" s="3"/>
      <c r="O222" s="16" t="s">
        <v>32</v>
      </c>
      <c r="P222" s="22">
        <f ca="1">G211</f>
        <v>10</v>
      </c>
    </row>
    <row r="223" spans="1:20">
      <c r="I223" s="3"/>
      <c r="N223" s="16" t="s">
        <v>33</v>
      </c>
      <c r="P223" s="1">
        <f ca="1">B211/200</f>
        <v>3.9800000000000013</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3.9800000000000013</v>
      </c>
      <c r="C228" s="16">
        <f ca="1">$P$216</f>
        <v>54</v>
      </c>
      <c r="E228" s="17">
        <f ca="1">$P$217</f>
        <v>204.62999999999997</v>
      </c>
      <c r="F228" s="17">
        <f ca="1">$P$218</f>
        <v>4.629999999999967</v>
      </c>
      <c r="G228" s="17">
        <f ca="1">$P$219</f>
        <v>2.3149999999999835</v>
      </c>
      <c r="H228" s="18">
        <f ca="1">$P$221</f>
        <v>3</v>
      </c>
      <c r="I228" s="22">
        <f ca="1">$P$222</f>
        <v>10</v>
      </c>
      <c r="J228" s="18">
        <f ca="1">$Q$213</f>
        <v>-17.510000000000105</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92D050"/>
  </sheetPr>
  <dimension ref="A1:AP130"/>
  <sheetViews>
    <sheetView showGridLines="0" showRowColHeaders="0" zoomScale="150" zoomScaleNormal="150" workbookViewId="0">
      <selection activeCell="B31" sqref="B31"/>
    </sheetView>
  </sheetViews>
  <sheetFormatPr defaultColWidth="9.140625" defaultRowHeight="12.75"/>
  <cols>
    <col min="1" max="1" width="1" style="46" customWidth="1"/>
    <col min="2" max="2" width="9.7109375" style="46" customWidth="1"/>
    <col min="3" max="3" width="8.7109375" style="46" customWidth="1"/>
    <col min="4" max="4" width="13" style="46" customWidth="1"/>
    <col min="5" max="5" width="8.42578125" style="46" customWidth="1"/>
    <col min="6" max="6" width="7.28515625" style="46" customWidth="1"/>
    <col min="7" max="7" width="8.5703125" style="46" customWidth="1"/>
    <col min="8" max="8" width="8.42578125" style="46" customWidth="1"/>
    <col min="9" max="9" width="8.5703125" style="46" customWidth="1"/>
    <col min="10" max="10" width="8.140625" style="46" customWidth="1"/>
    <col min="11" max="11" width="7" style="47" customWidth="1"/>
    <col min="12" max="12" width="8.85546875" style="47" customWidth="1"/>
    <col min="13" max="13" width="9.140625" style="47" customWidth="1"/>
    <col min="14" max="42" width="9.140625" style="45"/>
    <col min="43" max="16384" width="9.140625" style="46"/>
  </cols>
  <sheetData>
    <row r="1" spans="1:14" ht="5.25" customHeight="1">
      <c r="A1" s="77"/>
      <c r="B1" s="77"/>
      <c r="C1" s="77"/>
      <c r="D1" s="77"/>
      <c r="E1" s="77"/>
      <c r="F1" s="77"/>
      <c r="G1" s="77"/>
      <c r="H1" s="77"/>
      <c r="I1" s="77"/>
      <c r="J1" s="77"/>
      <c r="K1" s="77"/>
      <c r="L1" s="77"/>
      <c r="M1" s="77"/>
      <c r="N1" s="77"/>
    </row>
    <row r="2" spans="1:14" ht="15.75">
      <c r="A2" s="77"/>
      <c r="B2" s="93" t="s">
        <v>40</v>
      </c>
      <c r="C2" s="94"/>
      <c r="D2" s="94"/>
      <c r="E2" s="94"/>
      <c r="F2" s="94"/>
      <c r="G2" s="94"/>
      <c r="H2" s="94"/>
      <c r="I2" s="94"/>
      <c r="J2" s="94"/>
      <c r="K2" s="94"/>
      <c r="L2" s="94"/>
      <c r="M2" s="95"/>
    </row>
    <row r="3" spans="1:14" s="45" customFormat="1" ht="12.75" customHeight="1">
      <c r="B3" s="46"/>
      <c r="C3" s="46"/>
      <c r="D3" s="46"/>
      <c r="E3" s="46"/>
      <c r="F3" s="46"/>
      <c r="G3" s="46"/>
      <c r="H3" s="46"/>
      <c r="I3" s="46"/>
      <c r="J3" s="46"/>
      <c r="K3" s="47"/>
      <c r="L3" s="47"/>
      <c r="M3" s="47"/>
    </row>
    <row r="4" spans="1:14" s="45" customFormat="1" ht="12.75" customHeight="1">
      <c r="B4" s="46" t="s">
        <v>151</v>
      </c>
      <c r="C4" s="46"/>
      <c r="D4" s="46"/>
      <c r="E4" s="46"/>
      <c r="F4" s="46"/>
      <c r="G4" s="46"/>
      <c r="H4" s="46"/>
      <c r="I4" s="46"/>
      <c r="J4" s="46"/>
      <c r="K4" s="47"/>
      <c r="L4" s="47"/>
      <c r="M4" s="47"/>
    </row>
    <row r="5" spans="1:14" s="45" customFormat="1" ht="12.75" customHeight="1">
      <c r="B5" s="46"/>
      <c r="C5" s="46"/>
      <c r="D5" s="46"/>
      <c r="E5" s="46"/>
      <c r="F5" s="46"/>
      <c r="G5" s="46"/>
      <c r="H5" s="46"/>
      <c r="I5" s="46"/>
      <c r="J5" s="46"/>
      <c r="K5" s="47"/>
      <c r="L5" s="47"/>
      <c r="M5" s="47"/>
    </row>
    <row r="6" spans="1:14" s="45" customFormat="1" ht="12.75" customHeight="1">
      <c r="B6" s="48" t="s">
        <v>104</v>
      </c>
      <c r="C6" s="46"/>
      <c r="D6" s="46"/>
      <c r="E6" s="46"/>
      <c r="F6" s="46"/>
      <c r="G6" s="46"/>
      <c r="H6" s="46"/>
      <c r="I6" s="46"/>
      <c r="J6" s="46"/>
      <c r="K6" s="47"/>
      <c r="L6" s="47"/>
      <c r="M6" s="47"/>
    </row>
    <row r="7" spans="1:14" s="45" customFormat="1" ht="12.75" customHeight="1">
      <c r="B7" s="48" t="s">
        <v>79</v>
      </c>
      <c r="C7" s="46"/>
      <c r="D7" s="46"/>
      <c r="E7" s="46"/>
      <c r="F7" s="46"/>
      <c r="G7" s="46"/>
      <c r="H7" s="46"/>
      <c r="I7" s="46"/>
      <c r="J7" s="46"/>
      <c r="K7" s="47"/>
      <c r="L7" s="47"/>
      <c r="M7" s="47"/>
    </row>
    <row r="8" spans="1:14" s="45" customFormat="1" ht="12.75" customHeight="1">
      <c r="B8" s="48"/>
      <c r="C8" s="46"/>
      <c r="D8" s="46"/>
      <c r="E8" s="46"/>
      <c r="F8" s="46"/>
      <c r="G8" s="46"/>
      <c r="H8" s="46"/>
      <c r="I8" s="46"/>
      <c r="J8" s="46"/>
      <c r="K8" s="47"/>
      <c r="L8" s="47"/>
      <c r="M8" s="47"/>
    </row>
    <row r="9" spans="1:14" s="45" customFormat="1" ht="12.75" customHeight="1">
      <c r="B9" s="89" t="s">
        <v>105</v>
      </c>
      <c r="C9" s="46"/>
      <c r="D9" s="46"/>
      <c r="E9" s="46"/>
      <c r="F9" s="46"/>
      <c r="G9" s="46"/>
      <c r="H9" s="46"/>
      <c r="I9" s="46"/>
      <c r="J9" s="46"/>
      <c r="K9" s="47"/>
      <c r="L9" s="47"/>
      <c r="M9" s="47"/>
    </row>
    <row r="10" spans="1:14" s="45" customFormat="1" ht="12.75" customHeight="1">
      <c r="B10" s="46"/>
      <c r="C10" s="46"/>
      <c r="D10" s="46"/>
      <c r="E10" s="46"/>
      <c r="F10" s="46"/>
      <c r="G10" s="46"/>
      <c r="H10" s="46"/>
      <c r="I10" s="46"/>
      <c r="J10" s="46"/>
      <c r="K10" s="47"/>
      <c r="L10" s="47"/>
      <c r="M10" s="47"/>
    </row>
    <row r="11" spans="1:14" s="45" customFormat="1" ht="12.75" customHeight="1">
      <c r="B11" s="46" t="s">
        <v>106</v>
      </c>
      <c r="C11" s="46"/>
      <c r="D11" s="46"/>
      <c r="E11" s="46"/>
      <c r="F11" s="96" t="s">
        <v>71</v>
      </c>
      <c r="G11" s="96"/>
      <c r="H11" s="96"/>
      <c r="I11" s="96"/>
      <c r="J11" s="96"/>
      <c r="K11" s="96"/>
      <c r="L11" s="96"/>
      <c r="M11" s="96"/>
    </row>
    <row r="12" spans="1:14" s="45" customFormat="1" ht="12.75" customHeight="1">
      <c r="B12" s="46"/>
      <c r="C12" s="46"/>
      <c r="D12" s="46"/>
      <c r="E12" s="46"/>
      <c r="F12" s="46"/>
      <c r="G12" s="46"/>
      <c r="H12" s="46"/>
      <c r="I12" s="46"/>
      <c r="J12" s="46"/>
      <c r="K12" s="47"/>
      <c r="L12" s="47"/>
      <c r="M12" s="47"/>
    </row>
    <row r="13" spans="1:14" s="45" customFormat="1" ht="12.75" customHeight="1">
      <c r="B13" s="46" t="s">
        <v>107</v>
      </c>
      <c r="C13" s="46"/>
      <c r="D13" s="46"/>
      <c r="E13" s="46"/>
      <c r="F13" s="46"/>
      <c r="G13" s="46"/>
      <c r="H13" s="46"/>
      <c r="I13" s="46"/>
      <c r="J13" s="46"/>
      <c r="K13" s="47"/>
      <c r="L13" s="47"/>
      <c r="M13" s="47"/>
    </row>
    <row r="14" spans="1:14" s="45" customFormat="1">
      <c r="B14" s="46"/>
      <c r="C14" s="46"/>
      <c r="D14" s="46"/>
      <c r="E14" s="46"/>
      <c r="F14" s="46"/>
      <c r="G14" s="46"/>
      <c r="H14" s="46"/>
      <c r="I14" s="46"/>
      <c r="J14" s="46"/>
      <c r="K14" s="47"/>
      <c r="L14" s="47"/>
      <c r="M14" s="47"/>
    </row>
    <row r="15" spans="1:14" s="45" customFormat="1">
      <c r="B15" s="46" t="s">
        <v>144</v>
      </c>
      <c r="C15" s="46"/>
      <c r="D15" s="46"/>
      <c r="E15" s="46"/>
      <c r="F15" s="46"/>
      <c r="G15" s="46"/>
      <c r="H15" s="46"/>
      <c r="I15" s="46"/>
      <c r="J15" s="46"/>
      <c r="K15" s="47"/>
      <c r="L15" s="47"/>
      <c r="M15" s="47"/>
    </row>
    <row r="16" spans="1:14" s="45" customFormat="1">
      <c r="B16" s="46"/>
      <c r="C16" s="46"/>
      <c r="D16" s="46"/>
      <c r="E16" s="46"/>
      <c r="F16" s="46"/>
      <c r="G16" s="46"/>
      <c r="H16" s="46"/>
      <c r="I16" s="46"/>
      <c r="J16" s="46"/>
      <c r="K16" s="47"/>
      <c r="L16" s="47"/>
      <c r="M16" s="47"/>
    </row>
    <row r="17" spans="2:13" s="45" customFormat="1">
      <c r="B17" s="46" t="s">
        <v>152</v>
      </c>
      <c r="C17" s="46"/>
      <c r="D17" s="46"/>
      <c r="E17" s="46"/>
      <c r="F17" s="46"/>
      <c r="G17" s="46"/>
      <c r="H17" s="46"/>
      <c r="I17" s="46"/>
      <c r="J17" s="46"/>
      <c r="K17" s="47"/>
      <c r="L17" s="47"/>
      <c r="M17" s="47"/>
    </row>
    <row r="18" spans="2:13" s="45" customFormat="1">
      <c r="B18" s="46"/>
      <c r="C18" s="46"/>
      <c r="D18" s="46"/>
      <c r="E18" s="46"/>
      <c r="F18" s="46"/>
      <c r="G18" s="46"/>
      <c r="H18" s="46"/>
      <c r="I18" s="46"/>
      <c r="J18" s="46"/>
      <c r="K18" s="47"/>
      <c r="L18" s="47"/>
      <c r="M18" s="47"/>
    </row>
    <row r="19" spans="2:13" s="45" customFormat="1">
      <c r="B19" s="46" t="s">
        <v>108</v>
      </c>
      <c r="C19" s="46"/>
      <c r="D19" s="46"/>
      <c r="E19" s="46"/>
      <c r="F19" s="46"/>
      <c r="G19" s="46"/>
      <c r="H19" s="46"/>
      <c r="I19" s="46"/>
      <c r="J19" s="46"/>
      <c r="K19" s="47"/>
      <c r="L19" s="47"/>
      <c r="M19" s="47"/>
    </row>
    <row r="20" spans="2:13" s="45" customFormat="1">
      <c r="B20" s="46"/>
      <c r="C20" s="46"/>
      <c r="D20" s="46"/>
      <c r="E20" s="46"/>
      <c r="F20" s="46"/>
      <c r="G20" s="46"/>
      <c r="H20" s="46"/>
      <c r="I20" s="46"/>
      <c r="J20" s="46"/>
      <c r="K20" s="47"/>
      <c r="L20" s="47"/>
      <c r="M20" s="47"/>
    </row>
    <row r="21" spans="2:13" s="45" customFormat="1">
      <c r="B21" s="46" t="s">
        <v>109</v>
      </c>
      <c r="C21" s="46"/>
      <c r="D21" s="46"/>
      <c r="E21" s="46"/>
      <c r="F21" s="46"/>
      <c r="G21" s="46"/>
      <c r="H21" s="46"/>
      <c r="I21" s="46"/>
      <c r="J21" s="46"/>
      <c r="K21" s="47"/>
      <c r="L21" s="47"/>
      <c r="M21" s="47"/>
    </row>
    <row r="22" spans="2:13" s="45" customFormat="1">
      <c r="B22" s="46" t="s">
        <v>111</v>
      </c>
      <c r="C22" s="46"/>
      <c r="D22" s="46"/>
      <c r="E22" s="46"/>
      <c r="F22" s="46"/>
      <c r="G22" s="46"/>
      <c r="H22" s="46"/>
      <c r="I22" s="46"/>
      <c r="J22" s="46"/>
      <c r="K22" s="47"/>
      <c r="L22" s="47"/>
      <c r="M22" s="47"/>
    </row>
    <row r="23" spans="2:13" s="45" customFormat="1">
      <c r="B23" s="46"/>
      <c r="C23" s="46"/>
      <c r="D23" s="46"/>
      <c r="E23" s="46"/>
      <c r="F23" s="46"/>
      <c r="G23" s="46"/>
      <c r="H23" s="46"/>
      <c r="I23" s="46"/>
      <c r="J23" s="46"/>
      <c r="K23" s="47"/>
      <c r="L23" s="47"/>
      <c r="M23" s="47"/>
    </row>
    <row r="24" spans="2:13" s="45" customFormat="1">
      <c r="B24" s="46" t="s">
        <v>110</v>
      </c>
      <c r="C24" s="46"/>
      <c r="D24" s="46"/>
      <c r="E24" s="46"/>
      <c r="F24" s="46"/>
      <c r="G24" s="46"/>
      <c r="H24" s="46"/>
      <c r="I24" s="46"/>
      <c r="J24" s="46"/>
      <c r="K24" s="47"/>
      <c r="L24" s="47"/>
      <c r="M24" s="47"/>
    </row>
    <row r="25" spans="2:13" s="45" customFormat="1">
      <c r="B25" s="46"/>
      <c r="C25" s="46"/>
      <c r="D25" s="46"/>
      <c r="E25" s="46"/>
      <c r="F25" s="46"/>
      <c r="G25" s="46"/>
      <c r="H25" s="46"/>
      <c r="I25" s="46"/>
      <c r="J25" s="46"/>
      <c r="K25" s="47"/>
      <c r="L25" s="47"/>
      <c r="M25" s="47"/>
    </row>
    <row r="26" spans="2:13" s="45" customFormat="1">
      <c r="B26" s="46" t="s">
        <v>145</v>
      </c>
      <c r="C26" s="46"/>
      <c r="D26" s="46"/>
      <c r="E26" s="46"/>
      <c r="F26" s="46"/>
      <c r="G26" s="46"/>
      <c r="H26" s="46"/>
      <c r="I26" s="46"/>
      <c r="J26" s="46"/>
      <c r="K26" s="47"/>
      <c r="L26" s="47"/>
      <c r="M26" s="47"/>
    </row>
    <row r="27" spans="2:13" s="45" customFormat="1">
      <c r="B27" s="46" t="s">
        <v>146</v>
      </c>
      <c r="C27" s="46"/>
      <c r="D27" s="46"/>
      <c r="E27" s="46"/>
      <c r="F27" s="46"/>
      <c r="G27" s="46"/>
      <c r="H27" s="46"/>
      <c r="I27" s="46"/>
      <c r="J27" s="46"/>
      <c r="K27" s="47"/>
      <c r="L27" s="47"/>
      <c r="M27" s="47"/>
    </row>
    <row r="28" spans="2:13" s="45" customFormat="1">
      <c r="B28" s="46"/>
      <c r="C28" s="46"/>
      <c r="D28" s="46"/>
      <c r="E28" s="46"/>
      <c r="F28" s="46"/>
      <c r="G28" s="46"/>
      <c r="H28" s="46"/>
      <c r="I28" s="46"/>
      <c r="J28" s="46"/>
      <c r="K28" s="47"/>
      <c r="L28" s="47"/>
      <c r="M28" s="47"/>
    </row>
    <row r="29" spans="2:13" s="45" customFormat="1">
      <c r="B29" s="46" t="s">
        <v>147</v>
      </c>
      <c r="C29" s="46"/>
      <c r="D29" s="46"/>
      <c r="E29" s="46"/>
      <c r="F29" s="46"/>
      <c r="G29" s="46"/>
      <c r="H29" s="46"/>
      <c r="I29" s="46"/>
      <c r="J29" s="46"/>
      <c r="K29" s="47"/>
      <c r="L29" s="47"/>
      <c r="M29" s="47"/>
    </row>
    <row r="30" spans="2:13" s="45" customFormat="1">
      <c r="B30" s="46" t="s">
        <v>148</v>
      </c>
      <c r="C30" s="46"/>
      <c r="D30" s="46"/>
      <c r="E30" s="46"/>
      <c r="F30" s="46"/>
      <c r="G30" s="46"/>
      <c r="H30" s="46"/>
      <c r="I30" s="46"/>
      <c r="J30" s="46"/>
      <c r="K30" s="47"/>
      <c r="L30" s="47"/>
      <c r="M30" s="47"/>
    </row>
    <row r="31" spans="2:13" s="45" customFormat="1">
      <c r="B31" s="46"/>
      <c r="C31" s="46"/>
      <c r="D31" s="46"/>
      <c r="E31" s="46"/>
      <c r="F31" s="46"/>
      <c r="G31" s="46"/>
      <c r="H31" s="46"/>
      <c r="I31" s="46"/>
      <c r="J31" s="46"/>
      <c r="K31" s="47"/>
      <c r="L31" s="47"/>
      <c r="M31" s="47"/>
    </row>
    <row r="32" spans="2:13" s="45" customFormat="1">
      <c r="B32" s="46" t="s">
        <v>150</v>
      </c>
      <c r="C32" s="46"/>
      <c r="D32" s="46"/>
      <c r="E32" s="46"/>
      <c r="F32" s="46"/>
      <c r="G32" s="46"/>
      <c r="H32" s="46"/>
      <c r="I32" s="46"/>
      <c r="J32" s="46"/>
      <c r="K32" s="47"/>
      <c r="L32" s="47"/>
      <c r="M32" s="47"/>
    </row>
    <row r="33" spans="1:13" s="45" customFormat="1">
      <c r="B33" s="46" t="s">
        <v>149</v>
      </c>
      <c r="C33" s="46"/>
      <c r="D33" s="46"/>
      <c r="E33" s="46"/>
      <c r="F33" s="46"/>
      <c r="G33" s="46"/>
      <c r="H33" s="46"/>
      <c r="I33" s="46"/>
      <c r="J33" s="46"/>
      <c r="K33" s="47"/>
      <c r="L33" s="47"/>
      <c r="M33" s="47"/>
    </row>
    <row r="34" spans="1:13" s="45" customFormat="1">
      <c r="B34" s="46"/>
      <c r="C34" s="46"/>
      <c r="D34" s="46"/>
      <c r="E34" s="46"/>
      <c r="F34" s="46"/>
      <c r="G34" s="46"/>
      <c r="H34" s="46"/>
      <c r="I34" s="46"/>
      <c r="J34" s="46"/>
      <c r="K34" s="47"/>
      <c r="L34" s="47"/>
      <c r="M34" s="47"/>
    </row>
    <row r="35" spans="1:13" s="45" customFormat="1" ht="15">
      <c r="B35" s="96" t="s">
        <v>71</v>
      </c>
      <c r="C35" s="96"/>
      <c r="D35" s="96"/>
      <c r="E35" s="96"/>
      <c r="F35" s="96"/>
      <c r="G35" s="96"/>
      <c r="H35" s="96"/>
      <c r="I35" s="96"/>
      <c r="J35" s="46"/>
      <c r="K35" s="47"/>
      <c r="L35" s="47"/>
      <c r="M35" s="47"/>
    </row>
    <row r="36" spans="1:13" s="45" customFormat="1">
      <c r="B36" s="46"/>
      <c r="C36" s="46"/>
      <c r="D36" s="46"/>
      <c r="E36" s="46"/>
      <c r="F36" s="46"/>
      <c r="G36" s="46"/>
      <c r="H36" s="46"/>
      <c r="I36" s="46"/>
      <c r="J36" s="46"/>
      <c r="K36" s="47"/>
      <c r="L36" s="47"/>
      <c r="M36" s="47"/>
    </row>
    <row r="37" spans="1:13" s="45" customFormat="1">
      <c r="B37" s="46" t="s">
        <v>76</v>
      </c>
      <c r="C37" s="46"/>
      <c r="D37" s="46"/>
      <c r="E37" s="46"/>
      <c r="F37" s="46"/>
      <c r="G37" s="46"/>
      <c r="H37" s="46"/>
      <c r="I37" s="46"/>
      <c r="J37" s="46"/>
      <c r="K37" s="47"/>
      <c r="L37" s="47"/>
      <c r="M37" s="47"/>
    </row>
    <row r="38" spans="1:13" s="45" customFormat="1">
      <c r="B38" s="46"/>
      <c r="C38" s="46"/>
      <c r="D38" s="46"/>
      <c r="E38" s="46"/>
      <c r="F38" s="46"/>
      <c r="G38" s="46"/>
      <c r="H38" s="46"/>
      <c r="I38" s="46"/>
      <c r="J38" s="46"/>
      <c r="K38" s="47"/>
      <c r="L38" s="47"/>
      <c r="M38" s="47"/>
    </row>
    <row r="39" spans="1:13" s="45" customFormat="1">
      <c r="B39" s="46" t="s">
        <v>77</v>
      </c>
      <c r="C39" s="46"/>
      <c r="D39" s="46"/>
      <c r="E39" s="46"/>
      <c r="F39" s="46"/>
      <c r="G39" s="46"/>
      <c r="H39" s="46"/>
      <c r="I39" s="46"/>
      <c r="J39" s="46"/>
      <c r="K39" s="47"/>
      <c r="L39" s="47"/>
      <c r="M39" s="47"/>
    </row>
    <row r="40" spans="1:13" s="45" customFormat="1">
      <c r="B40" s="46"/>
      <c r="C40" s="46"/>
      <c r="D40" s="46"/>
      <c r="E40" s="46"/>
      <c r="F40" s="46"/>
      <c r="G40" s="46"/>
      <c r="H40" s="46"/>
      <c r="I40" s="46"/>
      <c r="J40" s="46"/>
      <c r="K40" s="47"/>
      <c r="L40" s="47"/>
      <c r="M40" s="47"/>
    </row>
    <row r="41" spans="1:13" s="45" customFormat="1">
      <c r="B41" s="46" t="s">
        <v>78</v>
      </c>
      <c r="C41" s="46"/>
      <c r="D41" s="46"/>
      <c r="E41" s="46"/>
      <c r="F41" s="46"/>
      <c r="G41" s="46"/>
      <c r="H41" s="46"/>
      <c r="I41" s="46"/>
      <c r="J41" s="46"/>
      <c r="K41" s="47"/>
      <c r="L41" s="47"/>
      <c r="M41" s="47"/>
    </row>
    <row r="42" spans="1:13" s="45" customFormat="1">
      <c r="B42" s="46"/>
      <c r="C42" s="46"/>
      <c r="D42" s="46"/>
      <c r="E42" s="46"/>
      <c r="F42" s="46"/>
      <c r="G42" s="46"/>
      <c r="H42" s="46"/>
      <c r="I42" s="46"/>
      <c r="J42" s="46"/>
      <c r="K42" s="47"/>
      <c r="L42" s="47"/>
      <c r="M42" s="47"/>
    </row>
    <row r="43" spans="1:13" s="45" customFormat="1">
      <c r="A43" s="77"/>
      <c r="B43" s="77"/>
      <c r="C43" s="77"/>
      <c r="D43" s="77"/>
      <c r="E43" s="77"/>
      <c r="F43" s="77"/>
      <c r="G43" s="77"/>
      <c r="H43" s="77"/>
      <c r="I43" s="77"/>
      <c r="J43" s="77"/>
      <c r="K43" s="77"/>
      <c r="L43" s="77"/>
      <c r="M43" s="77"/>
    </row>
    <row r="57" spans="2:2">
      <c r="B57" s="78"/>
    </row>
    <row r="69" spans="2:2">
      <c r="B69" s="46" t="s">
        <v>80</v>
      </c>
    </row>
    <row r="70" spans="2:2">
      <c r="B70" s="46" t="s">
        <v>81</v>
      </c>
    </row>
    <row r="71" spans="2:2">
      <c r="B71" s="46" t="s">
        <v>82</v>
      </c>
    </row>
    <row r="72" spans="2:2">
      <c r="B72" s="46" t="s">
        <v>83</v>
      </c>
    </row>
    <row r="73" spans="2:2">
      <c r="B73" s="46" t="s">
        <v>84</v>
      </c>
    </row>
    <row r="75" spans="2:2">
      <c r="B75" s="46" t="s">
        <v>85</v>
      </c>
    </row>
    <row r="76" spans="2:2">
      <c r="B76" s="46" t="s">
        <v>86</v>
      </c>
    </row>
    <row r="78" spans="2:2">
      <c r="B78" s="46" t="s">
        <v>87</v>
      </c>
    </row>
    <row r="80" spans="2:2">
      <c r="B80" s="46" t="s">
        <v>88</v>
      </c>
    </row>
    <row r="81" spans="2:2">
      <c r="B81" s="46" t="s">
        <v>89</v>
      </c>
    </row>
    <row r="82" spans="2:2">
      <c r="B82" s="46" t="s">
        <v>90</v>
      </c>
    </row>
    <row r="86" spans="2:2">
      <c r="B86" s="79"/>
    </row>
    <row r="87" spans="2:2" hidden="1"/>
    <row r="88" spans="2:2" hidden="1"/>
    <row r="89" spans="2:2">
      <c r="B89" s="48"/>
    </row>
    <row r="91" spans="2:2">
      <c r="B91" s="78" t="s">
        <v>91</v>
      </c>
    </row>
    <row r="93" spans="2:2">
      <c r="B93" s="46" t="s">
        <v>92</v>
      </c>
    </row>
    <row r="95" spans="2:2">
      <c r="B95" s="46" t="s">
        <v>93</v>
      </c>
    </row>
    <row r="97" spans="2:2">
      <c r="B97" s="46" t="s">
        <v>94</v>
      </c>
    </row>
    <row r="98" spans="2:2">
      <c r="B98" s="46" t="s">
        <v>95</v>
      </c>
    </row>
    <row r="100" spans="2:2">
      <c r="B100" s="46" t="s">
        <v>80</v>
      </c>
    </row>
    <row r="101" spans="2:2">
      <c r="B101" s="46" t="s">
        <v>81</v>
      </c>
    </row>
    <row r="102" spans="2:2">
      <c r="B102" s="46" t="s">
        <v>82</v>
      </c>
    </row>
    <row r="103" spans="2:2">
      <c r="B103" s="46" t="s">
        <v>83</v>
      </c>
    </row>
    <row r="104" spans="2:2">
      <c r="B104" s="46" t="s">
        <v>84</v>
      </c>
    </row>
    <row r="106" spans="2:2">
      <c r="B106" s="46" t="s">
        <v>85</v>
      </c>
    </row>
    <row r="107" spans="2:2">
      <c r="B107" s="46" t="s">
        <v>96</v>
      </c>
    </row>
    <row r="109" spans="2:2">
      <c r="B109" s="46" t="s">
        <v>97</v>
      </c>
    </row>
    <row r="110" spans="2:2">
      <c r="B110" s="46" t="s">
        <v>98</v>
      </c>
    </row>
    <row r="111" spans="2:2">
      <c r="B111" s="46" t="s">
        <v>99</v>
      </c>
    </row>
    <row r="112" spans="2:2">
      <c r="B112" s="48"/>
    </row>
    <row r="113" spans="2:2">
      <c r="B113" s="46" t="s">
        <v>100</v>
      </c>
    </row>
    <row r="114" spans="2:2">
      <c r="B114" s="46" t="s">
        <v>101</v>
      </c>
    </row>
    <row r="116" spans="2:2">
      <c r="B116" s="46" t="s">
        <v>72</v>
      </c>
    </row>
    <row r="117" spans="2:2">
      <c r="B117" s="46" t="s">
        <v>73</v>
      </c>
    </row>
    <row r="118" spans="2:2">
      <c r="B118" s="46" t="s">
        <v>74</v>
      </c>
    </row>
    <row r="119" spans="2:2">
      <c r="B119" s="46" t="s">
        <v>75</v>
      </c>
    </row>
    <row r="121" spans="2:2">
      <c r="B121" s="46" t="s">
        <v>102</v>
      </c>
    </row>
    <row r="122" spans="2:2">
      <c r="B122" s="46" t="s">
        <v>103</v>
      </c>
    </row>
    <row r="125" spans="2:2">
      <c r="B125" s="48"/>
    </row>
    <row r="127" spans="2:2" hidden="1"/>
    <row r="128" spans="2:2" hidden="1"/>
    <row r="129" hidden="1"/>
    <row r="130" hidden="1"/>
  </sheetData>
  <mergeCells count="3">
    <mergeCell ref="B2:M2"/>
    <mergeCell ref="F11:M11"/>
    <mergeCell ref="B35:I35"/>
  </mergeCells>
  <hyperlinks>
    <hyperlink ref="F11" r:id="rId1"/>
    <hyperlink ref="B35" r:id="rId2"/>
  </hyperlinks>
  <pageMargins left="3.937007874015748E-2" right="3.937007874015748E-2" top="0" bottom="0" header="0.31496062992125984" footer="0.31496062992125984"/>
  <pageSetup paperSize="9" scale="135" orientation="landscape" r:id="rId3"/>
  <rowBreaks count="1" manualBreakCount="1">
    <brk id="99" max="16383" man="1"/>
  </rowBreaks>
</worksheet>
</file>

<file path=xl/worksheets/sheet20.xml><?xml version="1.0" encoding="utf-8"?>
<worksheet xmlns="http://schemas.openxmlformats.org/spreadsheetml/2006/main" xmlns:r="http://schemas.openxmlformats.org/officeDocument/2006/relationships">
  <dimension ref="A1:T251"/>
  <sheetViews>
    <sheetView topLeftCell="A10" workbookViewId="0">
      <selection activeCell="R19" sqref="R19"/>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5.7</v>
      </c>
      <c r="C11" s="16">
        <f t="shared" ref="C11:C74" ca="1" si="2">$C$5*(1/B11)</f>
        <v>0.18421052631578946</v>
      </c>
      <c r="D11" s="16">
        <f t="shared" ref="D11:D74" ca="1" si="3">RAND()</f>
        <v>0.63466356335258922</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3.27</v>
      </c>
      <c r="C12" s="16">
        <f t="shared" ca="1" si="2"/>
        <v>0.32110091743119268</v>
      </c>
      <c r="D12" s="16">
        <f t="shared" ca="1" si="3"/>
        <v>6.2152686777145583E-2</v>
      </c>
      <c r="E12" s="16">
        <f t="shared" ca="1" si="4"/>
        <v>1</v>
      </c>
      <c r="F12" s="16">
        <f t="shared" ref="F12:F75" ca="1" si="13">IF(E12=1,F11+1,0)</f>
        <v>1</v>
      </c>
      <c r="G12" s="16">
        <f t="shared" ref="G12:G75" ca="1" si="14">IF(E12=0,G11+1,0)</f>
        <v>0</v>
      </c>
      <c r="H12" s="18">
        <f t="shared" ca="1" si="5"/>
        <v>3.27</v>
      </c>
      <c r="I12" s="21">
        <f t="shared" ca="1" si="6"/>
        <v>2.27</v>
      </c>
      <c r="J12" s="3">
        <f t="shared" ref="J12:J75" ca="1" si="15">J11+H12</f>
        <v>3.27</v>
      </c>
      <c r="K12" s="17">
        <f t="shared" ca="1" si="7"/>
        <v>1001.27</v>
      </c>
      <c r="L12" s="17">
        <f t="shared" ca="1" si="0"/>
        <v>1001.27</v>
      </c>
      <c r="M12" s="16" t="str">
        <f t="shared" ca="1" si="8"/>
        <v/>
      </c>
      <c r="O12" s="16">
        <f t="shared" ref="O12:O75" si="16">O11+1</f>
        <v>2</v>
      </c>
      <c r="P12" s="17">
        <f t="shared" ca="1" si="9"/>
        <v>1.2699999999999818</v>
      </c>
      <c r="R12" s="16">
        <f t="shared" ref="R12:R75" si="17">R11+1</f>
        <v>2</v>
      </c>
      <c r="S12" s="17">
        <f t="shared" ca="1" si="10"/>
        <v>63.499999999999091</v>
      </c>
      <c r="T12" s="17">
        <f t="shared" ca="1" si="11"/>
        <v>1.2699999999999818</v>
      </c>
    </row>
    <row r="13" spans="1:20">
      <c r="A13" s="16">
        <f t="shared" si="12"/>
        <v>3</v>
      </c>
      <c r="B13" s="16">
        <f t="shared" ca="1" si="1"/>
        <v>4.6100000000000003</v>
      </c>
      <c r="C13" s="16">
        <f t="shared" ca="1" si="2"/>
        <v>0.22776572668112796</v>
      </c>
      <c r="D13" s="16">
        <f t="shared" ca="1" si="3"/>
        <v>0.91320711691088885</v>
      </c>
      <c r="E13" s="16">
        <f t="shared" ca="1" si="4"/>
        <v>0</v>
      </c>
      <c r="F13" s="16">
        <f t="shared" ca="1" si="13"/>
        <v>0</v>
      </c>
      <c r="G13" s="16">
        <f t="shared" ca="1" si="14"/>
        <v>1</v>
      </c>
      <c r="H13" s="18">
        <f t="shared" ca="1" si="5"/>
        <v>0</v>
      </c>
      <c r="I13" s="21">
        <f t="shared" ca="1" si="6"/>
        <v>-1</v>
      </c>
      <c r="J13" s="3">
        <f t="shared" ca="1" si="15"/>
        <v>3.27</v>
      </c>
      <c r="K13" s="17">
        <f t="shared" ca="1" si="7"/>
        <v>1000.27</v>
      </c>
      <c r="L13" s="17">
        <f t="shared" ca="1" si="0"/>
        <v>1001.27</v>
      </c>
      <c r="M13" s="16">
        <f t="shared" ca="1" si="8"/>
        <v>-1</v>
      </c>
      <c r="O13" s="16">
        <f t="shared" si="16"/>
        <v>3</v>
      </c>
      <c r="P13" s="17">
        <f t="shared" ca="1" si="9"/>
        <v>0.26999999999998181</v>
      </c>
      <c r="R13" s="16">
        <f t="shared" si="17"/>
        <v>3</v>
      </c>
      <c r="S13" s="17">
        <f t="shared" ca="1" si="10"/>
        <v>8.9999999999993889</v>
      </c>
      <c r="T13" s="17">
        <f t="shared" ca="1" si="11"/>
        <v>0.26999999999998181</v>
      </c>
    </row>
    <row r="14" spans="1:20">
      <c r="A14" s="16">
        <f t="shared" si="12"/>
        <v>4</v>
      </c>
      <c r="B14" s="16">
        <f t="shared" ca="1" si="1"/>
        <v>3.36</v>
      </c>
      <c r="C14" s="16">
        <f t="shared" ca="1" si="2"/>
        <v>0.3125</v>
      </c>
      <c r="D14" s="16">
        <f t="shared" ca="1" si="3"/>
        <v>0.7456812161030768</v>
      </c>
      <c r="E14" s="16">
        <f t="shared" ca="1" si="4"/>
        <v>0</v>
      </c>
      <c r="F14" s="16">
        <f t="shared" ca="1" si="13"/>
        <v>0</v>
      </c>
      <c r="G14" s="16">
        <f t="shared" ca="1" si="14"/>
        <v>2</v>
      </c>
      <c r="H14" s="18">
        <f t="shared" ca="1" si="5"/>
        <v>0</v>
      </c>
      <c r="I14" s="21">
        <f t="shared" ca="1" si="6"/>
        <v>-1</v>
      </c>
      <c r="J14" s="3">
        <f t="shared" ca="1" si="15"/>
        <v>3.27</v>
      </c>
      <c r="K14" s="17">
        <f t="shared" ca="1" si="7"/>
        <v>999.27</v>
      </c>
      <c r="L14" s="17">
        <f t="shared" ca="1" si="0"/>
        <v>1001.27</v>
      </c>
      <c r="M14" s="16">
        <f t="shared" ca="1" si="8"/>
        <v>-2</v>
      </c>
      <c r="O14" s="16">
        <f t="shared" si="16"/>
        <v>4</v>
      </c>
      <c r="P14" s="17">
        <f t="shared" ca="1" si="9"/>
        <v>-0.73000000000001819</v>
      </c>
      <c r="R14" s="16">
        <f t="shared" si="17"/>
        <v>4</v>
      </c>
      <c r="S14" s="17">
        <f t="shared" ca="1" si="10"/>
        <v>-18.250000000000455</v>
      </c>
      <c r="T14" s="17">
        <f t="shared" ca="1" si="11"/>
        <v>-0.73000000000001819</v>
      </c>
    </row>
    <row r="15" spans="1:20">
      <c r="A15" s="16">
        <f t="shared" si="12"/>
        <v>5</v>
      </c>
      <c r="B15" s="16">
        <f t="shared" ca="1" si="1"/>
        <v>2.5299999999999998</v>
      </c>
      <c r="C15" s="16">
        <f t="shared" ca="1" si="2"/>
        <v>0.41501976284584985</v>
      </c>
      <c r="D15" s="16">
        <f t="shared" ca="1" si="3"/>
        <v>0.51608793534586495</v>
      </c>
      <c r="E15" s="16">
        <f t="shared" ca="1" si="4"/>
        <v>0</v>
      </c>
      <c r="F15" s="16">
        <f t="shared" ca="1" si="13"/>
        <v>0</v>
      </c>
      <c r="G15" s="16">
        <f t="shared" ca="1" si="14"/>
        <v>3</v>
      </c>
      <c r="H15" s="18">
        <f t="shared" ca="1" si="5"/>
        <v>0</v>
      </c>
      <c r="I15" s="21">
        <f t="shared" ca="1" si="6"/>
        <v>-1</v>
      </c>
      <c r="J15" s="3">
        <f t="shared" ca="1" si="15"/>
        <v>3.27</v>
      </c>
      <c r="K15" s="17">
        <f t="shared" ca="1" si="7"/>
        <v>998.27</v>
      </c>
      <c r="L15" s="17">
        <f t="shared" ca="1" si="0"/>
        <v>1001.27</v>
      </c>
      <c r="M15" s="16">
        <f t="shared" ca="1" si="8"/>
        <v>-3</v>
      </c>
      <c r="O15" s="16">
        <f t="shared" si="16"/>
        <v>5</v>
      </c>
      <c r="P15" s="17">
        <f t="shared" ca="1" si="9"/>
        <v>-1.7300000000000182</v>
      </c>
      <c r="R15" s="16">
        <f t="shared" si="17"/>
        <v>5</v>
      </c>
      <c r="S15" s="17">
        <f t="shared" ca="1" si="10"/>
        <v>-34.600000000000364</v>
      </c>
      <c r="T15" s="17">
        <f t="shared" ca="1" si="11"/>
        <v>-1.7300000000000182</v>
      </c>
    </row>
    <row r="16" spans="1:20">
      <c r="A16" s="16">
        <f t="shared" si="12"/>
        <v>6</v>
      </c>
      <c r="B16" s="16">
        <f t="shared" ca="1" si="1"/>
        <v>2.2200000000000002</v>
      </c>
      <c r="C16" s="16">
        <f t="shared" ca="1" si="2"/>
        <v>0.47297297297297292</v>
      </c>
      <c r="D16" s="16">
        <f t="shared" ca="1" si="3"/>
        <v>0.9798870603785288</v>
      </c>
      <c r="E16" s="16">
        <f t="shared" ca="1" si="4"/>
        <v>0</v>
      </c>
      <c r="F16" s="16">
        <f t="shared" ca="1" si="13"/>
        <v>0</v>
      </c>
      <c r="G16" s="16">
        <f t="shared" ca="1" si="14"/>
        <v>4</v>
      </c>
      <c r="H16" s="18">
        <f t="shared" ca="1" si="5"/>
        <v>0</v>
      </c>
      <c r="I16" s="21">
        <f t="shared" ca="1" si="6"/>
        <v>-1</v>
      </c>
      <c r="J16" s="3">
        <f t="shared" ca="1" si="15"/>
        <v>3.27</v>
      </c>
      <c r="K16" s="17">
        <f t="shared" ca="1" si="7"/>
        <v>997.27</v>
      </c>
      <c r="L16" s="17">
        <f t="shared" ca="1" si="0"/>
        <v>1001.27</v>
      </c>
      <c r="M16" s="16">
        <f t="shared" ca="1" si="8"/>
        <v>-4</v>
      </c>
      <c r="O16" s="16">
        <f t="shared" si="16"/>
        <v>6</v>
      </c>
      <c r="P16" s="17">
        <f t="shared" ca="1" si="9"/>
        <v>-2.7300000000000182</v>
      </c>
      <c r="R16" s="16">
        <f t="shared" si="17"/>
        <v>6</v>
      </c>
      <c r="S16" s="17">
        <f t="shared" ca="1" si="10"/>
        <v>-45.500000000000306</v>
      </c>
      <c r="T16" s="17">
        <f t="shared" ca="1" si="11"/>
        <v>-2.7300000000000182</v>
      </c>
    </row>
    <row r="17" spans="1:20">
      <c r="A17" s="16">
        <f t="shared" si="12"/>
        <v>7</v>
      </c>
      <c r="B17" s="16">
        <f t="shared" ca="1" si="1"/>
        <v>3.57</v>
      </c>
      <c r="C17" s="16">
        <f t="shared" ca="1" si="2"/>
        <v>0.29411764705882354</v>
      </c>
      <c r="D17" s="16">
        <f t="shared" ca="1" si="3"/>
        <v>0.586709625055299</v>
      </c>
      <c r="E17" s="16">
        <f t="shared" ca="1" si="4"/>
        <v>0</v>
      </c>
      <c r="F17" s="16">
        <f t="shared" ca="1" si="13"/>
        <v>0</v>
      </c>
      <c r="G17" s="16">
        <f t="shared" ca="1" si="14"/>
        <v>5</v>
      </c>
      <c r="H17" s="18">
        <f t="shared" ca="1" si="5"/>
        <v>0</v>
      </c>
      <c r="I17" s="21">
        <f t="shared" ca="1" si="6"/>
        <v>-1</v>
      </c>
      <c r="J17" s="3">
        <f t="shared" ca="1" si="15"/>
        <v>3.27</v>
      </c>
      <c r="K17" s="17">
        <f t="shared" ca="1" si="7"/>
        <v>996.27</v>
      </c>
      <c r="L17" s="17">
        <f t="shared" ca="1" si="0"/>
        <v>1001.27</v>
      </c>
      <c r="M17" s="16">
        <f t="shared" ca="1" si="8"/>
        <v>-5</v>
      </c>
      <c r="O17" s="16">
        <f t="shared" si="16"/>
        <v>7</v>
      </c>
      <c r="P17" s="17">
        <f t="shared" ca="1" si="9"/>
        <v>-3.7300000000000182</v>
      </c>
      <c r="R17" s="16">
        <f t="shared" si="17"/>
        <v>7</v>
      </c>
      <c r="S17" s="17">
        <f t="shared" ca="1" si="10"/>
        <v>-53.285714285714548</v>
      </c>
      <c r="T17" s="17">
        <f t="shared" ca="1" si="11"/>
        <v>-3.7300000000000182</v>
      </c>
    </row>
    <row r="18" spans="1:20">
      <c r="A18" s="16">
        <f t="shared" si="12"/>
        <v>8</v>
      </c>
      <c r="B18" s="16">
        <f t="shared" ca="1" si="1"/>
        <v>2.17</v>
      </c>
      <c r="C18" s="16">
        <f t="shared" ca="1" si="2"/>
        <v>0.4838709677419355</v>
      </c>
      <c r="D18" s="16">
        <f t="shared" ca="1" si="3"/>
        <v>0.20405460042944767</v>
      </c>
      <c r="E18" s="16">
        <f t="shared" ca="1" si="4"/>
        <v>1</v>
      </c>
      <c r="F18" s="16">
        <f t="shared" ca="1" si="13"/>
        <v>1</v>
      </c>
      <c r="G18" s="16">
        <f t="shared" ca="1" si="14"/>
        <v>0</v>
      </c>
      <c r="H18" s="18">
        <f t="shared" ca="1" si="5"/>
        <v>2.17</v>
      </c>
      <c r="I18" s="21">
        <f t="shared" ca="1" si="6"/>
        <v>1.17</v>
      </c>
      <c r="J18" s="3">
        <f t="shared" ca="1" si="15"/>
        <v>5.4399999999999995</v>
      </c>
      <c r="K18" s="17">
        <f t="shared" ca="1" si="7"/>
        <v>997.43999999999994</v>
      </c>
      <c r="L18" s="17">
        <f t="shared" ca="1" si="0"/>
        <v>1001.27</v>
      </c>
      <c r="M18" s="16">
        <f t="shared" ca="1" si="8"/>
        <v>-3.8300000000000409</v>
      </c>
      <c r="O18" s="16">
        <f t="shared" si="16"/>
        <v>8</v>
      </c>
      <c r="P18" s="17">
        <f t="shared" ca="1" si="9"/>
        <v>-2.5600000000000591</v>
      </c>
      <c r="R18" s="16">
        <f t="shared" si="17"/>
        <v>8</v>
      </c>
      <c r="S18" s="17">
        <f t="shared" ca="1" si="10"/>
        <v>-32.000000000000739</v>
      </c>
      <c r="T18" s="17">
        <f t="shared" ca="1" si="11"/>
        <v>-2.5600000000000591</v>
      </c>
    </row>
    <row r="19" spans="1:20">
      <c r="A19" s="16">
        <f t="shared" si="12"/>
        <v>9</v>
      </c>
      <c r="B19" s="16">
        <f t="shared" ca="1" si="1"/>
        <v>5.16</v>
      </c>
      <c r="C19" s="16">
        <f t="shared" ca="1" si="2"/>
        <v>0.20348837209302326</v>
      </c>
      <c r="D19" s="16">
        <f t="shared" ca="1" si="3"/>
        <v>0.35516306096593642</v>
      </c>
      <c r="E19" s="16">
        <f t="shared" ca="1" si="4"/>
        <v>0</v>
      </c>
      <c r="F19" s="16">
        <f t="shared" ca="1" si="13"/>
        <v>0</v>
      </c>
      <c r="G19" s="16">
        <f t="shared" ca="1" si="14"/>
        <v>1</v>
      </c>
      <c r="H19" s="18">
        <f t="shared" ca="1" si="5"/>
        <v>0</v>
      </c>
      <c r="I19" s="21">
        <f t="shared" ca="1" si="6"/>
        <v>-1</v>
      </c>
      <c r="J19" s="3">
        <f t="shared" ca="1" si="15"/>
        <v>5.4399999999999995</v>
      </c>
      <c r="K19" s="17">
        <f t="shared" ca="1" si="7"/>
        <v>996.43999999999994</v>
      </c>
      <c r="L19" s="17">
        <f t="shared" ca="1" si="0"/>
        <v>1001.27</v>
      </c>
      <c r="M19" s="16">
        <f t="shared" ca="1" si="8"/>
        <v>-4.8300000000000409</v>
      </c>
      <c r="O19" s="16">
        <f t="shared" si="16"/>
        <v>9</v>
      </c>
      <c r="P19" s="17">
        <f t="shared" ca="1" si="9"/>
        <v>-3.5600000000000591</v>
      </c>
      <c r="R19" s="16">
        <f t="shared" si="17"/>
        <v>9</v>
      </c>
      <c r="S19" s="17">
        <f t="shared" ca="1" si="10"/>
        <v>-39.555555555556211</v>
      </c>
      <c r="T19" s="17">
        <f t="shared" ca="1" si="11"/>
        <v>-3.5600000000000591</v>
      </c>
    </row>
    <row r="20" spans="1:20">
      <c r="A20" s="16">
        <f t="shared" si="12"/>
        <v>10</v>
      </c>
      <c r="B20" s="16">
        <f t="shared" ca="1" si="1"/>
        <v>3.81</v>
      </c>
      <c r="C20" s="16">
        <f t="shared" ca="1" si="2"/>
        <v>0.27559055118110237</v>
      </c>
      <c r="D20" s="16">
        <f t="shared" ca="1" si="3"/>
        <v>0.30800140741317916</v>
      </c>
      <c r="E20" s="16">
        <f t="shared" ca="1" si="4"/>
        <v>0</v>
      </c>
      <c r="F20" s="16">
        <f t="shared" ca="1" si="13"/>
        <v>0</v>
      </c>
      <c r="G20" s="16">
        <f t="shared" ca="1" si="14"/>
        <v>2</v>
      </c>
      <c r="H20" s="18">
        <f t="shared" ca="1" si="5"/>
        <v>0</v>
      </c>
      <c r="I20" s="21">
        <f t="shared" ca="1" si="6"/>
        <v>-1</v>
      </c>
      <c r="J20" s="3">
        <f t="shared" ca="1" si="15"/>
        <v>5.4399999999999995</v>
      </c>
      <c r="K20" s="17">
        <f t="shared" ca="1" si="7"/>
        <v>995.43999999999994</v>
      </c>
      <c r="L20" s="17">
        <f t="shared" ca="1" si="0"/>
        <v>1001.27</v>
      </c>
      <c r="M20" s="16">
        <f t="shared" ca="1" si="8"/>
        <v>-5.8300000000000409</v>
      </c>
      <c r="O20" s="16">
        <f t="shared" si="16"/>
        <v>10</v>
      </c>
      <c r="P20" s="17">
        <f t="shared" ca="1" si="9"/>
        <v>-4.5600000000000591</v>
      </c>
      <c r="R20" s="16">
        <f t="shared" si="17"/>
        <v>10</v>
      </c>
      <c r="S20" s="17">
        <f t="shared" ca="1" si="10"/>
        <v>-45.600000000000598</v>
      </c>
      <c r="T20" s="17">
        <f t="shared" ca="1" si="11"/>
        <v>-4.5600000000000591</v>
      </c>
    </row>
    <row r="21" spans="1:20">
      <c r="A21" s="16">
        <f t="shared" si="12"/>
        <v>11</v>
      </c>
      <c r="B21" s="16">
        <f t="shared" ca="1" si="1"/>
        <v>3.31</v>
      </c>
      <c r="C21" s="16">
        <f t="shared" ca="1" si="2"/>
        <v>0.31722054380664649</v>
      </c>
      <c r="D21" s="16">
        <f t="shared" ca="1" si="3"/>
        <v>0.66918135315838723</v>
      </c>
      <c r="E21" s="16">
        <f t="shared" ca="1" si="4"/>
        <v>0</v>
      </c>
      <c r="F21" s="16">
        <f t="shared" ca="1" si="13"/>
        <v>0</v>
      </c>
      <c r="G21" s="16">
        <f t="shared" ca="1" si="14"/>
        <v>3</v>
      </c>
      <c r="H21" s="18">
        <f t="shared" ca="1" si="5"/>
        <v>0</v>
      </c>
      <c r="I21" s="21">
        <f t="shared" ca="1" si="6"/>
        <v>-1</v>
      </c>
      <c r="J21" s="3">
        <f t="shared" ca="1" si="15"/>
        <v>5.4399999999999995</v>
      </c>
      <c r="K21" s="17">
        <f t="shared" ca="1" si="7"/>
        <v>994.43999999999994</v>
      </c>
      <c r="L21" s="17">
        <f t="shared" ca="1" si="0"/>
        <v>1001.27</v>
      </c>
      <c r="M21" s="16">
        <f t="shared" ca="1" si="8"/>
        <v>-6.8300000000000409</v>
      </c>
      <c r="O21" s="16">
        <f t="shared" si="16"/>
        <v>11</v>
      </c>
      <c r="P21" s="17">
        <f t="shared" ca="1" si="9"/>
        <v>-5.5600000000000591</v>
      </c>
      <c r="R21" s="16">
        <f t="shared" si="17"/>
        <v>11</v>
      </c>
      <c r="S21" s="17">
        <f t="shared" ca="1" si="10"/>
        <v>-50.54545454545508</v>
      </c>
      <c r="T21" s="17">
        <f t="shared" ca="1" si="11"/>
        <v>-5.5600000000000591</v>
      </c>
    </row>
    <row r="22" spans="1:20">
      <c r="A22" s="16">
        <f t="shared" si="12"/>
        <v>12</v>
      </c>
      <c r="B22" s="16">
        <f t="shared" ca="1" si="1"/>
        <v>3.2</v>
      </c>
      <c r="C22" s="16">
        <f t="shared" ca="1" si="2"/>
        <v>0.328125</v>
      </c>
      <c r="D22" s="16">
        <f t="shared" ca="1" si="3"/>
        <v>0.40840118834959238</v>
      </c>
      <c r="E22" s="16">
        <f t="shared" ca="1" si="4"/>
        <v>0</v>
      </c>
      <c r="F22" s="16">
        <f t="shared" ca="1" si="13"/>
        <v>0</v>
      </c>
      <c r="G22" s="16">
        <f t="shared" ca="1" si="14"/>
        <v>4</v>
      </c>
      <c r="H22" s="18">
        <f t="shared" ca="1" si="5"/>
        <v>0</v>
      </c>
      <c r="I22" s="21">
        <f t="shared" ca="1" si="6"/>
        <v>-1</v>
      </c>
      <c r="J22" s="3">
        <f t="shared" ca="1" si="15"/>
        <v>5.4399999999999995</v>
      </c>
      <c r="K22" s="17">
        <f t="shared" ca="1" si="7"/>
        <v>993.43999999999994</v>
      </c>
      <c r="L22" s="17">
        <f t="shared" ca="1" si="0"/>
        <v>1001.27</v>
      </c>
      <c r="M22" s="16">
        <f t="shared" ca="1" si="8"/>
        <v>-7.8300000000000409</v>
      </c>
      <c r="O22" s="16">
        <f t="shared" si="16"/>
        <v>12</v>
      </c>
      <c r="P22" s="17">
        <f t="shared" ca="1" si="9"/>
        <v>-6.5600000000000591</v>
      </c>
      <c r="R22" s="16">
        <f t="shared" si="17"/>
        <v>12</v>
      </c>
      <c r="S22" s="17">
        <f t="shared" ca="1" si="10"/>
        <v>-54.666666666667155</v>
      </c>
      <c r="T22" s="17">
        <f t="shared" ca="1" si="11"/>
        <v>-6.5600000000000591</v>
      </c>
    </row>
    <row r="23" spans="1:20">
      <c r="A23" s="16">
        <f t="shared" si="12"/>
        <v>13</v>
      </c>
      <c r="B23" s="16">
        <f t="shared" ca="1" si="1"/>
        <v>3.93</v>
      </c>
      <c r="C23" s="16">
        <f t="shared" ca="1" si="2"/>
        <v>0.26717557251908397</v>
      </c>
      <c r="D23" s="16">
        <f t="shared" ca="1" si="3"/>
        <v>0.76518435837005527</v>
      </c>
      <c r="E23" s="16">
        <f t="shared" ca="1" si="4"/>
        <v>0</v>
      </c>
      <c r="F23" s="16">
        <f t="shared" ca="1" si="13"/>
        <v>0</v>
      </c>
      <c r="G23" s="16">
        <f t="shared" ca="1" si="14"/>
        <v>5</v>
      </c>
      <c r="H23" s="18">
        <f t="shared" ca="1" si="5"/>
        <v>0</v>
      </c>
      <c r="I23" s="21">
        <f t="shared" ca="1" si="6"/>
        <v>-1</v>
      </c>
      <c r="J23" s="3">
        <f t="shared" ca="1" si="15"/>
        <v>5.4399999999999995</v>
      </c>
      <c r="K23" s="17">
        <f t="shared" ca="1" si="7"/>
        <v>992.43999999999994</v>
      </c>
      <c r="L23" s="17">
        <f t="shared" ca="1" si="0"/>
        <v>1001.27</v>
      </c>
      <c r="M23" s="16">
        <f t="shared" ca="1" si="8"/>
        <v>-8.8300000000000409</v>
      </c>
      <c r="O23" s="16">
        <f t="shared" si="16"/>
        <v>13</v>
      </c>
      <c r="P23" s="17">
        <f t="shared" ca="1" si="9"/>
        <v>-7.5600000000000591</v>
      </c>
      <c r="R23" s="16">
        <f t="shared" si="17"/>
        <v>13</v>
      </c>
      <c r="S23" s="17">
        <f t="shared" ca="1" si="10"/>
        <v>-58.153846153846608</v>
      </c>
      <c r="T23" s="17">
        <f t="shared" ca="1" si="11"/>
        <v>-7.5600000000000591</v>
      </c>
    </row>
    <row r="24" spans="1:20">
      <c r="A24" s="16">
        <f t="shared" si="12"/>
        <v>14</v>
      </c>
      <c r="B24" s="16">
        <f t="shared" ca="1" si="1"/>
        <v>4.8099999999999996</v>
      </c>
      <c r="C24" s="16">
        <f t="shared" ca="1" si="2"/>
        <v>0.21829521829521831</v>
      </c>
      <c r="D24" s="16">
        <f t="shared" ca="1" si="3"/>
        <v>0.52352240409990525</v>
      </c>
      <c r="E24" s="16">
        <f t="shared" ca="1" si="4"/>
        <v>0</v>
      </c>
      <c r="F24" s="16">
        <f t="shared" ca="1" si="13"/>
        <v>0</v>
      </c>
      <c r="G24" s="16">
        <f t="shared" ca="1" si="14"/>
        <v>6</v>
      </c>
      <c r="H24" s="18">
        <f t="shared" ca="1" si="5"/>
        <v>0</v>
      </c>
      <c r="I24" s="21">
        <f t="shared" ca="1" si="6"/>
        <v>-1</v>
      </c>
      <c r="J24" s="3">
        <f t="shared" ca="1" si="15"/>
        <v>5.4399999999999995</v>
      </c>
      <c r="K24" s="17">
        <f t="shared" ca="1" si="7"/>
        <v>991.43999999999994</v>
      </c>
      <c r="L24" s="17">
        <f t="shared" ca="1" si="0"/>
        <v>1001.27</v>
      </c>
      <c r="M24" s="16">
        <f t="shared" ca="1" si="8"/>
        <v>-9.8300000000000409</v>
      </c>
      <c r="O24" s="16">
        <f t="shared" si="16"/>
        <v>14</v>
      </c>
      <c r="P24" s="17">
        <f t="shared" ca="1" si="9"/>
        <v>-8.5600000000000591</v>
      </c>
      <c r="R24" s="16">
        <f t="shared" si="17"/>
        <v>14</v>
      </c>
      <c r="S24" s="17">
        <f t="shared" ca="1" si="10"/>
        <v>-61.142857142857565</v>
      </c>
      <c r="T24" s="17">
        <f t="shared" ca="1" si="11"/>
        <v>-8.5600000000000591</v>
      </c>
    </row>
    <row r="25" spans="1:20">
      <c r="A25" s="16">
        <f t="shared" si="12"/>
        <v>15</v>
      </c>
      <c r="B25" s="16">
        <f t="shared" ca="1" si="1"/>
        <v>2.62</v>
      </c>
      <c r="C25" s="16">
        <f t="shared" ca="1" si="2"/>
        <v>0.40076335877862596</v>
      </c>
      <c r="D25" s="16">
        <f t="shared" ca="1" si="3"/>
        <v>0.86590239365978583</v>
      </c>
      <c r="E25" s="16">
        <f t="shared" ca="1" si="4"/>
        <v>0</v>
      </c>
      <c r="F25" s="16">
        <f t="shared" ca="1" si="13"/>
        <v>0</v>
      </c>
      <c r="G25" s="16">
        <f t="shared" ca="1" si="14"/>
        <v>7</v>
      </c>
      <c r="H25" s="18">
        <f t="shared" ca="1" si="5"/>
        <v>0</v>
      </c>
      <c r="I25" s="21">
        <f t="shared" ca="1" si="6"/>
        <v>-1</v>
      </c>
      <c r="J25" s="3">
        <f t="shared" ca="1" si="15"/>
        <v>5.4399999999999995</v>
      </c>
      <c r="K25" s="17">
        <f t="shared" ca="1" si="7"/>
        <v>990.43999999999994</v>
      </c>
      <c r="L25" s="17">
        <f t="shared" ca="1" si="0"/>
        <v>1001.27</v>
      </c>
      <c r="M25" s="16">
        <f t="shared" ca="1" si="8"/>
        <v>-10.830000000000041</v>
      </c>
      <c r="O25" s="16">
        <f t="shared" si="16"/>
        <v>15</v>
      </c>
      <c r="P25" s="17">
        <f t="shared" ca="1" si="9"/>
        <v>-9.5600000000000591</v>
      </c>
      <c r="R25" s="16">
        <f t="shared" si="17"/>
        <v>15</v>
      </c>
      <c r="S25" s="17">
        <f t="shared" ca="1" si="10"/>
        <v>-63.733333333333725</v>
      </c>
      <c r="T25" s="17">
        <f t="shared" ca="1" si="11"/>
        <v>-9.5600000000000591</v>
      </c>
    </row>
    <row r="26" spans="1:20">
      <c r="A26" s="16">
        <f t="shared" si="12"/>
        <v>16</v>
      </c>
      <c r="B26" s="16">
        <f t="shared" ca="1" si="1"/>
        <v>4.84</v>
      </c>
      <c r="C26" s="16">
        <f t="shared" ca="1" si="2"/>
        <v>0.21694214876033061</v>
      </c>
      <c r="D26" s="16">
        <f t="shared" ca="1" si="3"/>
        <v>0.55361159404779281</v>
      </c>
      <c r="E26" s="16">
        <f t="shared" ca="1" si="4"/>
        <v>0</v>
      </c>
      <c r="F26" s="16">
        <f t="shared" ca="1" si="13"/>
        <v>0</v>
      </c>
      <c r="G26" s="16">
        <f t="shared" ca="1" si="14"/>
        <v>8</v>
      </c>
      <c r="H26" s="18">
        <f t="shared" ca="1" si="5"/>
        <v>0</v>
      </c>
      <c r="I26" s="21">
        <f t="shared" ca="1" si="6"/>
        <v>-1</v>
      </c>
      <c r="J26" s="3">
        <f t="shared" ca="1" si="15"/>
        <v>5.4399999999999995</v>
      </c>
      <c r="K26" s="17">
        <f t="shared" ca="1" si="7"/>
        <v>989.43999999999994</v>
      </c>
      <c r="L26" s="17">
        <f t="shared" ca="1" si="0"/>
        <v>1001.27</v>
      </c>
      <c r="M26" s="16">
        <f t="shared" ca="1" si="8"/>
        <v>-11.830000000000041</v>
      </c>
      <c r="O26" s="16">
        <f t="shared" si="16"/>
        <v>16</v>
      </c>
      <c r="P26" s="17">
        <f t="shared" ca="1" si="9"/>
        <v>-10.560000000000059</v>
      </c>
      <c r="R26" s="16">
        <f t="shared" si="17"/>
        <v>16</v>
      </c>
      <c r="S26" s="17">
        <f t="shared" ca="1" si="10"/>
        <v>-66.000000000000369</v>
      </c>
      <c r="T26" s="17">
        <f t="shared" ca="1" si="11"/>
        <v>-10.560000000000059</v>
      </c>
    </row>
    <row r="27" spans="1:20">
      <c r="A27" s="16">
        <f t="shared" si="12"/>
        <v>17</v>
      </c>
      <c r="B27" s="16">
        <f t="shared" ca="1" si="1"/>
        <v>2.0699999999999998</v>
      </c>
      <c r="C27" s="16">
        <f t="shared" ca="1" si="2"/>
        <v>0.50724637681159424</v>
      </c>
      <c r="D27" s="16">
        <f t="shared" ca="1" si="3"/>
        <v>0.26666119210170613</v>
      </c>
      <c r="E27" s="16">
        <f t="shared" ca="1" si="4"/>
        <v>1</v>
      </c>
      <c r="F27" s="16">
        <f t="shared" ca="1" si="13"/>
        <v>1</v>
      </c>
      <c r="G27" s="16">
        <f t="shared" ca="1" si="14"/>
        <v>0</v>
      </c>
      <c r="H27" s="18">
        <f t="shared" ca="1" si="5"/>
        <v>2.0699999999999998</v>
      </c>
      <c r="I27" s="21">
        <f t="shared" ca="1" si="6"/>
        <v>1.0699999999999998</v>
      </c>
      <c r="J27" s="3">
        <f t="shared" ca="1" si="15"/>
        <v>7.51</v>
      </c>
      <c r="K27" s="17">
        <f t="shared" ca="1" si="7"/>
        <v>990.51</v>
      </c>
      <c r="L27" s="17">
        <f t="shared" ca="1" si="0"/>
        <v>1001.27</v>
      </c>
      <c r="M27" s="16">
        <f t="shared" ca="1" si="8"/>
        <v>-10.759999999999991</v>
      </c>
      <c r="O27" s="16">
        <f t="shared" si="16"/>
        <v>17</v>
      </c>
      <c r="P27" s="17">
        <f t="shared" ca="1" si="9"/>
        <v>-9.4900000000000091</v>
      </c>
      <c r="R27" s="16">
        <f t="shared" si="17"/>
        <v>17</v>
      </c>
      <c r="S27" s="17">
        <f t="shared" ca="1" si="10"/>
        <v>-55.82352941176476</v>
      </c>
      <c r="T27" s="17">
        <f t="shared" ca="1" si="11"/>
        <v>-9.4900000000000091</v>
      </c>
    </row>
    <row r="28" spans="1:20">
      <c r="A28" s="16">
        <f t="shared" si="12"/>
        <v>18</v>
      </c>
      <c r="B28" s="16">
        <f t="shared" ca="1" si="1"/>
        <v>3.13</v>
      </c>
      <c r="C28" s="16">
        <f t="shared" ca="1" si="2"/>
        <v>0.33546325878594252</v>
      </c>
      <c r="D28" s="16">
        <f t="shared" ca="1" si="3"/>
        <v>0.74856456352077672</v>
      </c>
      <c r="E28" s="16">
        <f t="shared" ca="1" si="4"/>
        <v>0</v>
      </c>
      <c r="F28" s="16">
        <f t="shared" ca="1" si="13"/>
        <v>0</v>
      </c>
      <c r="G28" s="16">
        <f t="shared" ca="1" si="14"/>
        <v>1</v>
      </c>
      <c r="H28" s="18">
        <f t="shared" ca="1" si="5"/>
        <v>0</v>
      </c>
      <c r="I28" s="21">
        <f t="shared" ca="1" si="6"/>
        <v>-1</v>
      </c>
      <c r="J28" s="3">
        <f t="shared" ca="1" si="15"/>
        <v>7.51</v>
      </c>
      <c r="K28" s="17">
        <f t="shared" ca="1" si="7"/>
        <v>989.51</v>
      </c>
      <c r="L28" s="17">
        <f t="shared" ca="1" si="0"/>
        <v>1001.27</v>
      </c>
      <c r="M28" s="16">
        <f t="shared" ca="1" si="8"/>
        <v>-11.759999999999991</v>
      </c>
      <c r="O28" s="16">
        <f t="shared" si="16"/>
        <v>18</v>
      </c>
      <c r="P28" s="17">
        <f t="shared" ca="1" si="9"/>
        <v>-10.490000000000009</v>
      </c>
      <c r="R28" s="16">
        <f t="shared" si="17"/>
        <v>18</v>
      </c>
      <c r="S28" s="17">
        <f t="shared" ca="1" si="10"/>
        <v>-58.277777777777828</v>
      </c>
      <c r="T28" s="17">
        <f t="shared" ca="1" si="11"/>
        <v>-10.490000000000009</v>
      </c>
    </row>
    <row r="29" spans="1:20">
      <c r="A29" s="16">
        <f t="shared" si="12"/>
        <v>19</v>
      </c>
      <c r="B29" s="16">
        <f t="shared" ca="1" si="1"/>
        <v>2.15</v>
      </c>
      <c r="C29" s="16">
        <f t="shared" ca="1" si="2"/>
        <v>0.48837209302325585</v>
      </c>
      <c r="D29" s="16">
        <f t="shared" ca="1" si="3"/>
        <v>0.15223039878180966</v>
      </c>
      <c r="E29" s="16">
        <f t="shared" ca="1" si="4"/>
        <v>1</v>
      </c>
      <c r="F29" s="16">
        <f t="shared" ca="1" si="13"/>
        <v>1</v>
      </c>
      <c r="G29" s="16">
        <f t="shared" ca="1" si="14"/>
        <v>0</v>
      </c>
      <c r="H29" s="18">
        <f t="shared" ca="1" si="5"/>
        <v>2.15</v>
      </c>
      <c r="I29" s="21">
        <f t="shared" ca="1" si="6"/>
        <v>1.1499999999999999</v>
      </c>
      <c r="J29" s="3">
        <f t="shared" ca="1" si="15"/>
        <v>9.66</v>
      </c>
      <c r="K29" s="17">
        <f t="shared" ca="1" si="7"/>
        <v>990.66</v>
      </c>
      <c r="L29" s="17">
        <f t="shared" ca="1" si="0"/>
        <v>1001.27</v>
      </c>
      <c r="M29" s="16">
        <f t="shared" ca="1" si="8"/>
        <v>-10.610000000000014</v>
      </c>
      <c r="O29" s="16">
        <f t="shared" si="16"/>
        <v>19</v>
      </c>
      <c r="P29" s="17">
        <f t="shared" ca="1" si="9"/>
        <v>-9.3400000000000318</v>
      </c>
      <c r="R29" s="16">
        <f t="shared" si="17"/>
        <v>19</v>
      </c>
      <c r="S29" s="17">
        <f t="shared" ca="1" si="10"/>
        <v>-49.15789473684228</v>
      </c>
      <c r="T29" s="17">
        <f t="shared" ca="1" si="11"/>
        <v>-9.3400000000000318</v>
      </c>
    </row>
    <row r="30" spans="1:20">
      <c r="A30" s="16">
        <f t="shared" si="12"/>
        <v>20</v>
      </c>
      <c r="B30" s="16">
        <f t="shared" ca="1" si="1"/>
        <v>2.5299999999999998</v>
      </c>
      <c r="C30" s="16">
        <f t="shared" ca="1" si="2"/>
        <v>0.41501976284584985</v>
      </c>
      <c r="D30" s="16">
        <f t="shared" ca="1" si="3"/>
        <v>0.3113709870464918</v>
      </c>
      <c r="E30" s="16">
        <f t="shared" ca="1" si="4"/>
        <v>1</v>
      </c>
      <c r="F30" s="16">
        <f t="shared" ca="1" si="13"/>
        <v>2</v>
      </c>
      <c r="G30" s="16">
        <f t="shared" ca="1" si="14"/>
        <v>0</v>
      </c>
      <c r="H30" s="18">
        <f t="shared" ca="1" si="5"/>
        <v>2.5299999999999998</v>
      </c>
      <c r="I30" s="21">
        <f t="shared" ca="1" si="6"/>
        <v>1.5299999999999998</v>
      </c>
      <c r="J30" s="3">
        <f t="shared" ca="1" si="15"/>
        <v>12.19</v>
      </c>
      <c r="K30" s="17">
        <f t="shared" ca="1" si="7"/>
        <v>992.18999999999994</v>
      </c>
      <c r="L30" s="17">
        <f t="shared" ca="1" si="0"/>
        <v>1001.27</v>
      </c>
      <c r="M30" s="16">
        <f t="shared" ca="1" si="8"/>
        <v>-9.0800000000000409</v>
      </c>
      <c r="O30" s="16">
        <f t="shared" si="16"/>
        <v>20</v>
      </c>
      <c r="P30" s="17">
        <f t="shared" ca="1" si="9"/>
        <v>-7.8100000000000591</v>
      </c>
      <c r="R30" s="16">
        <f t="shared" si="17"/>
        <v>20</v>
      </c>
      <c r="S30" s="17">
        <f t="shared" ca="1" si="10"/>
        <v>-39.050000000000296</v>
      </c>
      <c r="T30" s="17">
        <f t="shared" ca="1" si="11"/>
        <v>-7.8100000000000591</v>
      </c>
    </row>
    <row r="31" spans="1:20">
      <c r="A31" s="16">
        <f t="shared" si="12"/>
        <v>21</v>
      </c>
      <c r="B31" s="16">
        <f t="shared" ca="1" si="1"/>
        <v>3</v>
      </c>
      <c r="C31" s="16">
        <f t="shared" ca="1" si="2"/>
        <v>0.35</v>
      </c>
      <c r="D31" s="16">
        <f t="shared" ca="1" si="3"/>
        <v>0.38778628363401335</v>
      </c>
      <c r="E31" s="16">
        <f t="shared" ca="1" si="4"/>
        <v>0</v>
      </c>
      <c r="F31" s="16">
        <f t="shared" ca="1" si="13"/>
        <v>0</v>
      </c>
      <c r="G31" s="16">
        <f t="shared" ca="1" si="14"/>
        <v>1</v>
      </c>
      <c r="H31" s="18">
        <f t="shared" ca="1" si="5"/>
        <v>0</v>
      </c>
      <c r="I31" s="21">
        <f t="shared" ca="1" si="6"/>
        <v>-1</v>
      </c>
      <c r="J31" s="3">
        <f t="shared" ca="1" si="15"/>
        <v>12.19</v>
      </c>
      <c r="K31" s="17">
        <f t="shared" ca="1" si="7"/>
        <v>991.18999999999994</v>
      </c>
      <c r="L31" s="17">
        <f t="shared" ca="1" si="0"/>
        <v>1001.27</v>
      </c>
      <c r="M31" s="16">
        <f t="shared" ca="1" si="8"/>
        <v>-10.080000000000041</v>
      </c>
      <c r="O31" s="16">
        <f t="shared" si="16"/>
        <v>21</v>
      </c>
      <c r="P31" s="17">
        <f t="shared" ca="1" si="9"/>
        <v>-8.8100000000000591</v>
      </c>
      <c r="R31" s="16">
        <f t="shared" si="17"/>
        <v>21</v>
      </c>
      <c r="S31" s="17">
        <f t="shared" ca="1" si="10"/>
        <v>-41.952380952381233</v>
      </c>
      <c r="T31" s="17">
        <f t="shared" ca="1" si="11"/>
        <v>-8.8100000000000591</v>
      </c>
    </row>
    <row r="32" spans="1:20">
      <c r="A32" s="16">
        <f t="shared" si="12"/>
        <v>22</v>
      </c>
      <c r="B32" s="16">
        <f t="shared" ca="1" si="1"/>
        <v>2.06</v>
      </c>
      <c r="C32" s="16">
        <f t="shared" ca="1" si="2"/>
        <v>0.50970873786407767</v>
      </c>
      <c r="D32" s="16">
        <f t="shared" ca="1" si="3"/>
        <v>0.91796734513695943</v>
      </c>
      <c r="E32" s="16">
        <f t="shared" ca="1" si="4"/>
        <v>0</v>
      </c>
      <c r="F32" s="16">
        <f t="shared" ca="1" si="13"/>
        <v>0</v>
      </c>
      <c r="G32" s="16">
        <f t="shared" ca="1" si="14"/>
        <v>2</v>
      </c>
      <c r="H32" s="18">
        <f t="shared" ca="1" si="5"/>
        <v>0</v>
      </c>
      <c r="I32" s="21">
        <f t="shared" ca="1" si="6"/>
        <v>-1</v>
      </c>
      <c r="J32" s="3">
        <f t="shared" ca="1" si="15"/>
        <v>12.19</v>
      </c>
      <c r="K32" s="17">
        <f t="shared" ca="1" si="7"/>
        <v>990.18999999999994</v>
      </c>
      <c r="L32" s="17">
        <f t="shared" ca="1" si="0"/>
        <v>1001.27</v>
      </c>
      <c r="M32" s="16">
        <f t="shared" ca="1" si="8"/>
        <v>-11.080000000000041</v>
      </c>
      <c r="O32" s="16">
        <f t="shared" si="16"/>
        <v>22</v>
      </c>
      <c r="P32" s="17">
        <f t="shared" ca="1" si="9"/>
        <v>-9.8100000000000591</v>
      </c>
      <c r="R32" s="16">
        <f t="shared" si="17"/>
        <v>22</v>
      </c>
      <c r="S32" s="17">
        <f t="shared" ca="1" si="10"/>
        <v>-44.590909090909356</v>
      </c>
      <c r="T32" s="17">
        <f t="shared" ca="1" si="11"/>
        <v>-9.8100000000000591</v>
      </c>
    </row>
    <row r="33" spans="1:20">
      <c r="A33" s="16">
        <f t="shared" si="12"/>
        <v>23</v>
      </c>
      <c r="B33" s="16">
        <f t="shared" ca="1" si="1"/>
        <v>2.71</v>
      </c>
      <c r="C33" s="16">
        <f t="shared" ca="1" si="2"/>
        <v>0.38745387453874541</v>
      </c>
      <c r="D33" s="16">
        <f t="shared" ca="1" si="3"/>
        <v>0.44159158121423459</v>
      </c>
      <c r="E33" s="16">
        <f t="shared" ca="1" si="4"/>
        <v>0</v>
      </c>
      <c r="F33" s="16">
        <f t="shared" ca="1" si="13"/>
        <v>0</v>
      </c>
      <c r="G33" s="16">
        <f t="shared" ca="1" si="14"/>
        <v>3</v>
      </c>
      <c r="H33" s="18">
        <f t="shared" ca="1" si="5"/>
        <v>0</v>
      </c>
      <c r="I33" s="21">
        <f t="shared" ca="1" si="6"/>
        <v>-1</v>
      </c>
      <c r="J33" s="3">
        <f t="shared" ca="1" si="15"/>
        <v>12.19</v>
      </c>
      <c r="K33" s="17">
        <f t="shared" ca="1" si="7"/>
        <v>989.18999999999994</v>
      </c>
      <c r="L33" s="17">
        <f t="shared" ca="1" si="0"/>
        <v>1001.27</v>
      </c>
      <c r="M33" s="16">
        <f t="shared" ca="1" si="8"/>
        <v>-12.080000000000041</v>
      </c>
      <c r="O33" s="16">
        <f t="shared" si="16"/>
        <v>23</v>
      </c>
      <c r="P33" s="17">
        <f t="shared" ca="1" si="9"/>
        <v>-10.810000000000059</v>
      </c>
      <c r="R33" s="16">
        <f t="shared" si="17"/>
        <v>23</v>
      </c>
      <c r="S33" s="17">
        <f t="shared" ca="1" si="10"/>
        <v>-47.000000000000256</v>
      </c>
      <c r="T33" s="17">
        <f t="shared" ca="1" si="11"/>
        <v>-10.810000000000059</v>
      </c>
    </row>
    <row r="34" spans="1:20">
      <c r="A34" s="16">
        <f t="shared" si="12"/>
        <v>24</v>
      </c>
      <c r="B34" s="16">
        <f t="shared" ca="1" si="1"/>
        <v>5.12</v>
      </c>
      <c r="C34" s="16">
        <f t="shared" ca="1" si="2"/>
        <v>0.205078125</v>
      </c>
      <c r="D34" s="16">
        <f t="shared" ca="1" si="3"/>
        <v>0.68531493819779832</v>
      </c>
      <c r="E34" s="16">
        <f t="shared" ca="1" si="4"/>
        <v>0</v>
      </c>
      <c r="F34" s="16">
        <f t="shared" ca="1" si="13"/>
        <v>0</v>
      </c>
      <c r="G34" s="16">
        <f t="shared" ca="1" si="14"/>
        <v>4</v>
      </c>
      <c r="H34" s="18">
        <f t="shared" ca="1" si="5"/>
        <v>0</v>
      </c>
      <c r="I34" s="21">
        <f t="shared" ca="1" si="6"/>
        <v>-1</v>
      </c>
      <c r="J34" s="3">
        <f t="shared" ca="1" si="15"/>
        <v>12.19</v>
      </c>
      <c r="K34" s="17">
        <f t="shared" ca="1" si="7"/>
        <v>988.18999999999994</v>
      </c>
      <c r="L34" s="17">
        <f t="shared" ca="1" si="0"/>
        <v>1001.27</v>
      </c>
      <c r="M34" s="16">
        <f t="shared" ca="1" si="8"/>
        <v>-13.080000000000041</v>
      </c>
      <c r="O34" s="16">
        <f t="shared" si="16"/>
        <v>24</v>
      </c>
      <c r="P34" s="17">
        <f t="shared" ca="1" si="9"/>
        <v>-11.810000000000059</v>
      </c>
      <c r="R34" s="16">
        <f t="shared" si="17"/>
        <v>24</v>
      </c>
      <c r="S34" s="17">
        <f t="shared" ca="1" si="10"/>
        <v>-49.208333333333577</v>
      </c>
      <c r="T34" s="17">
        <f t="shared" ca="1" si="11"/>
        <v>-11.810000000000059</v>
      </c>
    </row>
    <row r="35" spans="1:20">
      <c r="A35" s="16">
        <f t="shared" si="12"/>
        <v>25</v>
      </c>
      <c r="B35" s="16">
        <f t="shared" ca="1" si="1"/>
        <v>2.0299999999999998</v>
      </c>
      <c r="C35" s="16">
        <f t="shared" ca="1" si="2"/>
        <v>0.51724137931034486</v>
      </c>
      <c r="D35" s="16">
        <f t="shared" ca="1" si="3"/>
        <v>5.1896594006145991E-2</v>
      </c>
      <c r="E35" s="16">
        <f t="shared" ca="1" si="4"/>
        <v>1</v>
      </c>
      <c r="F35" s="16">
        <f t="shared" ca="1" si="13"/>
        <v>1</v>
      </c>
      <c r="G35" s="16">
        <f t="shared" ca="1" si="14"/>
        <v>0</v>
      </c>
      <c r="H35" s="18">
        <f t="shared" ca="1" si="5"/>
        <v>2.0299999999999998</v>
      </c>
      <c r="I35" s="21">
        <f t="shared" ca="1" si="6"/>
        <v>1.0299999999999998</v>
      </c>
      <c r="J35" s="3">
        <f t="shared" ca="1" si="15"/>
        <v>14.219999999999999</v>
      </c>
      <c r="K35" s="17">
        <f t="shared" ca="1" si="7"/>
        <v>989.21999999999991</v>
      </c>
      <c r="L35" s="17">
        <f t="shared" ca="1" si="0"/>
        <v>1001.27</v>
      </c>
      <c r="M35" s="16">
        <f t="shared" ca="1" si="8"/>
        <v>-12.050000000000068</v>
      </c>
      <c r="O35" s="16">
        <f t="shared" si="16"/>
        <v>25</v>
      </c>
      <c r="P35" s="17">
        <f t="shared" ca="1" si="9"/>
        <v>-10.780000000000086</v>
      </c>
      <c r="R35" s="16">
        <f t="shared" si="17"/>
        <v>25</v>
      </c>
      <c r="S35" s="17">
        <f t="shared" ca="1" si="10"/>
        <v>-43.120000000000346</v>
      </c>
      <c r="T35" s="17">
        <f t="shared" ca="1" si="11"/>
        <v>-10.780000000000086</v>
      </c>
    </row>
    <row r="36" spans="1:20">
      <c r="A36" s="16">
        <f t="shared" si="12"/>
        <v>26</v>
      </c>
      <c r="B36" s="16">
        <f t="shared" ca="1" si="1"/>
        <v>2.08</v>
      </c>
      <c r="C36" s="16">
        <f t="shared" ca="1" si="2"/>
        <v>0.50480769230769229</v>
      </c>
      <c r="D36" s="16">
        <f t="shared" ca="1" si="3"/>
        <v>0.64704491410298903</v>
      </c>
      <c r="E36" s="16">
        <f t="shared" ca="1" si="4"/>
        <v>0</v>
      </c>
      <c r="F36" s="16">
        <f t="shared" ca="1" si="13"/>
        <v>0</v>
      </c>
      <c r="G36" s="16">
        <f t="shared" ca="1" si="14"/>
        <v>1</v>
      </c>
      <c r="H36" s="18">
        <f t="shared" ca="1" si="5"/>
        <v>0</v>
      </c>
      <c r="I36" s="21">
        <f t="shared" ca="1" si="6"/>
        <v>-1</v>
      </c>
      <c r="J36" s="3">
        <f t="shared" ca="1" si="15"/>
        <v>14.219999999999999</v>
      </c>
      <c r="K36" s="17">
        <f t="shared" ca="1" si="7"/>
        <v>988.21999999999991</v>
      </c>
      <c r="L36" s="17">
        <f t="shared" ca="1" si="0"/>
        <v>1001.27</v>
      </c>
      <c r="M36" s="16">
        <f t="shared" ca="1" si="8"/>
        <v>-13.050000000000068</v>
      </c>
      <c r="O36" s="16">
        <f t="shared" si="16"/>
        <v>26</v>
      </c>
      <c r="P36" s="17">
        <f t="shared" ca="1" si="9"/>
        <v>-11.780000000000086</v>
      </c>
      <c r="R36" s="16">
        <f t="shared" si="17"/>
        <v>26</v>
      </c>
      <c r="S36" s="17">
        <f t="shared" ca="1" si="10"/>
        <v>-45.307692307692641</v>
      </c>
      <c r="T36" s="17">
        <f t="shared" ca="1" si="11"/>
        <v>-11.780000000000086</v>
      </c>
    </row>
    <row r="37" spans="1:20">
      <c r="A37" s="16">
        <f t="shared" si="12"/>
        <v>27</v>
      </c>
      <c r="B37" s="16">
        <f t="shared" ca="1" si="1"/>
        <v>5.08</v>
      </c>
      <c r="C37" s="16">
        <f t="shared" ca="1" si="2"/>
        <v>0.20669291338582677</v>
      </c>
      <c r="D37" s="16">
        <f t="shared" ca="1" si="3"/>
        <v>0.56112840998973113</v>
      </c>
      <c r="E37" s="16">
        <f t="shared" ca="1" si="4"/>
        <v>0</v>
      </c>
      <c r="F37" s="16">
        <f t="shared" ca="1" si="13"/>
        <v>0</v>
      </c>
      <c r="G37" s="16">
        <f t="shared" ca="1" si="14"/>
        <v>2</v>
      </c>
      <c r="H37" s="18">
        <f t="shared" ca="1" si="5"/>
        <v>0</v>
      </c>
      <c r="I37" s="21">
        <f t="shared" ca="1" si="6"/>
        <v>-1</v>
      </c>
      <c r="J37" s="3">
        <f t="shared" ca="1" si="15"/>
        <v>14.219999999999999</v>
      </c>
      <c r="K37" s="17">
        <f t="shared" ca="1" si="7"/>
        <v>987.21999999999991</v>
      </c>
      <c r="L37" s="17">
        <f t="shared" ca="1" si="0"/>
        <v>1001.27</v>
      </c>
      <c r="M37" s="16">
        <f t="shared" ca="1" si="8"/>
        <v>-14.050000000000068</v>
      </c>
      <c r="O37" s="16">
        <f t="shared" si="16"/>
        <v>27</v>
      </c>
      <c r="P37" s="17">
        <f t="shared" ca="1" si="9"/>
        <v>-12.780000000000086</v>
      </c>
      <c r="R37" s="16">
        <f t="shared" si="17"/>
        <v>27</v>
      </c>
      <c r="S37" s="17">
        <f t="shared" ca="1" si="10"/>
        <v>-47.333333333333648</v>
      </c>
      <c r="T37" s="17">
        <f t="shared" ca="1" si="11"/>
        <v>-12.780000000000086</v>
      </c>
    </row>
    <row r="38" spans="1:20">
      <c r="A38" s="16">
        <f t="shared" si="12"/>
        <v>28</v>
      </c>
      <c r="B38" s="16">
        <f t="shared" ca="1" si="1"/>
        <v>5.79</v>
      </c>
      <c r="C38" s="16">
        <f t="shared" ca="1" si="2"/>
        <v>0.18134715025906736</v>
      </c>
      <c r="D38" s="16">
        <f t="shared" ca="1" si="3"/>
        <v>0.86199900550838326</v>
      </c>
      <c r="E38" s="16">
        <f t="shared" ca="1" si="4"/>
        <v>0</v>
      </c>
      <c r="F38" s="16">
        <f t="shared" ca="1" si="13"/>
        <v>0</v>
      </c>
      <c r="G38" s="16">
        <f t="shared" ca="1" si="14"/>
        <v>3</v>
      </c>
      <c r="H38" s="18">
        <f t="shared" ca="1" si="5"/>
        <v>0</v>
      </c>
      <c r="I38" s="21">
        <f t="shared" ca="1" si="6"/>
        <v>-1</v>
      </c>
      <c r="J38" s="3">
        <f t="shared" ca="1" si="15"/>
        <v>14.219999999999999</v>
      </c>
      <c r="K38" s="17">
        <f t="shared" ca="1" si="7"/>
        <v>986.21999999999991</v>
      </c>
      <c r="L38" s="17">
        <f t="shared" ca="1" si="0"/>
        <v>1001.27</v>
      </c>
      <c r="M38" s="16">
        <f t="shared" ca="1" si="8"/>
        <v>-15.050000000000068</v>
      </c>
      <c r="O38" s="16">
        <f t="shared" si="16"/>
        <v>28</v>
      </c>
      <c r="P38" s="17">
        <f t="shared" ca="1" si="9"/>
        <v>-13.780000000000086</v>
      </c>
      <c r="R38" s="16">
        <f t="shared" si="17"/>
        <v>28</v>
      </c>
      <c r="S38" s="17">
        <f t="shared" ca="1" si="10"/>
        <v>-49.214285714286021</v>
      </c>
      <c r="T38" s="17">
        <f t="shared" ca="1" si="11"/>
        <v>-13.780000000000086</v>
      </c>
    </row>
    <row r="39" spans="1:20">
      <c r="A39" s="16">
        <f t="shared" si="12"/>
        <v>29</v>
      </c>
      <c r="B39" s="16">
        <f t="shared" ca="1" si="1"/>
        <v>4.4000000000000004</v>
      </c>
      <c r="C39" s="16">
        <f t="shared" ca="1" si="2"/>
        <v>0.23863636363636365</v>
      </c>
      <c r="D39" s="16">
        <f t="shared" ca="1" si="3"/>
        <v>0.25543121720654405</v>
      </c>
      <c r="E39" s="16">
        <f t="shared" ca="1" si="4"/>
        <v>0</v>
      </c>
      <c r="F39" s="16">
        <f t="shared" ca="1" si="13"/>
        <v>0</v>
      </c>
      <c r="G39" s="16">
        <f t="shared" ca="1" si="14"/>
        <v>4</v>
      </c>
      <c r="H39" s="18">
        <f t="shared" ca="1" si="5"/>
        <v>0</v>
      </c>
      <c r="I39" s="21">
        <f t="shared" ca="1" si="6"/>
        <v>-1</v>
      </c>
      <c r="J39" s="3">
        <f t="shared" ca="1" si="15"/>
        <v>14.219999999999999</v>
      </c>
      <c r="K39" s="17">
        <f t="shared" ca="1" si="7"/>
        <v>985.21999999999991</v>
      </c>
      <c r="L39" s="17">
        <f t="shared" ca="1" si="0"/>
        <v>1001.27</v>
      </c>
      <c r="M39" s="16">
        <f t="shared" ca="1" si="8"/>
        <v>-16.050000000000068</v>
      </c>
      <c r="O39" s="16">
        <f t="shared" si="16"/>
        <v>29</v>
      </c>
      <c r="P39" s="17">
        <f t="shared" ca="1" si="9"/>
        <v>-14.780000000000086</v>
      </c>
      <c r="R39" s="16">
        <f t="shared" si="17"/>
        <v>29</v>
      </c>
      <c r="S39" s="17">
        <f t="shared" ca="1" si="10"/>
        <v>-50.965517241379608</v>
      </c>
      <c r="T39" s="17">
        <f t="shared" ca="1" si="11"/>
        <v>-14.780000000000086</v>
      </c>
    </row>
    <row r="40" spans="1:20">
      <c r="A40" s="16">
        <f t="shared" si="12"/>
        <v>30</v>
      </c>
      <c r="B40" s="16">
        <f t="shared" ca="1" si="1"/>
        <v>4.25</v>
      </c>
      <c r="C40" s="16">
        <f t="shared" ca="1" si="2"/>
        <v>0.24705882352941178</v>
      </c>
      <c r="D40" s="16">
        <f t="shared" ca="1" si="3"/>
        <v>0.36603657311496685</v>
      </c>
      <c r="E40" s="16">
        <f t="shared" ca="1" si="4"/>
        <v>0</v>
      </c>
      <c r="F40" s="16">
        <f t="shared" ca="1" si="13"/>
        <v>0</v>
      </c>
      <c r="G40" s="16">
        <f t="shared" ca="1" si="14"/>
        <v>5</v>
      </c>
      <c r="H40" s="18">
        <f t="shared" ca="1" si="5"/>
        <v>0</v>
      </c>
      <c r="I40" s="21">
        <f t="shared" ca="1" si="6"/>
        <v>-1</v>
      </c>
      <c r="J40" s="3">
        <f t="shared" ca="1" si="15"/>
        <v>14.219999999999999</v>
      </c>
      <c r="K40" s="17">
        <f t="shared" ca="1" si="7"/>
        <v>984.21999999999991</v>
      </c>
      <c r="L40" s="17">
        <f t="shared" ca="1" si="0"/>
        <v>1001.27</v>
      </c>
      <c r="M40" s="16">
        <f t="shared" ca="1" si="8"/>
        <v>-17.050000000000068</v>
      </c>
      <c r="O40" s="16">
        <f t="shared" si="16"/>
        <v>30</v>
      </c>
      <c r="P40" s="17">
        <f t="shared" ca="1" si="9"/>
        <v>-15.780000000000086</v>
      </c>
      <c r="R40" s="16">
        <f t="shared" si="17"/>
        <v>30</v>
      </c>
      <c r="S40" s="17">
        <f t="shared" ca="1" si="10"/>
        <v>-52.600000000000286</v>
      </c>
      <c r="T40" s="17">
        <f t="shared" ca="1" si="11"/>
        <v>-15.780000000000086</v>
      </c>
    </row>
    <row r="41" spans="1:20">
      <c r="A41" s="16">
        <f t="shared" si="12"/>
        <v>31</v>
      </c>
      <c r="B41" s="16">
        <f t="shared" ca="1" si="1"/>
        <v>5.72</v>
      </c>
      <c r="C41" s="16">
        <f t="shared" ca="1" si="2"/>
        <v>0.1835664335664336</v>
      </c>
      <c r="D41" s="16">
        <f t="shared" ca="1" si="3"/>
        <v>2.5567862191747892E-2</v>
      </c>
      <c r="E41" s="16">
        <f t="shared" ca="1" si="4"/>
        <v>1</v>
      </c>
      <c r="F41" s="16">
        <f t="shared" ca="1" si="13"/>
        <v>1</v>
      </c>
      <c r="G41" s="16">
        <f t="shared" ca="1" si="14"/>
        <v>0</v>
      </c>
      <c r="H41" s="18">
        <f t="shared" ca="1" si="5"/>
        <v>5.72</v>
      </c>
      <c r="I41" s="21">
        <f t="shared" ca="1" si="6"/>
        <v>4.72</v>
      </c>
      <c r="J41" s="3">
        <f t="shared" ca="1" si="15"/>
        <v>19.939999999999998</v>
      </c>
      <c r="K41" s="17">
        <f t="shared" ca="1" si="7"/>
        <v>988.93999999999994</v>
      </c>
      <c r="L41" s="17">
        <f t="shared" ca="1" si="0"/>
        <v>1001.27</v>
      </c>
      <c r="M41" s="16">
        <f t="shared" ca="1" si="8"/>
        <v>-12.330000000000041</v>
      </c>
      <c r="O41" s="16">
        <f t="shared" si="16"/>
        <v>31</v>
      </c>
      <c r="P41" s="17">
        <f t="shared" ca="1" si="9"/>
        <v>-11.060000000000059</v>
      </c>
      <c r="R41" s="16">
        <f t="shared" si="17"/>
        <v>31</v>
      </c>
      <c r="S41" s="17">
        <f t="shared" ca="1" si="10"/>
        <v>-35.677419354838904</v>
      </c>
      <c r="T41" s="17">
        <f t="shared" ca="1" si="11"/>
        <v>-11.060000000000059</v>
      </c>
    </row>
    <row r="42" spans="1:20">
      <c r="A42" s="16">
        <f t="shared" si="12"/>
        <v>32</v>
      </c>
      <c r="B42" s="16">
        <f t="shared" ca="1" si="1"/>
        <v>3.1</v>
      </c>
      <c r="C42" s="16">
        <f t="shared" ca="1" si="2"/>
        <v>0.33870967741935487</v>
      </c>
      <c r="D42" s="16">
        <f t="shared" ca="1" si="3"/>
        <v>0.74414559601478336</v>
      </c>
      <c r="E42" s="16">
        <f t="shared" ca="1" si="4"/>
        <v>0</v>
      </c>
      <c r="F42" s="16">
        <f t="shared" ca="1" si="13"/>
        <v>0</v>
      </c>
      <c r="G42" s="16">
        <f t="shared" ca="1" si="14"/>
        <v>1</v>
      </c>
      <c r="H42" s="18">
        <f t="shared" ca="1" si="5"/>
        <v>0</v>
      </c>
      <c r="I42" s="21">
        <f t="shared" ca="1" si="6"/>
        <v>-1</v>
      </c>
      <c r="J42" s="3">
        <f t="shared" ca="1" si="15"/>
        <v>19.939999999999998</v>
      </c>
      <c r="K42" s="17">
        <f t="shared" ca="1" si="7"/>
        <v>987.93999999999994</v>
      </c>
      <c r="L42" s="17">
        <f t="shared" ca="1" si="0"/>
        <v>1001.27</v>
      </c>
      <c r="M42" s="16">
        <f t="shared" ca="1" si="8"/>
        <v>-13.330000000000041</v>
      </c>
      <c r="O42" s="16">
        <f t="shared" si="16"/>
        <v>32</v>
      </c>
      <c r="P42" s="17">
        <f t="shared" ca="1" si="9"/>
        <v>-12.060000000000059</v>
      </c>
      <c r="R42" s="16">
        <f t="shared" si="17"/>
        <v>32</v>
      </c>
      <c r="S42" s="17">
        <f t="shared" ca="1" si="10"/>
        <v>-37.687500000000185</v>
      </c>
      <c r="T42" s="17">
        <f t="shared" ca="1" si="11"/>
        <v>-12.060000000000059</v>
      </c>
    </row>
    <row r="43" spans="1:20">
      <c r="A43" s="16">
        <f t="shared" si="12"/>
        <v>33</v>
      </c>
      <c r="B43" s="16">
        <f t="shared" ca="1" si="1"/>
        <v>5.59</v>
      </c>
      <c r="C43" s="16">
        <f t="shared" ca="1" si="2"/>
        <v>0.18783542039355994</v>
      </c>
      <c r="D43" s="16">
        <f t="shared" ca="1" si="3"/>
        <v>0.47114034312083164</v>
      </c>
      <c r="E43" s="16">
        <f t="shared" ca="1" si="4"/>
        <v>0</v>
      </c>
      <c r="F43" s="16">
        <f t="shared" ca="1" si="13"/>
        <v>0</v>
      </c>
      <c r="G43" s="16">
        <f t="shared" ca="1" si="14"/>
        <v>2</v>
      </c>
      <c r="H43" s="18">
        <f t="shared" ca="1" si="5"/>
        <v>0</v>
      </c>
      <c r="I43" s="21">
        <f t="shared" ca="1" si="6"/>
        <v>-1</v>
      </c>
      <c r="J43" s="3">
        <f t="shared" ca="1" si="15"/>
        <v>19.939999999999998</v>
      </c>
      <c r="K43" s="17">
        <f t="shared" ca="1" si="7"/>
        <v>986.93999999999994</v>
      </c>
      <c r="L43" s="17">
        <f t="shared" ca="1" si="0"/>
        <v>1001.27</v>
      </c>
      <c r="M43" s="16">
        <f t="shared" ca="1" si="8"/>
        <v>-14.330000000000041</v>
      </c>
      <c r="O43" s="16">
        <f t="shared" si="16"/>
        <v>33</v>
      </c>
      <c r="P43" s="17">
        <f t="shared" ca="1" si="9"/>
        <v>-13.060000000000059</v>
      </c>
      <c r="R43" s="16">
        <f t="shared" si="17"/>
        <v>33</v>
      </c>
      <c r="S43" s="17">
        <f t="shared" ca="1" si="10"/>
        <v>-39.575757575757756</v>
      </c>
      <c r="T43" s="17">
        <f t="shared" ca="1" si="11"/>
        <v>-13.060000000000059</v>
      </c>
    </row>
    <row r="44" spans="1:20">
      <c r="A44" s="16">
        <f t="shared" si="12"/>
        <v>34</v>
      </c>
      <c r="B44" s="16">
        <f t="shared" ca="1" si="1"/>
        <v>5.97</v>
      </c>
      <c r="C44" s="16">
        <f t="shared" ca="1" si="2"/>
        <v>0.17587939698492464</v>
      </c>
      <c r="D44" s="16">
        <f t="shared" ca="1" si="3"/>
        <v>0.80301184859420971</v>
      </c>
      <c r="E44" s="16">
        <f t="shared" ca="1" si="4"/>
        <v>0</v>
      </c>
      <c r="F44" s="16">
        <f t="shared" ca="1" si="13"/>
        <v>0</v>
      </c>
      <c r="G44" s="16">
        <f t="shared" ca="1" si="14"/>
        <v>3</v>
      </c>
      <c r="H44" s="18">
        <f t="shared" ca="1" si="5"/>
        <v>0</v>
      </c>
      <c r="I44" s="21">
        <f t="shared" ca="1" si="6"/>
        <v>-1</v>
      </c>
      <c r="J44" s="3">
        <f t="shared" ca="1" si="15"/>
        <v>19.939999999999998</v>
      </c>
      <c r="K44" s="17">
        <f t="shared" ca="1" si="7"/>
        <v>985.93999999999994</v>
      </c>
      <c r="L44" s="17">
        <f t="shared" ca="1" si="0"/>
        <v>1001.27</v>
      </c>
      <c r="M44" s="16">
        <f t="shared" ca="1" si="8"/>
        <v>-15.330000000000041</v>
      </c>
      <c r="O44" s="16">
        <f t="shared" si="16"/>
        <v>34</v>
      </c>
      <c r="P44" s="17">
        <f t="shared" ca="1" si="9"/>
        <v>-14.060000000000059</v>
      </c>
      <c r="R44" s="16">
        <f t="shared" si="17"/>
        <v>34</v>
      </c>
      <c r="S44" s="17">
        <f t="shared" ca="1" si="10"/>
        <v>-41.352941176470758</v>
      </c>
      <c r="T44" s="17">
        <f t="shared" ca="1" si="11"/>
        <v>-14.060000000000059</v>
      </c>
    </row>
    <row r="45" spans="1:20">
      <c r="A45" s="16">
        <f t="shared" si="12"/>
        <v>35</v>
      </c>
      <c r="B45" s="16">
        <f t="shared" ca="1" si="1"/>
        <v>2.6</v>
      </c>
      <c r="C45" s="16">
        <f t="shared" ca="1" si="2"/>
        <v>0.40384615384615385</v>
      </c>
      <c r="D45" s="16">
        <f t="shared" ca="1" si="3"/>
        <v>0.83034741676698909</v>
      </c>
      <c r="E45" s="16">
        <f t="shared" ca="1" si="4"/>
        <v>0</v>
      </c>
      <c r="F45" s="16">
        <f t="shared" ca="1" si="13"/>
        <v>0</v>
      </c>
      <c r="G45" s="16">
        <f t="shared" ca="1" si="14"/>
        <v>4</v>
      </c>
      <c r="H45" s="18">
        <f t="shared" ca="1" si="5"/>
        <v>0</v>
      </c>
      <c r="I45" s="21">
        <f t="shared" ca="1" si="6"/>
        <v>-1</v>
      </c>
      <c r="J45" s="3">
        <f t="shared" ca="1" si="15"/>
        <v>19.939999999999998</v>
      </c>
      <c r="K45" s="17">
        <f t="shared" ca="1" si="7"/>
        <v>984.93999999999994</v>
      </c>
      <c r="L45" s="17">
        <f t="shared" ca="1" si="0"/>
        <v>1001.27</v>
      </c>
      <c r="M45" s="16">
        <f t="shared" ca="1" si="8"/>
        <v>-16.330000000000041</v>
      </c>
      <c r="O45" s="16">
        <f t="shared" si="16"/>
        <v>35</v>
      </c>
      <c r="P45" s="17">
        <f t="shared" ca="1" si="9"/>
        <v>-15.060000000000059</v>
      </c>
      <c r="R45" s="16">
        <f t="shared" si="17"/>
        <v>35</v>
      </c>
      <c r="S45" s="17">
        <f t="shared" ca="1" si="10"/>
        <v>-43.028571428571595</v>
      </c>
      <c r="T45" s="17">
        <f t="shared" ca="1" si="11"/>
        <v>-15.060000000000059</v>
      </c>
    </row>
    <row r="46" spans="1:20">
      <c r="A46" s="16">
        <f t="shared" si="12"/>
        <v>36</v>
      </c>
      <c r="B46" s="16">
        <f t="shared" ca="1" si="1"/>
        <v>2.9</v>
      </c>
      <c r="C46" s="16">
        <f t="shared" ca="1" si="2"/>
        <v>0.36206896551724144</v>
      </c>
      <c r="D46" s="16">
        <f t="shared" ca="1" si="3"/>
        <v>0.32475589401159177</v>
      </c>
      <c r="E46" s="16">
        <f t="shared" ca="1" si="4"/>
        <v>1</v>
      </c>
      <c r="F46" s="16">
        <f t="shared" ca="1" si="13"/>
        <v>1</v>
      </c>
      <c r="G46" s="16">
        <f t="shared" ca="1" si="14"/>
        <v>0</v>
      </c>
      <c r="H46" s="18">
        <f t="shared" ca="1" si="5"/>
        <v>2.9</v>
      </c>
      <c r="I46" s="21">
        <f t="shared" ca="1" si="6"/>
        <v>1.9</v>
      </c>
      <c r="J46" s="3">
        <f t="shared" ca="1" si="15"/>
        <v>22.839999999999996</v>
      </c>
      <c r="K46" s="17">
        <f t="shared" ca="1" si="7"/>
        <v>986.83999999999992</v>
      </c>
      <c r="L46" s="17">
        <f t="shared" ca="1" si="0"/>
        <v>1001.27</v>
      </c>
      <c r="M46" s="16">
        <f t="shared" ca="1" si="8"/>
        <v>-14.430000000000064</v>
      </c>
      <c r="O46" s="16">
        <f t="shared" si="16"/>
        <v>36</v>
      </c>
      <c r="P46" s="17">
        <f t="shared" ca="1" si="9"/>
        <v>-13.160000000000082</v>
      </c>
      <c r="R46" s="16">
        <f t="shared" si="17"/>
        <v>36</v>
      </c>
      <c r="S46" s="17">
        <f t="shared" ca="1" si="10"/>
        <v>-36.555555555555785</v>
      </c>
      <c r="T46" s="17">
        <f t="shared" ca="1" si="11"/>
        <v>-13.160000000000082</v>
      </c>
    </row>
    <row r="47" spans="1:20">
      <c r="A47" s="16">
        <f t="shared" si="12"/>
        <v>37</v>
      </c>
      <c r="B47" s="16">
        <f t="shared" ca="1" si="1"/>
        <v>3.13</v>
      </c>
      <c r="C47" s="16">
        <f t="shared" ca="1" si="2"/>
        <v>0.33546325878594252</v>
      </c>
      <c r="D47" s="16">
        <f t="shared" ca="1" si="3"/>
        <v>0.80383296946683114</v>
      </c>
      <c r="E47" s="16">
        <f t="shared" ca="1" si="4"/>
        <v>0</v>
      </c>
      <c r="F47" s="16">
        <f t="shared" ca="1" si="13"/>
        <v>0</v>
      </c>
      <c r="G47" s="16">
        <f t="shared" ca="1" si="14"/>
        <v>1</v>
      </c>
      <c r="H47" s="18">
        <f t="shared" ca="1" si="5"/>
        <v>0</v>
      </c>
      <c r="I47" s="21">
        <f t="shared" ca="1" si="6"/>
        <v>-1</v>
      </c>
      <c r="J47" s="3">
        <f t="shared" ca="1" si="15"/>
        <v>22.839999999999996</v>
      </c>
      <c r="K47" s="17">
        <f t="shared" ca="1" si="7"/>
        <v>985.83999999999992</v>
      </c>
      <c r="L47" s="17">
        <f t="shared" ca="1" si="0"/>
        <v>1001.27</v>
      </c>
      <c r="M47" s="16">
        <f t="shared" ca="1" si="8"/>
        <v>-15.430000000000064</v>
      </c>
      <c r="O47" s="16">
        <f t="shared" si="16"/>
        <v>37</v>
      </c>
      <c r="P47" s="17">
        <f t="shared" ca="1" si="9"/>
        <v>-14.160000000000082</v>
      </c>
      <c r="R47" s="16">
        <f t="shared" si="17"/>
        <v>37</v>
      </c>
      <c r="S47" s="17">
        <f t="shared" ca="1" si="10"/>
        <v>-38.270270270270487</v>
      </c>
      <c r="T47" s="17">
        <f t="shared" ca="1" si="11"/>
        <v>-14.160000000000082</v>
      </c>
    </row>
    <row r="48" spans="1:20">
      <c r="A48" s="16">
        <f t="shared" si="12"/>
        <v>38</v>
      </c>
      <c r="B48" s="16">
        <f t="shared" ca="1" si="1"/>
        <v>3.71</v>
      </c>
      <c r="C48" s="16">
        <f t="shared" ca="1" si="2"/>
        <v>0.28301886792452829</v>
      </c>
      <c r="D48" s="16">
        <f t="shared" ca="1" si="3"/>
        <v>0.17130628414557636</v>
      </c>
      <c r="E48" s="16">
        <f t="shared" ca="1" si="4"/>
        <v>1</v>
      </c>
      <c r="F48" s="16">
        <f t="shared" ca="1" si="13"/>
        <v>1</v>
      </c>
      <c r="G48" s="16">
        <f t="shared" ca="1" si="14"/>
        <v>0</v>
      </c>
      <c r="H48" s="18">
        <f t="shared" ca="1" si="5"/>
        <v>3.71</v>
      </c>
      <c r="I48" s="21">
        <f t="shared" ca="1" si="6"/>
        <v>2.71</v>
      </c>
      <c r="J48" s="3">
        <f t="shared" ca="1" si="15"/>
        <v>26.549999999999997</v>
      </c>
      <c r="K48" s="17">
        <f t="shared" ca="1" si="7"/>
        <v>988.55</v>
      </c>
      <c r="L48" s="17">
        <f t="shared" ca="1" si="0"/>
        <v>1001.27</v>
      </c>
      <c r="M48" s="16">
        <f t="shared" ca="1" si="8"/>
        <v>-12.720000000000027</v>
      </c>
      <c r="O48" s="16">
        <f t="shared" si="16"/>
        <v>38</v>
      </c>
      <c r="P48" s="17">
        <f t="shared" ca="1" si="9"/>
        <v>-11.450000000000045</v>
      </c>
      <c r="R48" s="16">
        <f t="shared" si="17"/>
        <v>38</v>
      </c>
      <c r="S48" s="17">
        <f t="shared" ca="1" si="10"/>
        <v>-30.131578947368538</v>
      </c>
      <c r="T48" s="17">
        <f t="shared" ca="1" si="11"/>
        <v>-11.450000000000045</v>
      </c>
    </row>
    <row r="49" spans="1:20">
      <c r="A49" s="16">
        <f t="shared" si="12"/>
        <v>39</v>
      </c>
      <c r="B49" s="16">
        <f t="shared" ca="1" si="1"/>
        <v>2.0299999999999998</v>
      </c>
      <c r="C49" s="16">
        <f t="shared" ca="1" si="2"/>
        <v>0.51724137931034486</v>
      </c>
      <c r="D49" s="16">
        <f t="shared" ca="1" si="3"/>
        <v>6.2654770653391978E-4</v>
      </c>
      <c r="E49" s="16">
        <f t="shared" ca="1" si="4"/>
        <v>1</v>
      </c>
      <c r="F49" s="16">
        <f t="shared" ca="1" si="13"/>
        <v>2</v>
      </c>
      <c r="G49" s="16">
        <f t="shared" ca="1" si="14"/>
        <v>0</v>
      </c>
      <c r="H49" s="18">
        <f t="shared" ca="1" si="5"/>
        <v>2.0299999999999998</v>
      </c>
      <c r="I49" s="21">
        <f t="shared" ca="1" si="6"/>
        <v>1.0299999999999998</v>
      </c>
      <c r="J49" s="3">
        <f t="shared" ca="1" si="15"/>
        <v>28.58</v>
      </c>
      <c r="K49" s="17">
        <f t="shared" ca="1" si="7"/>
        <v>989.57999999999993</v>
      </c>
      <c r="L49" s="17">
        <f t="shared" ca="1" si="0"/>
        <v>1001.27</v>
      </c>
      <c r="M49" s="16">
        <f t="shared" ca="1" si="8"/>
        <v>-11.690000000000055</v>
      </c>
      <c r="O49" s="16">
        <f t="shared" si="16"/>
        <v>39</v>
      </c>
      <c r="P49" s="17">
        <f t="shared" ca="1" si="9"/>
        <v>-10.420000000000073</v>
      </c>
      <c r="R49" s="16">
        <f t="shared" si="17"/>
        <v>39</v>
      </c>
      <c r="S49" s="17">
        <f t="shared" ca="1" si="10"/>
        <v>-26.7179487179489</v>
      </c>
      <c r="T49" s="17">
        <f t="shared" ca="1" si="11"/>
        <v>-10.420000000000073</v>
      </c>
    </row>
    <row r="50" spans="1:20">
      <c r="A50" s="16">
        <f t="shared" si="12"/>
        <v>40</v>
      </c>
      <c r="B50" s="16">
        <f t="shared" ca="1" si="1"/>
        <v>2.52</v>
      </c>
      <c r="C50" s="16">
        <f t="shared" ca="1" si="2"/>
        <v>0.41666666666666669</v>
      </c>
      <c r="D50" s="16">
        <f t="shared" ca="1" si="3"/>
        <v>0.24591647982663378</v>
      </c>
      <c r="E50" s="16">
        <f t="shared" ca="1" si="4"/>
        <v>1</v>
      </c>
      <c r="F50" s="16">
        <f t="shared" ca="1" si="13"/>
        <v>3</v>
      </c>
      <c r="G50" s="16">
        <f t="shared" ca="1" si="14"/>
        <v>0</v>
      </c>
      <c r="H50" s="18">
        <f t="shared" ca="1" si="5"/>
        <v>2.52</v>
      </c>
      <c r="I50" s="21">
        <f t="shared" ca="1" si="6"/>
        <v>1.52</v>
      </c>
      <c r="J50" s="3">
        <f t="shared" ca="1" si="15"/>
        <v>31.099999999999998</v>
      </c>
      <c r="K50" s="17">
        <f t="shared" ca="1" si="7"/>
        <v>991.09999999999991</v>
      </c>
      <c r="L50" s="17">
        <f t="shared" ca="1" si="0"/>
        <v>1001.27</v>
      </c>
      <c r="M50" s="16">
        <f t="shared" ca="1" si="8"/>
        <v>-10.170000000000073</v>
      </c>
      <c r="O50" s="16">
        <f t="shared" si="16"/>
        <v>40</v>
      </c>
      <c r="P50" s="17">
        <f t="shared" ca="1" si="9"/>
        <v>-8.9000000000000909</v>
      </c>
      <c r="R50" s="16">
        <f t="shared" si="17"/>
        <v>40</v>
      </c>
      <c r="S50" s="17">
        <f t="shared" ca="1" si="10"/>
        <v>-22.250000000000227</v>
      </c>
      <c r="T50" s="17">
        <f t="shared" ca="1" si="11"/>
        <v>-8.9000000000000909</v>
      </c>
    </row>
    <row r="51" spans="1:20">
      <c r="A51" s="16">
        <f t="shared" si="12"/>
        <v>41</v>
      </c>
      <c r="B51" s="16">
        <f t="shared" ca="1" si="1"/>
        <v>2.81</v>
      </c>
      <c r="C51" s="16">
        <f t="shared" ca="1" si="2"/>
        <v>0.37366548042704628</v>
      </c>
      <c r="D51" s="16">
        <f t="shared" ca="1" si="3"/>
        <v>0.127251398900466</v>
      </c>
      <c r="E51" s="16">
        <f t="shared" ca="1" si="4"/>
        <v>1</v>
      </c>
      <c r="F51" s="16">
        <f t="shared" ca="1" si="13"/>
        <v>4</v>
      </c>
      <c r="G51" s="16">
        <f t="shared" ca="1" si="14"/>
        <v>0</v>
      </c>
      <c r="H51" s="18">
        <f t="shared" ca="1" si="5"/>
        <v>2.81</v>
      </c>
      <c r="I51" s="21">
        <f t="shared" ca="1" si="6"/>
        <v>1.81</v>
      </c>
      <c r="J51" s="3">
        <f t="shared" ca="1" si="15"/>
        <v>33.909999999999997</v>
      </c>
      <c r="K51" s="17">
        <f t="shared" ca="1" si="7"/>
        <v>992.90999999999985</v>
      </c>
      <c r="L51" s="17">
        <f t="shared" ca="1" si="0"/>
        <v>1001.27</v>
      </c>
      <c r="M51" s="16">
        <f t="shared" ca="1" si="8"/>
        <v>-8.3600000000001273</v>
      </c>
      <c r="O51" s="16">
        <f t="shared" si="16"/>
        <v>41</v>
      </c>
      <c r="P51" s="17">
        <f t="shared" ca="1" si="9"/>
        <v>-7.0900000000001455</v>
      </c>
      <c r="R51" s="16">
        <f t="shared" si="17"/>
        <v>41</v>
      </c>
      <c r="S51" s="17">
        <f t="shared" ca="1" si="10"/>
        <v>-17.292682926829627</v>
      </c>
      <c r="T51" s="17">
        <f t="shared" ca="1" si="11"/>
        <v>-7.0900000000001455</v>
      </c>
    </row>
    <row r="52" spans="1:20">
      <c r="A52" s="16">
        <f t="shared" si="12"/>
        <v>42</v>
      </c>
      <c r="B52" s="16">
        <f t="shared" ca="1" si="1"/>
        <v>4.54</v>
      </c>
      <c r="C52" s="16">
        <f t="shared" ca="1" si="2"/>
        <v>0.23127753303964757</v>
      </c>
      <c r="D52" s="16">
        <f t="shared" ca="1" si="3"/>
        <v>0.23402068315119084</v>
      </c>
      <c r="E52" s="16">
        <f t="shared" ca="1" si="4"/>
        <v>0</v>
      </c>
      <c r="F52" s="16">
        <f t="shared" ca="1" si="13"/>
        <v>0</v>
      </c>
      <c r="G52" s="16">
        <f t="shared" ca="1" si="14"/>
        <v>1</v>
      </c>
      <c r="H52" s="18">
        <f t="shared" ca="1" si="5"/>
        <v>0</v>
      </c>
      <c r="I52" s="21">
        <f t="shared" ca="1" si="6"/>
        <v>-1</v>
      </c>
      <c r="J52" s="3">
        <f t="shared" ca="1" si="15"/>
        <v>33.909999999999997</v>
      </c>
      <c r="K52" s="17">
        <f t="shared" ca="1" si="7"/>
        <v>991.90999999999985</v>
      </c>
      <c r="L52" s="17">
        <f t="shared" ca="1" si="0"/>
        <v>1001.27</v>
      </c>
      <c r="M52" s="16">
        <f t="shared" ca="1" si="8"/>
        <v>-9.3600000000001273</v>
      </c>
      <c r="O52" s="16">
        <f t="shared" si="16"/>
        <v>42</v>
      </c>
      <c r="P52" s="17">
        <f t="shared" ca="1" si="9"/>
        <v>-8.0900000000001455</v>
      </c>
      <c r="R52" s="16">
        <f t="shared" si="17"/>
        <v>42</v>
      </c>
      <c r="S52" s="17">
        <f t="shared" ca="1" si="10"/>
        <v>-19.261904761905114</v>
      </c>
      <c r="T52" s="17">
        <f t="shared" ca="1" si="11"/>
        <v>-8.0900000000001455</v>
      </c>
    </row>
    <row r="53" spans="1:20">
      <c r="A53" s="16">
        <f t="shared" si="12"/>
        <v>43</v>
      </c>
      <c r="B53" s="16">
        <f t="shared" ca="1" si="1"/>
        <v>5.91</v>
      </c>
      <c r="C53" s="16">
        <f t="shared" ca="1" si="2"/>
        <v>0.17766497461928935</v>
      </c>
      <c r="D53" s="16">
        <f t="shared" ca="1" si="3"/>
        <v>4.9230570890177461E-2</v>
      </c>
      <c r="E53" s="16">
        <f t="shared" ca="1" si="4"/>
        <v>1</v>
      </c>
      <c r="F53" s="16">
        <f t="shared" ca="1" si="13"/>
        <v>1</v>
      </c>
      <c r="G53" s="16">
        <f t="shared" ca="1" si="14"/>
        <v>0</v>
      </c>
      <c r="H53" s="18">
        <f t="shared" ca="1" si="5"/>
        <v>5.91</v>
      </c>
      <c r="I53" s="21">
        <f t="shared" ca="1" si="6"/>
        <v>4.91</v>
      </c>
      <c r="J53" s="3">
        <f t="shared" ca="1" si="15"/>
        <v>39.819999999999993</v>
      </c>
      <c r="K53" s="17">
        <f t="shared" ca="1" si="7"/>
        <v>996.81999999999982</v>
      </c>
      <c r="L53" s="17">
        <f t="shared" ca="1" si="0"/>
        <v>1001.27</v>
      </c>
      <c r="M53" s="16">
        <f t="shared" ca="1" si="8"/>
        <v>-4.4500000000001592</v>
      </c>
      <c r="O53" s="16">
        <f t="shared" si="16"/>
        <v>43</v>
      </c>
      <c r="P53" s="17">
        <f t="shared" ca="1" si="9"/>
        <v>-3.1800000000001774</v>
      </c>
      <c r="R53" s="16">
        <f t="shared" si="17"/>
        <v>43</v>
      </c>
      <c r="S53" s="17">
        <f t="shared" ca="1" si="10"/>
        <v>-7.3953488372097098</v>
      </c>
      <c r="T53" s="17">
        <f t="shared" ca="1" si="11"/>
        <v>-3.1800000000001774</v>
      </c>
    </row>
    <row r="54" spans="1:20">
      <c r="A54" s="16">
        <f t="shared" si="12"/>
        <v>44</v>
      </c>
      <c r="B54" s="16">
        <f t="shared" ca="1" si="1"/>
        <v>4.37</v>
      </c>
      <c r="C54" s="16">
        <f t="shared" ca="1" si="2"/>
        <v>0.2402745995423341</v>
      </c>
      <c r="D54" s="16">
        <f t="shared" ca="1" si="3"/>
        <v>0.67875362469313316</v>
      </c>
      <c r="E54" s="16">
        <f t="shared" ca="1" si="4"/>
        <v>0</v>
      </c>
      <c r="F54" s="16">
        <f t="shared" ca="1" si="13"/>
        <v>0</v>
      </c>
      <c r="G54" s="16">
        <f t="shared" ca="1" si="14"/>
        <v>1</v>
      </c>
      <c r="H54" s="18">
        <f t="shared" ca="1" si="5"/>
        <v>0</v>
      </c>
      <c r="I54" s="21">
        <f t="shared" ca="1" si="6"/>
        <v>-1</v>
      </c>
      <c r="J54" s="3">
        <f t="shared" ca="1" si="15"/>
        <v>39.819999999999993</v>
      </c>
      <c r="K54" s="17">
        <f t="shared" ca="1" si="7"/>
        <v>995.81999999999982</v>
      </c>
      <c r="L54" s="17">
        <f t="shared" ca="1" si="0"/>
        <v>1001.27</v>
      </c>
      <c r="M54" s="16">
        <f t="shared" ca="1" si="8"/>
        <v>-5.4500000000001592</v>
      </c>
      <c r="O54" s="16">
        <f t="shared" si="16"/>
        <v>44</v>
      </c>
      <c r="P54" s="17">
        <f t="shared" ca="1" si="9"/>
        <v>-4.1800000000001774</v>
      </c>
      <c r="R54" s="16">
        <f t="shared" si="17"/>
        <v>44</v>
      </c>
      <c r="S54" s="17">
        <f t="shared" ca="1" si="10"/>
        <v>-9.5000000000004121</v>
      </c>
      <c r="T54" s="17">
        <f t="shared" ca="1" si="11"/>
        <v>-4.1800000000001774</v>
      </c>
    </row>
    <row r="55" spans="1:20">
      <c r="A55" s="16">
        <f t="shared" si="12"/>
        <v>45</v>
      </c>
      <c r="B55" s="16">
        <f t="shared" ca="1" si="1"/>
        <v>2.56</v>
      </c>
      <c r="C55" s="16">
        <f t="shared" ca="1" si="2"/>
        <v>0.41015625</v>
      </c>
      <c r="D55" s="16">
        <f t="shared" ca="1" si="3"/>
        <v>0.95798637474364057</v>
      </c>
      <c r="E55" s="16">
        <f t="shared" ca="1" si="4"/>
        <v>0</v>
      </c>
      <c r="F55" s="16">
        <f t="shared" ca="1" si="13"/>
        <v>0</v>
      </c>
      <c r="G55" s="16">
        <f t="shared" ca="1" si="14"/>
        <v>2</v>
      </c>
      <c r="H55" s="18">
        <f t="shared" ca="1" si="5"/>
        <v>0</v>
      </c>
      <c r="I55" s="21">
        <f t="shared" ca="1" si="6"/>
        <v>-1</v>
      </c>
      <c r="J55" s="3">
        <f t="shared" ca="1" si="15"/>
        <v>39.819999999999993</v>
      </c>
      <c r="K55" s="17">
        <f t="shared" ca="1" si="7"/>
        <v>994.81999999999982</v>
      </c>
      <c r="L55" s="17">
        <f t="shared" ca="1" si="0"/>
        <v>1001.27</v>
      </c>
      <c r="M55" s="16">
        <f t="shared" ca="1" si="8"/>
        <v>-6.4500000000001592</v>
      </c>
      <c r="O55" s="16">
        <f t="shared" si="16"/>
        <v>45</v>
      </c>
      <c r="P55" s="17">
        <f t="shared" ca="1" si="9"/>
        <v>-5.1800000000001774</v>
      </c>
      <c r="R55" s="16">
        <f t="shared" si="17"/>
        <v>45</v>
      </c>
      <c r="S55" s="17">
        <f t="shared" ca="1" si="10"/>
        <v>-11.511111111111504</v>
      </c>
      <c r="T55" s="17">
        <f t="shared" ca="1" si="11"/>
        <v>-5.1800000000001774</v>
      </c>
    </row>
    <row r="56" spans="1:20">
      <c r="A56" s="16">
        <f t="shared" si="12"/>
        <v>46</v>
      </c>
      <c r="B56" s="16">
        <f t="shared" ca="1" si="1"/>
        <v>2.4900000000000002</v>
      </c>
      <c r="C56" s="16">
        <f t="shared" ca="1" si="2"/>
        <v>0.42168674698795178</v>
      </c>
      <c r="D56" s="16">
        <f t="shared" ca="1" si="3"/>
        <v>0.18346009037833788</v>
      </c>
      <c r="E56" s="16">
        <f t="shared" ca="1" si="4"/>
        <v>1</v>
      </c>
      <c r="F56" s="16">
        <f t="shared" ca="1" si="13"/>
        <v>1</v>
      </c>
      <c r="G56" s="16">
        <f t="shared" ca="1" si="14"/>
        <v>0</v>
      </c>
      <c r="H56" s="18">
        <f t="shared" ca="1" si="5"/>
        <v>2.4900000000000002</v>
      </c>
      <c r="I56" s="21">
        <f t="shared" ca="1" si="6"/>
        <v>1.4900000000000002</v>
      </c>
      <c r="J56" s="3">
        <f t="shared" ca="1" si="15"/>
        <v>42.309999999999995</v>
      </c>
      <c r="K56" s="17">
        <f t="shared" ca="1" si="7"/>
        <v>996.30999999999983</v>
      </c>
      <c r="L56" s="17">
        <f t="shared" ca="1" si="0"/>
        <v>1001.27</v>
      </c>
      <c r="M56" s="16">
        <f t="shared" ca="1" si="8"/>
        <v>-4.9600000000001501</v>
      </c>
      <c r="O56" s="16">
        <f t="shared" si="16"/>
        <v>46</v>
      </c>
      <c r="P56" s="17">
        <f t="shared" ca="1" si="9"/>
        <v>-3.6900000000001683</v>
      </c>
      <c r="R56" s="16">
        <f t="shared" si="17"/>
        <v>46</v>
      </c>
      <c r="S56" s="17">
        <f t="shared" ca="1" si="10"/>
        <v>-8.0217391304351509</v>
      </c>
      <c r="T56" s="17">
        <f t="shared" ca="1" si="11"/>
        <v>-3.6900000000001683</v>
      </c>
    </row>
    <row r="57" spans="1:20">
      <c r="A57" s="16">
        <f t="shared" si="12"/>
        <v>47</v>
      </c>
      <c r="B57" s="16">
        <f t="shared" ca="1" si="1"/>
        <v>3.86</v>
      </c>
      <c r="C57" s="16">
        <f t="shared" ca="1" si="2"/>
        <v>0.27202072538860106</v>
      </c>
      <c r="D57" s="16">
        <f t="shared" ca="1" si="3"/>
        <v>0.84872394366233284</v>
      </c>
      <c r="E57" s="16">
        <f t="shared" ca="1" si="4"/>
        <v>0</v>
      </c>
      <c r="F57" s="16">
        <f t="shared" ca="1" si="13"/>
        <v>0</v>
      </c>
      <c r="G57" s="16">
        <f t="shared" ca="1" si="14"/>
        <v>1</v>
      </c>
      <c r="H57" s="18">
        <f t="shared" ca="1" si="5"/>
        <v>0</v>
      </c>
      <c r="I57" s="21">
        <f t="shared" ca="1" si="6"/>
        <v>-1</v>
      </c>
      <c r="J57" s="3">
        <f t="shared" ca="1" si="15"/>
        <v>42.309999999999995</v>
      </c>
      <c r="K57" s="17">
        <f t="shared" ca="1" si="7"/>
        <v>995.30999999999983</v>
      </c>
      <c r="L57" s="17">
        <f t="shared" ca="1" si="0"/>
        <v>1001.27</v>
      </c>
      <c r="M57" s="16">
        <f t="shared" ca="1" si="8"/>
        <v>-5.9600000000001501</v>
      </c>
      <c r="O57" s="16">
        <f t="shared" si="16"/>
        <v>47</v>
      </c>
      <c r="P57" s="17">
        <f t="shared" ca="1" si="9"/>
        <v>-4.6900000000001683</v>
      </c>
      <c r="R57" s="16">
        <f t="shared" si="17"/>
        <v>47</v>
      </c>
      <c r="S57" s="17">
        <f t="shared" ca="1" si="10"/>
        <v>-9.9787234042556747</v>
      </c>
      <c r="T57" s="17">
        <f t="shared" ca="1" si="11"/>
        <v>-4.6900000000001683</v>
      </c>
    </row>
    <row r="58" spans="1:20">
      <c r="A58" s="16">
        <f t="shared" si="12"/>
        <v>48</v>
      </c>
      <c r="B58" s="16">
        <f t="shared" ca="1" si="1"/>
        <v>3.15</v>
      </c>
      <c r="C58" s="16">
        <f t="shared" ca="1" si="2"/>
        <v>0.33333333333333331</v>
      </c>
      <c r="D58" s="16">
        <f t="shared" ca="1" si="3"/>
        <v>8.9323561160974396E-3</v>
      </c>
      <c r="E58" s="16">
        <f t="shared" ca="1" si="4"/>
        <v>1</v>
      </c>
      <c r="F58" s="16">
        <f t="shared" ca="1" si="13"/>
        <v>1</v>
      </c>
      <c r="G58" s="16">
        <f t="shared" ca="1" si="14"/>
        <v>0</v>
      </c>
      <c r="H58" s="18">
        <f t="shared" ca="1" si="5"/>
        <v>3.15</v>
      </c>
      <c r="I58" s="21">
        <f t="shared" ca="1" si="6"/>
        <v>2.15</v>
      </c>
      <c r="J58" s="3">
        <f t="shared" ca="1" si="15"/>
        <v>45.459999999999994</v>
      </c>
      <c r="K58" s="17">
        <f t="shared" ca="1" si="7"/>
        <v>997.45999999999981</v>
      </c>
      <c r="L58" s="17">
        <f t="shared" ca="1" si="0"/>
        <v>1001.27</v>
      </c>
      <c r="M58" s="16">
        <f t="shared" ca="1" si="8"/>
        <v>-3.8100000000001728</v>
      </c>
      <c r="O58" s="16">
        <f t="shared" si="16"/>
        <v>48</v>
      </c>
      <c r="P58" s="17">
        <f t="shared" ca="1" si="9"/>
        <v>-2.540000000000191</v>
      </c>
      <c r="R58" s="16">
        <f t="shared" si="17"/>
        <v>48</v>
      </c>
      <c r="S58" s="17">
        <f t="shared" ca="1" si="10"/>
        <v>-5.2916666666670551</v>
      </c>
      <c r="T58" s="17">
        <f t="shared" ca="1" si="11"/>
        <v>-2.540000000000191</v>
      </c>
    </row>
    <row r="59" spans="1:20">
      <c r="A59" s="16">
        <f t="shared" si="12"/>
        <v>49</v>
      </c>
      <c r="B59" s="16">
        <f t="shared" ca="1" si="1"/>
        <v>5.0999999999999996</v>
      </c>
      <c r="C59" s="16">
        <f t="shared" ca="1" si="2"/>
        <v>0.20588235294117652</v>
      </c>
      <c r="D59" s="16">
        <f t="shared" ca="1" si="3"/>
        <v>0.31747038455138665</v>
      </c>
      <c r="E59" s="16">
        <f t="shared" ca="1" si="4"/>
        <v>0</v>
      </c>
      <c r="F59" s="16">
        <f t="shared" ca="1" si="13"/>
        <v>0</v>
      </c>
      <c r="G59" s="16">
        <f t="shared" ca="1" si="14"/>
        <v>1</v>
      </c>
      <c r="H59" s="18">
        <f t="shared" ca="1" si="5"/>
        <v>0</v>
      </c>
      <c r="I59" s="21">
        <f t="shared" ca="1" si="6"/>
        <v>-1</v>
      </c>
      <c r="J59" s="3">
        <f t="shared" ca="1" si="15"/>
        <v>45.459999999999994</v>
      </c>
      <c r="K59" s="17">
        <f t="shared" ca="1" si="7"/>
        <v>996.45999999999981</v>
      </c>
      <c r="L59" s="17">
        <f t="shared" ca="1" si="0"/>
        <v>1001.27</v>
      </c>
      <c r="M59" s="16">
        <f t="shared" ca="1" si="8"/>
        <v>-4.8100000000001728</v>
      </c>
      <c r="O59" s="16">
        <f t="shared" si="16"/>
        <v>49</v>
      </c>
      <c r="P59" s="17">
        <f t="shared" ca="1" si="9"/>
        <v>-3.540000000000191</v>
      </c>
      <c r="R59" s="16">
        <f t="shared" si="17"/>
        <v>49</v>
      </c>
      <c r="S59" s="17">
        <f t="shared" ca="1" si="10"/>
        <v>-7.2244897959187568</v>
      </c>
      <c r="T59" s="17">
        <f t="shared" ca="1" si="11"/>
        <v>-3.540000000000191</v>
      </c>
    </row>
    <row r="60" spans="1:20">
      <c r="A60" s="16">
        <f t="shared" si="12"/>
        <v>50</v>
      </c>
      <c r="B60" s="16">
        <f t="shared" ca="1" si="1"/>
        <v>4.2699999999999996</v>
      </c>
      <c r="C60" s="16">
        <f t="shared" ca="1" si="2"/>
        <v>0.24590163934426232</v>
      </c>
      <c r="D60" s="16">
        <f t="shared" ca="1" si="3"/>
        <v>0.64749216290361256</v>
      </c>
      <c r="E60" s="16">
        <f t="shared" ca="1" si="4"/>
        <v>0</v>
      </c>
      <c r="F60" s="16">
        <f t="shared" ca="1" si="13"/>
        <v>0</v>
      </c>
      <c r="G60" s="16">
        <f t="shared" ca="1" si="14"/>
        <v>2</v>
      </c>
      <c r="H60" s="18">
        <f t="shared" ca="1" si="5"/>
        <v>0</v>
      </c>
      <c r="I60" s="21">
        <f t="shared" ca="1" si="6"/>
        <v>-1</v>
      </c>
      <c r="J60" s="3">
        <f t="shared" ca="1" si="15"/>
        <v>45.459999999999994</v>
      </c>
      <c r="K60" s="17">
        <f t="shared" ca="1" si="7"/>
        <v>995.45999999999981</v>
      </c>
      <c r="L60" s="17">
        <f t="shared" ca="1" si="0"/>
        <v>1001.27</v>
      </c>
      <c r="M60" s="16">
        <f t="shared" ca="1" si="8"/>
        <v>-5.8100000000001728</v>
      </c>
      <c r="O60" s="16">
        <f t="shared" si="16"/>
        <v>50</v>
      </c>
      <c r="P60" s="17">
        <f t="shared" ca="1" si="9"/>
        <v>-4.540000000000191</v>
      </c>
      <c r="R60" s="16">
        <f t="shared" si="17"/>
        <v>50</v>
      </c>
      <c r="S60" s="17">
        <f t="shared" ca="1" si="10"/>
        <v>-9.080000000000382</v>
      </c>
      <c r="T60" s="17">
        <f t="shared" ca="1" si="11"/>
        <v>-4.540000000000191</v>
      </c>
    </row>
    <row r="61" spans="1:20">
      <c r="A61" s="16">
        <f t="shared" si="12"/>
        <v>51</v>
      </c>
      <c r="B61" s="16">
        <f t="shared" ca="1" si="1"/>
        <v>3.42</v>
      </c>
      <c r="C61" s="16">
        <f t="shared" ca="1" si="2"/>
        <v>0.30701754385964913</v>
      </c>
      <c r="D61" s="16">
        <f t="shared" ca="1" si="3"/>
        <v>0.92740952665815102</v>
      </c>
      <c r="E61" s="16">
        <f t="shared" ca="1" si="4"/>
        <v>0</v>
      </c>
      <c r="F61" s="16">
        <f t="shared" ca="1" si="13"/>
        <v>0</v>
      </c>
      <c r="G61" s="16">
        <f t="shared" ca="1" si="14"/>
        <v>3</v>
      </c>
      <c r="H61" s="18">
        <f t="shared" ca="1" si="5"/>
        <v>0</v>
      </c>
      <c r="I61" s="21">
        <f t="shared" ca="1" si="6"/>
        <v>-1</v>
      </c>
      <c r="J61" s="3">
        <f t="shared" ca="1" si="15"/>
        <v>45.459999999999994</v>
      </c>
      <c r="K61" s="17">
        <f t="shared" ca="1" si="7"/>
        <v>994.45999999999981</v>
      </c>
      <c r="L61" s="17">
        <f t="shared" ca="1" si="0"/>
        <v>1001.27</v>
      </c>
      <c r="M61" s="16">
        <f t="shared" ca="1" si="8"/>
        <v>-6.8100000000001728</v>
      </c>
      <c r="O61" s="16">
        <f t="shared" si="16"/>
        <v>51</v>
      </c>
      <c r="P61" s="17">
        <f t="shared" ca="1" si="9"/>
        <v>-5.540000000000191</v>
      </c>
      <c r="R61" s="16">
        <f t="shared" si="17"/>
        <v>51</v>
      </c>
      <c r="S61" s="17">
        <f t="shared" ca="1" si="10"/>
        <v>-10.862745098039596</v>
      </c>
      <c r="T61" s="17">
        <f t="shared" ca="1" si="11"/>
        <v>-5.540000000000191</v>
      </c>
    </row>
    <row r="62" spans="1:20">
      <c r="A62" s="16">
        <f t="shared" si="12"/>
        <v>52</v>
      </c>
      <c r="B62" s="16">
        <f t="shared" ca="1" si="1"/>
        <v>5.72</v>
      </c>
      <c r="C62" s="16">
        <f t="shared" ca="1" si="2"/>
        <v>0.1835664335664336</v>
      </c>
      <c r="D62" s="16">
        <f t="shared" ca="1" si="3"/>
        <v>0.5959841679848088</v>
      </c>
      <c r="E62" s="16">
        <f t="shared" ca="1" si="4"/>
        <v>0</v>
      </c>
      <c r="F62" s="16">
        <f t="shared" ca="1" si="13"/>
        <v>0</v>
      </c>
      <c r="G62" s="16">
        <f t="shared" ca="1" si="14"/>
        <v>4</v>
      </c>
      <c r="H62" s="18">
        <f t="shared" ca="1" si="5"/>
        <v>0</v>
      </c>
      <c r="I62" s="21">
        <f t="shared" ca="1" si="6"/>
        <v>-1</v>
      </c>
      <c r="J62" s="3">
        <f t="shared" ca="1" si="15"/>
        <v>45.459999999999994</v>
      </c>
      <c r="K62" s="17">
        <f t="shared" ca="1" si="7"/>
        <v>993.45999999999981</v>
      </c>
      <c r="L62" s="17">
        <f t="shared" ca="1" si="0"/>
        <v>1001.27</v>
      </c>
      <c r="M62" s="16">
        <f t="shared" ca="1" si="8"/>
        <v>-7.8100000000001728</v>
      </c>
      <c r="O62" s="16">
        <f t="shared" si="16"/>
        <v>52</v>
      </c>
      <c r="P62" s="17">
        <f t="shared" ca="1" si="9"/>
        <v>-6.540000000000191</v>
      </c>
      <c r="R62" s="16">
        <f t="shared" si="17"/>
        <v>52</v>
      </c>
      <c r="S62" s="17">
        <f t="shared" ca="1" si="10"/>
        <v>-12.576923076923435</v>
      </c>
      <c r="T62" s="17">
        <f t="shared" ca="1" si="11"/>
        <v>-6.540000000000191</v>
      </c>
    </row>
    <row r="63" spans="1:20">
      <c r="A63" s="16">
        <f t="shared" si="12"/>
        <v>53</v>
      </c>
      <c r="B63" s="16">
        <f t="shared" ca="1" si="1"/>
        <v>4.43</v>
      </c>
      <c r="C63" s="16">
        <f t="shared" ca="1" si="2"/>
        <v>0.23702031602708806</v>
      </c>
      <c r="D63" s="16">
        <f t="shared" ca="1" si="3"/>
        <v>0.24894635669539777</v>
      </c>
      <c r="E63" s="16">
        <f t="shared" ca="1" si="4"/>
        <v>0</v>
      </c>
      <c r="F63" s="16">
        <f t="shared" ca="1" si="13"/>
        <v>0</v>
      </c>
      <c r="G63" s="16">
        <f t="shared" ca="1" si="14"/>
        <v>5</v>
      </c>
      <c r="H63" s="18">
        <f t="shared" ca="1" si="5"/>
        <v>0</v>
      </c>
      <c r="I63" s="21">
        <f t="shared" ca="1" si="6"/>
        <v>-1</v>
      </c>
      <c r="J63" s="3">
        <f t="shared" ca="1" si="15"/>
        <v>45.459999999999994</v>
      </c>
      <c r="K63" s="17">
        <f t="shared" ca="1" si="7"/>
        <v>992.45999999999981</v>
      </c>
      <c r="L63" s="17">
        <f t="shared" ca="1" si="0"/>
        <v>1001.27</v>
      </c>
      <c r="M63" s="16">
        <f t="shared" ca="1" si="8"/>
        <v>-8.8100000000001728</v>
      </c>
      <c r="O63" s="16">
        <f t="shared" si="16"/>
        <v>53</v>
      </c>
      <c r="P63" s="17">
        <f t="shared" ca="1" si="9"/>
        <v>-7.540000000000191</v>
      </c>
      <c r="R63" s="16">
        <f t="shared" si="17"/>
        <v>53</v>
      </c>
      <c r="S63" s="17">
        <f t="shared" ca="1" si="10"/>
        <v>-14.226415094339984</v>
      </c>
      <c r="T63" s="17">
        <f t="shared" ca="1" si="11"/>
        <v>-7.540000000000191</v>
      </c>
    </row>
    <row r="64" spans="1:20">
      <c r="A64" s="16">
        <f t="shared" si="12"/>
        <v>54</v>
      </c>
      <c r="B64" s="16">
        <f t="shared" ca="1" si="1"/>
        <v>2.95</v>
      </c>
      <c r="C64" s="16">
        <f t="shared" ca="1" si="2"/>
        <v>0.3559322033898305</v>
      </c>
      <c r="D64" s="16">
        <f t="shared" ca="1" si="3"/>
        <v>9.959120857026349E-2</v>
      </c>
      <c r="E64" s="16">
        <f t="shared" ca="1" si="4"/>
        <v>1</v>
      </c>
      <c r="F64" s="16">
        <f t="shared" ca="1" si="13"/>
        <v>1</v>
      </c>
      <c r="G64" s="16">
        <f t="shared" ca="1" si="14"/>
        <v>0</v>
      </c>
      <c r="H64" s="18">
        <f t="shared" ca="1" si="5"/>
        <v>2.95</v>
      </c>
      <c r="I64" s="21">
        <f t="shared" ca="1" si="6"/>
        <v>1.9500000000000002</v>
      </c>
      <c r="J64" s="3">
        <f t="shared" ca="1" si="15"/>
        <v>48.41</v>
      </c>
      <c r="K64" s="17">
        <f t="shared" ca="1" si="7"/>
        <v>994.40999999999985</v>
      </c>
      <c r="L64" s="17">
        <f t="shared" ca="1" si="0"/>
        <v>1001.27</v>
      </c>
      <c r="M64" s="16">
        <f t="shared" ca="1" si="8"/>
        <v>-6.8600000000001273</v>
      </c>
      <c r="O64" s="16">
        <f t="shared" si="16"/>
        <v>54</v>
      </c>
      <c r="P64" s="17">
        <f t="shared" ca="1" si="9"/>
        <v>-5.5900000000001455</v>
      </c>
      <c r="R64" s="16">
        <f t="shared" si="17"/>
        <v>54</v>
      </c>
      <c r="S64" s="17">
        <f t="shared" ca="1" si="10"/>
        <v>-10.351851851852118</v>
      </c>
      <c r="T64" s="17">
        <f t="shared" ca="1" si="11"/>
        <v>-5.5900000000001455</v>
      </c>
    </row>
    <row r="65" spans="1:20">
      <c r="A65" s="16">
        <f t="shared" si="12"/>
        <v>55</v>
      </c>
      <c r="B65" s="16">
        <f t="shared" ca="1" si="1"/>
        <v>4.8099999999999996</v>
      </c>
      <c r="C65" s="16">
        <f t="shared" ca="1" si="2"/>
        <v>0.21829521829521831</v>
      </c>
      <c r="D65" s="16">
        <f t="shared" ca="1" si="3"/>
        <v>0.4997749037154724</v>
      </c>
      <c r="E65" s="16">
        <f t="shared" ca="1" si="4"/>
        <v>0</v>
      </c>
      <c r="F65" s="16">
        <f t="shared" ca="1" si="13"/>
        <v>0</v>
      </c>
      <c r="G65" s="16">
        <f t="shared" ca="1" si="14"/>
        <v>1</v>
      </c>
      <c r="H65" s="18">
        <f t="shared" ca="1" si="5"/>
        <v>0</v>
      </c>
      <c r="I65" s="21">
        <f t="shared" ca="1" si="6"/>
        <v>-1</v>
      </c>
      <c r="J65" s="3">
        <f t="shared" ca="1" si="15"/>
        <v>48.41</v>
      </c>
      <c r="K65" s="17">
        <f t="shared" ca="1" si="7"/>
        <v>993.40999999999985</v>
      </c>
      <c r="L65" s="17">
        <f t="shared" ca="1" si="0"/>
        <v>1001.27</v>
      </c>
      <c r="M65" s="16">
        <f t="shared" ca="1" si="8"/>
        <v>-7.8600000000001273</v>
      </c>
      <c r="O65" s="16">
        <f t="shared" si="16"/>
        <v>55</v>
      </c>
      <c r="P65" s="17">
        <f t="shared" ca="1" si="9"/>
        <v>-6.5900000000001455</v>
      </c>
      <c r="R65" s="16">
        <f t="shared" si="17"/>
        <v>55</v>
      </c>
      <c r="S65" s="17">
        <f t="shared" ca="1" si="10"/>
        <v>-11.981818181818454</v>
      </c>
      <c r="T65" s="17">
        <f t="shared" ca="1" si="11"/>
        <v>-6.5900000000001455</v>
      </c>
    </row>
    <row r="66" spans="1:20">
      <c r="A66" s="16">
        <f t="shared" si="12"/>
        <v>56</v>
      </c>
      <c r="B66" s="16">
        <f t="shared" ca="1" si="1"/>
        <v>5.25</v>
      </c>
      <c r="C66" s="16">
        <f t="shared" ca="1" si="2"/>
        <v>0.2</v>
      </c>
      <c r="D66" s="16">
        <f t="shared" ca="1" si="3"/>
        <v>0.66129957910908588</v>
      </c>
      <c r="E66" s="16">
        <f t="shared" ca="1" si="4"/>
        <v>0</v>
      </c>
      <c r="F66" s="16">
        <f t="shared" ca="1" si="13"/>
        <v>0</v>
      </c>
      <c r="G66" s="16">
        <f t="shared" ca="1" si="14"/>
        <v>2</v>
      </c>
      <c r="H66" s="18">
        <f t="shared" ca="1" si="5"/>
        <v>0</v>
      </c>
      <c r="I66" s="21">
        <f t="shared" ca="1" si="6"/>
        <v>-1</v>
      </c>
      <c r="J66" s="3">
        <f t="shared" ca="1" si="15"/>
        <v>48.41</v>
      </c>
      <c r="K66" s="17">
        <f t="shared" ca="1" si="7"/>
        <v>992.40999999999985</v>
      </c>
      <c r="L66" s="17">
        <f t="shared" ca="1" si="0"/>
        <v>1001.27</v>
      </c>
      <c r="M66" s="16">
        <f t="shared" ca="1" si="8"/>
        <v>-8.8600000000001273</v>
      </c>
      <c r="O66" s="16">
        <f t="shared" si="16"/>
        <v>56</v>
      </c>
      <c r="P66" s="17">
        <f t="shared" ca="1" si="9"/>
        <v>-7.5900000000001455</v>
      </c>
      <c r="R66" s="16">
        <f t="shared" si="17"/>
        <v>56</v>
      </c>
      <c r="S66" s="17">
        <f t="shared" ca="1" si="10"/>
        <v>-13.553571428571686</v>
      </c>
      <c r="T66" s="17">
        <f t="shared" ca="1" si="11"/>
        <v>-7.5900000000001455</v>
      </c>
    </row>
    <row r="67" spans="1:20">
      <c r="A67" s="16">
        <f t="shared" si="12"/>
        <v>57</v>
      </c>
      <c r="B67" s="16">
        <f t="shared" ca="1" si="1"/>
        <v>2.33</v>
      </c>
      <c r="C67" s="16">
        <f t="shared" ca="1" si="2"/>
        <v>0.45064377682403439</v>
      </c>
      <c r="D67" s="16">
        <f t="shared" ca="1" si="3"/>
        <v>0.84995159247782848</v>
      </c>
      <c r="E67" s="16">
        <f t="shared" ca="1" si="4"/>
        <v>0</v>
      </c>
      <c r="F67" s="16">
        <f t="shared" ca="1" si="13"/>
        <v>0</v>
      </c>
      <c r="G67" s="16">
        <f t="shared" ca="1" si="14"/>
        <v>3</v>
      </c>
      <c r="H67" s="18">
        <f t="shared" ca="1" si="5"/>
        <v>0</v>
      </c>
      <c r="I67" s="21">
        <f t="shared" ca="1" si="6"/>
        <v>-1</v>
      </c>
      <c r="J67" s="3">
        <f t="shared" ca="1" si="15"/>
        <v>48.41</v>
      </c>
      <c r="K67" s="17">
        <f t="shared" ca="1" si="7"/>
        <v>991.40999999999985</v>
      </c>
      <c r="L67" s="17">
        <f t="shared" ca="1" si="0"/>
        <v>1001.27</v>
      </c>
      <c r="M67" s="16">
        <f t="shared" ca="1" si="8"/>
        <v>-9.8600000000001273</v>
      </c>
      <c r="O67" s="16">
        <f t="shared" si="16"/>
        <v>57</v>
      </c>
      <c r="P67" s="17">
        <f t="shared" ca="1" si="9"/>
        <v>-8.5900000000001455</v>
      </c>
      <c r="R67" s="16">
        <f t="shared" si="17"/>
        <v>57</v>
      </c>
      <c r="S67" s="17">
        <f t="shared" ca="1" si="10"/>
        <v>-15.070175438596749</v>
      </c>
      <c r="T67" s="17">
        <f t="shared" ca="1" si="11"/>
        <v>-8.5900000000001455</v>
      </c>
    </row>
    <row r="68" spans="1:20">
      <c r="A68" s="16">
        <f t="shared" si="12"/>
        <v>58</v>
      </c>
      <c r="B68" s="16">
        <f t="shared" ca="1" si="1"/>
        <v>3.56</v>
      </c>
      <c r="C68" s="16">
        <f t="shared" ca="1" si="2"/>
        <v>0.29494382022471916</v>
      </c>
      <c r="D68" s="16">
        <f t="shared" ca="1" si="3"/>
        <v>0.63103699670726243</v>
      </c>
      <c r="E68" s="16">
        <f t="shared" ca="1" si="4"/>
        <v>0</v>
      </c>
      <c r="F68" s="16">
        <f t="shared" ca="1" si="13"/>
        <v>0</v>
      </c>
      <c r="G68" s="16">
        <f t="shared" ca="1" si="14"/>
        <v>4</v>
      </c>
      <c r="H68" s="18">
        <f t="shared" ca="1" si="5"/>
        <v>0</v>
      </c>
      <c r="I68" s="21">
        <f t="shared" ca="1" si="6"/>
        <v>-1</v>
      </c>
      <c r="J68" s="3">
        <f t="shared" ca="1" si="15"/>
        <v>48.41</v>
      </c>
      <c r="K68" s="17">
        <f t="shared" ca="1" si="7"/>
        <v>990.40999999999985</v>
      </c>
      <c r="L68" s="17">
        <f t="shared" ca="1" si="0"/>
        <v>1001.27</v>
      </c>
      <c r="M68" s="16">
        <f t="shared" ca="1" si="8"/>
        <v>-10.860000000000127</v>
      </c>
      <c r="O68" s="16">
        <f t="shared" si="16"/>
        <v>58</v>
      </c>
      <c r="P68" s="17">
        <f t="shared" ca="1" si="9"/>
        <v>-9.5900000000001455</v>
      </c>
      <c r="R68" s="16">
        <f t="shared" si="17"/>
        <v>58</v>
      </c>
      <c r="S68" s="17">
        <f t="shared" ca="1" si="10"/>
        <v>-16.534482758620939</v>
      </c>
      <c r="T68" s="17">
        <f t="shared" ca="1" si="11"/>
        <v>-9.5900000000001455</v>
      </c>
    </row>
    <row r="69" spans="1:20">
      <c r="A69" s="16">
        <f t="shared" si="12"/>
        <v>59</v>
      </c>
      <c r="B69" s="16">
        <f t="shared" ca="1" si="1"/>
        <v>4.76</v>
      </c>
      <c r="C69" s="16">
        <f t="shared" ca="1" si="2"/>
        <v>0.22058823529411767</v>
      </c>
      <c r="D69" s="16">
        <f t="shared" ca="1" si="3"/>
        <v>0.46279425891182413</v>
      </c>
      <c r="E69" s="16">
        <f t="shared" ca="1" si="4"/>
        <v>0</v>
      </c>
      <c r="F69" s="16">
        <f t="shared" ca="1" si="13"/>
        <v>0</v>
      </c>
      <c r="G69" s="16">
        <f t="shared" ca="1" si="14"/>
        <v>5</v>
      </c>
      <c r="H69" s="18">
        <f t="shared" ca="1" si="5"/>
        <v>0</v>
      </c>
      <c r="I69" s="21">
        <f t="shared" ca="1" si="6"/>
        <v>-1</v>
      </c>
      <c r="J69" s="3">
        <f t="shared" ca="1" si="15"/>
        <v>48.41</v>
      </c>
      <c r="K69" s="17">
        <f t="shared" ca="1" si="7"/>
        <v>989.40999999999985</v>
      </c>
      <c r="L69" s="17">
        <f t="shared" ca="1" si="0"/>
        <v>1001.27</v>
      </c>
      <c r="M69" s="16">
        <f t="shared" ca="1" si="8"/>
        <v>-11.860000000000127</v>
      </c>
      <c r="O69" s="16">
        <f t="shared" si="16"/>
        <v>59</v>
      </c>
      <c r="P69" s="17">
        <f t="shared" ca="1" si="9"/>
        <v>-10.590000000000146</v>
      </c>
      <c r="R69" s="16">
        <f t="shared" si="17"/>
        <v>59</v>
      </c>
      <c r="S69" s="17">
        <f t="shared" ca="1" si="10"/>
        <v>-17.949152542373128</v>
      </c>
      <c r="T69" s="17">
        <f t="shared" ca="1" si="11"/>
        <v>-10.590000000000146</v>
      </c>
    </row>
    <row r="70" spans="1:20">
      <c r="A70" s="16">
        <f t="shared" si="12"/>
        <v>60</v>
      </c>
      <c r="B70" s="16">
        <f t="shared" ca="1" si="1"/>
        <v>2.93</v>
      </c>
      <c r="C70" s="16">
        <f t="shared" ca="1" si="2"/>
        <v>0.35836177474402731</v>
      </c>
      <c r="D70" s="16">
        <f t="shared" ca="1" si="3"/>
        <v>0.75089599096701165</v>
      </c>
      <c r="E70" s="16">
        <f t="shared" ca="1" si="4"/>
        <v>0</v>
      </c>
      <c r="F70" s="16">
        <f t="shared" ca="1" si="13"/>
        <v>0</v>
      </c>
      <c r="G70" s="16">
        <f t="shared" ca="1" si="14"/>
        <v>6</v>
      </c>
      <c r="H70" s="18">
        <f t="shared" ca="1" si="5"/>
        <v>0</v>
      </c>
      <c r="I70" s="21">
        <f t="shared" ca="1" si="6"/>
        <v>-1</v>
      </c>
      <c r="J70" s="3">
        <f t="shared" ca="1" si="15"/>
        <v>48.41</v>
      </c>
      <c r="K70" s="17">
        <f t="shared" ca="1" si="7"/>
        <v>988.40999999999985</v>
      </c>
      <c r="L70" s="17">
        <f t="shared" ca="1" si="0"/>
        <v>1001.27</v>
      </c>
      <c r="M70" s="16">
        <f t="shared" ca="1" si="8"/>
        <v>-12.860000000000127</v>
      </c>
      <c r="O70" s="16">
        <f t="shared" si="16"/>
        <v>60</v>
      </c>
      <c r="P70" s="17">
        <f t="shared" ca="1" si="9"/>
        <v>-11.590000000000146</v>
      </c>
      <c r="R70" s="16">
        <f t="shared" si="17"/>
        <v>60</v>
      </c>
      <c r="S70" s="17">
        <f t="shared" ca="1" si="10"/>
        <v>-19.316666666666904</v>
      </c>
      <c r="T70" s="17">
        <f t="shared" ca="1" si="11"/>
        <v>-11.590000000000146</v>
      </c>
    </row>
    <row r="71" spans="1:20">
      <c r="A71" s="16">
        <f t="shared" si="12"/>
        <v>61</v>
      </c>
      <c r="B71" s="16">
        <f t="shared" ca="1" si="1"/>
        <v>5.71</v>
      </c>
      <c r="C71" s="16">
        <f t="shared" ca="1" si="2"/>
        <v>0.18388791593695272</v>
      </c>
      <c r="D71" s="16">
        <f t="shared" ca="1" si="3"/>
        <v>0.18651018880813064</v>
      </c>
      <c r="E71" s="16">
        <f t="shared" ca="1" si="4"/>
        <v>0</v>
      </c>
      <c r="F71" s="16">
        <f t="shared" ca="1" si="13"/>
        <v>0</v>
      </c>
      <c r="G71" s="16">
        <f t="shared" ca="1" si="14"/>
        <v>7</v>
      </c>
      <c r="H71" s="18">
        <f t="shared" ca="1" si="5"/>
        <v>0</v>
      </c>
      <c r="I71" s="21">
        <f t="shared" ca="1" si="6"/>
        <v>-1</v>
      </c>
      <c r="J71" s="3">
        <f t="shared" ca="1" si="15"/>
        <v>48.41</v>
      </c>
      <c r="K71" s="17">
        <f t="shared" ca="1" si="7"/>
        <v>987.40999999999985</v>
      </c>
      <c r="L71" s="17">
        <f t="shared" ca="1" si="0"/>
        <v>1001.27</v>
      </c>
      <c r="M71" s="16">
        <f t="shared" ca="1" si="8"/>
        <v>-13.860000000000127</v>
      </c>
      <c r="O71" s="16">
        <f t="shared" si="16"/>
        <v>61</v>
      </c>
      <c r="P71" s="17">
        <f t="shared" ca="1" si="9"/>
        <v>-12.590000000000146</v>
      </c>
      <c r="R71" s="16">
        <f t="shared" si="17"/>
        <v>61</v>
      </c>
      <c r="S71" s="17">
        <f t="shared" ca="1" si="10"/>
        <v>-20.639344262295324</v>
      </c>
      <c r="T71" s="17">
        <f t="shared" ca="1" si="11"/>
        <v>-12.590000000000146</v>
      </c>
    </row>
    <row r="72" spans="1:20">
      <c r="A72" s="16">
        <f t="shared" si="12"/>
        <v>62</v>
      </c>
      <c r="B72" s="16">
        <f t="shared" ca="1" si="1"/>
        <v>3.81</v>
      </c>
      <c r="C72" s="16">
        <f t="shared" ca="1" si="2"/>
        <v>0.27559055118110237</v>
      </c>
      <c r="D72" s="16">
        <f t="shared" ca="1" si="3"/>
        <v>0.72301734514341764</v>
      </c>
      <c r="E72" s="16">
        <f t="shared" ca="1" si="4"/>
        <v>0</v>
      </c>
      <c r="F72" s="16">
        <f t="shared" ca="1" si="13"/>
        <v>0</v>
      </c>
      <c r="G72" s="16">
        <f t="shared" ca="1" si="14"/>
        <v>8</v>
      </c>
      <c r="H72" s="18">
        <f t="shared" ca="1" si="5"/>
        <v>0</v>
      </c>
      <c r="I72" s="21">
        <f t="shared" ca="1" si="6"/>
        <v>-1</v>
      </c>
      <c r="J72" s="3">
        <f t="shared" ca="1" si="15"/>
        <v>48.41</v>
      </c>
      <c r="K72" s="17">
        <f t="shared" ca="1" si="7"/>
        <v>986.40999999999985</v>
      </c>
      <c r="L72" s="17">
        <f t="shared" ca="1" si="0"/>
        <v>1001.27</v>
      </c>
      <c r="M72" s="16">
        <f t="shared" ca="1" si="8"/>
        <v>-14.860000000000127</v>
      </c>
      <c r="O72" s="16">
        <f t="shared" si="16"/>
        <v>62</v>
      </c>
      <c r="P72" s="17">
        <f t="shared" ca="1" si="9"/>
        <v>-13.590000000000146</v>
      </c>
      <c r="R72" s="16">
        <f t="shared" si="17"/>
        <v>62</v>
      </c>
      <c r="S72" s="17">
        <f t="shared" ca="1" si="10"/>
        <v>-21.919354838709921</v>
      </c>
      <c r="T72" s="17">
        <f t="shared" ca="1" si="11"/>
        <v>-13.590000000000146</v>
      </c>
    </row>
    <row r="73" spans="1:20">
      <c r="A73" s="16">
        <f t="shared" si="12"/>
        <v>63</v>
      </c>
      <c r="B73" s="16">
        <f t="shared" ca="1" si="1"/>
        <v>3.76</v>
      </c>
      <c r="C73" s="16">
        <f t="shared" ca="1" si="2"/>
        <v>0.2792553191489362</v>
      </c>
      <c r="D73" s="16">
        <f t="shared" ca="1" si="3"/>
        <v>0.12037403205440356</v>
      </c>
      <c r="E73" s="16">
        <f t="shared" ca="1" si="4"/>
        <v>1</v>
      </c>
      <c r="F73" s="16">
        <f t="shared" ca="1" si="13"/>
        <v>1</v>
      </c>
      <c r="G73" s="16">
        <f t="shared" ca="1" si="14"/>
        <v>0</v>
      </c>
      <c r="H73" s="18">
        <f t="shared" ca="1" si="5"/>
        <v>3.76</v>
      </c>
      <c r="I73" s="21">
        <f t="shared" ca="1" si="6"/>
        <v>2.76</v>
      </c>
      <c r="J73" s="3">
        <f t="shared" ca="1" si="15"/>
        <v>52.169999999999995</v>
      </c>
      <c r="K73" s="17">
        <f t="shared" ca="1" si="7"/>
        <v>989.16999999999985</v>
      </c>
      <c r="L73" s="17">
        <f t="shared" ca="1" si="0"/>
        <v>1001.27</v>
      </c>
      <c r="M73" s="16">
        <f t="shared" ca="1" si="8"/>
        <v>-12.100000000000136</v>
      </c>
      <c r="O73" s="16">
        <f t="shared" si="16"/>
        <v>63</v>
      </c>
      <c r="P73" s="17">
        <f t="shared" ca="1" si="9"/>
        <v>-10.830000000000155</v>
      </c>
      <c r="R73" s="16">
        <f t="shared" si="17"/>
        <v>63</v>
      </c>
      <c r="S73" s="17">
        <f t="shared" ca="1" si="10"/>
        <v>-17.190476190476431</v>
      </c>
      <c r="T73" s="17">
        <f t="shared" ca="1" si="11"/>
        <v>-10.830000000000155</v>
      </c>
    </row>
    <row r="74" spans="1:20">
      <c r="A74" s="16">
        <f t="shared" si="12"/>
        <v>64</v>
      </c>
      <c r="B74" s="16">
        <f t="shared" ca="1" si="1"/>
        <v>5.71</v>
      </c>
      <c r="C74" s="16">
        <f t="shared" ca="1" si="2"/>
        <v>0.18388791593695272</v>
      </c>
      <c r="D74" s="16">
        <f t="shared" ca="1" si="3"/>
        <v>0.57232760699234064</v>
      </c>
      <c r="E74" s="16">
        <f t="shared" ca="1" si="4"/>
        <v>0</v>
      </c>
      <c r="F74" s="16">
        <f t="shared" ca="1" si="13"/>
        <v>0</v>
      </c>
      <c r="G74" s="16">
        <f t="shared" ca="1" si="14"/>
        <v>1</v>
      </c>
      <c r="H74" s="18">
        <f t="shared" ca="1" si="5"/>
        <v>0</v>
      </c>
      <c r="I74" s="21">
        <f t="shared" ca="1" si="6"/>
        <v>-1</v>
      </c>
      <c r="J74" s="3">
        <f t="shared" ca="1" si="15"/>
        <v>52.169999999999995</v>
      </c>
      <c r="K74" s="17">
        <f t="shared" ca="1" si="7"/>
        <v>988.16999999999985</v>
      </c>
      <c r="L74" s="17">
        <f t="shared" ref="L74:L137" ca="1" si="18">MAX(K74,L73)</f>
        <v>1001.27</v>
      </c>
      <c r="M74" s="16">
        <f t="shared" ca="1" si="8"/>
        <v>-13.100000000000136</v>
      </c>
      <c r="O74" s="16">
        <f t="shared" si="16"/>
        <v>64</v>
      </c>
      <c r="P74" s="17">
        <f t="shared" ca="1" si="9"/>
        <v>-11.830000000000155</v>
      </c>
      <c r="R74" s="16">
        <f t="shared" si="17"/>
        <v>64</v>
      </c>
      <c r="S74" s="17">
        <f t="shared" ca="1" si="10"/>
        <v>-18.484375000000242</v>
      </c>
      <c r="T74" s="17">
        <f t="shared" ca="1" si="11"/>
        <v>-11.830000000000155</v>
      </c>
    </row>
    <row r="75" spans="1:20">
      <c r="A75" s="16">
        <f t="shared" si="12"/>
        <v>65</v>
      </c>
      <c r="B75" s="16">
        <f t="shared" ref="B75:B138" ca="1" si="19">RANDBETWEEN($A$5,$B$5)/100</f>
        <v>5.25</v>
      </c>
      <c r="C75" s="16">
        <f t="shared" ref="C75:C138" ca="1" si="20">$C$5*(1/B75)</f>
        <v>0.2</v>
      </c>
      <c r="D75" s="16">
        <f t="shared" ref="D75:D138" ca="1" si="21">RAND()</f>
        <v>0.45937282586228623</v>
      </c>
      <c r="E75" s="16">
        <f t="shared" ref="E75:E138" ca="1" si="22">IF(D75&lt;=C75,1,0)</f>
        <v>0</v>
      </c>
      <c r="F75" s="16">
        <f t="shared" ca="1" si="13"/>
        <v>0</v>
      </c>
      <c r="G75" s="16">
        <f t="shared" ca="1" si="14"/>
        <v>2</v>
      </c>
      <c r="H75" s="18">
        <f t="shared" ref="H75:H138" ca="1" si="23">IF(E75=0,0,B75)</f>
        <v>0</v>
      </c>
      <c r="I75" s="21">
        <f t="shared" ref="I75:I138" ca="1" si="24">IF(E75=0,-1,H75-1)</f>
        <v>-1</v>
      </c>
      <c r="J75" s="3">
        <f t="shared" ca="1" si="15"/>
        <v>52.169999999999995</v>
      </c>
      <c r="K75" s="17">
        <f t="shared" ref="K75" ca="1" si="25">K74+I75</f>
        <v>987.16999999999985</v>
      </c>
      <c r="L75" s="17">
        <f t="shared" ca="1" si="18"/>
        <v>1001.27</v>
      </c>
      <c r="M75" s="16">
        <f t="shared" ref="M75:M138" ca="1" si="26">IF(K75&lt;N(L75),K75-L74,"")</f>
        <v>-14.100000000000136</v>
      </c>
      <c r="O75" s="16">
        <f t="shared" si="16"/>
        <v>65</v>
      </c>
      <c r="P75" s="17">
        <f t="shared" ref="P75:P138" ca="1" si="27">K75-1000</f>
        <v>-12.830000000000155</v>
      </c>
      <c r="R75" s="16">
        <f t="shared" si="17"/>
        <v>65</v>
      </c>
      <c r="S75" s="17">
        <f t="shared" ref="S75:S138" ca="1" si="28">((R75+T75)/R75*100)-100</f>
        <v>-19.738461538461777</v>
      </c>
      <c r="T75" s="17">
        <f t="shared" ref="T75:T138" ca="1" si="29">K75-1000</f>
        <v>-12.830000000000155</v>
      </c>
    </row>
    <row r="76" spans="1:20">
      <c r="A76" s="16">
        <f t="shared" ref="A76:A139" si="30">A75+1</f>
        <v>66</v>
      </c>
      <c r="B76" s="16">
        <f t="shared" ca="1" si="19"/>
        <v>5.71</v>
      </c>
      <c r="C76" s="16">
        <f t="shared" ca="1" si="20"/>
        <v>0.18388791593695272</v>
      </c>
      <c r="D76" s="16">
        <f t="shared" ca="1" si="21"/>
        <v>0.10037466274023199</v>
      </c>
      <c r="E76" s="16">
        <f t="shared" ca="1" si="22"/>
        <v>1</v>
      </c>
      <c r="F76" s="16">
        <f t="shared" ref="F76:F139" ca="1" si="31">IF(E76=1,F75+1,0)</f>
        <v>1</v>
      </c>
      <c r="G76" s="16">
        <f t="shared" ref="G76:G139" ca="1" si="32">IF(E76=0,G75+1,0)</f>
        <v>0</v>
      </c>
      <c r="H76" s="18">
        <f t="shared" ca="1" si="23"/>
        <v>5.71</v>
      </c>
      <c r="I76" s="21">
        <f t="shared" ca="1" si="24"/>
        <v>4.71</v>
      </c>
      <c r="J76" s="3">
        <f t="shared" ref="J76:J139" ca="1" si="33">J75+H76</f>
        <v>57.879999999999995</v>
      </c>
      <c r="K76" s="17">
        <f t="shared" ref="K76:K91" ca="1" si="34">K75+I76</f>
        <v>991.87999999999988</v>
      </c>
      <c r="L76" s="17">
        <f t="shared" ca="1" si="18"/>
        <v>1001.27</v>
      </c>
      <c r="M76" s="16">
        <f t="shared" ca="1" si="26"/>
        <v>-9.3900000000001</v>
      </c>
      <c r="O76" s="16">
        <f t="shared" ref="O76:O139" si="35">O75+1</f>
        <v>66</v>
      </c>
      <c r="P76" s="17">
        <f t="shared" ca="1" si="27"/>
        <v>-8.1200000000001182</v>
      </c>
      <c r="R76" s="16">
        <f t="shared" ref="R76:R139" si="36">R75+1</f>
        <v>66</v>
      </c>
      <c r="S76" s="17">
        <f t="shared" ca="1" si="28"/>
        <v>-12.303030303030482</v>
      </c>
      <c r="T76" s="17">
        <f t="shared" ca="1" si="29"/>
        <v>-8.1200000000001182</v>
      </c>
    </row>
    <row r="77" spans="1:20">
      <c r="A77" s="16">
        <f t="shared" si="30"/>
        <v>67</v>
      </c>
      <c r="B77" s="16">
        <f t="shared" ca="1" si="19"/>
        <v>2.19</v>
      </c>
      <c r="C77" s="16">
        <f t="shared" ca="1" si="20"/>
        <v>0.47945205479452058</v>
      </c>
      <c r="D77" s="16">
        <f t="shared" ca="1" si="21"/>
        <v>0.764468453655333</v>
      </c>
      <c r="E77" s="16">
        <f t="shared" ca="1" si="22"/>
        <v>0</v>
      </c>
      <c r="F77" s="16">
        <f t="shared" ca="1" si="31"/>
        <v>0</v>
      </c>
      <c r="G77" s="16">
        <f t="shared" ca="1" si="32"/>
        <v>1</v>
      </c>
      <c r="H77" s="18">
        <f t="shared" ca="1" si="23"/>
        <v>0</v>
      </c>
      <c r="I77" s="21">
        <f t="shared" ca="1" si="24"/>
        <v>-1</v>
      </c>
      <c r="J77" s="3">
        <f t="shared" ca="1" si="33"/>
        <v>57.879999999999995</v>
      </c>
      <c r="K77" s="17">
        <f t="shared" ca="1" si="34"/>
        <v>990.87999999999988</v>
      </c>
      <c r="L77" s="17">
        <f t="shared" ca="1" si="18"/>
        <v>1001.27</v>
      </c>
      <c r="M77" s="16">
        <f t="shared" ca="1" si="26"/>
        <v>-10.3900000000001</v>
      </c>
      <c r="O77" s="16">
        <f t="shared" si="35"/>
        <v>67</v>
      </c>
      <c r="P77" s="17">
        <f t="shared" ca="1" si="27"/>
        <v>-9.1200000000001182</v>
      </c>
      <c r="R77" s="16">
        <f t="shared" si="36"/>
        <v>67</v>
      </c>
      <c r="S77" s="17">
        <f t="shared" ca="1" si="28"/>
        <v>-13.611940298507648</v>
      </c>
      <c r="T77" s="17">
        <f t="shared" ca="1" si="29"/>
        <v>-9.1200000000001182</v>
      </c>
    </row>
    <row r="78" spans="1:20">
      <c r="A78" s="16">
        <f t="shared" si="30"/>
        <v>68</v>
      </c>
      <c r="B78" s="16">
        <f t="shared" ca="1" si="19"/>
        <v>2.92</v>
      </c>
      <c r="C78" s="16">
        <f t="shared" ca="1" si="20"/>
        <v>0.3595890410958904</v>
      </c>
      <c r="D78" s="16">
        <f t="shared" ca="1" si="21"/>
        <v>0.83332455729745236</v>
      </c>
      <c r="E78" s="16">
        <f t="shared" ca="1" si="22"/>
        <v>0</v>
      </c>
      <c r="F78" s="16">
        <f t="shared" ca="1" si="31"/>
        <v>0</v>
      </c>
      <c r="G78" s="16">
        <f t="shared" ca="1" si="32"/>
        <v>2</v>
      </c>
      <c r="H78" s="18">
        <f t="shared" ca="1" si="23"/>
        <v>0</v>
      </c>
      <c r="I78" s="21">
        <f t="shared" ca="1" si="24"/>
        <v>-1</v>
      </c>
      <c r="J78" s="3">
        <f t="shared" ca="1" si="33"/>
        <v>57.879999999999995</v>
      </c>
      <c r="K78" s="17">
        <f t="shared" ca="1" si="34"/>
        <v>989.87999999999988</v>
      </c>
      <c r="L78" s="17">
        <f t="shared" ca="1" si="18"/>
        <v>1001.27</v>
      </c>
      <c r="M78" s="16">
        <f t="shared" ca="1" si="26"/>
        <v>-11.3900000000001</v>
      </c>
      <c r="O78" s="16">
        <f t="shared" si="35"/>
        <v>68</v>
      </c>
      <c r="P78" s="17">
        <f t="shared" ca="1" si="27"/>
        <v>-10.120000000000118</v>
      </c>
      <c r="R78" s="16">
        <f t="shared" si="36"/>
        <v>68</v>
      </c>
      <c r="S78" s="17">
        <f t="shared" ca="1" si="28"/>
        <v>-14.882352941176649</v>
      </c>
      <c r="T78" s="17">
        <f t="shared" ca="1" si="29"/>
        <v>-10.120000000000118</v>
      </c>
    </row>
    <row r="79" spans="1:20">
      <c r="A79" s="16">
        <f t="shared" si="30"/>
        <v>69</v>
      </c>
      <c r="B79" s="16">
        <f t="shared" ca="1" si="19"/>
        <v>4.1399999999999997</v>
      </c>
      <c r="C79" s="16">
        <f t="shared" ca="1" si="20"/>
        <v>0.25362318840579712</v>
      </c>
      <c r="D79" s="16">
        <f t="shared" ca="1" si="21"/>
        <v>0.43046908514009363</v>
      </c>
      <c r="E79" s="16">
        <f t="shared" ca="1" si="22"/>
        <v>0</v>
      </c>
      <c r="F79" s="16">
        <f t="shared" ca="1" si="31"/>
        <v>0</v>
      </c>
      <c r="G79" s="16">
        <f t="shared" ca="1" si="32"/>
        <v>3</v>
      </c>
      <c r="H79" s="18">
        <f t="shared" ca="1" si="23"/>
        <v>0</v>
      </c>
      <c r="I79" s="21">
        <f t="shared" ca="1" si="24"/>
        <v>-1</v>
      </c>
      <c r="J79" s="3">
        <f t="shared" ca="1" si="33"/>
        <v>57.879999999999995</v>
      </c>
      <c r="K79" s="17">
        <f t="shared" ca="1" si="34"/>
        <v>988.87999999999988</v>
      </c>
      <c r="L79" s="17">
        <f t="shared" ca="1" si="18"/>
        <v>1001.27</v>
      </c>
      <c r="M79" s="16">
        <f t="shared" ca="1" si="26"/>
        <v>-12.3900000000001</v>
      </c>
      <c r="O79" s="16">
        <f t="shared" si="35"/>
        <v>69</v>
      </c>
      <c r="P79" s="17">
        <f t="shared" ca="1" si="27"/>
        <v>-11.120000000000118</v>
      </c>
      <c r="R79" s="16">
        <f t="shared" si="36"/>
        <v>69</v>
      </c>
      <c r="S79" s="17">
        <f t="shared" ca="1" si="28"/>
        <v>-16.115942028985671</v>
      </c>
      <c r="T79" s="17">
        <f t="shared" ca="1" si="29"/>
        <v>-11.120000000000118</v>
      </c>
    </row>
    <row r="80" spans="1:20">
      <c r="A80" s="16">
        <f t="shared" si="30"/>
        <v>70</v>
      </c>
      <c r="B80" s="16">
        <f t="shared" ca="1" si="19"/>
        <v>3.86</v>
      </c>
      <c r="C80" s="16">
        <f t="shared" ca="1" si="20"/>
        <v>0.27202072538860106</v>
      </c>
      <c r="D80" s="16">
        <f t="shared" ca="1" si="21"/>
        <v>0.391103851768551</v>
      </c>
      <c r="E80" s="16">
        <f t="shared" ca="1" si="22"/>
        <v>0</v>
      </c>
      <c r="F80" s="16">
        <f t="shared" ca="1" si="31"/>
        <v>0</v>
      </c>
      <c r="G80" s="16">
        <f t="shared" ca="1" si="32"/>
        <v>4</v>
      </c>
      <c r="H80" s="18">
        <f t="shared" ca="1" si="23"/>
        <v>0</v>
      </c>
      <c r="I80" s="21">
        <f t="shared" ca="1" si="24"/>
        <v>-1</v>
      </c>
      <c r="J80" s="3">
        <f t="shared" ca="1" si="33"/>
        <v>57.879999999999995</v>
      </c>
      <c r="K80" s="17">
        <f t="shared" ca="1" si="34"/>
        <v>987.87999999999988</v>
      </c>
      <c r="L80" s="17">
        <f t="shared" ca="1" si="18"/>
        <v>1001.27</v>
      </c>
      <c r="M80" s="16">
        <f t="shared" ca="1" si="26"/>
        <v>-13.3900000000001</v>
      </c>
      <c r="O80" s="16">
        <f t="shared" si="35"/>
        <v>70</v>
      </c>
      <c r="P80" s="17">
        <f t="shared" ca="1" si="27"/>
        <v>-12.120000000000118</v>
      </c>
      <c r="R80" s="16">
        <f t="shared" si="36"/>
        <v>70</v>
      </c>
      <c r="S80" s="17">
        <f t="shared" ca="1" si="28"/>
        <v>-17.314285714285887</v>
      </c>
      <c r="T80" s="17">
        <f t="shared" ca="1" si="29"/>
        <v>-12.120000000000118</v>
      </c>
    </row>
    <row r="81" spans="1:20">
      <c r="A81" s="16">
        <f t="shared" si="30"/>
        <v>71</v>
      </c>
      <c r="B81" s="16">
        <f t="shared" ca="1" si="19"/>
        <v>4.41</v>
      </c>
      <c r="C81" s="16">
        <f t="shared" ca="1" si="20"/>
        <v>0.23809523809523808</v>
      </c>
      <c r="D81" s="16">
        <f t="shared" ca="1" si="21"/>
        <v>1.6697644500952791E-2</v>
      </c>
      <c r="E81" s="16">
        <f t="shared" ca="1" si="22"/>
        <v>1</v>
      </c>
      <c r="F81" s="16">
        <f t="shared" ca="1" si="31"/>
        <v>1</v>
      </c>
      <c r="G81" s="16">
        <f t="shared" ca="1" si="32"/>
        <v>0</v>
      </c>
      <c r="H81" s="18">
        <f t="shared" ca="1" si="23"/>
        <v>4.41</v>
      </c>
      <c r="I81" s="21">
        <f t="shared" ca="1" si="24"/>
        <v>3.41</v>
      </c>
      <c r="J81" s="3">
        <f t="shared" ca="1" si="33"/>
        <v>62.289999999999992</v>
      </c>
      <c r="K81" s="17">
        <f t="shared" ca="1" si="34"/>
        <v>991.28999999999985</v>
      </c>
      <c r="L81" s="17">
        <f t="shared" ca="1" si="18"/>
        <v>1001.27</v>
      </c>
      <c r="M81" s="16">
        <f t="shared" ca="1" si="26"/>
        <v>-9.9800000000001319</v>
      </c>
      <c r="O81" s="16">
        <f t="shared" si="35"/>
        <v>71</v>
      </c>
      <c r="P81" s="17">
        <f t="shared" ca="1" si="27"/>
        <v>-8.7100000000001501</v>
      </c>
      <c r="R81" s="16">
        <f t="shared" si="36"/>
        <v>71</v>
      </c>
      <c r="S81" s="17">
        <f t="shared" ca="1" si="28"/>
        <v>-12.267605633803029</v>
      </c>
      <c r="T81" s="17">
        <f t="shared" ca="1" si="29"/>
        <v>-8.7100000000001501</v>
      </c>
    </row>
    <row r="82" spans="1:20">
      <c r="A82" s="16">
        <f t="shared" si="30"/>
        <v>72</v>
      </c>
      <c r="B82" s="16">
        <f t="shared" ca="1" si="19"/>
        <v>3.14</v>
      </c>
      <c r="C82" s="16">
        <f t="shared" ca="1" si="20"/>
        <v>0.33439490445859871</v>
      </c>
      <c r="D82" s="16">
        <f t="shared" ca="1" si="21"/>
        <v>0.64245554356096335</v>
      </c>
      <c r="E82" s="16">
        <f t="shared" ca="1" si="22"/>
        <v>0</v>
      </c>
      <c r="F82" s="16">
        <f t="shared" ca="1" si="31"/>
        <v>0</v>
      </c>
      <c r="G82" s="16">
        <f t="shared" ca="1" si="32"/>
        <v>1</v>
      </c>
      <c r="H82" s="18">
        <f t="shared" ca="1" si="23"/>
        <v>0</v>
      </c>
      <c r="I82" s="21">
        <f t="shared" ca="1" si="24"/>
        <v>-1</v>
      </c>
      <c r="J82" s="3">
        <f t="shared" ca="1" si="33"/>
        <v>62.289999999999992</v>
      </c>
      <c r="K82" s="17">
        <f t="shared" ca="1" si="34"/>
        <v>990.28999999999985</v>
      </c>
      <c r="L82" s="17">
        <f t="shared" ca="1" si="18"/>
        <v>1001.27</v>
      </c>
      <c r="M82" s="16">
        <f t="shared" ca="1" si="26"/>
        <v>-10.980000000000132</v>
      </c>
      <c r="O82" s="16">
        <f t="shared" si="35"/>
        <v>72</v>
      </c>
      <c r="P82" s="17">
        <f t="shared" ca="1" si="27"/>
        <v>-9.7100000000001501</v>
      </c>
      <c r="R82" s="16">
        <f t="shared" si="36"/>
        <v>72</v>
      </c>
      <c r="S82" s="17">
        <f t="shared" ca="1" si="28"/>
        <v>-13.486111111111327</v>
      </c>
      <c r="T82" s="17">
        <f t="shared" ca="1" si="29"/>
        <v>-9.7100000000001501</v>
      </c>
    </row>
    <row r="83" spans="1:20">
      <c r="A83" s="16">
        <f t="shared" si="30"/>
        <v>73</v>
      </c>
      <c r="B83" s="16">
        <f t="shared" ca="1" si="19"/>
        <v>3.25</v>
      </c>
      <c r="C83" s="16">
        <f t="shared" ca="1" si="20"/>
        <v>0.32307692307692309</v>
      </c>
      <c r="D83" s="16">
        <f t="shared" ca="1" si="21"/>
        <v>0.67684213847402308</v>
      </c>
      <c r="E83" s="16">
        <f t="shared" ca="1" si="22"/>
        <v>0</v>
      </c>
      <c r="F83" s="16">
        <f t="shared" ca="1" si="31"/>
        <v>0</v>
      </c>
      <c r="G83" s="16">
        <f t="shared" ca="1" si="32"/>
        <v>2</v>
      </c>
      <c r="H83" s="18">
        <f t="shared" ca="1" si="23"/>
        <v>0</v>
      </c>
      <c r="I83" s="21">
        <f t="shared" ca="1" si="24"/>
        <v>-1</v>
      </c>
      <c r="J83" s="3">
        <f t="shared" ca="1" si="33"/>
        <v>62.289999999999992</v>
      </c>
      <c r="K83" s="17">
        <f t="shared" ca="1" si="34"/>
        <v>989.28999999999985</v>
      </c>
      <c r="L83" s="17">
        <f t="shared" ca="1" si="18"/>
        <v>1001.27</v>
      </c>
      <c r="M83" s="16">
        <f t="shared" ca="1" si="26"/>
        <v>-11.980000000000132</v>
      </c>
      <c r="O83" s="16">
        <f t="shared" si="35"/>
        <v>73</v>
      </c>
      <c r="P83" s="17">
        <f t="shared" ca="1" si="27"/>
        <v>-10.71000000000015</v>
      </c>
      <c r="R83" s="16">
        <f t="shared" si="36"/>
        <v>73</v>
      </c>
      <c r="S83" s="17">
        <f t="shared" ca="1" si="28"/>
        <v>-14.671232876712537</v>
      </c>
      <c r="T83" s="17">
        <f t="shared" ca="1" si="29"/>
        <v>-10.71000000000015</v>
      </c>
    </row>
    <row r="84" spans="1:20">
      <c r="A84" s="16">
        <f t="shared" si="30"/>
        <v>74</v>
      </c>
      <c r="B84" s="16">
        <f t="shared" ca="1" si="19"/>
        <v>5.89</v>
      </c>
      <c r="C84" s="16">
        <f t="shared" ca="1" si="20"/>
        <v>0.17826825127334467</v>
      </c>
      <c r="D84" s="16">
        <f t="shared" ca="1" si="21"/>
        <v>0.32669054515803975</v>
      </c>
      <c r="E84" s="16">
        <f t="shared" ca="1" si="22"/>
        <v>0</v>
      </c>
      <c r="F84" s="16">
        <f t="shared" ca="1" si="31"/>
        <v>0</v>
      </c>
      <c r="G84" s="16">
        <f t="shared" ca="1" si="32"/>
        <v>3</v>
      </c>
      <c r="H84" s="18">
        <f t="shared" ca="1" si="23"/>
        <v>0</v>
      </c>
      <c r="I84" s="21">
        <f t="shared" ca="1" si="24"/>
        <v>-1</v>
      </c>
      <c r="J84" s="3">
        <f t="shared" ca="1" si="33"/>
        <v>62.289999999999992</v>
      </c>
      <c r="K84" s="17">
        <f t="shared" ca="1" si="34"/>
        <v>988.28999999999985</v>
      </c>
      <c r="L84" s="17">
        <f t="shared" ca="1" si="18"/>
        <v>1001.27</v>
      </c>
      <c r="M84" s="16">
        <f t="shared" ca="1" si="26"/>
        <v>-12.980000000000132</v>
      </c>
      <c r="O84" s="16">
        <f t="shared" si="35"/>
        <v>74</v>
      </c>
      <c r="P84" s="17">
        <f t="shared" ca="1" si="27"/>
        <v>-11.71000000000015</v>
      </c>
      <c r="R84" s="16">
        <f t="shared" si="36"/>
        <v>74</v>
      </c>
      <c r="S84" s="17">
        <f t="shared" ca="1" si="28"/>
        <v>-15.824324324324522</v>
      </c>
      <c r="T84" s="17">
        <f t="shared" ca="1" si="29"/>
        <v>-11.71000000000015</v>
      </c>
    </row>
    <row r="85" spans="1:20">
      <c r="A85" s="16">
        <f t="shared" si="30"/>
        <v>75</v>
      </c>
      <c r="B85" s="16">
        <f t="shared" ca="1" si="19"/>
        <v>3.79</v>
      </c>
      <c r="C85" s="16">
        <f t="shared" ca="1" si="20"/>
        <v>0.27704485488126651</v>
      </c>
      <c r="D85" s="16">
        <f t="shared" ca="1" si="21"/>
        <v>0.5541384604149675</v>
      </c>
      <c r="E85" s="16">
        <f t="shared" ca="1" si="22"/>
        <v>0</v>
      </c>
      <c r="F85" s="16">
        <f t="shared" ca="1" si="31"/>
        <v>0</v>
      </c>
      <c r="G85" s="16">
        <f t="shared" ca="1" si="32"/>
        <v>4</v>
      </c>
      <c r="H85" s="18">
        <f t="shared" ca="1" si="23"/>
        <v>0</v>
      </c>
      <c r="I85" s="21">
        <f t="shared" ca="1" si="24"/>
        <v>-1</v>
      </c>
      <c r="J85" s="3">
        <f t="shared" ca="1" si="33"/>
        <v>62.289999999999992</v>
      </c>
      <c r="K85" s="17">
        <f t="shared" ca="1" si="34"/>
        <v>987.28999999999985</v>
      </c>
      <c r="L85" s="17">
        <f t="shared" ca="1" si="18"/>
        <v>1001.27</v>
      </c>
      <c r="M85" s="16">
        <f t="shared" ca="1" si="26"/>
        <v>-13.980000000000132</v>
      </c>
      <c r="O85" s="16">
        <f t="shared" si="35"/>
        <v>75</v>
      </c>
      <c r="P85" s="17">
        <f t="shared" ca="1" si="27"/>
        <v>-12.71000000000015</v>
      </c>
      <c r="R85" s="16">
        <f t="shared" si="36"/>
        <v>75</v>
      </c>
      <c r="S85" s="17">
        <f t="shared" ca="1" si="28"/>
        <v>-16.946666666666871</v>
      </c>
      <c r="T85" s="17">
        <f t="shared" ca="1" si="29"/>
        <v>-12.71000000000015</v>
      </c>
    </row>
    <row r="86" spans="1:20">
      <c r="A86" s="16">
        <f t="shared" si="30"/>
        <v>76</v>
      </c>
      <c r="B86" s="16">
        <f t="shared" ca="1" si="19"/>
        <v>5.61</v>
      </c>
      <c r="C86" s="16">
        <f t="shared" ca="1" si="20"/>
        <v>0.18716577540106952</v>
      </c>
      <c r="D86" s="16">
        <f t="shared" ca="1" si="21"/>
        <v>5.1727577458718033E-2</v>
      </c>
      <c r="E86" s="16">
        <f t="shared" ca="1" si="22"/>
        <v>1</v>
      </c>
      <c r="F86" s="16">
        <f t="shared" ca="1" si="31"/>
        <v>1</v>
      </c>
      <c r="G86" s="16">
        <f t="shared" ca="1" si="32"/>
        <v>0</v>
      </c>
      <c r="H86" s="18">
        <f t="shared" ca="1" si="23"/>
        <v>5.61</v>
      </c>
      <c r="I86" s="21">
        <f t="shared" ca="1" si="24"/>
        <v>4.6100000000000003</v>
      </c>
      <c r="J86" s="3">
        <f t="shared" ca="1" si="33"/>
        <v>67.899999999999991</v>
      </c>
      <c r="K86" s="17">
        <f t="shared" ca="1" si="34"/>
        <v>991.89999999999986</v>
      </c>
      <c r="L86" s="17">
        <f t="shared" ca="1" si="18"/>
        <v>1001.27</v>
      </c>
      <c r="M86" s="16">
        <f t="shared" ca="1" si="26"/>
        <v>-9.3700000000001182</v>
      </c>
      <c r="O86" s="16">
        <f t="shared" si="35"/>
        <v>76</v>
      </c>
      <c r="P86" s="17">
        <f t="shared" ca="1" si="27"/>
        <v>-8.1000000000001364</v>
      </c>
      <c r="R86" s="16">
        <f t="shared" si="36"/>
        <v>76</v>
      </c>
      <c r="S86" s="17">
        <f t="shared" ca="1" si="28"/>
        <v>-10.657894736842294</v>
      </c>
      <c r="T86" s="17">
        <f t="shared" ca="1" si="29"/>
        <v>-8.1000000000001364</v>
      </c>
    </row>
    <row r="87" spans="1:20">
      <c r="A87" s="16">
        <f t="shared" si="30"/>
        <v>77</v>
      </c>
      <c r="B87" s="16">
        <f t="shared" ca="1" si="19"/>
        <v>5.8</v>
      </c>
      <c r="C87" s="16">
        <f t="shared" ca="1" si="20"/>
        <v>0.18103448275862072</v>
      </c>
      <c r="D87" s="16">
        <f t="shared" ca="1" si="21"/>
        <v>0.75821438547212261</v>
      </c>
      <c r="E87" s="16">
        <f t="shared" ca="1" si="22"/>
        <v>0</v>
      </c>
      <c r="F87" s="16">
        <f t="shared" ca="1" si="31"/>
        <v>0</v>
      </c>
      <c r="G87" s="16">
        <f t="shared" ca="1" si="32"/>
        <v>1</v>
      </c>
      <c r="H87" s="18">
        <f t="shared" ca="1" si="23"/>
        <v>0</v>
      </c>
      <c r="I87" s="21">
        <f t="shared" ca="1" si="24"/>
        <v>-1</v>
      </c>
      <c r="J87" s="3">
        <f t="shared" ca="1" si="33"/>
        <v>67.899999999999991</v>
      </c>
      <c r="K87" s="17">
        <f t="shared" ca="1" si="34"/>
        <v>990.89999999999986</v>
      </c>
      <c r="L87" s="17">
        <f t="shared" ca="1" si="18"/>
        <v>1001.27</v>
      </c>
      <c r="M87" s="16">
        <f t="shared" ca="1" si="26"/>
        <v>-10.370000000000118</v>
      </c>
      <c r="O87" s="16">
        <f t="shared" si="35"/>
        <v>77</v>
      </c>
      <c r="P87" s="17">
        <f t="shared" ca="1" si="27"/>
        <v>-9.1000000000001364</v>
      </c>
      <c r="R87" s="16">
        <f t="shared" si="36"/>
        <v>77</v>
      </c>
      <c r="S87" s="17">
        <f t="shared" ca="1" si="28"/>
        <v>-11.818181818181998</v>
      </c>
      <c r="T87" s="17">
        <f t="shared" ca="1" si="29"/>
        <v>-9.1000000000001364</v>
      </c>
    </row>
    <row r="88" spans="1:20">
      <c r="A88" s="16">
        <f t="shared" si="30"/>
        <v>78</v>
      </c>
      <c r="B88" s="16">
        <f t="shared" ca="1" si="19"/>
        <v>5.23</v>
      </c>
      <c r="C88" s="16">
        <f t="shared" ca="1" si="20"/>
        <v>0.20076481835564053</v>
      </c>
      <c r="D88" s="16">
        <f t="shared" ca="1" si="21"/>
        <v>0.94255257744587428</v>
      </c>
      <c r="E88" s="16">
        <f t="shared" ca="1" si="22"/>
        <v>0</v>
      </c>
      <c r="F88" s="16">
        <f t="shared" ca="1" si="31"/>
        <v>0</v>
      </c>
      <c r="G88" s="16">
        <f t="shared" ca="1" si="32"/>
        <v>2</v>
      </c>
      <c r="H88" s="18">
        <f t="shared" ca="1" si="23"/>
        <v>0</v>
      </c>
      <c r="I88" s="21">
        <f t="shared" ca="1" si="24"/>
        <v>-1</v>
      </c>
      <c r="J88" s="3">
        <f t="shared" ca="1" si="33"/>
        <v>67.899999999999991</v>
      </c>
      <c r="K88" s="17">
        <f t="shared" ca="1" si="34"/>
        <v>989.89999999999986</v>
      </c>
      <c r="L88" s="17">
        <f t="shared" ca="1" si="18"/>
        <v>1001.27</v>
      </c>
      <c r="M88" s="16">
        <f t="shared" ca="1" si="26"/>
        <v>-11.370000000000118</v>
      </c>
      <c r="O88" s="16">
        <f t="shared" si="35"/>
        <v>78</v>
      </c>
      <c r="P88" s="17">
        <f t="shared" ca="1" si="27"/>
        <v>-10.100000000000136</v>
      </c>
      <c r="R88" s="16">
        <f t="shared" si="36"/>
        <v>78</v>
      </c>
      <c r="S88" s="17">
        <f t="shared" ca="1" si="28"/>
        <v>-12.948717948718127</v>
      </c>
      <c r="T88" s="17">
        <f t="shared" ca="1" si="29"/>
        <v>-10.100000000000136</v>
      </c>
    </row>
    <row r="89" spans="1:20">
      <c r="A89" s="16">
        <f t="shared" si="30"/>
        <v>79</v>
      </c>
      <c r="B89" s="16">
        <f t="shared" ca="1" si="19"/>
        <v>2.4700000000000002</v>
      </c>
      <c r="C89" s="16">
        <f t="shared" ca="1" si="20"/>
        <v>0.4251012145748988</v>
      </c>
      <c r="D89" s="16">
        <f t="shared" ca="1" si="21"/>
        <v>0.47496971726229065</v>
      </c>
      <c r="E89" s="16">
        <f t="shared" ca="1" si="22"/>
        <v>0</v>
      </c>
      <c r="F89" s="16">
        <f t="shared" ca="1" si="31"/>
        <v>0</v>
      </c>
      <c r="G89" s="16">
        <f t="shared" ca="1" si="32"/>
        <v>3</v>
      </c>
      <c r="H89" s="18">
        <f t="shared" ca="1" si="23"/>
        <v>0</v>
      </c>
      <c r="I89" s="21">
        <f t="shared" ca="1" si="24"/>
        <v>-1</v>
      </c>
      <c r="J89" s="3">
        <f t="shared" ca="1" si="33"/>
        <v>67.899999999999991</v>
      </c>
      <c r="K89" s="17">
        <f t="shared" ca="1" si="34"/>
        <v>988.89999999999986</v>
      </c>
      <c r="L89" s="17">
        <f t="shared" ca="1" si="18"/>
        <v>1001.27</v>
      </c>
      <c r="M89" s="16">
        <f t="shared" ca="1" si="26"/>
        <v>-12.370000000000118</v>
      </c>
      <c r="O89" s="16">
        <f t="shared" si="35"/>
        <v>79</v>
      </c>
      <c r="P89" s="17">
        <f t="shared" ca="1" si="27"/>
        <v>-11.100000000000136</v>
      </c>
      <c r="R89" s="16">
        <f t="shared" si="36"/>
        <v>79</v>
      </c>
      <c r="S89" s="17">
        <f t="shared" ca="1" si="28"/>
        <v>-14.050632911392583</v>
      </c>
      <c r="T89" s="17">
        <f t="shared" ca="1" si="29"/>
        <v>-11.100000000000136</v>
      </c>
    </row>
    <row r="90" spans="1:20">
      <c r="A90" s="16">
        <f t="shared" si="30"/>
        <v>80</v>
      </c>
      <c r="B90" s="16">
        <f t="shared" ca="1" si="19"/>
        <v>3.59</v>
      </c>
      <c r="C90" s="16">
        <f t="shared" ca="1" si="20"/>
        <v>0.29247910863509752</v>
      </c>
      <c r="D90" s="16">
        <f t="shared" ca="1" si="21"/>
        <v>0.49963185066525306</v>
      </c>
      <c r="E90" s="16">
        <f t="shared" ca="1" si="22"/>
        <v>0</v>
      </c>
      <c r="F90" s="16">
        <f t="shared" ca="1" si="31"/>
        <v>0</v>
      </c>
      <c r="G90" s="16">
        <f t="shared" ca="1" si="32"/>
        <v>4</v>
      </c>
      <c r="H90" s="18">
        <f t="shared" ca="1" si="23"/>
        <v>0</v>
      </c>
      <c r="I90" s="21">
        <f t="shared" ca="1" si="24"/>
        <v>-1</v>
      </c>
      <c r="J90" s="3">
        <f t="shared" ca="1" si="33"/>
        <v>67.899999999999991</v>
      </c>
      <c r="K90" s="17">
        <f t="shared" ca="1" si="34"/>
        <v>987.89999999999986</v>
      </c>
      <c r="L90" s="17">
        <f t="shared" ca="1" si="18"/>
        <v>1001.27</v>
      </c>
      <c r="M90" s="16">
        <f t="shared" ca="1" si="26"/>
        <v>-13.370000000000118</v>
      </c>
      <c r="O90" s="16">
        <f t="shared" si="35"/>
        <v>80</v>
      </c>
      <c r="P90" s="17">
        <f t="shared" ca="1" si="27"/>
        <v>-12.100000000000136</v>
      </c>
      <c r="R90" s="16">
        <f t="shared" si="36"/>
        <v>80</v>
      </c>
      <c r="S90" s="17">
        <f t="shared" ca="1" si="28"/>
        <v>-15.125000000000171</v>
      </c>
      <c r="T90" s="17">
        <f t="shared" ca="1" si="29"/>
        <v>-12.100000000000136</v>
      </c>
    </row>
    <row r="91" spans="1:20">
      <c r="A91" s="16">
        <f t="shared" si="30"/>
        <v>81</v>
      </c>
      <c r="B91" s="16">
        <f t="shared" ca="1" si="19"/>
        <v>5.71</v>
      </c>
      <c r="C91" s="16">
        <f t="shared" ca="1" si="20"/>
        <v>0.18388791593695272</v>
      </c>
      <c r="D91" s="16">
        <f t="shared" ca="1" si="21"/>
        <v>0.61291728580325255</v>
      </c>
      <c r="E91" s="16">
        <f t="shared" ca="1" si="22"/>
        <v>0</v>
      </c>
      <c r="F91" s="16">
        <f t="shared" ca="1" si="31"/>
        <v>0</v>
      </c>
      <c r="G91" s="16">
        <f t="shared" ca="1" si="32"/>
        <v>5</v>
      </c>
      <c r="H91" s="18">
        <f t="shared" ca="1" si="23"/>
        <v>0</v>
      </c>
      <c r="I91" s="21">
        <f t="shared" ca="1" si="24"/>
        <v>-1</v>
      </c>
      <c r="J91" s="3">
        <f t="shared" ca="1" si="33"/>
        <v>67.899999999999991</v>
      </c>
      <c r="K91" s="17">
        <f t="shared" ca="1" si="34"/>
        <v>986.89999999999986</v>
      </c>
      <c r="L91" s="17">
        <f t="shared" ca="1" si="18"/>
        <v>1001.27</v>
      </c>
      <c r="M91" s="16">
        <f t="shared" ca="1" si="26"/>
        <v>-14.370000000000118</v>
      </c>
      <c r="O91" s="16">
        <f t="shared" si="35"/>
        <v>81</v>
      </c>
      <c r="P91" s="17">
        <f t="shared" ca="1" si="27"/>
        <v>-13.100000000000136</v>
      </c>
      <c r="R91" s="16">
        <f t="shared" si="36"/>
        <v>81</v>
      </c>
      <c r="S91" s="17">
        <f t="shared" ca="1" si="28"/>
        <v>-16.172839506173005</v>
      </c>
      <c r="T91" s="17">
        <f t="shared" ca="1" si="29"/>
        <v>-13.100000000000136</v>
      </c>
    </row>
    <row r="92" spans="1:20">
      <c r="A92" s="16">
        <f t="shared" si="30"/>
        <v>82</v>
      </c>
      <c r="B92" s="16">
        <f t="shared" ca="1" si="19"/>
        <v>3.25</v>
      </c>
      <c r="C92" s="16">
        <f t="shared" ca="1" si="20"/>
        <v>0.32307692307692309</v>
      </c>
      <c r="D92" s="16">
        <f t="shared" ca="1" si="21"/>
        <v>0.21928059686089973</v>
      </c>
      <c r="E92" s="16">
        <f t="shared" ca="1" si="22"/>
        <v>1</v>
      </c>
      <c r="F92" s="16">
        <f t="shared" ca="1" si="31"/>
        <v>1</v>
      </c>
      <c r="G92" s="16">
        <f t="shared" ca="1" si="32"/>
        <v>0</v>
      </c>
      <c r="H92" s="18">
        <f t="shared" ca="1" si="23"/>
        <v>3.25</v>
      </c>
      <c r="I92" s="21">
        <f t="shared" ca="1" si="24"/>
        <v>2.25</v>
      </c>
      <c r="J92" s="3">
        <f t="shared" ca="1" si="33"/>
        <v>71.149999999999991</v>
      </c>
      <c r="K92" s="17">
        <f t="shared" ref="K92:K114" ca="1" si="37">K91+I92</f>
        <v>989.14999999999986</v>
      </c>
      <c r="L92" s="17">
        <f t="shared" ca="1" si="18"/>
        <v>1001.27</v>
      </c>
      <c r="M92" s="16">
        <f t="shared" ca="1" si="26"/>
        <v>-12.120000000000118</v>
      </c>
      <c r="O92" s="16">
        <f t="shared" si="35"/>
        <v>82</v>
      </c>
      <c r="P92" s="17">
        <f t="shared" ca="1" si="27"/>
        <v>-10.850000000000136</v>
      </c>
      <c r="R92" s="16">
        <f t="shared" si="36"/>
        <v>82</v>
      </c>
      <c r="S92" s="17">
        <f t="shared" ca="1" si="28"/>
        <v>-13.231707317073344</v>
      </c>
      <c r="T92" s="17">
        <f t="shared" ca="1" si="29"/>
        <v>-10.850000000000136</v>
      </c>
    </row>
    <row r="93" spans="1:20">
      <c r="A93" s="16">
        <f t="shared" si="30"/>
        <v>83</v>
      </c>
      <c r="B93" s="16">
        <f t="shared" ca="1" si="19"/>
        <v>3</v>
      </c>
      <c r="C93" s="16">
        <f t="shared" ca="1" si="20"/>
        <v>0.35</v>
      </c>
      <c r="D93" s="16">
        <f t="shared" ca="1" si="21"/>
        <v>0.96903876737700845</v>
      </c>
      <c r="E93" s="16">
        <f t="shared" ca="1" si="22"/>
        <v>0</v>
      </c>
      <c r="F93" s="16">
        <f t="shared" ca="1" si="31"/>
        <v>0</v>
      </c>
      <c r="G93" s="16">
        <f t="shared" ca="1" si="32"/>
        <v>1</v>
      </c>
      <c r="H93" s="18">
        <f t="shared" ca="1" si="23"/>
        <v>0</v>
      </c>
      <c r="I93" s="21">
        <f t="shared" ca="1" si="24"/>
        <v>-1</v>
      </c>
      <c r="J93" s="3">
        <f t="shared" ca="1" si="33"/>
        <v>71.149999999999991</v>
      </c>
      <c r="K93" s="17">
        <f t="shared" ca="1" si="37"/>
        <v>988.14999999999986</v>
      </c>
      <c r="L93" s="17">
        <f t="shared" ca="1" si="18"/>
        <v>1001.27</v>
      </c>
      <c r="M93" s="16">
        <f t="shared" ca="1" si="26"/>
        <v>-13.120000000000118</v>
      </c>
      <c r="O93" s="16">
        <f t="shared" si="35"/>
        <v>83</v>
      </c>
      <c r="P93" s="17">
        <f t="shared" ca="1" si="27"/>
        <v>-11.850000000000136</v>
      </c>
      <c r="R93" s="16">
        <f t="shared" si="36"/>
        <v>83</v>
      </c>
      <c r="S93" s="17">
        <f t="shared" ca="1" si="28"/>
        <v>-14.277108433735108</v>
      </c>
      <c r="T93" s="17">
        <f t="shared" ca="1" si="29"/>
        <v>-11.850000000000136</v>
      </c>
    </row>
    <row r="94" spans="1:20">
      <c r="A94" s="16">
        <f t="shared" si="30"/>
        <v>84</v>
      </c>
      <c r="B94" s="16">
        <f t="shared" ca="1" si="19"/>
        <v>4.1900000000000004</v>
      </c>
      <c r="C94" s="16">
        <f t="shared" ca="1" si="20"/>
        <v>0.25059665871121717</v>
      </c>
      <c r="D94" s="16">
        <f t="shared" ca="1" si="21"/>
        <v>0.88663817082881313</v>
      </c>
      <c r="E94" s="16">
        <f t="shared" ca="1" si="22"/>
        <v>0</v>
      </c>
      <c r="F94" s="16">
        <f t="shared" ca="1" si="31"/>
        <v>0</v>
      </c>
      <c r="G94" s="16">
        <f t="shared" ca="1" si="32"/>
        <v>2</v>
      </c>
      <c r="H94" s="18">
        <f t="shared" ca="1" si="23"/>
        <v>0</v>
      </c>
      <c r="I94" s="21">
        <f t="shared" ca="1" si="24"/>
        <v>-1</v>
      </c>
      <c r="J94" s="3">
        <f t="shared" ca="1" si="33"/>
        <v>71.149999999999991</v>
      </c>
      <c r="K94" s="17">
        <f t="shared" ca="1" si="37"/>
        <v>987.14999999999986</v>
      </c>
      <c r="L94" s="17">
        <f t="shared" ca="1" si="18"/>
        <v>1001.27</v>
      </c>
      <c r="M94" s="16">
        <f t="shared" ca="1" si="26"/>
        <v>-14.120000000000118</v>
      </c>
      <c r="O94" s="16">
        <f t="shared" si="35"/>
        <v>84</v>
      </c>
      <c r="P94" s="17">
        <f t="shared" ca="1" si="27"/>
        <v>-12.850000000000136</v>
      </c>
      <c r="R94" s="16">
        <f t="shared" si="36"/>
        <v>84</v>
      </c>
      <c r="S94" s="17">
        <f t="shared" ca="1" si="28"/>
        <v>-15.297619047619222</v>
      </c>
      <c r="T94" s="17">
        <f t="shared" ca="1" si="29"/>
        <v>-12.850000000000136</v>
      </c>
    </row>
    <row r="95" spans="1:20">
      <c r="A95" s="16">
        <f t="shared" si="30"/>
        <v>85</v>
      </c>
      <c r="B95" s="16">
        <f t="shared" ca="1" si="19"/>
        <v>4.93</v>
      </c>
      <c r="C95" s="16">
        <f t="shared" ca="1" si="20"/>
        <v>0.21298174442190673</v>
      </c>
      <c r="D95" s="16">
        <f t="shared" ca="1" si="21"/>
        <v>0.4547415281627194</v>
      </c>
      <c r="E95" s="16">
        <f t="shared" ca="1" si="22"/>
        <v>0</v>
      </c>
      <c r="F95" s="16">
        <f t="shared" ca="1" si="31"/>
        <v>0</v>
      </c>
      <c r="G95" s="16">
        <f t="shared" ca="1" si="32"/>
        <v>3</v>
      </c>
      <c r="H95" s="18">
        <f t="shared" ca="1" si="23"/>
        <v>0</v>
      </c>
      <c r="I95" s="21">
        <f t="shared" ca="1" si="24"/>
        <v>-1</v>
      </c>
      <c r="J95" s="3">
        <f t="shared" ca="1" si="33"/>
        <v>71.149999999999991</v>
      </c>
      <c r="K95" s="17">
        <f t="shared" ca="1" si="37"/>
        <v>986.14999999999986</v>
      </c>
      <c r="L95" s="17">
        <f t="shared" ca="1" si="18"/>
        <v>1001.27</v>
      </c>
      <c r="M95" s="16">
        <f t="shared" ca="1" si="26"/>
        <v>-15.120000000000118</v>
      </c>
      <c r="O95" s="16">
        <f t="shared" si="35"/>
        <v>85</v>
      </c>
      <c r="P95" s="17">
        <f t="shared" ca="1" si="27"/>
        <v>-13.850000000000136</v>
      </c>
      <c r="R95" s="16">
        <f t="shared" si="36"/>
        <v>85</v>
      </c>
      <c r="S95" s="17">
        <f t="shared" ca="1" si="28"/>
        <v>-16.294117647058982</v>
      </c>
      <c r="T95" s="17">
        <f t="shared" ca="1" si="29"/>
        <v>-13.850000000000136</v>
      </c>
    </row>
    <row r="96" spans="1:20">
      <c r="A96" s="16">
        <f t="shared" si="30"/>
        <v>86</v>
      </c>
      <c r="B96" s="16">
        <f t="shared" ca="1" si="19"/>
        <v>2.98</v>
      </c>
      <c r="C96" s="16">
        <f t="shared" ca="1" si="20"/>
        <v>0.35234899328859065</v>
      </c>
      <c r="D96" s="16">
        <f t="shared" ca="1" si="21"/>
        <v>0.73989892833209114</v>
      </c>
      <c r="E96" s="16">
        <f t="shared" ca="1" si="22"/>
        <v>0</v>
      </c>
      <c r="F96" s="16">
        <f t="shared" ca="1" si="31"/>
        <v>0</v>
      </c>
      <c r="G96" s="16">
        <f t="shared" ca="1" si="32"/>
        <v>4</v>
      </c>
      <c r="H96" s="18">
        <f t="shared" ca="1" si="23"/>
        <v>0</v>
      </c>
      <c r="I96" s="21">
        <f t="shared" ca="1" si="24"/>
        <v>-1</v>
      </c>
      <c r="J96" s="3">
        <f t="shared" ca="1" si="33"/>
        <v>71.149999999999991</v>
      </c>
      <c r="K96" s="17">
        <f t="shared" ca="1" si="37"/>
        <v>985.14999999999986</v>
      </c>
      <c r="L96" s="17">
        <f t="shared" ca="1" si="18"/>
        <v>1001.27</v>
      </c>
      <c r="M96" s="16">
        <f t="shared" ca="1" si="26"/>
        <v>-16.120000000000118</v>
      </c>
      <c r="O96" s="16">
        <f t="shared" si="35"/>
        <v>86</v>
      </c>
      <c r="P96" s="17">
        <f t="shared" ca="1" si="27"/>
        <v>-14.850000000000136</v>
      </c>
      <c r="R96" s="16">
        <f t="shared" si="36"/>
        <v>86</v>
      </c>
      <c r="S96" s="17">
        <f t="shared" ca="1" si="28"/>
        <v>-17.267441860465269</v>
      </c>
      <c r="T96" s="17">
        <f t="shared" ca="1" si="29"/>
        <v>-14.850000000000136</v>
      </c>
    </row>
    <row r="97" spans="1:20">
      <c r="A97" s="16">
        <f t="shared" si="30"/>
        <v>87</v>
      </c>
      <c r="B97" s="16">
        <f t="shared" ca="1" si="19"/>
        <v>5.81</v>
      </c>
      <c r="C97" s="16">
        <f t="shared" ca="1" si="20"/>
        <v>0.18072289156626509</v>
      </c>
      <c r="D97" s="16">
        <f t="shared" ca="1" si="21"/>
        <v>0.31979530054677685</v>
      </c>
      <c r="E97" s="16">
        <f t="shared" ca="1" si="22"/>
        <v>0</v>
      </c>
      <c r="F97" s="16">
        <f t="shared" ca="1" si="31"/>
        <v>0</v>
      </c>
      <c r="G97" s="16">
        <f t="shared" ca="1" si="32"/>
        <v>5</v>
      </c>
      <c r="H97" s="18">
        <f t="shared" ca="1" si="23"/>
        <v>0</v>
      </c>
      <c r="I97" s="21">
        <f t="shared" ca="1" si="24"/>
        <v>-1</v>
      </c>
      <c r="J97" s="3">
        <f t="shared" ca="1" si="33"/>
        <v>71.149999999999991</v>
      </c>
      <c r="K97" s="17">
        <f t="shared" ca="1" si="37"/>
        <v>984.14999999999986</v>
      </c>
      <c r="L97" s="17">
        <f t="shared" ca="1" si="18"/>
        <v>1001.27</v>
      </c>
      <c r="M97" s="16">
        <f t="shared" ca="1" si="26"/>
        <v>-17.120000000000118</v>
      </c>
      <c r="O97" s="16">
        <f t="shared" si="35"/>
        <v>87</v>
      </c>
      <c r="P97" s="17">
        <f t="shared" ca="1" si="27"/>
        <v>-15.850000000000136</v>
      </c>
      <c r="R97" s="16">
        <f t="shared" si="36"/>
        <v>87</v>
      </c>
      <c r="S97" s="17">
        <f t="shared" ca="1" si="28"/>
        <v>-18.21839080459786</v>
      </c>
      <c r="T97" s="17">
        <f t="shared" ca="1" si="29"/>
        <v>-15.850000000000136</v>
      </c>
    </row>
    <row r="98" spans="1:20">
      <c r="A98" s="16">
        <f t="shared" si="30"/>
        <v>88</v>
      </c>
      <c r="B98" s="16">
        <f t="shared" ca="1" si="19"/>
        <v>4.03</v>
      </c>
      <c r="C98" s="16">
        <f t="shared" ca="1" si="20"/>
        <v>0.26054590570719605</v>
      </c>
      <c r="D98" s="16">
        <f t="shared" ca="1" si="21"/>
        <v>0.25919648357492076</v>
      </c>
      <c r="E98" s="16">
        <f t="shared" ca="1" si="22"/>
        <v>1</v>
      </c>
      <c r="F98" s="16">
        <f t="shared" ca="1" si="31"/>
        <v>1</v>
      </c>
      <c r="G98" s="16">
        <f t="shared" ca="1" si="32"/>
        <v>0</v>
      </c>
      <c r="H98" s="18">
        <f t="shared" ca="1" si="23"/>
        <v>4.03</v>
      </c>
      <c r="I98" s="21">
        <f t="shared" ca="1" si="24"/>
        <v>3.0300000000000002</v>
      </c>
      <c r="J98" s="3">
        <f t="shared" ca="1" si="33"/>
        <v>75.179999999999993</v>
      </c>
      <c r="K98" s="17">
        <f t="shared" ca="1" si="37"/>
        <v>987.17999999999984</v>
      </c>
      <c r="L98" s="17">
        <f t="shared" ca="1" si="18"/>
        <v>1001.27</v>
      </c>
      <c r="M98" s="16">
        <f t="shared" ca="1" si="26"/>
        <v>-14.090000000000146</v>
      </c>
      <c r="O98" s="16">
        <f t="shared" si="35"/>
        <v>88</v>
      </c>
      <c r="P98" s="17">
        <f t="shared" ca="1" si="27"/>
        <v>-12.820000000000164</v>
      </c>
      <c r="R98" s="16">
        <f t="shared" si="36"/>
        <v>88</v>
      </c>
      <c r="S98" s="17">
        <f t="shared" ca="1" si="28"/>
        <v>-14.568181818181998</v>
      </c>
      <c r="T98" s="17">
        <f t="shared" ca="1" si="29"/>
        <v>-12.820000000000164</v>
      </c>
    </row>
    <row r="99" spans="1:20">
      <c r="A99" s="16">
        <f t="shared" si="30"/>
        <v>89</v>
      </c>
      <c r="B99" s="16">
        <f t="shared" ca="1" si="19"/>
        <v>4.2699999999999996</v>
      </c>
      <c r="C99" s="16">
        <f t="shared" ca="1" si="20"/>
        <v>0.24590163934426232</v>
      </c>
      <c r="D99" s="16">
        <f t="shared" ca="1" si="21"/>
        <v>0.28090902203271706</v>
      </c>
      <c r="E99" s="16">
        <f t="shared" ca="1" si="22"/>
        <v>0</v>
      </c>
      <c r="F99" s="16">
        <f t="shared" ca="1" si="31"/>
        <v>0</v>
      </c>
      <c r="G99" s="16">
        <f t="shared" ca="1" si="32"/>
        <v>1</v>
      </c>
      <c r="H99" s="18">
        <f t="shared" ca="1" si="23"/>
        <v>0</v>
      </c>
      <c r="I99" s="21">
        <f t="shared" ca="1" si="24"/>
        <v>-1</v>
      </c>
      <c r="J99" s="3">
        <f t="shared" ca="1" si="33"/>
        <v>75.179999999999993</v>
      </c>
      <c r="K99" s="17">
        <f t="shared" ca="1" si="37"/>
        <v>986.17999999999984</v>
      </c>
      <c r="L99" s="17">
        <f t="shared" ca="1" si="18"/>
        <v>1001.27</v>
      </c>
      <c r="M99" s="16">
        <f t="shared" ca="1" si="26"/>
        <v>-15.090000000000146</v>
      </c>
      <c r="O99" s="16">
        <f t="shared" si="35"/>
        <v>89</v>
      </c>
      <c r="P99" s="17">
        <f t="shared" ca="1" si="27"/>
        <v>-13.820000000000164</v>
      </c>
      <c r="R99" s="16">
        <f t="shared" si="36"/>
        <v>89</v>
      </c>
      <c r="S99" s="17">
        <f t="shared" ca="1" si="28"/>
        <v>-15.528089887640633</v>
      </c>
      <c r="T99" s="17">
        <f t="shared" ca="1" si="29"/>
        <v>-13.820000000000164</v>
      </c>
    </row>
    <row r="100" spans="1:20">
      <c r="A100" s="16">
        <f t="shared" si="30"/>
        <v>90</v>
      </c>
      <c r="B100" s="16">
        <f t="shared" ca="1" si="19"/>
        <v>5.88</v>
      </c>
      <c r="C100" s="16">
        <f t="shared" ca="1" si="20"/>
        <v>0.17857142857142858</v>
      </c>
      <c r="D100" s="16">
        <f t="shared" ca="1" si="21"/>
        <v>0.68429770157094794</v>
      </c>
      <c r="E100" s="16">
        <f t="shared" ca="1" si="22"/>
        <v>0</v>
      </c>
      <c r="F100" s="16">
        <f t="shared" ca="1" si="31"/>
        <v>0</v>
      </c>
      <c r="G100" s="16">
        <f t="shared" ca="1" si="32"/>
        <v>2</v>
      </c>
      <c r="H100" s="18">
        <f t="shared" ca="1" si="23"/>
        <v>0</v>
      </c>
      <c r="I100" s="21">
        <f t="shared" ca="1" si="24"/>
        <v>-1</v>
      </c>
      <c r="J100" s="3">
        <f t="shared" ca="1" si="33"/>
        <v>75.179999999999993</v>
      </c>
      <c r="K100" s="17">
        <f t="shared" ca="1" si="37"/>
        <v>985.17999999999984</v>
      </c>
      <c r="L100" s="17">
        <f t="shared" ca="1" si="18"/>
        <v>1001.27</v>
      </c>
      <c r="M100" s="16">
        <f t="shared" ca="1" si="26"/>
        <v>-16.090000000000146</v>
      </c>
      <c r="O100" s="16">
        <f t="shared" si="35"/>
        <v>90</v>
      </c>
      <c r="P100" s="17">
        <f t="shared" ca="1" si="27"/>
        <v>-14.820000000000164</v>
      </c>
      <c r="R100" s="16">
        <f t="shared" si="36"/>
        <v>90</v>
      </c>
      <c r="S100" s="17">
        <f t="shared" ca="1" si="28"/>
        <v>-16.466666666666853</v>
      </c>
      <c r="T100" s="17">
        <f t="shared" ca="1" si="29"/>
        <v>-14.820000000000164</v>
      </c>
    </row>
    <row r="101" spans="1:20">
      <c r="A101" s="16">
        <f t="shared" si="30"/>
        <v>91</v>
      </c>
      <c r="B101" s="16">
        <f t="shared" ca="1" si="19"/>
        <v>3.53</v>
      </c>
      <c r="C101" s="16">
        <f t="shared" ca="1" si="20"/>
        <v>0.2974504249291785</v>
      </c>
      <c r="D101" s="16">
        <f t="shared" ca="1" si="21"/>
        <v>1.1757560013207602E-2</v>
      </c>
      <c r="E101" s="16">
        <f t="shared" ca="1" si="22"/>
        <v>1</v>
      </c>
      <c r="F101" s="16">
        <f t="shared" ca="1" si="31"/>
        <v>1</v>
      </c>
      <c r="G101" s="16">
        <f t="shared" ca="1" si="32"/>
        <v>0</v>
      </c>
      <c r="H101" s="18">
        <f t="shared" ca="1" si="23"/>
        <v>3.53</v>
      </c>
      <c r="I101" s="21">
        <f t="shared" ca="1" si="24"/>
        <v>2.5299999999999998</v>
      </c>
      <c r="J101" s="3">
        <f t="shared" ca="1" si="33"/>
        <v>78.709999999999994</v>
      </c>
      <c r="K101" s="17">
        <f t="shared" ca="1" si="37"/>
        <v>987.70999999999981</v>
      </c>
      <c r="L101" s="17">
        <f t="shared" ca="1" si="18"/>
        <v>1001.27</v>
      </c>
      <c r="M101" s="16">
        <f t="shared" ca="1" si="26"/>
        <v>-13.560000000000173</v>
      </c>
      <c r="O101" s="16">
        <f t="shared" si="35"/>
        <v>91</v>
      </c>
      <c r="P101" s="17">
        <f t="shared" ca="1" si="27"/>
        <v>-12.290000000000191</v>
      </c>
      <c r="R101" s="16">
        <f t="shared" si="36"/>
        <v>91</v>
      </c>
      <c r="S101" s="17">
        <f t="shared" ca="1" si="28"/>
        <v>-13.505494505494724</v>
      </c>
      <c r="T101" s="17">
        <f t="shared" ca="1" si="29"/>
        <v>-12.290000000000191</v>
      </c>
    </row>
    <row r="102" spans="1:20">
      <c r="A102" s="16">
        <f t="shared" si="30"/>
        <v>92</v>
      </c>
      <c r="B102" s="16">
        <f t="shared" ca="1" si="19"/>
        <v>5.43</v>
      </c>
      <c r="C102" s="16">
        <f t="shared" ca="1" si="20"/>
        <v>0.19337016574585636</v>
      </c>
      <c r="D102" s="16">
        <f t="shared" ca="1" si="21"/>
        <v>0.21744560808218871</v>
      </c>
      <c r="E102" s="16">
        <f t="shared" ca="1" si="22"/>
        <v>0</v>
      </c>
      <c r="F102" s="16">
        <f t="shared" ca="1" si="31"/>
        <v>0</v>
      </c>
      <c r="G102" s="16">
        <f t="shared" ca="1" si="32"/>
        <v>1</v>
      </c>
      <c r="H102" s="18">
        <f t="shared" ca="1" si="23"/>
        <v>0</v>
      </c>
      <c r="I102" s="21">
        <f t="shared" ca="1" si="24"/>
        <v>-1</v>
      </c>
      <c r="J102" s="3">
        <f t="shared" ca="1" si="33"/>
        <v>78.709999999999994</v>
      </c>
      <c r="K102" s="17">
        <f t="shared" ca="1" si="37"/>
        <v>986.70999999999981</v>
      </c>
      <c r="L102" s="17">
        <f t="shared" ca="1" si="18"/>
        <v>1001.27</v>
      </c>
      <c r="M102" s="16">
        <f t="shared" ca="1" si="26"/>
        <v>-14.560000000000173</v>
      </c>
      <c r="O102" s="16">
        <f t="shared" si="35"/>
        <v>92</v>
      </c>
      <c r="P102" s="17">
        <f t="shared" ca="1" si="27"/>
        <v>-13.290000000000191</v>
      </c>
      <c r="R102" s="16">
        <f t="shared" si="36"/>
        <v>92</v>
      </c>
      <c r="S102" s="17">
        <f t="shared" ca="1" si="28"/>
        <v>-14.445652173913246</v>
      </c>
      <c r="T102" s="17">
        <f t="shared" ca="1" si="29"/>
        <v>-13.290000000000191</v>
      </c>
    </row>
    <row r="103" spans="1:20">
      <c r="A103" s="16">
        <f t="shared" si="30"/>
        <v>93</v>
      </c>
      <c r="B103" s="16">
        <f t="shared" ca="1" si="19"/>
        <v>5.29</v>
      </c>
      <c r="C103" s="16">
        <f t="shared" ca="1" si="20"/>
        <v>0.19848771266540643</v>
      </c>
      <c r="D103" s="16">
        <f t="shared" ca="1" si="21"/>
        <v>0.81165747550756784</v>
      </c>
      <c r="E103" s="16">
        <f t="shared" ca="1" si="22"/>
        <v>0</v>
      </c>
      <c r="F103" s="16">
        <f t="shared" ca="1" si="31"/>
        <v>0</v>
      </c>
      <c r="G103" s="16">
        <f t="shared" ca="1" si="32"/>
        <v>2</v>
      </c>
      <c r="H103" s="18">
        <f t="shared" ca="1" si="23"/>
        <v>0</v>
      </c>
      <c r="I103" s="21">
        <f t="shared" ca="1" si="24"/>
        <v>-1</v>
      </c>
      <c r="J103" s="3">
        <f t="shared" ca="1" si="33"/>
        <v>78.709999999999994</v>
      </c>
      <c r="K103" s="17">
        <f t="shared" ca="1" si="37"/>
        <v>985.70999999999981</v>
      </c>
      <c r="L103" s="17">
        <f t="shared" ca="1" si="18"/>
        <v>1001.27</v>
      </c>
      <c r="M103" s="16">
        <f t="shared" ca="1" si="26"/>
        <v>-15.560000000000173</v>
      </c>
      <c r="O103" s="16">
        <f t="shared" si="35"/>
        <v>93</v>
      </c>
      <c r="P103" s="17">
        <f t="shared" ca="1" si="27"/>
        <v>-14.290000000000191</v>
      </c>
      <c r="R103" s="16">
        <f t="shared" si="36"/>
        <v>93</v>
      </c>
      <c r="S103" s="17">
        <f t="shared" ca="1" si="28"/>
        <v>-15.36559139784967</v>
      </c>
      <c r="T103" s="17">
        <f t="shared" ca="1" si="29"/>
        <v>-14.290000000000191</v>
      </c>
    </row>
    <row r="104" spans="1:20">
      <c r="A104" s="16">
        <f t="shared" si="30"/>
        <v>94</v>
      </c>
      <c r="B104" s="16">
        <f t="shared" ca="1" si="19"/>
        <v>5.0199999999999996</v>
      </c>
      <c r="C104" s="16">
        <f t="shared" ca="1" si="20"/>
        <v>0.20916334661354585</v>
      </c>
      <c r="D104" s="16">
        <f t="shared" ca="1" si="21"/>
        <v>0.58416553220324152</v>
      </c>
      <c r="E104" s="16">
        <f t="shared" ca="1" si="22"/>
        <v>0</v>
      </c>
      <c r="F104" s="16">
        <f t="shared" ca="1" si="31"/>
        <v>0</v>
      </c>
      <c r="G104" s="16">
        <f t="shared" ca="1" si="32"/>
        <v>3</v>
      </c>
      <c r="H104" s="18">
        <f t="shared" ca="1" si="23"/>
        <v>0</v>
      </c>
      <c r="I104" s="21">
        <f t="shared" ca="1" si="24"/>
        <v>-1</v>
      </c>
      <c r="J104" s="3">
        <f t="shared" ca="1" si="33"/>
        <v>78.709999999999994</v>
      </c>
      <c r="K104" s="17">
        <f t="shared" ca="1" si="37"/>
        <v>984.70999999999981</v>
      </c>
      <c r="L104" s="17">
        <f t="shared" ca="1" si="18"/>
        <v>1001.27</v>
      </c>
      <c r="M104" s="16">
        <f t="shared" ca="1" si="26"/>
        <v>-16.560000000000173</v>
      </c>
      <c r="O104" s="16">
        <f t="shared" si="35"/>
        <v>94</v>
      </c>
      <c r="P104" s="17">
        <f t="shared" ca="1" si="27"/>
        <v>-15.290000000000191</v>
      </c>
      <c r="R104" s="16">
        <f t="shared" si="36"/>
        <v>94</v>
      </c>
      <c r="S104" s="17">
        <f t="shared" ca="1" si="28"/>
        <v>-16.265957446808713</v>
      </c>
      <c r="T104" s="17">
        <f t="shared" ca="1" si="29"/>
        <v>-15.290000000000191</v>
      </c>
    </row>
    <row r="105" spans="1:20">
      <c r="A105" s="16">
        <f t="shared" si="30"/>
        <v>95</v>
      </c>
      <c r="B105" s="16">
        <f t="shared" ca="1" si="19"/>
        <v>2.48</v>
      </c>
      <c r="C105" s="16">
        <f t="shared" ca="1" si="20"/>
        <v>0.42338709677419362</v>
      </c>
      <c r="D105" s="16">
        <f t="shared" ca="1" si="21"/>
        <v>0.59264271643520439</v>
      </c>
      <c r="E105" s="16">
        <f t="shared" ca="1" si="22"/>
        <v>0</v>
      </c>
      <c r="F105" s="16">
        <f t="shared" ca="1" si="31"/>
        <v>0</v>
      </c>
      <c r="G105" s="16">
        <f t="shared" ca="1" si="32"/>
        <v>4</v>
      </c>
      <c r="H105" s="18">
        <f t="shared" ca="1" si="23"/>
        <v>0</v>
      </c>
      <c r="I105" s="21">
        <f t="shared" ca="1" si="24"/>
        <v>-1</v>
      </c>
      <c r="J105" s="3">
        <f t="shared" ca="1" si="33"/>
        <v>78.709999999999994</v>
      </c>
      <c r="K105" s="17">
        <f t="shared" ca="1" si="37"/>
        <v>983.70999999999981</v>
      </c>
      <c r="L105" s="17">
        <f t="shared" ca="1" si="18"/>
        <v>1001.27</v>
      </c>
      <c r="M105" s="16">
        <f t="shared" ca="1" si="26"/>
        <v>-17.560000000000173</v>
      </c>
      <c r="O105" s="16">
        <f t="shared" si="35"/>
        <v>95</v>
      </c>
      <c r="P105" s="17">
        <f t="shared" ca="1" si="27"/>
        <v>-16.290000000000191</v>
      </c>
      <c r="R105" s="16">
        <f t="shared" si="36"/>
        <v>95</v>
      </c>
      <c r="S105" s="17">
        <f t="shared" ca="1" si="28"/>
        <v>-17.147368421052832</v>
      </c>
      <c r="T105" s="17">
        <f t="shared" ca="1" si="29"/>
        <v>-16.290000000000191</v>
      </c>
    </row>
    <row r="106" spans="1:20">
      <c r="A106" s="16">
        <f t="shared" si="30"/>
        <v>96</v>
      </c>
      <c r="B106" s="16">
        <f t="shared" ca="1" si="19"/>
        <v>4.5599999999999996</v>
      </c>
      <c r="C106" s="16">
        <f t="shared" ca="1" si="20"/>
        <v>0.23026315789473686</v>
      </c>
      <c r="D106" s="16">
        <f t="shared" ca="1" si="21"/>
        <v>5.0766826080299587E-2</v>
      </c>
      <c r="E106" s="16">
        <f t="shared" ca="1" si="22"/>
        <v>1</v>
      </c>
      <c r="F106" s="16">
        <f t="shared" ca="1" si="31"/>
        <v>1</v>
      </c>
      <c r="G106" s="16">
        <f t="shared" ca="1" si="32"/>
        <v>0</v>
      </c>
      <c r="H106" s="18">
        <f t="shared" ca="1" si="23"/>
        <v>4.5599999999999996</v>
      </c>
      <c r="I106" s="21">
        <f t="shared" ca="1" si="24"/>
        <v>3.5599999999999996</v>
      </c>
      <c r="J106" s="3">
        <f t="shared" ca="1" si="33"/>
        <v>83.27</v>
      </c>
      <c r="K106" s="17">
        <f t="shared" ca="1" si="37"/>
        <v>987.26999999999975</v>
      </c>
      <c r="L106" s="17">
        <f t="shared" ca="1" si="18"/>
        <v>1001.27</v>
      </c>
      <c r="M106" s="16">
        <f t="shared" ca="1" si="26"/>
        <v>-14.000000000000227</v>
      </c>
      <c r="O106" s="16">
        <f t="shared" si="35"/>
        <v>96</v>
      </c>
      <c r="P106" s="17">
        <f t="shared" ca="1" si="27"/>
        <v>-12.730000000000246</v>
      </c>
      <c r="R106" s="16">
        <f t="shared" si="36"/>
        <v>96</v>
      </c>
      <c r="S106" s="17">
        <f t="shared" ca="1" si="28"/>
        <v>-13.260416666666913</v>
      </c>
      <c r="T106" s="17">
        <f t="shared" ca="1" si="29"/>
        <v>-12.730000000000246</v>
      </c>
    </row>
    <row r="107" spans="1:20">
      <c r="A107" s="16">
        <f t="shared" si="30"/>
        <v>97</v>
      </c>
      <c r="B107" s="16">
        <f t="shared" ca="1" si="19"/>
        <v>3.2</v>
      </c>
      <c r="C107" s="16">
        <f t="shared" ca="1" si="20"/>
        <v>0.328125</v>
      </c>
      <c r="D107" s="16">
        <f t="shared" ca="1" si="21"/>
        <v>0.71363858414605952</v>
      </c>
      <c r="E107" s="16">
        <f t="shared" ca="1" si="22"/>
        <v>0</v>
      </c>
      <c r="F107" s="16">
        <f t="shared" ca="1" si="31"/>
        <v>0</v>
      </c>
      <c r="G107" s="16">
        <f t="shared" ca="1" si="32"/>
        <v>1</v>
      </c>
      <c r="H107" s="18">
        <f t="shared" ca="1" si="23"/>
        <v>0</v>
      </c>
      <c r="I107" s="21">
        <f t="shared" ca="1" si="24"/>
        <v>-1</v>
      </c>
      <c r="J107" s="3">
        <f t="shared" ca="1" si="33"/>
        <v>83.27</v>
      </c>
      <c r="K107" s="17">
        <f t="shared" ca="1" si="37"/>
        <v>986.26999999999975</v>
      </c>
      <c r="L107" s="17">
        <f t="shared" ca="1" si="18"/>
        <v>1001.27</v>
      </c>
      <c r="M107" s="16">
        <f t="shared" ca="1" si="26"/>
        <v>-15.000000000000227</v>
      </c>
      <c r="O107" s="16">
        <f t="shared" si="35"/>
        <v>97</v>
      </c>
      <c r="P107" s="17">
        <f t="shared" ca="1" si="27"/>
        <v>-13.730000000000246</v>
      </c>
      <c r="R107" s="16">
        <f t="shared" si="36"/>
        <v>97</v>
      </c>
      <c r="S107" s="17">
        <f t="shared" ca="1" si="28"/>
        <v>-14.154639175257984</v>
      </c>
      <c r="T107" s="17">
        <f t="shared" ca="1" si="29"/>
        <v>-13.730000000000246</v>
      </c>
    </row>
    <row r="108" spans="1:20">
      <c r="A108" s="16">
        <f t="shared" si="30"/>
        <v>98</v>
      </c>
      <c r="B108" s="16">
        <f t="shared" ca="1" si="19"/>
        <v>2.41</v>
      </c>
      <c r="C108" s="16">
        <f t="shared" ca="1" si="20"/>
        <v>0.43568464730290457</v>
      </c>
      <c r="D108" s="16">
        <f t="shared" ca="1" si="21"/>
        <v>0.17411229376473258</v>
      </c>
      <c r="E108" s="16">
        <f t="shared" ca="1" si="22"/>
        <v>1</v>
      </c>
      <c r="F108" s="16">
        <f t="shared" ca="1" si="31"/>
        <v>1</v>
      </c>
      <c r="G108" s="16">
        <f t="shared" ca="1" si="32"/>
        <v>0</v>
      </c>
      <c r="H108" s="18">
        <f t="shared" ca="1" si="23"/>
        <v>2.41</v>
      </c>
      <c r="I108" s="21">
        <f t="shared" ca="1" si="24"/>
        <v>1.4100000000000001</v>
      </c>
      <c r="J108" s="3">
        <f t="shared" ca="1" si="33"/>
        <v>85.679999999999993</v>
      </c>
      <c r="K108" s="17">
        <f t="shared" ca="1" si="37"/>
        <v>987.67999999999972</v>
      </c>
      <c r="L108" s="17">
        <f t="shared" ca="1" si="18"/>
        <v>1001.27</v>
      </c>
      <c r="M108" s="16">
        <f t="shared" ca="1" si="26"/>
        <v>-13.590000000000259</v>
      </c>
      <c r="O108" s="16">
        <f t="shared" si="35"/>
        <v>98</v>
      </c>
      <c r="P108" s="17">
        <f t="shared" ca="1" si="27"/>
        <v>-12.320000000000277</v>
      </c>
      <c r="R108" s="16">
        <f t="shared" si="36"/>
        <v>98</v>
      </c>
      <c r="S108" s="17">
        <f t="shared" ca="1" si="28"/>
        <v>-12.571428571428854</v>
      </c>
      <c r="T108" s="17">
        <f t="shared" ca="1" si="29"/>
        <v>-12.320000000000277</v>
      </c>
    </row>
    <row r="109" spans="1:20">
      <c r="A109" s="16">
        <f t="shared" si="30"/>
        <v>99</v>
      </c>
      <c r="B109" s="16">
        <f t="shared" ca="1" si="19"/>
        <v>2.4500000000000002</v>
      </c>
      <c r="C109" s="16">
        <f t="shared" ca="1" si="20"/>
        <v>0.42857142857142855</v>
      </c>
      <c r="D109" s="16">
        <f t="shared" ca="1" si="21"/>
        <v>0.46201685443063223</v>
      </c>
      <c r="E109" s="16">
        <f t="shared" ca="1" si="22"/>
        <v>0</v>
      </c>
      <c r="F109" s="16">
        <f t="shared" ca="1" si="31"/>
        <v>0</v>
      </c>
      <c r="G109" s="16">
        <f t="shared" ca="1" si="32"/>
        <v>1</v>
      </c>
      <c r="H109" s="18">
        <f t="shared" ca="1" si="23"/>
        <v>0</v>
      </c>
      <c r="I109" s="21">
        <f t="shared" ca="1" si="24"/>
        <v>-1</v>
      </c>
      <c r="J109" s="3">
        <f t="shared" ca="1" si="33"/>
        <v>85.679999999999993</v>
      </c>
      <c r="K109" s="17">
        <f t="shared" ca="1" si="37"/>
        <v>986.67999999999972</v>
      </c>
      <c r="L109" s="17">
        <f t="shared" ca="1" si="18"/>
        <v>1001.27</v>
      </c>
      <c r="M109" s="16">
        <f t="shared" ca="1" si="26"/>
        <v>-14.590000000000259</v>
      </c>
      <c r="O109" s="16">
        <f t="shared" si="35"/>
        <v>99</v>
      </c>
      <c r="P109" s="17">
        <f t="shared" ca="1" si="27"/>
        <v>-13.320000000000277</v>
      </c>
      <c r="R109" s="16">
        <f t="shared" si="36"/>
        <v>99</v>
      </c>
      <c r="S109" s="17">
        <f t="shared" ca="1" si="28"/>
        <v>-13.454545454545723</v>
      </c>
      <c r="T109" s="17">
        <f t="shared" ca="1" si="29"/>
        <v>-13.320000000000277</v>
      </c>
    </row>
    <row r="110" spans="1:20">
      <c r="A110" s="16">
        <f t="shared" si="30"/>
        <v>100</v>
      </c>
      <c r="B110" s="16">
        <f t="shared" ca="1" si="19"/>
        <v>3.6</v>
      </c>
      <c r="C110" s="16">
        <f t="shared" ca="1" si="20"/>
        <v>0.29166666666666669</v>
      </c>
      <c r="D110" s="16">
        <f t="shared" ca="1" si="21"/>
        <v>0.52029183229964504</v>
      </c>
      <c r="E110" s="16">
        <f t="shared" ca="1" si="22"/>
        <v>0</v>
      </c>
      <c r="F110" s="16">
        <f t="shared" ca="1" si="31"/>
        <v>0</v>
      </c>
      <c r="G110" s="16">
        <f t="shared" ca="1" si="32"/>
        <v>2</v>
      </c>
      <c r="H110" s="18">
        <f t="shared" ca="1" si="23"/>
        <v>0</v>
      </c>
      <c r="I110" s="21">
        <f t="shared" ca="1" si="24"/>
        <v>-1</v>
      </c>
      <c r="J110" s="3">
        <f t="shared" ca="1" si="33"/>
        <v>85.679999999999993</v>
      </c>
      <c r="K110" s="17">
        <f t="shared" ca="1" si="37"/>
        <v>985.67999999999972</v>
      </c>
      <c r="L110" s="17">
        <f t="shared" ca="1" si="18"/>
        <v>1001.27</v>
      </c>
      <c r="M110" s="16">
        <f t="shared" ca="1" si="26"/>
        <v>-15.590000000000259</v>
      </c>
      <c r="O110" s="16">
        <f t="shared" si="35"/>
        <v>100</v>
      </c>
      <c r="P110" s="17">
        <f t="shared" ca="1" si="27"/>
        <v>-14.320000000000277</v>
      </c>
      <c r="R110" s="16">
        <f t="shared" si="36"/>
        <v>100</v>
      </c>
      <c r="S110" s="17">
        <f t="shared" ca="1" si="28"/>
        <v>-14.320000000000277</v>
      </c>
      <c r="T110" s="17">
        <f t="shared" ca="1" si="29"/>
        <v>-14.320000000000277</v>
      </c>
    </row>
    <row r="111" spans="1:20">
      <c r="A111" s="16">
        <f t="shared" si="30"/>
        <v>101</v>
      </c>
      <c r="B111" s="16">
        <f t="shared" ca="1" si="19"/>
        <v>3.21</v>
      </c>
      <c r="C111" s="16">
        <f t="shared" ca="1" si="20"/>
        <v>0.32710280373831774</v>
      </c>
      <c r="D111" s="16">
        <f t="shared" ca="1" si="21"/>
        <v>1.4981750699758045E-2</v>
      </c>
      <c r="E111" s="16">
        <f t="shared" ca="1" si="22"/>
        <v>1</v>
      </c>
      <c r="F111" s="16">
        <f t="shared" ca="1" si="31"/>
        <v>1</v>
      </c>
      <c r="G111" s="16">
        <f t="shared" ca="1" si="32"/>
        <v>0</v>
      </c>
      <c r="H111" s="18">
        <f t="shared" ca="1" si="23"/>
        <v>3.21</v>
      </c>
      <c r="I111" s="21">
        <f t="shared" ca="1" si="24"/>
        <v>2.21</v>
      </c>
      <c r="J111" s="3">
        <f t="shared" ca="1" si="33"/>
        <v>88.889999999999986</v>
      </c>
      <c r="K111" s="17">
        <f t="shared" ca="1" si="37"/>
        <v>987.88999999999976</v>
      </c>
      <c r="L111" s="17">
        <f t="shared" ca="1" si="18"/>
        <v>1001.27</v>
      </c>
      <c r="M111" s="16">
        <f t="shared" ca="1" si="26"/>
        <v>-13.380000000000223</v>
      </c>
      <c r="O111" s="16">
        <f t="shared" si="35"/>
        <v>101</v>
      </c>
      <c r="P111" s="17">
        <f t="shared" ca="1" si="27"/>
        <v>-12.110000000000241</v>
      </c>
      <c r="R111" s="16">
        <f t="shared" si="36"/>
        <v>101</v>
      </c>
      <c r="S111" s="17">
        <f t="shared" ca="1" si="28"/>
        <v>-11.990099009901229</v>
      </c>
      <c r="T111" s="17">
        <f t="shared" ca="1" si="29"/>
        <v>-12.110000000000241</v>
      </c>
    </row>
    <row r="112" spans="1:20">
      <c r="A112" s="16">
        <f t="shared" si="30"/>
        <v>102</v>
      </c>
      <c r="B112" s="16">
        <f t="shared" ca="1" si="19"/>
        <v>3.93</v>
      </c>
      <c r="C112" s="16">
        <f t="shared" ca="1" si="20"/>
        <v>0.26717557251908397</v>
      </c>
      <c r="D112" s="16">
        <f t="shared" ca="1" si="21"/>
        <v>0.1578617348803093</v>
      </c>
      <c r="E112" s="16">
        <f t="shared" ca="1" si="22"/>
        <v>1</v>
      </c>
      <c r="F112" s="16">
        <f t="shared" ca="1" si="31"/>
        <v>2</v>
      </c>
      <c r="G112" s="16">
        <f t="shared" ca="1" si="32"/>
        <v>0</v>
      </c>
      <c r="H112" s="18">
        <f t="shared" ca="1" si="23"/>
        <v>3.93</v>
      </c>
      <c r="I112" s="21">
        <f t="shared" ca="1" si="24"/>
        <v>2.93</v>
      </c>
      <c r="J112" s="3">
        <f t="shared" ca="1" si="33"/>
        <v>92.82</v>
      </c>
      <c r="K112" s="17">
        <f t="shared" ca="1" si="37"/>
        <v>990.81999999999971</v>
      </c>
      <c r="L112" s="17">
        <f t="shared" ca="1" si="18"/>
        <v>1001.27</v>
      </c>
      <c r="M112" s="16">
        <f t="shared" ca="1" si="26"/>
        <v>-10.450000000000273</v>
      </c>
      <c r="O112" s="16">
        <f t="shared" si="35"/>
        <v>102</v>
      </c>
      <c r="P112" s="17">
        <f t="shared" ca="1" si="27"/>
        <v>-9.180000000000291</v>
      </c>
      <c r="R112" s="16">
        <f t="shared" si="36"/>
        <v>102</v>
      </c>
      <c r="S112" s="17">
        <f t="shared" ca="1" si="28"/>
        <v>-9.0000000000002842</v>
      </c>
      <c r="T112" s="17">
        <f t="shared" ca="1" si="29"/>
        <v>-9.180000000000291</v>
      </c>
    </row>
    <row r="113" spans="1:20">
      <c r="A113" s="16">
        <f t="shared" si="30"/>
        <v>103</v>
      </c>
      <c r="B113" s="16">
        <f t="shared" ca="1" si="19"/>
        <v>4.41</v>
      </c>
      <c r="C113" s="16">
        <f t="shared" ca="1" si="20"/>
        <v>0.23809523809523808</v>
      </c>
      <c r="D113" s="16">
        <f t="shared" ca="1" si="21"/>
        <v>8.9898709736598414E-2</v>
      </c>
      <c r="E113" s="16">
        <f t="shared" ca="1" si="22"/>
        <v>1</v>
      </c>
      <c r="F113" s="16">
        <f t="shared" ca="1" si="31"/>
        <v>3</v>
      </c>
      <c r="G113" s="16">
        <f t="shared" ca="1" si="32"/>
        <v>0</v>
      </c>
      <c r="H113" s="18">
        <f t="shared" ca="1" si="23"/>
        <v>4.41</v>
      </c>
      <c r="I113" s="21">
        <f t="shared" ca="1" si="24"/>
        <v>3.41</v>
      </c>
      <c r="J113" s="3">
        <f t="shared" ca="1" si="33"/>
        <v>97.22999999999999</v>
      </c>
      <c r="K113" s="17">
        <f t="shared" ca="1" si="37"/>
        <v>994.22999999999968</v>
      </c>
      <c r="L113" s="17">
        <f t="shared" ca="1" si="18"/>
        <v>1001.27</v>
      </c>
      <c r="M113" s="16">
        <f t="shared" ca="1" si="26"/>
        <v>-7.0400000000003047</v>
      </c>
      <c r="O113" s="16">
        <f t="shared" si="35"/>
        <v>103</v>
      </c>
      <c r="P113" s="17">
        <f t="shared" ca="1" si="27"/>
        <v>-5.7700000000003229</v>
      </c>
      <c r="R113" s="16">
        <f t="shared" si="36"/>
        <v>103</v>
      </c>
      <c r="S113" s="17">
        <f t="shared" ca="1" si="28"/>
        <v>-5.6019417475731217</v>
      </c>
      <c r="T113" s="17">
        <f t="shared" ca="1" si="29"/>
        <v>-5.7700000000003229</v>
      </c>
    </row>
    <row r="114" spans="1:20">
      <c r="A114" s="16">
        <f t="shared" si="30"/>
        <v>104</v>
      </c>
      <c r="B114" s="16">
        <f t="shared" ca="1" si="19"/>
        <v>2.0699999999999998</v>
      </c>
      <c r="C114" s="16">
        <f t="shared" ca="1" si="20"/>
        <v>0.50724637681159424</v>
      </c>
      <c r="D114" s="16">
        <f t="shared" ca="1" si="21"/>
        <v>0.30519562745075568</v>
      </c>
      <c r="E114" s="16">
        <f t="shared" ca="1" si="22"/>
        <v>1</v>
      </c>
      <c r="F114" s="16">
        <f t="shared" ca="1" si="31"/>
        <v>4</v>
      </c>
      <c r="G114" s="16">
        <f t="shared" ca="1" si="32"/>
        <v>0</v>
      </c>
      <c r="H114" s="18">
        <f t="shared" ca="1" si="23"/>
        <v>2.0699999999999998</v>
      </c>
      <c r="I114" s="21">
        <f t="shared" ca="1" si="24"/>
        <v>1.0699999999999998</v>
      </c>
      <c r="J114" s="3">
        <f t="shared" ca="1" si="33"/>
        <v>99.299999999999983</v>
      </c>
      <c r="K114" s="17">
        <f t="shared" ca="1" si="37"/>
        <v>995.29999999999973</v>
      </c>
      <c r="L114" s="17">
        <f t="shared" ca="1" si="18"/>
        <v>1001.27</v>
      </c>
      <c r="M114" s="16">
        <f t="shared" ca="1" si="26"/>
        <v>-5.9700000000002547</v>
      </c>
      <c r="O114" s="16">
        <f t="shared" si="35"/>
        <v>104</v>
      </c>
      <c r="P114" s="17">
        <f t="shared" ca="1" si="27"/>
        <v>-4.7000000000002728</v>
      </c>
      <c r="R114" s="16">
        <f t="shared" si="36"/>
        <v>104</v>
      </c>
      <c r="S114" s="17">
        <f t="shared" ca="1" si="28"/>
        <v>-4.5192307692310294</v>
      </c>
      <c r="T114" s="17">
        <f t="shared" ca="1" si="29"/>
        <v>-4.7000000000002728</v>
      </c>
    </row>
    <row r="115" spans="1:20">
      <c r="A115" s="16">
        <f t="shared" si="30"/>
        <v>105</v>
      </c>
      <c r="B115" s="16">
        <f t="shared" ca="1" si="19"/>
        <v>3.75</v>
      </c>
      <c r="C115" s="16">
        <f t="shared" ca="1" si="20"/>
        <v>0.28000000000000003</v>
      </c>
      <c r="D115" s="16">
        <f t="shared" ca="1" si="21"/>
        <v>0.89079739274212955</v>
      </c>
      <c r="E115" s="16">
        <f t="shared" ca="1" si="22"/>
        <v>0</v>
      </c>
      <c r="F115" s="16">
        <f t="shared" ca="1" si="31"/>
        <v>0</v>
      </c>
      <c r="G115" s="16">
        <f t="shared" ca="1" si="32"/>
        <v>1</v>
      </c>
      <c r="H115" s="18">
        <f t="shared" ca="1" si="23"/>
        <v>0</v>
      </c>
      <c r="I115" s="21">
        <f t="shared" ca="1" si="24"/>
        <v>-1</v>
      </c>
      <c r="J115" s="3">
        <f t="shared" ca="1" si="33"/>
        <v>99.299999999999983</v>
      </c>
      <c r="K115" s="17">
        <f t="shared" ref="K115:K137" ca="1" si="38">K114+I115</f>
        <v>994.29999999999973</v>
      </c>
      <c r="L115" s="17">
        <f t="shared" ca="1" si="18"/>
        <v>1001.27</v>
      </c>
      <c r="M115" s="16">
        <f t="shared" ca="1" si="26"/>
        <v>-6.9700000000002547</v>
      </c>
      <c r="O115" s="16">
        <f t="shared" si="35"/>
        <v>105</v>
      </c>
      <c r="P115" s="17">
        <f t="shared" ca="1" si="27"/>
        <v>-5.7000000000002728</v>
      </c>
      <c r="R115" s="16">
        <f t="shared" si="36"/>
        <v>105</v>
      </c>
      <c r="S115" s="17">
        <f t="shared" ca="1" si="28"/>
        <v>-5.4285714285717006</v>
      </c>
      <c r="T115" s="17">
        <f t="shared" ca="1" si="29"/>
        <v>-5.7000000000002728</v>
      </c>
    </row>
    <row r="116" spans="1:20">
      <c r="A116" s="16">
        <f t="shared" si="30"/>
        <v>106</v>
      </c>
      <c r="B116" s="16">
        <f t="shared" ca="1" si="19"/>
        <v>3</v>
      </c>
      <c r="C116" s="16">
        <f t="shared" ca="1" si="20"/>
        <v>0.35</v>
      </c>
      <c r="D116" s="16">
        <f t="shared" ca="1" si="21"/>
        <v>0.77404950513911031</v>
      </c>
      <c r="E116" s="16">
        <f t="shared" ca="1" si="22"/>
        <v>0</v>
      </c>
      <c r="F116" s="16">
        <f t="shared" ca="1" si="31"/>
        <v>0</v>
      </c>
      <c r="G116" s="16">
        <f t="shared" ca="1" si="32"/>
        <v>2</v>
      </c>
      <c r="H116" s="18">
        <f t="shared" ca="1" si="23"/>
        <v>0</v>
      </c>
      <c r="I116" s="21">
        <f t="shared" ca="1" si="24"/>
        <v>-1</v>
      </c>
      <c r="J116" s="3">
        <f t="shared" ca="1" si="33"/>
        <v>99.299999999999983</v>
      </c>
      <c r="K116" s="17">
        <f t="shared" ca="1" si="38"/>
        <v>993.29999999999973</v>
      </c>
      <c r="L116" s="17">
        <f t="shared" ca="1" si="18"/>
        <v>1001.27</v>
      </c>
      <c r="M116" s="16">
        <f t="shared" ca="1" si="26"/>
        <v>-7.9700000000002547</v>
      </c>
      <c r="O116" s="16">
        <f t="shared" si="35"/>
        <v>106</v>
      </c>
      <c r="P116" s="17">
        <f t="shared" ca="1" si="27"/>
        <v>-6.7000000000002728</v>
      </c>
      <c r="R116" s="16">
        <f t="shared" si="36"/>
        <v>106</v>
      </c>
      <c r="S116" s="17">
        <f t="shared" ca="1" si="28"/>
        <v>-6.3207547169813978</v>
      </c>
      <c r="T116" s="17">
        <f t="shared" ca="1" si="29"/>
        <v>-6.7000000000002728</v>
      </c>
    </row>
    <row r="117" spans="1:20">
      <c r="A117" s="16">
        <f t="shared" si="30"/>
        <v>107</v>
      </c>
      <c r="B117" s="16">
        <f t="shared" ca="1" si="19"/>
        <v>4.22</v>
      </c>
      <c r="C117" s="16">
        <f t="shared" ca="1" si="20"/>
        <v>0.24881516587677727</v>
      </c>
      <c r="D117" s="16">
        <f t="shared" ca="1" si="21"/>
        <v>0.76550304371369471</v>
      </c>
      <c r="E117" s="16">
        <f t="shared" ca="1" si="22"/>
        <v>0</v>
      </c>
      <c r="F117" s="16">
        <f t="shared" ca="1" si="31"/>
        <v>0</v>
      </c>
      <c r="G117" s="16">
        <f t="shared" ca="1" si="32"/>
        <v>3</v>
      </c>
      <c r="H117" s="18">
        <f t="shared" ca="1" si="23"/>
        <v>0</v>
      </c>
      <c r="I117" s="21">
        <f t="shared" ca="1" si="24"/>
        <v>-1</v>
      </c>
      <c r="J117" s="3">
        <f t="shared" ca="1" si="33"/>
        <v>99.299999999999983</v>
      </c>
      <c r="K117" s="17">
        <f t="shared" ca="1" si="38"/>
        <v>992.29999999999973</v>
      </c>
      <c r="L117" s="17">
        <f t="shared" ca="1" si="18"/>
        <v>1001.27</v>
      </c>
      <c r="M117" s="16">
        <f t="shared" ca="1" si="26"/>
        <v>-8.9700000000002547</v>
      </c>
      <c r="O117" s="16">
        <f t="shared" si="35"/>
        <v>107</v>
      </c>
      <c r="P117" s="17">
        <f t="shared" ca="1" si="27"/>
        <v>-7.7000000000002728</v>
      </c>
      <c r="R117" s="16">
        <f t="shared" si="36"/>
        <v>107</v>
      </c>
      <c r="S117" s="17">
        <f t="shared" ca="1" si="28"/>
        <v>-7.1962616822432466</v>
      </c>
      <c r="T117" s="17">
        <f t="shared" ca="1" si="29"/>
        <v>-7.7000000000002728</v>
      </c>
    </row>
    <row r="118" spans="1:20">
      <c r="A118" s="16">
        <f t="shared" si="30"/>
        <v>108</v>
      </c>
      <c r="B118" s="16">
        <f t="shared" ca="1" si="19"/>
        <v>5.14</v>
      </c>
      <c r="C118" s="16">
        <f t="shared" ca="1" si="20"/>
        <v>0.20428015564202337</v>
      </c>
      <c r="D118" s="16">
        <f t="shared" ca="1" si="21"/>
        <v>0.33790889905639432</v>
      </c>
      <c r="E118" s="16">
        <f t="shared" ca="1" si="22"/>
        <v>0</v>
      </c>
      <c r="F118" s="16">
        <f t="shared" ca="1" si="31"/>
        <v>0</v>
      </c>
      <c r="G118" s="16">
        <f t="shared" ca="1" si="32"/>
        <v>4</v>
      </c>
      <c r="H118" s="18">
        <f t="shared" ca="1" si="23"/>
        <v>0</v>
      </c>
      <c r="I118" s="21">
        <f t="shared" ca="1" si="24"/>
        <v>-1</v>
      </c>
      <c r="J118" s="3">
        <f t="shared" ca="1" si="33"/>
        <v>99.299999999999983</v>
      </c>
      <c r="K118" s="17">
        <f t="shared" ca="1" si="38"/>
        <v>991.29999999999973</v>
      </c>
      <c r="L118" s="17">
        <f t="shared" ca="1" si="18"/>
        <v>1001.27</v>
      </c>
      <c r="M118" s="16">
        <f t="shared" ca="1" si="26"/>
        <v>-9.9700000000002547</v>
      </c>
      <c r="O118" s="16">
        <f t="shared" si="35"/>
        <v>108</v>
      </c>
      <c r="P118" s="17">
        <f t="shared" ca="1" si="27"/>
        <v>-8.7000000000002728</v>
      </c>
      <c r="R118" s="16">
        <f t="shared" si="36"/>
        <v>108</v>
      </c>
      <c r="S118" s="17">
        <f t="shared" ca="1" si="28"/>
        <v>-8.0555555555557987</v>
      </c>
      <c r="T118" s="17">
        <f t="shared" ca="1" si="29"/>
        <v>-8.7000000000002728</v>
      </c>
    </row>
    <row r="119" spans="1:20">
      <c r="A119" s="16">
        <f t="shared" si="30"/>
        <v>109</v>
      </c>
      <c r="B119" s="16">
        <f t="shared" ca="1" si="19"/>
        <v>5.55</v>
      </c>
      <c r="C119" s="16">
        <f t="shared" ca="1" si="20"/>
        <v>0.18918918918918923</v>
      </c>
      <c r="D119" s="16">
        <f t="shared" ca="1" si="21"/>
        <v>0.24736278975684645</v>
      </c>
      <c r="E119" s="16">
        <f t="shared" ca="1" si="22"/>
        <v>0</v>
      </c>
      <c r="F119" s="16">
        <f t="shared" ca="1" si="31"/>
        <v>0</v>
      </c>
      <c r="G119" s="16">
        <f t="shared" ca="1" si="32"/>
        <v>5</v>
      </c>
      <c r="H119" s="18">
        <f t="shared" ca="1" si="23"/>
        <v>0</v>
      </c>
      <c r="I119" s="21">
        <f t="shared" ca="1" si="24"/>
        <v>-1</v>
      </c>
      <c r="J119" s="3">
        <f t="shared" ca="1" si="33"/>
        <v>99.299999999999983</v>
      </c>
      <c r="K119" s="17">
        <f t="shared" ca="1" si="38"/>
        <v>990.29999999999973</v>
      </c>
      <c r="L119" s="17">
        <f t="shared" ca="1" si="18"/>
        <v>1001.27</v>
      </c>
      <c r="M119" s="16">
        <f t="shared" ca="1" si="26"/>
        <v>-10.970000000000255</v>
      </c>
      <c r="O119" s="16">
        <f t="shared" si="35"/>
        <v>109</v>
      </c>
      <c r="P119" s="17">
        <f t="shared" ca="1" si="27"/>
        <v>-9.7000000000002728</v>
      </c>
      <c r="R119" s="16">
        <f t="shared" si="36"/>
        <v>109</v>
      </c>
      <c r="S119" s="17">
        <f t="shared" ca="1" si="28"/>
        <v>-8.8990825688075859</v>
      </c>
      <c r="T119" s="17">
        <f t="shared" ca="1" si="29"/>
        <v>-9.7000000000002728</v>
      </c>
    </row>
    <row r="120" spans="1:20">
      <c r="A120" s="16">
        <f t="shared" si="30"/>
        <v>110</v>
      </c>
      <c r="B120" s="16">
        <f t="shared" ca="1" si="19"/>
        <v>3.83</v>
      </c>
      <c r="C120" s="16">
        <f t="shared" ca="1" si="20"/>
        <v>0.27415143603133157</v>
      </c>
      <c r="D120" s="16">
        <f t="shared" ca="1" si="21"/>
        <v>0.35104401513231287</v>
      </c>
      <c r="E120" s="16">
        <f t="shared" ca="1" si="22"/>
        <v>0</v>
      </c>
      <c r="F120" s="16">
        <f t="shared" ca="1" si="31"/>
        <v>0</v>
      </c>
      <c r="G120" s="16">
        <f t="shared" ca="1" si="32"/>
        <v>6</v>
      </c>
      <c r="H120" s="18">
        <f t="shared" ca="1" si="23"/>
        <v>0</v>
      </c>
      <c r="I120" s="21">
        <f t="shared" ca="1" si="24"/>
        <v>-1</v>
      </c>
      <c r="J120" s="3">
        <f t="shared" ca="1" si="33"/>
        <v>99.299999999999983</v>
      </c>
      <c r="K120" s="17">
        <f t="shared" ca="1" si="38"/>
        <v>989.29999999999973</v>
      </c>
      <c r="L120" s="17">
        <f t="shared" ca="1" si="18"/>
        <v>1001.27</v>
      </c>
      <c r="M120" s="16">
        <f t="shared" ca="1" si="26"/>
        <v>-11.970000000000255</v>
      </c>
      <c r="O120" s="16">
        <f t="shared" si="35"/>
        <v>110</v>
      </c>
      <c r="P120" s="17">
        <f t="shared" ca="1" si="27"/>
        <v>-10.700000000000273</v>
      </c>
      <c r="R120" s="16">
        <f t="shared" si="36"/>
        <v>110</v>
      </c>
      <c r="S120" s="17">
        <f t="shared" ca="1" si="28"/>
        <v>-9.7272727272729753</v>
      </c>
      <c r="T120" s="17">
        <f t="shared" ca="1" si="29"/>
        <v>-10.700000000000273</v>
      </c>
    </row>
    <row r="121" spans="1:20">
      <c r="A121" s="16">
        <f t="shared" si="30"/>
        <v>111</v>
      </c>
      <c r="B121" s="16">
        <f t="shared" ca="1" si="19"/>
        <v>3.73</v>
      </c>
      <c r="C121" s="16">
        <f t="shared" ca="1" si="20"/>
        <v>0.28150134048257375</v>
      </c>
      <c r="D121" s="16">
        <f t="shared" ca="1" si="21"/>
        <v>0.4149041657556447</v>
      </c>
      <c r="E121" s="16">
        <f t="shared" ca="1" si="22"/>
        <v>0</v>
      </c>
      <c r="F121" s="16">
        <f t="shared" ca="1" si="31"/>
        <v>0</v>
      </c>
      <c r="G121" s="16">
        <f t="shared" ca="1" si="32"/>
        <v>7</v>
      </c>
      <c r="H121" s="18">
        <f t="shared" ca="1" si="23"/>
        <v>0</v>
      </c>
      <c r="I121" s="21">
        <f t="shared" ca="1" si="24"/>
        <v>-1</v>
      </c>
      <c r="J121" s="3">
        <f t="shared" ca="1" si="33"/>
        <v>99.299999999999983</v>
      </c>
      <c r="K121" s="17">
        <f t="shared" ca="1" si="38"/>
        <v>988.29999999999973</v>
      </c>
      <c r="L121" s="17">
        <f t="shared" ca="1" si="18"/>
        <v>1001.27</v>
      </c>
      <c r="M121" s="16">
        <f t="shared" ca="1" si="26"/>
        <v>-12.970000000000255</v>
      </c>
      <c r="O121" s="16">
        <f t="shared" si="35"/>
        <v>111</v>
      </c>
      <c r="P121" s="17">
        <f t="shared" ca="1" si="27"/>
        <v>-11.700000000000273</v>
      </c>
      <c r="R121" s="16">
        <f t="shared" si="36"/>
        <v>111</v>
      </c>
      <c r="S121" s="17">
        <f t="shared" ca="1" si="28"/>
        <v>-10.540540540540789</v>
      </c>
      <c r="T121" s="17">
        <f t="shared" ca="1" si="29"/>
        <v>-11.700000000000273</v>
      </c>
    </row>
    <row r="122" spans="1:20">
      <c r="A122" s="16">
        <f t="shared" si="30"/>
        <v>112</v>
      </c>
      <c r="B122" s="16">
        <f t="shared" ca="1" si="19"/>
        <v>2.4500000000000002</v>
      </c>
      <c r="C122" s="16">
        <f t="shared" ca="1" si="20"/>
        <v>0.42857142857142855</v>
      </c>
      <c r="D122" s="16">
        <f t="shared" ca="1" si="21"/>
        <v>0.76680599231191704</v>
      </c>
      <c r="E122" s="16">
        <f t="shared" ca="1" si="22"/>
        <v>0</v>
      </c>
      <c r="F122" s="16">
        <f t="shared" ca="1" si="31"/>
        <v>0</v>
      </c>
      <c r="G122" s="16">
        <f t="shared" ca="1" si="32"/>
        <v>8</v>
      </c>
      <c r="H122" s="18">
        <f t="shared" ca="1" si="23"/>
        <v>0</v>
      </c>
      <c r="I122" s="21">
        <f t="shared" ca="1" si="24"/>
        <v>-1</v>
      </c>
      <c r="J122" s="3">
        <f t="shared" ca="1" si="33"/>
        <v>99.299999999999983</v>
      </c>
      <c r="K122" s="17">
        <f t="shared" ca="1" si="38"/>
        <v>987.29999999999973</v>
      </c>
      <c r="L122" s="17">
        <f t="shared" ca="1" si="18"/>
        <v>1001.27</v>
      </c>
      <c r="M122" s="16">
        <f t="shared" ca="1" si="26"/>
        <v>-13.970000000000255</v>
      </c>
      <c r="O122" s="16">
        <f t="shared" si="35"/>
        <v>112</v>
      </c>
      <c r="P122" s="17">
        <f t="shared" ca="1" si="27"/>
        <v>-12.700000000000273</v>
      </c>
      <c r="R122" s="16">
        <f t="shared" si="36"/>
        <v>112</v>
      </c>
      <c r="S122" s="17">
        <f t="shared" ca="1" si="28"/>
        <v>-11.339285714285964</v>
      </c>
      <c r="T122" s="17">
        <f t="shared" ca="1" si="29"/>
        <v>-12.700000000000273</v>
      </c>
    </row>
    <row r="123" spans="1:20">
      <c r="A123" s="16">
        <f t="shared" si="30"/>
        <v>113</v>
      </c>
      <c r="B123" s="16">
        <f t="shared" ca="1" si="19"/>
        <v>5.15</v>
      </c>
      <c r="C123" s="16">
        <f t="shared" ca="1" si="20"/>
        <v>0.20388349514563106</v>
      </c>
      <c r="D123" s="16">
        <f t="shared" ca="1" si="21"/>
        <v>0.86985296082394381</v>
      </c>
      <c r="E123" s="16">
        <f t="shared" ca="1" si="22"/>
        <v>0</v>
      </c>
      <c r="F123" s="16">
        <f t="shared" ca="1" si="31"/>
        <v>0</v>
      </c>
      <c r="G123" s="16">
        <f t="shared" ca="1" si="32"/>
        <v>9</v>
      </c>
      <c r="H123" s="18">
        <f t="shared" ca="1" si="23"/>
        <v>0</v>
      </c>
      <c r="I123" s="21">
        <f t="shared" ca="1" si="24"/>
        <v>-1</v>
      </c>
      <c r="J123" s="3">
        <f t="shared" ca="1" si="33"/>
        <v>99.299999999999983</v>
      </c>
      <c r="K123" s="17">
        <f t="shared" ca="1" si="38"/>
        <v>986.29999999999973</v>
      </c>
      <c r="L123" s="17">
        <f t="shared" ca="1" si="18"/>
        <v>1001.27</v>
      </c>
      <c r="M123" s="16">
        <f t="shared" ca="1" si="26"/>
        <v>-14.970000000000255</v>
      </c>
      <c r="O123" s="16">
        <f t="shared" si="35"/>
        <v>113</v>
      </c>
      <c r="P123" s="17">
        <f t="shared" ca="1" si="27"/>
        <v>-13.700000000000273</v>
      </c>
      <c r="R123" s="16">
        <f t="shared" si="36"/>
        <v>113</v>
      </c>
      <c r="S123" s="17">
        <f t="shared" ca="1" si="28"/>
        <v>-12.123893805309976</v>
      </c>
      <c r="T123" s="17">
        <f t="shared" ca="1" si="29"/>
        <v>-13.700000000000273</v>
      </c>
    </row>
    <row r="124" spans="1:20">
      <c r="A124" s="16">
        <f t="shared" si="30"/>
        <v>114</v>
      </c>
      <c r="B124" s="16">
        <f t="shared" ca="1" si="19"/>
        <v>5.66</v>
      </c>
      <c r="C124" s="16">
        <f t="shared" ca="1" si="20"/>
        <v>0.18551236749116609</v>
      </c>
      <c r="D124" s="16">
        <f t="shared" ca="1" si="21"/>
        <v>0.7610701961805626</v>
      </c>
      <c r="E124" s="16">
        <f t="shared" ca="1" si="22"/>
        <v>0</v>
      </c>
      <c r="F124" s="16">
        <f t="shared" ca="1" si="31"/>
        <v>0</v>
      </c>
      <c r="G124" s="16">
        <f t="shared" ca="1" si="32"/>
        <v>10</v>
      </c>
      <c r="H124" s="18">
        <f t="shared" ca="1" si="23"/>
        <v>0</v>
      </c>
      <c r="I124" s="21">
        <f t="shared" ca="1" si="24"/>
        <v>-1</v>
      </c>
      <c r="J124" s="3">
        <f t="shared" ca="1" si="33"/>
        <v>99.299999999999983</v>
      </c>
      <c r="K124" s="17">
        <f t="shared" ca="1" si="38"/>
        <v>985.29999999999973</v>
      </c>
      <c r="L124" s="17">
        <f t="shared" ca="1" si="18"/>
        <v>1001.27</v>
      </c>
      <c r="M124" s="16">
        <f t="shared" ca="1" si="26"/>
        <v>-15.970000000000255</v>
      </c>
      <c r="O124" s="16">
        <f t="shared" si="35"/>
        <v>114</v>
      </c>
      <c r="P124" s="17">
        <f t="shared" ca="1" si="27"/>
        <v>-14.700000000000273</v>
      </c>
      <c r="R124" s="16">
        <f t="shared" si="36"/>
        <v>114</v>
      </c>
      <c r="S124" s="17">
        <f t="shared" ca="1" si="28"/>
        <v>-12.894736842105502</v>
      </c>
      <c r="T124" s="17">
        <f t="shared" ca="1" si="29"/>
        <v>-14.700000000000273</v>
      </c>
    </row>
    <row r="125" spans="1:20">
      <c r="A125" s="16">
        <f t="shared" si="30"/>
        <v>115</v>
      </c>
      <c r="B125" s="16">
        <f t="shared" ca="1" si="19"/>
        <v>5.79</v>
      </c>
      <c r="C125" s="16">
        <f t="shared" ca="1" si="20"/>
        <v>0.18134715025906736</v>
      </c>
      <c r="D125" s="16">
        <f t="shared" ca="1" si="21"/>
        <v>0.57007858490016083</v>
      </c>
      <c r="E125" s="16">
        <f t="shared" ca="1" si="22"/>
        <v>0</v>
      </c>
      <c r="F125" s="16">
        <f t="shared" ca="1" si="31"/>
        <v>0</v>
      </c>
      <c r="G125" s="16">
        <f t="shared" ca="1" si="32"/>
        <v>11</v>
      </c>
      <c r="H125" s="18">
        <f t="shared" ca="1" si="23"/>
        <v>0</v>
      </c>
      <c r="I125" s="21">
        <f t="shared" ca="1" si="24"/>
        <v>-1</v>
      </c>
      <c r="J125" s="3">
        <f t="shared" ca="1" si="33"/>
        <v>99.299999999999983</v>
      </c>
      <c r="K125" s="17">
        <f t="shared" ca="1" si="38"/>
        <v>984.29999999999973</v>
      </c>
      <c r="L125" s="17">
        <f t="shared" ca="1" si="18"/>
        <v>1001.27</v>
      </c>
      <c r="M125" s="16">
        <f t="shared" ca="1" si="26"/>
        <v>-16.970000000000255</v>
      </c>
      <c r="O125" s="16">
        <f t="shared" si="35"/>
        <v>115</v>
      </c>
      <c r="P125" s="17">
        <f t="shared" ca="1" si="27"/>
        <v>-15.700000000000273</v>
      </c>
      <c r="R125" s="16">
        <f t="shared" si="36"/>
        <v>115</v>
      </c>
      <c r="S125" s="17">
        <f t="shared" ca="1" si="28"/>
        <v>-13.652173913043725</v>
      </c>
      <c r="T125" s="17">
        <f t="shared" ca="1" si="29"/>
        <v>-15.700000000000273</v>
      </c>
    </row>
    <row r="126" spans="1:20">
      <c r="A126" s="16">
        <f t="shared" si="30"/>
        <v>116</v>
      </c>
      <c r="B126" s="16">
        <f t="shared" ca="1" si="19"/>
        <v>5.66</v>
      </c>
      <c r="C126" s="16">
        <f t="shared" ca="1" si="20"/>
        <v>0.18551236749116609</v>
      </c>
      <c r="D126" s="16">
        <f t="shared" ca="1" si="21"/>
        <v>0.28284833068404769</v>
      </c>
      <c r="E126" s="16">
        <f t="shared" ca="1" si="22"/>
        <v>0</v>
      </c>
      <c r="F126" s="16">
        <f t="shared" ca="1" si="31"/>
        <v>0</v>
      </c>
      <c r="G126" s="16">
        <f t="shared" ca="1" si="32"/>
        <v>12</v>
      </c>
      <c r="H126" s="18">
        <f t="shared" ca="1" si="23"/>
        <v>0</v>
      </c>
      <c r="I126" s="21">
        <f t="shared" ca="1" si="24"/>
        <v>-1</v>
      </c>
      <c r="J126" s="3">
        <f t="shared" ca="1" si="33"/>
        <v>99.299999999999983</v>
      </c>
      <c r="K126" s="17">
        <f t="shared" ca="1" si="38"/>
        <v>983.29999999999973</v>
      </c>
      <c r="L126" s="17">
        <f t="shared" ca="1" si="18"/>
        <v>1001.27</v>
      </c>
      <c r="M126" s="16">
        <f t="shared" ca="1" si="26"/>
        <v>-17.970000000000255</v>
      </c>
      <c r="O126" s="16">
        <f t="shared" si="35"/>
        <v>116</v>
      </c>
      <c r="P126" s="17">
        <f t="shared" ca="1" si="27"/>
        <v>-16.700000000000273</v>
      </c>
      <c r="R126" s="16">
        <f t="shared" si="36"/>
        <v>116</v>
      </c>
      <c r="S126" s="17">
        <f t="shared" ca="1" si="28"/>
        <v>-14.396551724138163</v>
      </c>
      <c r="T126" s="17">
        <f t="shared" ca="1" si="29"/>
        <v>-16.700000000000273</v>
      </c>
    </row>
    <row r="127" spans="1:20">
      <c r="A127" s="16">
        <f t="shared" si="30"/>
        <v>117</v>
      </c>
      <c r="B127" s="16">
        <f t="shared" ca="1" si="19"/>
        <v>3.49</v>
      </c>
      <c r="C127" s="16">
        <f t="shared" ca="1" si="20"/>
        <v>0.3008595988538682</v>
      </c>
      <c r="D127" s="16">
        <f t="shared" ca="1" si="21"/>
        <v>0.87705081863257628</v>
      </c>
      <c r="E127" s="16">
        <f t="shared" ca="1" si="22"/>
        <v>0</v>
      </c>
      <c r="F127" s="16">
        <f t="shared" ca="1" si="31"/>
        <v>0</v>
      </c>
      <c r="G127" s="16">
        <f t="shared" ca="1" si="32"/>
        <v>13</v>
      </c>
      <c r="H127" s="18">
        <f t="shared" ca="1" si="23"/>
        <v>0</v>
      </c>
      <c r="I127" s="21">
        <f t="shared" ca="1" si="24"/>
        <v>-1</v>
      </c>
      <c r="J127" s="3">
        <f t="shared" ca="1" si="33"/>
        <v>99.299999999999983</v>
      </c>
      <c r="K127" s="17">
        <f t="shared" ca="1" si="38"/>
        <v>982.29999999999973</v>
      </c>
      <c r="L127" s="17">
        <f t="shared" ca="1" si="18"/>
        <v>1001.27</v>
      </c>
      <c r="M127" s="16">
        <f t="shared" ca="1" si="26"/>
        <v>-18.970000000000255</v>
      </c>
      <c r="O127" s="16">
        <f t="shared" si="35"/>
        <v>117</v>
      </c>
      <c r="P127" s="17">
        <f t="shared" ca="1" si="27"/>
        <v>-17.700000000000273</v>
      </c>
      <c r="R127" s="16">
        <f t="shared" si="36"/>
        <v>117</v>
      </c>
      <c r="S127" s="17">
        <f t="shared" ca="1" si="28"/>
        <v>-15.128205128205366</v>
      </c>
      <c r="T127" s="17">
        <f t="shared" ca="1" si="29"/>
        <v>-17.700000000000273</v>
      </c>
    </row>
    <row r="128" spans="1:20">
      <c r="A128" s="16">
        <f t="shared" si="30"/>
        <v>118</v>
      </c>
      <c r="B128" s="16">
        <f t="shared" ca="1" si="19"/>
        <v>4.3</v>
      </c>
      <c r="C128" s="16">
        <f t="shared" ca="1" si="20"/>
        <v>0.24418604651162792</v>
      </c>
      <c r="D128" s="16">
        <f t="shared" ca="1" si="21"/>
        <v>0.35713520204287441</v>
      </c>
      <c r="E128" s="16">
        <f t="shared" ca="1" si="22"/>
        <v>0</v>
      </c>
      <c r="F128" s="16">
        <f t="shared" ca="1" si="31"/>
        <v>0</v>
      </c>
      <c r="G128" s="16">
        <f t="shared" ca="1" si="32"/>
        <v>14</v>
      </c>
      <c r="H128" s="18">
        <f t="shared" ca="1" si="23"/>
        <v>0</v>
      </c>
      <c r="I128" s="21">
        <f t="shared" ca="1" si="24"/>
        <v>-1</v>
      </c>
      <c r="J128" s="3">
        <f t="shared" ca="1" si="33"/>
        <v>99.299999999999983</v>
      </c>
      <c r="K128" s="17">
        <f t="shared" ca="1" si="38"/>
        <v>981.29999999999973</v>
      </c>
      <c r="L128" s="17">
        <f t="shared" ca="1" si="18"/>
        <v>1001.27</v>
      </c>
      <c r="M128" s="16">
        <f t="shared" ca="1" si="26"/>
        <v>-19.970000000000255</v>
      </c>
      <c r="O128" s="16">
        <f t="shared" si="35"/>
        <v>118</v>
      </c>
      <c r="P128" s="17">
        <f t="shared" ca="1" si="27"/>
        <v>-18.700000000000273</v>
      </c>
      <c r="R128" s="16">
        <f t="shared" si="36"/>
        <v>118</v>
      </c>
      <c r="S128" s="17">
        <f t="shared" ca="1" si="28"/>
        <v>-15.847457627118871</v>
      </c>
      <c r="T128" s="17">
        <f t="shared" ca="1" si="29"/>
        <v>-18.700000000000273</v>
      </c>
    </row>
    <row r="129" spans="1:20">
      <c r="A129" s="16">
        <f t="shared" si="30"/>
        <v>119</v>
      </c>
      <c r="B129" s="16">
        <f t="shared" ca="1" si="19"/>
        <v>2.72</v>
      </c>
      <c r="C129" s="16">
        <f t="shared" ca="1" si="20"/>
        <v>0.38602941176470584</v>
      </c>
      <c r="D129" s="16">
        <f t="shared" ca="1" si="21"/>
        <v>0.91756588040821252</v>
      </c>
      <c r="E129" s="16">
        <f t="shared" ca="1" si="22"/>
        <v>0</v>
      </c>
      <c r="F129" s="16">
        <f t="shared" ca="1" si="31"/>
        <v>0</v>
      </c>
      <c r="G129" s="16">
        <f t="shared" ca="1" si="32"/>
        <v>15</v>
      </c>
      <c r="H129" s="18">
        <f t="shared" ca="1" si="23"/>
        <v>0</v>
      </c>
      <c r="I129" s="21">
        <f t="shared" ca="1" si="24"/>
        <v>-1</v>
      </c>
      <c r="J129" s="3">
        <f t="shared" ca="1" si="33"/>
        <v>99.299999999999983</v>
      </c>
      <c r="K129" s="17">
        <f t="shared" ca="1" si="38"/>
        <v>980.29999999999973</v>
      </c>
      <c r="L129" s="17">
        <f t="shared" ca="1" si="18"/>
        <v>1001.27</v>
      </c>
      <c r="M129" s="16">
        <f t="shared" ca="1" si="26"/>
        <v>-20.970000000000255</v>
      </c>
      <c r="O129" s="16">
        <f t="shared" si="35"/>
        <v>119</v>
      </c>
      <c r="P129" s="17">
        <f t="shared" ca="1" si="27"/>
        <v>-19.700000000000273</v>
      </c>
      <c r="R129" s="16">
        <f t="shared" si="36"/>
        <v>119</v>
      </c>
      <c r="S129" s="17">
        <f t="shared" ca="1" si="28"/>
        <v>-16.554621848739728</v>
      </c>
      <c r="T129" s="17">
        <f t="shared" ca="1" si="29"/>
        <v>-19.700000000000273</v>
      </c>
    </row>
    <row r="130" spans="1:20">
      <c r="A130" s="16">
        <f t="shared" si="30"/>
        <v>120</v>
      </c>
      <c r="B130" s="16">
        <f t="shared" ca="1" si="19"/>
        <v>3.96</v>
      </c>
      <c r="C130" s="16">
        <f t="shared" ca="1" si="20"/>
        <v>0.26515151515151519</v>
      </c>
      <c r="D130" s="16">
        <f t="shared" ca="1" si="21"/>
        <v>0.38572919625677393</v>
      </c>
      <c r="E130" s="16">
        <f t="shared" ca="1" si="22"/>
        <v>0</v>
      </c>
      <c r="F130" s="16">
        <f t="shared" ca="1" si="31"/>
        <v>0</v>
      </c>
      <c r="G130" s="16">
        <f t="shared" ca="1" si="32"/>
        <v>16</v>
      </c>
      <c r="H130" s="18">
        <f t="shared" ca="1" si="23"/>
        <v>0</v>
      </c>
      <c r="I130" s="21">
        <f t="shared" ca="1" si="24"/>
        <v>-1</v>
      </c>
      <c r="J130" s="3">
        <f t="shared" ca="1" si="33"/>
        <v>99.299999999999983</v>
      </c>
      <c r="K130" s="17">
        <f t="shared" ca="1" si="38"/>
        <v>979.29999999999973</v>
      </c>
      <c r="L130" s="17">
        <f t="shared" ca="1" si="18"/>
        <v>1001.27</v>
      </c>
      <c r="M130" s="16">
        <f t="shared" ca="1" si="26"/>
        <v>-21.970000000000255</v>
      </c>
      <c r="O130" s="16">
        <f t="shared" si="35"/>
        <v>120</v>
      </c>
      <c r="P130" s="17">
        <f t="shared" ca="1" si="27"/>
        <v>-20.700000000000273</v>
      </c>
      <c r="R130" s="16">
        <f t="shared" si="36"/>
        <v>120</v>
      </c>
      <c r="S130" s="17">
        <f t="shared" ca="1" si="28"/>
        <v>-17.250000000000227</v>
      </c>
      <c r="T130" s="17">
        <f t="shared" ca="1" si="29"/>
        <v>-20.700000000000273</v>
      </c>
    </row>
    <row r="131" spans="1:20">
      <c r="A131" s="16">
        <f t="shared" si="30"/>
        <v>121</v>
      </c>
      <c r="B131" s="16">
        <f t="shared" ca="1" si="19"/>
        <v>5.79</v>
      </c>
      <c r="C131" s="16">
        <f t="shared" ca="1" si="20"/>
        <v>0.18134715025906736</v>
      </c>
      <c r="D131" s="16">
        <f t="shared" ca="1" si="21"/>
        <v>0.17280433014070251</v>
      </c>
      <c r="E131" s="16">
        <f t="shared" ca="1" si="22"/>
        <v>1</v>
      </c>
      <c r="F131" s="16">
        <f t="shared" ca="1" si="31"/>
        <v>1</v>
      </c>
      <c r="G131" s="16">
        <f t="shared" ca="1" si="32"/>
        <v>0</v>
      </c>
      <c r="H131" s="18">
        <f t="shared" ca="1" si="23"/>
        <v>5.79</v>
      </c>
      <c r="I131" s="21">
        <f t="shared" ca="1" si="24"/>
        <v>4.79</v>
      </c>
      <c r="J131" s="3">
        <f t="shared" ca="1" si="33"/>
        <v>105.08999999999999</v>
      </c>
      <c r="K131" s="17">
        <f t="shared" ca="1" si="38"/>
        <v>984.08999999999969</v>
      </c>
      <c r="L131" s="17">
        <f t="shared" ca="1" si="18"/>
        <v>1001.27</v>
      </c>
      <c r="M131" s="16">
        <f t="shared" ca="1" si="26"/>
        <v>-17.180000000000291</v>
      </c>
      <c r="O131" s="16">
        <f t="shared" si="35"/>
        <v>121</v>
      </c>
      <c r="P131" s="17">
        <f t="shared" ca="1" si="27"/>
        <v>-15.910000000000309</v>
      </c>
      <c r="R131" s="16">
        <f t="shared" si="36"/>
        <v>121</v>
      </c>
      <c r="S131" s="17">
        <f t="shared" ca="1" si="28"/>
        <v>-13.148760330578767</v>
      </c>
      <c r="T131" s="17">
        <f t="shared" ca="1" si="29"/>
        <v>-15.910000000000309</v>
      </c>
    </row>
    <row r="132" spans="1:20">
      <c r="A132" s="16">
        <f t="shared" si="30"/>
        <v>122</v>
      </c>
      <c r="B132" s="16">
        <f t="shared" ca="1" si="19"/>
        <v>4.58</v>
      </c>
      <c r="C132" s="16">
        <f t="shared" ca="1" si="20"/>
        <v>0.22925764192139739</v>
      </c>
      <c r="D132" s="16">
        <f t="shared" ca="1" si="21"/>
        <v>0.63170320355380682</v>
      </c>
      <c r="E132" s="16">
        <f t="shared" ca="1" si="22"/>
        <v>0</v>
      </c>
      <c r="F132" s="16">
        <f t="shared" ca="1" si="31"/>
        <v>0</v>
      </c>
      <c r="G132" s="16">
        <f t="shared" ca="1" si="32"/>
        <v>1</v>
      </c>
      <c r="H132" s="18">
        <f t="shared" ca="1" si="23"/>
        <v>0</v>
      </c>
      <c r="I132" s="21">
        <f t="shared" ca="1" si="24"/>
        <v>-1</v>
      </c>
      <c r="J132" s="3">
        <f t="shared" ca="1" si="33"/>
        <v>105.08999999999999</v>
      </c>
      <c r="K132" s="17">
        <f t="shared" ca="1" si="38"/>
        <v>983.08999999999969</v>
      </c>
      <c r="L132" s="17">
        <f t="shared" ca="1" si="18"/>
        <v>1001.27</v>
      </c>
      <c r="M132" s="16">
        <f t="shared" ca="1" si="26"/>
        <v>-18.180000000000291</v>
      </c>
      <c r="O132" s="16">
        <f t="shared" si="35"/>
        <v>122</v>
      </c>
      <c r="P132" s="17">
        <f t="shared" ca="1" si="27"/>
        <v>-16.910000000000309</v>
      </c>
      <c r="R132" s="16">
        <f t="shared" si="36"/>
        <v>122</v>
      </c>
      <c r="S132" s="17">
        <f t="shared" ca="1" si="28"/>
        <v>-13.860655737705173</v>
      </c>
      <c r="T132" s="17">
        <f t="shared" ca="1" si="29"/>
        <v>-16.910000000000309</v>
      </c>
    </row>
    <row r="133" spans="1:20">
      <c r="A133" s="16">
        <f t="shared" si="30"/>
        <v>123</v>
      </c>
      <c r="B133" s="16">
        <f t="shared" ca="1" si="19"/>
        <v>5.57</v>
      </c>
      <c r="C133" s="16">
        <f t="shared" ca="1" si="20"/>
        <v>0.18850987432675045</v>
      </c>
      <c r="D133" s="16">
        <f t="shared" ca="1" si="21"/>
        <v>0.86382864672096416</v>
      </c>
      <c r="E133" s="16">
        <f t="shared" ca="1" si="22"/>
        <v>0</v>
      </c>
      <c r="F133" s="16">
        <f t="shared" ca="1" si="31"/>
        <v>0</v>
      </c>
      <c r="G133" s="16">
        <f t="shared" ca="1" si="32"/>
        <v>2</v>
      </c>
      <c r="H133" s="18">
        <f t="shared" ca="1" si="23"/>
        <v>0</v>
      </c>
      <c r="I133" s="21">
        <f t="shared" ca="1" si="24"/>
        <v>-1</v>
      </c>
      <c r="J133" s="3">
        <f t="shared" ca="1" si="33"/>
        <v>105.08999999999999</v>
      </c>
      <c r="K133" s="17">
        <f t="shared" ca="1" si="38"/>
        <v>982.08999999999969</v>
      </c>
      <c r="L133" s="17">
        <f t="shared" ca="1" si="18"/>
        <v>1001.27</v>
      </c>
      <c r="M133" s="16">
        <f t="shared" ca="1" si="26"/>
        <v>-19.180000000000291</v>
      </c>
      <c r="O133" s="16">
        <f t="shared" si="35"/>
        <v>123</v>
      </c>
      <c r="P133" s="17">
        <f t="shared" ca="1" si="27"/>
        <v>-17.910000000000309</v>
      </c>
      <c r="R133" s="16">
        <f t="shared" si="36"/>
        <v>123</v>
      </c>
      <c r="S133" s="17">
        <f t="shared" ca="1" si="28"/>
        <v>-14.560975609756341</v>
      </c>
      <c r="T133" s="17">
        <f t="shared" ca="1" si="29"/>
        <v>-17.910000000000309</v>
      </c>
    </row>
    <row r="134" spans="1:20">
      <c r="A134" s="16">
        <f t="shared" si="30"/>
        <v>124</v>
      </c>
      <c r="B134" s="16">
        <f t="shared" ca="1" si="19"/>
        <v>3.09</v>
      </c>
      <c r="C134" s="16">
        <f t="shared" ca="1" si="20"/>
        <v>0.33980582524271852</v>
      </c>
      <c r="D134" s="16">
        <f t="shared" ca="1" si="21"/>
        <v>2.2571223584773037E-2</v>
      </c>
      <c r="E134" s="16">
        <f t="shared" ca="1" si="22"/>
        <v>1</v>
      </c>
      <c r="F134" s="16">
        <f t="shared" ca="1" si="31"/>
        <v>1</v>
      </c>
      <c r="G134" s="16">
        <f t="shared" ca="1" si="32"/>
        <v>0</v>
      </c>
      <c r="H134" s="18">
        <f t="shared" ca="1" si="23"/>
        <v>3.09</v>
      </c>
      <c r="I134" s="21">
        <f t="shared" ca="1" si="24"/>
        <v>2.09</v>
      </c>
      <c r="J134" s="3">
        <f t="shared" ca="1" si="33"/>
        <v>108.17999999999999</v>
      </c>
      <c r="K134" s="17">
        <f t="shared" ca="1" si="38"/>
        <v>984.17999999999972</v>
      </c>
      <c r="L134" s="17">
        <f t="shared" ca="1" si="18"/>
        <v>1001.27</v>
      </c>
      <c r="M134" s="16">
        <f t="shared" ca="1" si="26"/>
        <v>-17.090000000000259</v>
      </c>
      <c r="O134" s="16">
        <f t="shared" si="35"/>
        <v>124</v>
      </c>
      <c r="P134" s="17">
        <f t="shared" ca="1" si="27"/>
        <v>-15.820000000000277</v>
      </c>
      <c r="R134" s="16">
        <f t="shared" si="36"/>
        <v>124</v>
      </c>
      <c r="S134" s="17">
        <f t="shared" ca="1" si="28"/>
        <v>-12.758064516129252</v>
      </c>
      <c r="T134" s="17">
        <f t="shared" ca="1" si="29"/>
        <v>-15.820000000000277</v>
      </c>
    </row>
    <row r="135" spans="1:20">
      <c r="A135" s="16">
        <f t="shared" si="30"/>
        <v>125</v>
      </c>
      <c r="B135" s="16">
        <f t="shared" ca="1" si="19"/>
        <v>4.3899999999999997</v>
      </c>
      <c r="C135" s="16">
        <f t="shared" ca="1" si="20"/>
        <v>0.23917995444191348</v>
      </c>
      <c r="D135" s="16">
        <f t="shared" ca="1" si="21"/>
        <v>0.15132509072425959</v>
      </c>
      <c r="E135" s="16">
        <f t="shared" ca="1" si="22"/>
        <v>1</v>
      </c>
      <c r="F135" s="16">
        <f t="shared" ca="1" si="31"/>
        <v>2</v>
      </c>
      <c r="G135" s="16">
        <f t="shared" ca="1" si="32"/>
        <v>0</v>
      </c>
      <c r="H135" s="18">
        <f t="shared" ca="1" si="23"/>
        <v>4.3899999999999997</v>
      </c>
      <c r="I135" s="21">
        <f t="shared" ca="1" si="24"/>
        <v>3.3899999999999997</v>
      </c>
      <c r="J135" s="3">
        <f t="shared" ca="1" si="33"/>
        <v>112.57</v>
      </c>
      <c r="K135" s="17">
        <f t="shared" ca="1" si="38"/>
        <v>987.56999999999971</v>
      </c>
      <c r="L135" s="17">
        <f t="shared" ca="1" si="18"/>
        <v>1001.27</v>
      </c>
      <c r="M135" s="16">
        <f t="shared" ca="1" si="26"/>
        <v>-13.700000000000273</v>
      </c>
      <c r="O135" s="16">
        <f t="shared" si="35"/>
        <v>125</v>
      </c>
      <c r="P135" s="17">
        <f t="shared" ca="1" si="27"/>
        <v>-12.430000000000291</v>
      </c>
      <c r="R135" s="16">
        <f t="shared" si="36"/>
        <v>125</v>
      </c>
      <c r="S135" s="17">
        <f t="shared" ca="1" si="28"/>
        <v>-9.94400000000023</v>
      </c>
      <c r="T135" s="17">
        <f t="shared" ca="1" si="29"/>
        <v>-12.430000000000291</v>
      </c>
    </row>
    <row r="136" spans="1:20">
      <c r="A136" s="16">
        <f t="shared" si="30"/>
        <v>126</v>
      </c>
      <c r="B136" s="16">
        <f t="shared" ca="1" si="19"/>
        <v>2.02</v>
      </c>
      <c r="C136" s="16">
        <f t="shared" ca="1" si="20"/>
        <v>0.51980198019801982</v>
      </c>
      <c r="D136" s="16">
        <f t="shared" ca="1" si="21"/>
        <v>0.61422201240786856</v>
      </c>
      <c r="E136" s="16">
        <f t="shared" ca="1" si="22"/>
        <v>0</v>
      </c>
      <c r="F136" s="16">
        <f t="shared" ca="1" si="31"/>
        <v>0</v>
      </c>
      <c r="G136" s="16">
        <f t="shared" ca="1" si="32"/>
        <v>1</v>
      </c>
      <c r="H136" s="18">
        <f t="shared" ca="1" si="23"/>
        <v>0</v>
      </c>
      <c r="I136" s="21">
        <f t="shared" ca="1" si="24"/>
        <v>-1</v>
      </c>
      <c r="J136" s="3">
        <f t="shared" ca="1" si="33"/>
        <v>112.57</v>
      </c>
      <c r="K136" s="17">
        <f t="shared" ca="1" si="38"/>
        <v>986.56999999999971</v>
      </c>
      <c r="L136" s="17">
        <f t="shared" ca="1" si="18"/>
        <v>1001.27</v>
      </c>
      <c r="M136" s="16">
        <f t="shared" ca="1" si="26"/>
        <v>-14.700000000000273</v>
      </c>
      <c r="O136" s="16">
        <f t="shared" si="35"/>
        <v>126</v>
      </c>
      <c r="P136" s="17">
        <f t="shared" ca="1" si="27"/>
        <v>-13.430000000000291</v>
      </c>
      <c r="R136" s="16">
        <f t="shared" si="36"/>
        <v>126</v>
      </c>
      <c r="S136" s="17">
        <f t="shared" ca="1" si="28"/>
        <v>-10.658730158730393</v>
      </c>
      <c r="T136" s="17">
        <f t="shared" ca="1" si="29"/>
        <v>-13.430000000000291</v>
      </c>
    </row>
    <row r="137" spans="1:20">
      <c r="A137" s="16">
        <f t="shared" si="30"/>
        <v>127</v>
      </c>
      <c r="B137" s="16">
        <f t="shared" ca="1" si="19"/>
        <v>3.69</v>
      </c>
      <c r="C137" s="16">
        <f t="shared" ca="1" si="20"/>
        <v>0.28455284552845533</v>
      </c>
      <c r="D137" s="16">
        <f t="shared" ca="1" si="21"/>
        <v>0.56498008160464042</v>
      </c>
      <c r="E137" s="16">
        <f t="shared" ca="1" si="22"/>
        <v>0</v>
      </c>
      <c r="F137" s="16">
        <f t="shared" ca="1" si="31"/>
        <v>0</v>
      </c>
      <c r="G137" s="16">
        <f t="shared" ca="1" si="32"/>
        <v>2</v>
      </c>
      <c r="H137" s="18">
        <f t="shared" ca="1" si="23"/>
        <v>0</v>
      </c>
      <c r="I137" s="21">
        <f t="shared" ca="1" si="24"/>
        <v>-1</v>
      </c>
      <c r="J137" s="3">
        <f t="shared" ca="1" si="33"/>
        <v>112.57</v>
      </c>
      <c r="K137" s="17">
        <f t="shared" ca="1" si="38"/>
        <v>985.56999999999971</v>
      </c>
      <c r="L137" s="17">
        <f t="shared" ca="1" si="18"/>
        <v>1001.27</v>
      </c>
      <c r="M137" s="16">
        <f t="shared" ca="1" si="26"/>
        <v>-15.700000000000273</v>
      </c>
      <c r="O137" s="16">
        <f t="shared" si="35"/>
        <v>127</v>
      </c>
      <c r="P137" s="17">
        <f t="shared" ca="1" si="27"/>
        <v>-14.430000000000291</v>
      </c>
      <c r="R137" s="16">
        <f t="shared" si="36"/>
        <v>127</v>
      </c>
      <c r="S137" s="17">
        <f t="shared" ca="1" si="28"/>
        <v>-11.362204724409679</v>
      </c>
      <c r="T137" s="17">
        <f t="shared" ca="1" si="29"/>
        <v>-14.430000000000291</v>
      </c>
    </row>
    <row r="138" spans="1:20">
      <c r="A138" s="16">
        <f t="shared" si="30"/>
        <v>128</v>
      </c>
      <c r="B138" s="16">
        <f t="shared" ca="1" si="19"/>
        <v>3.36</v>
      </c>
      <c r="C138" s="16">
        <f t="shared" ca="1" si="20"/>
        <v>0.3125</v>
      </c>
      <c r="D138" s="16">
        <f t="shared" ca="1" si="21"/>
        <v>0.85975916775917138</v>
      </c>
      <c r="E138" s="16">
        <f t="shared" ca="1" si="22"/>
        <v>0</v>
      </c>
      <c r="F138" s="16">
        <f t="shared" ca="1" si="31"/>
        <v>0</v>
      </c>
      <c r="G138" s="16">
        <f t="shared" ca="1" si="32"/>
        <v>3</v>
      </c>
      <c r="H138" s="18">
        <f t="shared" ca="1" si="23"/>
        <v>0</v>
      </c>
      <c r="I138" s="21">
        <f t="shared" ca="1" si="24"/>
        <v>-1</v>
      </c>
      <c r="J138" s="3">
        <f t="shared" ca="1" si="33"/>
        <v>112.57</v>
      </c>
      <c r="K138" s="17">
        <f t="shared" ref="K138:K140" ca="1" si="39">K137+I138</f>
        <v>984.56999999999971</v>
      </c>
      <c r="L138" s="17">
        <f t="shared" ref="L138:L201" ca="1" si="40">MAX(K138,L137)</f>
        <v>1001.27</v>
      </c>
      <c r="M138" s="16">
        <f t="shared" ca="1" si="26"/>
        <v>-16.700000000000273</v>
      </c>
      <c r="O138" s="16">
        <f t="shared" si="35"/>
        <v>128</v>
      </c>
      <c r="P138" s="17">
        <f t="shared" ca="1" si="27"/>
        <v>-15.430000000000291</v>
      </c>
      <c r="R138" s="16">
        <f t="shared" si="36"/>
        <v>128</v>
      </c>
      <c r="S138" s="17">
        <f t="shared" ca="1" si="28"/>
        <v>-12.054687500000227</v>
      </c>
      <c r="T138" s="17">
        <f t="shared" ca="1" si="29"/>
        <v>-15.430000000000291</v>
      </c>
    </row>
    <row r="139" spans="1:20">
      <c r="A139" s="16">
        <f t="shared" si="30"/>
        <v>129</v>
      </c>
      <c r="B139" s="16">
        <f t="shared" ref="B139:B202" ca="1" si="41">RANDBETWEEN($A$5,$B$5)/100</f>
        <v>4.97</v>
      </c>
      <c r="C139" s="16">
        <f t="shared" ref="C139:C202" ca="1" si="42">$C$5*(1/B139)</f>
        <v>0.21126760563380284</v>
      </c>
      <c r="D139" s="16">
        <f t="shared" ref="D139:D202" ca="1" si="43">RAND()</f>
        <v>0.55835619733641773</v>
      </c>
      <c r="E139" s="16">
        <f t="shared" ref="E139:E202" ca="1" si="44">IF(D139&lt;=C139,1,0)</f>
        <v>0</v>
      </c>
      <c r="F139" s="16">
        <f t="shared" ca="1" si="31"/>
        <v>0</v>
      </c>
      <c r="G139" s="16">
        <f t="shared" ca="1" si="32"/>
        <v>4</v>
      </c>
      <c r="H139" s="18">
        <f t="shared" ref="H139:H202" ca="1" si="45">IF(E139=0,0,B139)</f>
        <v>0</v>
      </c>
      <c r="I139" s="21">
        <f t="shared" ref="I139:I202" ca="1" si="46">IF(E139=0,-1,H139-1)</f>
        <v>-1</v>
      </c>
      <c r="J139" s="3">
        <f t="shared" ca="1" si="33"/>
        <v>112.57</v>
      </c>
      <c r="K139" s="17">
        <f t="shared" ca="1" si="39"/>
        <v>983.56999999999971</v>
      </c>
      <c r="L139" s="17">
        <f t="shared" ca="1" si="40"/>
        <v>1001.27</v>
      </c>
      <c r="M139" s="16">
        <f t="shared" ref="M139:M202" ca="1" si="47">IF(K139&lt;N(L139),K139-L138,"")</f>
        <v>-17.700000000000273</v>
      </c>
      <c r="O139" s="16">
        <f t="shared" si="35"/>
        <v>129</v>
      </c>
      <c r="P139" s="17">
        <f t="shared" ref="P139:P202" ca="1" si="48">K139-1000</f>
        <v>-16.430000000000291</v>
      </c>
      <c r="R139" s="16">
        <f t="shared" si="36"/>
        <v>129</v>
      </c>
      <c r="S139" s="17">
        <f t="shared" ref="S139:S202" ca="1" si="49">((R139+T139)/R139*100)-100</f>
        <v>-12.736434108527362</v>
      </c>
      <c r="T139" s="17">
        <f t="shared" ref="T139:T202" ca="1" si="50">K139-1000</f>
        <v>-16.430000000000291</v>
      </c>
    </row>
    <row r="140" spans="1:20">
      <c r="A140" s="16">
        <f t="shared" ref="A140:A203" si="51">A139+1</f>
        <v>130</v>
      </c>
      <c r="B140" s="16">
        <f t="shared" ca="1" si="41"/>
        <v>5.76</v>
      </c>
      <c r="C140" s="16">
        <f t="shared" ca="1" si="42"/>
        <v>0.18229166666666666</v>
      </c>
      <c r="D140" s="16">
        <f t="shared" ca="1" si="43"/>
        <v>0.4379985637626449</v>
      </c>
      <c r="E140" s="16">
        <f t="shared" ca="1" si="44"/>
        <v>0</v>
      </c>
      <c r="F140" s="16">
        <f t="shared" ref="F140:F203" ca="1" si="52">IF(E140=1,F139+1,0)</f>
        <v>0</v>
      </c>
      <c r="G140" s="16">
        <f t="shared" ref="G140:G203" ca="1" si="53">IF(E140=0,G139+1,0)</f>
        <v>5</v>
      </c>
      <c r="H140" s="18">
        <f t="shared" ca="1" si="45"/>
        <v>0</v>
      </c>
      <c r="I140" s="21">
        <f t="shared" ca="1" si="46"/>
        <v>-1</v>
      </c>
      <c r="J140" s="3">
        <f t="shared" ref="J140:J203" ca="1" si="54">J139+H140</f>
        <v>112.57</v>
      </c>
      <c r="K140" s="17">
        <f t="shared" ca="1" si="39"/>
        <v>982.56999999999971</v>
      </c>
      <c r="L140" s="17">
        <f t="shared" ca="1" si="40"/>
        <v>1001.27</v>
      </c>
      <c r="M140" s="16">
        <f t="shared" ca="1" si="47"/>
        <v>-18.700000000000273</v>
      </c>
      <c r="O140" s="16">
        <f t="shared" ref="O140:O203" si="55">O139+1</f>
        <v>130</v>
      </c>
      <c r="P140" s="17">
        <f t="shared" ca="1" si="48"/>
        <v>-17.430000000000291</v>
      </c>
      <c r="R140" s="16">
        <f t="shared" ref="R140:R203" si="56">R139+1</f>
        <v>130</v>
      </c>
      <c r="S140" s="17">
        <f t="shared" ca="1" si="49"/>
        <v>-13.407692307692528</v>
      </c>
      <c r="T140" s="17">
        <f t="shared" ca="1" si="50"/>
        <v>-17.430000000000291</v>
      </c>
    </row>
    <row r="141" spans="1:20">
      <c r="A141" s="16">
        <f t="shared" si="51"/>
        <v>131</v>
      </c>
      <c r="B141" s="16">
        <f t="shared" ca="1" si="41"/>
        <v>3.21</v>
      </c>
      <c r="C141" s="16">
        <f t="shared" ca="1" si="42"/>
        <v>0.32710280373831774</v>
      </c>
      <c r="D141" s="16">
        <f t="shared" ca="1" si="43"/>
        <v>0.13977714057869628</v>
      </c>
      <c r="E141" s="16">
        <f t="shared" ca="1" si="44"/>
        <v>1</v>
      </c>
      <c r="F141" s="16">
        <f t="shared" ca="1" si="52"/>
        <v>1</v>
      </c>
      <c r="G141" s="16">
        <f t="shared" ca="1" si="53"/>
        <v>0</v>
      </c>
      <c r="H141" s="18">
        <f t="shared" ca="1" si="45"/>
        <v>3.21</v>
      </c>
      <c r="I141" s="21">
        <f t="shared" ca="1" si="46"/>
        <v>2.21</v>
      </c>
      <c r="J141" s="3">
        <f t="shared" ca="1" si="54"/>
        <v>115.77999999999999</v>
      </c>
      <c r="K141" s="17">
        <f t="shared" ref="K141:K204" ca="1" si="57">K140+I141</f>
        <v>984.77999999999975</v>
      </c>
      <c r="L141" s="17">
        <f t="shared" ca="1" si="40"/>
        <v>1001.27</v>
      </c>
      <c r="M141" s="16">
        <f t="shared" ca="1" si="47"/>
        <v>-16.490000000000236</v>
      </c>
      <c r="O141" s="16">
        <f t="shared" si="55"/>
        <v>131</v>
      </c>
      <c r="P141" s="17">
        <f t="shared" ca="1" si="48"/>
        <v>-15.220000000000255</v>
      </c>
      <c r="R141" s="16">
        <f t="shared" si="56"/>
        <v>131</v>
      </c>
      <c r="S141" s="17">
        <f t="shared" ca="1" si="49"/>
        <v>-11.618320610687221</v>
      </c>
      <c r="T141" s="17">
        <f t="shared" ca="1" si="50"/>
        <v>-15.220000000000255</v>
      </c>
    </row>
    <row r="142" spans="1:20">
      <c r="A142" s="16">
        <f t="shared" si="51"/>
        <v>132</v>
      </c>
      <c r="B142" s="16">
        <f t="shared" ca="1" si="41"/>
        <v>3.85</v>
      </c>
      <c r="C142" s="16">
        <f t="shared" ca="1" si="42"/>
        <v>0.27272727272727271</v>
      </c>
      <c r="D142" s="16">
        <f t="shared" ca="1" si="43"/>
        <v>0.76336586603612933</v>
      </c>
      <c r="E142" s="16">
        <f t="shared" ca="1" si="44"/>
        <v>0</v>
      </c>
      <c r="F142" s="16">
        <f t="shared" ca="1" si="52"/>
        <v>0</v>
      </c>
      <c r="G142" s="16">
        <f t="shared" ca="1" si="53"/>
        <v>1</v>
      </c>
      <c r="H142" s="18">
        <f t="shared" ca="1" si="45"/>
        <v>0</v>
      </c>
      <c r="I142" s="21">
        <f t="shared" ca="1" si="46"/>
        <v>-1</v>
      </c>
      <c r="J142" s="3">
        <f t="shared" ca="1" si="54"/>
        <v>115.77999999999999</v>
      </c>
      <c r="K142" s="17">
        <f t="shared" ca="1" si="57"/>
        <v>983.77999999999975</v>
      </c>
      <c r="L142" s="17">
        <f t="shared" ca="1" si="40"/>
        <v>1001.27</v>
      </c>
      <c r="M142" s="16">
        <f t="shared" ca="1" si="47"/>
        <v>-17.490000000000236</v>
      </c>
      <c r="O142" s="16">
        <f t="shared" si="55"/>
        <v>132</v>
      </c>
      <c r="P142" s="17">
        <f t="shared" ca="1" si="48"/>
        <v>-16.220000000000255</v>
      </c>
      <c r="R142" s="16">
        <f t="shared" si="56"/>
        <v>132</v>
      </c>
      <c r="S142" s="17">
        <f t="shared" ca="1" si="49"/>
        <v>-12.287878787878981</v>
      </c>
      <c r="T142" s="17">
        <f t="shared" ca="1" si="50"/>
        <v>-16.220000000000255</v>
      </c>
    </row>
    <row r="143" spans="1:20">
      <c r="A143" s="16">
        <f t="shared" si="51"/>
        <v>133</v>
      </c>
      <c r="B143" s="16">
        <f t="shared" ca="1" si="41"/>
        <v>2.0699999999999998</v>
      </c>
      <c r="C143" s="16">
        <f t="shared" ca="1" si="42"/>
        <v>0.50724637681159424</v>
      </c>
      <c r="D143" s="16">
        <f t="shared" ca="1" si="43"/>
        <v>0.60041590802026468</v>
      </c>
      <c r="E143" s="16">
        <f t="shared" ca="1" si="44"/>
        <v>0</v>
      </c>
      <c r="F143" s="16">
        <f t="shared" ca="1" si="52"/>
        <v>0</v>
      </c>
      <c r="G143" s="16">
        <f t="shared" ca="1" si="53"/>
        <v>2</v>
      </c>
      <c r="H143" s="18">
        <f t="shared" ca="1" si="45"/>
        <v>0</v>
      </c>
      <c r="I143" s="21">
        <f t="shared" ca="1" si="46"/>
        <v>-1</v>
      </c>
      <c r="J143" s="3">
        <f t="shared" ca="1" si="54"/>
        <v>115.77999999999999</v>
      </c>
      <c r="K143" s="17">
        <f t="shared" ca="1" si="57"/>
        <v>982.77999999999975</v>
      </c>
      <c r="L143" s="17">
        <f t="shared" ca="1" si="40"/>
        <v>1001.27</v>
      </c>
      <c r="M143" s="16">
        <f t="shared" ca="1" si="47"/>
        <v>-18.490000000000236</v>
      </c>
      <c r="O143" s="16">
        <f t="shared" si="55"/>
        <v>133</v>
      </c>
      <c r="P143" s="17">
        <f t="shared" ca="1" si="48"/>
        <v>-17.220000000000255</v>
      </c>
      <c r="R143" s="16">
        <f t="shared" si="56"/>
        <v>133</v>
      </c>
      <c r="S143" s="17">
        <f t="shared" ca="1" si="49"/>
        <v>-12.947368421052815</v>
      </c>
      <c r="T143" s="17">
        <f t="shared" ca="1" si="50"/>
        <v>-17.220000000000255</v>
      </c>
    </row>
    <row r="144" spans="1:20">
      <c r="A144" s="16">
        <f t="shared" si="51"/>
        <v>134</v>
      </c>
      <c r="B144" s="16">
        <f t="shared" ca="1" si="41"/>
        <v>2.78</v>
      </c>
      <c r="C144" s="16">
        <f t="shared" ca="1" si="42"/>
        <v>0.37769784172661874</v>
      </c>
      <c r="D144" s="16">
        <f t="shared" ca="1" si="43"/>
        <v>0.53375749162050767</v>
      </c>
      <c r="E144" s="16">
        <f t="shared" ca="1" si="44"/>
        <v>0</v>
      </c>
      <c r="F144" s="16">
        <f t="shared" ca="1" si="52"/>
        <v>0</v>
      </c>
      <c r="G144" s="16">
        <f t="shared" ca="1" si="53"/>
        <v>3</v>
      </c>
      <c r="H144" s="18">
        <f t="shared" ca="1" si="45"/>
        <v>0</v>
      </c>
      <c r="I144" s="21">
        <f t="shared" ca="1" si="46"/>
        <v>-1</v>
      </c>
      <c r="J144" s="3">
        <f t="shared" ca="1" si="54"/>
        <v>115.77999999999999</v>
      </c>
      <c r="K144" s="17">
        <f t="shared" ca="1" si="57"/>
        <v>981.77999999999975</v>
      </c>
      <c r="L144" s="17">
        <f t="shared" ca="1" si="40"/>
        <v>1001.27</v>
      </c>
      <c r="M144" s="16">
        <f t="shared" ca="1" si="47"/>
        <v>-19.490000000000236</v>
      </c>
      <c r="O144" s="16">
        <f t="shared" si="55"/>
        <v>134</v>
      </c>
      <c r="P144" s="17">
        <f t="shared" ca="1" si="48"/>
        <v>-18.220000000000255</v>
      </c>
      <c r="R144" s="16">
        <f t="shared" si="56"/>
        <v>134</v>
      </c>
      <c r="S144" s="17">
        <f t="shared" ca="1" si="49"/>
        <v>-13.59701492537333</v>
      </c>
      <c r="T144" s="17">
        <f t="shared" ca="1" si="50"/>
        <v>-18.220000000000255</v>
      </c>
    </row>
    <row r="145" spans="1:20">
      <c r="A145" s="16">
        <f t="shared" si="51"/>
        <v>135</v>
      </c>
      <c r="B145" s="16">
        <f t="shared" ca="1" si="41"/>
        <v>3.1</v>
      </c>
      <c r="C145" s="16">
        <f t="shared" ca="1" si="42"/>
        <v>0.33870967741935487</v>
      </c>
      <c r="D145" s="16">
        <f t="shared" ca="1" si="43"/>
        <v>0.13882212331152766</v>
      </c>
      <c r="E145" s="16">
        <f t="shared" ca="1" si="44"/>
        <v>1</v>
      </c>
      <c r="F145" s="16">
        <f t="shared" ca="1" si="52"/>
        <v>1</v>
      </c>
      <c r="G145" s="16">
        <f t="shared" ca="1" si="53"/>
        <v>0</v>
      </c>
      <c r="H145" s="18">
        <f t="shared" ca="1" si="45"/>
        <v>3.1</v>
      </c>
      <c r="I145" s="21">
        <f t="shared" ca="1" si="46"/>
        <v>2.1</v>
      </c>
      <c r="J145" s="3">
        <f t="shared" ca="1" si="54"/>
        <v>118.87999999999998</v>
      </c>
      <c r="K145" s="17">
        <f t="shared" ca="1" si="57"/>
        <v>983.87999999999977</v>
      </c>
      <c r="L145" s="17">
        <f t="shared" ca="1" si="40"/>
        <v>1001.27</v>
      </c>
      <c r="M145" s="16">
        <f t="shared" ca="1" si="47"/>
        <v>-17.390000000000214</v>
      </c>
      <c r="O145" s="16">
        <f t="shared" si="55"/>
        <v>135</v>
      </c>
      <c r="P145" s="17">
        <f t="shared" ca="1" si="48"/>
        <v>-16.120000000000232</v>
      </c>
      <c r="R145" s="16">
        <f t="shared" si="56"/>
        <v>135</v>
      </c>
      <c r="S145" s="17">
        <f t="shared" ca="1" si="49"/>
        <v>-11.940740740740907</v>
      </c>
      <c r="T145" s="17">
        <f t="shared" ca="1" si="50"/>
        <v>-16.120000000000232</v>
      </c>
    </row>
    <row r="146" spans="1:20">
      <c r="A146" s="16">
        <f t="shared" si="51"/>
        <v>136</v>
      </c>
      <c r="B146" s="16">
        <f t="shared" ca="1" si="41"/>
        <v>5.76</v>
      </c>
      <c r="C146" s="16">
        <f t="shared" ca="1" si="42"/>
        <v>0.18229166666666666</v>
      </c>
      <c r="D146" s="16">
        <f t="shared" ca="1" si="43"/>
        <v>0.69627216389911162</v>
      </c>
      <c r="E146" s="16">
        <f t="shared" ca="1" si="44"/>
        <v>0</v>
      </c>
      <c r="F146" s="16">
        <f t="shared" ca="1" si="52"/>
        <v>0</v>
      </c>
      <c r="G146" s="16">
        <f t="shared" ca="1" si="53"/>
        <v>1</v>
      </c>
      <c r="H146" s="18">
        <f t="shared" ca="1" si="45"/>
        <v>0</v>
      </c>
      <c r="I146" s="21">
        <f t="shared" ca="1" si="46"/>
        <v>-1</v>
      </c>
      <c r="J146" s="3">
        <f t="shared" ca="1" si="54"/>
        <v>118.87999999999998</v>
      </c>
      <c r="K146" s="17">
        <f t="shared" ca="1" si="57"/>
        <v>982.87999999999977</v>
      </c>
      <c r="L146" s="17">
        <f t="shared" ca="1" si="40"/>
        <v>1001.27</v>
      </c>
      <c r="M146" s="16">
        <f t="shared" ca="1" si="47"/>
        <v>-18.390000000000214</v>
      </c>
      <c r="O146" s="16">
        <f t="shared" si="55"/>
        <v>136</v>
      </c>
      <c r="P146" s="17">
        <f t="shared" ca="1" si="48"/>
        <v>-17.120000000000232</v>
      </c>
      <c r="R146" s="16">
        <f t="shared" si="56"/>
        <v>136</v>
      </c>
      <c r="S146" s="17">
        <f t="shared" ca="1" si="49"/>
        <v>-12.588235294117823</v>
      </c>
      <c r="T146" s="17">
        <f t="shared" ca="1" si="50"/>
        <v>-17.120000000000232</v>
      </c>
    </row>
    <row r="147" spans="1:20">
      <c r="A147" s="16">
        <f t="shared" si="51"/>
        <v>137</v>
      </c>
      <c r="B147" s="16">
        <f t="shared" ca="1" si="41"/>
        <v>2.65</v>
      </c>
      <c r="C147" s="16">
        <f t="shared" ca="1" si="42"/>
        <v>0.39622641509433965</v>
      </c>
      <c r="D147" s="16">
        <f t="shared" ca="1" si="43"/>
        <v>0.10740404949724813</v>
      </c>
      <c r="E147" s="16">
        <f t="shared" ca="1" si="44"/>
        <v>1</v>
      </c>
      <c r="F147" s="16">
        <f t="shared" ca="1" si="52"/>
        <v>1</v>
      </c>
      <c r="G147" s="16">
        <f t="shared" ca="1" si="53"/>
        <v>0</v>
      </c>
      <c r="H147" s="18">
        <f t="shared" ca="1" si="45"/>
        <v>2.65</v>
      </c>
      <c r="I147" s="21">
        <f t="shared" ca="1" si="46"/>
        <v>1.65</v>
      </c>
      <c r="J147" s="3">
        <f t="shared" ca="1" si="54"/>
        <v>121.52999999999999</v>
      </c>
      <c r="K147" s="17">
        <f t="shared" ca="1" si="57"/>
        <v>984.52999999999975</v>
      </c>
      <c r="L147" s="17">
        <f t="shared" ca="1" si="40"/>
        <v>1001.27</v>
      </c>
      <c r="M147" s="16">
        <f t="shared" ca="1" si="47"/>
        <v>-16.740000000000236</v>
      </c>
      <c r="O147" s="16">
        <f t="shared" si="55"/>
        <v>137</v>
      </c>
      <c r="P147" s="17">
        <f t="shared" ca="1" si="48"/>
        <v>-15.470000000000255</v>
      </c>
      <c r="R147" s="16">
        <f t="shared" si="56"/>
        <v>137</v>
      </c>
      <c r="S147" s="17">
        <f t="shared" ca="1" si="49"/>
        <v>-11.291970802919892</v>
      </c>
      <c r="T147" s="17">
        <f t="shared" ca="1" si="50"/>
        <v>-15.470000000000255</v>
      </c>
    </row>
    <row r="148" spans="1:20">
      <c r="A148" s="16">
        <f t="shared" si="51"/>
        <v>138</v>
      </c>
      <c r="B148" s="16">
        <f t="shared" ca="1" si="41"/>
        <v>3.74</v>
      </c>
      <c r="C148" s="16">
        <f t="shared" ca="1" si="42"/>
        <v>0.28074866310160423</v>
      </c>
      <c r="D148" s="16">
        <f t="shared" ca="1" si="43"/>
        <v>0.64211194886045497</v>
      </c>
      <c r="E148" s="16">
        <f t="shared" ca="1" si="44"/>
        <v>0</v>
      </c>
      <c r="F148" s="16">
        <f t="shared" ca="1" si="52"/>
        <v>0</v>
      </c>
      <c r="G148" s="16">
        <f t="shared" ca="1" si="53"/>
        <v>1</v>
      </c>
      <c r="H148" s="18">
        <f t="shared" ca="1" si="45"/>
        <v>0</v>
      </c>
      <c r="I148" s="21">
        <f t="shared" ca="1" si="46"/>
        <v>-1</v>
      </c>
      <c r="J148" s="3">
        <f t="shared" ca="1" si="54"/>
        <v>121.52999999999999</v>
      </c>
      <c r="K148" s="17">
        <f t="shared" ca="1" si="57"/>
        <v>983.52999999999975</v>
      </c>
      <c r="L148" s="17">
        <f t="shared" ca="1" si="40"/>
        <v>1001.27</v>
      </c>
      <c r="M148" s="16">
        <f t="shared" ca="1" si="47"/>
        <v>-17.740000000000236</v>
      </c>
      <c r="O148" s="16">
        <f t="shared" si="55"/>
        <v>138</v>
      </c>
      <c r="P148" s="17">
        <f t="shared" ca="1" si="48"/>
        <v>-16.470000000000255</v>
      </c>
      <c r="R148" s="16">
        <f t="shared" si="56"/>
        <v>138</v>
      </c>
      <c r="S148" s="17">
        <f t="shared" ca="1" si="49"/>
        <v>-11.934782608695841</v>
      </c>
      <c r="T148" s="17">
        <f t="shared" ca="1" si="50"/>
        <v>-16.470000000000255</v>
      </c>
    </row>
    <row r="149" spans="1:20">
      <c r="A149" s="16">
        <f t="shared" si="51"/>
        <v>139</v>
      </c>
      <c r="B149" s="16">
        <f t="shared" ca="1" si="41"/>
        <v>5.56</v>
      </c>
      <c r="C149" s="16">
        <f t="shared" ca="1" si="42"/>
        <v>0.18884892086330937</v>
      </c>
      <c r="D149" s="16">
        <f t="shared" ca="1" si="43"/>
        <v>0.58129092489657741</v>
      </c>
      <c r="E149" s="16">
        <f t="shared" ca="1" si="44"/>
        <v>0</v>
      </c>
      <c r="F149" s="16">
        <f t="shared" ca="1" si="52"/>
        <v>0</v>
      </c>
      <c r="G149" s="16">
        <f t="shared" ca="1" si="53"/>
        <v>2</v>
      </c>
      <c r="H149" s="18">
        <f t="shared" ca="1" si="45"/>
        <v>0</v>
      </c>
      <c r="I149" s="21">
        <f t="shared" ca="1" si="46"/>
        <v>-1</v>
      </c>
      <c r="J149" s="3">
        <f t="shared" ca="1" si="54"/>
        <v>121.52999999999999</v>
      </c>
      <c r="K149" s="17">
        <f t="shared" ca="1" si="57"/>
        <v>982.52999999999975</v>
      </c>
      <c r="L149" s="17">
        <f t="shared" ca="1" si="40"/>
        <v>1001.27</v>
      </c>
      <c r="M149" s="16">
        <f t="shared" ca="1" si="47"/>
        <v>-18.740000000000236</v>
      </c>
      <c r="O149" s="16">
        <f t="shared" si="55"/>
        <v>139</v>
      </c>
      <c r="P149" s="17">
        <f t="shared" ca="1" si="48"/>
        <v>-17.470000000000255</v>
      </c>
      <c r="R149" s="16">
        <f t="shared" si="56"/>
        <v>139</v>
      </c>
      <c r="S149" s="17">
        <f t="shared" ca="1" si="49"/>
        <v>-12.568345323741198</v>
      </c>
      <c r="T149" s="17">
        <f t="shared" ca="1" si="50"/>
        <v>-17.470000000000255</v>
      </c>
    </row>
    <row r="150" spans="1:20">
      <c r="A150" s="16">
        <f t="shared" si="51"/>
        <v>140</v>
      </c>
      <c r="B150" s="16">
        <f t="shared" ca="1" si="41"/>
        <v>3.42</v>
      </c>
      <c r="C150" s="16">
        <f t="shared" ca="1" si="42"/>
        <v>0.30701754385964913</v>
      </c>
      <c r="D150" s="16">
        <f t="shared" ca="1" si="43"/>
        <v>0.69747357958684342</v>
      </c>
      <c r="E150" s="16">
        <f t="shared" ca="1" si="44"/>
        <v>0</v>
      </c>
      <c r="F150" s="16">
        <f t="shared" ca="1" si="52"/>
        <v>0</v>
      </c>
      <c r="G150" s="16">
        <f t="shared" ca="1" si="53"/>
        <v>3</v>
      </c>
      <c r="H150" s="18">
        <f t="shared" ca="1" si="45"/>
        <v>0</v>
      </c>
      <c r="I150" s="21">
        <f t="shared" ca="1" si="46"/>
        <v>-1</v>
      </c>
      <c r="J150" s="3">
        <f t="shared" ca="1" si="54"/>
        <v>121.52999999999999</v>
      </c>
      <c r="K150" s="17">
        <f t="shared" ca="1" si="57"/>
        <v>981.52999999999975</v>
      </c>
      <c r="L150" s="17">
        <f t="shared" ca="1" si="40"/>
        <v>1001.27</v>
      </c>
      <c r="M150" s="16">
        <f t="shared" ca="1" si="47"/>
        <v>-19.740000000000236</v>
      </c>
      <c r="O150" s="16">
        <f t="shared" si="55"/>
        <v>140</v>
      </c>
      <c r="P150" s="17">
        <f t="shared" ca="1" si="48"/>
        <v>-18.470000000000255</v>
      </c>
      <c r="R150" s="16">
        <f t="shared" si="56"/>
        <v>140</v>
      </c>
      <c r="S150" s="17">
        <f t="shared" ca="1" si="49"/>
        <v>-13.192857142857335</v>
      </c>
      <c r="T150" s="17">
        <f t="shared" ca="1" si="50"/>
        <v>-18.470000000000255</v>
      </c>
    </row>
    <row r="151" spans="1:20">
      <c r="A151" s="16">
        <f t="shared" si="51"/>
        <v>141</v>
      </c>
      <c r="B151" s="16">
        <f t="shared" ca="1" si="41"/>
        <v>5.2</v>
      </c>
      <c r="C151" s="16">
        <f t="shared" ca="1" si="42"/>
        <v>0.20192307692307693</v>
      </c>
      <c r="D151" s="16">
        <f t="shared" ca="1" si="43"/>
        <v>0.92537283884061683</v>
      </c>
      <c r="E151" s="16">
        <f t="shared" ca="1" si="44"/>
        <v>0</v>
      </c>
      <c r="F151" s="16">
        <f t="shared" ca="1" si="52"/>
        <v>0</v>
      </c>
      <c r="G151" s="16">
        <f t="shared" ca="1" si="53"/>
        <v>4</v>
      </c>
      <c r="H151" s="18">
        <f t="shared" ca="1" si="45"/>
        <v>0</v>
      </c>
      <c r="I151" s="21">
        <f t="shared" ca="1" si="46"/>
        <v>-1</v>
      </c>
      <c r="J151" s="3">
        <f t="shared" ca="1" si="54"/>
        <v>121.52999999999999</v>
      </c>
      <c r="K151" s="17">
        <f t="shared" ca="1" si="57"/>
        <v>980.52999999999975</v>
      </c>
      <c r="L151" s="17">
        <f t="shared" ca="1" si="40"/>
        <v>1001.27</v>
      </c>
      <c r="M151" s="16">
        <f t="shared" ca="1" si="47"/>
        <v>-20.740000000000236</v>
      </c>
      <c r="O151" s="16">
        <f t="shared" si="55"/>
        <v>141</v>
      </c>
      <c r="P151" s="17">
        <f t="shared" ca="1" si="48"/>
        <v>-19.470000000000255</v>
      </c>
      <c r="R151" s="16">
        <f t="shared" si="56"/>
        <v>141</v>
      </c>
      <c r="S151" s="17">
        <f t="shared" ca="1" si="49"/>
        <v>-13.80851063829806</v>
      </c>
      <c r="T151" s="17">
        <f t="shared" ca="1" si="50"/>
        <v>-19.470000000000255</v>
      </c>
    </row>
    <row r="152" spans="1:20">
      <c r="A152" s="16">
        <f t="shared" si="51"/>
        <v>142</v>
      </c>
      <c r="B152" s="16">
        <f t="shared" ca="1" si="41"/>
        <v>5</v>
      </c>
      <c r="C152" s="16">
        <f t="shared" ca="1" si="42"/>
        <v>0.21000000000000002</v>
      </c>
      <c r="D152" s="16">
        <f t="shared" ca="1" si="43"/>
        <v>0.53520657441681174</v>
      </c>
      <c r="E152" s="16">
        <f t="shared" ca="1" si="44"/>
        <v>0</v>
      </c>
      <c r="F152" s="16">
        <f t="shared" ca="1" si="52"/>
        <v>0</v>
      </c>
      <c r="G152" s="16">
        <f t="shared" ca="1" si="53"/>
        <v>5</v>
      </c>
      <c r="H152" s="18">
        <f t="shared" ca="1" si="45"/>
        <v>0</v>
      </c>
      <c r="I152" s="21">
        <f t="shared" ca="1" si="46"/>
        <v>-1</v>
      </c>
      <c r="J152" s="3">
        <f t="shared" ca="1" si="54"/>
        <v>121.52999999999999</v>
      </c>
      <c r="K152" s="17">
        <f t="shared" ca="1" si="57"/>
        <v>979.52999999999975</v>
      </c>
      <c r="L152" s="17">
        <f t="shared" ca="1" si="40"/>
        <v>1001.27</v>
      </c>
      <c r="M152" s="16">
        <f t="shared" ca="1" si="47"/>
        <v>-21.740000000000236</v>
      </c>
      <c r="O152" s="16">
        <f t="shared" si="55"/>
        <v>142</v>
      </c>
      <c r="P152" s="17">
        <f t="shared" ca="1" si="48"/>
        <v>-20.470000000000255</v>
      </c>
      <c r="R152" s="16">
        <f t="shared" si="56"/>
        <v>142</v>
      </c>
      <c r="S152" s="17">
        <f t="shared" ca="1" si="49"/>
        <v>-14.41549295774665</v>
      </c>
      <c r="T152" s="17">
        <f t="shared" ca="1" si="50"/>
        <v>-20.470000000000255</v>
      </c>
    </row>
    <row r="153" spans="1:20">
      <c r="A153" s="16">
        <f t="shared" si="51"/>
        <v>143</v>
      </c>
      <c r="B153" s="16">
        <f t="shared" ca="1" si="41"/>
        <v>4.8899999999999997</v>
      </c>
      <c r="C153" s="16">
        <f t="shared" ca="1" si="42"/>
        <v>0.21472392638036811</v>
      </c>
      <c r="D153" s="16">
        <f t="shared" ca="1" si="43"/>
        <v>0.48697974546095768</v>
      </c>
      <c r="E153" s="16">
        <f t="shared" ca="1" si="44"/>
        <v>0</v>
      </c>
      <c r="F153" s="16">
        <f t="shared" ca="1" si="52"/>
        <v>0</v>
      </c>
      <c r="G153" s="16">
        <f t="shared" ca="1" si="53"/>
        <v>6</v>
      </c>
      <c r="H153" s="18">
        <f t="shared" ca="1" si="45"/>
        <v>0</v>
      </c>
      <c r="I153" s="21">
        <f t="shared" ca="1" si="46"/>
        <v>-1</v>
      </c>
      <c r="J153" s="3">
        <f t="shared" ca="1" si="54"/>
        <v>121.52999999999999</v>
      </c>
      <c r="K153" s="17">
        <f t="shared" ca="1" si="57"/>
        <v>978.52999999999975</v>
      </c>
      <c r="L153" s="17">
        <f t="shared" ca="1" si="40"/>
        <v>1001.27</v>
      </c>
      <c r="M153" s="16">
        <f t="shared" ca="1" si="47"/>
        <v>-22.740000000000236</v>
      </c>
      <c r="O153" s="16">
        <f t="shared" si="55"/>
        <v>143</v>
      </c>
      <c r="P153" s="17">
        <f t="shared" ca="1" si="48"/>
        <v>-21.470000000000255</v>
      </c>
      <c r="R153" s="16">
        <f t="shared" si="56"/>
        <v>143</v>
      </c>
      <c r="S153" s="17">
        <f t="shared" ca="1" si="49"/>
        <v>-15.013986013986198</v>
      </c>
      <c r="T153" s="17">
        <f t="shared" ca="1" si="50"/>
        <v>-21.470000000000255</v>
      </c>
    </row>
    <row r="154" spans="1:20">
      <c r="A154" s="16">
        <f t="shared" si="51"/>
        <v>144</v>
      </c>
      <c r="B154" s="16">
        <f t="shared" ca="1" si="41"/>
        <v>3.98</v>
      </c>
      <c r="C154" s="16">
        <f t="shared" ca="1" si="42"/>
        <v>0.26381909547738691</v>
      </c>
      <c r="D154" s="16">
        <f t="shared" ca="1" si="43"/>
        <v>0.2956791162141057</v>
      </c>
      <c r="E154" s="16">
        <f t="shared" ca="1" si="44"/>
        <v>0</v>
      </c>
      <c r="F154" s="16">
        <f t="shared" ca="1" si="52"/>
        <v>0</v>
      </c>
      <c r="G154" s="16">
        <f t="shared" ca="1" si="53"/>
        <v>7</v>
      </c>
      <c r="H154" s="18">
        <f t="shared" ca="1" si="45"/>
        <v>0</v>
      </c>
      <c r="I154" s="21">
        <f t="shared" ca="1" si="46"/>
        <v>-1</v>
      </c>
      <c r="J154" s="3">
        <f t="shared" ca="1" si="54"/>
        <v>121.52999999999999</v>
      </c>
      <c r="K154" s="17">
        <f t="shared" ca="1" si="57"/>
        <v>977.52999999999975</v>
      </c>
      <c r="L154" s="17">
        <f t="shared" ca="1" si="40"/>
        <v>1001.27</v>
      </c>
      <c r="M154" s="16">
        <f t="shared" ca="1" si="47"/>
        <v>-23.740000000000236</v>
      </c>
      <c r="O154" s="16">
        <f t="shared" si="55"/>
        <v>144</v>
      </c>
      <c r="P154" s="17">
        <f t="shared" ca="1" si="48"/>
        <v>-22.470000000000255</v>
      </c>
      <c r="R154" s="16">
        <f t="shared" si="56"/>
        <v>144</v>
      </c>
      <c r="S154" s="17">
        <f t="shared" ca="1" si="49"/>
        <v>-15.604166666666842</v>
      </c>
      <c r="T154" s="17">
        <f t="shared" ca="1" si="50"/>
        <v>-22.470000000000255</v>
      </c>
    </row>
    <row r="155" spans="1:20">
      <c r="A155" s="16">
        <f t="shared" si="51"/>
        <v>145</v>
      </c>
      <c r="B155" s="16">
        <f t="shared" ca="1" si="41"/>
        <v>3.37</v>
      </c>
      <c r="C155" s="16">
        <f t="shared" ca="1" si="42"/>
        <v>0.31157270029673589</v>
      </c>
      <c r="D155" s="16">
        <f t="shared" ca="1" si="43"/>
        <v>0.14880276700044348</v>
      </c>
      <c r="E155" s="16">
        <f t="shared" ca="1" si="44"/>
        <v>1</v>
      </c>
      <c r="F155" s="16">
        <f t="shared" ca="1" si="52"/>
        <v>1</v>
      </c>
      <c r="G155" s="16">
        <f t="shared" ca="1" si="53"/>
        <v>0</v>
      </c>
      <c r="H155" s="18">
        <f t="shared" ca="1" si="45"/>
        <v>3.37</v>
      </c>
      <c r="I155" s="21">
        <f t="shared" ca="1" si="46"/>
        <v>2.37</v>
      </c>
      <c r="J155" s="3">
        <f t="shared" ca="1" si="54"/>
        <v>124.89999999999999</v>
      </c>
      <c r="K155" s="17">
        <f t="shared" ca="1" si="57"/>
        <v>979.89999999999975</v>
      </c>
      <c r="L155" s="17">
        <f t="shared" ca="1" si="40"/>
        <v>1001.27</v>
      </c>
      <c r="M155" s="16">
        <f t="shared" ca="1" si="47"/>
        <v>-21.370000000000232</v>
      </c>
      <c r="O155" s="16">
        <f t="shared" si="55"/>
        <v>145</v>
      </c>
      <c r="P155" s="17">
        <f t="shared" ca="1" si="48"/>
        <v>-20.10000000000025</v>
      </c>
      <c r="R155" s="16">
        <f t="shared" si="56"/>
        <v>145</v>
      </c>
      <c r="S155" s="17">
        <f t="shared" ca="1" si="49"/>
        <v>-13.862068965517409</v>
      </c>
      <c r="T155" s="17">
        <f t="shared" ca="1" si="50"/>
        <v>-20.10000000000025</v>
      </c>
    </row>
    <row r="156" spans="1:20">
      <c r="A156" s="16">
        <f t="shared" si="51"/>
        <v>146</v>
      </c>
      <c r="B156" s="16">
        <f t="shared" ca="1" si="41"/>
        <v>3.61</v>
      </c>
      <c r="C156" s="16">
        <f t="shared" ca="1" si="42"/>
        <v>0.29085872576177291</v>
      </c>
      <c r="D156" s="16">
        <f t="shared" ca="1" si="43"/>
        <v>0.36192186430034301</v>
      </c>
      <c r="E156" s="16">
        <f t="shared" ca="1" si="44"/>
        <v>0</v>
      </c>
      <c r="F156" s="16">
        <f t="shared" ca="1" si="52"/>
        <v>0</v>
      </c>
      <c r="G156" s="16">
        <f t="shared" ca="1" si="53"/>
        <v>1</v>
      </c>
      <c r="H156" s="18">
        <f t="shared" ca="1" si="45"/>
        <v>0</v>
      </c>
      <c r="I156" s="21">
        <f t="shared" ca="1" si="46"/>
        <v>-1</v>
      </c>
      <c r="J156" s="3">
        <f t="shared" ca="1" si="54"/>
        <v>124.89999999999999</v>
      </c>
      <c r="K156" s="17">
        <f t="shared" ca="1" si="57"/>
        <v>978.89999999999975</v>
      </c>
      <c r="L156" s="17">
        <f t="shared" ca="1" si="40"/>
        <v>1001.27</v>
      </c>
      <c r="M156" s="16">
        <f t="shared" ca="1" si="47"/>
        <v>-22.370000000000232</v>
      </c>
      <c r="O156" s="16">
        <f t="shared" si="55"/>
        <v>146</v>
      </c>
      <c r="P156" s="17">
        <f t="shared" ca="1" si="48"/>
        <v>-21.10000000000025</v>
      </c>
      <c r="R156" s="16">
        <f t="shared" si="56"/>
        <v>146</v>
      </c>
      <c r="S156" s="17">
        <f t="shared" ca="1" si="49"/>
        <v>-14.45205479452072</v>
      </c>
      <c r="T156" s="17">
        <f t="shared" ca="1" si="50"/>
        <v>-21.10000000000025</v>
      </c>
    </row>
    <row r="157" spans="1:20">
      <c r="A157" s="16">
        <f t="shared" si="51"/>
        <v>147</v>
      </c>
      <c r="B157" s="16">
        <f t="shared" ca="1" si="41"/>
        <v>5.71</v>
      </c>
      <c r="C157" s="16">
        <f t="shared" ca="1" si="42"/>
        <v>0.18388791593695272</v>
      </c>
      <c r="D157" s="16">
        <f t="shared" ca="1" si="43"/>
        <v>0.9110199570635924</v>
      </c>
      <c r="E157" s="16">
        <f t="shared" ca="1" si="44"/>
        <v>0</v>
      </c>
      <c r="F157" s="16">
        <f t="shared" ca="1" si="52"/>
        <v>0</v>
      </c>
      <c r="G157" s="16">
        <f t="shared" ca="1" si="53"/>
        <v>2</v>
      </c>
      <c r="H157" s="18">
        <f t="shared" ca="1" si="45"/>
        <v>0</v>
      </c>
      <c r="I157" s="21">
        <f t="shared" ca="1" si="46"/>
        <v>-1</v>
      </c>
      <c r="J157" s="3">
        <f t="shared" ca="1" si="54"/>
        <v>124.89999999999999</v>
      </c>
      <c r="K157" s="17">
        <f t="shared" ca="1" si="57"/>
        <v>977.89999999999975</v>
      </c>
      <c r="L157" s="17">
        <f t="shared" ca="1" si="40"/>
        <v>1001.27</v>
      </c>
      <c r="M157" s="16">
        <f t="shared" ca="1" si="47"/>
        <v>-23.370000000000232</v>
      </c>
      <c r="O157" s="16">
        <f t="shared" si="55"/>
        <v>147</v>
      </c>
      <c r="P157" s="17">
        <f t="shared" ca="1" si="48"/>
        <v>-22.10000000000025</v>
      </c>
      <c r="R157" s="16">
        <f t="shared" si="56"/>
        <v>147</v>
      </c>
      <c r="S157" s="17">
        <f t="shared" ca="1" si="49"/>
        <v>-15.03401360544234</v>
      </c>
      <c r="T157" s="17">
        <f t="shared" ca="1" si="50"/>
        <v>-22.10000000000025</v>
      </c>
    </row>
    <row r="158" spans="1:20">
      <c r="A158" s="16">
        <f t="shared" si="51"/>
        <v>148</v>
      </c>
      <c r="B158" s="16">
        <f t="shared" ca="1" si="41"/>
        <v>5.03</v>
      </c>
      <c r="C158" s="16">
        <f t="shared" ca="1" si="42"/>
        <v>0.20874751491053678</v>
      </c>
      <c r="D158" s="16">
        <f t="shared" ca="1" si="43"/>
        <v>0.20551902717016279</v>
      </c>
      <c r="E158" s="16">
        <f t="shared" ca="1" si="44"/>
        <v>1</v>
      </c>
      <c r="F158" s="16">
        <f t="shared" ca="1" si="52"/>
        <v>1</v>
      </c>
      <c r="G158" s="16">
        <f t="shared" ca="1" si="53"/>
        <v>0</v>
      </c>
      <c r="H158" s="18">
        <f t="shared" ca="1" si="45"/>
        <v>5.03</v>
      </c>
      <c r="I158" s="21">
        <f t="shared" ca="1" si="46"/>
        <v>4.03</v>
      </c>
      <c r="J158" s="3">
        <f t="shared" ca="1" si="54"/>
        <v>129.92999999999998</v>
      </c>
      <c r="K158" s="17">
        <f t="shared" ca="1" si="57"/>
        <v>981.92999999999972</v>
      </c>
      <c r="L158" s="17">
        <f t="shared" ca="1" si="40"/>
        <v>1001.27</v>
      </c>
      <c r="M158" s="16">
        <f t="shared" ca="1" si="47"/>
        <v>-19.340000000000259</v>
      </c>
      <c r="O158" s="16">
        <f t="shared" si="55"/>
        <v>148</v>
      </c>
      <c r="P158" s="17">
        <f t="shared" ca="1" si="48"/>
        <v>-18.070000000000277</v>
      </c>
      <c r="R158" s="16">
        <f t="shared" si="56"/>
        <v>148</v>
      </c>
      <c r="S158" s="17">
        <f t="shared" ca="1" si="49"/>
        <v>-12.209459459459651</v>
      </c>
      <c r="T158" s="17">
        <f t="shared" ca="1" si="50"/>
        <v>-18.070000000000277</v>
      </c>
    </row>
    <row r="159" spans="1:20">
      <c r="A159" s="16">
        <f t="shared" si="51"/>
        <v>149</v>
      </c>
      <c r="B159" s="16">
        <f t="shared" ca="1" si="41"/>
        <v>4.09</v>
      </c>
      <c r="C159" s="16">
        <f t="shared" ca="1" si="42"/>
        <v>0.25672371638141811</v>
      </c>
      <c r="D159" s="16">
        <f t="shared" ca="1" si="43"/>
        <v>0.46818252385404024</v>
      </c>
      <c r="E159" s="16">
        <f t="shared" ca="1" si="44"/>
        <v>0</v>
      </c>
      <c r="F159" s="16">
        <f t="shared" ca="1" si="52"/>
        <v>0</v>
      </c>
      <c r="G159" s="16">
        <f t="shared" ca="1" si="53"/>
        <v>1</v>
      </c>
      <c r="H159" s="18">
        <f t="shared" ca="1" si="45"/>
        <v>0</v>
      </c>
      <c r="I159" s="21">
        <f t="shared" ca="1" si="46"/>
        <v>-1</v>
      </c>
      <c r="J159" s="3">
        <f t="shared" ca="1" si="54"/>
        <v>129.92999999999998</v>
      </c>
      <c r="K159" s="17">
        <f t="shared" ca="1" si="57"/>
        <v>980.92999999999972</v>
      </c>
      <c r="L159" s="17">
        <f t="shared" ca="1" si="40"/>
        <v>1001.27</v>
      </c>
      <c r="M159" s="16">
        <f t="shared" ca="1" si="47"/>
        <v>-20.340000000000259</v>
      </c>
      <c r="O159" s="16">
        <f t="shared" si="55"/>
        <v>149</v>
      </c>
      <c r="P159" s="17">
        <f t="shared" ca="1" si="48"/>
        <v>-19.070000000000277</v>
      </c>
      <c r="R159" s="16">
        <f t="shared" si="56"/>
        <v>149</v>
      </c>
      <c r="S159" s="17">
        <f t="shared" ca="1" si="49"/>
        <v>-12.798657718120992</v>
      </c>
      <c r="T159" s="17">
        <f t="shared" ca="1" si="50"/>
        <v>-19.070000000000277</v>
      </c>
    </row>
    <row r="160" spans="1:20">
      <c r="A160" s="16">
        <f t="shared" si="51"/>
        <v>150</v>
      </c>
      <c r="B160" s="16">
        <f t="shared" ca="1" si="41"/>
        <v>4.2300000000000004</v>
      </c>
      <c r="C160" s="16">
        <f t="shared" ca="1" si="42"/>
        <v>0.24822695035460993</v>
      </c>
      <c r="D160" s="16">
        <f t="shared" ca="1" si="43"/>
        <v>0.32319592481677262</v>
      </c>
      <c r="E160" s="16">
        <f t="shared" ca="1" si="44"/>
        <v>0</v>
      </c>
      <c r="F160" s="16">
        <f t="shared" ca="1" si="52"/>
        <v>0</v>
      </c>
      <c r="G160" s="16">
        <f t="shared" ca="1" si="53"/>
        <v>2</v>
      </c>
      <c r="H160" s="18">
        <f t="shared" ca="1" si="45"/>
        <v>0</v>
      </c>
      <c r="I160" s="21">
        <f t="shared" ca="1" si="46"/>
        <v>-1</v>
      </c>
      <c r="J160" s="3">
        <f t="shared" ca="1" si="54"/>
        <v>129.92999999999998</v>
      </c>
      <c r="K160" s="17">
        <f t="shared" ca="1" si="57"/>
        <v>979.92999999999972</v>
      </c>
      <c r="L160" s="17">
        <f t="shared" ca="1" si="40"/>
        <v>1001.27</v>
      </c>
      <c r="M160" s="16">
        <f t="shared" ca="1" si="47"/>
        <v>-21.340000000000259</v>
      </c>
      <c r="O160" s="16">
        <f t="shared" si="55"/>
        <v>150</v>
      </c>
      <c r="P160" s="17">
        <f t="shared" ca="1" si="48"/>
        <v>-20.070000000000277</v>
      </c>
      <c r="R160" s="16">
        <f t="shared" si="56"/>
        <v>150</v>
      </c>
      <c r="S160" s="17">
        <f t="shared" ca="1" si="49"/>
        <v>-13.38000000000018</v>
      </c>
      <c r="T160" s="17">
        <f t="shared" ca="1" si="50"/>
        <v>-20.070000000000277</v>
      </c>
    </row>
    <row r="161" spans="1:20">
      <c r="A161" s="16">
        <f t="shared" si="51"/>
        <v>151</v>
      </c>
      <c r="B161" s="16">
        <f t="shared" ca="1" si="41"/>
        <v>2.99</v>
      </c>
      <c r="C161" s="16">
        <f t="shared" ca="1" si="42"/>
        <v>0.3511705685618729</v>
      </c>
      <c r="D161" s="16">
        <f t="shared" ca="1" si="43"/>
        <v>0.68734120129560439</v>
      </c>
      <c r="E161" s="16">
        <f t="shared" ca="1" si="44"/>
        <v>0</v>
      </c>
      <c r="F161" s="16">
        <f t="shared" ca="1" si="52"/>
        <v>0</v>
      </c>
      <c r="G161" s="16">
        <f t="shared" ca="1" si="53"/>
        <v>3</v>
      </c>
      <c r="H161" s="18">
        <f t="shared" ca="1" si="45"/>
        <v>0</v>
      </c>
      <c r="I161" s="21">
        <f t="shared" ca="1" si="46"/>
        <v>-1</v>
      </c>
      <c r="J161" s="3">
        <f t="shared" ca="1" si="54"/>
        <v>129.92999999999998</v>
      </c>
      <c r="K161" s="17">
        <f t="shared" ca="1" si="57"/>
        <v>978.92999999999972</v>
      </c>
      <c r="L161" s="17">
        <f t="shared" ca="1" si="40"/>
        <v>1001.27</v>
      </c>
      <c r="M161" s="16">
        <f t="shared" ca="1" si="47"/>
        <v>-22.340000000000259</v>
      </c>
      <c r="O161" s="16">
        <f t="shared" si="55"/>
        <v>151</v>
      </c>
      <c r="P161" s="17">
        <f t="shared" ca="1" si="48"/>
        <v>-21.070000000000277</v>
      </c>
      <c r="R161" s="16">
        <f t="shared" si="56"/>
        <v>151</v>
      </c>
      <c r="S161" s="17">
        <f t="shared" ca="1" si="49"/>
        <v>-13.953642384106146</v>
      </c>
      <c r="T161" s="17">
        <f t="shared" ca="1" si="50"/>
        <v>-21.070000000000277</v>
      </c>
    </row>
    <row r="162" spans="1:20">
      <c r="A162" s="16">
        <f t="shared" si="51"/>
        <v>152</v>
      </c>
      <c r="B162" s="16">
        <f t="shared" ca="1" si="41"/>
        <v>3.18</v>
      </c>
      <c r="C162" s="16">
        <f t="shared" ca="1" si="42"/>
        <v>0.330188679245283</v>
      </c>
      <c r="D162" s="16">
        <f t="shared" ca="1" si="43"/>
        <v>0.54495076602747439</v>
      </c>
      <c r="E162" s="16">
        <f t="shared" ca="1" si="44"/>
        <v>0</v>
      </c>
      <c r="F162" s="16">
        <f t="shared" ca="1" si="52"/>
        <v>0</v>
      </c>
      <c r="G162" s="16">
        <f t="shared" ca="1" si="53"/>
        <v>4</v>
      </c>
      <c r="H162" s="18">
        <f t="shared" ca="1" si="45"/>
        <v>0</v>
      </c>
      <c r="I162" s="21">
        <f t="shared" ca="1" si="46"/>
        <v>-1</v>
      </c>
      <c r="J162" s="3">
        <f t="shared" ca="1" si="54"/>
        <v>129.92999999999998</v>
      </c>
      <c r="K162" s="17">
        <f t="shared" ca="1" si="57"/>
        <v>977.92999999999972</v>
      </c>
      <c r="L162" s="17">
        <f t="shared" ca="1" si="40"/>
        <v>1001.27</v>
      </c>
      <c r="M162" s="16">
        <f t="shared" ca="1" si="47"/>
        <v>-23.340000000000259</v>
      </c>
      <c r="O162" s="16">
        <f t="shared" si="55"/>
        <v>152</v>
      </c>
      <c r="P162" s="17">
        <f t="shared" ca="1" si="48"/>
        <v>-22.070000000000277</v>
      </c>
      <c r="R162" s="16">
        <f t="shared" si="56"/>
        <v>152</v>
      </c>
      <c r="S162" s="17">
        <f t="shared" ca="1" si="49"/>
        <v>-14.519736842105445</v>
      </c>
      <c r="T162" s="17">
        <f t="shared" ca="1" si="50"/>
        <v>-22.070000000000277</v>
      </c>
    </row>
    <row r="163" spans="1:20">
      <c r="A163" s="16">
        <f t="shared" si="51"/>
        <v>153</v>
      </c>
      <c r="B163" s="16">
        <f t="shared" ca="1" si="41"/>
        <v>3.49</v>
      </c>
      <c r="C163" s="16">
        <f t="shared" ca="1" si="42"/>
        <v>0.3008595988538682</v>
      </c>
      <c r="D163" s="16">
        <f t="shared" ca="1" si="43"/>
        <v>0.53803808239199369</v>
      </c>
      <c r="E163" s="16">
        <f t="shared" ca="1" si="44"/>
        <v>0</v>
      </c>
      <c r="F163" s="16">
        <f t="shared" ca="1" si="52"/>
        <v>0</v>
      </c>
      <c r="G163" s="16">
        <f t="shared" ca="1" si="53"/>
        <v>5</v>
      </c>
      <c r="H163" s="18">
        <f t="shared" ca="1" si="45"/>
        <v>0</v>
      </c>
      <c r="I163" s="21">
        <f t="shared" ca="1" si="46"/>
        <v>-1</v>
      </c>
      <c r="J163" s="3">
        <f t="shared" ca="1" si="54"/>
        <v>129.92999999999998</v>
      </c>
      <c r="K163" s="17">
        <f t="shared" ca="1" si="57"/>
        <v>976.92999999999972</v>
      </c>
      <c r="L163" s="17">
        <f t="shared" ca="1" si="40"/>
        <v>1001.27</v>
      </c>
      <c r="M163" s="16">
        <f t="shared" ca="1" si="47"/>
        <v>-24.340000000000259</v>
      </c>
      <c r="O163" s="16">
        <f t="shared" si="55"/>
        <v>153</v>
      </c>
      <c r="P163" s="17">
        <f t="shared" ca="1" si="48"/>
        <v>-23.070000000000277</v>
      </c>
      <c r="R163" s="16">
        <f t="shared" si="56"/>
        <v>153</v>
      </c>
      <c r="S163" s="17">
        <f t="shared" ca="1" si="49"/>
        <v>-15.078431372549204</v>
      </c>
      <c r="T163" s="17">
        <f t="shared" ca="1" si="50"/>
        <v>-23.070000000000277</v>
      </c>
    </row>
    <row r="164" spans="1:20">
      <c r="A164" s="16">
        <f t="shared" si="51"/>
        <v>154</v>
      </c>
      <c r="B164" s="16">
        <f t="shared" ca="1" si="41"/>
        <v>5.04</v>
      </c>
      <c r="C164" s="16">
        <f t="shared" ca="1" si="42"/>
        <v>0.20833333333333334</v>
      </c>
      <c r="D164" s="16">
        <f t="shared" ca="1" si="43"/>
        <v>0.41446861000744484</v>
      </c>
      <c r="E164" s="16">
        <f t="shared" ca="1" si="44"/>
        <v>0</v>
      </c>
      <c r="F164" s="16">
        <f t="shared" ca="1" si="52"/>
        <v>0</v>
      </c>
      <c r="G164" s="16">
        <f t="shared" ca="1" si="53"/>
        <v>6</v>
      </c>
      <c r="H164" s="18">
        <f t="shared" ca="1" si="45"/>
        <v>0</v>
      </c>
      <c r="I164" s="21">
        <f t="shared" ca="1" si="46"/>
        <v>-1</v>
      </c>
      <c r="J164" s="3">
        <f t="shared" ca="1" si="54"/>
        <v>129.92999999999998</v>
      </c>
      <c r="K164" s="17">
        <f t="shared" ca="1" si="57"/>
        <v>975.92999999999972</v>
      </c>
      <c r="L164" s="17">
        <f t="shared" ca="1" si="40"/>
        <v>1001.27</v>
      </c>
      <c r="M164" s="16">
        <f t="shared" ca="1" si="47"/>
        <v>-25.340000000000259</v>
      </c>
      <c r="O164" s="16">
        <f t="shared" si="55"/>
        <v>154</v>
      </c>
      <c r="P164" s="17">
        <f t="shared" ca="1" si="48"/>
        <v>-24.070000000000277</v>
      </c>
      <c r="R164" s="16">
        <f t="shared" si="56"/>
        <v>154</v>
      </c>
      <c r="S164" s="17">
        <f t="shared" ca="1" si="49"/>
        <v>-15.629870129870298</v>
      </c>
      <c r="T164" s="17">
        <f t="shared" ca="1" si="50"/>
        <v>-24.070000000000277</v>
      </c>
    </row>
    <row r="165" spans="1:20">
      <c r="A165" s="16">
        <f t="shared" si="51"/>
        <v>155</v>
      </c>
      <c r="B165" s="16">
        <f t="shared" ca="1" si="41"/>
        <v>5.99</v>
      </c>
      <c r="C165" s="16">
        <f t="shared" ca="1" si="42"/>
        <v>0.17529215358931552</v>
      </c>
      <c r="D165" s="16">
        <f t="shared" ca="1" si="43"/>
        <v>0.83209809382706679</v>
      </c>
      <c r="E165" s="16">
        <f t="shared" ca="1" si="44"/>
        <v>0</v>
      </c>
      <c r="F165" s="16">
        <f t="shared" ca="1" si="52"/>
        <v>0</v>
      </c>
      <c r="G165" s="16">
        <f t="shared" ca="1" si="53"/>
        <v>7</v>
      </c>
      <c r="H165" s="18">
        <f t="shared" ca="1" si="45"/>
        <v>0</v>
      </c>
      <c r="I165" s="21">
        <f t="shared" ca="1" si="46"/>
        <v>-1</v>
      </c>
      <c r="J165" s="3">
        <f t="shared" ca="1" si="54"/>
        <v>129.92999999999998</v>
      </c>
      <c r="K165" s="17">
        <f t="shared" ca="1" si="57"/>
        <v>974.92999999999972</v>
      </c>
      <c r="L165" s="17">
        <f t="shared" ca="1" si="40"/>
        <v>1001.27</v>
      </c>
      <c r="M165" s="16">
        <f t="shared" ca="1" si="47"/>
        <v>-26.340000000000259</v>
      </c>
      <c r="O165" s="16">
        <f t="shared" si="55"/>
        <v>155</v>
      </c>
      <c r="P165" s="17">
        <f t="shared" ca="1" si="48"/>
        <v>-25.070000000000277</v>
      </c>
      <c r="R165" s="16">
        <f t="shared" si="56"/>
        <v>155</v>
      </c>
      <c r="S165" s="17">
        <f t="shared" ca="1" si="49"/>
        <v>-16.174193548387279</v>
      </c>
      <c r="T165" s="17">
        <f t="shared" ca="1" si="50"/>
        <v>-25.070000000000277</v>
      </c>
    </row>
    <row r="166" spans="1:20">
      <c r="A166" s="16">
        <f t="shared" si="51"/>
        <v>156</v>
      </c>
      <c r="B166" s="16">
        <f t="shared" ca="1" si="41"/>
        <v>3.39</v>
      </c>
      <c r="C166" s="16">
        <f t="shared" ca="1" si="42"/>
        <v>0.30973451327433627</v>
      </c>
      <c r="D166" s="16">
        <f t="shared" ca="1" si="43"/>
        <v>7.1835001752445393E-2</v>
      </c>
      <c r="E166" s="16">
        <f t="shared" ca="1" si="44"/>
        <v>1</v>
      </c>
      <c r="F166" s="16">
        <f t="shared" ca="1" si="52"/>
        <v>1</v>
      </c>
      <c r="G166" s="16">
        <f t="shared" ca="1" si="53"/>
        <v>0</v>
      </c>
      <c r="H166" s="18">
        <f t="shared" ca="1" si="45"/>
        <v>3.39</v>
      </c>
      <c r="I166" s="21">
        <f t="shared" ca="1" si="46"/>
        <v>2.39</v>
      </c>
      <c r="J166" s="3">
        <f t="shared" ca="1" si="54"/>
        <v>133.31999999999996</v>
      </c>
      <c r="K166" s="17">
        <f t="shared" ca="1" si="57"/>
        <v>977.31999999999971</v>
      </c>
      <c r="L166" s="17">
        <f t="shared" ca="1" si="40"/>
        <v>1001.27</v>
      </c>
      <c r="M166" s="16">
        <f t="shared" ca="1" si="47"/>
        <v>-23.950000000000273</v>
      </c>
      <c r="O166" s="16">
        <f t="shared" si="55"/>
        <v>156</v>
      </c>
      <c r="P166" s="17">
        <f t="shared" ca="1" si="48"/>
        <v>-22.680000000000291</v>
      </c>
      <c r="R166" s="16">
        <f t="shared" si="56"/>
        <v>156</v>
      </c>
      <c r="S166" s="17">
        <f t="shared" ca="1" si="49"/>
        <v>-14.538461538461718</v>
      </c>
      <c r="T166" s="17">
        <f t="shared" ca="1" si="50"/>
        <v>-22.680000000000291</v>
      </c>
    </row>
    <row r="167" spans="1:20">
      <c r="A167" s="16">
        <f t="shared" si="51"/>
        <v>157</v>
      </c>
      <c r="B167" s="16">
        <f t="shared" ca="1" si="41"/>
        <v>2.13</v>
      </c>
      <c r="C167" s="16">
        <f t="shared" ca="1" si="42"/>
        <v>0.49295774647887325</v>
      </c>
      <c r="D167" s="16">
        <f t="shared" ca="1" si="43"/>
        <v>0.28452432453127852</v>
      </c>
      <c r="E167" s="16">
        <f t="shared" ca="1" si="44"/>
        <v>1</v>
      </c>
      <c r="F167" s="16">
        <f t="shared" ca="1" si="52"/>
        <v>2</v>
      </c>
      <c r="G167" s="16">
        <f t="shared" ca="1" si="53"/>
        <v>0</v>
      </c>
      <c r="H167" s="18">
        <f t="shared" ca="1" si="45"/>
        <v>2.13</v>
      </c>
      <c r="I167" s="21">
        <f t="shared" ca="1" si="46"/>
        <v>1.1299999999999999</v>
      </c>
      <c r="J167" s="3">
        <f t="shared" ca="1" si="54"/>
        <v>135.44999999999996</v>
      </c>
      <c r="K167" s="17">
        <f t="shared" ca="1" si="57"/>
        <v>978.4499999999997</v>
      </c>
      <c r="L167" s="17">
        <f t="shared" ca="1" si="40"/>
        <v>1001.27</v>
      </c>
      <c r="M167" s="16">
        <f t="shared" ca="1" si="47"/>
        <v>-22.820000000000277</v>
      </c>
      <c r="O167" s="16">
        <f t="shared" si="55"/>
        <v>157</v>
      </c>
      <c r="P167" s="17">
        <f t="shared" ca="1" si="48"/>
        <v>-21.550000000000296</v>
      </c>
      <c r="R167" s="16">
        <f t="shared" si="56"/>
        <v>157</v>
      </c>
      <c r="S167" s="17">
        <f t="shared" ca="1" si="49"/>
        <v>-13.726114649681719</v>
      </c>
      <c r="T167" s="17">
        <f t="shared" ca="1" si="50"/>
        <v>-21.550000000000296</v>
      </c>
    </row>
    <row r="168" spans="1:20">
      <c r="A168" s="16">
        <f t="shared" si="51"/>
        <v>158</v>
      </c>
      <c r="B168" s="16">
        <f t="shared" ca="1" si="41"/>
        <v>2.21</v>
      </c>
      <c r="C168" s="16">
        <f t="shared" ca="1" si="42"/>
        <v>0.47511312217194573</v>
      </c>
      <c r="D168" s="16">
        <f t="shared" ca="1" si="43"/>
        <v>0.55169741418589791</v>
      </c>
      <c r="E168" s="16">
        <f t="shared" ca="1" si="44"/>
        <v>0</v>
      </c>
      <c r="F168" s="16">
        <f t="shared" ca="1" si="52"/>
        <v>0</v>
      </c>
      <c r="G168" s="16">
        <f t="shared" ca="1" si="53"/>
        <v>1</v>
      </c>
      <c r="H168" s="18">
        <f t="shared" ca="1" si="45"/>
        <v>0</v>
      </c>
      <c r="I168" s="21">
        <f t="shared" ca="1" si="46"/>
        <v>-1</v>
      </c>
      <c r="J168" s="3">
        <f t="shared" ca="1" si="54"/>
        <v>135.44999999999996</v>
      </c>
      <c r="K168" s="17">
        <f t="shared" ca="1" si="57"/>
        <v>977.4499999999997</v>
      </c>
      <c r="L168" s="17">
        <f t="shared" ca="1" si="40"/>
        <v>1001.27</v>
      </c>
      <c r="M168" s="16">
        <f t="shared" ca="1" si="47"/>
        <v>-23.820000000000277</v>
      </c>
      <c r="O168" s="16">
        <f t="shared" si="55"/>
        <v>158</v>
      </c>
      <c r="P168" s="17">
        <f t="shared" ca="1" si="48"/>
        <v>-22.550000000000296</v>
      </c>
      <c r="R168" s="16">
        <f t="shared" si="56"/>
        <v>158</v>
      </c>
      <c r="S168" s="17">
        <f t="shared" ca="1" si="49"/>
        <v>-14.272151898734364</v>
      </c>
      <c r="T168" s="17">
        <f t="shared" ca="1" si="50"/>
        <v>-22.550000000000296</v>
      </c>
    </row>
    <row r="169" spans="1:20">
      <c r="A169" s="16">
        <f t="shared" si="51"/>
        <v>159</v>
      </c>
      <c r="B169" s="16">
        <f t="shared" ca="1" si="41"/>
        <v>2.2599999999999998</v>
      </c>
      <c r="C169" s="16">
        <f t="shared" ca="1" si="42"/>
        <v>0.46460176991150448</v>
      </c>
      <c r="D169" s="16">
        <f t="shared" ca="1" si="43"/>
        <v>0.52232037227368378</v>
      </c>
      <c r="E169" s="16">
        <f t="shared" ca="1" si="44"/>
        <v>0</v>
      </c>
      <c r="F169" s="16">
        <f t="shared" ca="1" si="52"/>
        <v>0</v>
      </c>
      <c r="G169" s="16">
        <f t="shared" ca="1" si="53"/>
        <v>2</v>
      </c>
      <c r="H169" s="18">
        <f t="shared" ca="1" si="45"/>
        <v>0</v>
      </c>
      <c r="I169" s="21">
        <f t="shared" ca="1" si="46"/>
        <v>-1</v>
      </c>
      <c r="J169" s="3">
        <f t="shared" ca="1" si="54"/>
        <v>135.44999999999996</v>
      </c>
      <c r="K169" s="17">
        <f t="shared" ca="1" si="57"/>
        <v>976.4499999999997</v>
      </c>
      <c r="L169" s="17">
        <f t="shared" ca="1" si="40"/>
        <v>1001.27</v>
      </c>
      <c r="M169" s="16">
        <f t="shared" ca="1" si="47"/>
        <v>-24.820000000000277</v>
      </c>
      <c r="O169" s="16">
        <f t="shared" si="55"/>
        <v>159</v>
      </c>
      <c r="P169" s="17">
        <f t="shared" ca="1" si="48"/>
        <v>-23.550000000000296</v>
      </c>
      <c r="R169" s="16">
        <f t="shared" si="56"/>
        <v>159</v>
      </c>
      <c r="S169" s="17">
        <f t="shared" ca="1" si="49"/>
        <v>-14.811320754717173</v>
      </c>
      <c r="T169" s="17">
        <f t="shared" ca="1" si="50"/>
        <v>-23.550000000000296</v>
      </c>
    </row>
    <row r="170" spans="1:20">
      <c r="A170" s="16">
        <f t="shared" si="51"/>
        <v>160</v>
      </c>
      <c r="B170" s="16">
        <f t="shared" ca="1" si="41"/>
        <v>3.48</v>
      </c>
      <c r="C170" s="16">
        <f t="shared" ca="1" si="42"/>
        <v>0.30172413793103448</v>
      </c>
      <c r="D170" s="16">
        <f t="shared" ca="1" si="43"/>
        <v>0.21374450776881715</v>
      </c>
      <c r="E170" s="16">
        <f t="shared" ca="1" si="44"/>
        <v>1</v>
      </c>
      <c r="F170" s="16">
        <f t="shared" ca="1" si="52"/>
        <v>1</v>
      </c>
      <c r="G170" s="16">
        <f t="shared" ca="1" si="53"/>
        <v>0</v>
      </c>
      <c r="H170" s="18">
        <f t="shared" ca="1" si="45"/>
        <v>3.48</v>
      </c>
      <c r="I170" s="21">
        <f t="shared" ca="1" si="46"/>
        <v>2.48</v>
      </c>
      <c r="J170" s="3">
        <f t="shared" ca="1" si="54"/>
        <v>138.92999999999995</v>
      </c>
      <c r="K170" s="17">
        <f t="shared" ca="1" si="57"/>
        <v>978.92999999999972</v>
      </c>
      <c r="L170" s="17">
        <f t="shared" ca="1" si="40"/>
        <v>1001.27</v>
      </c>
      <c r="M170" s="16">
        <f t="shared" ca="1" si="47"/>
        <v>-22.340000000000259</v>
      </c>
      <c r="O170" s="16">
        <f t="shared" si="55"/>
        <v>160</v>
      </c>
      <c r="P170" s="17">
        <f t="shared" ca="1" si="48"/>
        <v>-21.070000000000277</v>
      </c>
      <c r="R170" s="16">
        <f t="shared" si="56"/>
        <v>160</v>
      </c>
      <c r="S170" s="17">
        <f t="shared" ca="1" si="49"/>
        <v>-13.168750000000173</v>
      </c>
      <c r="T170" s="17">
        <f t="shared" ca="1" si="50"/>
        <v>-21.070000000000277</v>
      </c>
    </row>
    <row r="171" spans="1:20">
      <c r="A171" s="16">
        <f t="shared" si="51"/>
        <v>161</v>
      </c>
      <c r="B171" s="16">
        <f t="shared" ca="1" si="41"/>
        <v>3.34</v>
      </c>
      <c r="C171" s="16">
        <f t="shared" ca="1" si="42"/>
        <v>0.31437125748502998</v>
      </c>
      <c r="D171" s="16">
        <f t="shared" ca="1" si="43"/>
        <v>0.44928653957588449</v>
      </c>
      <c r="E171" s="16">
        <f t="shared" ca="1" si="44"/>
        <v>0</v>
      </c>
      <c r="F171" s="16">
        <f t="shared" ca="1" si="52"/>
        <v>0</v>
      </c>
      <c r="G171" s="16">
        <f t="shared" ca="1" si="53"/>
        <v>1</v>
      </c>
      <c r="H171" s="18">
        <f t="shared" ca="1" si="45"/>
        <v>0</v>
      </c>
      <c r="I171" s="21">
        <f t="shared" ca="1" si="46"/>
        <v>-1</v>
      </c>
      <c r="J171" s="3">
        <f t="shared" ca="1" si="54"/>
        <v>138.92999999999995</v>
      </c>
      <c r="K171" s="17">
        <f t="shared" ca="1" si="57"/>
        <v>977.92999999999972</v>
      </c>
      <c r="L171" s="17">
        <f t="shared" ca="1" si="40"/>
        <v>1001.27</v>
      </c>
      <c r="M171" s="16">
        <f t="shared" ca="1" si="47"/>
        <v>-23.340000000000259</v>
      </c>
      <c r="O171" s="16">
        <f t="shared" si="55"/>
        <v>161</v>
      </c>
      <c r="P171" s="17">
        <f t="shared" ca="1" si="48"/>
        <v>-22.070000000000277</v>
      </c>
      <c r="R171" s="16">
        <f t="shared" si="56"/>
        <v>161</v>
      </c>
      <c r="S171" s="17">
        <f t="shared" ca="1" si="49"/>
        <v>-13.708074534161668</v>
      </c>
      <c r="T171" s="17">
        <f t="shared" ca="1" si="50"/>
        <v>-22.070000000000277</v>
      </c>
    </row>
    <row r="172" spans="1:20">
      <c r="A172" s="16">
        <f t="shared" si="51"/>
        <v>162</v>
      </c>
      <c r="B172" s="16">
        <f t="shared" ca="1" si="41"/>
        <v>2.02</v>
      </c>
      <c r="C172" s="16">
        <f t="shared" ca="1" si="42"/>
        <v>0.51980198019801982</v>
      </c>
      <c r="D172" s="16">
        <f t="shared" ca="1" si="43"/>
        <v>0.72628572670360025</v>
      </c>
      <c r="E172" s="16">
        <f t="shared" ca="1" si="44"/>
        <v>0</v>
      </c>
      <c r="F172" s="16">
        <f t="shared" ca="1" si="52"/>
        <v>0</v>
      </c>
      <c r="G172" s="16">
        <f t="shared" ca="1" si="53"/>
        <v>2</v>
      </c>
      <c r="H172" s="18">
        <f t="shared" ca="1" si="45"/>
        <v>0</v>
      </c>
      <c r="I172" s="21">
        <f t="shared" ca="1" si="46"/>
        <v>-1</v>
      </c>
      <c r="J172" s="3">
        <f t="shared" ca="1" si="54"/>
        <v>138.92999999999995</v>
      </c>
      <c r="K172" s="17">
        <f t="shared" ca="1" si="57"/>
        <v>976.92999999999972</v>
      </c>
      <c r="L172" s="17">
        <f t="shared" ca="1" si="40"/>
        <v>1001.27</v>
      </c>
      <c r="M172" s="16">
        <f t="shared" ca="1" si="47"/>
        <v>-24.340000000000259</v>
      </c>
      <c r="O172" s="16">
        <f t="shared" si="55"/>
        <v>162</v>
      </c>
      <c r="P172" s="17">
        <f t="shared" ca="1" si="48"/>
        <v>-23.070000000000277</v>
      </c>
      <c r="R172" s="16">
        <f t="shared" si="56"/>
        <v>162</v>
      </c>
      <c r="S172" s="17">
        <f t="shared" ca="1" si="49"/>
        <v>-14.240740740740904</v>
      </c>
      <c r="T172" s="17">
        <f t="shared" ca="1" si="50"/>
        <v>-23.070000000000277</v>
      </c>
    </row>
    <row r="173" spans="1:20">
      <c r="A173" s="16">
        <f t="shared" si="51"/>
        <v>163</v>
      </c>
      <c r="B173" s="16">
        <f t="shared" ca="1" si="41"/>
        <v>5.39</v>
      </c>
      <c r="C173" s="16">
        <f t="shared" ca="1" si="42"/>
        <v>0.19480519480519481</v>
      </c>
      <c r="D173" s="16">
        <f t="shared" ca="1" si="43"/>
        <v>0.1384020377530959</v>
      </c>
      <c r="E173" s="16">
        <f t="shared" ca="1" si="44"/>
        <v>1</v>
      </c>
      <c r="F173" s="16">
        <f t="shared" ca="1" si="52"/>
        <v>1</v>
      </c>
      <c r="G173" s="16">
        <f t="shared" ca="1" si="53"/>
        <v>0</v>
      </c>
      <c r="H173" s="18">
        <f t="shared" ca="1" si="45"/>
        <v>5.39</v>
      </c>
      <c r="I173" s="21">
        <f t="shared" ca="1" si="46"/>
        <v>4.3899999999999997</v>
      </c>
      <c r="J173" s="3">
        <f t="shared" ca="1" si="54"/>
        <v>144.31999999999994</v>
      </c>
      <c r="K173" s="17">
        <f t="shared" ca="1" si="57"/>
        <v>981.31999999999971</v>
      </c>
      <c r="L173" s="17">
        <f t="shared" ca="1" si="40"/>
        <v>1001.27</v>
      </c>
      <c r="M173" s="16">
        <f t="shared" ca="1" si="47"/>
        <v>-19.950000000000273</v>
      </c>
      <c r="O173" s="16">
        <f t="shared" si="55"/>
        <v>163</v>
      </c>
      <c r="P173" s="17">
        <f t="shared" ca="1" si="48"/>
        <v>-18.680000000000291</v>
      </c>
      <c r="R173" s="16">
        <f t="shared" si="56"/>
        <v>163</v>
      </c>
      <c r="S173" s="17">
        <f t="shared" ca="1" si="49"/>
        <v>-11.460122699386673</v>
      </c>
      <c r="T173" s="17">
        <f t="shared" ca="1" si="50"/>
        <v>-18.680000000000291</v>
      </c>
    </row>
    <row r="174" spans="1:20">
      <c r="A174" s="16">
        <f t="shared" si="51"/>
        <v>164</v>
      </c>
      <c r="B174" s="16">
        <f t="shared" ca="1" si="41"/>
        <v>5.79</v>
      </c>
      <c r="C174" s="16">
        <f t="shared" ca="1" si="42"/>
        <v>0.18134715025906736</v>
      </c>
      <c r="D174" s="16">
        <f t="shared" ca="1" si="43"/>
        <v>0.16273221679481331</v>
      </c>
      <c r="E174" s="16">
        <f t="shared" ca="1" si="44"/>
        <v>1</v>
      </c>
      <c r="F174" s="16">
        <f t="shared" ca="1" si="52"/>
        <v>2</v>
      </c>
      <c r="G174" s="16">
        <f t="shared" ca="1" si="53"/>
        <v>0</v>
      </c>
      <c r="H174" s="18">
        <f t="shared" ca="1" si="45"/>
        <v>5.79</v>
      </c>
      <c r="I174" s="21">
        <f t="shared" ca="1" si="46"/>
        <v>4.79</v>
      </c>
      <c r="J174" s="3">
        <f t="shared" ca="1" si="54"/>
        <v>150.10999999999993</v>
      </c>
      <c r="K174" s="17">
        <f t="shared" ca="1" si="57"/>
        <v>986.10999999999967</v>
      </c>
      <c r="L174" s="17">
        <f t="shared" ca="1" si="40"/>
        <v>1001.27</v>
      </c>
      <c r="M174" s="16">
        <f t="shared" ca="1" si="47"/>
        <v>-15.160000000000309</v>
      </c>
      <c r="O174" s="16">
        <f t="shared" si="55"/>
        <v>164</v>
      </c>
      <c r="P174" s="17">
        <f t="shared" ca="1" si="48"/>
        <v>-13.890000000000327</v>
      </c>
      <c r="R174" s="16">
        <f t="shared" si="56"/>
        <v>164</v>
      </c>
      <c r="S174" s="17">
        <f t="shared" ca="1" si="49"/>
        <v>-8.4695121951221495</v>
      </c>
      <c r="T174" s="17">
        <f t="shared" ca="1" si="50"/>
        <v>-13.890000000000327</v>
      </c>
    </row>
    <row r="175" spans="1:20">
      <c r="A175" s="16">
        <f t="shared" si="51"/>
        <v>165</v>
      </c>
      <c r="B175" s="16">
        <f t="shared" ca="1" si="41"/>
        <v>3.09</v>
      </c>
      <c r="C175" s="16">
        <f t="shared" ca="1" si="42"/>
        <v>0.33980582524271852</v>
      </c>
      <c r="D175" s="16">
        <f t="shared" ca="1" si="43"/>
        <v>0.48054273743669818</v>
      </c>
      <c r="E175" s="16">
        <f t="shared" ca="1" si="44"/>
        <v>0</v>
      </c>
      <c r="F175" s="16">
        <f t="shared" ca="1" si="52"/>
        <v>0</v>
      </c>
      <c r="G175" s="16">
        <f t="shared" ca="1" si="53"/>
        <v>1</v>
      </c>
      <c r="H175" s="18">
        <f t="shared" ca="1" si="45"/>
        <v>0</v>
      </c>
      <c r="I175" s="21">
        <f t="shared" ca="1" si="46"/>
        <v>-1</v>
      </c>
      <c r="J175" s="3">
        <f t="shared" ca="1" si="54"/>
        <v>150.10999999999993</v>
      </c>
      <c r="K175" s="17">
        <f t="shared" ca="1" si="57"/>
        <v>985.10999999999967</v>
      </c>
      <c r="L175" s="17">
        <f t="shared" ca="1" si="40"/>
        <v>1001.27</v>
      </c>
      <c r="M175" s="16">
        <f t="shared" ca="1" si="47"/>
        <v>-16.160000000000309</v>
      </c>
      <c r="O175" s="16">
        <f t="shared" si="55"/>
        <v>165</v>
      </c>
      <c r="P175" s="17">
        <f t="shared" ca="1" si="48"/>
        <v>-14.890000000000327</v>
      </c>
      <c r="R175" s="16">
        <f t="shared" si="56"/>
        <v>165</v>
      </c>
      <c r="S175" s="17">
        <f t="shared" ca="1" si="49"/>
        <v>-9.0242424242426296</v>
      </c>
      <c r="T175" s="17">
        <f t="shared" ca="1" si="50"/>
        <v>-14.890000000000327</v>
      </c>
    </row>
    <row r="176" spans="1:20">
      <c r="A176" s="16">
        <f t="shared" si="51"/>
        <v>166</v>
      </c>
      <c r="B176" s="16">
        <f t="shared" ca="1" si="41"/>
        <v>2.56</v>
      </c>
      <c r="C176" s="16">
        <f t="shared" ca="1" si="42"/>
        <v>0.41015625</v>
      </c>
      <c r="D176" s="16">
        <f t="shared" ca="1" si="43"/>
        <v>0.73792791287102277</v>
      </c>
      <c r="E176" s="16">
        <f t="shared" ca="1" si="44"/>
        <v>0</v>
      </c>
      <c r="F176" s="16">
        <f t="shared" ca="1" si="52"/>
        <v>0</v>
      </c>
      <c r="G176" s="16">
        <f t="shared" ca="1" si="53"/>
        <v>2</v>
      </c>
      <c r="H176" s="18">
        <f t="shared" ca="1" si="45"/>
        <v>0</v>
      </c>
      <c r="I176" s="21">
        <f t="shared" ca="1" si="46"/>
        <v>-1</v>
      </c>
      <c r="J176" s="3">
        <f t="shared" ca="1" si="54"/>
        <v>150.10999999999993</v>
      </c>
      <c r="K176" s="17">
        <f t="shared" ca="1" si="57"/>
        <v>984.10999999999967</v>
      </c>
      <c r="L176" s="17">
        <f t="shared" ca="1" si="40"/>
        <v>1001.27</v>
      </c>
      <c r="M176" s="16">
        <f t="shared" ca="1" si="47"/>
        <v>-17.160000000000309</v>
      </c>
      <c r="O176" s="16">
        <f t="shared" si="55"/>
        <v>166</v>
      </c>
      <c r="P176" s="17">
        <f t="shared" ca="1" si="48"/>
        <v>-15.890000000000327</v>
      </c>
      <c r="R176" s="16">
        <f t="shared" si="56"/>
        <v>166</v>
      </c>
      <c r="S176" s="17">
        <f t="shared" ca="1" si="49"/>
        <v>-9.5722891566266952</v>
      </c>
      <c r="T176" s="17">
        <f t="shared" ca="1" si="50"/>
        <v>-15.890000000000327</v>
      </c>
    </row>
    <row r="177" spans="1:20">
      <c r="A177" s="16">
        <f t="shared" si="51"/>
        <v>167</v>
      </c>
      <c r="B177" s="16">
        <f t="shared" ca="1" si="41"/>
        <v>2.65</v>
      </c>
      <c r="C177" s="16">
        <f t="shared" ca="1" si="42"/>
        <v>0.39622641509433965</v>
      </c>
      <c r="D177" s="16">
        <f t="shared" ca="1" si="43"/>
        <v>0.46429712916143195</v>
      </c>
      <c r="E177" s="16">
        <f t="shared" ca="1" si="44"/>
        <v>0</v>
      </c>
      <c r="F177" s="16">
        <f t="shared" ca="1" si="52"/>
        <v>0</v>
      </c>
      <c r="G177" s="16">
        <f t="shared" ca="1" si="53"/>
        <v>3</v>
      </c>
      <c r="H177" s="18">
        <f t="shared" ca="1" si="45"/>
        <v>0</v>
      </c>
      <c r="I177" s="21">
        <f t="shared" ca="1" si="46"/>
        <v>-1</v>
      </c>
      <c r="J177" s="3">
        <f t="shared" ca="1" si="54"/>
        <v>150.10999999999993</v>
      </c>
      <c r="K177" s="17">
        <f t="shared" ca="1" si="57"/>
        <v>983.10999999999967</v>
      </c>
      <c r="L177" s="17">
        <f t="shared" ca="1" si="40"/>
        <v>1001.27</v>
      </c>
      <c r="M177" s="16">
        <f t="shared" ca="1" si="47"/>
        <v>-18.160000000000309</v>
      </c>
      <c r="O177" s="16">
        <f t="shared" si="55"/>
        <v>167</v>
      </c>
      <c r="P177" s="17">
        <f t="shared" ca="1" si="48"/>
        <v>-16.890000000000327</v>
      </c>
      <c r="R177" s="16">
        <f t="shared" si="56"/>
        <v>167</v>
      </c>
      <c r="S177" s="17">
        <f t="shared" ca="1" si="49"/>
        <v>-10.113772455090015</v>
      </c>
      <c r="T177" s="17">
        <f t="shared" ca="1" si="50"/>
        <v>-16.890000000000327</v>
      </c>
    </row>
    <row r="178" spans="1:20">
      <c r="A178" s="16">
        <f t="shared" si="51"/>
        <v>168</v>
      </c>
      <c r="B178" s="16">
        <f t="shared" ca="1" si="41"/>
        <v>4.18</v>
      </c>
      <c r="C178" s="16">
        <f t="shared" ca="1" si="42"/>
        <v>0.25119617224880386</v>
      </c>
      <c r="D178" s="16">
        <f t="shared" ca="1" si="43"/>
        <v>0.83426410024865194</v>
      </c>
      <c r="E178" s="16">
        <f t="shared" ca="1" si="44"/>
        <v>0</v>
      </c>
      <c r="F178" s="16">
        <f t="shared" ca="1" si="52"/>
        <v>0</v>
      </c>
      <c r="G178" s="16">
        <f t="shared" ca="1" si="53"/>
        <v>4</v>
      </c>
      <c r="H178" s="18">
        <f t="shared" ca="1" si="45"/>
        <v>0</v>
      </c>
      <c r="I178" s="21">
        <f t="shared" ca="1" si="46"/>
        <v>-1</v>
      </c>
      <c r="J178" s="3">
        <f t="shared" ca="1" si="54"/>
        <v>150.10999999999993</v>
      </c>
      <c r="K178" s="17">
        <f t="shared" ca="1" si="57"/>
        <v>982.10999999999967</v>
      </c>
      <c r="L178" s="17">
        <f t="shared" ca="1" si="40"/>
        <v>1001.27</v>
      </c>
      <c r="M178" s="16">
        <f t="shared" ca="1" si="47"/>
        <v>-19.160000000000309</v>
      </c>
      <c r="O178" s="16">
        <f t="shared" si="55"/>
        <v>168</v>
      </c>
      <c r="P178" s="17">
        <f t="shared" ca="1" si="48"/>
        <v>-17.890000000000327</v>
      </c>
      <c r="R178" s="16">
        <f t="shared" si="56"/>
        <v>168</v>
      </c>
      <c r="S178" s="17">
        <f t="shared" ca="1" si="49"/>
        <v>-10.648809523809717</v>
      </c>
      <c r="T178" s="17">
        <f t="shared" ca="1" si="50"/>
        <v>-17.890000000000327</v>
      </c>
    </row>
    <row r="179" spans="1:20">
      <c r="A179" s="16">
        <f t="shared" si="51"/>
        <v>169</v>
      </c>
      <c r="B179" s="16">
        <f t="shared" ca="1" si="41"/>
        <v>5.19</v>
      </c>
      <c r="C179" s="16">
        <f t="shared" ca="1" si="42"/>
        <v>0.20231213872832368</v>
      </c>
      <c r="D179" s="16">
        <f t="shared" ca="1" si="43"/>
        <v>0.64237172618146676</v>
      </c>
      <c r="E179" s="16">
        <f t="shared" ca="1" si="44"/>
        <v>0</v>
      </c>
      <c r="F179" s="16">
        <f t="shared" ca="1" si="52"/>
        <v>0</v>
      </c>
      <c r="G179" s="16">
        <f t="shared" ca="1" si="53"/>
        <v>5</v>
      </c>
      <c r="H179" s="18">
        <f t="shared" ca="1" si="45"/>
        <v>0</v>
      </c>
      <c r="I179" s="21">
        <f t="shared" ca="1" si="46"/>
        <v>-1</v>
      </c>
      <c r="J179" s="3">
        <f t="shared" ca="1" si="54"/>
        <v>150.10999999999993</v>
      </c>
      <c r="K179" s="17">
        <f t="shared" ca="1" si="57"/>
        <v>981.10999999999967</v>
      </c>
      <c r="L179" s="17">
        <f t="shared" ca="1" si="40"/>
        <v>1001.27</v>
      </c>
      <c r="M179" s="16">
        <f t="shared" ca="1" si="47"/>
        <v>-20.160000000000309</v>
      </c>
      <c r="O179" s="16">
        <f t="shared" si="55"/>
        <v>169</v>
      </c>
      <c r="P179" s="17">
        <f t="shared" ca="1" si="48"/>
        <v>-18.890000000000327</v>
      </c>
      <c r="R179" s="16">
        <f t="shared" si="56"/>
        <v>169</v>
      </c>
      <c r="S179" s="17">
        <f t="shared" ca="1" si="49"/>
        <v>-11.177514792899601</v>
      </c>
      <c r="T179" s="17">
        <f t="shared" ca="1" si="50"/>
        <v>-18.890000000000327</v>
      </c>
    </row>
    <row r="180" spans="1:20">
      <c r="A180" s="16">
        <f t="shared" si="51"/>
        <v>170</v>
      </c>
      <c r="B180" s="16">
        <f t="shared" ca="1" si="41"/>
        <v>2.94</v>
      </c>
      <c r="C180" s="16">
        <f t="shared" ca="1" si="42"/>
        <v>0.35714285714285715</v>
      </c>
      <c r="D180" s="16">
        <f t="shared" ca="1" si="43"/>
        <v>0.29798405153154617</v>
      </c>
      <c r="E180" s="16">
        <f t="shared" ca="1" si="44"/>
        <v>1</v>
      </c>
      <c r="F180" s="16">
        <f t="shared" ca="1" si="52"/>
        <v>1</v>
      </c>
      <c r="G180" s="16">
        <f t="shared" ca="1" si="53"/>
        <v>0</v>
      </c>
      <c r="H180" s="18">
        <f t="shared" ca="1" si="45"/>
        <v>2.94</v>
      </c>
      <c r="I180" s="21">
        <f t="shared" ca="1" si="46"/>
        <v>1.94</v>
      </c>
      <c r="J180" s="3">
        <f t="shared" ca="1" si="54"/>
        <v>153.04999999999993</v>
      </c>
      <c r="K180" s="17">
        <f t="shared" ca="1" si="57"/>
        <v>983.04999999999973</v>
      </c>
      <c r="L180" s="17">
        <f t="shared" ca="1" si="40"/>
        <v>1001.27</v>
      </c>
      <c r="M180" s="16">
        <f t="shared" ca="1" si="47"/>
        <v>-18.220000000000255</v>
      </c>
      <c r="O180" s="16">
        <f t="shared" si="55"/>
        <v>170</v>
      </c>
      <c r="P180" s="17">
        <f t="shared" ca="1" si="48"/>
        <v>-16.950000000000273</v>
      </c>
      <c r="R180" s="16">
        <f t="shared" si="56"/>
        <v>170</v>
      </c>
      <c r="S180" s="17">
        <f t="shared" ca="1" si="49"/>
        <v>-9.9705882352942723</v>
      </c>
      <c r="T180" s="17">
        <f t="shared" ca="1" si="50"/>
        <v>-16.950000000000273</v>
      </c>
    </row>
    <row r="181" spans="1:20">
      <c r="A181" s="16">
        <f t="shared" si="51"/>
        <v>171</v>
      </c>
      <c r="B181" s="16">
        <f t="shared" ca="1" si="41"/>
        <v>4.33</v>
      </c>
      <c r="C181" s="16">
        <f t="shared" ca="1" si="42"/>
        <v>0.24249422632794457</v>
      </c>
      <c r="D181" s="16">
        <f t="shared" ca="1" si="43"/>
        <v>0.75211419003895141</v>
      </c>
      <c r="E181" s="16">
        <f t="shared" ca="1" si="44"/>
        <v>0</v>
      </c>
      <c r="F181" s="16">
        <f t="shared" ca="1" si="52"/>
        <v>0</v>
      </c>
      <c r="G181" s="16">
        <f t="shared" ca="1" si="53"/>
        <v>1</v>
      </c>
      <c r="H181" s="18">
        <f t="shared" ca="1" si="45"/>
        <v>0</v>
      </c>
      <c r="I181" s="21">
        <f t="shared" ca="1" si="46"/>
        <v>-1</v>
      </c>
      <c r="J181" s="3">
        <f t="shared" ca="1" si="54"/>
        <v>153.04999999999993</v>
      </c>
      <c r="K181" s="17">
        <f t="shared" ca="1" si="57"/>
        <v>982.04999999999973</v>
      </c>
      <c r="L181" s="17">
        <f t="shared" ca="1" si="40"/>
        <v>1001.27</v>
      </c>
      <c r="M181" s="16">
        <f t="shared" ca="1" si="47"/>
        <v>-19.220000000000255</v>
      </c>
      <c r="O181" s="16">
        <f t="shared" si="55"/>
        <v>171</v>
      </c>
      <c r="P181" s="17">
        <f t="shared" ca="1" si="48"/>
        <v>-17.950000000000273</v>
      </c>
      <c r="R181" s="16">
        <f t="shared" si="56"/>
        <v>171</v>
      </c>
      <c r="S181" s="17">
        <f t="shared" ca="1" si="49"/>
        <v>-10.497076023391969</v>
      </c>
      <c r="T181" s="17">
        <f t="shared" ca="1" si="50"/>
        <v>-17.950000000000273</v>
      </c>
    </row>
    <row r="182" spans="1:20">
      <c r="A182" s="16">
        <f t="shared" si="51"/>
        <v>172</v>
      </c>
      <c r="B182" s="16">
        <f t="shared" ca="1" si="41"/>
        <v>2.16</v>
      </c>
      <c r="C182" s="16">
        <f t="shared" ca="1" si="42"/>
        <v>0.48611111111111105</v>
      </c>
      <c r="D182" s="16">
        <f t="shared" ca="1" si="43"/>
        <v>0.67313368355702918</v>
      </c>
      <c r="E182" s="16">
        <f t="shared" ca="1" si="44"/>
        <v>0</v>
      </c>
      <c r="F182" s="16">
        <f t="shared" ca="1" si="52"/>
        <v>0</v>
      </c>
      <c r="G182" s="16">
        <f t="shared" ca="1" si="53"/>
        <v>2</v>
      </c>
      <c r="H182" s="18">
        <f t="shared" ca="1" si="45"/>
        <v>0</v>
      </c>
      <c r="I182" s="21">
        <f t="shared" ca="1" si="46"/>
        <v>-1</v>
      </c>
      <c r="J182" s="3">
        <f t="shared" ca="1" si="54"/>
        <v>153.04999999999993</v>
      </c>
      <c r="K182" s="17">
        <f t="shared" ca="1" si="57"/>
        <v>981.04999999999973</v>
      </c>
      <c r="L182" s="17">
        <f t="shared" ca="1" si="40"/>
        <v>1001.27</v>
      </c>
      <c r="M182" s="16">
        <f t="shared" ca="1" si="47"/>
        <v>-20.220000000000255</v>
      </c>
      <c r="O182" s="16">
        <f t="shared" si="55"/>
        <v>172</v>
      </c>
      <c r="P182" s="17">
        <f t="shared" ca="1" si="48"/>
        <v>-18.950000000000273</v>
      </c>
      <c r="R182" s="16">
        <f t="shared" si="56"/>
        <v>172</v>
      </c>
      <c r="S182" s="17">
        <f t="shared" ca="1" si="49"/>
        <v>-11.017441860465269</v>
      </c>
      <c r="T182" s="17">
        <f t="shared" ca="1" si="50"/>
        <v>-18.950000000000273</v>
      </c>
    </row>
    <row r="183" spans="1:20">
      <c r="A183" s="16">
        <f t="shared" si="51"/>
        <v>173</v>
      </c>
      <c r="B183" s="16">
        <f t="shared" ca="1" si="41"/>
        <v>3.93</v>
      </c>
      <c r="C183" s="16">
        <f t="shared" ca="1" si="42"/>
        <v>0.26717557251908397</v>
      </c>
      <c r="D183" s="16">
        <f t="shared" ca="1" si="43"/>
        <v>0.58198836027949863</v>
      </c>
      <c r="E183" s="16">
        <f t="shared" ca="1" si="44"/>
        <v>0</v>
      </c>
      <c r="F183" s="16">
        <f t="shared" ca="1" si="52"/>
        <v>0</v>
      </c>
      <c r="G183" s="16">
        <f t="shared" ca="1" si="53"/>
        <v>3</v>
      </c>
      <c r="H183" s="18">
        <f t="shared" ca="1" si="45"/>
        <v>0</v>
      </c>
      <c r="I183" s="21">
        <f t="shared" ca="1" si="46"/>
        <v>-1</v>
      </c>
      <c r="J183" s="3">
        <f t="shared" ca="1" si="54"/>
        <v>153.04999999999993</v>
      </c>
      <c r="K183" s="17">
        <f t="shared" ca="1" si="57"/>
        <v>980.04999999999973</v>
      </c>
      <c r="L183" s="17">
        <f t="shared" ca="1" si="40"/>
        <v>1001.27</v>
      </c>
      <c r="M183" s="16">
        <f t="shared" ca="1" si="47"/>
        <v>-21.220000000000255</v>
      </c>
      <c r="O183" s="16">
        <f t="shared" si="55"/>
        <v>173</v>
      </c>
      <c r="P183" s="17">
        <f t="shared" ca="1" si="48"/>
        <v>-19.950000000000273</v>
      </c>
      <c r="R183" s="16">
        <f t="shared" si="56"/>
        <v>173</v>
      </c>
      <c r="S183" s="17">
        <f t="shared" ca="1" si="49"/>
        <v>-11.531791907514616</v>
      </c>
      <c r="T183" s="17">
        <f t="shared" ca="1" si="50"/>
        <v>-19.950000000000273</v>
      </c>
    </row>
    <row r="184" spans="1:20">
      <c r="A184" s="16">
        <f t="shared" si="51"/>
        <v>174</v>
      </c>
      <c r="B184" s="16">
        <f t="shared" ca="1" si="41"/>
        <v>3.9</v>
      </c>
      <c r="C184" s="16">
        <f t="shared" ca="1" si="42"/>
        <v>0.26923076923076927</v>
      </c>
      <c r="D184" s="16">
        <f t="shared" ca="1" si="43"/>
        <v>0.90533881584745179</v>
      </c>
      <c r="E184" s="16">
        <f t="shared" ca="1" si="44"/>
        <v>0</v>
      </c>
      <c r="F184" s="16">
        <f t="shared" ca="1" si="52"/>
        <v>0</v>
      </c>
      <c r="G184" s="16">
        <f t="shared" ca="1" si="53"/>
        <v>4</v>
      </c>
      <c r="H184" s="18">
        <f t="shared" ca="1" si="45"/>
        <v>0</v>
      </c>
      <c r="I184" s="21">
        <f t="shared" ca="1" si="46"/>
        <v>-1</v>
      </c>
      <c r="J184" s="3">
        <f t="shared" ca="1" si="54"/>
        <v>153.04999999999993</v>
      </c>
      <c r="K184" s="17">
        <f t="shared" ca="1" si="57"/>
        <v>979.04999999999973</v>
      </c>
      <c r="L184" s="17">
        <f t="shared" ca="1" si="40"/>
        <v>1001.27</v>
      </c>
      <c r="M184" s="16">
        <f t="shared" ca="1" si="47"/>
        <v>-22.220000000000255</v>
      </c>
      <c r="O184" s="16">
        <f t="shared" si="55"/>
        <v>174</v>
      </c>
      <c r="P184" s="17">
        <f t="shared" ca="1" si="48"/>
        <v>-20.950000000000273</v>
      </c>
      <c r="R184" s="16">
        <f t="shared" si="56"/>
        <v>174</v>
      </c>
      <c r="S184" s="17">
        <f t="shared" ca="1" si="49"/>
        <v>-12.040229885057627</v>
      </c>
      <c r="T184" s="17">
        <f t="shared" ca="1" si="50"/>
        <v>-20.950000000000273</v>
      </c>
    </row>
    <row r="185" spans="1:20">
      <c r="A185" s="16">
        <f t="shared" si="51"/>
        <v>175</v>
      </c>
      <c r="B185" s="16">
        <f t="shared" ca="1" si="41"/>
        <v>4.26</v>
      </c>
      <c r="C185" s="16">
        <f t="shared" ca="1" si="42"/>
        <v>0.24647887323943662</v>
      </c>
      <c r="D185" s="16">
        <f t="shared" ca="1" si="43"/>
        <v>0.45975305297952751</v>
      </c>
      <c r="E185" s="16">
        <f t="shared" ca="1" si="44"/>
        <v>0</v>
      </c>
      <c r="F185" s="16">
        <f t="shared" ca="1" si="52"/>
        <v>0</v>
      </c>
      <c r="G185" s="16">
        <f t="shared" ca="1" si="53"/>
        <v>5</v>
      </c>
      <c r="H185" s="18">
        <f t="shared" ca="1" si="45"/>
        <v>0</v>
      </c>
      <c r="I185" s="21">
        <f t="shared" ca="1" si="46"/>
        <v>-1</v>
      </c>
      <c r="J185" s="3">
        <f t="shared" ca="1" si="54"/>
        <v>153.04999999999993</v>
      </c>
      <c r="K185" s="17">
        <f t="shared" ca="1" si="57"/>
        <v>978.04999999999973</v>
      </c>
      <c r="L185" s="17">
        <f t="shared" ca="1" si="40"/>
        <v>1001.27</v>
      </c>
      <c r="M185" s="16">
        <f t="shared" ca="1" si="47"/>
        <v>-23.220000000000255</v>
      </c>
      <c r="O185" s="16">
        <f t="shared" si="55"/>
        <v>175</v>
      </c>
      <c r="P185" s="17">
        <f t="shared" ca="1" si="48"/>
        <v>-21.950000000000273</v>
      </c>
      <c r="R185" s="16">
        <f t="shared" si="56"/>
        <v>175</v>
      </c>
      <c r="S185" s="17">
        <f t="shared" ca="1" si="49"/>
        <v>-12.542857142857301</v>
      </c>
      <c r="T185" s="17">
        <f t="shared" ca="1" si="50"/>
        <v>-21.950000000000273</v>
      </c>
    </row>
    <row r="186" spans="1:20">
      <c r="A186" s="16">
        <f t="shared" si="51"/>
        <v>176</v>
      </c>
      <c r="B186" s="16">
        <f t="shared" ca="1" si="41"/>
        <v>2.09</v>
      </c>
      <c r="C186" s="16">
        <f t="shared" ca="1" si="42"/>
        <v>0.50239234449760772</v>
      </c>
      <c r="D186" s="16">
        <f t="shared" ca="1" si="43"/>
        <v>0.98310399162191353</v>
      </c>
      <c r="E186" s="16">
        <f t="shared" ca="1" si="44"/>
        <v>0</v>
      </c>
      <c r="F186" s="16">
        <f t="shared" ca="1" si="52"/>
        <v>0</v>
      </c>
      <c r="G186" s="16">
        <f t="shared" ca="1" si="53"/>
        <v>6</v>
      </c>
      <c r="H186" s="18">
        <f t="shared" ca="1" si="45"/>
        <v>0</v>
      </c>
      <c r="I186" s="21">
        <f t="shared" ca="1" si="46"/>
        <v>-1</v>
      </c>
      <c r="J186" s="3">
        <f t="shared" ca="1" si="54"/>
        <v>153.04999999999993</v>
      </c>
      <c r="K186" s="17">
        <f t="shared" ca="1" si="57"/>
        <v>977.04999999999973</v>
      </c>
      <c r="L186" s="17">
        <f t="shared" ca="1" si="40"/>
        <v>1001.27</v>
      </c>
      <c r="M186" s="16">
        <f t="shared" ca="1" si="47"/>
        <v>-24.220000000000255</v>
      </c>
      <c r="O186" s="16">
        <f t="shared" si="55"/>
        <v>176</v>
      </c>
      <c r="P186" s="17">
        <f t="shared" ca="1" si="48"/>
        <v>-22.950000000000273</v>
      </c>
      <c r="R186" s="16">
        <f t="shared" si="56"/>
        <v>176</v>
      </c>
      <c r="S186" s="17">
        <f t="shared" ca="1" si="49"/>
        <v>-13.039772727272876</v>
      </c>
      <c r="T186" s="17">
        <f t="shared" ca="1" si="50"/>
        <v>-22.950000000000273</v>
      </c>
    </row>
    <row r="187" spans="1:20">
      <c r="A187" s="16">
        <f t="shared" si="51"/>
        <v>177</v>
      </c>
      <c r="B187" s="16">
        <f t="shared" ca="1" si="41"/>
        <v>5.46</v>
      </c>
      <c r="C187" s="16">
        <f t="shared" ca="1" si="42"/>
        <v>0.19230769230769229</v>
      </c>
      <c r="D187" s="16">
        <f t="shared" ca="1" si="43"/>
        <v>0.71560496255403305</v>
      </c>
      <c r="E187" s="16">
        <f t="shared" ca="1" si="44"/>
        <v>0</v>
      </c>
      <c r="F187" s="16">
        <f t="shared" ca="1" si="52"/>
        <v>0</v>
      </c>
      <c r="G187" s="16">
        <f t="shared" ca="1" si="53"/>
        <v>7</v>
      </c>
      <c r="H187" s="18">
        <f t="shared" ca="1" si="45"/>
        <v>0</v>
      </c>
      <c r="I187" s="21">
        <f t="shared" ca="1" si="46"/>
        <v>-1</v>
      </c>
      <c r="J187" s="3">
        <f t="shared" ca="1" si="54"/>
        <v>153.04999999999993</v>
      </c>
      <c r="K187" s="17">
        <f t="shared" ca="1" si="57"/>
        <v>976.04999999999973</v>
      </c>
      <c r="L187" s="17">
        <f t="shared" ca="1" si="40"/>
        <v>1001.27</v>
      </c>
      <c r="M187" s="16">
        <f t="shared" ca="1" si="47"/>
        <v>-25.220000000000255</v>
      </c>
      <c r="O187" s="16">
        <f t="shared" si="55"/>
        <v>177</v>
      </c>
      <c r="P187" s="17">
        <f t="shared" ca="1" si="48"/>
        <v>-23.950000000000273</v>
      </c>
      <c r="R187" s="16">
        <f t="shared" si="56"/>
        <v>177</v>
      </c>
      <c r="S187" s="17">
        <f t="shared" ca="1" si="49"/>
        <v>-13.531073446327838</v>
      </c>
      <c r="T187" s="17">
        <f t="shared" ca="1" si="50"/>
        <v>-23.950000000000273</v>
      </c>
    </row>
    <row r="188" spans="1:20">
      <c r="A188" s="16">
        <f t="shared" si="51"/>
        <v>178</v>
      </c>
      <c r="B188" s="16">
        <f t="shared" ca="1" si="41"/>
        <v>2.54</v>
      </c>
      <c r="C188" s="16">
        <f t="shared" ca="1" si="42"/>
        <v>0.41338582677165353</v>
      </c>
      <c r="D188" s="16">
        <f t="shared" ca="1" si="43"/>
        <v>0.71536827658189361</v>
      </c>
      <c r="E188" s="16">
        <f t="shared" ca="1" si="44"/>
        <v>0</v>
      </c>
      <c r="F188" s="16">
        <f t="shared" ca="1" si="52"/>
        <v>0</v>
      </c>
      <c r="G188" s="16">
        <f t="shared" ca="1" si="53"/>
        <v>8</v>
      </c>
      <c r="H188" s="18">
        <f t="shared" ca="1" si="45"/>
        <v>0</v>
      </c>
      <c r="I188" s="21">
        <f t="shared" ca="1" si="46"/>
        <v>-1</v>
      </c>
      <c r="J188" s="3">
        <f t="shared" ca="1" si="54"/>
        <v>153.04999999999993</v>
      </c>
      <c r="K188" s="17">
        <f t="shared" ca="1" si="57"/>
        <v>975.04999999999973</v>
      </c>
      <c r="L188" s="17">
        <f t="shared" ca="1" si="40"/>
        <v>1001.27</v>
      </c>
      <c r="M188" s="16">
        <f t="shared" ca="1" si="47"/>
        <v>-26.220000000000255</v>
      </c>
      <c r="O188" s="16">
        <f t="shared" si="55"/>
        <v>178</v>
      </c>
      <c r="P188" s="17">
        <f t="shared" ca="1" si="48"/>
        <v>-24.950000000000273</v>
      </c>
      <c r="R188" s="16">
        <f t="shared" si="56"/>
        <v>178</v>
      </c>
      <c r="S188" s="17">
        <f t="shared" ca="1" si="49"/>
        <v>-14.016853932584425</v>
      </c>
      <c r="T188" s="17">
        <f t="shared" ca="1" si="50"/>
        <v>-24.950000000000273</v>
      </c>
    </row>
    <row r="189" spans="1:20">
      <c r="A189" s="16">
        <f t="shared" si="51"/>
        <v>179</v>
      </c>
      <c r="B189" s="16">
        <f t="shared" ca="1" si="41"/>
        <v>2.85</v>
      </c>
      <c r="C189" s="16">
        <f t="shared" ca="1" si="42"/>
        <v>0.36842105263157893</v>
      </c>
      <c r="D189" s="16">
        <f t="shared" ca="1" si="43"/>
        <v>0.41791185763180749</v>
      </c>
      <c r="E189" s="16">
        <f t="shared" ca="1" si="44"/>
        <v>0</v>
      </c>
      <c r="F189" s="16">
        <f t="shared" ca="1" si="52"/>
        <v>0</v>
      </c>
      <c r="G189" s="16">
        <f t="shared" ca="1" si="53"/>
        <v>9</v>
      </c>
      <c r="H189" s="18">
        <f t="shared" ca="1" si="45"/>
        <v>0</v>
      </c>
      <c r="I189" s="21">
        <f t="shared" ca="1" si="46"/>
        <v>-1</v>
      </c>
      <c r="J189" s="3">
        <f t="shared" ca="1" si="54"/>
        <v>153.04999999999993</v>
      </c>
      <c r="K189" s="17">
        <f t="shared" ca="1" si="57"/>
        <v>974.04999999999973</v>
      </c>
      <c r="L189" s="17">
        <f t="shared" ca="1" si="40"/>
        <v>1001.27</v>
      </c>
      <c r="M189" s="16">
        <f t="shared" ca="1" si="47"/>
        <v>-27.220000000000255</v>
      </c>
      <c r="O189" s="16">
        <f t="shared" si="55"/>
        <v>179</v>
      </c>
      <c r="P189" s="17">
        <f t="shared" ca="1" si="48"/>
        <v>-25.950000000000273</v>
      </c>
      <c r="R189" s="16">
        <f t="shared" si="56"/>
        <v>179</v>
      </c>
      <c r="S189" s="17">
        <f t="shared" ca="1" si="49"/>
        <v>-14.497206703910763</v>
      </c>
      <c r="T189" s="17">
        <f t="shared" ca="1" si="50"/>
        <v>-25.950000000000273</v>
      </c>
    </row>
    <row r="190" spans="1:20">
      <c r="A190" s="16">
        <f t="shared" si="51"/>
        <v>180</v>
      </c>
      <c r="B190" s="16">
        <f t="shared" ca="1" si="41"/>
        <v>3.39</v>
      </c>
      <c r="C190" s="16">
        <f t="shared" ca="1" si="42"/>
        <v>0.30973451327433627</v>
      </c>
      <c r="D190" s="16">
        <f t="shared" ca="1" si="43"/>
        <v>0.61869695643003597</v>
      </c>
      <c r="E190" s="16">
        <f t="shared" ca="1" si="44"/>
        <v>0</v>
      </c>
      <c r="F190" s="16">
        <f t="shared" ca="1" si="52"/>
        <v>0</v>
      </c>
      <c r="G190" s="16">
        <f t="shared" ca="1" si="53"/>
        <v>10</v>
      </c>
      <c r="H190" s="18">
        <f t="shared" ca="1" si="45"/>
        <v>0</v>
      </c>
      <c r="I190" s="21">
        <f t="shared" ca="1" si="46"/>
        <v>-1</v>
      </c>
      <c r="J190" s="3">
        <f t="shared" ca="1" si="54"/>
        <v>153.04999999999993</v>
      </c>
      <c r="K190" s="17">
        <f t="shared" ca="1" si="57"/>
        <v>973.04999999999973</v>
      </c>
      <c r="L190" s="17">
        <f t="shared" ca="1" si="40"/>
        <v>1001.27</v>
      </c>
      <c r="M190" s="16">
        <f t="shared" ca="1" si="47"/>
        <v>-28.220000000000255</v>
      </c>
      <c r="O190" s="16">
        <f t="shared" si="55"/>
        <v>180</v>
      </c>
      <c r="P190" s="17">
        <f t="shared" ca="1" si="48"/>
        <v>-26.950000000000273</v>
      </c>
      <c r="R190" s="16">
        <f t="shared" si="56"/>
        <v>180</v>
      </c>
      <c r="S190" s="17">
        <f t="shared" ca="1" si="49"/>
        <v>-14.972222222222371</v>
      </c>
      <c r="T190" s="17">
        <f t="shared" ca="1" si="50"/>
        <v>-26.950000000000273</v>
      </c>
    </row>
    <row r="191" spans="1:20">
      <c r="A191" s="16">
        <f t="shared" si="51"/>
        <v>181</v>
      </c>
      <c r="B191" s="16">
        <f t="shared" ca="1" si="41"/>
        <v>3.1</v>
      </c>
      <c r="C191" s="16">
        <f t="shared" ca="1" si="42"/>
        <v>0.33870967741935487</v>
      </c>
      <c r="D191" s="16">
        <f t="shared" ca="1" si="43"/>
        <v>0.64876597137482528</v>
      </c>
      <c r="E191" s="16">
        <f t="shared" ca="1" si="44"/>
        <v>0</v>
      </c>
      <c r="F191" s="16">
        <f t="shared" ca="1" si="52"/>
        <v>0</v>
      </c>
      <c r="G191" s="16">
        <f t="shared" ca="1" si="53"/>
        <v>11</v>
      </c>
      <c r="H191" s="18">
        <f t="shared" ca="1" si="45"/>
        <v>0</v>
      </c>
      <c r="I191" s="21">
        <f t="shared" ca="1" si="46"/>
        <v>-1</v>
      </c>
      <c r="J191" s="3">
        <f t="shared" ca="1" si="54"/>
        <v>153.04999999999993</v>
      </c>
      <c r="K191" s="17">
        <f t="shared" ca="1" si="57"/>
        <v>972.04999999999973</v>
      </c>
      <c r="L191" s="17">
        <f t="shared" ca="1" si="40"/>
        <v>1001.27</v>
      </c>
      <c r="M191" s="16">
        <f t="shared" ca="1" si="47"/>
        <v>-29.220000000000255</v>
      </c>
      <c r="O191" s="16">
        <f t="shared" si="55"/>
        <v>181</v>
      </c>
      <c r="P191" s="17">
        <f t="shared" ca="1" si="48"/>
        <v>-27.950000000000273</v>
      </c>
      <c r="R191" s="16">
        <f t="shared" si="56"/>
        <v>181</v>
      </c>
      <c r="S191" s="17">
        <f t="shared" ca="1" si="49"/>
        <v>-15.441988950276397</v>
      </c>
      <c r="T191" s="17">
        <f t="shared" ca="1" si="50"/>
        <v>-27.950000000000273</v>
      </c>
    </row>
    <row r="192" spans="1:20">
      <c r="A192" s="16">
        <f t="shared" si="51"/>
        <v>182</v>
      </c>
      <c r="B192" s="16">
        <f t="shared" ca="1" si="41"/>
        <v>5.17</v>
      </c>
      <c r="C192" s="16">
        <f t="shared" ca="1" si="42"/>
        <v>0.20309477756286271</v>
      </c>
      <c r="D192" s="16">
        <f t="shared" ca="1" si="43"/>
        <v>0.86897375369764673</v>
      </c>
      <c r="E192" s="16">
        <f t="shared" ca="1" si="44"/>
        <v>0</v>
      </c>
      <c r="F192" s="16">
        <f t="shared" ca="1" si="52"/>
        <v>0</v>
      </c>
      <c r="G192" s="16">
        <f t="shared" ca="1" si="53"/>
        <v>12</v>
      </c>
      <c r="H192" s="18">
        <f t="shared" ca="1" si="45"/>
        <v>0</v>
      </c>
      <c r="I192" s="21">
        <f t="shared" ca="1" si="46"/>
        <v>-1</v>
      </c>
      <c r="J192" s="3">
        <f t="shared" ca="1" si="54"/>
        <v>153.04999999999993</v>
      </c>
      <c r="K192" s="17">
        <f t="shared" ca="1" si="57"/>
        <v>971.04999999999973</v>
      </c>
      <c r="L192" s="17">
        <f t="shared" ca="1" si="40"/>
        <v>1001.27</v>
      </c>
      <c r="M192" s="16">
        <f t="shared" ca="1" si="47"/>
        <v>-30.220000000000255</v>
      </c>
      <c r="O192" s="16">
        <f t="shared" si="55"/>
        <v>182</v>
      </c>
      <c r="P192" s="17">
        <f t="shared" ca="1" si="48"/>
        <v>-28.950000000000273</v>
      </c>
      <c r="R192" s="16">
        <f t="shared" si="56"/>
        <v>182</v>
      </c>
      <c r="S192" s="17">
        <f t="shared" ca="1" si="49"/>
        <v>-15.906593406593558</v>
      </c>
      <c r="T192" s="17">
        <f t="shared" ca="1" si="50"/>
        <v>-28.950000000000273</v>
      </c>
    </row>
    <row r="193" spans="1:20">
      <c r="A193" s="16">
        <f t="shared" si="51"/>
        <v>183</v>
      </c>
      <c r="B193" s="16">
        <f t="shared" ca="1" si="41"/>
        <v>5.92</v>
      </c>
      <c r="C193" s="16">
        <f t="shared" ca="1" si="42"/>
        <v>0.17736486486486486</v>
      </c>
      <c r="D193" s="16">
        <f t="shared" ca="1" si="43"/>
        <v>0.69600750487748364</v>
      </c>
      <c r="E193" s="16">
        <f t="shared" ca="1" si="44"/>
        <v>0</v>
      </c>
      <c r="F193" s="16">
        <f t="shared" ca="1" si="52"/>
        <v>0</v>
      </c>
      <c r="G193" s="16">
        <f t="shared" ca="1" si="53"/>
        <v>13</v>
      </c>
      <c r="H193" s="18">
        <f t="shared" ca="1" si="45"/>
        <v>0</v>
      </c>
      <c r="I193" s="21">
        <f t="shared" ca="1" si="46"/>
        <v>-1</v>
      </c>
      <c r="J193" s="3">
        <f t="shared" ca="1" si="54"/>
        <v>153.04999999999993</v>
      </c>
      <c r="K193" s="17">
        <f t="shared" ca="1" si="57"/>
        <v>970.04999999999973</v>
      </c>
      <c r="L193" s="17">
        <f t="shared" ca="1" si="40"/>
        <v>1001.27</v>
      </c>
      <c r="M193" s="16">
        <f t="shared" ca="1" si="47"/>
        <v>-31.220000000000255</v>
      </c>
      <c r="O193" s="16">
        <f t="shared" si="55"/>
        <v>183</v>
      </c>
      <c r="P193" s="17">
        <f t="shared" ca="1" si="48"/>
        <v>-29.950000000000273</v>
      </c>
      <c r="R193" s="16">
        <f t="shared" si="56"/>
        <v>183</v>
      </c>
      <c r="S193" s="17">
        <f t="shared" ca="1" si="49"/>
        <v>-16.366120218579383</v>
      </c>
      <c r="T193" s="17">
        <f t="shared" ca="1" si="50"/>
        <v>-29.950000000000273</v>
      </c>
    </row>
    <row r="194" spans="1:20">
      <c r="A194" s="16">
        <f t="shared" si="51"/>
        <v>184</v>
      </c>
      <c r="B194" s="16">
        <f t="shared" ca="1" si="41"/>
        <v>5.53</v>
      </c>
      <c r="C194" s="16">
        <f t="shared" ca="1" si="42"/>
        <v>0.189873417721519</v>
      </c>
      <c r="D194" s="16">
        <f t="shared" ca="1" si="43"/>
        <v>0.50421256069331855</v>
      </c>
      <c r="E194" s="16">
        <f t="shared" ca="1" si="44"/>
        <v>0</v>
      </c>
      <c r="F194" s="16">
        <f t="shared" ca="1" si="52"/>
        <v>0</v>
      </c>
      <c r="G194" s="16">
        <f t="shared" ca="1" si="53"/>
        <v>14</v>
      </c>
      <c r="H194" s="18">
        <f t="shared" ca="1" si="45"/>
        <v>0</v>
      </c>
      <c r="I194" s="21">
        <f t="shared" ca="1" si="46"/>
        <v>-1</v>
      </c>
      <c r="J194" s="3">
        <f t="shared" ca="1" si="54"/>
        <v>153.04999999999993</v>
      </c>
      <c r="K194" s="17">
        <f t="shared" ca="1" si="57"/>
        <v>969.04999999999973</v>
      </c>
      <c r="L194" s="17">
        <f t="shared" ca="1" si="40"/>
        <v>1001.27</v>
      </c>
      <c r="M194" s="16">
        <f t="shared" ca="1" si="47"/>
        <v>-32.220000000000255</v>
      </c>
      <c r="O194" s="16">
        <f t="shared" si="55"/>
        <v>184</v>
      </c>
      <c r="P194" s="17">
        <f t="shared" ca="1" si="48"/>
        <v>-30.950000000000273</v>
      </c>
      <c r="R194" s="16">
        <f t="shared" si="56"/>
        <v>184</v>
      </c>
      <c r="S194" s="17">
        <f t="shared" ca="1" si="49"/>
        <v>-16.820652173913189</v>
      </c>
      <c r="T194" s="17">
        <f t="shared" ca="1" si="50"/>
        <v>-30.950000000000273</v>
      </c>
    </row>
    <row r="195" spans="1:20">
      <c r="A195" s="16">
        <f t="shared" si="51"/>
        <v>185</v>
      </c>
      <c r="B195" s="16">
        <f t="shared" ca="1" si="41"/>
        <v>2.41</v>
      </c>
      <c r="C195" s="16">
        <f t="shared" ca="1" si="42"/>
        <v>0.43568464730290457</v>
      </c>
      <c r="D195" s="16">
        <f t="shared" ca="1" si="43"/>
        <v>0.45003381003576326</v>
      </c>
      <c r="E195" s="16">
        <f t="shared" ca="1" si="44"/>
        <v>0</v>
      </c>
      <c r="F195" s="16">
        <f t="shared" ca="1" si="52"/>
        <v>0</v>
      </c>
      <c r="G195" s="16">
        <f t="shared" ca="1" si="53"/>
        <v>15</v>
      </c>
      <c r="H195" s="18">
        <f t="shared" ca="1" si="45"/>
        <v>0</v>
      </c>
      <c r="I195" s="21">
        <f t="shared" ca="1" si="46"/>
        <v>-1</v>
      </c>
      <c r="J195" s="3">
        <f t="shared" ca="1" si="54"/>
        <v>153.04999999999993</v>
      </c>
      <c r="K195" s="17">
        <f t="shared" ca="1" si="57"/>
        <v>968.04999999999973</v>
      </c>
      <c r="L195" s="17">
        <f t="shared" ca="1" si="40"/>
        <v>1001.27</v>
      </c>
      <c r="M195" s="16">
        <f t="shared" ca="1" si="47"/>
        <v>-33.220000000000255</v>
      </c>
      <c r="O195" s="16">
        <f t="shared" si="55"/>
        <v>185</v>
      </c>
      <c r="P195" s="17">
        <f t="shared" ca="1" si="48"/>
        <v>-31.950000000000273</v>
      </c>
      <c r="R195" s="16">
        <f t="shared" si="56"/>
        <v>185</v>
      </c>
      <c r="S195" s="17">
        <f t="shared" ca="1" si="49"/>
        <v>-17.270270270270416</v>
      </c>
      <c r="T195" s="17">
        <f t="shared" ca="1" si="50"/>
        <v>-31.950000000000273</v>
      </c>
    </row>
    <row r="196" spans="1:20">
      <c r="A196" s="16">
        <f t="shared" si="51"/>
        <v>186</v>
      </c>
      <c r="B196" s="16">
        <f t="shared" ca="1" si="41"/>
        <v>5.41</v>
      </c>
      <c r="C196" s="16">
        <f t="shared" ca="1" si="42"/>
        <v>0.19408502772643255</v>
      </c>
      <c r="D196" s="16">
        <f t="shared" ca="1" si="43"/>
        <v>0.76078212344650664</v>
      </c>
      <c r="E196" s="16">
        <f t="shared" ca="1" si="44"/>
        <v>0</v>
      </c>
      <c r="F196" s="16">
        <f t="shared" ca="1" si="52"/>
        <v>0</v>
      </c>
      <c r="G196" s="16">
        <f t="shared" ca="1" si="53"/>
        <v>16</v>
      </c>
      <c r="H196" s="18">
        <f t="shared" ca="1" si="45"/>
        <v>0</v>
      </c>
      <c r="I196" s="21">
        <f t="shared" ca="1" si="46"/>
        <v>-1</v>
      </c>
      <c r="J196" s="3">
        <f t="shared" ca="1" si="54"/>
        <v>153.04999999999993</v>
      </c>
      <c r="K196" s="17">
        <f t="shared" ca="1" si="57"/>
        <v>967.04999999999973</v>
      </c>
      <c r="L196" s="17">
        <f t="shared" ca="1" si="40"/>
        <v>1001.27</v>
      </c>
      <c r="M196" s="16">
        <f t="shared" ca="1" si="47"/>
        <v>-34.220000000000255</v>
      </c>
      <c r="O196" s="16">
        <f t="shared" si="55"/>
        <v>186</v>
      </c>
      <c r="P196" s="17">
        <f t="shared" ca="1" si="48"/>
        <v>-32.950000000000273</v>
      </c>
      <c r="R196" s="16">
        <f t="shared" si="56"/>
        <v>186</v>
      </c>
      <c r="S196" s="17">
        <f t="shared" ca="1" si="49"/>
        <v>-17.715053763441006</v>
      </c>
      <c r="T196" s="17">
        <f t="shared" ca="1" si="50"/>
        <v>-32.950000000000273</v>
      </c>
    </row>
    <row r="197" spans="1:20">
      <c r="A197" s="16">
        <f t="shared" si="51"/>
        <v>187</v>
      </c>
      <c r="B197" s="16">
        <f t="shared" ca="1" si="41"/>
        <v>4.95</v>
      </c>
      <c r="C197" s="16">
        <f t="shared" ca="1" si="42"/>
        <v>0.21212121212121213</v>
      </c>
      <c r="D197" s="16">
        <f t="shared" ca="1" si="43"/>
        <v>0.30742986644015691</v>
      </c>
      <c r="E197" s="16">
        <f t="shared" ca="1" si="44"/>
        <v>0</v>
      </c>
      <c r="F197" s="16">
        <f t="shared" ca="1" si="52"/>
        <v>0</v>
      </c>
      <c r="G197" s="16">
        <f t="shared" ca="1" si="53"/>
        <v>17</v>
      </c>
      <c r="H197" s="18">
        <f t="shared" ca="1" si="45"/>
        <v>0</v>
      </c>
      <c r="I197" s="21">
        <f t="shared" ca="1" si="46"/>
        <v>-1</v>
      </c>
      <c r="J197" s="3">
        <f t="shared" ca="1" si="54"/>
        <v>153.04999999999993</v>
      </c>
      <c r="K197" s="17">
        <f t="shared" ca="1" si="57"/>
        <v>966.04999999999973</v>
      </c>
      <c r="L197" s="17">
        <f t="shared" ca="1" si="40"/>
        <v>1001.27</v>
      </c>
      <c r="M197" s="16">
        <f t="shared" ca="1" si="47"/>
        <v>-35.220000000000255</v>
      </c>
      <c r="O197" s="16">
        <f t="shared" si="55"/>
        <v>187</v>
      </c>
      <c r="P197" s="17">
        <f t="shared" ca="1" si="48"/>
        <v>-33.950000000000273</v>
      </c>
      <c r="R197" s="16">
        <f t="shared" si="56"/>
        <v>187</v>
      </c>
      <c r="S197" s="17">
        <f t="shared" ca="1" si="49"/>
        <v>-18.155080213903886</v>
      </c>
      <c r="T197" s="17">
        <f t="shared" ca="1" si="50"/>
        <v>-33.950000000000273</v>
      </c>
    </row>
    <row r="198" spans="1:20">
      <c r="A198" s="16">
        <f t="shared" si="51"/>
        <v>188</v>
      </c>
      <c r="B198" s="16">
        <f t="shared" ca="1" si="41"/>
        <v>5.04</v>
      </c>
      <c r="C198" s="16">
        <f t="shared" ca="1" si="42"/>
        <v>0.20833333333333334</v>
      </c>
      <c r="D198" s="16">
        <f t="shared" ca="1" si="43"/>
        <v>0.82966768029743077</v>
      </c>
      <c r="E198" s="16">
        <f t="shared" ca="1" si="44"/>
        <v>0</v>
      </c>
      <c r="F198" s="16">
        <f t="shared" ca="1" si="52"/>
        <v>0</v>
      </c>
      <c r="G198" s="16">
        <f t="shared" ca="1" si="53"/>
        <v>18</v>
      </c>
      <c r="H198" s="18">
        <f t="shared" ca="1" si="45"/>
        <v>0</v>
      </c>
      <c r="I198" s="21">
        <f t="shared" ca="1" si="46"/>
        <v>-1</v>
      </c>
      <c r="J198" s="3">
        <f t="shared" ca="1" si="54"/>
        <v>153.04999999999993</v>
      </c>
      <c r="K198" s="17">
        <f t="shared" ca="1" si="57"/>
        <v>965.04999999999973</v>
      </c>
      <c r="L198" s="17">
        <f t="shared" ca="1" si="40"/>
        <v>1001.27</v>
      </c>
      <c r="M198" s="16">
        <f t="shared" ca="1" si="47"/>
        <v>-36.220000000000255</v>
      </c>
      <c r="O198" s="16">
        <f t="shared" si="55"/>
        <v>188</v>
      </c>
      <c r="P198" s="17">
        <f t="shared" ca="1" si="48"/>
        <v>-34.950000000000273</v>
      </c>
      <c r="R198" s="16">
        <f t="shared" si="56"/>
        <v>188</v>
      </c>
      <c r="S198" s="17">
        <f t="shared" ca="1" si="49"/>
        <v>-18.590425531915031</v>
      </c>
      <c r="T198" s="17">
        <f t="shared" ca="1" si="50"/>
        <v>-34.950000000000273</v>
      </c>
    </row>
    <row r="199" spans="1:20">
      <c r="A199" s="16">
        <f t="shared" si="51"/>
        <v>189</v>
      </c>
      <c r="B199" s="16">
        <f t="shared" ca="1" si="41"/>
        <v>2.79</v>
      </c>
      <c r="C199" s="16">
        <f t="shared" ca="1" si="42"/>
        <v>0.37634408602150538</v>
      </c>
      <c r="D199" s="16">
        <f t="shared" ca="1" si="43"/>
        <v>1.6174099528205588E-3</v>
      </c>
      <c r="E199" s="16">
        <f t="shared" ca="1" si="44"/>
        <v>1</v>
      </c>
      <c r="F199" s="16">
        <f t="shared" ca="1" si="52"/>
        <v>1</v>
      </c>
      <c r="G199" s="16">
        <f t="shared" ca="1" si="53"/>
        <v>0</v>
      </c>
      <c r="H199" s="18">
        <f t="shared" ca="1" si="45"/>
        <v>2.79</v>
      </c>
      <c r="I199" s="21">
        <f t="shared" ca="1" si="46"/>
        <v>1.79</v>
      </c>
      <c r="J199" s="3">
        <f t="shared" ca="1" si="54"/>
        <v>155.83999999999992</v>
      </c>
      <c r="K199" s="17">
        <f t="shared" ca="1" si="57"/>
        <v>966.83999999999969</v>
      </c>
      <c r="L199" s="17">
        <f t="shared" ca="1" si="40"/>
        <v>1001.27</v>
      </c>
      <c r="M199" s="16">
        <f t="shared" ca="1" si="47"/>
        <v>-34.430000000000291</v>
      </c>
      <c r="O199" s="16">
        <f t="shared" si="55"/>
        <v>189</v>
      </c>
      <c r="P199" s="17">
        <f t="shared" ca="1" si="48"/>
        <v>-33.160000000000309</v>
      </c>
      <c r="R199" s="16">
        <f t="shared" si="56"/>
        <v>189</v>
      </c>
      <c r="S199" s="17">
        <f t="shared" ca="1" si="49"/>
        <v>-17.544973544973715</v>
      </c>
      <c r="T199" s="17">
        <f t="shared" ca="1" si="50"/>
        <v>-33.160000000000309</v>
      </c>
    </row>
    <row r="200" spans="1:20">
      <c r="A200" s="16">
        <f t="shared" si="51"/>
        <v>190</v>
      </c>
      <c r="B200" s="16">
        <f t="shared" ca="1" si="41"/>
        <v>5.42</v>
      </c>
      <c r="C200" s="16">
        <f t="shared" ca="1" si="42"/>
        <v>0.19372693726937271</v>
      </c>
      <c r="D200" s="16">
        <f t="shared" ca="1" si="43"/>
        <v>0.32786891876415414</v>
      </c>
      <c r="E200" s="16">
        <f t="shared" ca="1" si="44"/>
        <v>0</v>
      </c>
      <c r="F200" s="16">
        <f t="shared" ca="1" si="52"/>
        <v>0</v>
      </c>
      <c r="G200" s="16">
        <f t="shared" ca="1" si="53"/>
        <v>1</v>
      </c>
      <c r="H200" s="18">
        <f t="shared" ca="1" si="45"/>
        <v>0</v>
      </c>
      <c r="I200" s="21">
        <f t="shared" ca="1" si="46"/>
        <v>-1</v>
      </c>
      <c r="J200" s="3">
        <f t="shared" ca="1" si="54"/>
        <v>155.83999999999992</v>
      </c>
      <c r="K200" s="17">
        <f t="shared" ca="1" si="57"/>
        <v>965.83999999999969</v>
      </c>
      <c r="L200" s="17">
        <f t="shared" ca="1" si="40"/>
        <v>1001.27</v>
      </c>
      <c r="M200" s="16">
        <f t="shared" ca="1" si="47"/>
        <v>-35.430000000000291</v>
      </c>
      <c r="O200" s="16">
        <f t="shared" si="55"/>
        <v>190</v>
      </c>
      <c r="P200" s="17">
        <f t="shared" ca="1" si="48"/>
        <v>-34.160000000000309</v>
      </c>
      <c r="R200" s="16">
        <f t="shared" si="56"/>
        <v>190</v>
      </c>
      <c r="S200" s="17">
        <f t="shared" ca="1" si="49"/>
        <v>-17.978947368421217</v>
      </c>
      <c r="T200" s="17">
        <f t="shared" ca="1" si="50"/>
        <v>-34.160000000000309</v>
      </c>
    </row>
    <row r="201" spans="1:20">
      <c r="A201" s="16">
        <f t="shared" si="51"/>
        <v>191</v>
      </c>
      <c r="B201" s="16">
        <f t="shared" ca="1" si="41"/>
        <v>3.17</v>
      </c>
      <c r="C201" s="16">
        <f t="shared" ca="1" si="42"/>
        <v>0.33123028391167192</v>
      </c>
      <c r="D201" s="16">
        <f t="shared" ca="1" si="43"/>
        <v>0.38330573791674327</v>
      </c>
      <c r="E201" s="16">
        <f t="shared" ca="1" si="44"/>
        <v>0</v>
      </c>
      <c r="F201" s="16">
        <f t="shared" ca="1" si="52"/>
        <v>0</v>
      </c>
      <c r="G201" s="16">
        <f t="shared" ca="1" si="53"/>
        <v>2</v>
      </c>
      <c r="H201" s="18">
        <f t="shared" ca="1" si="45"/>
        <v>0</v>
      </c>
      <c r="I201" s="21">
        <f t="shared" ca="1" si="46"/>
        <v>-1</v>
      </c>
      <c r="J201" s="3">
        <f t="shared" ca="1" si="54"/>
        <v>155.83999999999992</v>
      </c>
      <c r="K201" s="17">
        <f t="shared" ca="1" si="57"/>
        <v>964.83999999999969</v>
      </c>
      <c r="L201" s="17">
        <f t="shared" ca="1" si="40"/>
        <v>1001.27</v>
      </c>
      <c r="M201" s="16">
        <f t="shared" ca="1" si="47"/>
        <v>-36.430000000000291</v>
      </c>
      <c r="O201" s="16">
        <f t="shared" si="55"/>
        <v>191</v>
      </c>
      <c r="P201" s="17">
        <f t="shared" ca="1" si="48"/>
        <v>-35.160000000000309</v>
      </c>
      <c r="R201" s="16">
        <f t="shared" si="56"/>
        <v>191</v>
      </c>
      <c r="S201" s="17">
        <f t="shared" ca="1" si="49"/>
        <v>-18.408376963350946</v>
      </c>
      <c r="T201" s="17">
        <f t="shared" ca="1" si="50"/>
        <v>-35.160000000000309</v>
      </c>
    </row>
    <row r="202" spans="1:20">
      <c r="A202" s="16">
        <f t="shared" si="51"/>
        <v>192</v>
      </c>
      <c r="B202" s="16">
        <f t="shared" ca="1" si="41"/>
        <v>3.31</v>
      </c>
      <c r="C202" s="16">
        <f t="shared" ca="1" si="42"/>
        <v>0.31722054380664649</v>
      </c>
      <c r="D202" s="16">
        <f t="shared" ca="1" si="43"/>
        <v>0.99487311672603806</v>
      </c>
      <c r="E202" s="16">
        <f t="shared" ca="1" si="44"/>
        <v>0</v>
      </c>
      <c r="F202" s="16">
        <f t="shared" ca="1" si="52"/>
        <v>0</v>
      </c>
      <c r="G202" s="16">
        <f t="shared" ca="1" si="53"/>
        <v>3</v>
      </c>
      <c r="H202" s="18">
        <f t="shared" ca="1" si="45"/>
        <v>0</v>
      </c>
      <c r="I202" s="21">
        <f t="shared" ca="1" si="46"/>
        <v>-1</v>
      </c>
      <c r="J202" s="3">
        <f t="shared" ca="1" si="54"/>
        <v>155.83999999999992</v>
      </c>
      <c r="K202" s="17">
        <f t="shared" ca="1" si="57"/>
        <v>963.83999999999969</v>
      </c>
      <c r="L202" s="17">
        <f t="shared" ref="L202:L210" ca="1" si="58">MAX(K202,L201)</f>
        <v>1001.27</v>
      </c>
      <c r="M202" s="16">
        <f t="shared" ca="1" si="47"/>
        <v>-37.430000000000291</v>
      </c>
      <c r="O202" s="16">
        <f t="shared" si="55"/>
        <v>192</v>
      </c>
      <c r="P202" s="17">
        <f t="shared" ca="1" si="48"/>
        <v>-36.160000000000309</v>
      </c>
      <c r="R202" s="16">
        <f t="shared" si="56"/>
        <v>192</v>
      </c>
      <c r="S202" s="17">
        <f t="shared" ca="1" si="49"/>
        <v>-18.833333333333485</v>
      </c>
      <c r="T202" s="17">
        <f t="shared" ca="1" si="50"/>
        <v>-36.160000000000309</v>
      </c>
    </row>
    <row r="203" spans="1:20">
      <c r="A203" s="16">
        <f t="shared" si="51"/>
        <v>193</v>
      </c>
      <c r="B203" s="16">
        <f t="shared" ref="B203:B210" ca="1" si="59">RANDBETWEEN($A$5,$B$5)/100</f>
        <v>2.81</v>
      </c>
      <c r="C203" s="16">
        <f t="shared" ref="C203:C210" ca="1" si="60">$C$5*(1/B203)</f>
        <v>0.37366548042704628</v>
      </c>
      <c r="D203" s="16">
        <f t="shared" ref="D203:D210" ca="1" si="61">RAND()</f>
        <v>0.61787798946147565</v>
      </c>
      <c r="E203" s="16">
        <f t="shared" ref="E203:E210" ca="1" si="62">IF(D203&lt;=C203,1,0)</f>
        <v>0</v>
      </c>
      <c r="F203" s="16">
        <f t="shared" ca="1" si="52"/>
        <v>0</v>
      </c>
      <c r="G203" s="16">
        <f t="shared" ca="1" si="53"/>
        <v>4</v>
      </c>
      <c r="H203" s="18">
        <f t="shared" ref="H203:H210" ca="1" si="63">IF(E203=0,0,B203)</f>
        <v>0</v>
      </c>
      <c r="I203" s="21">
        <f t="shared" ref="I203:I210" ca="1" si="64">IF(E203=0,-1,H203-1)</f>
        <v>-1</v>
      </c>
      <c r="J203" s="3">
        <f t="shared" ca="1" si="54"/>
        <v>155.83999999999992</v>
      </c>
      <c r="K203" s="17">
        <f t="shared" ca="1" si="57"/>
        <v>962.83999999999969</v>
      </c>
      <c r="L203" s="17">
        <f t="shared" ca="1" si="58"/>
        <v>1001.27</v>
      </c>
      <c r="M203" s="16">
        <f t="shared" ref="M203:M210" ca="1" si="65">IF(K203&lt;N(L203),K203-L202,"")</f>
        <v>-38.430000000000291</v>
      </c>
      <c r="O203" s="16">
        <f t="shared" si="55"/>
        <v>193</v>
      </c>
      <c r="P203" s="17">
        <f t="shared" ref="P203:P210" ca="1" si="66">K203-1000</f>
        <v>-37.160000000000309</v>
      </c>
      <c r="R203" s="16">
        <f t="shared" si="56"/>
        <v>193</v>
      </c>
      <c r="S203" s="17">
        <f t="shared" ref="S203:S210" ca="1" si="67">((R203+T203)/R203*100)-100</f>
        <v>-19.253886010362848</v>
      </c>
      <c r="T203" s="17">
        <f t="shared" ref="T203:T210" ca="1" si="68">K203-1000</f>
        <v>-37.160000000000309</v>
      </c>
    </row>
    <row r="204" spans="1:20">
      <c r="A204" s="16">
        <f t="shared" ref="A204:A210" si="69">A203+1</f>
        <v>194</v>
      </c>
      <c r="B204" s="16">
        <f t="shared" ca="1" si="59"/>
        <v>3.14</v>
      </c>
      <c r="C204" s="16">
        <f t="shared" ca="1" si="60"/>
        <v>0.33439490445859871</v>
      </c>
      <c r="D204" s="16">
        <f t="shared" ca="1" si="61"/>
        <v>0.74717135100594101</v>
      </c>
      <c r="E204" s="16">
        <f t="shared" ca="1" si="62"/>
        <v>0</v>
      </c>
      <c r="F204" s="16">
        <f t="shared" ref="F204:F210" ca="1" si="70">IF(E204=1,F203+1,0)</f>
        <v>0</v>
      </c>
      <c r="G204" s="16">
        <f t="shared" ref="G204:G210" ca="1" si="71">IF(E204=0,G203+1,0)</f>
        <v>5</v>
      </c>
      <c r="H204" s="18">
        <f t="shared" ca="1" si="63"/>
        <v>0</v>
      </c>
      <c r="I204" s="21">
        <f t="shared" ca="1" si="64"/>
        <v>-1</v>
      </c>
      <c r="J204" s="3">
        <f t="shared" ref="J204:J210" ca="1" si="72">J203+H204</f>
        <v>155.83999999999992</v>
      </c>
      <c r="K204" s="17">
        <f t="shared" ca="1" si="57"/>
        <v>961.83999999999969</v>
      </c>
      <c r="L204" s="17">
        <f t="shared" ca="1" si="58"/>
        <v>1001.27</v>
      </c>
      <c r="M204" s="16">
        <f t="shared" ca="1" si="65"/>
        <v>-39.430000000000291</v>
      </c>
      <c r="O204" s="16">
        <f t="shared" ref="O204:O210" si="73">O203+1</f>
        <v>194</v>
      </c>
      <c r="P204" s="17">
        <f t="shared" ca="1" si="66"/>
        <v>-38.160000000000309</v>
      </c>
      <c r="R204" s="16">
        <f t="shared" ref="R204:R210" si="74">R203+1</f>
        <v>194</v>
      </c>
      <c r="S204" s="17">
        <f t="shared" ca="1" si="67"/>
        <v>-19.670103092783663</v>
      </c>
      <c r="T204" s="17">
        <f t="shared" ca="1" si="68"/>
        <v>-38.160000000000309</v>
      </c>
    </row>
    <row r="205" spans="1:20">
      <c r="A205" s="16">
        <f t="shared" si="69"/>
        <v>195</v>
      </c>
      <c r="B205" s="16">
        <f t="shared" ca="1" si="59"/>
        <v>2.44</v>
      </c>
      <c r="C205" s="16">
        <f t="shared" ca="1" si="60"/>
        <v>0.43032786885245905</v>
      </c>
      <c r="D205" s="16">
        <f t="shared" ca="1" si="61"/>
        <v>0.3072373728836042</v>
      </c>
      <c r="E205" s="16">
        <f t="shared" ca="1" si="62"/>
        <v>1</v>
      </c>
      <c r="F205" s="16">
        <f t="shared" ca="1" si="70"/>
        <v>1</v>
      </c>
      <c r="G205" s="16">
        <f t="shared" ca="1" si="71"/>
        <v>0</v>
      </c>
      <c r="H205" s="18">
        <f t="shared" ca="1" si="63"/>
        <v>2.44</v>
      </c>
      <c r="I205" s="21">
        <f t="shared" ca="1" si="64"/>
        <v>1.44</v>
      </c>
      <c r="J205" s="3">
        <f t="shared" ca="1" si="72"/>
        <v>158.27999999999992</v>
      </c>
      <c r="K205" s="17">
        <f t="shared" ref="K205" ca="1" si="75">K204+I205</f>
        <v>963.27999999999975</v>
      </c>
      <c r="L205" s="17">
        <f t="shared" ca="1" si="58"/>
        <v>1001.27</v>
      </c>
      <c r="M205" s="16">
        <f t="shared" ca="1" si="65"/>
        <v>-37.990000000000236</v>
      </c>
      <c r="O205" s="16">
        <f t="shared" si="73"/>
        <v>195</v>
      </c>
      <c r="P205" s="17">
        <f t="shared" ca="1" si="66"/>
        <v>-36.720000000000255</v>
      </c>
      <c r="R205" s="16">
        <f t="shared" si="74"/>
        <v>195</v>
      </c>
      <c r="S205" s="17">
        <f t="shared" ca="1" si="67"/>
        <v>-18.830769230769363</v>
      </c>
      <c r="T205" s="17">
        <f t="shared" ca="1" si="68"/>
        <v>-36.720000000000255</v>
      </c>
    </row>
    <row r="206" spans="1:20">
      <c r="A206" s="16">
        <f t="shared" si="69"/>
        <v>196</v>
      </c>
      <c r="B206" s="16">
        <f t="shared" ca="1" si="59"/>
        <v>3.08</v>
      </c>
      <c r="C206" s="16">
        <f t="shared" ca="1" si="60"/>
        <v>0.34090909090909094</v>
      </c>
      <c r="D206" s="16">
        <f t="shared" ca="1" si="61"/>
        <v>0.89982576098882872</v>
      </c>
      <c r="E206" s="16">
        <f t="shared" ca="1" si="62"/>
        <v>0</v>
      </c>
      <c r="F206" s="16">
        <f t="shared" ca="1" si="70"/>
        <v>0</v>
      </c>
      <c r="G206" s="16">
        <f t="shared" ca="1" si="71"/>
        <v>1</v>
      </c>
      <c r="H206" s="18">
        <f t="shared" ca="1" si="63"/>
        <v>0</v>
      </c>
      <c r="I206" s="21">
        <f t="shared" ca="1" si="64"/>
        <v>-1</v>
      </c>
      <c r="J206" s="3">
        <f t="shared" ca="1" si="72"/>
        <v>158.27999999999992</v>
      </c>
      <c r="K206" s="17">
        <f t="shared" ref="K206:K210" ca="1" si="76">K205+I206</f>
        <v>962.27999999999975</v>
      </c>
      <c r="L206" s="17">
        <f t="shared" ca="1" si="58"/>
        <v>1001.27</v>
      </c>
      <c r="M206" s="16">
        <f t="shared" ca="1" si="65"/>
        <v>-38.990000000000236</v>
      </c>
      <c r="O206" s="16">
        <f t="shared" si="73"/>
        <v>196</v>
      </c>
      <c r="P206" s="17">
        <f t="shared" ca="1" si="66"/>
        <v>-37.720000000000255</v>
      </c>
      <c r="R206" s="16">
        <f t="shared" si="74"/>
        <v>196</v>
      </c>
      <c r="S206" s="17">
        <f t="shared" ca="1" si="67"/>
        <v>-19.244897959183803</v>
      </c>
      <c r="T206" s="17">
        <f t="shared" ca="1" si="68"/>
        <v>-37.720000000000255</v>
      </c>
    </row>
    <row r="207" spans="1:20">
      <c r="A207" s="16">
        <f t="shared" si="69"/>
        <v>197</v>
      </c>
      <c r="B207" s="16">
        <f t="shared" ca="1" si="59"/>
        <v>4.54</v>
      </c>
      <c r="C207" s="16">
        <f t="shared" ca="1" si="60"/>
        <v>0.23127753303964757</v>
      </c>
      <c r="D207" s="16">
        <f t="shared" ca="1" si="61"/>
        <v>0.92326131937310718</v>
      </c>
      <c r="E207" s="16">
        <f t="shared" ca="1" si="62"/>
        <v>0</v>
      </c>
      <c r="F207" s="16">
        <f t="shared" ca="1" si="70"/>
        <v>0</v>
      </c>
      <c r="G207" s="16">
        <f t="shared" ca="1" si="71"/>
        <v>2</v>
      </c>
      <c r="H207" s="18">
        <f t="shared" ca="1" si="63"/>
        <v>0</v>
      </c>
      <c r="I207" s="21">
        <f t="shared" ca="1" si="64"/>
        <v>-1</v>
      </c>
      <c r="J207" s="3">
        <f t="shared" ca="1" si="72"/>
        <v>158.27999999999992</v>
      </c>
      <c r="K207" s="17">
        <f t="shared" ca="1" si="76"/>
        <v>961.27999999999975</v>
      </c>
      <c r="L207" s="17">
        <f t="shared" ca="1" si="58"/>
        <v>1001.27</v>
      </c>
      <c r="M207" s="16">
        <f t="shared" ca="1" si="65"/>
        <v>-39.990000000000236</v>
      </c>
      <c r="O207" s="16">
        <f t="shared" si="73"/>
        <v>197</v>
      </c>
      <c r="P207" s="17">
        <f t="shared" ca="1" si="66"/>
        <v>-38.720000000000255</v>
      </c>
      <c r="R207" s="16">
        <f t="shared" si="74"/>
        <v>197</v>
      </c>
      <c r="S207" s="17">
        <f t="shared" ca="1" si="67"/>
        <v>-19.654822335025514</v>
      </c>
      <c r="T207" s="17">
        <f t="shared" ca="1" si="68"/>
        <v>-38.720000000000255</v>
      </c>
    </row>
    <row r="208" spans="1:20">
      <c r="A208" s="16">
        <f t="shared" si="69"/>
        <v>198</v>
      </c>
      <c r="B208" s="16">
        <f t="shared" ca="1" si="59"/>
        <v>4.09</v>
      </c>
      <c r="C208" s="16">
        <f t="shared" ca="1" si="60"/>
        <v>0.25672371638141811</v>
      </c>
      <c r="D208" s="16">
        <f t="shared" ca="1" si="61"/>
        <v>0.79111322340567547</v>
      </c>
      <c r="E208" s="16">
        <f t="shared" ca="1" si="62"/>
        <v>0</v>
      </c>
      <c r="F208" s="16">
        <f t="shared" ca="1" si="70"/>
        <v>0</v>
      </c>
      <c r="G208" s="16">
        <f t="shared" ca="1" si="71"/>
        <v>3</v>
      </c>
      <c r="H208" s="18">
        <f t="shared" ca="1" si="63"/>
        <v>0</v>
      </c>
      <c r="I208" s="21">
        <f t="shared" ca="1" si="64"/>
        <v>-1</v>
      </c>
      <c r="J208" s="3">
        <f t="shared" ca="1" si="72"/>
        <v>158.27999999999992</v>
      </c>
      <c r="K208" s="17">
        <f t="shared" ca="1" si="76"/>
        <v>960.27999999999975</v>
      </c>
      <c r="L208" s="17">
        <f t="shared" ca="1" si="58"/>
        <v>1001.27</v>
      </c>
      <c r="M208" s="16">
        <f t="shared" ca="1" si="65"/>
        <v>-40.990000000000236</v>
      </c>
      <c r="O208" s="16">
        <f t="shared" si="73"/>
        <v>198</v>
      </c>
      <c r="P208" s="17">
        <f t="shared" ca="1" si="66"/>
        <v>-39.720000000000255</v>
      </c>
      <c r="R208" s="16">
        <f t="shared" si="74"/>
        <v>198</v>
      </c>
      <c r="S208" s="17">
        <f t="shared" ca="1" si="67"/>
        <v>-20.06060606060619</v>
      </c>
      <c r="T208" s="17">
        <f t="shared" ca="1" si="68"/>
        <v>-39.720000000000255</v>
      </c>
    </row>
    <row r="209" spans="1:20">
      <c r="A209" s="16">
        <f t="shared" si="69"/>
        <v>199</v>
      </c>
      <c r="B209" s="16">
        <f t="shared" ca="1" si="59"/>
        <v>2.66</v>
      </c>
      <c r="C209" s="16">
        <f t="shared" ca="1" si="60"/>
        <v>0.39473684210526316</v>
      </c>
      <c r="D209" s="16">
        <f t="shared" ca="1" si="61"/>
        <v>0.7481384450420272</v>
      </c>
      <c r="E209" s="16">
        <f t="shared" ca="1" si="62"/>
        <v>0</v>
      </c>
      <c r="F209" s="16">
        <f t="shared" ca="1" si="70"/>
        <v>0</v>
      </c>
      <c r="G209" s="16">
        <f t="shared" ca="1" si="71"/>
        <v>4</v>
      </c>
      <c r="H209" s="18">
        <f t="shared" ca="1" si="63"/>
        <v>0</v>
      </c>
      <c r="I209" s="21">
        <f t="shared" ca="1" si="64"/>
        <v>-1</v>
      </c>
      <c r="J209" s="3">
        <f t="shared" ca="1" si="72"/>
        <v>158.27999999999992</v>
      </c>
      <c r="K209" s="17">
        <f t="shared" ca="1" si="76"/>
        <v>959.27999999999975</v>
      </c>
      <c r="L209" s="17">
        <f t="shared" ca="1" si="58"/>
        <v>1001.27</v>
      </c>
      <c r="M209" s="16">
        <f t="shared" ca="1" si="65"/>
        <v>-41.990000000000236</v>
      </c>
      <c r="O209" s="16">
        <f t="shared" si="73"/>
        <v>199</v>
      </c>
      <c r="P209" s="17">
        <f t="shared" ca="1" si="66"/>
        <v>-40.720000000000255</v>
      </c>
      <c r="R209" s="16">
        <f t="shared" si="74"/>
        <v>199</v>
      </c>
      <c r="S209" s="17">
        <f t="shared" ca="1" si="67"/>
        <v>-20.462311557789064</v>
      </c>
      <c r="T209" s="17">
        <f t="shared" ca="1" si="68"/>
        <v>-40.720000000000255</v>
      </c>
    </row>
    <row r="210" spans="1:20">
      <c r="A210" s="16">
        <f t="shared" si="69"/>
        <v>200</v>
      </c>
      <c r="B210" s="16">
        <f t="shared" ca="1" si="59"/>
        <v>4.4000000000000004</v>
      </c>
      <c r="C210" s="16">
        <f t="shared" ca="1" si="60"/>
        <v>0.23863636363636365</v>
      </c>
      <c r="D210" s="16">
        <f t="shared" ca="1" si="61"/>
        <v>0.1958920732454148</v>
      </c>
      <c r="E210" s="16">
        <f t="shared" ca="1" si="62"/>
        <v>1</v>
      </c>
      <c r="F210" s="16">
        <f t="shared" ca="1" si="70"/>
        <v>1</v>
      </c>
      <c r="G210" s="16">
        <f t="shared" ca="1" si="71"/>
        <v>0</v>
      </c>
      <c r="H210" s="18">
        <f t="shared" ca="1" si="63"/>
        <v>4.4000000000000004</v>
      </c>
      <c r="I210" s="21">
        <f t="shared" ca="1" si="64"/>
        <v>3.4000000000000004</v>
      </c>
      <c r="J210" s="3">
        <f t="shared" ca="1" si="72"/>
        <v>162.67999999999992</v>
      </c>
      <c r="K210" s="17">
        <f t="shared" ca="1" si="76"/>
        <v>962.67999999999972</v>
      </c>
      <c r="L210" s="17">
        <f t="shared" ca="1" si="58"/>
        <v>1001.27</v>
      </c>
      <c r="M210" s="16">
        <f t="shared" ca="1" si="65"/>
        <v>-38.590000000000259</v>
      </c>
      <c r="O210" s="16">
        <f t="shared" si="73"/>
        <v>200</v>
      </c>
      <c r="P210" s="17">
        <f t="shared" ca="1" si="66"/>
        <v>-37.320000000000277</v>
      </c>
      <c r="R210" s="16">
        <f t="shared" si="74"/>
        <v>200</v>
      </c>
      <c r="S210" s="17">
        <f t="shared" ca="1" si="67"/>
        <v>-18.660000000000139</v>
      </c>
      <c r="T210" s="17">
        <f t="shared" ca="1" si="68"/>
        <v>-37.320000000000277</v>
      </c>
    </row>
    <row r="211" spans="1:20">
      <c r="B211" s="16">
        <f ca="1">SUM(B11:B210)</f>
        <v>782.34999999999991</v>
      </c>
      <c r="C211" s="16">
        <f t="shared" ref="C211" ca="1" si="77">$C$5*(1/B211)</f>
        <v>1.3421103086853714E-3</v>
      </c>
      <c r="E211" s="3">
        <f ca="1">SUM(E11:E210)</f>
        <v>46</v>
      </c>
      <c r="F211" s="22">
        <f ca="1">MAX(F11:F210)</f>
        <v>4</v>
      </c>
      <c r="G211" s="22">
        <f ca="1">MAX(G11:G210)</f>
        <v>18</v>
      </c>
      <c r="H211" s="18">
        <f ca="1">SUM(H11:H210)</f>
        <v>162.67999999999992</v>
      </c>
      <c r="I211" s="3"/>
      <c r="O211" s="16" t="s">
        <v>25</v>
      </c>
      <c r="Q211" s="17">
        <f ca="1">MAX(K:K)</f>
        <v>1001.27</v>
      </c>
    </row>
    <row r="212" spans="1:20">
      <c r="I212" s="3"/>
      <c r="O212" s="16" t="s">
        <v>26</v>
      </c>
      <c r="Q212" s="17">
        <f ca="1">MIN(K:K)</f>
        <v>959.27999999999975</v>
      </c>
      <c r="S212" s="16" t="s">
        <v>70</v>
      </c>
      <c r="T212" s="17">
        <f ca="1">MIN(T10:T210)</f>
        <v>-40.720000000000255</v>
      </c>
    </row>
    <row r="213" spans="1:20">
      <c r="I213" s="3"/>
      <c r="O213" s="16" t="s">
        <v>27</v>
      </c>
      <c r="Q213" s="17">
        <f ca="1">MIN(M:M)</f>
        <v>-41.990000000000236</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46</v>
      </c>
    </row>
    <row r="217" spans="1:20">
      <c r="I217" s="3"/>
      <c r="O217" s="16" t="s">
        <v>10</v>
      </c>
      <c r="P217" s="17">
        <f ca="1">H211</f>
        <v>162.67999999999992</v>
      </c>
    </row>
    <row r="218" spans="1:20">
      <c r="I218" s="3"/>
      <c r="O218" s="12" t="s">
        <v>11</v>
      </c>
      <c r="P218" s="17">
        <f ca="1">P217-200</f>
        <v>-37.320000000000078</v>
      </c>
    </row>
    <row r="219" spans="1:20">
      <c r="I219" s="3"/>
      <c r="O219" s="16" t="s">
        <v>29</v>
      </c>
      <c r="P219" s="17">
        <f ca="1">(P217/200*100)-100</f>
        <v>-18.660000000000039</v>
      </c>
    </row>
    <row r="220" spans="1:20">
      <c r="I220" s="3"/>
    </row>
    <row r="221" spans="1:20">
      <c r="I221" s="3"/>
      <c r="O221" s="16" t="s">
        <v>31</v>
      </c>
      <c r="P221" s="22">
        <f ca="1">F211</f>
        <v>4</v>
      </c>
    </row>
    <row r="222" spans="1:20">
      <c r="I222" s="3"/>
      <c r="O222" s="16" t="s">
        <v>32</v>
      </c>
      <c r="P222" s="22">
        <f ca="1">G211</f>
        <v>18</v>
      </c>
    </row>
    <row r="223" spans="1:20">
      <c r="I223" s="3"/>
      <c r="N223" s="16" t="s">
        <v>33</v>
      </c>
      <c r="P223" s="1">
        <f ca="1">B211/200</f>
        <v>3.9117499999999996</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3.9117499999999996</v>
      </c>
      <c r="C228" s="16">
        <f ca="1">$P$216</f>
        <v>46</v>
      </c>
      <c r="E228" s="17">
        <f ca="1">$P$217</f>
        <v>162.67999999999992</v>
      </c>
      <c r="F228" s="17">
        <f ca="1">$P$218</f>
        <v>-37.320000000000078</v>
      </c>
      <c r="G228" s="17">
        <f ca="1">$P$219</f>
        <v>-18.660000000000039</v>
      </c>
      <c r="H228" s="18">
        <f ca="1">$P$221</f>
        <v>4</v>
      </c>
      <c r="I228" s="22">
        <f ca="1">$P$222</f>
        <v>18</v>
      </c>
      <c r="J228" s="18">
        <f ca="1">$Q$213</f>
        <v>-41.990000000000236</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T251"/>
  <sheetViews>
    <sheetView topLeftCell="A10" workbookViewId="0">
      <selection activeCell="R11" sqref="R11"/>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2.7</v>
      </c>
      <c r="C11" s="16">
        <f t="shared" ref="C11:C74" ca="1" si="2">$C$5*(1/B11)</f>
        <v>0.3888888888888889</v>
      </c>
      <c r="D11" s="16">
        <f t="shared" ref="D11:D74" ca="1" si="3">RAND()</f>
        <v>0.46156093691470979</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4.46</v>
      </c>
      <c r="C12" s="16">
        <f t="shared" ca="1" si="2"/>
        <v>0.23542600896860988</v>
      </c>
      <c r="D12" s="16">
        <f t="shared" ca="1" si="3"/>
        <v>0.46883312419349688</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5.68</v>
      </c>
      <c r="C13" s="16">
        <f t="shared" ca="1" si="2"/>
        <v>0.1848591549295775</v>
      </c>
      <c r="D13" s="16">
        <f t="shared" ca="1" si="3"/>
        <v>0.72429765937784918</v>
      </c>
      <c r="E13" s="16">
        <f t="shared" ca="1" si="4"/>
        <v>0</v>
      </c>
      <c r="F13" s="16">
        <f t="shared" ca="1" si="13"/>
        <v>0</v>
      </c>
      <c r="G13" s="16">
        <f t="shared" ca="1" si="14"/>
        <v>3</v>
      </c>
      <c r="H13" s="18">
        <f t="shared" ca="1" si="5"/>
        <v>0</v>
      </c>
      <c r="I13" s="21">
        <f t="shared" ca="1" si="6"/>
        <v>-1</v>
      </c>
      <c r="J13" s="3">
        <f t="shared" ca="1" si="15"/>
        <v>0</v>
      </c>
      <c r="K13" s="17">
        <f t="shared" ca="1" si="7"/>
        <v>997</v>
      </c>
      <c r="L13" s="17">
        <f t="shared" ca="1" si="0"/>
        <v>1000</v>
      </c>
      <c r="M13" s="16">
        <f t="shared" ca="1" si="8"/>
        <v>-3</v>
      </c>
      <c r="O13" s="16">
        <f t="shared" si="16"/>
        <v>3</v>
      </c>
      <c r="P13" s="17">
        <f t="shared" ca="1" si="9"/>
        <v>-3</v>
      </c>
      <c r="R13" s="16">
        <f t="shared" si="17"/>
        <v>3</v>
      </c>
      <c r="S13" s="17">
        <f t="shared" ca="1" si="10"/>
        <v>-100</v>
      </c>
      <c r="T13" s="17">
        <f t="shared" ca="1" si="11"/>
        <v>-3</v>
      </c>
    </row>
    <row r="14" spans="1:20">
      <c r="A14" s="16">
        <f t="shared" si="12"/>
        <v>4</v>
      </c>
      <c r="B14" s="16">
        <f t="shared" ca="1" si="1"/>
        <v>2.42</v>
      </c>
      <c r="C14" s="16">
        <f t="shared" ca="1" si="2"/>
        <v>0.43388429752066121</v>
      </c>
      <c r="D14" s="16">
        <f t="shared" ca="1" si="3"/>
        <v>0.49607736620324694</v>
      </c>
      <c r="E14" s="16">
        <f t="shared" ca="1" si="4"/>
        <v>0</v>
      </c>
      <c r="F14" s="16">
        <f t="shared" ca="1" si="13"/>
        <v>0</v>
      </c>
      <c r="G14" s="16">
        <f t="shared" ca="1" si="14"/>
        <v>4</v>
      </c>
      <c r="H14" s="18">
        <f t="shared" ca="1" si="5"/>
        <v>0</v>
      </c>
      <c r="I14" s="21">
        <f t="shared" ca="1" si="6"/>
        <v>-1</v>
      </c>
      <c r="J14" s="3">
        <f t="shared" ca="1" si="15"/>
        <v>0</v>
      </c>
      <c r="K14" s="17">
        <f t="shared" ca="1" si="7"/>
        <v>996</v>
      </c>
      <c r="L14" s="17">
        <f t="shared" ca="1" si="0"/>
        <v>1000</v>
      </c>
      <c r="M14" s="16">
        <f t="shared" ca="1" si="8"/>
        <v>-4</v>
      </c>
      <c r="O14" s="16">
        <f t="shared" si="16"/>
        <v>4</v>
      </c>
      <c r="P14" s="17">
        <f t="shared" ca="1" si="9"/>
        <v>-4</v>
      </c>
      <c r="R14" s="16">
        <f t="shared" si="17"/>
        <v>4</v>
      </c>
      <c r="S14" s="17">
        <f t="shared" ca="1" si="10"/>
        <v>-100</v>
      </c>
      <c r="T14" s="17">
        <f t="shared" ca="1" si="11"/>
        <v>-4</v>
      </c>
    </row>
    <row r="15" spans="1:20">
      <c r="A15" s="16">
        <f t="shared" si="12"/>
        <v>5</v>
      </c>
      <c r="B15" s="16">
        <f t="shared" ca="1" si="1"/>
        <v>2.5299999999999998</v>
      </c>
      <c r="C15" s="16">
        <f t="shared" ca="1" si="2"/>
        <v>0.41501976284584985</v>
      </c>
      <c r="D15" s="16">
        <f t="shared" ca="1" si="3"/>
        <v>0.92792435327790379</v>
      </c>
      <c r="E15" s="16">
        <f t="shared" ca="1" si="4"/>
        <v>0</v>
      </c>
      <c r="F15" s="16">
        <f t="shared" ca="1" si="13"/>
        <v>0</v>
      </c>
      <c r="G15" s="16">
        <f t="shared" ca="1" si="14"/>
        <v>5</v>
      </c>
      <c r="H15" s="18">
        <f t="shared" ca="1" si="5"/>
        <v>0</v>
      </c>
      <c r="I15" s="21">
        <f t="shared" ca="1" si="6"/>
        <v>-1</v>
      </c>
      <c r="J15" s="3">
        <f t="shared" ca="1" si="15"/>
        <v>0</v>
      </c>
      <c r="K15" s="17">
        <f t="shared" ca="1" si="7"/>
        <v>995</v>
      </c>
      <c r="L15" s="17">
        <f t="shared" ca="1" si="0"/>
        <v>1000</v>
      </c>
      <c r="M15" s="16">
        <f t="shared" ca="1" si="8"/>
        <v>-5</v>
      </c>
      <c r="O15" s="16">
        <f t="shared" si="16"/>
        <v>5</v>
      </c>
      <c r="P15" s="17">
        <f t="shared" ca="1" si="9"/>
        <v>-5</v>
      </c>
      <c r="R15" s="16">
        <f t="shared" si="17"/>
        <v>5</v>
      </c>
      <c r="S15" s="17">
        <f t="shared" ca="1" si="10"/>
        <v>-100</v>
      </c>
      <c r="T15" s="17">
        <f t="shared" ca="1" si="11"/>
        <v>-5</v>
      </c>
    </row>
    <row r="16" spans="1:20">
      <c r="A16" s="16">
        <f t="shared" si="12"/>
        <v>6</v>
      </c>
      <c r="B16" s="16">
        <f t="shared" ca="1" si="1"/>
        <v>3.05</v>
      </c>
      <c r="C16" s="16">
        <f t="shared" ca="1" si="2"/>
        <v>0.34426229508196726</v>
      </c>
      <c r="D16" s="16">
        <f t="shared" ca="1" si="3"/>
        <v>0.48699929634480688</v>
      </c>
      <c r="E16" s="16">
        <f t="shared" ca="1" si="4"/>
        <v>0</v>
      </c>
      <c r="F16" s="16">
        <f t="shared" ca="1" si="13"/>
        <v>0</v>
      </c>
      <c r="G16" s="16">
        <f t="shared" ca="1" si="14"/>
        <v>6</v>
      </c>
      <c r="H16" s="18">
        <f t="shared" ca="1" si="5"/>
        <v>0</v>
      </c>
      <c r="I16" s="21">
        <f t="shared" ca="1" si="6"/>
        <v>-1</v>
      </c>
      <c r="J16" s="3">
        <f t="shared" ca="1" si="15"/>
        <v>0</v>
      </c>
      <c r="K16" s="17">
        <f t="shared" ca="1" si="7"/>
        <v>994</v>
      </c>
      <c r="L16" s="17">
        <f t="shared" ca="1" si="0"/>
        <v>1000</v>
      </c>
      <c r="M16" s="16">
        <f t="shared" ca="1" si="8"/>
        <v>-6</v>
      </c>
      <c r="O16" s="16">
        <f t="shared" si="16"/>
        <v>6</v>
      </c>
      <c r="P16" s="17">
        <f t="shared" ca="1" si="9"/>
        <v>-6</v>
      </c>
      <c r="R16" s="16">
        <f t="shared" si="17"/>
        <v>6</v>
      </c>
      <c r="S16" s="17">
        <f t="shared" ca="1" si="10"/>
        <v>-100</v>
      </c>
      <c r="T16" s="17">
        <f t="shared" ca="1" si="11"/>
        <v>-6</v>
      </c>
    </row>
    <row r="17" spans="1:20">
      <c r="A17" s="16">
        <f t="shared" si="12"/>
        <v>7</v>
      </c>
      <c r="B17" s="16">
        <f t="shared" ca="1" si="1"/>
        <v>4.38</v>
      </c>
      <c r="C17" s="16">
        <f t="shared" ca="1" si="2"/>
        <v>0.23972602739726029</v>
      </c>
      <c r="D17" s="16">
        <f t="shared" ca="1" si="3"/>
        <v>0.44080936323124598</v>
      </c>
      <c r="E17" s="16">
        <f t="shared" ca="1" si="4"/>
        <v>0</v>
      </c>
      <c r="F17" s="16">
        <f t="shared" ca="1" si="13"/>
        <v>0</v>
      </c>
      <c r="G17" s="16">
        <f t="shared" ca="1" si="14"/>
        <v>7</v>
      </c>
      <c r="H17" s="18">
        <f t="shared" ca="1" si="5"/>
        <v>0</v>
      </c>
      <c r="I17" s="21">
        <f t="shared" ca="1" si="6"/>
        <v>-1</v>
      </c>
      <c r="J17" s="3">
        <f t="shared" ca="1" si="15"/>
        <v>0</v>
      </c>
      <c r="K17" s="17">
        <f t="shared" ca="1" si="7"/>
        <v>993</v>
      </c>
      <c r="L17" s="17">
        <f t="shared" ca="1" si="0"/>
        <v>1000</v>
      </c>
      <c r="M17" s="16">
        <f t="shared" ca="1" si="8"/>
        <v>-7</v>
      </c>
      <c r="O17" s="16">
        <f t="shared" si="16"/>
        <v>7</v>
      </c>
      <c r="P17" s="17">
        <f t="shared" ca="1" si="9"/>
        <v>-7</v>
      </c>
      <c r="R17" s="16">
        <f t="shared" si="17"/>
        <v>7</v>
      </c>
      <c r="S17" s="17">
        <f t="shared" ca="1" si="10"/>
        <v>-100</v>
      </c>
      <c r="T17" s="17">
        <f t="shared" ca="1" si="11"/>
        <v>-7</v>
      </c>
    </row>
    <row r="18" spans="1:20">
      <c r="A18" s="16">
        <f t="shared" si="12"/>
        <v>8</v>
      </c>
      <c r="B18" s="16">
        <f t="shared" ca="1" si="1"/>
        <v>5.55</v>
      </c>
      <c r="C18" s="16">
        <f t="shared" ca="1" si="2"/>
        <v>0.18918918918918923</v>
      </c>
      <c r="D18" s="16">
        <f t="shared" ca="1" si="3"/>
        <v>0.50263984446347831</v>
      </c>
      <c r="E18" s="16">
        <f t="shared" ca="1" si="4"/>
        <v>0</v>
      </c>
      <c r="F18" s="16">
        <f t="shared" ca="1" si="13"/>
        <v>0</v>
      </c>
      <c r="G18" s="16">
        <f t="shared" ca="1" si="14"/>
        <v>8</v>
      </c>
      <c r="H18" s="18">
        <f t="shared" ca="1" si="5"/>
        <v>0</v>
      </c>
      <c r="I18" s="21">
        <f t="shared" ca="1" si="6"/>
        <v>-1</v>
      </c>
      <c r="J18" s="3">
        <f t="shared" ca="1" si="15"/>
        <v>0</v>
      </c>
      <c r="K18" s="17">
        <f t="shared" ca="1" si="7"/>
        <v>992</v>
      </c>
      <c r="L18" s="17">
        <f t="shared" ca="1" si="0"/>
        <v>1000</v>
      </c>
      <c r="M18" s="16">
        <f t="shared" ca="1" si="8"/>
        <v>-8</v>
      </c>
      <c r="O18" s="16">
        <f t="shared" si="16"/>
        <v>8</v>
      </c>
      <c r="P18" s="17">
        <f t="shared" ca="1" si="9"/>
        <v>-8</v>
      </c>
      <c r="R18" s="16">
        <f t="shared" si="17"/>
        <v>8</v>
      </c>
      <c r="S18" s="17">
        <f t="shared" ca="1" si="10"/>
        <v>-100</v>
      </c>
      <c r="T18" s="17">
        <f t="shared" ca="1" si="11"/>
        <v>-8</v>
      </c>
    </row>
    <row r="19" spans="1:20">
      <c r="A19" s="16">
        <f t="shared" si="12"/>
        <v>9</v>
      </c>
      <c r="B19" s="16">
        <f t="shared" ca="1" si="1"/>
        <v>2.4900000000000002</v>
      </c>
      <c r="C19" s="16">
        <f t="shared" ca="1" si="2"/>
        <v>0.42168674698795178</v>
      </c>
      <c r="D19" s="16">
        <f t="shared" ca="1" si="3"/>
        <v>0.41360881839087682</v>
      </c>
      <c r="E19" s="16">
        <f t="shared" ca="1" si="4"/>
        <v>1</v>
      </c>
      <c r="F19" s="16">
        <f t="shared" ca="1" si="13"/>
        <v>1</v>
      </c>
      <c r="G19" s="16">
        <f t="shared" ca="1" si="14"/>
        <v>0</v>
      </c>
      <c r="H19" s="18">
        <f t="shared" ca="1" si="5"/>
        <v>2.4900000000000002</v>
      </c>
      <c r="I19" s="21">
        <f t="shared" ca="1" si="6"/>
        <v>1.4900000000000002</v>
      </c>
      <c r="J19" s="3">
        <f t="shared" ca="1" si="15"/>
        <v>2.4900000000000002</v>
      </c>
      <c r="K19" s="17">
        <f t="shared" ca="1" si="7"/>
        <v>993.49</v>
      </c>
      <c r="L19" s="17">
        <f t="shared" ca="1" si="0"/>
        <v>1000</v>
      </c>
      <c r="M19" s="16">
        <f t="shared" ca="1" si="8"/>
        <v>-6.5099999999999909</v>
      </c>
      <c r="O19" s="16">
        <f t="shared" si="16"/>
        <v>9</v>
      </c>
      <c r="P19" s="17">
        <f t="shared" ca="1" si="9"/>
        <v>-6.5099999999999909</v>
      </c>
      <c r="R19" s="16">
        <f t="shared" si="17"/>
        <v>9</v>
      </c>
      <c r="S19" s="17">
        <f t="shared" ca="1" si="10"/>
        <v>-72.333333333333229</v>
      </c>
      <c r="T19" s="17">
        <f t="shared" ca="1" si="11"/>
        <v>-6.5099999999999909</v>
      </c>
    </row>
    <row r="20" spans="1:20">
      <c r="A20" s="16">
        <f t="shared" si="12"/>
        <v>10</v>
      </c>
      <c r="B20" s="16">
        <f t="shared" ca="1" si="1"/>
        <v>3.73</v>
      </c>
      <c r="C20" s="16">
        <f t="shared" ca="1" si="2"/>
        <v>0.28150134048257375</v>
      </c>
      <c r="D20" s="16">
        <f t="shared" ca="1" si="3"/>
        <v>0.5206457253908523</v>
      </c>
      <c r="E20" s="16">
        <f t="shared" ca="1" si="4"/>
        <v>0</v>
      </c>
      <c r="F20" s="16">
        <f t="shared" ca="1" si="13"/>
        <v>0</v>
      </c>
      <c r="G20" s="16">
        <f t="shared" ca="1" si="14"/>
        <v>1</v>
      </c>
      <c r="H20" s="18">
        <f t="shared" ca="1" si="5"/>
        <v>0</v>
      </c>
      <c r="I20" s="21">
        <f t="shared" ca="1" si="6"/>
        <v>-1</v>
      </c>
      <c r="J20" s="3">
        <f t="shared" ca="1" si="15"/>
        <v>2.4900000000000002</v>
      </c>
      <c r="K20" s="17">
        <f t="shared" ca="1" si="7"/>
        <v>992.49</v>
      </c>
      <c r="L20" s="17">
        <f t="shared" ca="1" si="0"/>
        <v>1000</v>
      </c>
      <c r="M20" s="16">
        <f t="shared" ca="1" si="8"/>
        <v>-7.5099999999999909</v>
      </c>
      <c r="O20" s="16">
        <f t="shared" si="16"/>
        <v>10</v>
      </c>
      <c r="P20" s="17">
        <f t="shared" ca="1" si="9"/>
        <v>-7.5099999999999909</v>
      </c>
      <c r="R20" s="16">
        <f t="shared" si="17"/>
        <v>10</v>
      </c>
      <c r="S20" s="17">
        <f t="shared" ca="1" si="10"/>
        <v>-75.099999999999909</v>
      </c>
      <c r="T20" s="17">
        <f t="shared" ca="1" si="11"/>
        <v>-7.5099999999999909</v>
      </c>
    </row>
    <row r="21" spans="1:20">
      <c r="A21" s="16">
        <f t="shared" si="12"/>
        <v>11</v>
      </c>
      <c r="B21" s="16">
        <f t="shared" ca="1" si="1"/>
        <v>3.12</v>
      </c>
      <c r="C21" s="16">
        <f t="shared" ca="1" si="2"/>
        <v>0.33653846153846151</v>
      </c>
      <c r="D21" s="16">
        <f t="shared" ca="1" si="3"/>
        <v>0.68089156578761867</v>
      </c>
      <c r="E21" s="16">
        <f t="shared" ca="1" si="4"/>
        <v>0</v>
      </c>
      <c r="F21" s="16">
        <f t="shared" ca="1" si="13"/>
        <v>0</v>
      </c>
      <c r="G21" s="16">
        <f t="shared" ca="1" si="14"/>
        <v>2</v>
      </c>
      <c r="H21" s="18">
        <f t="shared" ca="1" si="5"/>
        <v>0</v>
      </c>
      <c r="I21" s="21">
        <f t="shared" ca="1" si="6"/>
        <v>-1</v>
      </c>
      <c r="J21" s="3">
        <f t="shared" ca="1" si="15"/>
        <v>2.4900000000000002</v>
      </c>
      <c r="K21" s="17">
        <f t="shared" ca="1" si="7"/>
        <v>991.49</v>
      </c>
      <c r="L21" s="17">
        <f t="shared" ca="1" si="0"/>
        <v>1000</v>
      </c>
      <c r="M21" s="16">
        <f t="shared" ca="1" si="8"/>
        <v>-8.5099999999999909</v>
      </c>
      <c r="O21" s="16">
        <f t="shared" si="16"/>
        <v>11</v>
      </c>
      <c r="P21" s="17">
        <f t="shared" ca="1" si="9"/>
        <v>-8.5099999999999909</v>
      </c>
      <c r="R21" s="16">
        <f t="shared" si="17"/>
        <v>11</v>
      </c>
      <c r="S21" s="17">
        <f t="shared" ca="1" si="10"/>
        <v>-77.363636363636289</v>
      </c>
      <c r="T21" s="17">
        <f t="shared" ca="1" si="11"/>
        <v>-8.5099999999999909</v>
      </c>
    </row>
    <row r="22" spans="1:20">
      <c r="A22" s="16">
        <f t="shared" si="12"/>
        <v>12</v>
      </c>
      <c r="B22" s="16">
        <f t="shared" ca="1" si="1"/>
        <v>3.18</v>
      </c>
      <c r="C22" s="16">
        <f t="shared" ca="1" si="2"/>
        <v>0.330188679245283</v>
      </c>
      <c r="D22" s="16">
        <f t="shared" ca="1" si="3"/>
        <v>0.62519001394301488</v>
      </c>
      <c r="E22" s="16">
        <f t="shared" ca="1" si="4"/>
        <v>0</v>
      </c>
      <c r="F22" s="16">
        <f t="shared" ca="1" si="13"/>
        <v>0</v>
      </c>
      <c r="G22" s="16">
        <f t="shared" ca="1" si="14"/>
        <v>3</v>
      </c>
      <c r="H22" s="18">
        <f t="shared" ca="1" si="5"/>
        <v>0</v>
      </c>
      <c r="I22" s="21">
        <f t="shared" ca="1" si="6"/>
        <v>-1</v>
      </c>
      <c r="J22" s="3">
        <f t="shared" ca="1" si="15"/>
        <v>2.4900000000000002</v>
      </c>
      <c r="K22" s="17">
        <f t="shared" ca="1" si="7"/>
        <v>990.49</v>
      </c>
      <c r="L22" s="17">
        <f t="shared" ca="1" si="0"/>
        <v>1000</v>
      </c>
      <c r="M22" s="16">
        <f t="shared" ca="1" si="8"/>
        <v>-9.5099999999999909</v>
      </c>
      <c r="O22" s="16">
        <f t="shared" si="16"/>
        <v>12</v>
      </c>
      <c r="P22" s="17">
        <f t="shared" ca="1" si="9"/>
        <v>-9.5099999999999909</v>
      </c>
      <c r="R22" s="16">
        <f t="shared" si="17"/>
        <v>12</v>
      </c>
      <c r="S22" s="17">
        <f t="shared" ca="1" si="10"/>
        <v>-79.249999999999915</v>
      </c>
      <c r="T22" s="17">
        <f t="shared" ca="1" si="11"/>
        <v>-9.5099999999999909</v>
      </c>
    </row>
    <row r="23" spans="1:20">
      <c r="A23" s="16">
        <f t="shared" si="12"/>
        <v>13</v>
      </c>
      <c r="B23" s="16">
        <f t="shared" ca="1" si="1"/>
        <v>3.48</v>
      </c>
      <c r="C23" s="16">
        <f t="shared" ca="1" si="2"/>
        <v>0.30172413793103448</v>
      </c>
      <c r="D23" s="16">
        <f t="shared" ca="1" si="3"/>
        <v>0.3295965039510742</v>
      </c>
      <c r="E23" s="16">
        <f t="shared" ca="1" si="4"/>
        <v>0</v>
      </c>
      <c r="F23" s="16">
        <f t="shared" ca="1" si="13"/>
        <v>0</v>
      </c>
      <c r="G23" s="16">
        <f t="shared" ca="1" si="14"/>
        <v>4</v>
      </c>
      <c r="H23" s="18">
        <f t="shared" ca="1" si="5"/>
        <v>0</v>
      </c>
      <c r="I23" s="21">
        <f t="shared" ca="1" si="6"/>
        <v>-1</v>
      </c>
      <c r="J23" s="3">
        <f t="shared" ca="1" si="15"/>
        <v>2.4900000000000002</v>
      </c>
      <c r="K23" s="17">
        <f t="shared" ca="1" si="7"/>
        <v>989.49</v>
      </c>
      <c r="L23" s="17">
        <f t="shared" ca="1" si="0"/>
        <v>1000</v>
      </c>
      <c r="M23" s="16">
        <f t="shared" ca="1" si="8"/>
        <v>-10.509999999999991</v>
      </c>
      <c r="O23" s="16">
        <f t="shared" si="16"/>
        <v>13</v>
      </c>
      <c r="P23" s="17">
        <f t="shared" ca="1" si="9"/>
        <v>-10.509999999999991</v>
      </c>
      <c r="R23" s="16">
        <f t="shared" si="17"/>
        <v>13</v>
      </c>
      <c r="S23" s="17">
        <f t="shared" ca="1" si="10"/>
        <v>-80.846153846153783</v>
      </c>
      <c r="T23" s="17">
        <f t="shared" ca="1" si="11"/>
        <v>-10.509999999999991</v>
      </c>
    </row>
    <row r="24" spans="1:20">
      <c r="A24" s="16">
        <f t="shared" si="12"/>
        <v>14</v>
      </c>
      <c r="B24" s="16">
        <f t="shared" ca="1" si="1"/>
        <v>2.78</v>
      </c>
      <c r="C24" s="16">
        <f t="shared" ca="1" si="2"/>
        <v>0.37769784172661874</v>
      </c>
      <c r="D24" s="16">
        <f t="shared" ca="1" si="3"/>
        <v>0.66027027068589383</v>
      </c>
      <c r="E24" s="16">
        <f t="shared" ca="1" si="4"/>
        <v>0</v>
      </c>
      <c r="F24" s="16">
        <f t="shared" ca="1" si="13"/>
        <v>0</v>
      </c>
      <c r="G24" s="16">
        <f t="shared" ca="1" si="14"/>
        <v>5</v>
      </c>
      <c r="H24" s="18">
        <f t="shared" ca="1" si="5"/>
        <v>0</v>
      </c>
      <c r="I24" s="21">
        <f t="shared" ca="1" si="6"/>
        <v>-1</v>
      </c>
      <c r="J24" s="3">
        <f t="shared" ca="1" si="15"/>
        <v>2.4900000000000002</v>
      </c>
      <c r="K24" s="17">
        <f t="shared" ca="1" si="7"/>
        <v>988.49</v>
      </c>
      <c r="L24" s="17">
        <f t="shared" ca="1" si="0"/>
        <v>1000</v>
      </c>
      <c r="M24" s="16">
        <f t="shared" ca="1" si="8"/>
        <v>-11.509999999999991</v>
      </c>
      <c r="O24" s="16">
        <f t="shared" si="16"/>
        <v>14</v>
      </c>
      <c r="P24" s="17">
        <f t="shared" ca="1" si="9"/>
        <v>-11.509999999999991</v>
      </c>
      <c r="R24" s="16">
        <f t="shared" si="17"/>
        <v>14</v>
      </c>
      <c r="S24" s="17">
        <f t="shared" ca="1" si="10"/>
        <v>-82.214285714285651</v>
      </c>
      <c r="T24" s="17">
        <f t="shared" ca="1" si="11"/>
        <v>-11.509999999999991</v>
      </c>
    </row>
    <row r="25" spans="1:20">
      <c r="A25" s="16">
        <f t="shared" si="12"/>
        <v>15</v>
      </c>
      <c r="B25" s="16">
        <f t="shared" ca="1" si="1"/>
        <v>2.74</v>
      </c>
      <c r="C25" s="16">
        <f t="shared" ca="1" si="2"/>
        <v>0.38321167883211682</v>
      </c>
      <c r="D25" s="16">
        <f t="shared" ca="1" si="3"/>
        <v>0.88010068965434929</v>
      </c>
      <c r="E25" s="16">
        <f t="shared" ca="1" si="4"/>
        <v>0</v>
      </c>
      <c r="F25" s="16">
        <f t="shared" ca="1" si="13"/>
        <v>0</v>
      </c>
      <c r="G25" s="16">
        <f t="shared" ca="1" si="14"/>
        <v>6</v>
      </c>
      <c r="H25" s="18">
        <f t="shared" ca="1" si="5"/>
        <v>0</v>
      </c>
      <c r="I25" s="21">
        <f t="shared" ca="1" si="6"/>
        <v>-1</v>
      </c>
      <c r="J25" s="3">
        <f t="shared" ca="1" si="15"/>
        <v>2.4900000000000002</v>
      </c>
      <c r="K25" s="17">
        <f t="shared" ca="1" si="7"/>
        <v>987.49</v>
      </c>
      <c r="L25" s="17">
        <f t="shared" ca="1" si="0"/>
        <v>1000</v>
      </c>
      <c r="M25" s="16">
        <f t="shared" ca="1" si="8"/>
        <v>-12.509999999999991</v>
      </c>
      <c r="O25" s="16">
        <f t="shared" si="16"/>
        <v>15</v>
      </c>
      <c r="P25" s="17">
        <f t="shared" ca="1" si="9"/>
        <v>-12.509999999999991</v>
      </c>
      <c r="R25" s="16">
        <f t="shared" si="17"/>
        <v>15</v>
      </c>
      <c r="S25" s="17">
        <f t="shared" ca="1" si="10"/>
        <v>-83.399999999999935</v>
      </c>
      <c r="T25" s="17">
        <f t="shared" ca="1" si="11"/>
        <v>-12.509999999999991</v>
      </c>
    </row>
    <row r="26" spans="1:20">
      <c r="A26" s="16">
        <f t="shared" si="12"/>
        <v>16</v>
      </c>
      <c r="B26" s="16">
        <f t="shared" ca="1" si="1"/>
        <v>2.12</v>
      </c>
      <c r="C26" s="16">
        <f t="shared" ca="1" si="2"/>
        <v>0.49528301886792447</v>
      </c>
      <c r="D26" s="16">
        <f t="shared" ca="1" si="3"/>
        <v>0.2331237334937839</v>
      </c>
      <c r="E26" s="16">
        <f t="shared" ca="1" si="4"/>
        <v>1</v>
      </c>
      <c r="F26" s="16">
        <f t="shared" ca="1" si="13"/>
        <v>1</v>
      </c>
      <c r="G26" s="16">
        <f t="shared" ca="1" si="14"/>
        <v>0</v>
      </c>
      <c r="H26" s="18">
        <f t="shared" ca="1" si="5"/>
        <v>2.12</v>
      </c>
      <c r="I26" s="21">
        <f t="shared" ca="1" si="6"/>
        <v>1.1200000000000001</v>
      </c>
      <c r="J26" s="3">
        <f t="shared" ca="1" si="15"/>
        <v>4.6100000000000003</v>
      </c>
      <c r="K26" s="17">
        <f t="shared" ca="1" si="7"/>
        <v>988.61</v>
      </c>
      <c r="L26" s="17">
        <f t="shared" ca="1" si="0"/>
        <v>1000</v>
      </c>
      <c r="M26" s="16">
        <f t="shared" ca="1" si="8"/>
        <v>-11.389999999999986</v>
      </c>
      <c r="O26" s="16">
        <f t="shared" si="16"/>
        <v>16</v>
      </c>
      <c r="P26" s="17">
        <f t="shared" ca="1" si="9"/>
        <v>-11.389999999999986</v>
      </c>
      <c r="R26" s="16">
        <f t="shared" si="17"/>
        <v>16</v>
      </c>
      <c r="S26" s="17">
        <f t="shared" ca="1" si="10"/>
        <v>-71.187499999999915</v>
      </c>
      <c r="T26" s="17">
        <f t="shared" ca="1" si="11"/>
        <v>-11.389999999999986</v>
      </c>
    </row>
    <row r="27" spans="1:20">
      <c r="A27" s="16">
        <f t="shared" si="12"/>
        <v>17</v>
      </c>
      <c r="B27" s="16">
        <f t="shared" ca="1" si="1"/>
        <v>4.38</v>
      </c>
      <c r="C27" s="16">
        <f t="shared" ca="1" si="2"/>
        <v>0.23972602739726029</v>
      </c>
      <c r="D27" s="16">
        <f t="shared" ca="1" si="3"/>
        <v>0.77801054480343179</v>
      </c>
      <c r="E27" s="16">
        <f t="shared" ca="1" si="4"/>
        <v>0</v>
      </c>
      <c r="F27" s="16">
        <f t="shared" ca="1" si="13"/>
        <v>0</v>
      </c>
      <c r="G27" s="16">
        <f t="shared" ca="1" si="14"/>
        <v>1</v>
      </c>
      <c r="H27" s="18">
        <f t="shared" ca="1" si="5"/>
        <v>0</v>
      </c>
      <c r="I27" s="21">
        <f t="shared" ca="1" si="6"/>
        <v>-1</v>
      </c>
      <c r="J27" s="3">
        <f t="shared" ca="1" si="15"/>
        <v>4.6100000000000003</v>
      </c>
      <c r="K27" s="17">
        <f t="shared" ca="1" si="7"/>
        <v>987.61</v>
      </c>
      <c r="L27" s="17">
        <f t="shared" ca="1" si="0"/>
        <v>1000</v>
      </c>
      <c r="M27" s="16">
        <f t="shared" ca="1" si="8"/>
        <v>-12.389999999999986</v>
      </c>
      <c r="O27" s="16">
        <f t="shared" si="16"/>
        <v>17</v>
      </c>
      <c r="P27" s="17">
        <f t="shared" ca="1" si="9"/>
        <v>-12.389999999999986</v>
      </c>
      <c r="R27" s="16">
        <f t="shared" si="17"/>
        <v>17</v>
      </c>
      <c r="S27" s="17">
        <f t="shared" ca="1" si="10"/>
        <v>-72.882352941176393</v>
      </c>
      <c r="T27" s="17">
        <f t="shared" ca="1" si="11"/>
        <v>-12.389999999999986</v>
      </c>
    </row>
    <row r="28" spans="1:20">
      <c r="A28" s="16">
        <f t="shared" si="12"/>
        <v>18</v>
      </c>
      <c r="B28" s="16">
        <f t="shared" ca="1" si="1"/>
        <v>4.24</v>
      </c>
      <c r="C28" s="16">
        <f t="shared" ca="1" si="2"/>
        <v>0.24764150943396224</v>
      </c>
      <c r="D28" s="16">
        <f t="shared" ca="1" si="3"/>
        <v>0.58953238394276752</v>
      </c>
      <c r="E28" s="16">
        <f t="shared" ca="1" si="4"/>
        <v>0</v>
      </c>
      <c r="F28" s="16">
        <f t="shared" ca="1" si="13"/>
        <v>0</v>
      </c>
      <c r="G28" s="16">
        <f t="shared" ca="1" si="14"/>
        <v>2</v>
      </c>
      <c r="H28" s="18">
        <f t="shared" ca="1" si="5"/>
        <v>0</v>
      </c>
      <c r="I28" s="21">
        <f t="shared" ca="1" si="6"/>
        <v>-1</v>
      </c>
      <c r="J28" s="3">
        <f t="shared" ca="1" si="15"/>
        <v>4.6100000000000003</v>
      </c>
      <c r="K28" s="17">
        <f t="shared" ca="1" si="7"/>
        <v>986.61</v>
      </c>
      <c r="L28" s="17">
        <f t="shared" ca="1" si="0"/>
        <v>1000</v>
      </c>
      <c r="M28" s="16">
        <f t="shared" ca="1" si="8"/>
        <v>-13.389999999999986</v>
      </c>
      <c r="O28" s="16">
        <f t="shared" si="16"/>
        <v>18</v>
      </c>
      <c r="P28" s="17">
        <f t="shared" ca="1" si="9"/>
        <v>-13.389999999999986</v>
      </c>
      <c r="R28" s="16">
        <f t="shared" si="17"/>
        <v>18</v>
      </c>
      <c r="S28" s="17">
        <f t="shared" ca="1" si="10"/>
        <v>-74.388888888888815</v>
      </c>
      <c r="T28" s="17">
        <f t="shared" ca="1" si="11"/>
        <v>-13.389999999999986</v>
      </c>
    </row>
    <row r="29" spans="1:20">
      <c r="A29" s="16">
        <f t="shared" si="12"/>
        <v>19</v>
      </c>
      <c r="B29" s="16">
        <f t="shared" ca="1" si="1"/>
        <v>3.44</v>
      </c>
      <c r="C29" s="16">
        <f t="shared" ca="1" si="2"/>
        <v>0.30523255813953493</v>
      </c>
      <c r="D29" s="16">
        <f t="shared" ca="1" si="3"/>
        <v>0.15096824252435503</v>
      </c>
      <c r="E29" s="16">
        <f t="shared" ca="1" si="4"/>
        <v>1</v>
      </c>
      <c r="F29" s="16">
        <f t="shared" ca="1" si="13"/>
        <v>1</v>
      </c>
      <c r="G29" s="16">
        <f t="shared" ca="1" si="14"/>
        <v>0</v>
      </c>
      <c r="H29" s="18">
        <f t="shared" ca="1" si="5"/>
        <v>3.44</v>
      </c>
      <c r="I29" s="21">
        <f t="shared" ca="1" si="6"/>
        <v>2.44</v>
      </c>
      <c r="J29" s="3">
        <f t="shared" ca="1" si="15"/>
        <v>8.0500000000000007</v>
      </c>
      <c r="K29" s="17">
        <f t="shared" ca="1" si="7"/>
        <v>989.05000000000007</v>
      </c>
      <c r="L29" s="17">
        <f t="shared" ca="1" si="0"/>
        <v>1000</v>
      </c>
      <c r="M29" s="16">
        <f t="shared" ca="1" si="8"/>
        <v>-10.949999999999932</v>
      </c>
      <c r="O29" s="16">
        <f t="shared" si="16"/>
        <v>19</v>
      </c>
      <c r="P29" s="17">
        <f t="shared" ca="1" si="9"/>
        <v>-10.949999999999932</v>
      </c>
      <c r="R29" s="16">
        <f t="shared" si="17"/>
        <v>19</v>
      </c>
      <c r="S29" s="17">
        <f t="shared" ca="1" si="10"/>
        <v>-57.631578947368062</v>
      </c>
      <c r="T29" s="17">
        <f t="shared" ca="1" si="11"/>
        <v>-10.949999999999932</v>
      </c>
    </row>
    <row r="30" spans="1:20">
      <c r="A30" s="16">
        <f t="shared" si="12"/>
        <v>20</v>
      </c>
      <c r="B30" s="16">
        <f t="shared" ca="1" si="1"/>
        <v>2.27</v>
      </c>
      <c r="C30" s="16">
        <f t="shared" ca="1" si="2"/>
        <v>0.46255506607929514</v>
      </c>
      <c r="D30" s="16">
        <f t="shared" ca="1" si="3"/>
        <v>0.87054110155830511</v>
      </c>
      <c r="E30" s="16">
        <f t="shared" ca="1" si="4"/>
        <v>0</v>
      </c>
      <c r="F30" s="16">
        <f t="shared" ca="1" si="13"/>
        <v>0</v>
      </c>
      <c r="G30" s="16">
        <f t="shared" ca="1" si="14"/>
        <v>1</v>
      </c>
      <c r="H30" s="18">
        <f t="shared" ca="1" si="5"/>
        <v>0</v>
      </c>
      <c r="I30" s="21">
        <f t="shared" ca="1" si="6"/>
        <v>-1</v>
      </c>
      <c r="J30" s="3">
        <f t="shared" ca="1" si="15"/>
        <v>8.0500000000000007</v>
      </c>
      <c r="K30" s="17">
        <f t="shared" ca="1" si="7"/>
        <v>988.05000000000007</v>
      </c>
      <c r="L30" s="17">
        <f t="shared" ca="1" si="0"/>
        <v>1000</v>
      </c>
      <c r="M30" s="16">
        <f t="shared" ca="1" si="8"/>
        <v>-11.949999999999932</v>
      </c>
      <c r="O30" s="16">
        <f t="shared" si="16"/>
        <v>20</v>
      </c>
      <c r="P30" s="17">
        <f t="shared" ca="1" si="9"/>
        <v>-11.949999999999932</v>
      </c>
      <c r="R30" s="16">
        <f t="shared" si="17"/>
        <v>20</v>
      </c>
      <c r="S30" s="17">
        <f t="shared" ca="1" si="10"/>
        <v>-59.749999999999659</v>
      </c>
      <c r="T30" s="17">
        <f t="shared" ca="1" si="11"/>
        <v>-11.949999999999932</v>
      </c>
    </row>
    <row r="31" spans="1:20">
      <c r="A31" s="16">
        <f t="shared" si="12"/>
        <v>21</v>
      </c>
      <c r="B31" s="16">
        <f t="shared" ca="1" si="1"/>
        <v>5.74</v>
      </c>
      <c r="C31" s="16">
        <f t="shared" ca="1" si="2"/>
        <v>0.18292682926829268</v>
      </c>
      <c r="D31" s="16">
        <f t="shared" ca="1" si="3"/>
        <v>0.50506399937078861</v>
      </c>
      <c r="E31" s="16">
        <f t="shared" ca="1" si="4"/>
        <v>0</v>
      </c>
      <c r="F31" s="16">
        <f t="shared" ca="1" si="13"/>
        <v>0</v>
      </c>
      <c r="G31" s="16">
        <f t="shared" ca="1" si="14"/>
        <v>2</v>
      </c>
      <c r="H31" s="18">
        <f t="shared" ca="1" si="5"/>
        <v>0</v>
      </c>
      <c r="I31" s="21">
        <f t="shared" ca="1" si="6"/>
        <v>-1</v>
      </c>
      <c r="J31" s="3">
        <f t="shared" ca="1" si="15"/>
        <v>8.0500000000000007</v>
      </c>
      <c r="K31" s="17">
        <f t="shared" ca="1" si="7"/>
        <v>987.05000000000007</v>
      </c>
      <c r="L31" s="17">
        <f t="shared" ca="1" si="0"/>
        <v>1000</v>
      </c>
      <c r="M31" s="16">
        <f t="shared" ca="1" si="8"/>
        <v>-12.949999999999932</v>
      </c>
      <c r="O31" s="16">
        <f t="shared" si="16"/>
        <v>21</v>
      </c>
      <c r="P31" s="17">
        <f t="shared" ca="1" si="9"/>
        <v>-12.949999999999932</v>
      </c>
      <c r="R31" s="16">
        <f t="shared" si="17"/>
        <v>21</v>
      </c>
      <c r="S31" s="17">
        <f t="shared" ca="1" si="10"/>
        <v>-61.666666666666345</v>
      </c>
      <c r="T31" s="17">
        <f t="shared" ca="1" si="11"/>
        <v>-12.949999999999932</v>
      </c>
    </row>
    <row r="32" spans="1:20">
      <c r="A32" s="16">
        <f t="shared" si="12"/>
        <v>22</v>
      </c>
      <c r="B32" s="16">
        <f t="shared" ca="1" si="1"/>
        <v>4.79</v>
      </c>
      <c r="C32" s="16">
        <f t="shared" ca="1" si="2"/>
        <v>0.21920668058455114</v>
      </c>
      <c r="D32" s="16">
        <f t="shared" ca="1" si="3"/>
        <v>0.15106430079872357</v>
      </c>
      <c r="E32" s="16">
        <f t="shared" ca="1" si="4"/>
        <v>1</v>
      </c>
      <c r="F32" s="16">
        <f t="shared" ca="1" si="13"/>
        <v>1</v>
      </c>
      <c r="G32" s="16">
        <f t="shared" ca="1" si="14"/>
        <v>0</v>
      </c>
      <c r="H32" s="18">
        <f t="shared" ca="1" si="5"/>
        <v>4.79</v>
      </c>
      <c r="I32" s="21">
        <f t="shared" ca="1" si="6"/>
        <v>3.79</v>
      </c>
      <c r="J32" s="3">
        <f t="shared" ca="1" si="15"/>
        <v>12.84</v>
      </c>
      <c r="K32" s="17">
        <f t="shared" ca="1" si="7"/>
        <v>990.84</v>
      </c>
      <c r="L32" s="17">
        <f t="shared" ca="1" si="0"/>
        <v>1000</v>
      </c>
      <c r="M32" s="16">
        <f t="shared" ca="1" si="8"/>
        <v>-9.1599999999999682</v>
      </c>
      <c r="O32" s="16">
        <f t="shared" si="16"/>
        <v>22</v>
      </c>
      <c r="P32" s="17">
        <f t="shared" ca="1" si="9"/>
        <v>-9.1599999999999682</v>
      </c>
      <c r="R32" s="16">
        <f t="shared" si="17"/>
        <v>22</v>
      </c>
      <c r="S32" s="17">
        <f t="shared" ca="1" si="10"/>
        <v>-41.636363636363491</v>
      </c>
      <c r="T32" s="17">
        <f t="shared" ca="1" si="11"/>
        <v>-9.1599999999999682</v>
      </c>
    </row>
    <row r="33" spans="1:20">
      <c r="A33" s="16">
        <f t="shared" si="12"/>
        <v>23</v>
      </c>
      <c r="B33" s="16">
        <f t="shared" ca="1" si="1"/>
        <v>3.96</v>
      </c>
      <c r="C33" s="16">
        <f t="shared" ca="1" si="2"/>
        <v>0.26515151515151519</v>
      </c>
      <c r="D33" s="16">
        <f t="shared" ca="1" si="3"/>
        <v>0.74318199087739867</v>
      </c>
      <c r="E33" s="16">
        <f t="shared" ca="1" si="4"/>
        <v>0</v>
      </c>
      <c r="F33" s="16">
        <f t="shared" ca="1" si="13"/>
        <v>0</v>
      </c>
      <c r="G33" s="16">
        <f t="shared" ca="1" si="14"/>
        <v>1</v>
      </c>
      <c r="H33" s="18">
        <f t="shared" ca="1" si="5"/>
        <v>0</v>
      </c>
      <c r="I33" s="21">
        <f t="shared" ca="1" si="6"/>
        <v>-1</v>
      </c>
      <c r="J33" s="3">
        <f t="shared" ca="1" si="15"/>
        <v>12.84</v>
      </c>
      <c r="K33" s="17">
        <f t="shared" ca="1" si="7"/>
        <v>989.84</v>
      </c>
      <c r="L33" s="17">
        <f t="shared" ca="1" si="0"/>
        <v>1000</v>
      </c>
      <c r="M33" s="16">
        <f t="shared" ca="1" si="8"/>
        <v>-10.159999999999968</v>
      </c>
      <c r="O33" s="16">
        <f t="shared" si="16"/>
        <v>23</v>
      </c>
      <c r="P33" s="17">
        <f t="shared" ca="1" si="9"/>
        <v>-10.159999999999968</v>
      </c>
      <c r="R33" s="16">
        <f t="shared" si="17"/>
        <v>23</v>
      </c>
      <c r="S33" s="17">
        <f t="shared" ca="1" si="10"/>
        <v>-44.173913043478116</v>
      </c>
      <c r="T33" s="17">
        <f t="shared" ca="1" si="11"/>
        <v>-10.159999999999968</v>
      </c>
    </row>
    <row r="34" spans="1:20">
      <c r="A34" s="16">
        <f t="shared" si="12"/>
        <v>24</v>
      </c>
      <c r="B34" s="16">
        <f t="shared" ca="1" si="1"/>
        <v>4.51</v>
      </c>
      <c r="C34" s="16">
        <f t="shared" ca="1" si="2"/>
        <v>0.23281596452328163</v>
      </c>
      <c r="D34" s="16">
        <f t="shared" ca="1" si="3"/>
        <v>0.60567442891564927</v>
      </c>
      <c r="E34" s="16">
        <f t="shared" ca="1" si="4"/>
        <v>0</v>
      </c>
      <c r="F34" s="16">
        <f t="shared" ca="1" si="13"/>
        <v>0</v>
      </c>
      <c r="G34" s="16">
        <f t="shared" ca="1" si="14"/>
        <v>2</v>
      </c>
      <c r="H34" s="18">
        <f t="shared" ca="1" si="5"/>
        <v>0</v>
      </c>
      <c r="I34" s="21">
        <f t="shared" ca="1" si="6"/>
        <v>-1</v>
      </c>
      <c r="J34" s="3">
        <f t="shared" ca="1" si="15"/>
        <v>12.84</v>
      </c>
      <c r="K34" s="17">
        <f t="shared" ca="1" si="7"/>
        <v>988.84</v>
      </c>
      <c r="L34" s="17">
        <f t="shared" ca="1" si="0"/>
        <v>1000</v>
      </c>
      <c r="M34" s="16">
        <f t="shared" ca="1" si="8"/>
        <v>-11.159999999999968</v>
      </c>
      <c r="O34" s="16">
        <f t="shared" si="16"/>
        <v>24</v>
      </c>
      <c r="P34" s="17">
        <f t="shared" ca="1" si="9"/>
        <v>-11.159999999999968</v>
      </c>
      <c r="R34" s="16">
        <f t="shared" si="17"/>
        <v>24</v>
      </c>
      <c r="S34" s="17">
        <f t="shared" ca="1" si="10"/>
        <v>-46.499999999999865</v>
      </c>
      <c r="T34" s="17">
        <f t="shared" ca="1" si="11"/>
        <v>-11.159999999999968</v>
      </c>
    </row>
    <row r="35" spans="1:20">
      <c r="A35" s="16">
        <f t="shared" si="12"/>
        <v>25</v>
      </c>
      <c r="B35" s="16">
        <f t="shared" ca="1" si="1"/>
        <v>4.62</v>
      </c>
      <c r="C35" s="16">
        <f t="shared" ca="1" si="2"/>
        <v>0.22727272727272729</v>
      </c>
      <c r="D35" s="16">
        <f t="shared" ca="1" si="3"/>
        <v>5.815700920258049E-2</v>
      </c>
      <c r="E35" s="16">
        <f t="shared" ca="1" si="4"/>
        <v>1</v>
      </c>
      <c r="F35" s="16">
        <f t="shared" ca="1" si="13"/>
        <v>1</v>
      </c>
      <c r="G35" s="16">
        <f t="shared" ca="1" si="14"/>
        <v>0</v>
      </c>
      <c r="H35" s="18">
        <f t="shared" ca="1" si="5"/>
        <v>4.62</v>
      </c>
      <c r="I35" s="21">
        <f t="shared" ca="1" si="6"/>
        <v>3.62</v>
      </c>
      <c r="J35" s="3">
        <f t="shared" ca="1" si="15"/>
        <v>17.46</v>
      </c>
      <c r="K35" s="17">
        <f t="shared" ca="1" si="7"/>
        <v>992.46</v>
      </c>
      <c r="L35" s="17">
        <f t="shared" ca="1" si="0"/>
        <v>1000</v>
      </c>
      <c r="M35" s="16">
        <f t="shared" ca="1" si="8"/>
        <v>-7.5399999999999636</v>
      </c>
      <c r="O35" s="16">
        <f t="shared" si="16"/>
        <v>25</v>
      </c>
      <c r="P35" s="17">
        <f t="shared" ca="1" si="9"/>
        <v>-7.5399999999999636</v>
      </c>
      <c r="R35" s="16">
        <f t="shared" si="17"/>
        <v>25</v>
      </c>
      <c r="S35" s="17">
        <f t="shared" ca="1" si="10"/>
        <v>-30.159999999999854</v>
      </c>
      <c r="T35" s="17">
        <f t="shared" ca="1" si="11"/>
        <v>-7.5399999999999636</v>
      </c>
    </row>
    <row r="36" spans="1:20">
      <c r="A36" s="16">
        <f t="shared" si="12"/>
        <v>26</v>
      </c>
      <c r="B36" s="16">
        <f t="shared" ca="1" si="1"/>
        <v>3.17</v>
      </c>
      <c r="C36" s="16">
        <f t="shared" ca="1" si="2"/>
        <v>0.33123028391167192</v>
      </c>
      <c r="D36" s="16">
        <f t="shared" ca="1" si="3"/>
        <v>0.26047299922545619</v>
      </c>
      <c r="E36" s="16">
        <f t="shared" ca="1" si="4"/>
        <v>1</v>
      </c>
      <c r="F36" s="16">
        <f t="shared" ca="1" si="13"/>
        <v>2</v>
      </c>
      <c r="G36" s="16">
        <f t="shared" ca="1" si="14"/>
        <v>0</v>
      </c>
      <c r="H36" s="18">
        <f t="shared" ca="1" si="5"/>
        <v>3.17</v>
      </c>
      <c r="I36" s="21">
        <f t="shared" ca="1" si="6"/>
        <v>2.17</v>
      </c>
      <c r="J36" s="3">
        <f t="shared" ca="1" si="15"/>
        <v>20.630000000000003</v>
      </c>
      <c r="K36" s="17">
        <f t="shared" ca="1" si="7"/>
        <v>994.63</v>
      </c>
      <c r="L36" s="17">
        <f t="shared" ca="1" si="0"/>
        <v>1000</v>
      </c>
      <c r="M36" s="16">
        <f t="shared" ca="1" si="8"/>
        <v>-5.3700000000000045</v>
      </c>
      <c r="O36" s="16">
        <f t="shared" si="16"/>
        <v>26</v>
      </c>
      <c r="P36" s="17">
        <f t="shared" ca="1" si="9"/>
        <v>-5.3700000000000045</v>
      </c>
      <c r="R36" s="16">
        <f t="shared" si="17"/>
        <v>26</v>
      </c>
      <c r="S36" s="17">
        <f t="shared" ca="1" si="10"/>
        <v>-20.65384615384616</v>
      </c>
      <c r="T36" s="17">
        <f t="shared" ca="1" si="11"/>
        <v>-5.3700000000000045</v>
      </c>
    </row>
    <row r="37" spans="1:20">
      <c r="A37" s="16">
        <f t="shared" si="12"/>
        <v>27</v>
      </c>
      <c r="B37" s="16">
        <f t="shared" ca="1" si="1"/>
        <v>3.11</v>
      </c>
      <c r="C37" s="16">
        <f t="shared" ca="1" si="2"/>
        <v>0.33762057877813506</v>
      </c>
      <c r="D37" s="16">
        <f t="shared" ca="1" si="3"/>
        <v>0.90779325440418668</v>
      </c>
      <c r="E37" s="16">
        <f t="shared" ca="1" si="4"/>
        <v>0</v>
      </c>
      <c r="F37" s="16">
        <f t="shared" ca="1" si="13"/>
        <v>0</v>
      </c>
      <c r="G37" s="16">
        <f t="shared" ca="1" si="14"/>
        <v>1</v>
      </c>
      <c r="H37" s="18">
        <f t="shared" ca="1" si="5"/>
        <v>0</v>
      </c>
      <c r="I37" s="21">
        <f t="shared" ca="1" si="6"/>
        <v>-1</v>
      </c>
      <c r="J37" s="3">
        <f t="shared" ca="1" si="15"/>
        <v>20.630000000000003</v>
      </c>
      <c r="K37" s="17">
        <f t="shared" ca="1" si="7"/>
        <v>993.63</v>
      </c>
      <c r="L37" s="17">
        <f t="shared" ca="1" si="0"/>
        <v>1000</v>
      </c>
      <c r="M37" s="16">
        <f t="shared" ca="1" si="8"/>
        <v>-6.3700000000000045</v>
      </c>
      <c r="O37" s="16">
        <f t="shared" si="16"/>
        <v>27</v>
      </c>
      <c r="P37" s="17">
        <f t="shared" ca="1" si="9"/>
        <v>-6.3700000000000045</v>
      </c>
      <c r="R37" s="16">
        <f t="shared" si="17"/>
        <v>27</v>
      </c>
      <c r="S37" s="17">
        <f t="shared" ca="1" si="10"/>
        <v>-23.592592592592609</v>
      </c>
      <c r="T37" s="17">
        <f t="shared" ca="1" si="11"/>
        <v>-6.3700000000000045</v>
      </c>
    </row>
    <row r="38" spans="1:20">
      <c r="A38" s="16">
        <f t="shared" si="12"/>
        <v>28</v>
      </c>
      <c r="B38" s="16">
        <f t="shared" ca="1" si="1"/>
        <v>3.11</v>
      </c>
      <c r="C38" s="16">
        <f t="shared" ca="1" si="2"/>
        <v>0.33762057877813506</v>
      </c>
      <c r="D38" s="16">
        <f t="shared" ca="1" si="3"/>
        <v>0.55233286335685783</v>
      </c>
      <c r="E38" s="16">
        <f t="shared" ca="1" si="4"/>
        <v>0</v>
      </c>
      <c r="F38" s="16">
        <f t="shared" ca="1" si="13"/>
        <v>0</v>
      </c>
      <c r="G38" s="16">
        <f t="shared" ca="1" si="14"/>
        <v>2</v>
      </c>
      <c r="H38" s="18">
        <f t="shared" ca="1" si="5"/>
        <v>0</v>
      </c>
      <c r="I38" s="21">
        <f t="shared" ca="1" si="6"/>
        <v>-1</v>
      </c>
      <c r="J38" s="3">
        <f t="shared" ca="1" si="15"/>
        <v>20.630000000000003</v>
      </c>
      <c r="K38" s="17">
        <f t="shared" ca="1" si="7"/>
        <v>992.63</v>
      </c>
      <c r="L38" s="17">
        <f t="shared" ca="1" si="0"/>
        <v>1000</v>
      </c>
      <c r="M38" s="16">
        <f t="shared" ca="1" si="8"/>
        <v>-7.3700000000000045</v>
      </c>
      <c r="O38" s="16">
        <f t="shared" si="16"/>
        <v>28</v>
      </c>
      <c r="P38" s="17">
        <f t="shared" ca="1" si="9"/>
        <v>-7.3700000000000045</v>
      </c>
      <c r="R38" s="16">
        <f t="shared" si="17"/>
        <v>28</v>
      </c>
      <c r="S38" s="17">
        <f t="shared" ca="1" si="10"/>
        <v>-26.321428571428584</v>
      </c>
      <c r="T38" s="17">
        <f t="shared" ca="1" si="11"/>
        <v>-7.3700000000000045</v>
      </c>
    </row>
    <row r="39" spans="1:20">
      <c r="A39" s="16">
        <f t="shared" si="12"/>
        <v>29</v>
      </c>
      <c r="B39" s="16">
        <f t="shared" ca="1" si="1"/>
        <v>3.75</v>
      </c>
      <c r="C39" s="16">
        <f t="shared" ca="1" si="2"/>
        <v>0.28000000000000003</v>
      </c>
      <c r="D39" s="16">
        <f t="shared" ca="1" si="3"/>
        <v>0.21207143238479631</v>
      </c>
      <c r="E39" s="16">
        <f t="shared" ca="1" si="4"/>
        <v>1</v>
      </c>
      <c r="F39" s="16">
        <f t="shared" ca="1" si="13"/>
        <v>1</v>
      </c>
      <c r="G39" s="16">
        <f t="shared" ca="1" si="14"/>
        <v>0</v>
      </c>
      <c r="H39" s="18">
        <f t="shared" ca="1" si="5"/>
        <v>3.75</v>
      </c>
      <c r="I39" s="21">
        <f t="shared" ca="1" si="6"/>
        <v>2.75</v>
      </c>
      <c r="J39" s="3">
        <f t="shared" ca="1" si="15"/>
        <v>24.380000000000003</v>
      </c>
      <c r="K39" s="17">
        <f t="shared" ca="1" si="7"/>
        <v>995.38</v>
      </c>
      <c r="L39" s="17">
        <f t="shared" ca="1" si="0"/>
        <v>1000</v>
      </c>
      <c r="M39" s="16">
        <f t="shared" ca="1" si="8"/>
        <v>-4.6200000000000045</v>
      </c>
      <c r="O39" s="16">
        <f t="shared" si="16"/>
        <v>29</v>
      </c>
      <c r="P39" s="17">
        <f t="shared" ca="1" si="9"/>
        <v>-4.6200000000000045</v>
      </c>
      <c r="R39" s="16">
        <f t="shared" si="17"/>
        <v>29</v>
      </c>
      <c r="S39" s="17">
        <f t="shared" ca="1" si="10"/>
        <v>-15.931034482758633</v>
      </c>
      <c r="T39" s="17">
        <f t="shared" ca="1" si="11"/>
        <v>-4.6200000000000045</v>
      </c>
    </row>
    <row r="40" spans="1:20">
      <c r="A40" s="16">
        <f t="shared" si="12"/>
        <v>30</v>
      </c>
      <c r="B40" s="16">
        <f t="shared" ca="1" si="1"/>
        <v>5.59</v>
      </c>
      <c r="C40" s="16">
        <f t="shared" ca="1" si="2"/>
        <v>0.18783542039355994</v>
      </c>
      <c r="D40" s="16">
        <f t="shared" ca="1" si="3"/>
        <v>0.5065701354555241</v>
      </c>
      <c r="E40" s="16">
        <f t="shared" ca="1" si="4"/>
        <v>0</v>
      </c>
      <c r="F40" s="16">
        <f t="shared" ca="1" si="13"/>
        <v>0</v>
      </c>
      <c r="G40" s="16">
        <f t="shared" ca="1" si="14"/>
        <v>1</v>
      </c>
      <c r="H40" s="18">
        <f t="shared" ca="1" si="5"/>
        <v>0</v>
      </c>
      <c r="I40" s="21">
        <f t="shared" ca="1" si="6"/>
        <v>-1</v>
      </c>
      <c r="J40" s="3">
        <f t="shared" ca="1" si="15"/>
        <v>24.380000000000003</v>
      </c>
      <c r="K40" s="17">
        <f t="shared" ca="1" si="7"/>
        <v>994.38</v>
      </c>
      <c r="L40" s="17">
        <f t="shared" ca="1" si="0"/>
        <v>1000</v>
      </c>
      <c r="M40" s="16">
        <f t="shared" ca="1" si="8"/>
        <v>-5.6200000000000045</v>
      </c>
      <c r="O40" s="16">
        <f t="shared" si="16"/>
        <v>30</v>
      </c>
      <c r="P40" s="17">
        <f t="shared" ca="1" si="9"/>
        <v>-5.6200000000000045</v>
      </c>
      <c r="R40" s="16">
        <f t="shared" si="17"/>
        <v>30</v>
      </c>
      <c r="S40" s="17">
        <f t="shared" ca="1" si="10"/>
        <v>-18.733333333333348</v>
      </c>
      <c r="T40" s="17">
        <f t="shared" ca="1" si="11"/>
        <v>-5.6200000000000045</v>
      </c>
    </row>
    <row r="41" spans="1:20">
      <c r="A41" s="16">
        <f t="shared" si="12"/>
        <v>31</v>
      </c>
      <c r="B41" s="16">
        <f t="shared" ca="1" si="1"/>
        <v>2.12</v>
      </c>
      <c r="C41" s="16">
        <f t="shared" ca="1" si="2"/>
        <v>0.49528301886792447</v>
      </c>
      <c r="D41" s="16">
        <f t="shared" ca="1" si="3"/>
        <v>0.48825103389677693</v>
      </c>
      <c r="E41" s="16">
        <f t="shared" ca="1" si="4"/>
        <v>1</v>
      </c>
      <c r="F41" s="16">
        <f t="shared" ca="1" si="13"/>
        <v>1</v>
      </c>
      <c r="G41" s="16">
        <f t="shared" ca="1" si="14"/>
        <v>0</v>
      </c>
      <c r="H41" s="18">
        <f t="shared" ca="1" si="5"/>
        <v>2.12</v>
      </c>
      <c r="I41" s="21">
        <f t="shared" ca="1" si="6"/>
        <v>1.1200000000000001</v>
      </c>
      <c r="J41" s="3">
        <f t="shared" ca="1" si="15"/>
        <v>26.500000000000004</v>
      </c>
      <c r="K41" s="17">
        <f t="shared" ca="1" si="7"/>
        <v>995.5</v>
      </c>
      <c r="L41" s="17">
        <f t="shared" ca="1" si="0"/>
        <v>1000</v>
      </c>
      <c r="M41" s="16">
        <f t="shared" ca="1" si="8"/>
        <v>-4.5</v>
      </c>
      <c r="O41" s="16">
        <f t="shared" si="16"/>
        <v>31</v>
      </c>
      <c r="P41" s="17">
        <f t="shared" ca="1" si="9"/>
        <v>-4.5</v>
      </c>
      <c r="R41" s="16">
        <f t="shared" si="17"/>
        <v>31</v>
      </c>
      <c r="S41" s="17">
        <f t="shared" ca="1" si="10"/>
        <v>-14.516129032258064</v>
      </c>
      <c r="T41" s="17">
        <f t="shared" ca="1" si="11"/>
        <v>-4.5</v>
      </c>
    </row>
    <row r="42" spans="1:20">
      <c r="A42" s="16">
        <f t="shared" si="12"/>
        <v>32</v>
      </c>
      <c r="B42" s="16">
        <f t="shared" ca="1" si="1"/>
        <v>4.3</v>
      </c>
      <c r="C42" s="16">
        <f t="shared" ca="1" si="2"/>
        <v>0.24418604651162792</v>
      </c>
      <c r="D42" s="16">
        <f t="shared" ca="1" si="3"/>
        <v>0.11781761260849155</v>
      </c>
      <c r="E42" s="16">
        <f t="shared" ca="1" si="4"/>
        <v>1</v>
      </c>
      <c r="F42" s="16">
        <f t="shared" ca="1" si="13"/>
        <v>2</v>
      </c>
      <c r="G42" s="16">
        <f t="shared" ca="1" si="14"/>
        <v>0</v>
      </c>
      <c r="H42" s="18">
        <f t="shared" ca="1" si="5"/>
        <v>4.3</v>
      </c>
      <c r="I42" s="21">
        <f t="shared" ca="1" si="6"/>
        <v>3.3</v>
      </c>
      <c r="J42" s="3">
        <f t="shared" ca="1" si="15"/>
        <v>30.800000000000004</v>
      </c>
      <c r="K42" s="17">
        <f t="shared" ca="1" si="7"/>
        <v>998.8</v>
      </c>
      <c r="L42" s="17">
        <f t="shared" ca="1" si="0"/>
        <v>1000</v>
      </c>
      <c r="M42" s="16">
        <f t="shared" ca="1" si="8"/>
        <v>-1.2000000000000455</v>
      </c>
      <c r="O42" s="16">
        <f t="shared" si="16"/>
        <v>32</v>
      </c>
      <c r="P42" s="17">
        <f t="shared" ca="1" si="9"/>
        <v>-1.2000000000000455</v>
      </c>
      <c r="R42" s="16">
        <f t="shared" si="17"/>
        <v>32</v>
      </c>
      <c r="S42" s="17">
        <f t="shared" ca="1" si="10"/>
        <v>-3.7500000000001421</v>
      </c>
      <c r="T42" s="17">
        <f t="shared" ca="1" si="11"/>
        <v>-1.2000000000000455</v>
      </c>
    </row>
    <row r="43" spans="1:20">
      <c r="A43" s="16">
        <f t="shared" si="12"/>
        <v>33</v>
      </c>
      <c r="B43" s="16">
        <f t="shared" ca="1" si="1"/>
        <v>4.45</v>
      </c>
      <c r="C43" s="16">
        <f t="shared" ca="1" si="2"/>
        <v>0.23595505617977527</v>
      </c>
      <c r="D43" s="16">
        <f t="shared" ca="1" si="3"/>
        <v>0.82451193469977557</v>
      </c>
      <c r="E43" s="16">
        <f t="shared" ca="1" si="4"/>
        <v>0</v>
      </c>
      <c r="F43" s="16">
        <f t="shared" ca="1" si="13"/>
        <v>0</v>
      </c>
      <c r="G43" s="16">
        <f t="shared" ca="1" si="14"/>
        <v>1</v>
      </c>
      <c r="H43" s="18">
        <f t="shared" ca="1" si="5"/>
        <v>0</v>
      </c>
      <c r="I43" s="21">
        <f t="shared" ca="1" si="6"/>
        <v>-1</v>
      </c>
      <c r="J43" s="3">
        <f t="shared" ca="1" si="15"/>
        <v>30.800000000000004</v>
      </c>
      <c r="K43" s="17">
        <f t="shared" ca="1" si="7"/>
        <v>997.8</v>
      </c>
      <c r="L43" s="17">
        <f t="shared" ca="1" si="0"/>
        <v>1000</v>
      </c>
      <c r="M43" s="16">
        <f t="shared" ca="1" si="8"/>
        <v>-2.2000000000000455</v>
      </c>
      <c r="O43" s="16">
        <f t="shared" si="16"/>
        <v>33</v>
      </c>
      <c r="P43" s="17">
        <f t="shared" ca="1" si="9"/>
        <v>-2.2000000000000455</v>
      </c>
      <c r="R43" s="16">
        <f t="shared" si="17"/>
        <v>33</v>
      </c>
      <c r="S43" s="17">
        <f t="shared" ca="1" si="10"/>
        <v>-6.6666666666668135</v>
      </c>
      <c r="T43" s="17">
        <f t="shared" ca="1" si="11"/>
        <v>-2.2000000000000455</v>
      </c>
    </row>
    <row r="44" spans="1:20">
      <c r="A44" s="16">
        <f t="shared" si="12"/>
        <v>34</v>
      </c>
      <c r="B44" s="16">
        <f t="shared" ca="1" si="1"/>
        <v>5.34</v>
      </c>
      <c r="C44" s="16">
        <f t="shared" ca="1" si="2"/>
        <v>0.19662921348314608</v>
      </c>
      <c r="D44" s="16">
        <f t="shared" ca="1" si="3"/>
        <v>0.61851397892610205</v>
      </c>
      <c r="E44" s="16">
        <f t="shared" ca="1" si="4"/>
        <v>0</v>
      </c>
      <c r="F44" s="16">
        <f t="shared" ca="1" si="13"/>
        <v>0</v>
      </c>
      <c r="G44" s="16">
        <f t="shared" ca="1" si="14"/>
        <v>2</v>
      </c>
      <c r="H44" s="18">
        <f t="shared" ca="1" si="5"/>
        <v>0</v>
      </c>
      <c r="I44" s="21">
        <f t="shared" ca="1" si="6"/>
        <v>-1</v>
      </c>
      <c r="J44" s="3">
        <f t="shared" ca="1" si="15"/>
        <v>30.800000000000004</v>
      </c>
      <c r="K44" s="17">
        <f t="shared" ca="1" si="7"/>
        <v>996.8</v>
      </c>
      <c r="L44" s="17">
        <f t="shared" ca="1" si="0"/>
        <v>1000</v>
      </c>
      <c r="M44" s="16">
        <f t="shared" ca="1" si="8"/>
        <v>-3.2000000000000455</v>
      </c>
      <c r="O44" s="16">
        <f t="shared" si="16"/>
        <v>34</v>
      </c>
      <c r="P44" s="17">
        <f t="shared" ca="1" si="9"/>
        <v>-3.2000000000000455</v>
      </c>
      <c r="R44" s="16">
        <f t="shared" si="17"/>
        <v>34</v>
      </c>
      <c r="S44" s="17">
        <f t="shared" ca="1" si="10"/>
        <v>-9.41176470588249</v>
      </c>
      <c r="T44" s="17">
        <f t="shared" ca="1" si="11"/>
        <v>-3.2000000000000455</v>
      </c>
    </row>
    <row r="45" spans="1:20">
      <c r="A45" s="16">
        <f t="shared" si="12"/>
        <v>35</v>
      </c>
      <c r="B45" s="16">
        <f t="shared" ca="1" si="1"/>
        <v>3.11</v>
      </c>
      <c r="C45" s="16">
        <f t="shared" ca="1" si="2"/>
        <v>0.33762057877813506</v>
      </c>
      <c r="D45" s="16">
        <f t="shared" ca="1" si="3"/>
        <v>0.96956460175403092</v>
      </c>
      <c r="E45" s="16">
        <f t="shared" ca="1" si="4"/>
        <v>0</v>
      </c>
      <c r="F45" s="16">
        <f t="shared" ca="1" si="13"/>
        <v>0</v>
      </c>
      <c r="G45" s="16">
        <f t="shared" ca="1" si="14"/>
        <v>3</v>
      </c>
      <c r="H45" s="18">
        <f t="shared" ca="1" si="5"/>
        <v>0</v>
      </c>
      <c r="I45" s="21">
        <f t="shared" ca="1" si="6"/>
        <v>-1</v>
      </c>
      <c r="J45" s="3">
        <f t="shared" ca="1" si="15"/>
        <v>30.800000000000004</v>
      </c>
      <c r="K45" s="17">
        <f t="shared" ca="1" si="7"/>
        <v>995.8</v>
      </c>
      <c r="L45" s="17">
        <f t="shared" ca="1" si="0"/>
        <v>1000</v>
      </c>
      <c r="M45" s="16">
        <f t="shared" ca="1" si="8"/>
        <v>-4.2000000000000455</v>
      </c>
      <c r="O45" s="16">
        <f t="shared" si="16"/>
        <v>35</v>
      </c>
      <c r="P45" s="17">
        <f t="shared" ca="1" si="9"/>
        <v>-4.2000000000000455</v>
      </c>
      <c r="R45" s="16">
        <f t="shared" si="17"/>
        <v>35</v>
      </c>
      <c r="S45" s="17">
        <f t="shared" ca="1" si="10"/>
        <v>-12.000000000000128</v>
      </c>
      <c r="T45" s="17">
        <f t="shared" ca="1" si="11"/>
        <v>-4.2000000000000455</v>
      </c>
    </row>
    <row r="46" spans="1:20">
      <c r="A46" s="16">
        <f t="shared" si="12"/>
        <v>36</v>
      </c>
      <c r="B46" s="16">
        <f t="shared" ca="1" si="1"/>
        <v>4.79</v>
      </c>
      <c r="C46" s="16">
        <f t="shared" ca="1" si="2"/>
        <v>0.21920668058455114</v>
      </c>
      <c r="D46" s="16">
        <f t="shared" ca="1" si="3"/>
        <v>0.52407030285943912</v>
      </c>
      <c r="E46" s="16">
        <f t="shared" ca="1" si="4"/>
        <v>0</v>
      </c>
      <c r="F46" s="16">
        <f t="shared" ca="1" si="13"/>
        <v>0</v>
      </c>
      <c r="G46" s="16">
        <f t="shared" ca="1" si="14"/>
        <v>4</v>
      </c>
      <c r="H46" s="18">
        <f t="shared" ca="1" si="5"/>
        <v>0</v>
      </c>
      <c r="I46" s="21">
        <f t="shared" ca="1" si="6"/>
        <v>-1</v>
      </c>
      <c r="J46" s="3">
        <f t="shared" ca="1" si="15"/>
        <v>30.800000000000004</v>
      </c>
      <c r="K46" s="17">
        <f t="shared" ca="1" si="7"/>
        <v>994.8</v>
      </c>
      <c r="L46" s="17">
        <f t="shared" ca="1" si="0"/>
        <v>1000</v>
      </c>
      <c r="M46" s="16">
        <f t="shared" ca="1" si="8"/>
        <v>-5.2000000000000455</v>
      </c>
      <c r="O46" s="16">
        <f t="shared" si="16"/>
        <v>36</v>
      </c>
      <c r="P46" s="17">
        <f t="shared" ca="1" si="9"/>
        <v>-5.2000000000000455</v>
      </c>
      <c r="R46" s="16">
        <f t="shared" si="17"/>
        <v>36</v>
      </c>
      <c r="S46" s="17">
        <f t="shared" ca="1" si="10"/>
        <v>-14.444444444444571</v>
      </c>
      <c r="T46" s="17">
        <f t="shared" ca="1" si="11"/>
        <v>-5.2000000000000455</v>
      </c>
    </row>
    <row r="47" spans="1:20">
      <c r="A47" s="16">
        <f t="shared" si="12"/>
        <v>37</v>
      </c>
      <c r="B47" s="16">
        <f t="shared" ca="1" si="1"/>
        <v>4.1100000000000003</v>
      </c>
      <c r="C47" s="16">
        <f t="shared" ca="1" si="2"/>
        <v>0.25547445255474449</v>
      </c>
      <c r="D47" s="16">
        <f t="shared" ca="1" si="3"/>
        <v>0.54062380571662505</v>
      </c>
      <c r="E47" s="16">
        <f t="shared" ca="1" si="4"/>
        <v>0</v>
      </c>
      <c r="F47" s="16">
        <f t="shared" ca="1" si="13"/>
        <v>0</v>
      </c>
      <c r="G47" s="16">
        <f t="shared" ca="1" si="14"/>
        <v>5</v>
      </c>
      <c r="H47" s="18">
        <f t="shared" ca="1" si="5"/>
        <v>0</v>
      </c>
      <c r="I47" s="21">
        <f t="shared" ca="1" si="6"/>
        <v>-1</v>
      </c>
      <c r="J47" s="3">
        <f t="shared" ca="1" si="15"/>
        <v>30.800000000000004</v>
      </c>
      <c r="K47" s="17">
        <f t="shared" ca="1" si="7"/>
        <v>993.8</v>
      </c>
      <c r="L47" s="17">
        <f t="shared" ca="1" si="0"/>
        <v>1000</v>
      </c>
      <c r="M47" s="16">
        <f t="shared" ca="1" si="8"/>
        <v>-6.2000000000000455</v>
      </c>
      <c r="O47" s="16">
        <f t="shared" si="16"/>
        <v>37</v>
      </c>
      <c r="P47" s="17">
        <f t="shared" ca="1" si="9"/>
        <v>-6.2000000000000455</v>
      </c>
      <c r="R47" s="16">
        <f t="shared" si="17"/>
        <v>37</v>
      </c>
      <c r="S47" s="17">
        <f t="shared" ca="1" si="10"/>
        <v>-16.756756756756872</v>
      </c>
      <c r="T47" s="17">
        <f t="shared" ca="1" si="11"/>
        <v>-6.2000000000000455</v>
      </c>
    </row>
    <row r="48" spans="1:20">
      <c r="A48" s="16">
        <f t="shared" si="12"/>
        <v>38</v>
      </c>
      <c r="B48" s="16">
        <f t="shared" ca="1" si="1"/>
        <v>3.02</v>
      </c>
      <c r="C48" s="16">
        <f t="shared" ca="1" si="2"/>
        <v>0.34768211920529807</v>
      </c>
      <c r="D48" s="16">
        <f t="shared" ca="1" si="3"/>
        <v>0.87443403615171711</v>
      </c>
      <c r="E48" s="16">
        <f t="shared" ca="1" si="4"/>
        <v>0</v>
      </c>
      <c r="F48" s="16">
        <f t="shared" ca="1" si="13"/>
        <v>0</v>
      </c>
      <c r="G48" s="16">
        <f t="shared" ca="1" si="14"/>
        <v>6</v>
      </c>
      <c r="H48" s="18">
        <f t="shared" ca="1" si="5"/>
        <v>0</v>
      </c>
      <c r="I48" s="21">
        <f t="shared" ca="1" si="6"/>
        <v>-1</v>
      </c>
      <c r="J48" s="3">
        <f t="shared" ca="1" si="15"/>
        <v>30.800000000000004</v>
      </c>
      <c r="K48" s="17">
        <f t="shared" ca="1" si="7"/>
        <v>992.8</v>
      </c>
      <c r="L48" s="17">
        <f t="shared" ca="1" si="0"/>
        <v>1000</v>
      </c>
      <c r="M48" s="16">
        <f t="shared" ca="1" si="8"/>
        <v>-7.2000000000000455</v>
      </c>
      <c r="O48" s="16">
        <f t="shared" si="16"/>
        <v>38</v>
      </c>
      <c r="P48" s="17">
        <f t="shared" ca="1" si="9"/>
        <v>-7.2000000000000455</v>
      </c>
      <c r="R48" s="16">
        <f t="shared" si="17"/>
        <v>38</v>
      </c>
      <c r="S48" s="17">
        <f t="shared" ca="1" si="10"/>
        <v>-18.947368421052744</v>
      </c>
      <c r="T48" s="17">
        <f t="shared" ca="1" si="11"/>
        <v>-7.2000000000000455</v>
      </c>
    </row>
    <row r="49" spans="1:20">
      <c r="A49" s="16">
        <f t="shared" si="12"/>
        <v>39</v>
      </c>
      <c r="B49" s="16">
        <f t="shared" ca="1" si="1"/>
        <v>3.33</v>
      </c>
      <c r="C49" s="16">
        <f t="shared" ca="1" si="2"/>
        <v>0.31531531531531531</v>
      </c>
      <c r="D49" s="16">
        <f t="shared" ca="1" si="3"/>
        <v>0.9343949408983665</v>
      </c>
      <c r="E49" s="16">
        <f t="shared" ca="1" si="4"/>
        <v>0</v>
      </c>
      <c r="F49" s="16">
        <f t="shared" ca="1" si="13"/>
        <v>0</v>
      </c>
      <c r="G49" s="16">
        <f t="shared" ca="1" si="14"/>
        <v>7</v>
      </c>
      <c r="H49" s="18">
        <f t="shared" ca="1" si="5"/>
        <v>0</v>
      </c>
      <c r="I49" s="21">
        <f t="shared" ca="1" si="6"/>
        <v>-1</v>
      </c>
      <c r="J49" s="3">
        <f t="shared" ca="1" si="15"/>
        <v>30.800000000000004</v>
      </c>
      <c r="K49" s="17">
        <f t="shared" ca="1" si="7"/>
        <v>991.8</v>
      </c>
      <c r="L49" s="17">
        <f t="shared" ca="1" si="0"/>
        <v>1000</v>
      </c>
      <c r="M49" s="16">
        <f t="shared" ca="1" si="8"/>
        <v>-8.2000000000000455</v>
      </c>
      <c r="O49" s="16">
        <f t="shared" si="16"/>
        <v>39</v>
      </c>
      <c r="P49" s="17">
        <f t="shared" ca="1" si="9"/>
        <v>-8.2000000000000455</v>
      </c>
      <c r="R49" s="16">
        <f t="shared" si="17"/>
        <v>39</v>
      </c>
      <c r="S49" s="17">
        <f t="shared" ca="1" si="10"/>
        <v>-21.025641025641136</v>
      </c>
      <c r="T49" s="17">
        <f t="shared" ca="1" si="11"/>
        <v>-8.2000000000000455</v>
      </c>
    </row>
    <row r="50" spans="1:20">
      <c r="A50" s="16">
        <f t="shared" si="12"/>
        <v>40</v>
      </c>
      <c r="B50" s="16">
        <f t="shared" ca="1" si="1"/>
        <v>3.81</v>
      </c>
      <c r="C50" s="16">
        <f t="shared" ca="1" si="2"/>
        <v>0.27559055118110237</v>
      </c>
      <c r="D50" s="16">
        <f t="shared" ca="1" si="3"/>
        <v>0.20821543076064719</v>
      </c>
      <c r="E50" s="16">
        <f t="shared" ca="1" si="4"/>
        <v>1</v>
      </c>
      <c r="F50" s="16">
        <f t="shared" ca="1" si="13"/>
        <v>1</v>
      </c>
      <c r="G50" s="16">
        <f t="shared" ca="1" si="14"/>
        <v>0</v>
      </c>
      <c r="H50" s="18">
        <f t="shared" ca="1" si="5"/>
        <v>3.81</v>
      </c>
      <c r="I50" s="21">
        <f t="shared" ca="1" si="6"/>
        <v>2.81</v>
      </c>
      <c r="J50" s="3">
        <f t="shared" ca="1" si="15"/>
        <v>34.610000000000007</v>
      </c>
      <c r="K50" s="17">
        <f t="shared" ca="1" si="7"/>
        <v>994.6099999999999</v>
      </c>
      <c r="L50" s="17">
        <f t="shared" ca="1" si="0"/>
        <v>1000</v>
      </c>
      <c r="M50" s="16">
        <f t="shared" ca="1" si="8"/>
        <v>-5.3900000000001</v>
      </c>
      <c r="O50" s="16">
        <f t="shared" si="16"/>
        <v>40</v>
      </c>
      <c r="P50" s="17">
        <f t="shared" ca="1" si="9"/>
        <v>-5.3900000000001</v>
      </c>
      <c r="R50" s="16">
        <f t="shared" si="17"/>
        <v>40</v>
      </c>
      <c r="S50" s="17">
        <f t="shared" ca="1" si="10"/>
        <v>-13.47500000000025</v>
      </c>
      <c r="T50" s="17">
        <f t="shared" ca="1" si="11"/>
        <v>-5.3900000000001</v>
      </c>
    </row>
    <row r="51" spans="1:20">
      <c r="A51" s="16">
        <f t="shared" si="12"/>
        <v>41</v>
      </c>
      <c r="B51" s="16">
        <f t="shared" ca="1" si="1"/>
        <v>3.94</v>
      </c>
      <c r="C51" s="16">
        <f t="shared" ca="1" si="2"/>
        <v>0.26649746192893403</v>
      </c>
      <c r="D51" s="16">
        <f t="shared" ca="1" si="3"/>
        <v>0.77060420834684851</v>
      </c>
      <c r="E51" s="16">
        <f t="shared" ca="1" si="4"/>
        <v>0</v>
      </c>
      <c r="F51" s="16">
        <f t="shared" ca="1" si="13"/>
        <v>0</v>
      </c>
      <c r="G51" s="16">
        <f t="shared" ca="1" si="14"/>
        <v>1</v>
      </c>
      <c r="H51" s="18">
        <f t="shared" ca="1" si="5"/>
        <v>0</v>
      </c>
      <c r="I51" s="21">
        <f t="shared" ca="1" si="6"/>
        <v>-1</v>
      </c>
      <c r="J51" s="3">
        <f t="shared" ca="1" si="15"/>
        <v>34.610000000000007</v>
      </c>
      <c r="K51" s="17">
        <f t="shared" ca="1" si="7"/>
        <v>993.6099999999999</v>
      </c>
      <c r="L51" s="17">
        <f t="shared" ca="1" si="0"/>
        <v>1000</v>
      </c>
      <c r="M51" s="16">
        <f t="shared" ca="1" si="8"/>
        <v>-6.3900000000001</v>
      </c>
      <c r="O51" s="16">
        <f t="shared" si="16"/>
        <v>41</v>
      </c>
      <c r="P51" s="17">
        <f t="shared" ca="1" si="9"/>
        <v>-6.3900000000001</v>
      </c>
      <c r="R51" s="16">
        <f t="shared" si="17"/>
        <v>41</v>
      </c>
      <c r="S51" s="17">
        <f t="shared" ca="1" si="10"/>
        <v>-15.585365853658786</v>
      </c>
      <c r="T51" s="17">
        <f t="shared" ca="1" si="11"/>
        <v>-6.3900000000001</v>
      </c>
    </row>
    <row r="52" spans="1:20">
      <c r="A52" s="16">
        <f t="shared" si="12"/>
        <v>42</v>
      </c>
      <c r="B52" s="16">
        <f t="shared" ca="1" si="1"/>
        <v>4.6399999999999997</v>
      </c>
      <c r="C52" s="16">
        <f t="shared" ca="1" si="2"/>
        <v>0.22629310344827588</v>
      </c>
      <c r="D52" s="16">
        <f t="shared" ca="1" si="3"/>
        <v>0.51349695762676806</v>
      </c>
      <c r="E52" s="16">
        <f t="shared" ca="1" si="4"/>
        <v>0</v>
      </c>
      <c r="F52" s="16">
        <f t="shared" ca="1" si="13"/>
        <v>0</v>
      </c>
      <c r="G52" s="16">
        <f t="shared" ca="1" si="14"/>
        <v>2</v>
      </c>
      <c r="H52" s="18">
        <f t="shared" ca="1" si="5"/>
        <v>0</v>
      </c>
      <c r="I52" s="21">
        <f t="shared" ca="1" si="6"/>
        <v>-1</v>
      </c>
      <c r="J52" s="3">
        <f t="shared" ca="1" si="15"/>
        <v>34.610000000000007</v>
      </c>
      <c r="K52" s="17">
        <f t="shared" ca="1" si="7"/>
        <v>992.6099999999999</v>
      </c>
      <c r="L52" s="17">
        <f t="shared" ca="1" si="0"/>
        <v>1000</v>
      </c>
      <c r="M52" s="16">
        <f t="shared" ca="1" si="8"/>
        <v>-7.3900000000001</v>
      </c>
      <c r="O52" s="16">
        <f t="shared" si="16"/>
        <v>42</v>
      </c>
      <c r="P52" s="17">
        <f t="shared" ca="1" si="9"/>
        <v>-7.3900000000001</v>
      </c>
      <c r="R52" s="16">
        <f t="shared" si="17"/>
        <v>42</v>
      </c>
      <c r="S52" s="17">
        <f t="shared" ca="1" si="10"/>
        <v>-17.595238095238329</v>
      </c>
      <c r="T52" s="17">
        <f t="shared" ca="1" si="11"/>
        <v>-7.3900000000001</v>
      </c>
    </row>
    <row r="53" spans="1:20">
      <c r="A53" s="16">
        <f t="shared" si="12"/>
        <v>43</v>
      </c>
      <c r="B53" s="16">
        <f t="shared" ca="1" si="1"/>
        <v>4.26</v>
      </c>
      <c r="C53" s="16">
        <f t="shared" ca="1" si="2"/>
        <v>0.24647887323943662</v>
      </c>
      <c r="D53" s="16">
        <f t="shared" ca="1" si="3"/>
        <v>0.99911822353984969</v>
      </c>
      <c r="E53" s="16">
        <f t="shared" ca="1" si="4"/>
        <v>0</v>
      </c>
      <c r="F53" s="16">
        <f t="shared" ca="1" si="13"/>
        <v>0</v>
      </c>
      <c r="G53" s="16">
        <f t="shared" ca="1" si="14"/>
        <v>3</v>
      </c>
      <c r="H53" s="18">
        <f t="shared" ca="1" si="5"/>
        <v>0</v>
      </c>
      <c r="I53" s="21">
        <f t="shared" ca="1" si="6"/>
        <v>-1</v>
      </c>
      <c r="J53" s="3">
        <f t="shared" ca="1" si="15"/>
        <v>34.610000000000007</v>
      </c>
      <c r="K53" s="17">
        <f t="shared" ca="1" si="7"/>
        <v>991.6099999999999</v>
      </c>
      <c r="L53" s="17">
        <f t="shared" ca="1" si="0"/>
        <v>1000</v>
      </c>
      <c r="M53" s="16">
        <f t="shared" ca="1" si="8"/>
        <v>-8.3900000000001</v>
      </c>
      <c r="O53" s="16">
        <f t="shared" si="16"/>
        <v>43</v>
      </c>
      <c r="P53" s="17">
        <f t="shared" ca="1" si="9"/>
        <v>-8.3900000000001</v>
      </c>
      <c r="R53" s="16">
        <f t="shared" si="17"/>
        <v>43</v>
      </c>
      <c r="S53" s="17">
        <f t="shared" ca="1" si="10"/>
        <v>-19.511627906976983</v>
      </c>
      <c r="T53" s="17">
        <f t="shared" ca="1" si="11"/>
        <v>-8.3900000000001</v>
      </c>
    </row>
    <row r="54" spans="1:20">
      <c r="A54" s="16">
        <f t="shared" si="12"/>
        <v>44</v>
      </c>
      <c r="B54" s="16">
        <f t="shared" ca="1" si="1"/>
        <v>3.99</v>
      </c>
      <c r="C54" s="16">
        <f t="shared" ca="1" si="2"/>
        <v>0.26315789473684209</v>
      </c>
      <c r="D54" s="16">
        <f t="shared" ca="1" si="3"/>
        <v>0.62270324488842643</v>
      </c>
      <c r="E54" s="16">
        <f t="shared" ca="1" si="4"/>
        <v>0</v>
      </c>
      <c r="F54" s="16">
        <f t="shared" ca="1" si="13"/>
        <v>0</v>
      </c>
      <c r="G54" s="16">
        <f t="shared" ca="1" si="14"/>
        <v>4</v>
      </c>
      <c r="H54" s="18">
        <f t="shared" ca="1" si="5"/>
        <v>0</v>
      </c>
      <c r="I54" s="21">
        <f t="shared" ca="1" si="6"/>
        <v>-1</v>
      </c>
      <c r="J54" s="3">
        <f t="shared" ca="1" si="15"/>
        <v>34.610000000000007</v>
      </c>
      <c r="K54" s="17">
        <f t="shared" ca="1" si="7"/>
        <v>990.6099999999999</v>
      </c>
      <c r="L54" s="17">
        <f t="shared" ca="1" si="0"/>
        <v>1000</v>
      </c>
      <c r="M54" s="16">
        <f t="shared" ca="1" si="8"/>
        <v>-9.3900000000001</v>
      </c>
      <c r="O54" s="16">
        <f t="shared" si="16"/>
        <v>44</v>
      </c>
      <c r="P54" s="17">
        <f t="shared" ca="1" si="9"/>
        <v>-9.3900000000001</v>
      </c>
      <c r="R54" s="16">
        <f t="shared" si="17"/>
        <v>44</v>
      </c>
      <c r="S54" s="17">
        <f t="shared" ca="1" si="10"/>
        <v>-21.340909090909321</v>
      </c>
      <c r="T54" s="17">
        <f t="shared" ca="1" si="11"/>
        <v>-9.3900000000001</v>
      </c>
    </row>
    <row r="55" spans="1:20">
      <c r="A55" s="16">
        <f t="shared" si="12"/>
        <v>45</v>
      </c>
      <c r="B55" s="16">
        <f t="shared" ca="1" si="1"/>
        <v>2.91</v>
      </c>
      <c r="C55" s="16">
        <f t="shared" ca="1" si="2"/>
        <v>0.36082474226804123</v>
      </c>
      <c r="D55" s="16">
        <f t="shared" ca="1" si="3"/>
        <v>1.7470447761897212E-2</v>
      </c>
      <c r="E55" s="16">
        <f t="shared" ca="1" si="4"/>
        <v>1</v>
      </c>
      <c r="F55" s="16">
        <f t="shared" ca="1" si="13"/>
        <v>1</v>
      </c>
      <c r="G55" s="16">
        <f t="shared" ca="1" si="14"/>
        <v>0</v>
      </c>
      <c r="H55" s="18">
        <f t="shared" ca="1" si="5"/>
        <v>2.91</v>
      </c>
      <c r="I55" s="21">
        <f t="shared" ca="1" si="6"/>
        <v>1.9100000000000001</v>
      </c>
      <c r="J55" s="3">
        <f t="shared" ca="1" si="15"/>
        <v>37.52000000000001</v>
      </c>
      <c r="K55" s="17">
        <f t="shared" ca="1" si="7"/>
        <v>992.51999999999987</v>
      </c>
      <c r="L55" s="17">
        <f t="shared" ca="1" si="0"/>
        <v>1000</v>
      </c>
      <c r="M55" s="16">
        <f t="shared" ca="1" si="8"/>
        <v>-7.4800000000001319</v>
      </c>
      <c r="O55" s="16">
        <f t="shared" si="16"/>
        <v>45</v>
      </c>
      <c r="P55" s="17">
        <f t="shared" ca="1" si="9"/>
        <v>-7.4800000000001319</v>
      </c>
      <c r="R55" s="16">
        <f t="shared" si="17"/>
        <v>45</v>
      </c>
      <c r="S55" s="17">
        <f t="shared" ca="1" si="10"/>
        <v>-16.622222222222518</v>
      </c>
      <c r="T55" s="17">
        <f t="shared" ca="1" si="11"/>
        <v>-7.4800000000001319</v>
      </c>
    </row>
    <row r="56" spans="1:20">
      <c r="A56" s="16">
        <f t="shared" si="12"/>
        <v>46</v>
      </c>
      <c r="B56" s="16">
        <f t="shared" ca="1" si="1"/>
        <v>5.63</v>
      </c>
      <c r="C56" s="16">
        <f t="shared" ca="1" si="2"/>
        <v>0.18650088809946716</v>
      </c>
      <c r="D56" s="16">
        <f t="shared" ca="1" si="3"/>
        <v>0.71500159954226494</v>
      </c>
      <c r="E56" s="16">
        <f t="shared" ca="1" si="4"/>
        <v>0</v>
      </c>
      <c r="F56" s="16">
        <f t="shared" ca="1" si="13"/>
        <v>0</v>
      </c>
      <c r="G56" s="16">
        <f t="shared" ca="1" si="14"/>
        <v>1</v>
      </c>
      <c r="H56" s="18">
        <f t="shared" ca="1" si="5"/>
        <v>0</v>
      </c>
      <c r="I56" s="21">
        <f t="shared" ca="1" si="6"/>
        <v>-1</v>
      </c>
      <c r="J56" s="3">
        <f t="shared" ca="1" si="15"/>
        <v>37.52000000000001</v>
      </c>
      <c r="K56" s="17">
        <f t="shared" ca="1" si="7"/>
        <v>991.51999999999987</v>
      </c>
      <c r="L56" s="17">
        <f t="shared" ca="1" si="0"/>
        <v>1000</v>
      </c>
      <c r="M56" s="16">
        <f t="shared" ca="1" si="8"/>
        <v>-8.4800000000001319</v>
      </c>
      <c r="O56" s="16">
        <f t="shared" si="16"/>
        <v>46</v>
      </c>
      <c r="P56" s="17">
        <f t="shared" ca="1" si="9"/>
        <v>-8.4800000000001319</v>
      </c>
      <c r="R56" s="16">
        <f t="shared" si="17"/>
        <v>46</v>
      </c>
      <c r="S56" s="17">
        <f t="shared" ca="1" si="10"/>
        <v>-18.43478260869594</v>
      </c>
      <c r="T56" s="17">
        <f t="shared" ca="1" si="11"/>
        <v>-8.4800000000001319</v>
      </c>
    </row>
    <row r="57" spans="1:20">
      <c r="A57" s="16">
        <f t="shared" si="12"/>
        <v>47</v>
      </c>
      <c r="B57" s="16">
        <f t="shared" ca="1" si="1"/>
        <v>3.9</v>
      </c>
      <c r="C57" s="16">
        <f t="shared" ca="1" si="2"/>
        <v>0.26923076923076927</v>
      </c>
      <c r="D57" s="16">
        <f t="shared" ca="1" si="3"/>
        <v>0.4385493049264122</v>
      </c>
      <c r="E57" s="16">
        <f t="shared" ca="1" si="4"/>
        <v>0</v>
      </c>
      <c r="F57" s="16">
        <f t="shared" ca="1" si="13"/>
        <v>0</v>
      </c>
      <c r="G57" s="16">
        <f t="shared" ca="1" si="14"/>
        <v>2</v>
      </c>
      <c r="H57" s="18">
        <f t="shared" ca="1" si="5"/>
        <v>0</v>
      </c>
      <c r="I57" s="21">
        <f t="shared" ca="1" si="6"/>
        <v>-1</v>
      </c>
      <c r="J57" s="3">
        <f t="shared" ca="1" si="15"/>
        <v>37.52000000000001</v>
      </c>
      <c r="K57" s="17">
        <f t="shared" ca="1" si="7"/>
        <v>990.51999999999987</v>
      </c>
      <c r="L57" s="17">
        <f t="shared" ca="1" si="0"/>
        <v>1000</v>
      </c>
      <c r="M57" s="16">
        <f t="shared" ca="1" si="8"/>
        <v>-9.4800000000001319</v>
      </c>
      <c r="O57" s="16">
        <f t="shared" si="16"/>
        <v>47</v>
      </c>
      <c r="P57" s="17">
        <f t="shared" ca="1" si="9"/>
        <v>-9.4800000000001319</v>
      </c>
      <c r="R57" s="16">
        <f t="shared" si="17"/>
        <v>47</v>
      </c>
      <c r="S57" s="17">
        <f t="shared" ca="1" si="10"/>
        <v>-20.170212765957729</v>
      </c>
      <c r="T57" s="17">
        <f t="shared" ca="1" si="11"/>
        <v>-9.4800000000001319</v>
      </c>
    </row>
    <row r="58" spans="1:20">
      <c r="A58" s="16">
        <f t="shared" si="12"/>
        <v>48</v>
      </c>
      <c r="B58" s="16">
        <f t="shared" ca="1" si="1"/>
        <v>3.03</v>
      </c>
      <c r="C58" s="16">
        <f t="shared" ca="1" si="2"/>
        <v>0.34653465346534656</v>
      </c>
      <c r="D58" s="16">
        <f t="shared" ca="1" si="3"/>
        <v>0.64652679689018488</v>
      </c>
      <c r="E58" s="16">
        <f t="shared" ca="1" si="4"/>
        <v>0</v>
      </c>
      <c r="F58" s="16">
        <f t="shared" ca="1" si="13"/>
        <v>0</v>
      </c>
      <c r="G58" s="16">
        <f t="shared" ca="1" si="14"/>
        <v>3</v>
      </c>
      <c r="H58" s="18">
        <f t="shared" ca="1" si="5"/>
        <v>0</v>
      </c>
      <c r="I58" s="21">
        <f t="shared" ca="1" si="6"/>
        <v>-1</v>
      </c>
      <c r="J58" s="3">
        <f t="shared" ca="1" si="15"/>
        <v>37.52000000000001</v>
      </c>
      <c r="K58" s="17">
        <f t="shared" ca="1" si="7"/>
        <v>989.51999999999987</v>
      </c>
      <c r="L58" s="17">
        <f t="shared" ca="1" si="0"/>
        <v>1000</v>
      </c>
      <c r="M58" s="16">
        <f t="shared" ca="1" si="8"/>
        <v>-10.480000000000132</v>
      </c>
      <c r="O58" s="16">
        <f t="shared" si="16"/>
        <v>48</v>
      </c>
      <c r="P58" s="17">
        <f t="shared" ca="1" si="9"/>
        <v>-10.480000000000132</v>
      </c>
      <c r="R58" s="16">
        <f t="shared" si="17"/>
        <v>48</v>
      </c>
      <c r="S58" s="17">
        <f t="shared" ca="1" si="10"/>
        <v>-21.833333333333599</v>
      </c>
      <c r="T58" s="17">
        <f t="shared" ca="1" si="11"/>
        <v>-10.480000000000132</v>
      </c>
    </row>
    <row r="59" spans="1:20">
      <c r="A59" s="16">
        <f t="shared" si="12"/>
        <v>49</v>
      </c>
      <c r="B59" s="16">
        <f t="shared" ca="1" si="1"/>
        <v>4.01</v>
      </c>
      <c r="C59" s="16">
        <f t="shared" ca="1" si="2"/>
        <v>0.26184538653366585</v>
      </c>
      <c r="D59" s="16">
        <f t="shared" ca="1" si="3"/>
        <v>0.61294908951625571</v>
      </c>
      <c r="E59" s="16">
        <f t="shared" ca="1" si="4"/>
        <v>0</v>
      </c>
      <c r="F59" s="16">
        <f t="shared" ca="1" si="13"/>
        <v>0</v>
      </c>
      <c r="G59" s="16">
        <f t="shared" ca="1" si="14"/>
        <v>4</v>
      </c>
      <c r="H59" s="18">
        <f t="shared" ca="1" si="5"/>
        <v>0</v>
      </c>
      <c r="I59" s="21">
        <f t="shared" ca="1" si="6"/>
        <v>-1</v>
      </c>
      <c r="J59" s="3">
        <f t="shared" ca="1" si="15"/>
        <v>37.52000000000001</v>
      </c>
      <c r="K59" s="17">
        <f t="shared" ca="1" si="7"/>
        <v>988.51999999999987</v>
      </c>
      <c r="L59" s="17">
        <f t="shared" ca="1" si="0"/>
        <v>1000</v>
      </c>
      <c r="M59" s="16">
        <f t="shared" ca="1" si="8"/>
        <v>-11.480000000000132</v>
      </c>
      <c r="O59" s="16">
        <f t="shared" si="16"/>
        <v>49</v>
      </c>
      <c r="P59" s="17">
        <f t="shared" ca="1" si="9"/>
        <v>-11.480000000000132</v>
      </c>
      <c r="R59" s="16">
        <f t="shared" si="17"/>
        <v>49</v>
      </c>
      <c r="S59" s="17">
        <f t="shared" ca="1" si="10"/>
        <v>-23.428571428571701</v>
      </c>
      <c r="T59" s="17">
        <f t="shared" ca="1" si="11"/>
        <v>-11.480000000000132</v>
      </c>
    </row>
    <row r="60" spans="1:20">
      <c r="A60" s="16">
        <f t="shared" si="12"/>
        <v>50</v>
      </c>
      <c r="B60" s="16">
        <f t="shared" ca="1" si="1"/>
        <v>2.83</v>
      </c>
      <c r="C60" s="16">
        <f t="shared" ca="1" si="2"/>
        <v>0.37102473498233218</v>
      </c>
      <c r="D60" s="16">
        <f t="shared" ca="1" si="3"/>
        <v>0.65531701645870655</v>
      </c>
      <c r="E60" s="16">
        <f t="shared" ca="1" si="4"/>
        <v>0</v>
      </c>
      <c r="F60" s="16">
        <f t="shared" ca="1" si="13"/>
        <v>0</v>
      </c>
      <c r="G60" s="16">
        <f t="shared" ca="1" si="14"/>
        <v>5</v>
      </c>
      <c r="H60" s="18">
        <f t="shared" ca="1" si="5"/>
        <v>0</v>
      </c>
      <c r="I60" s="21">
        <f t="shared" ca="1" si="6"/>
        <v>-1</v>
      </c>
      <c r="J60" s="3">
        <f t="shared" ca="1" si="15"/>
        <v>37.52000000000001</v>
      </c>
      <c r="K60" s="17">
        <f t="shared" ca="1" si="7"/>
        <v>987.51999999999987</v>
      </c>
      <c r="L60" s="17">
        <f t="shared" ca="1" si="0"/>
        <v>1000</v>
      </c>
      <c r="M60" s="16">
        <f t="shared" ca="1" si="8"/>
        <v>-12.480000000000132</v>
      </c>
      <c r="O60" s="16">
        <f t="shared" si="16"/>
        <v>50</v>
      </c>
      <c r="P60" s="17">
        <f t="shared" ca="1" si="9"/>
        <v>-12.480000000000132</v>
      </c>
      <c r="R60" s="16">
        <f t="shared" si="17"/>
        <v>50</v>
      </c>
      <c r="S60" s="17">
        <f t="shared" ca="1" si="10"/>
        <v>-24.960000000000264</v>
      </c>
      <c r="T60" s="17">
        <f t="shared" ca="1" si="11"/>
        <v>-12.480000000000132</v>
      </c>
    </row>
    <row r="61" spans="1:20">
      <c r="A61" s="16">
        <f t="shared" si="12"/>
        <v>51</v>
      </c>
      <c r="B61" s="16">
        <f t="shared" ca="1" si="1"/>
        <v>4.32</v>
      </c>
      <c r="C61" s="16">
        <f t="shared" ca="1" si="2"/>
        <v>0.24305555555555552</v>
      </c>
      <c r="D61" s="16">
        <f t="shared" ca="1" si="3"/>
        <v>0.48198843144184633</v>
      </c>
      <c r="E61" s="16">
        <f t="shared" ca="1" si="4"/>
        <v>0</v>
      </c>
      <c r="F61" s="16">
        <f t="shared" ca="1" si="13"/>
        <v>0</v>
      </c>
      <c r="G61" s="16">
        <f t="shared" ca="1" si="14"/>
        <v>6</v>
      </c>
      <c r="H61" s="18">
        <f t="shared" ca="1" si="5"/>
        <v>0</v>
      </c>
      <c r="I61" s="21">
        <f t="shared" ca="1" si="6"/>
        <v>-1</v>
      </c>
      <c r="J61" s="3">
        <f t="shared" ca="1" si="15"/>
        <v>37.52000000000001</v>
      </c>
      <c r="K61" s="17">
        <f t="shared" ca="1" si="7"/>
        <v>986.51999999999987</v>
      </c>
      <c r="L61" s="17">
        <f t="shared" ca="1" si="0"/>
        <v>1000</v>
      </c>
      <c r="M61" s="16">
        <f t="shared" ca="1" si="8"/>
        <v>-13.480000000000132</v>
      </c>
      <c r="O61" s="16">
        <f t="shared" si="16"/>
        <v>51</v>
      </c>
      <c r="P61" s="17">
        <f t="shared" ca="1" si="9"/>
        <v>-13.480000000000132</v>
      </c>
      <c r="R61" s="16">
        <f t="shared" si="17"/>
        <v>51</v>
      </c>
      <c r="S61" s="17">
        <f t="shared" ca="1" si="10"/>
        <v>-26.431372549019869</v>
      </c>
      <c r="T61" s="17">
        <f t="shared" ca="1" si="11"/>
        <v>-13.480000000000132</v>
      </c>
    </row>
    <row r="62" spans="1:20">
      <c r="A62" s="16">
        <f t="shared" si="12"/>
        <v>52</v>
      </c>
      <c r="B62" s="16">
        <f t="shared" ca="1" si="1"/>
        <v>2.2200000000000002</v>
      </c>
      <c r="C62" s="16">
        <f t="shared" ca="1" si="2"/>
        <v>0.47297297297297292</v>
      </c>
      <c r="D62" s="16">
        <f t="shared" ca="1" si="3"/>
        <v>0.77885356493284519</v>
      </c>
      <c r="E62" s="16">
        <f t="shared" ca="1" si="4"/>
        <v>0</v>
      </c>
      <c r="F62" s="16">
        <f t="shared" ca="1" si="13"/>
        <v>0</v>
      </c>
      <c r="G62" s="16">
        <f t="shared" ca="1" si="14"/>
        <v>7</v>
      </c>
      <c r="H62" s="18">
        <f t="shared" ca="1" si="5"/>
        <v>0</v>
      </c>
      <c r="I62" s="21">
        <f t="shared" ca="1" si="6"/>
        <v>-1</v>
      </c>
      <c r="J62" s="3">
        <f t="shared" ca="1" si="15"/>
        <v>37.52000000000001</v>
      </c>
      <c r="K62" s="17">
        <f t="shared" ca="1" si="7"/>
        <v>985.51999999999987</v>
      </c>
      <c r="L62" s="17">
        <f t="shared" ca="1" si="0"/>
        <v>1000</v>
      </c>
      <c r="M62" s="16">
        <f t="shared" ca="1" si="8"/>
        <v>-14.480000000000132</v>
      </c>
      <c r="O62" s="16">
        <f t="shared" si="16"/>
        <v>52</v>
      </c>
      <c r="P62" s="17">
        <f t="shared" ca="1" si="9"/>
        <v>-14.480000000000132</v>
      </c>
      <c r="R62" s="16">
        <f t="shared" si="17"/>
        <v>52</v>
      </c>
      <c r="S62" s="17">
        <f t="shared" ca="1" si="10"/>
        <v>-27.846153846154095</v>
      </c>
      <c r="T62" s="17">
        <f t="shared" ca="1" si="11"/>
        <v>-14.480000000000132</v>
      </c>
    </row>
    <row r="63" spans="1:20">
      <c r="A63" s="16">
        <f t="shared" si="12"/>
        <v>53</v>
      </c>
      <c r="B63" s="16">
        <f t="shared" ca="1" si="1"/>
        <v>2.5299999999999998</v>
      </c>
      <c r="C63" s="16">
        <f t="shared" ca="1" si="2"/>
        <v>0.41501976284584985</v>
      </c>
      <c r="D63" s="16">
        <f t="shared" ca="1" si="3"/>
        <v>3.7779938980916139E-2</v>
      </c>
      <c r="E63" s="16">
        <f t="shared" ca="1" si="4"/>
        <v>1</v>
      </c>
      <c r="F63" s="16">
        <f t="shared" ca="1" si="13"/>
        <v>1</v>
      </c>
      <c r="G63" s="16">
        <f t="shared" ca="1" si="14"/>
        <v>0</v>
      </c>
      <c r="H63" s="18">
        <f t="shared" ca="1" si="5"/>
        <v>2.5299999999999998</v>
      </c>
      <c r="I63" s="21">
        <f t="shared" ca="1" si="6"/>
        <v>1.5299999999999998</v>
      </c>
      <c r="J63" s="3">
        <f t="shared" ca="1" si="15"/>
        <v>40.050000000000011</v>
      </c>
      <c r="K63" s="17">
        <f t="shared" ca="1" si="7"/>
        <v>987.04999999999984</v>
      </c>
      <c r="L63" s="17">
        <f t="shared" ca="1" si="0"/>
        <v>1000</v>
      </c>
      <c r="M63" s="16">
        <f t="shared" ca="1" si="8"/>
        <v>-12.950000000000159</v>
      </c>
      <c r="O63" s="16">
        <f t="shared" si="16"/>
        <v>53</v>
      </c>
      <c r="P63" s="17">
        <f t="shared" ca="1" si="9"/>
        <v>-12.950000000000159</v>
      </c>
      <c r="R63" s="16">
        <f t="shared" si="17"/>
        <v>53</v>
      </c>
      <c r="S63" s="17">
        <f t="shared" ca="1" si="10"/>
        <v>-24.433962264151248</v>
      </c>
      <c r="T63" s="17">
        <f t="shared" ca="1" si="11"/>
        <v>-12.950000000000159</v>
      </c>
    </row>
    <row r="64" spans="1:20">
      <c r="A64" s="16">
        <f t="shared" si="12"/>
        <v>54</v>
      </c>
      <c r="B64" s="16">
        <f t="shared" ca="1" si="1"/>
        <v>4.6900000000000004</v>
      </c>
      <c r="C64" s="16">
        <f t="shared" ca="1" si="2"/>
        <v>0.22388059701492538</v>
      </c>
      <c r="D64" s="16">
        <f t="shared" ca="1" si="3"/>
        <v>0.78350409493793549</v>
      </c>
      <c r="E64" s="16">
        <f t="shared" ca="1" si="4"/>
        <v>0</v>
      </c>
      <c r="F64" s="16">
        <f t="shared" ca="1" si="13"/>
        <v>0</v>
      </c>
      <c r="G64" s="16">
        <f t="shared" ca="1" si="14"/>
        <v>1</v>
      </c>
      <c r="H64" s="18">
        <f t="shared" ca="1" si="5"/>
        <v>0</v>
      </c>
      <c r="I64" s="21">
        <f t="shared" ca="1" si="6"/>
        <v>-1</v>
      </c>
      <c r="J64" s="3">
        <f t="shared" ca="1" si="15"/>
        <v>40.050000000000011</v>
      </c>
      <c r="K64" s="17">
        <f t="shared" ca="1" si="7"/>
        <v>986.04999999999984</v>
      </c>
      <c r="L64" s="17">
        <f t="shared" ca="1" si="0"/>
        <v>1000</v>
      </c>
      <c r="M64" s="16">
        <f t="shared" ca="1" si="8"/>
        <v>-13.950000000000159</v>
      </c>
      <c r="O64" s="16">
        <f t="shared" si="16"/>
        <v>54</v>
      </c>
      <c r="P64" s="17">
        <f t="shared" ca="1" si="9"/>
        <v>-13.950000000000159</v>
      </c>
      <c r="R64" s="16">
        <f t="shared" si="17"/>
        <v>54</v>
      </c>
      <c r="S64" s="17">
        <f t="shared" ca="1" si="10"/>
        <v>-25.833333333333627</v>
      </c>
      <c r="T64" s="17">
        <f t="shared" ca="1" si="11"/>
        <v>-13.950000000000159</v>
      </c>
    </row>
    <row r="65" spans="1:20">
      <c r="A65" s="16">
        <f t="shared" si="12"/>
        <v>55</v>
      </c>
      <c r="B65" s="16">
        <f t="shared" ca="1" si="1"/>
        <v>5.94</v>
      </c>
      <c r="C65" s="16">
        <f t="shared" ca="1" si="2"/>
        <v>0.17676767676767677</v>
      </c>
      <c r="D65" s="16">
        <f t="shared" ca="1" si="3"/>
        <v>0.84894865306277656</v>
      </c>
      <c r="E65" s="16">
        <f t="shared" ca="1" si="4"/>
        <v>0</v>
      </c>
      <c r="F65" s="16">
        <f t="shared" ca="1" si="13"/>
        <v>0</v>
      </c>
      <c r="G65" s="16">
        <f t="shared" ca="1" si="14"/>
        <v>2</v>
      </c>
      <c r="H65" s="18">
        <f t="shared" ca="1" si="5"/>
        <v>0</v>
      </c>
      <c r="I65" s="21">
        <f t="shared" ca="1" si="6"/>
        <v>-1</v>
      </c>
      <c r="J65" s="3">
        <f t="shared" ca="1" si="15"/>
        <v>40.050000000000011</v>
      </c>
      <c r="K65" s="17">
        <f t="shared" ca="1" si="7"/>
        <v>985.04999999999984</v>
      </c>
      <c r="L65" s="17">
        <f t="shared" ca="1" si="0"/>
        <v>1000</v>
      </c>
      <c r="M65" s="16">
        <f t="shared" ca="1" si="8"/>
        <v>-14.950000000000159</v>
      </c>
      <c r="O65" s="16">
        <f t="shared" si="16"/>
        <v>55</v>
      </c>
      <c r="P65" s="17">
        <f t="shared" ca="1" si="9"/>
        <v>-14.950000000000159</v>
      </c>
      <c r="R65" s="16">
        <f t="shared" si="17"/>
        <v>55</v>
      </c>
      <c r="S65" s="17">
        <f t="shared" ca="1" si="10"/>
        <v>-27.181818181818471</v>
      </c>
      <c r="T65" s="17">
        <f t="shared" ca="1" si="11"/>
        <v>-14.950000000000159</v>
      </c>
    </row>
    <row r="66" spans="1:20">
      <c r="A66" s="16">
        <f t="shared" si="12"/>
        <v>56</v>
      </c>
      <c r="B66" s="16">
        <f t="shared" ca="1" si="1"/>
        <v>4.66</v>
      </c>
      <c r="C66" s="16">
        <f t="shared" ca="1" si="2"/>
        <v>0.2253218884120172</v>
      </c>
      <c r="D66" s="16">
        <f t="shared" ca="1" si="3"/>
        <v>0.10243133368443313</v>
      </c>
      <c r="E66" s="16">
        <f t="shared" ca="1" si="4"/>
        <v>1</v>
      </c>
      <c r="F66" s="16">
        <f t="shared" ca="1" si="13"/>
        <v>1</v>
      </c>
      <c r="G66" s="16">
        <f t="shared" ca="1" si="14"/>
        <v>0</v>
      </c>
      <c r="H66" s="18">
        <f t="shared" ca="1" si="5"/>
        <v>4.66</v>
      </c>
      <c r="I66" s="21">
        <f t="shared" ca="1" si="6"/>
        <v>3.66</v>
      </c>
      <c r="J66" s="3">
        <f t="shared" ca="1" si="15"/>
        <v>44.710000000000008</v>
      </c>
      <c r="K66" s="17">
        <f t="shared" ca="1" si="7"/>
        <v>988.70999999999981</v>
      </c>
      <c r="L66" s="17">
        <f t="shared" ca="1" si="0"/>
        <v>1000</v>
      </c>
      <c r="M66" s="16">
        <f t="shared" ca="1" si="8"/>
        <v>-11.290000000000191</v>
      </c>
      <c r="O66" s="16">
        <f t="shared" si="16"/>
        <v>56</v>
      </c>
      <c r="P66" s="17">
        <f t="shared" ca="1" si="9"/>
        <v>-11.290000000000191</v>
      </c>
      <c r="R66" s="16">
        <f t="shared" si="17"/>
        <v>56</v>
      </c>
      <c r="S66" s="17">
        <f t="shared" ca="1" si="10"/>
        <v>-20.160714285714633</v>
      </c>
      <c r="T66" s="17">
        <f t="shared" ca="1" si="11"/>
        <v>-11.290000000000191</v>
      </c>
    </row>
    <row r="67" spans="1:20">
      <c r="A67" s="16">
        <f t="shared" si="12"/>
        <v>57</v>
      </c>
      <c r="B67" s="16">
        <f t="shared" ca="1" si="1"/>
        <v>3.12</v>
      </c>
      <c r="C67" s="16">
        <f t="shared" ca="1" si="2"/>
        <v>0.33653846153846151</v>
      </c>
      <c r="D67" s="16">
        <f t="shared" ca="1" si="3"/>
        <v>0.36558480605720156</v>
      </c>
      <c r="E67" s="16">
        <f t="shared" ca="1" si="4"/>
        <v>0</v>
      </c>
      <c r="F67" s="16">
        <f t="shared" ca="1" si="13"/>
        <v>0</v>
      </c>
      <c r="G67" s="16">
        <f t="shared" ca="1" si="14"/>
        <v>1</v>
      </c>
      <c r="H67" s="18">
        <f t="shared" ca="1" si="5"/>
        <v>0</v>
      </c>
      <c r="I67" s="21">
        <f t="shared" ca="1" si="6"/>
        <v>-1</v>
      </c>
      <c r="J67" s="3">
        <f t="shared" ca="1" si="15"/>
        <v>44.710000000000008</v>
      </c>
      <c r="K67" s="17">
        <f t="shared" ca="1" si="7"/>
        <v>987.70999999999981</v>
      </c>
      <c r="L67" s="17">
        <f t="shared" ca="1" si="0"/>
        <v>1000</v>
      </c>
      <c r="M67" s="16">
        <f t="shared" ca="1" si="8"/>
        <v>-12.290000000000191</v>
      </c>
      <c r="O67" s="16">
        <f t="shared" si="16"/>
        <v>57</v>
      </c>
      <c r="P67" s="17">
        <f t="shared" ca="1" si="9"/>
        <v>-12.290000000000191</v>
      </c>
      <c r="R67" s="16">
        <f t="shared" si="17"/>
        <v>57</v>
      </c>
      <c r="S67" s="17">
        <f t="shared" ca="1" si="10"/>
        <v>-21.561403508772273</v>
      </c>
      <c r="T67" s="17">
        <f t="shared" ca="1" si="11"/>
        <v>-12.290000000000191</v>
      </c>
    </row>
    <row r="68" spans="1:20">
      <c r="A68" s="16">
        <f t="shared" si="12"/>
        <v>58</v>
      </c>
      <c r="B68" s="16">
        <f t="shared" ca="1" si="1"/>
        <v>4.93</v>
      </c>
      <c r="C68" s="16">
        <f t="shared" ca="1" si="2"/>
        <v>0.21298174442190673</v>
      </c>
      <c r="D68" s="16">
        <f t="shared" ca="1" si="3"/>
        <v>0.12748309216280873</v>
      </c>
      <c r="E68" s="16">
        <f t="shared" ca="1" si="4"/>
        <v>1</v>
      </c>
      <c r="F68" s="16">
        <f t="shared" ca="1" si="13"/>
        <v>1</v>
      </c>
      <c r="G68" s="16">
        <f t="shared" ca="1" si="14"/>
        <v>0</v>
      </c>
      <c r="H68" s="18">
        <f t="shared" ca="1" si="5"/>
        <v>4.93</v>
      </c>
      <c r="I68" s="21">
        <f t="shared" ca="1" si="6"/>
        <v>3.9299999999999997</v>
      </c>
      <c r="J68" s="3">
        <f t="shared" ca="1" si="15"/>
        <v>49.640000000000008</v>
      </c>
      <c r="K68" s="17">
        <f t="shared" ca="1" si="7"/>
        <v>991.63999999999976</v>
      </c>
      <c r="L68" s="17">
        <f t="shared" ca="1" si="0"/>
        <v>1000</v>
      </c>
      <c r="M68" s="16">
        <f t="shared" ca="1" si="8"/>
        <v>-8.360000000000241</v>
      </c>
      <c r="O68" s="16">
        <f t="shared" si="16"/>
        <v>58</v>
      </c>
      <c r="P68" s="17">
        <f t="shared" ca="1" si="9"/>
        <v>-8.360000000000241</v>
      </c>
      <c r="R68" s="16">
        <f t="shared" si="17"/>
        <v>58</v>
      </c>
      <c r="S68" s="17">
        <f t="shared" ca="1" si="10"/>
        <v>-14.413793103448697</v>
      </c>
      <c r="T68" s="17">
        <f t="shared" ca="1" si="11"/>
        <v>-8.360000000000241</v>
      </c>
    </row>
    <row r="69" spans="1:20">
      <c r="A69" s="16">
        <f t="shared" si="12"/>
        <v>59</v>
      </c>
      <c r="B69" s="16">
        <f t="shared" ca="1" si="1"/>
        <v>5.19</v>
      </c>
      <c r="C69" s="16">
        <f t="shared" ca="1" si="2"/>
        <v>0.20231213872832368</v>
      </c>
      <c r="D69" s="16">
        <f t="shared" ca="1" si="3"/>
        <v>0.40480278578484619</v>
      </c>
      <c r="E69" s="16">
        <f t="shared" ca="1" si="4"/>
        <v>0</v>
      </c>
      <c r="F69" s="16">
        <f t="shared" ca="1" si="13"/>
        <v>0</v>
      </c>
      <c r="G69" s="16">
        <f t="shared" ca="1" si="14"/>
        <v>1</v>
      </c>
      <c r="H69" s="18">
        <f t="shared" ca="1" si="5"/>
        <v>0</v>
      </c>
      <c r="I69" s="21">
        <f t="shared" ca="1" si="6"/>
        <v>-1</v>
      </c>
      <c r="J69" s="3">
        <f t="shared" ca="1" si="15"/>
        <v>49.640000000000008</v>
      </c>
      <c r="K69" s="17">
        <f t="shared" ca="1" si="7"/>
        <v>990.63999999999976</v>
      </c>
      <c r="L69" s="17">
        <f t="shared" ca="1" si="0"/>
        <v>1000</v>
      </c>
      <c r="M69" s="16">
        <f t="shared" ca="1" si="8"/>
        <v>-9.360000000000241</v>
      </c>
      <c r="O69" s="16">
        <f t="shared" si="16"/>
        <v>59</v>
      </c>
      <c r="P69" s="17">
        <f t="shared" ca="1" si="9"/>
        <v>-9.360000000000241</v>
      </c>
      <c r="R69" s="16">
        <f t="shared" si="17"/>
        <v>59</v>
      </c>
      <c r="S69" s="17">
        <f t="shared" ca="1" si="10"/>
        <v>-15.864406779661422</v>
      </c>
      <c r="T69" s="17">
        <f t="shared" ca="1" si="11"/>
        <v>-9.360000000000241</v>
      </c>
    </row>
    <row r="70" spans="1:20">
      <c r="A70" s="16">
        <f t="shared" si="12"/>
        <v>60</v>
      </c>
      <c r="B70" s="16">
        <f t="shared" ca="1" si="1"/>
        <v>3.4</v>
      </c>
      <c r="C70" s="16">
        <f t="shared" ca="1" si="2"/>
        <v>0.30882352941176472</v>
      </c>
      <c r="D70" s="16">
        <f t="shared" ca="1" si="3"/>
        <v>2.0407797407298922E-2</v>
      </c>
      <c r="E70" s="16">
        <f t="shared" ca="1" si="4"/>
        <v>1</v>
      </c>
      <c r="F70" s="16">
        <f t="shared" ca="1" si="13"/>
        <v>1</v>
      </c>
      <c r="G70" s="16">
        <f t="shared" ca="1" si="14"/>
        <v>0</v>
      </c>
      <c r="H70" s="18">
        <f t="shared" ca="1" si="5"/>
        <v>3.4</v>
      </c>
      <c r="I70" s="21">
        <f t="shared" ca="1" si="6"/>
        <v>2.4</v>
      </c>
      <c r="J70" s="3">
        <f t="shared" ca="1" si="15"/>
        <v>53.040000000000006</v>
      </c>
      <c r="K70" s="17">
        <f t="shared" ca="1" si="7"/>
        <v>993.03999999999974</v>
      </c>
      <c r="L70" s="17">
        <f t="shared" ca="1" si="0"/>
        <v>1000</v>
      </c>
      <c r="M70" s="16">
        <f t="shared" ca="1" si="8"/>
        <v>-6.9600000000002638</v>
      </c>
      <c r="O70" s="16">
        <f t="shared" si="16"/>
        <v>60</v>
      </c>
      <c r="P70" s="17">
        <f t="shared" ca="1" si="9"/>
        <v>-6.9600000000002638</v>
      </c>
      <c r="R70" s="16">
        <f t="shared" si="17"/>
        <v>60</v>
      </c>
      <c r="S70" s="17">
        <f t="shared" ca="1" si="10"/>
        <v>-11.600000000000449</v>
      </c>
      <c r="T70" s="17">
        <f t="shared" ca="1" si="11"/>
        <v>-6.9600000000002638</v>
      </c>
    </row>
    <row r="71" spans="1:20">
      <c r="A71" s="16">
        <f t="shared" si="12"/>
        <v>61</v>
      </c>
      <c r="B71" s="16">
        <f t="shared" ca="1" si="1"/>
        <v>5.35</v>
      </c>
      <c r="C71" s="16">
        <f t="shared" ca="1" si="2"/>
        <v>0.19626168224299068</v>
      </c>
      <c r="D71" s="16">
        <f t="shared" ca="1" si="3"/>
        <v>0.26976930773430396</v>
      </c>
      <c r="E71" s="16">
        <f t="shared" ca="1" si="4"/>
        <v>0</v>
      </c>
      <c r="F71" s="16">
        <f t="shared" ca="1" si="13"/>
        <v>0</v>
      </c>
      <c r="G71" s="16">
        <f t="shared" ca="1" si="14"/>
        <v>1</v>
      </c>
      <c r="H71" s="18">
        <f t="shared" ca="1" si="5"/>
        <v>0</v>
      </c>
      <c r="I71" s="21">
        <f t="shared" ca="1" si="6"/>
        <v>-1</v>
      </c>
      <c r="J71" s="3">
        <f t="shared" ca="1" si="15"/>
        <v>53.040000000000006</v>
      </c>
      <c r="K71" s="17">
        <f t="shared" ca="1" si="7"/>
        <v>992.03999999999974</v>
      </c>
      <c r="L71" s="17">
        <f t="shared" ca="1" si="0"/>
        <v>1000</v>
      </c>
      <c r="M71" s="16">
        <f t="shared" ca="1" si="8"/>
        <v>-7.9600000000002638</v>
      </c>
      <c r="O71" s="16">
        <f t="shared" si="16"/>
        <v>61</v>
      </c>
      <c r="P71" s="17">
        <f t="shared" ca="1" si="9"/>
        <v>-7.9600000000002638</v>
      </c>
      <c r="R71" s="16">
        <f t="shared" si="17"/>
        <v>61</v>
      </c>
      <c r="S71" s="17">
        <f t="shared" ca="1" si="10"/>
        <v>-13.04918032786928</v>
      </c>
      <c r="T71" s="17">
        <f t="shared" ca="1" si="11"/>
        <v>-7.9600000000002638</v>
      </c>
    </row>
    <row r="72" spans="1:20">
      <c r="A72" s="16">
        <f t="shared" si="12"/>
        <v>62</v>
      </c>
      <c r="B72" s="16">
        <f t="shared" ca="1" si="1"/>
        <v>2.2999999999999998</v>
      </c>
      <c r="C72" s="16">
        <f t="shared" ca="1" si="2"/>
        <v>0.45652173913043487</v>
      </c>
      <c r="D72" s="16">
        <f t="shared" ca="1" si="3"/>
        <v>0.37057909333742778</v>
      </c>
      <c r="E72" s="16">
        <f t="shared" ca="1" si="4"/>
        <v>1</v>
      </c>
      <c r="F72" s="16">
        <f t="shared" ca="1" si="13"/>
        <v>1</v>
      </c>
      <c r="G72" s="16">
        <f t="shared" ca="1" si="14"/>
        <v>0</v>
      </c>
      <c r="H72" s="18">
        <f t="shared" ca="1" si="5"/>
        <v>2.2999999999999998</v>
      </c>
      <c r="I72" s="21">
        <f t="shared" ca="1" si="6"/>
        <v>1.2999999999999998</v>
      </c>
      <c r="J72" s="3">
        <f t="shared" ca="1" si="15"/>
        <v>55.34</v>
      </c>
      <c r="K72" s="17">
        <f t="shared" ca="1" si="7"/>
        <v>993.33999999999969</v>
      </c>
      <c r="L72" s="17">
        <f t="shared" ca="1" si="0"/>
        <v>1000</v>
      </c>
      <c r="M72" s="16">
        <f t="shared" ca="1" si="8"/>
        <v>-6.6600000000003092</v>
      </c>
      <c r="O72" s="16">
        <f t="shared" si="16"/>
        <v>62</v>
      </c>
      <c r="P72" s="17">
        <f t="shared" ca="1" si="9"/>
        <v>-6.6600000000003092</v>
      </c>
      <c r="R72" s="16">
        <f t="shared" si="17"/>
        <v>62</v>
      </c>
      <c r="S72" s="17">
        <f t="shared" ca="1" si="10"/>
        <v>-10.741935483871472</v>
      </c>
      <c r="T72" s="17">
        <f t="shared" ca="1" si="11"/>
        <v>-6.6600000000003092</v>
      </c>
    </row>
    <row r="73" spans="1:20">
      <c r="A73" s="16">
        <f t="shared" si="12"/>
        <v>63</v>
      </c>
      <c r="B73" s="16">
        <f t="shared" ca="1" si="1"/>
        <v>2.83</v>
      </c>
      <c r="C73" s="16">
        <f t="shared" ca="1" si="2"/>
        <v>0.37102473498233218</v>
      </c>
      <c r="D73" s="16">
        <f t="shared" ca="1" si="3"/>
        <v>0.81416144456687101</v>
      </c>
      <c r="E73" s="16">
        <f t="shared" ca="1" si="4"/>
        <v>0</v>
      </c>
      <c r="F73" s="16">
        <f t="shared" ca="1" si="13"/>
        <v>0</v>
      </c>
      <c r="G73" s="16">
        <f t="shared" ca="1" si="14"/>
        <v>1</v>
      </c>
      <c r="H73" s="18">
        <f t="shared" ca="1" si="5"/>
        <v>0</v>
      </c>
      <c r="I73" s="21">
        <f t="shared" ca="1" si="6"/>
        <v>-1</v>
      </c>
      <c r="J73" s="3">
        <f t="shared" ca="1" si="15"/>
        <v>55.34</v>
      </c>
      <c r="K73" s="17">
        <f t="shared" ca="1" si="7"/>
        <v>992.33999999999969</v>
      </c>
      <c r="L73" s="17">
        <f t="shared" ca="1" si="0"/>
        <v>1000</v>
      </c>
      <c r="M73" s="16">
        <f t="shared" ca="1" si="8"/>
        <v>-7.6600000000003092</v>
      </c>
      <c r="O73" s="16">
        <f t="shared" si="16"/>
        <v>63</v>
      </c>
      <c r="P73" s="17">
        <f t="shared" ca="1" si="9"/>
        <v>-7.6600000000003092</v>
      </c>
      <c r="R73" s="16">
        <f t="shared" si="17"/>
        <v>63</v>
      </c>
      <c r="S73" s="17">
        <f t="shared" ca="1" si="10"/>
        <v>-12.158730158730648</v>
      </c>
      <c r="T73" s="17">
        <f t="shared" ca="1" si="11"/>
        <v>-7.6600000000003092</v>
      </c>
    </row>
    <row r="74" spans="1:20">
      <c r="A74" s="16">
        <f t="shared" si="12"/>
        <v>64</v>
      </c>
      <c r="B74" s="16">
        <f t="shared" ca="1" si="1"/>
        <v>2.41</v>
      </c>
      <c r="C74" s="16">
        <f t="shared" ca="1" si="2"/>
        <v>0.43568464730290457</v>
      </c>
      <c r="D74" s="16">
        <f t="shared" ca="1" si="3"/>
        <v>0.74959516048023511</v>
      </c>
      <c r="E74" s="16">
        <f t="shared" ca="1" si="4"/>
        <v>0</v>
      </c>
      <c r="F74" s="16">
        <f t="shared" ca="1" si="13"/>
        <v>0</v>
      </c>
      <c r="G74" s="16">
        <f t="shared" ca="1" si="14"/>
        <v>2</v>
      </c>
      <c r="H74" s="18">
        <f t="shared" ca="1" si="5"/>
        <v>0</v>
      </c>
      <c r="I74" s="21">
        <f t="shared" ca="1" si="6"/>
        <v>-1</v>
      </c>
      <c r="J74" s="3">
        <f t="shared" ca="1" si="15"/>
        <v>55.34</v>
      </c>
      <c r="K74" s="17">
        <f t="shared" ca="1" si="7"/>
        <v>991.33999999999969</v>
      </c>
      <c r="L74" s="17">
        <f t="shared" ref="L74:L137" ca="1" si="18">MAX(K74,L73)</f>
        <v>1000</v>
      </c>
      <c r="M74" s="16">
        <f t="shared" ca="1" si="8"/>
        <v>-8.6600000000003092</v>
      </c>
      <c r="O74" s="16">
        <f t="shared" si="16"/>
        <v>64</v>
      </c>
      <c r="P74" s="17">
        <f t="shared" ca="1" si="9"/>
        <v>-8.6600000000003092</v>
      </c>
      <c r="R74" s="16">
        <f t="shared" si="17"/>
        <v>64</v>
      </c>
      <c r="S74" s="17">
        <f t="shared" ca="1" si="10"/>
        <v>-13.531250000000483</v>
      </c>
      <c r="T74" s="17">
        <f t="shared" ca="1" si="11"/>
        <v>-8.6600000000003092</v>
      </c>
    </row>
    <row r="75" spans="1:20">
      <c r="A75" s="16">
        <f t="shared" si="12"/>
        <v>65</v>
      </c>
      <c r="B75" s="16">
        <f t="shared" ref="B75:B138" ca="1" si="19">RANDBETWEEN($A$5,$B$5)/100</f>
        <v>5.35</v>
      </c>
      <c r="C75" s="16">
        <f t="shared" ref="C75:C138" ca="1" si="20">$C$5*(1/B75)</f>
        <v>0.19626168224299068</v>
      </c>
      <c r="D75" s="16">
        <f t="shared" ref="D75:D138" ca="1" si="21">RAND()</f>
        <v>0.61030512653088032</v>
      </c>
      <c r="E75" s="16">
        <f t="shared" ref="E75:E138" ca="1" si="22">IF(D75&lt;=C75,1,0)</f>
        <v>0</v>
      </c>
      <c r="F75" s="16">
        <f t="shared" ca="1" si="13"/>
        <v>0</v>
      </c>
      <c r="G75" s="16">
        <f t="shared" ca="1" si="14"/>
        <v>3</v>
      </c>
      <c r="H75" s="18">
        <f t="shared" ref="H75:H138" ca="1" si="23">IF(E75=0,0,B75)</f>
        <v>0</v>
      </c>
      <c r="I75" s="21">
        <f t="shared" ref="I75:I138" ca="1" si="24">IF(E75=0,-1,H75-1)</f>
        <v>-1</v>
      </c>
      <c r="J75" s="3">
        <f t="shared" ca="1" si="15"/>
        <v>55.34</v>
      </c>
      <c r="K75" s="17">
        <f t="shared" ref="K75" ca="1" si="25">K74+I75</f>
        <v>990.33999999999969</v>
      </c>
      <c r="L75" s="17">
        <f t="shared" ca="1" si="18"/>
        <v>1000</v>
      </c>
      <c r="M75" s="16">
        <f t="shared" ref="M75:M138" ca="1" si="26">IF(K75&lt;N(L75),K75-L74,"")</f>
        <v>-9.6600000000003092</v>
      </c>
      <c r="O75" s="16">
        <f t="shared" si="16"/>
        <v>65</v>
      </c>
      <c r="P75" s="17">
        <f t="shared" ref="P75:P138" ca="1" si="27">K75-1000</f>
        <v>-9.6600000000003092</v>
      </c>
      <c r="R75" s="16">
        <f t="shared" si="17"/>
        <v>65</v>
      </c>
      <c r="S75" s="17">
        <f t="shared" ref="S75:S138" ca="1" si="28">((R75+T75)/R75*100)-100</f>
        <v>-14.861538461538942</v>
      </c>
      <c r="T75" s="17">
        <f t="shared" ref="T75:T138" ca="1" si="29">K75-1000</f>
        <v>-9.6600000000003092</v>
      </c>
    </row>
    <row r="76" spans="1:20">
      <c r="A76" s="16">
        <f t="shared" ref="A76:A139" si="30">A75+1</f>
        <v>66</v>
      </c>
      <c r="B76" s="16">
        <f t="shared" ca="1" si="19"/>
        <v>3.31</v>
      </c>
      <c r="C76" s="16">
        <f t="shared" ca="1" si="20"/>
        <v>0.31722054380664649</v>
      </c>
      <c r="D76" s="16">
        <f t="shared" ca="1" si="21"/>
        <v>9.4880629781401993E-2</v>
      </c>
      <c r="E76" s="16">
        <f t="shared" ca="1" si="22"/>
        <v>1</v>
      </c>
      <c r="F76" s="16">
        <f t="shared" ref="F76:F139" ca="1" si="31">IF(E76=1,F75+1,0)</f>
        <v>1</v>
      </c>
      <c r="G76" s="16">
        <f t="shared" ref="G76:G139" ca="1" si="32">IF(E76=0,G75+1,0)</f>
        <v>0</v>
      </c>
      <c r="H76" s="18">
        <f t="shared" ca="1" si="23"/>
        <v>3.31</v>
      </c>
      <c r="I76" s="21">
        <f t="shared" ca="1" si="24"/>
        <v>2.31</v>
      </c>
      <c r="J76" s="3">
        <f t="shared" ref="J76:J139" ca="1" si="33">J75+H76</f>
        <v>58.650000000000006</v>
      </c>
      <c r="K76" s="17">
        <f t="shared" ref="K76:K91" ca="1" si="34">K75+I76</f>
        <v>992.64999999999964</v>
      </c>
      <c r="L76" s="17">
        <f t="shared" ca="1" si="18"/>
        <v>1000</v>
      </c>
      <c r="M76" s="16">
        <f t="shared" ca="1" si="26"/>
        <v>-7.3500000000003638</v>
      </c>
      <c r="O76" s="16">
        <f t="shared" ref="O76:O139" si="35">O75+1</f>
        <v>66</v>
      </c>
      <c r="P76" s="17">
        <f t="shared" ca="1" si="27"/>
        <v>-7.3500000000003638</v>
      </c>
      <c r="R76" s="16">
        <f t="shared" ref="R76:R139" si="36">R75+1</f>
        <v>66</v>
      </c>
      <c r="S76" s="17">
        <f t="shared" ca="1" si="28"/>
        <v>-11.136363636364194</v>
      </c>
      <c r="T76" s="17">
        <f t="shared" ca="1" si="29"/>
        <v>-7.3500000000003638</v>
      </c>
    </row>
    <row r="77" spans="1:20">
      <c r="A77" s="16">
        <f t="shared" si="30"/>
        <v>67</v>
      </c>
      <c r="B77" s="16">
        <f t="shared" ca="1" si="19"/>
        <v>3.14</v>
      </c>
      <c r="C77" s="16">
        <f t="shared" ca="1" si="20"/>
        <v>0.33439490445859871</v>
      </c>
      <c r="D77" s="16">
        <f t="shared" ca="1" si="21"/>
        <v>0.53266814731444811</v>
      </c>
      <c r="E77" s="16">
        <f t="shared" ca="1" si="22"/>
        <v>0</v>
      </c>
      <c r="F77" s="16">
        <f t="shared" ca="1" si="31"/>
        <v>0</v>
      </c>
      <c r="G77" s="16">
        <f t="shared" ca="1" si="32"/>
        <v>1</v>
      </c>
      <c r="H77" s="18">
        <f t="shared" ca="1" si="23"/>
        <v>0</v>
      </c>
      <c r="I77" s="21">
        <f t="shared" ca="1" si="24"/>
        <v>-1</v>
      </c>
      <c r="J77" s="3">
        <f t="shared" ca="1" si="33"/>
        <v>58.650000000000006</v>
      </c>
      <c r="K77" s="17">
        <f t="shared" ca="1" si="34"/>
        <v>991.64999999999964</v>
      </c>
      <c r="L77" s="17">
        <f t="shared" ca="1" si="18"/>
        <v>1000</v>
      </c>
      <c r="M77" s="16">
        <f t="shared" ca="1" si="26"/>
        <v>-8.3500000000003638</v>
      </c>
      <c r="O77" s="16">
        <f t="shared" si="35"/>
        <v>67</v>
      </c>
      <c r="P77" s="17">
        <f t="shared" ca="1" si="27"/>
        <v>-8.3500000000003638</v>
      </c>
      <c r="R77" s="16">
        <f t="shared" si="36"/>
        <v>67</v>
      </c>
      <c r="S77" s="17">
        <f t="shared" ca="1" si="28"/>
        <v>-12.462686567164724</v>
      </c>
      <c r="T77" s="17">
        <f t="shared" ca="1" si="29"/>
        <v>-8.3500000000003638</v>
      </c>
    </row>
    <row r="78" spans="1:20">
      <c r="A78" s="16">
        <f t="shared" si="30"/>
        <v>68</v>
      </c>
      <c r="B78" s="16">
        <f t="shared" ca="1" si="19"/>
        <v>4.3</v>
      </c>
      <c r="C78" s="16">
        <f t="shared" ca="1" si="20"/>
        <v>0.24418604651162792</v>
      </c>
      <c r="D78" s="16">
        <f t="shared" ca="1" si="21"/>
        <v>0.63938440378546857</v>
      </c>
      <c r="E78" s="16">
        <f t="shared" ca="1" si="22"/>
        <v>0</v>
      </c>
      <c r="F78" s="16">
        <f t="shared" ca="1" si="31"/>
        <v>0</v>
      </c>
      <c r="G78" s="16">
        <f t="shared" ca="1" si="32"/>
        <v>2</v>
      </c>
      <c r="H78" s="18">
        <f t="shared" ca="1" si="23"/>
        <v>0</v>
      </c>
      <c r="I78" s="21">
        <f t="shared" ca="1" si="24"/>
        <v>-1</v>
      </c>
      <c r="J78" s="3">
        <f t="shared" ca="1" si="33"/>
        <v>58.650000000000006</v>
      </c>
      <c r="K78" s="17">
        <f t="shared" ca="1" si="34"/>
        <v>990.64999999999964</v>
      </c>
      <c r="L78" s="17">
        <f t="shared" ca="1" si="18"/>
        <v>1000</v>
      </c>
      <c r="M78" s="16">
        <f t="shared" ca="1" si="26"/>
        <v>-9.3500000000003638</v>
      </c>
      <c r="O78" s="16">
        <f t="shared" si="35"/>
        <v>68</v>
      </c>
      <c r="P78" s="17">
        <f t="shared" ca="1" si="27"/>
        <v>-9.3500000000003638</v>
      </c>
      <c r="R78" s="16">
        <f t="shared" si="36"/>
        <v>68</v>
      </c>
      <c r="S78" s="17">
        <f t="shared" ca="1" si="28"/>
        <v>-13.75000000000054</v>
      </c>
      <c r="T78" s="17">
        <f t="shared" ca="1" si="29"/>
        <v>-9.3500000000003638</v>
      </c>
    </row>
    <row r="79" spans="1:20">
      <c r="A79" s="16">
        <f t="shared" si="30"/>
        <v>69</v>
      </c>
      <c r="B79" s="16">
        <f t="shared" ca="1" si="19"/>
        <v>5.19</v>
      </c>
      <c r="C79" s="16">
        <f t="shared" ca="1" si="20"/>
        <v>0.20231213872832368</v>
      </c>
      <c r="D79" s="16">
        <f t="shared" ca="1" si="21"/>
        <v>0.96251134936094562</v>
      </c>
      <c r="E79" s="16">
        <f t="shared" ca="1" si="22"/>
        <v>0</v>
      </c>
      <c r="F79" s="16">
        <f t="shared" ca="1" si="31"/>
        <v>0</v>
      </c>
      <c r="G79" s="16">
        <f t="shared" ca="1" si="32"/>
        <v>3</v>
      </c>
      <c r="H79" s="18">
        <f t="shared" ca="1" si="23"/>
        <v>0</v>
      </c>
      <c r="I79" s="21">
        <f t="shared" ca="1" si="24"/>
        <v>-1</v>
      </c>
      <c r="J79" s="3">
        <f t="shared" ca="1" si="33"/>
        <v>58.650000000000006</v>
      </c>
      <c r="K79" s="17">
        <f t="shared" ca="1" si="34"/>
        <v>989.64999999999964</v>
      </c>
      <c r="L79" s="17">
        <f t="shared" ca="1" si="18"/>
        <v>1000</v>
      </c>
      <c r="M79" s="16">
        <f t="shared" ca="1" si="26"/>
        <v>-10.350000000000364</v>
      </c>
      <c r="O79" s="16">
        <f t="shared" si="35"/>
        <v>69</v>
      </c>
      <c r="P79" s="17">
        <f t="shared" ca="1" si="27"/>
        <v>-10.350000000000364</v>
      </c>
      <c r="R79" s="16">
        <f t="shared" si="36"/>
        <v>69</v>
      </c>
      <c r="S79" s="17">
        <f t="shared" ca="1" si="28"/>
        <v>-15.000000000000526</v>
      </c>
      <c r="T79" s="17">
        <f t="shared" ca="1" si="29"/>
        <v>-10.350000000000364</v>
      </c>
    </row>
    <row r="80" spans="1:20">
      <c r="A80" s="16">
        <f t="shared" si="30"/>
        <v>70</v>
      </c>
      <c r="B80" s="16">
        <f t="shared" ca="1" si="19"/>
        <v>2.2000000000000002</v>
      </c>
      <c r="C80" s="16">
        <f t="shared" ca="1" si="20"/>
        <v>0.47727272727272729</v>
      </c>
      <c r="D80" s="16">
        <f t="shared" ca="1" si="21"/>
        <v>0.50055315301415093</v>
      </c>
      <c r="E80" s="16">
        <f t="shared" ca="1" si="22"/>
        <v>0</v>
      </c>
      <c r="F80" s="16">
        <f t="shared" ca="1" si="31"/>
        <v>0</v>
      </c>
      <c r="G80" s="16">
        <f t="shared" ca="1" si="32"/>
        <v>4</v>
      </c>
      <c r="H80" s="18">
        <f t="shared" ca="1" si="23"/>
        <v>0</v>
      </c>
      <c r="I80" s="21">
        <f t="shared" ca="1" si="24"/>
        <v>-1</v>
      </c>
      <c r="J80" s="3">
        <f t="shared" ca="1" si="33"/>
        <v>58.650000000000006</v>
      </c>
      <c r="K80" s="17">
        <f t="shared" ca="1" si="34"/>
        <v>988.64999999999964</v>
      </c>
      <c r="L80" s="17">
        <f t="shared" ca="1" si="18"/>
        <v>1000</v>
      </c>
      <c r="M80" s="16">
        <f t="shared" ca="1" si="26"/>
        <v>-11.350000000000364</v>
      </c>
      <c r="O80" s="16">
        <f t="shared" si="35"/>
        <v>70</v>
      </c>
      <c r="P80" s="17">
        <f t="shared" ca="1" si="27"/>
        <v>-11.350000000000364</v>
      </c>
      <c r="R80" s="16">
        <f t="shared" si="36"/>
        <v>70</v>
      </c>
      <c r="S80" s="17">
        <f t="shared" ca="1" si="28"/>
        <v>-16.214285714286234</v>
      </c>
      <c r="T80" s="17">
        <f t="shared" ca="1" si="29"/>
        <v>-11.350000000000364</v>
      </c>
    </row>
    <row r="81" spans="1:20">
      <c r="A81" s="16">
        <f t="shared" si="30"/>
        <v>71</v>
      </c>
      <c r="B81" s="16">
        <f t="shared" ca="1" si="19"/>
        <v>2.8</v>
      </c>
      <c r="C81" s="16">
        <f t="shared" ca="1" si="20"/>
        <v>0.375</v>
      </c>
      <c r="D81" s="16">
        <f t="shared" ca="1" si="21"/>
        <v>0.64806911181771842</v>
      </c>
      <c r="E81" s="16">
        <f t="shared" ca="1" si="22"/>
        <v>0</v>
      </c>
      <c r="F81" s="16">
        <f t="shared" ca="1" si="31"/>
        <v>0</v>
      </c>
      <c r="G81" s="16">
        <f t="shared" ca="1" si="32"/>
        <v>5</v>
      </c>
      <c r="H81" s="18">
        <f t="shared" ca="1" si="23"/>
        <v>0</v>
      </c>
      <c r="I81" s="21">
        <f t="shared" ca="1" si="24"/>
        <v>-1</v>
      </c>
      <c r="J81" s="3">
        <f t="shared" ca="1" si="33"/>
        <v>58.650000000000006</v>
      </c>
      <c r="K81" s="17">
        <f t="shared" ca="1" si="34"/>
        <v>987.64999999999964</v>
      </c>
      <c r="L81" s="17">
        <f t="shared" ca="1" si="18"/>
        <v>1000</v>
      </c>
      <c r="M81" s="16">
        <f t="shared" ca="1" si="26"/>
        <v>-12.350000000000364</v>
      </c>
      <c r="O81" s="16">
        <f t="shared" si="35"/>
        <v>71</v>
      </c>
      <c r="P81" s="17">
        <f t="shared" ca="1" si="27"/>
        <v>-12.350000000000364</v>
      </c>
      <c r="R81" s="16">
        <f t="shared" si="36"/>
        <v>71</v>
      </c>
      <c r="S81" s="17">
        <f t="shared" ca="1" si="28"/>
        <v>-17.394366197183615</v>
      </c>
      <c r="T81" s="17">
        <f t="shared" ca="1" si="29"/>
        <v>-12.350000000000364</v>
      </c>
    </row>
    <row r="82" spans="1:20">
      <c r="A82" s="16">
        <f t="shared" si="30"/>
        <v>72</v>
      </c>
      <c r="B82" s="16">
        <f t="shared" ca="1" si="19"/>
        <v>4.67</v>
      </c>
      <c r="C82" s="16">
        <f t="shared" ca="1" si="20"/>
        <v>0.22483940042826553</v>
      </c>
      <c r="D82" s="16">
        <f t="shared" ca="1" si="21"/>
        <v>0.83330627017196957</v>
      </c>
      <c r="E82" s="16">
        <f t="shared" ca="1" si="22"/>
        <v>0</v>
      </c>
      <c r="F82" s="16">
        <f t="shared" ca="1" si="31"/>
        <v>0</v>
      </c>
      <c r="G82" s="16">
        <f t="shared" ca="1" si="32"/>
        <v>6</v>
      </c>
      <c r="H82" s="18">
        <f t="shared" ca="1" si="23"/>
        <v>0</v>
      </c>
      <c r="I82" s="21">
        <f t="shared" ca="1" si="24"/>
        <v>-1</v>
      </c>
      <c r="J82" s="3">
        <f t="shared" ca="1" si="33"/>
        <v>58.650000000000006</v>
      </c>
      <c r="K82" s="17">
        <f t="shared" ca="1" si="34"/>
        <v>986.64999999999964</v>
      </c>
      <c r="L82" s="17">
        <f t="shared" ca="1" si="18"/>
        <v>1000</v>
      </c>
      <c r="M82" s="16">
        <f t="shared" ca="1" si="26"/>
        <v>-13.350000000000364</v>
      </c>
      <c r="O82" s="16">
        <f t="shared" si="35"/>
        <v>72</v>
      </c>
      <c r="P82" s="17">
        <f t="shared" ca="1" si="27"/>
        <v>-13.350000000000364</v>
      </c>
      <c r="R82" s="16">
        <f t="shared" si="36"/>
        <v>72</v>
      </c>
      <c r="S82" s="17">
        <f t="shared" ca="1" si="28"/>
        <v>-18.541666666667169</v>
      </c>
      <c r="T82" s="17">
        <f t="shared" ca="1" si="29"/>
        <v>-13.350000000000364</v>
      </c>
    </row>
    <row r="83" spans="1:20">
      <c r="A83" s="16">
        <f t="shared" si="30"/>
        <v>73</v>
      </c>
      <c r="B83" s="16">
        <f t="shared" ca="1" si="19"/>
        <v>2.6</v>
      </c>
      <c r="C83" s="16">
        <f t="shared" ca="1" si="20"/>
        <v>0.40384615384615385</v>
      </c>
      <c r="D83" s="16">
        <f t="shared" ca="1" si="21"/>
        <v>0.47201763122049822</v>
      </c>
      <c r="E83" s="16">
        <f t="shared" ca="1" si="22"/>
        <v>0</v>
      </c>
      <c r="F83" s="16">
        <f t="shared" ca="1" si="31"/>
        <v>0</v>
      </c>
      <c r="G83" s="16">
        <f t="shared" ca="1" si="32"/>
        <v>7</v>
      </c>
      <c r="H83" s="18">
        <f t="shared" ca="1" si="23"/>
        <v>0</v>
      </c>
      <c r="I83" s="21">
        <f t="shared" ca="1" si="24"/>
        <v>-1</v>
      </c>
      <c r="J83" s="3">
        <f t="shared" ca="1" si="33"/>
        <v>58.650000000000006</v>
      </c>
      <c r="K83" s="17">
        <f t="shared" ca="1" si="34"/>
        <v>985.64999999999964</v>
      </c>
      <c r="L83" s="17">
        <f t="shared" ca="1" si="18"/>
        <v>1000</v>
      </c>
      <c r="M83" s="16">
        <f t="shared" ca="1" si="26"/>
        <v>-14.350000000000364</v>
      </c>
      <c r="O83" s="16">
        <f t="shared" si="35"/>
        <v>73</v>
      </c>
      <c r="P83" s="17">
        <f t="shared" ca="1" si="27"/>
        <v>-14.350000000000364</v>
      </c>
      <c r="R83" s="16">
        <f t="shared" si="36"/>
        <v>73</v>
      </c>
      <c r="S83" s="17">
        <f t="shared" ca="1" si="28"/>
        <v>-19.657534246575835</v>
      </c>
      <c r="T83" s="17">
        <f t="shared" ca="1" si="29"/>
        <v>-14.350000000000364</v>
      </c>
    </row>
    <row r="84" spans="1:20">
      <c r="A84" s="16">
        <f t="shared" si="30"/>
        <v>74</v>
      </c>
      <c r="B84" s="16">
        <f t="shared" ca="1" si="19"/>
        <v>3.98</v>
      </c>
      <c r="C84" s="16">
        <f t="shared" ca="1" si="20"/>
        <v>0.26381909547738691</v>
      </c>
      <c r="D84" s="16">
        <f t="shared" ca="1" si="21"/>
        <v>0.54943681977989667</v>
      </c>
      <c r="E84" s="16">
        <f t="shared" ca="1" si="22"/>
        <v>0</v>
      </c>
      <c r="F84" s="16">
        <f t="shared" ca="1" si="31"/>
        <v>0</v>
      </c>
      <c r="G84" s="16">
        <f t="shared" ca="1" si="32"/>
        <v>8</v>
      </c>
      <c r="H84" s="18">
        <f t="shared" ca="1" si="23"/>
        <v>0</v>
      </c>
      <c r="I84" s="21">
        <f t="shared" ca="1" si="24"/>
        <v>-1</v>
      </c>
      <c r="J84" s="3">
        <f t="shared" ca="1" si="33"/>
        <v>58.650000000000006</v>
      </c>
      <c r="K84" s="17">
        <f t="shared" ca="1" si="34"/>
        <v>984.64999999999964</v>
      </c>
      <c r="L84" s="17">
        <f t="shared" ca="1" si="18"/>
        <v>1000</v>
      </c>
      <c r="M84" s="16">
        <f t="shared" ca="1" si="26"/>
        <v>-15.350000000000364</v>
      </c>
      <c r="O84" s="16">
        <f t="shared" si="35"/>
        <v>74</v>
      </c>
      <c r="P84" s="17">
        <f t="shared" ca="1" si="27"/>
        <v>-15.350000000000364</v>
      </c>
      <c r="R84" s="16">
        <f t="shared" si="36"/>
        <v>74</v>
      </c>
      <c r="S84" s="17">
        <f t="shared" ca="1" si="28"/>
        <v>-20.743243243243739</v>
      </c>
      <c r="T84" s="17">
        <f t="shared" ca="1" si="29"/>
        <v>-15.350000000000364</v>
      </c>
    </row>
    <row r="85" spans="1:20">
      <c r="A85" s="16">
        <f t="shared" si="30"/>
        <v>75</v>
      </c>
      <c r="B85" s="16">
        <f t="shared" ca="1" si="19"/>
        <v>4.0199999999999996</v>
      </c>
      <c r="C85" s="16">
        <f t="shared" ca="1" si="20"/>
        <v>0.2611940298507463</v>
      </c>
      <c r="D85" s="16">
        <f t="shared" ca="1" si="21"/>
        <v>0.41090466344788079</v>
      </c>
      <c r="E85" s="16">
        <f t="shared" ca="1" si="22"/>
        <v>0</v>
      </c>
      <c r="F85" s="16">
        <f t="shared" ca="1" si="31"/>
        <v>0</v>
      </c>
      <c r="G85" s="16">
        <f t="shared" ca="1" si="32"/>
        <v>9</v>
      </c>
      <c r="H85" s="18">
        <f t="shared" ca="1" si="23"/>
        <v>0</v>
      </c>
      <c r="I85" s="21">
        <f t="shared" ca="1" si="24"/>
        <v>-1</v>
      </c>
      <c r="J85" s="3">
        <f t="shared" ca="1" si="33"/>
        <v>58.650000000000006</v>
      </c>
      <c r="K85" s="17">
        <f t="shared" ca="1" si="34"/>
        <v>983.64999999999964</v>
      </c>
      <c r="L85" s="17">
        <f t="shared" ca="1" si="18"/>
        <v>1000</v>
      </c>
      <c r="M85" s="16">
        <f t="shared" ca="1" si="26"/>
        <v>-16.350000000000364</v>
      </c>
      <c r="O85" s="16">
        <f t="shared" si="35"/>
        <v>75</v>
      </c>
      <c r="P85" s="17">
        <f t="shared" ca="1" si="27"/>
        <v>-16.350000000000364</v>
      </c>
      <c r="R85" s="16">
        <f t="shared" si="36"/>
        <v>75</v>
      </c>
      <c r="S85" s="17">
        <f t="shared" ca="1" si="28"/>
        <v>-21.80000000000048</v>
      </c>
      <c r="T85" s="17">
        <f t="shared" ca="1" si="29"/>
        <v>-16.350000000000364</v>
      </c>
    </row>
    <row r="86" spans="1:20">
      <c r="A86" s="16">
        <f t="shared" si="30"/>
        <v>76</v>
      </c>
      <c r="B86" s="16">
        <f t="shared" ca="1" si="19"/>
        <v>4.53</v>
      </c>
      <c r="C86" s="16">
        <f t="shared" ca="1" si="20"/>
        <v>0.23178807947019867</v>
      </c>
      <c r="D86" s="16">
        <f t="shared" ca="1" si="21"/>
        <v>0.64774436094260235</v>
      </c>
      <c r="E86" s="16">
        <f t="shared" ca="1" si="22"/>
        <v>0</v>
      </c>
      <c r="F86" s="16">
        <f t="shared" ca="1" si="31"/>
        <v>0</v>
      </c>
      <c r="G86" s="16">
        <f t="shared" ca="1" si="32"/>
        <v>10</v>
      </c>
      <c r="H86" s="18">
        <f t="shared" ca="1" si="23"/>
        <v>0</v>
      </c>
      <c r="I86" s="21">
        <f t="shared" ca="1" si="24"/>
        <v>-1</v>
      </c>
      <c r="J86" s="3">
        <f t="shared" ca="1" si="33"/>
        <v>58.650000000000006</v>
      </c>
      <c r="K86" s="17">
        <f t="shared" ca="1" si="34"/>
        <v>982.64999999999964</v>
      </c>
      <c r="L86" s="17">
        <f t="shared" ca="1" si="18"/>
        <v>1000</v>
      </c>
      <c r="M86" s="16">
        <f t="shared" ca="1" si="26"/>
        <v>-17.350000000000364</v>
      </c>
      <c r="O86" s="16">
        <f t="shared" si="35"/>
        <v>76</v>
      </c>
      <c r="P86" s="17">
        <f t="shared" ca="1" si="27"/>
        <v>-17.350000000000364</v>
      </c>
      <c r="R86" s="16">
        <f t="shared" si="36"/>
        <v>76</v>
      </c>
      <c r="S86" s="17">
        <f t="shared" ca="1" si="28"/>
        <v>-22.828947368421524</v>
      </c>
      <c r="T86" s="17">
        <f t="shared" ca="1" si="29"/>
        <v>-17.350000000000364</v>
      </c>
    </row>
    <row r="87" spans="1:20">
      <c r="A87" s="16">
        <f t="shared" si="30"/>
        <v>77</v>
      </c>
      <c r="B87" s="16">
        <f t="shared" ca="1" si="19"/>
        <v>3.66</v>
      </c>
      <c r="C87" s="16">
        <f t="shared" ca="1" si="20"/>
        <v>0.28688524590163933</v>
      </c>
      <c r="D87" s="16">
        <f t="shared" ca="1" si="21"/>
        <v>0.59748322100682172</v>
      </c>
      <c r="E87" s="16">
        <f t="shared" ca="1" si="22"/>
        <v>0</v>
      </c>
      <c r="F87" s="16">
        <f t="shared" ca="1" si="31"/>
        <v>0</v>
      </c>
      <c r="G87" s="16">
        <f t="shared" ca="1" si="32"/>
        <v>11</v>
      </c>
      <c r="H87" s="18">
        <f t="shared" ca="1" si="23"/>
        <v>0</v>
      </c>
      <c r="I87" s="21">
        <f t="shared" ca="1" si="24"/>
        <v>-1</v>
      </c>
      <c r="J87" s="3">
        <f t="shared" ca="1" si="33"/>
        <v>58.650000000000006</v>
      </c>
      <c r="K87" s="17">
        <f t="shared" ca="1" si="34"/>
        <v>981.64999999999964</v>
      </c>
      <c r="L87" s="17">
        <f t="shared" ca="1" si="18"/>
        <v>1000</v>
      </c>
      <c r="M87" s="16">
        <f t="shared" ca="1" si="26"/>
        <v>-18.350000000000364</v>
      </c>
      <c r="O87" s="16">
        <f t="shared" si="35"/>
        <v>77</v>
      </c>
      <c r="P87" s="17">
        <f t="shared" ca="1" si="27"/>
        <v>-18.350000000000364</v>
      </c>
      <c r="R87" s="16">
        <f t="shared" si="36"/>
        <v>77</v>
      </c>
      <c r="S87" s="17">
        <f t="shared" ca="1" si="28"/>
        <v>-23.831168831169308</v>
      </c>
      <c r="T87" s="17">
        <f t="shared" ca="1" si="29"/>
        <v>-18.350000000000364</v>
      </c>
    </row>
    <row r="88" spans="1:20">
      <c r="A88" s="16">
        <f t="shared" si="30"/>
        <v>78</v>
      </c>
      <c r="B88" s="16">
        <f t="shared" ca="1" si="19"/>
        <v>3.57</v>
      </c>
      <c r="C88" s="16">
        <f t="shared" ca="1" si="20"/>
        <v>0.29411764705882354</v>
      </c>
      <c r="D88" s="16">
        <f t="shared" ca="1" si="21"/>
        <v>0.66957242181074617</v>
      </c>
      <c r="E88" s="16">
        <f t="shared" ca="1" si="22"/>
        <v>0</v>
      </c>
      <c r="F88" s="16">
        <f t="shared" ca="1" si="31"/>
        <v>0</v>
      </c>
      <c r="G88" s="16">
        <f t="shared" ca="1" si="32"/>
        <v>12</v>
      </c>
      <c r="H88" s="18">
        <f t="shared" ca="1" si="23"/>
        <v>0</v>
      </c>
      <c r="I88" s="21">
        <f t="shared" ca="1" si="24"/>
        <v>-1</v>
      </c>
      <c r="J88" s="3">
        <f t="shared" ca="1" si="33"/>
        <v>58.650000000000006</v>
      </c>
      <c r="K88" s="17">
        <f t="shared" ca="1" si="34"/>
        <v>980.64999999999964</v>
      </c>
      <c r="L88" s="17">
        <f t="shared" ca="1" si="18"/>
        <v>1000</v>
      </c>
      <c r="M88" s="16">
        <f t="shared" ca="1" si="26"/>
        <v>-19.350000000000364</v>
      </c>
      <c r="O88" s="16">
        <f t="shared" si="35"/>
        <v>78</v>
      </c>
      <c r="P88" s="17">
        <f t="shared" ca="1" si="27"/>
        <v>-19.350000000000364</v>
      </c>
      <c r="R88" s="16">
        <f t="shared" si="36"/>
        <v>78</v>
      </c>
      <c r="S88" s="17">
        <f t="shared" ca="1" si="28"/>
        <v>-24.807692307692776</v>
      </c>
      <c r="T88" s="17">
        <f t="shared" ca="1" si="29"/>
        <v>-19.350000000000364</v>
      </c>
    </row>
    <row r="89" spans="1:20">
      <c r="A89" s="16">
        <f t="shared" si="30"/>
        <v>79</v>
      </c>
      <c r="B89" s="16">
        <f t="shared" ca="1" si="19"/>
        <v>3.34</v>
      </c>
      <c r="C89" s="16">
        <f t="shared" ca="1" si="20"/>
        <v>0.31437125748502998</v>
      </c>
      <c r="D89" s="16">
        <f t="shared" ca="1" si="21"/>
        <v>0.46981838507851137</v>
      </c>
      <c r="E89" s="16">
        <f t="shared" ca="1" si="22"/>
        <v>0</v>
      </c>
      <c r="F89" s="16">
        <f t="shared" ca="1" si="31"/>
        <v>0</v>
      </c>
      <c r="G89" s="16">
        <f t="shared" ca="1" si="32"/>
        <v>13</v>
      </c>
      <c r="H89" s="18">
        <f t="shared" ca="1" si="23"/>
        <v>0</v>
      </c>
      <c r="I89" s="21">
        <f t="shared" ca="1" si="24"/>
        <v>-1</v>
      </c>
      <c r="J89" s="3">
        <f t="shared" ca="1" si="33"/>
        <v>58.650000000000006</v>
      </c>
      <c r="K89" s="17">
        <f t="shared" ca="1" si="34"/>
        <v>979.64999999999964</v>
      </c>
      <c r="L89" s="17">
        <f t="shared" ca="1" si="18"/>
        <v>1000</v>
      </c>
      <c r="M89" s="16">
        <f t="shared" ca="1" si="26"/>
        <v>-20.350000000000364</v>
      </c>
      <c r="O89" s="16">
        <f t="shared" si="35"/>
        <v>79</v>
      </c>
      <c r="P89" s="17">
        <f t="shared" ca="1" si="27"/>
        <v>-20.350000000000364</v>
      </c>
      <c r="R89" s="16">
        <f t="shared" si="36"/>
        <v>79</v>
      </c>
      <c r="S89" s="17">
        <f t="shared" ca="1" si="28"/>
        <v>-25.759493670886542</v>
      </c>
      <c r="T89" s="17">
        <f t="shared" ca="1" si="29"/>
        <v>-20.350000000000364</v>
      </c>
    </row>
    <row r="90" spans="1:20">
      <c r="A90" s="16">
        <f t="shared" si="30"/>
        <v>80</v>
      </c>
      <c r="B90" s="16">
        <f t="shared" ca="1" si="19"/>
        <v>3.3</v>
      </c>
      <c r="C90" s="16">
        <f t="shared" ca="1" si="20"/>
        <v>0.31818181818181818</v>
      </c>
      <c r="D90" s="16">
        <f t="shared" ca="1" si="21"/>
        <v>4.049160708138011E-2</v>
      </c>
      <c r="E90" s="16">
        <f t="shared" ca="1" si="22"/>
        <v>1</v>
      </c>
      <c r="F90" s="16">
        <f t="shared" ca="1" si="31"/>
        <v>1</v>
      </c>
      <c r="G90" s="16">
        <f t="shared" ca="1" si="32"/>
        <v>0</v>
      </c>
      <c r="H90" s="18">
        <f t="shared" ca="1" si="23"/>
        <v>3.3</v>
      </c>
      <c r="I90" s="21">
        <f t="shared" ca="1" si="24"/>
        <v>2.2999999999999998</v>
      </c>
      <c r="J90" s="3">
        <f t="shared" ca="1" si="33"/>
        <v>61.95</v>
      </c>
      <c r="K90" s="17">
        <f t="shared" ca="1" si="34"/>
        <v>981.94999999999959</v>
      </c>
      <c r="L90" s="17">
        <f t="shared" ca="1" si="18"/>
        <v>1000</v>
      </c>
      <c r="M90" s="16">
        <f t="shared" ca="1" si="26"/>
        <v>-18.050000000000409</v>
      </c>
      <c r="O90" s="16">
        <f t="shared" si="35"/>
        <v>80</v>
      </c>
      <c r="P90" s="17">
        <f t="shared" ca="1" si="27"/>
        <v>-18.050000000000409</v>
      </c>
      <c r="R90" s="16">
        <f t="shared" si="36"/>
        <v>80</v>
      </c>
      <c r="S90" s="17">
        <f t="shared" ca="1" si="28"/>
        <v>-22.562500000000512</v>
      </c>
      <c r="T90" s="17">
        <f t="shared" ca="1" si="29"/>
        <v>-18.050000000000409</v>
      </c>
    </row>
    <row r="91" spans="1:20">
      <c r="A91" s="16">
        <f t="shared" si="30"/>
        <v>81</v>
      </c>
      <c r="B91" s="16">
        <f t="shared" ca="1" si="19"/>
        <v>5.91</v>
      </c>
      <c r="C91" s="16">
        <f t="shared" ca="1" si="20"/>
        <v>0.17766497461928935</v>
      </c>
      <c r="D91" s="16">
        <f t="shared" ca="1" si="21"/>
        <v>7.3378797143387908E-2</v>
      </c>
      <c r="E91" s="16">
        <f t="shared" ca="1" si="22"/>
        <v>1</v>
      </c>
      <c r="F91" s="16">
        <f t="shared" ca="1" si="31"/>
        <v>2</v>
      </c>
      <c r="G91" s="16">
        <f t="shared" ca="1" si="32"/>
        <v>0</v>
      </c>
      <c r="H91" s="18">
        <f t="shared" ca="1" si="23"/>
        <v>5.91</v>
      </c>
      <c r="I91" s="21">
        <f t="shared" ca="1" si="24"/>
        <v>4.91</v>
      </c>
      <c r="J91" s="3">
        <f t="shared" ca="1" si="33"/>
        <v>67.86</v>
      </c>
      <c r="K91" s="17">
        <f t="shared" ca="1" si="34"/>
        <v>986.85999999999956</v>
      </c>
      <c r="L91" s="17">
        <f t="shared" ca="1" si="18"/>
        <v>1000</v>
      </c>
      <c r="M91" s="16">
        <f t="shared" ca="1" si="26"/>
        <v>-13.140000000000441</v>
      </c>
      <c r="O91" s="16">
        <f t="shared" si="35"/>
        <v>81</v>
      </c>
      <c r="P91" s="17">
        <f t="shared" ca="1" si="27"/>
        <v>-13.140000000000441</v>
      </c>
      <c r="R91" s="16">
        <f t="shared" si="36"/>
        <v>81</v>
      </c>
      <c r="S91" s="17">
        <f t="shared" ca="1" si="28"/>
        <v>-16.222222222222769</v>
      </c>
      <c r="T91" s="17">
        <f t="shared" ca="1" si="29"/>
        <v>-13.140000000000441</v>
      </c>
    </row>
    <row r="92" spans="1:20">
      <c r="A92" s="16">
        <f t="shared" si="30"/>
        <v>82</v>
      </c>
      <c r="B92" s="16">
        <f t="shared" ca="1" si="19"/>
        <v>3.36</v>
      </c>
      <c r="C92" s="16">
        <f t="shared" ca="1" si="20"/>
        <v>0.3125</v>
      </c>
      <c r="D92" s="16">
        <f t="shared" ca="1" si="21"/>
        <v>0.85225362676928396</v>
      </c>
      <c r="E92" s="16">
        <f t="shared" ca="1" si="22"/>
        <v>0</v>
      </c>
      <c r="F92" s="16">
        <f t="shared" ca="1" si="31"/>
        <v>0</v>
      </c>
      <c r="G92" s="16">
        <f t="shared" ca="1" si="32"/>
        <v>1</v>
      </c>
      <c r="H92" s="18">
        <f t="shared" ca="1" si="23"/>
        <v>0</v>
      </c>
      <c r="I92" s="21">
        <f t="shared" ca="1" si="24"/>
        <v>-1</v>
      </c>
      <c r="J92" s="3">
        <f t="shared" ca="1" si="33"/>
        <v>67.86</v>
      </c>
      <c r="K92" s="17">
        <f t="shared" ref="K92:K114" ca="1" si="37">K91+I92</f>
        <v>985.85999999999956</v>
      </c>
      <c r="L92" s="17">
        <f t="shared" ca="1" si="18"/>
        <v>1000</v>
      </c>
      <c r="M92" s="16">
        <f t="shared" ca="1" si="26"/>
        <v>-14.140000000000441</v>
      </c>
      <c r="O92" s="16">
        <f t="shared" si="35"/>
        <v>82</v>
      </c>
      <c r="P92" s="17">
        <f t="shared" ca="1" si="27"/>
        <v>-14.140000000000441</v>
      </c>
      <c r="R92" s="16">
        <f t="shared" si="36"/>
        <v>82</v>
      </c>
      <c r="S92" s="17">
        <f t="shared" ca="1" si="28"/>
        <v>-17.243902439024922</v>
      </c>
      <c r="T92" s="17">
        <f t="shared" ca="1" si="29"/>
        <v>-14.140000000000441</v>
      </c>
    </row>
    <row r="93" spans="1:20">
      <c r="A93" s="16">
        <f t="shared" si="30"/>
        <v>83</v>
      </c>
      <c r="B93" s="16">
        <f t="shared" ca="1" si="19"/>
        <v>3.3</v>
      </c>
      <c r="C93" s="16">
        <f t="shared" ca="1" si="20"/>
        <v>0.31818181818181818</v>
      </c>
      <c r="D93" s="16">
        <f t="shared" ca="1" si="21"/>
        <v>0.91666390859822711</v>
      </c>
      <c r="E93" s="16">
        <f t="shared" ca="1" si="22"/>
        <v>0</v>
      </c>
      <c r="F93" s="16">
        <f t="shared" ca="1" si="31"/>
        <v>0</v>
      </c>
      <c r="G93" s="16">
        <f t="shared" ca="1" si="32"/>
        <v>2</v>
      </c>
      <c r="H93" s="18">
        <f t="shared" ca="1" si="23"/>
        <v>0</v>
      </c>
      <c r="I93" s="21">
        <f t="shared" ca="1" si="24"/>
        <v>-1</v>
      </c>
      <c r="J93" s="3">
        <f t="shared" ca="1" si="33"/>
        <v>67.86</v>
      </c>
      <c r="K93" s="17">
        <f t="shared" ca="1" si="37"/>
        <v>984.85999999999956</v>
      </c>
      <c r="L93" s="17">
        <f t="shared" ca="1" si="18"/>
        <v>1000</v>
      </c>
      <c r="M93" s="16">
        <f t="shared" ca="1" si="26"/>
        <v>-15.140000000000441</v>
      </c>
      <c r="O93" s="16">
        <f t="shared" si="35"/>
        <v>83</v>
      </c>
      <c r="P93" s="17">
        <f t="shared" ca="1" si="27"/>
        <v>-15.140000000000441</v>
      </c>
      <c r="R93" s="16">
        <f t="shared" si="36"/>
        <v>83</v>
      </c>
      <c r="S93" s="17">
        <f t="shared" ca="1" si="28"/>
        <v>-18.240963855422223</v>
      </c>
      <c r="T93" s="17">
        <f t="shared" ca="1" si="29"/>
        <v>-15.140000000000441</v>
      </c>
    </row>
    <row r="94" spans="1:20">
      <c r="A94" s="16">
        <f t="shared" si="30"/>
        <v>84</v>
      </c>
      <c r="B94" s="16">
        <f t="shared" ca="1" si="19"/>
        <v>3.47</v>
      </c>
      <c r="C94" s="16">
        <f t="shared" ca="1" si="20"/>
        <v>0.30259365994236315</v>
      </c>
      <c r="D94" s="16">
        <f t="shared" ca="1" si="21"/>
        <v>0.49368437599935966</v>
      </c>
      <c r="E94" s="16">
        <f t="shared" ca="1" si="22"/>
        <v>0</v>
      </c>
      <c r="F94" s="16">
        <f t="shared" ca="1" si="31"/>
        <v>0</v>
      </c>
      <c r="G94" s="16">
        <f t="shared" ca="1" si="32"/>
        <v>3</v>
      </c>
      <c r="H94" s="18">
        <f t="shared" ca="1" si="23"/>
        <v>0</v>
      </c>
      <c r="I94" s="21">
        <f t="shared" ca="1" si="24"/>
        <v>-1</v>
      </c>
      <c r="J94" s="3">
        <f t="shared" ca="1" si="33"/>
        <v>67.86</v>
      </c>
      <c r="K94" s="17">
        <f t="shared" ca="1" si="37"/>
        <v>983.85999999999956</v>
      </c>
      <c r="L94" s="17">
        <f t="shared" ca="1" si="18"/>
        <v>1000</v>
      </c>
      <c r="M94" s="16">
        <f t="shared" ca="1" si="26"/>
        <v>-16.140000000000441</v>
      </c>
      <c r="O94" s="16">
        <f t="shared" si="35"/>
        <v>84</v>
      </c>
      <c r="P94" s="17">
        <f t="shared" ca="1" si="27"/>
        <v>-16.140000000000441</v>
      </c>
      <c r="R94" s="16">
        <f t="shared" si="36"/>
        <v>84</v>
      </c>
      <c r="S94" s="17">
        <f t="shared" ca="1" si="28"/>
        <v>-19.214285714286234</v>
      </c>
      <c r="T94" s="17">
        <f t="shared" ca="1" si="29"/>
        <v>-16.140000000000441</v>
      </c>
    </row>
    <row r="95" spans="1:20">
      <c r="A95" s="16">
        <f t="shared" si="30"/>
        <v>85</v>
      </c>
      <c r="B95" s="16">
        <f t="shared" ca="1" si="19"/>
        <v>4.72</v>
      </c>
      <c r="C95" s="16">
        <f t="shared" ca="1" si="20"/>
        <v>0.22245762711864409</v>
      </c>
      <c r="D95" s="16">
        <f t="shared" ca="1" si="21"/>
        <v>0.95906435481120744</v>
      </c>
      <c r="E95" s="16">
        <f t="shared" ca="1" si="22"/>
        <v>0</v>
      </c>
      <c r="F95" s="16">
        <f t="shared" ca="1" si="31"/>
        <v>0</v>
      </c>
      <c r="G95" s="16">
        <f t="shared" ca="1" si="32"/>
        <v>4</v>
      </c>
      <c r="H95" s="18">
        <f t="shared" ca="1" si="23"/>
        <v>0</v>
      </c>
      <c r="I95" s="21">
        <f t="shared" ca="1" si="24"/>
        <v>-1</v>
      </c>
      <c r="J95" s="3">
        <f t="shared" ca="1" si="33"/>
        <v>67.86</v>
      </c>
      <c r="K95" s="17">
        <f t="shared" ca="1" si="37"/>
        <v>982.85999999999956</v>
      </c>
      <c r="L95" s="17">
        <f t="shared" ca="1" si="18"/>
        <v>1000</v>
      </c>
      <c r="M95" s="16">
        <f t="shared" ca="1" si="26"/>
        <v>-17.140000000000441</v>
      </c>
      <c r="O95" s="16">
        <f t="shared" si="35"/>
        <v>85</v>
      </c>
      <c r="P95" s="17">
        <f t="shared" ca="1" si="27"/>
        <v>-17.140000000000441</v>
      </c>
      <c r="R95" s="16">
        <f t="shared" si="36"/>
        <v>85</v>
      </c>
      <c r="S95" s="17">
        <f t="shared" ca="1" si="28"/>
        <v>-20.164705882353459</v>
      </c>
      <c r="T95" s="17">
        <f t="shared" ca="1" si="29"/>
        <v>-17.140000000000441</v>
      </c>
    </row>
    <row r="96" spans="1:20">
      <c r="A96" s="16">
        <f t="shared" si="30"/>
        <v>86</v>
      </c>
      <c r="B96" s="16">
        <f t="shared" ca="1" si="19"/>
        <v>4.88</v>
      </c>
      <c r="C96" s="16">
        <f t="shared" ca="1" si="20"/>
        <v>0.21516393442622953</v>
      </c>
      <c r="D96" s="16">
        <f t="shared" ca="1" si="21"/>
        <v>0.27901270449830684</v>
      </c>
      <c r="E96" s="16">
        <f t="shared" ca="1" si="22"/>
        <v>0</v>
      </c>
      <c r="F96" s="16">
        <f t="shared" ca="1" si="31"/>
        <v>0</v>
      </c>
      <c r="G96" s="16">
        <f t="shared" ca="1" si="32"/>
        <v>5</v>
      </c>
      <c r="H96" s="18">
        <f t="shared" ca="1" si="23"/>
        <v>0</v>
      </c>
      <c r="I96" s="21">
        <f t="shared" ca="1" si="24"/>
        <v>-1</v>
      </c>
      <c r="J96" s="3">
        <f t="shared" ca="1" si="33"/>
        <v>67.86</v>
      </c>
      <c r="K96" s="17">
        <f t="shared" ca="1" si="37"/>
        <v>981.85999999999956</v>
      </c>
      <c r="L96" s="17">
        <f t="shared" ca="1" si="18"/>
        <v>1000</v>
      </c>
      <c r="M96" s="16">
        <f t="shared" ca="1" si="26"/>
        <v>-18.140000000000441</v>
      </c>
      <c r="O96" s="16">
        <f t="shared" si="35"/>
        <v>86</v>
      </c>
      <c r="P96" s="17">
        <f t="shared" ca="1" si="27"/>
        <v>-18.140000000000441</v>
      </c>
      <c r="R96" s="16">
        <f t="shared" si="36"/>
        <v>86</v>
      </c>
      <c r="S96" s="17">
        <f t="shared" ca="1" si="28"/>
        <v>-21.093023255814472</v>
      </c>
      <c r="T96" s="17">
        <f t="shared" ca="1" si="29"/>
        <v>-18.140000000000441</v>
      </c>
    </row>
    <row r="97" spans="1:20">
      <c r="A97" s="16">
        <f t="shared" si="30"/>
        <v>87</v>
      </c>
      <c r="B97" s="16">
        <f t="shared" ca="1" si="19"/>
        <v>3.1</v>
      </c>
      <c r="C97" s="16">
        <f t="shared" ca="1" si="20"/>
        <v>0.33870967741935487</v>
      </c>
      <c r="D97" s="16">
        <f t="shared" ca="1" si="21"/>
        <v>0.36190235671494708</v>
      </c>
      <c r="E97" s="16">
        <f t="shared" ca="1" si="22"/>
        <v>0</v>
      </c>
      <c r="F97" s="16">
        <f t="shared" ca="1" si="31"/>
        <v>0</v>
      </c>
      <c r="G97" s="16">
        <f t="shared" ca="1" si="32"/>
        <v>6</v>
      </c>
      <c r="H97" s="18">
        <f t="shared" ca="1" si="23"/>
        <v>0</v>
      </c>
      <c r="I97" s="21">
        <f t="shared" ca="1" si="24"/>
        <v>-1</v>
      </c>
      <c r="J97" s="3">
        <f t="shared" ca="1" si="33"/>
        <v>67.86</v>
      </c>
      <c r="K97" s="17">
        <f t="shared" ca="1" si="37"/>
        <v>980.85999999999956</v>
      </c>
      <c r="L97" s="17">
        <f t="shared" ca="1" si="18"/>
        <v>1000</v>
      </c>
      <c r="M97" s="16">
        <f t="shared" ca="1" si="26"/>
        <v>-19.140000000000441</v>
      </c>
      <c r="O97" s="16">
        <f t="shared" si="35"/>
        <v>87</v>
      </c>
      <c r="P97" s="17">
        <f t="shared" ca="1" si="27"/>
        <v>-19.140000000000441</v>
      </c>
      <c r="R97" s="16">
        <f t="shared" si="36"/>
        <v>87</v>
      </c>
      <c r="S97" s="17">
        <f t="shared" ca="1" si="28"/>
        <v>-22.000000000000512</v>
      </c>
      <c r="T97" s="17">
        <f t="shared" ca="1" si="29"/>
        <v>-19.140000000000441</v>
      </c>
    </row>
    <row r="98" spans="1:20">
      <c r="A98" s="16">
        <f t="shared" si="30"/>
        <v>88</v>
      </c>
      <c r="B98" s="16">
        <f t="shared" ca="1" si="19"/>
        <v>4.74</v>
      </c>
      <c r="C98" s="16">
        <f t="shared" ca="1" si="20"/>
        <v>0.22151898734177214</v>
      </c>
      <c r="D98" s="16">
        <f t="shared" ca="1" si="21"/>
        <v>1.8080172176416553E-2</v>
      </c>
      <c r="E98" s="16">
        <f t="shared" ca="1" si="22"/>
        <v>1</v>
      </c>
      <c r="F98" s="16">
        <f t="shared" ca="1" si="31"/>
        <v>1</v>
      </c>
      <c r="G98" s="16">
        <f t="shared" ca="1" si="32"/>
        <v>0</v>
      </c>
      <c r="H98" s="18">
        <f t="shared" ca="1" si="23"/>
        <v>4.74</v>
      </c>
      <c r="I98" s="21">
        <f t="shared" ca="1" si="24"/>
        <v>3.74</v>
      </c>
      <c r="J98" s="3">
        <f t="shared" ca="1" si="33"/>
        <v>72.599999999999994</v>
      </c>
      <c r="K98" s="17">
        <f t="shared" ca="1" si="37"/>
        <v>984.59999999999957</v>
      </c>
      <c r="L98" s="17">
        <f t="shared" ca="1" si="18"/>
        <v>1000</v>
      </c>
      <c r="M98" s="16">
        <f t="shared" ca="1" si="26"/>
        <v>-15.400000000000432</v>
      </c>
      <c r="O98" s="16">
        <f t="shared" si="35"/>
        <v>88</v>
      </c>
      <c r="P98" s="17">
        <f t="shared" ca="1" si="27"/>
        <v>-15.400000000000432</v>
      </c>
      <c r="R98" s="16">
        <f t="shared" si="36"/>
        <v>88</v>
      </c>
      <c r="S98" s="17">
        <f t="shared" ca="1" si="28"/>
        <v>-17.500000000000497</v>
      </c>
      <c r="T98" s="17">
        <f t="shared" ca="1" si="29"/>
        <v>-15.400000000000432</v>
      </c>
    </row>
    <row r="99" spans="1:20">
      <c r="A99" s="16">
        <f t="shared" si="30"/>
        <v>89</v>
      </c>
      <c r="B99" s="16">
        <f t="shared" ca="1" si="19"/>
        <v>5.26</v>
      </c>
      <c r="C99" s="16">
        <f t="shared" ca="1" si="20"/>
        <v>0.19961977186311788</v>
      </c>
      <c r="D99" s="16">
        <f t="shared" ca="1" si="21"/>
        <v>0.68776915469124944</v>
      </c>
      <c r="E99" s="16">
        <f t="shared" ca="1" si="22"/>
        <v>0</v>
      </c>
      <c r="F99" s="16">
        <f t="shared" ca="1" si="31"/>
        <v>0</v>
      </c>
      <c r="G99" s="16">
        <f t="shared" ca="1" si="32"/>
        <v>1</v>
      </c>
      <c r="H99" s="18">
        <f t="shared" ca="1" si="23"/>
        <v>0</v>
      </c>
      <c r="I99" s="21">
        <f t="shared" ca="1" si="24"/>
        <v>-1</v>
      </c>
      <c r="J99" s="3">
        <f t="shared" ca="1" si="33"/>
        <v>72.599999999999994</v>
      </c>
      <c r="K99" s="17">
        <f t="shared" ca="1" si="37"/>
        <v>983.59999999999957</v>
      </c>
      <c r="L99" s="17">
        <f t="shared" ca="1" si="18"/>
        <v>1000</v>
      </c>
      <c r="M99" s="16">
        <f t="shared" ca="1" si="26"/>
        <v>-16.400000000000432</v>
      </c>
      <c r="O99" s="16">
        <f t="shared" si="35"/>
        <v>89</v>
      </c>
      <c r="P99" s="17">
        <f t="shared" ca="1" si="27"/>
        <v>-16.400000000000432</v>
      </c>
      <c r="R99" s="16">
        <f t="shared" si="36"/>
        <v>89</v>
      </c>
      <c r="S99" s="17">
        <f t="shared" ca="1" si="28"/>
        <v>-18.426966292135319</v>
      </c>
      <c r="T99" s="17">
        <f t="shared" ca="1" si="29"/>
        <v>-16.400000000000432</v>
      </c>
    </row>
    <row r="100" spans="1:20">
      <c r="A100" s="16">
        <f t="shared" si="30"/>
        <v>90</v>
      </c>
      <c r="B100" s="16">
        <f t="shared" ca="1" si="19"/>
        <v>3.18</v>
      </c>
      <c r="C100" s="16">
        <f t="shared" ca="1" si="20"/>
        <v>0.330188679245283</v>
      </c>
      <c r="D100" s="16">
        <f t="shared" ca="1" si="21"/>
        <v>0.9549512629934922</v>
      </c>
      <c r="E100" s="16">
        <f t="shared" ca="1" si="22"/>
        <v>0</v>
      </c>
      <c r="F100" s="16">
        <f t="shared" ca="1" si="31"/>
        <v>0</v>
      </c>
      <c r="G100" s="16">
        <f t="shared" ca="1" si="32"/>
        <v>2</v>
      </c>
      <c r="H100" s="18">
        <f t="shared" ca="1" si="23"/>
        <v>0</v>
      </c>
      <c r="I100" s="21">
        <f t="shared" ca="1" si="24"/>
        <v>-1</v>
      </c>
      <c r="J100" s="3">
        <f t="shared" ca="1" si="33"/>
        <v>72.599999999999994</v>
      </c>
      <c r="K100" s="17">
        <f t="shared" ca="1" si="37"/>
        <v>982.59999999999957</v>
      </c>
      <c r="L100" s="17">
        <f t="shared" ca="1" si="18"/>
        <v>1000</v>
      </c>
      <c r="M100" s="16">
        <f t="shared" ca="1" si="26"/>
        <v>-17.400000000000432</v>
      </c>
      <c r="O100" s="16">
        <f t="shared" si="35"/>
        <v>90</v>
      </c>
      <c r="P100" s="17">
        <f t="shared" ca="1" si="27"/>
        <v>-17.400000000000432</v>
      </c>
      <c r="R100" s="16">
        <f t="shared" si="36"/>
        <v>90</v>
      </c>
      <c r="S100" s="17">
        <f t="shared" ca="1" si="28"/>
        <v>-19.333333333333812</v>
      </c>
      <c r="T100" s="17">
        <f t="shared" ca="1" si="29"/>
        <v>-17.400000000000432</v>
      </c>
    </row>
    <row r="101" spans="1:20">
      <c r="A101" s="16">
        <f t="shared" si="30"/>
        <v>91</v>
      </c>
      <c r="B101" s="16">
        <f t="shared" ca="1" si="19"/>
        <v>5.07</v>
      </c>
      <c r="C101" s="16">
        <f t="shared" ca="1" si="20"/>
        <v>0.20710059171597631</v>
      </c>
      <c r="D101" s="16">
        <f t="shared" ca="1" si="21"/>
        <v>0.26181871488774755</v>
      </c>
      <c r="E101" s="16">
        <f t="shared" ca="1" si="22"/>
        <v>0</v>
      </c>
      <c r="F101" s="16">
        <f t="shared" ca="1" si="31"/>
        <v>0</v>
      </c>
      <c r="G101" s="16">
        <f t="shared" ca="1" si="32"/>
        <v>3</v>
      </c>
      <c r="H101" s="18">
        <f t="shared" ca="1" si="23"/>
        <v>0</v>
      </c>
      <c r="I101" s="21">
        <f t="shared" ca="1" si="24"/>
        <v>-1</v>
      </c>
      <c r="J101" s="3">
        <f t="shared" ca="1" si="33"/>
        <v>72.599999999999994</v>
      </c>
      <c r="K101" s="17">
        <f t="shared" ca="1" si="37"/>
        <v>981.59999999999957</v>
      </c>
      <c r="L101" s="17">
        <f t="shared" ca="1" si="18"/>
        <v>1000</v>
      </c>
      <c r="M101" s="16">
        <f t="shared" ca="1" si="26"/>
        <v>-18.400000000000432</v>
      </c>
      <c r="O101" s="16">
        <f t="shared" si="35"/>
        <v>91</v>
      </c>
      <c r="P101" s="17">
        <f t="shared" ca="1" si="27"/>
        <v>-18.400000000000432</v>
      </c>
      <c r="R101" s="16">
        <f t="shared" si="36"/>
        <v>91</v>
      </c>
      <c r="S101" s="17">
        <f t="shared" ca="1" si="28"/>
        <v>-20.219780219780688</v>
      </c>
      <c r="T101" s="17">
        <f t="shared" ca="1" si="29"/>
        <v>-18.400000000000432</v>
      </c>
    </row>
    <row r="102" spans="1:20">
      <c r="A102" s="16">
        <f t="shared" si="30"/>
        <v>92</v>
      </c>
      <c r="B102" s="16">
        <f t="shared" ca="1" si="19"/>
        <v>3.9</v>
      </c>
      <c r="C102" s="16">
        <f t="shared" ca="1" si="20"/>
        <v>0.26923076923076927</v>
      </c>
      <c r="D102" s="16">
        <f t="shared" ca="1" si="21"/>
        <v>0.50749372217107069</v>
      </c>
      <c r="E102" s="16">
        <f t="shared" ca="1" si="22"/>
        <v>0</v>
      </c>
      <c r="F102" s="16">
        <f t="shared" ca="1" si="31"/>
        <v>0</v>
      </c>
      <c r="G102" s="16">
        <f t="shared" ca="1" si="32"/>
        <v>4</v>
      </c>
      <c r="H102" s="18">
        <f t="shared" ca="1" si="23"/>
        <v>0</v>
      </c>
      <c r="I102" s="21">
        <f t="shared" ca="1" si="24"/>
        <v>-1</v>
      </c>
      <c r="J102" s="3">
        <f t="shared" ca="1" si="33"/>
        <v>72.599999999999994</v>
      </c>
      <c r="K102" s="17">
        <f t="shared" ca="1" si="37"/>
        <v>980.59999999999957</v>
      </c>
      <c r="L102" s="17">
        <f t="shared" ca="1" si="18"/>
        <v>1000</v>
      </c>
      <c r="M102" s="16">
        <f t="shared" ca="1" si="26"/>
        <v>-19.400000000000432</v>
      </c>
      <c r="O102" s="16">
        <f t="shared" si="35"/>
        <v>92</v>
      </c>
      <c r="P102" s="17">
        <f t="shared" ca="1" si="27"/>
        <v>-19.400000000000432</v>
      </c>
      <c r="R102" s="16">
        <f t="shared" si="36"/>
        <v>92</v>
      </c>
      <c r="S102" s="17">
        <f t="shared" ca="1" si="28"/>
        <v>-21.086956521739594</v>
      </c>
      <c r="T102" s="17">
        <f t="shared" ca="1" si="29"/>
        <v>-19.400000000000432</v>
      </c>
    </row>
    <row r="103" spans="1:20">
      <c r="A103" s="16">
        <f t="shared" si="30"/>
        <v>93</v>
      </c>
      <c r="B103" s="16">
        <f t="shared" ca="1" si="19"/>
        <v>5.08</v>
      </c>
      <c r="C103" s="16">
        <f t="shared" ca="1" si="20"/>
        <v>0.20669291338582677</v>
      </c>
      <c r="D103" s="16">
        <f t="shared" ca="1" si="21"/>
        <v>0.93442163454925442</v>
      </c>
      <c r="E103" s="16">
        <f t="shared" ca="1" si="22"/>
        <v>0</v>
      </c>
      <c r="F103" s="16">
        <f t="shared" ca="1" si="31"/>
        <v>0</v>
      </c>
      <c r="G103" s="16">
        <f t="shared" ca="1" si="32"/>
        <v>5</v>
      </c>
      <c r="H103" s="18">
        <f t="shared" ca="1" si="23"/>
        <v>0</v>
      </c>
      <c r="I103" s="21">
        <f t="shared" ca="1" si="24"/>
        <v>-1</v>
      </c>
      <c r="J103" s="3">
        <f t="shared" ca="1" si="33"/>
        <v>72.599999999999994</v>
      </c>
      <c r="K103" s="17">
        <f t="shared" ca="1" si="37"/>
        <v>979.59999999999957</v>
      </c>
      <c r="L103" s="17">
        <f t="shared" ca="1" si="18"/>
        <v>1000</v>
      </c>
      <c r="M103" s="16">
        <f t="shared" ca="1" si="26"/>
        <v>-20.400000000000432</v>
      </c>
      <c r="O103" s="16">
        <f t="shared" si="35"/>
        <v>93</v>
      </c>
      <c r="P103" s="17">
        <f t="shared" ca="1" si="27"/>
        <v>-20.400000000000432</v>
      </c>
      <c r="R103" s="16">
        <f t="shared" si="36"/>
        <v>93</v>
      </c>
      <c r="S103" s="17">
        <f t="shared" ca="1" si="28"/>
        <v>-21.935483870968213</v>
      </c>
      <c r="T103" s="17">
        <f t="shared" ca="1" si="29"/>
        <v>-20.400000000000432</v>
      </c>
    </row>
    <row r="104" spans="1:20">
      <c r="A104" s="16">
        <f t="shared" si="30"/>
        <v>94</v>
      </c>
      <c r="B104" s="16">
        <f t="shared" ca="1" si="19"/>
        <v>2.87</v>
      </c>
      <c r="C104" s="16">
        <f t="shared" ca="1" si="20"/>
        <v>0.36585365853658536</v>
      </c>
      <c r="D104" s="16">
        <f t="shared" ca="1" si="21"/>
        <v>0.16732076692259668</v>
      </c>
      <c r="E104" s="16">
        <f t="shared" ca="1" si="22"/>
        <v>1</v>
      </c>
      <c r="F104" s="16">
        <f t="shared" ca="1" si="31"/>
        <v>1</v>
      </c>
      <c r="G104" s="16">
        <f t="shared" ca="1" si="32"/>
        <v>0</v>
      </c>
      <c r="H104" s="18">
        <f t="shared" ca="1" si="23"/>
        <v>2.87</v>
      </c>
      <c r="I104" s="21">
        <f t="shared" ca="1" si="24"/>
        <v>1.87</v>
      </c>
      <c r="J104" s="3">
        <f t="shared" ca="1" si="33"/>
        <v>75.47</v>
      </c>
      <c r="K104" s="17">
        <f t="shared" ca="1" si="37"/>
        <v>981.46999999999957</v>
      </c>
      <c r="L104" s="17">
        <f t="shared" ca="1" si="18"/>
        <v>1000</v>
      </c>
      <c r="M104" s="16">
        <f t="shared" ca="1" si="26"/>
        <v>-18.530000000000427</v>
      </c>
      <c r="O104" s="16">
        <f t="shared" si="35"/>
        <v>94</v>
      </c>
      <c r="P104" s="17">
        <f t="shared" ca="1" si="27"/>
        <v>-18.530000000000427</v>
      </c>
      <c r="R104" s="16">
        <f t="shared" si="36"/>
        <v>94</v>
      </c>
      <c r="S104" s="17">
        <f t="shared" ca="1" si="28"/>
        <v>-19.71276595744726</v>
      </c>
      <c r="T104" s="17">
        <f t="shared" ca="1" si="29"/>
        <v>-18.530000000000427</v>
      </c>
    </row>
    <row r="105" spans="1:20">
      <c r="A105" s="16">
        <f t="shared" si="30"/>
        <v>95</v>
      </c>
      <c r="B105" s="16">
        <f t="shared" ca="1" si="19"/>
        <v>5.15</v>
      </c>
      <c r="C105" s="16">
        <f t="shared" ca="1" si="20"/>
        <v>0.20388349514563106</v>
      </c>
      <c r="D105" s="16">
        <f t="shared" ca="1" si="21"/>
        <v>0.73668659803628511</v>
      </c>
      <c r="E105" s="16">
        <f t="shared" ca="1" si="22"/>
        <v>0</v>
      </c>
      <c r="F105" s="16">
        <f t="shared" ca="1" si="31"/>
        <v>0</v>
      </c>
      <c r="G105" s="16">
        <f t="shared" ca="1" si="32"/>
        <v>1</v>
      </c>
      <c r="H105" s="18">
        <f t="shared" ca="1" si="23"/>
        <v>0</v>
      </c>
      <c r="I105" s="21">
        <f t="shared" ca="1" si="24"/>
        <v>-1</v>
      </c>
      <c r="J105" s="3">
        <f t="shared" ca="1" si="33"/>
        <v>75.47</v>
      </c>
      <c r="K105" s="17">
        <f t="shared" ca="1" si="37"/>
        <v>980.46999999999957</v>
      </c>
      <c r="L105" s="17">
        <f t="shared" ca="1" si="18"/>
        <v>1000</v>
      </c>
      <c r="M105" s="16">
        <f t="shared" ca="1" si="26"/>
        <v>-19.530000000000427</v>
      </c>
      <c r="O105" s="16">
        <f t="shared" si="35"/>
        <v>95</v>
      </c>
      <c r="P105" s="17">
        <f t="shared" ca="1" si="27"/>
        <v>-19.530000000000427</v>
      </c>
      <c r="R105" s="16">
        <f t="shared" si="36"/>
        <v>95</v>
      </c>
      <c r="S105" s="17">
        <f t="shared" ca="1" si="28"/>
        <v>-20.557894736842556</v>
      </c>
      <c r="T105" s="17">
        <f t="shared" ca="1" si="29"/>
        <v>-19.530000000000427</v>
      </c>
    </row>
    <row r="106" spans="1:20">
      <c r="A106" s="16">
        <f t="shared" si="30"/>
        <v>96</v>
      </c>
      <c r="B106" s="16">
        <f t="shared" ca="1" si="19"/>
        <v>2.31</v>
      </c>
      <c r="C106" s="16">
        <f t="shared" ca="1" si="20"/>
        <v>0.45454545454545459</v>
      </c>
      <c r="D106" s="16">
        <f t="shared" ca="1" si="21"/>
        <v>0.44960405475764276</v>
      </c>
      <c r="E106" s="16">
        <f t="shared" ca="1" si="22"/>
        <v>1</v>
      </c>
      <c r="F106" s="16">
        <f t="shared" ca="1" si="31"/>
        <v>1</v>
      </c>
      <c r="G106" s="16">
        <f t="shared" ca="1" si="32"/>
        <v>0</v>
      </c>
      <c r="H106" s="18">
        <f t="shared" ca="1" si="23"/>
        <v>2.31</v>
      </c>
      <c r="I106" s="21">
        <f t="shared" ca="1" si="24"/>
        <v>1.31</v>
      </c>
      <c r="J106" s="3">
        <f t="shared" ca="1" si="33"/>
        <v>77.78</v>
      </c>
      <c r="K106" s="17">
        <f t="shared" ca="1" si="37"/>
        <v>981.77999999999952</v>
      </c>
      <c r="L106" s="17">
        <f t="shared" ca="1" si="18"/>
        <v>1000</v>
      </c>
      <c r="M106" s="16">
        <f t="shared" ca="1" si="26"/>
        <v>-18.220000000000482</v>
      </c>
      <c r="O106" s="16">
        <f t="shared" si="35"/>
        <v>96</v>
      </c>
      <c r="P106" s="17">
        <f t="shared" ca="1" si="27"/>
        <v>-18.220000000000482</v>
      </c>
      <c r="R106" s="16">
        <f t="shared" si="36"/>
        <v>96</v>
      </c>
      <c r="S106" s="17">
        <f t="shared" ca="1" si="28"/>
        <v>-18.979166666667169</v>
      </c>
      <c r="T106" s="17">
        <f t="shared" ca="1" si="29"/>
        <v>-18.220000000000482</v>
      </c>
    </row>
    <row r="107" spans="1:20">
      <c r="A107" s="16">
        <f t="shared" si="30"/>
        <v>97</v>
      </c>
      <c r="B107" s="16">
        <f t="shared" ca="1" si="19"/>
        <v>2.0699999999999998</v>
      </c>
      <c r="C107" s="16">
        <f t="shared" ca="1" si="20"/>
        <v>0.50724637681159424</v>
      </c>
      <c r="D107" s="16">
        <f t="shared" ca="1" si="21"/>
        <v>0.57751095091467186</v>
      </c>
      <c r="E107" s="16">
        <f t="shared" ca="1" si="22"/>
        <v>0</v>
      </c>
      <c r="F107" s="16">
        <f t="shared" ca="1" si="31"/>
        <v>0</v>
      </c>
      <c r="G107" s="16">
        <f t="shared" ca="1" si="32"/>
        <v>1</v>
      </c>
      <c r="H107" s="18">
        <f t="shared" ca="1" si="23"/>
        <v>0</v>
      </c>
      <c r="I107" s="21">
        <f t="shared" ca="1" si="24"/>
        <v>-1</v>
      </c>
      <c r="J107" s="3">
        <f t="shared" ca="1" si="33"/>
        <v>77.78</v>
      </c>
      <c r="K107" s="17">
        <f t="shared" ca="1" si="37"/>
        <v>980.77999999999952</v>
      </c>
      <c r="L107" s="17">
        <f t="shared" ca="1" si="18"/>
        <v>1000</v>
      </c>
      <c r="M107" s="16">
        <f t="shared" ca="1" si="26"/>
        <v>-19.220000000000482</v>
      </c>
      <c r="O107" s="16">
        <f t="shared" si="35"/>
        <v>97</v>
      </c>
      <c r="P107" s="17">
        <f t="shared" ca="1" si="27"/>
        <v>-19.220000000000482</v>
      </c>
      <c r="R107" s="16">
        <f t="shared" si="36"/>
        <v>97</v>
      </c>
      <c r="S107" s="17">
        <f t="shared" ca="1" si="28"/>
        <v>-19.814432989691227</v>
      </c>
      <c r="T107" s="17">
        <f t="shared" ca="1" si="29"/>
        <v>-19.220000000000482</v>
      </c>
    </row>
    <row r="108" spans="1:20">
      <c r="A108" s="16">
        <f t="shared" si="30"/>
        <v>98</v>
      </c>
      <c r="B108" s="16">
        <f t="shared" ca="1" si="19"/>
        <v>3.55</v>
      </c>
      <c r="C108" s="16">
        <f t="shared" ca="1" si="20"/>
        <v>0.29577464788732399</v>
      </c>
      <c r="D108" s="16">
        <f t="shared" ca="1" si="21"/>
        <v>0.95697666023592198</v>
      </c>
      <c r="E108" s="16">
        <f t="shared" ca="1" si="22"/>
        <v>0</v>
      </c>
      <c r="F108" s="16">
        <f t="shared" ca="1" si="31"/>
        <v>0</v>
      </c>
      <c r="G108" s="16">
        <f t="shared" ca="1" si="32"/>
        <v>2</v>
      </c>
      <c r="H108" s="18">
        <f t="shared" ca="1" si="23"/>
        <v>0</v>
      </c>
      <c r="I108" s="21">
        <f t="shared" ca="1" si="24"/>
        <v>-1</v>
      </c>
      <c r="J108" s="3">
        <f t="shared" ca="1" si="33"/>
        <v>77.78</v>
      </c>
      <c r="K108" s="17">
        <f t="shared" ca="1" si="37"/>
        <v>979.77999999999952</v>
      </c>
      <c r="L108" s="17">
        <f t="shared" ca="1" si="18"/>
        <v>1000</v>
      </c>
      <c r="M108" s="16">
        <f t="shared" ca="1" si="26"/>
        <v>-20.220000000000482</v>
      </c>
      <c r="O108" s="16">
        <f t="shared" si="35"/>
        <v>98</v>
      </c>
      <c r="P108" s="17">
        <f t="shared" ca="1" si="27"/>
        <v>-20.220000000000482</v>
      </c>
      <c r="R108" s="16">
        <f t="shared" si="36"/>
        <v>98</v>
      </c>
      <c r="S108" s="17">
        <f t="shared" ca="1" si="28"/>
        <v>-20.632653061224985</v>
      </c>
      <c r="T108" s="17">
        <f t="shared" ca="1" si="29"/>
        <v>-20.220000000000482</v>
      </c>
    </row>
    <row r="109" spans="1:20">
      <c r="A109" s="16">
        <f t="shared" si="30"/>
        <v>99</v>
      </c>
      <c r="B109" s="16">
        <f t="shared" ca="1" si="19"/>
        <v>3.47</v>
      </c>
      <c r="C109" s="16">
        <f t="shared" ca="1" si="20"/>
        <v>0.30259365994236315</v>
      </c>
      <c r="D109" s="16">
        <f t="shared" ca="1" si="21"/>
        <v>0.17125402985196114</v>
      </c>
      <c r="E109" s="16">
        <f t="shared" ca="1" si="22"/>
        <v>1</v>
      </c>
      <c r="F109" s="16">
        <f t="shared" ca="1" si="31"/>
        <v>1</v>
      </c>
      <c r="G109" s="16">
        <f t="shared" ca="1" si="32"/>
        <v>0</v>
      </c>
      <c r="H109" s="18">
        <f t="shared" ca="1" si="23"/>
        <v>3.47</v>
      </c>
      <c r="I109" s="21">
        <f t="shared" ca="1" si="24"/>
        <v>2.4700000000000002</v>
      </c>
      <c r="J109" s="3">
        <f t="shared" ca="1" si="33"/>
        <v>81.25</v>
      </c>
      <c r="K109" s="17">
        <f t="shared" ca="1" si="37"/>
        <v>982.24999999999955</v>
      </c>
      <c r="L109" s="17">
        <f t="shared" ca="1" si="18"/>
        <v>1000</v>
      </c>
      <c r="M109" s="16">
        <f t="shared" ca="1" si="26"/>
        <v>-17.750000000000455</v>
      </c>
      <c r="O109" s="16">
        <f t="shared" si="35"/>
        <v>99</v>
      </c>
      <c r="P109" s="17">
        <f t="shared" ca="1" si="27"/>
        <v>-17.750000000000455</v>
      </c>
      <c r="R109" s="16">
        <f t="shared" si="36"/>
        <v>99</v>
      </c>
      <c r="S109" s="17">
        <f t="shared" ca="1" si="28"/>
        <v>-17.929292929293382</v>
      </c>
      <c r="T109" s="17">
        <f t="shared" ca="1" si="29"/>
        <v>-17.750000000000455</v>
      </c>
    </row>
    <row r="110" spans="1:20">
      <c r="A110" s="16">
        <f t="shared" si="30"/>
        <v>100</v>
      </c>
      <c r="B110" s="16">
        <f t="shared" ca="1" si="19"/>
        <v>3.76</v>
      </c>
      <c r="C110" s="16">
        <f t="shared" ca="1" si="20"/>
        <v>0.2792553191489362</v>
      </c>
      <c r="D110" s="16">
        <f t="shared" ca="1" si="21"/>
        <v>0.63113716545829579</v>
      </c>
      <c r="E110" s="16">
        <f t="shared" ca="1" si="22"/>
        <v>0</v>
      </c>
      <c r="F110" s="16">
        <f t="shared" ca="1" si="31"/>
        <v>0</v>
      </c>
      <c r="G110" s="16">
        <f t="shared" ca="1" si="32"/>
        <v>1</v>
      </c>
      <c r="H110" s="18">
        <f t="shared" ca="1" si="23"/>
        <v>0</v>
      </c>
      <c r="I110" s="21">
        <f t="shared" ca="1" si="24"/>
        <v>-1</v>
      </c>
      <c r="J110" s="3">
        <f t="shared" ca="1" si="33"/>
        <v>81.25</v>
      </c>
      <c r="K110" s="17">
        <f t="shared" ca="1" si="37"/>
        <v>981.24999999999955</v>
      </c>
      <c r="L110" s="17">
        <f t="shared" ca="1" si="18"/>
        <v>1000</v>
      </c>
      <c r="M110" s="16">
        <f t="shared" ca="1" si="26"/>
        <v>-18.750000000000455</v>
      </c>
      <c r="O110" s="16">
        <f t="shared" si="35"/>
        <v>100</v>
      </c>
      <c r="P110" s="17">
        <f t="shared" ca="1" si="27"/>
        <v>-18.750000000000455</v>
      </c>
      <c r="R110" s="16">
        <f t="shared" si="36"/>
        <v>100</v>
      </c>
      <c r="S110" s="17">
        <f t="shared" ca="1" si="28"/>
        <v>-18.750000000000455</v>
      </c>
      <c r="T110" s="17">
        <f t="shared" ca="1" si="29"/>
        <v>-18.750000000000455</v>
      </c>
    </row>
    <row r="111" spans="1:20">
      <c r="A111" s="16">
        <f t="shared" si="30"/>
        <v>101</v>
      </c>
      <c r="B111" s="16">
        <f t="shared" ca="1" si="19"/>
        <v>4.95</v>
      </c>
      <c r="C111" s="16">
        <f t="shared" ca="1" si="20"/>
        <v>0.21212121212121213</v>
      </c>
      <c r="D111" s="16">
        <f t="shared" ca="1" si="21"/>
        <v>0.90752533469850727</v>
      </c>
      <c r="E111" s="16">
        <f t="shared" ca="1" si="22"/>
        <v>0</v>
      </c>
      <c r="F111" s="16">
        <f t="shared" ca="1" si="31"/>
        <v>0</v>
      </c>
      <c r="G111" s="16">
        <f t="shared" ca="1" si="32"/>
        <v>2</v>
      </c>
      <c r="H111" s="18">
        <f t="shared" ca="1" si="23"/>
        <v>0</v>
      </c>
      <c r="I111" s="21">
        <f t="shared" ca="1" si="24"/>
        <v>-1</v>
      </c>
      <c r="J111" s="3">
        <f t="shared" ca="1" si="33"/>
        <v>81.25</v>
      </c>
      <c r="K111" s="17">
        <f t="shared" ca="1" si="37"/>
        <v>980.24999999999955</v>
      </c>
      <c r="L111" s="17">
        <f t="shared" ca="1" si="18"/>
        <v>1000</v>
      </c>
      <c r="M111" s="16">
        <f t="shared" ca="1" si="26"/>
        <v>-19.750000000000455</v>
      </c>
      <c r="O111" s="16">
        <f t="shared" si="35"/>
        <v>101</v>
      </c>
      <c r="P111" s="17">
        <f t="shared" ca="1" si="27"/>
        <v>-19.750000000000455</v>
      </c>
      <c r="R111" s="16">
        <f t="shared" si="36"/>
        <v>101</v>
      </c>
      <c r="S111" s="17">
        <f t="shared" ca="1" si="28"/>
        <v>-19.554455445545003</v>
      </c>
      <c r="T111" s="17">
        <f t="shared" ca="1" si="29"/>
        <v>-19.750000000000455</v>
      </c>
    </row>
    <row r="112" spans="1:20">
      <c r="A112" s="16">
        <f t="shared" si="30"/>
        <v>102</v>
      </c>
      <c r="B112" s="16">
        <f t="shared" ca="1" si="19"/>
        <v>5.78</v>
      </c>
      <c r="C112" s="16">
        <f t="shared" ca="1" si="20"/>
        <v>0.18166089965397922</v>
      </c>
      <c r="D112" s="16">
        <f t="shared" ca="1" si="21"/>
        <v>0.30198346935574794</v>
      </c>
      <c r="E112" s="16">
        <f t="shared" ca="1" si="22"/>
        <v>0</v>
      </c>
      <c r="F112" s="16">
        <f t="shared" ca="1" si="31"/>
        <v>0</v>
      </c>
      <c r="G112" s="16">
        <f t="shared" ca="1" si="32"/>
        <v>3</v>
      </c>
      <c r="H112" s="18">
        <f t="shared" ca="1" si="23"/>
        <v>0</v>
      </c>
      <c r="I112" s="21">
        <f t="shared" ca="1" si="24"/>
        <v>-1</v>
      </c>
      <c r="J112" s="3">
        <f t="shared" ca="1" si="33"/>
        <v>81.25</v>
      </c>
      <c r="K112" s="17">
        <f t="shared" ca="1" si="37"/>
        <v>979.24999999999955</v>
      </c>
      <c r="L112" s="17">
        <f t="shared" ca="1" si="18"/>
        <v>1000</v>
      </c>
      <c r="M112" s="16">
        <f t="shared" ca="1" si="26"/>
        <v>-20.750000000000455</v>
      </c>
      <c r="O112" s="16">
        <f t="shared" si="35"/>
        <v>102</v>
      </c>
      <c r="P112" s="17">
        <f t="shared" ca="1" si="27"/>
        <v>-20.750000000000455</v>
      </c>
      <c r="R112" s="16">
        <f t="shared" si="36"/>
        <v>102</v>
      </c>
      <c r="S112" s="17">
        <f t="shared" ca="1" si="28"/>
        <v>-20.343137254902416</v>
      </c>
      <c r="T112" s="17">
        <f t="shared" ca="1" si="29"/>
        <v>-20.750000000000455</v>
      </c>
    </row>
    <row r="113" spans="1:20">
      <c r="A113" s="16">
        <f t="shared" si="30"/>
        <v>103</v>
      </c>
      <c r="B113" s="16">
        <f t="shared" ca="1" si="19"/>
        <v>4.87</v>
      </c>
      <c r="C113" s="16">
        <f t="shared" ca="1" si="20"/>
        <v>0.21560574948665298</v>
      </c>
      <c r="D113" s="16">
        <f t="shared" ca="1" si="21"/>
        <v>0.13425956813942808</v>
      </c>
      <c r="E113" s="16">
        <f t="shared" ca="1" si="22"/>
        <v>1</v>
      </c>
      <c r="F113" s="16">
        <f t="shared" ca="1" si="31"/>
        <v>1</v>
      </c>
      <c r="G113" s="16">
        <f t="shared" ca="1" si="32"/>
        <v>0</v>
      </c>
      <c r="H113" s="18">
        <f t="shared" ca="1" si="23"/>
        <v>4.87</v>
      </c>
      <c r="I113" s="21">
        <f t="shared" ca="1" si="24"/>
        <v>3.87</v>
      </c>
      <c r="J113" s="3">
        <f t="shared" ca="1" si="33"/>
        <v>86.12</v>
      </c>
      <c r="K113" s="17">
        <f t="shared" ca="1" si="37"/>
        <v>983.11999999999955</v>
      </c>
      <c r="L113" s="17">
        <f t="shared" ca="1" si="18"/>
        <v>1000</v>
      </c>
      <c r="M113" s="16">
        <f t="shared" ca="1" si="26"/>
        <v>-16.88000000000045</v>
      </c>
      <c r="O113" s="16">
        <f t="shared" si="35"/>
        <v>103</v>
      </c>
      <c r="P113" s="17">
        <f t="shared" ca="1" si="27"/>
        <v>-16.88000000000045</v>
      </c>
      <c r="R113" s="16">
        <f t="shared" si="36"/>
        <v>103</v>
      </c>
      <c r="S113" s="17">
        <f t="shared" ca="1" si="28"/>
        <v>-16.388349514563544</v>
      </c>
      <c r="T113" s="17">
        <f t="shared" ca="1" si="29"/>
        <v>-16.88000000000045</v>
      </c>
    </row>
    <row r="114" spans="1:20">
      <c r="A114" s="16">
        <f t="shared" si="30"/>
        <v>104</v>
      </c>
      <c r="B114" s="16">
        <f t="shared" ca="1" si="19"/>
        <v>5.3</v>
      </c>
      <c r="C114" s="16">
        <f t="shared" ca="1" si="20"/>
        <v>0.19811320754716982</v>
      </c>
      <c r="D114" s="16">
        <f t="shared" ca="1" si="21"/>
        <v>0.86610454866768705</v>
      </c>
      <c r="E114" s="16">
        <f t="shared" ca="1" si="22"/>
        <v>0</v>
      </c>
      <c r="F114" s="16">
        <f t="shared" ca="1" si="31"/>
        <v>0</v>
      </c>
      <c r="G114" s="16">
        <f t="shared" ca="1" si="32"/>
        <v>1</v>
      </c>
      <c r="H114" s="18">
        <f t="shared" ca="1" si="23"/>
        <v>0</v>
      </c>
      <c r="I114" s="21">
        <f t="shared" ca="1" si="24"/>
        <v>-1</v>
      </c>
      <c r="J114" s="3">
        <f t="shared" ca="1" si="33"/>
        <v>86.12</v>
      </c>
      <c r="K114" s="17">
        <f t="shared" ca="1" si="37"/>
        <v>982.11999999999955</v>
      </c>
      <c r="L114" s="17">
        <f t="shared" ca="1" si="18"/>
        <v>1000</v>
      </c>
      <c r="M114" s="16">
        <f t="shared" ca="1" si="26"/>
        <v>-17.88000000000045</v>
      </c>
      <c r="O114" s="16">
        <f t="shared" si="35"/>
        <v>104</v>
      </c>
      <c r="P114" s="17">
        <f t="shared" ca="1" si="27"/>
        <v>-17.88000000000045</v>
      </c>
      <c r="R114" s="16">
        <f t="shared" si="36"/>
        <v>104</v>
      </c>
      <c r="S114" s="17">
        <f t="shared" ca="1" si="28"/>
        <v>-17.192307692308134</v>
      </c>
      <c r="T114" s="17">
        <f t="shared" ca="1" si="29"/>
        <v>-17.88000000000045</v>
      </c>
    </row>
    <row r="115" spans="1:20">
      <c r="A115" s="16">
        <f t="shared" si="30"/>
        <v>105</v>
      </c>
      <c r="B115" s="16">
        <f t="shared" ca="1" si="19"/>
        <v>2.2400000000000002</v>
      </c>
      <c r="C115" s="16">
        <f t="shared" ca="1" si="20"/>
        <v>0.46875</v>
      </c>
      <c r="D115" s="16">
        <f t="shared" ca="1" si="21"/>
        <v>0.18612174330705944</v>
      </c>
      <c r="E115" s="16">
        <f t="shared" ca="1" si="22"/>
        <v>1</v>
      </c>
      <c r="F115" s="16">
        <f t="shared" ca="1" si="31"/>
        <v>1</v>
      </c>
      <c r="G115" s="16">
        <f t="shared" ca="1" si="32"/>
        <v>0</v>
      </c>
      <c r="H115" s="18">
        <f t="shared" ca="1" si="23"/>
        <v>2.2400000000000002</v>
      </c>
      <c r="I115" s="21">
        <f t="shared" ca="1" si="24"/>
        <v>1.2400000000000002</v>
      </c>
      <c r="J115" s="3">
        <f t="shared" ca="1" si="33"/>
        <v>88.36</v>
      </c>
      <c r="K115" s="17">
        <f t="shared" ref="K115:K137" ca="1" si="38">K114+I115</f>
        <v>983.35999999999956</v>
      </c>
      <c r="L115" s="17">
        <f t="shared" ca="1" si="18"/>
        <v>1000</v>
      </c>
      <c r="M115" s="16">
        <f t="shared" ca="1" si="26"/>
        <v>-16.640000000000441</v>
      </c>
      <c r="O115" s="16">
        <f t="shared" si="35"/>
        <v>105</v>
      </c>
      <c r="P115" s="17">
        <f t="shared" ca="1" si="27"/>
        <v>-16.640000000000441</v>
      </c>
      <c r="R115" s="16">
        <f t="shared" si="36"/>
        <v>105</v>
      </c>
      <c r="S115" s="17">
        <f t="shared" ca="1" si="28"/>
        <v>-15.84761904761946</v>
      </c>
      <c r="T115" s="17">
        <f t="shared" ca="1" si="29"/>
        <v>-16.640000000000441</v>
      </c>
    </row>
    <row r="116" spans="1:20">
      <c r="A116" s="16">
        <f t="shared" si="30"/>
        <v>106</v>
      </c>
      <c r="B116" s="16">
        <f t="shared" ca="1" si="19"/>
        <v>2.86</v>
      </c>
      <c r="C116" s="16">
        <f t="shared" ca="1" si="20"/>
        <v>0.36713286713286719</v>
      </c>
      <c r="D116" s="16">
        <f t="shared" ca="1" si="21"/>
        <v>0.16019877453552955</v>
      </c>
      <c r="E116" s="16">
        <f t="shared" ca="1" si="22"/>
        <v>1</v>
      </c>
      <c r="F116" s="16">
        <f t="shared" ca="1" si="31"/>
        <v>2</v>
      </c>
      <c r="G116" s="16">
        <f t="shared" ca="1" si="32"/>
        <v>0</v>
      </c>
      <c r="H116" s="18">
        <f t="shared" ca="1" si="23"/>
        <v>2.86</v>
      </c>
      <c r="I116" s="21">
        <f t="shared" ca="1" si="24"/>
        <v>1.8599999999999999</v>
      </c>
      <c r="J116" s="3">
        <f t="shared" ca="1" si="33"/>
        <v>91.22</v>
      </c>
      <c r="K116" s="17">
        <f t="shared" ca="1" si="38"/>
        <v>985.21999999999957</v>
      </c>
      <c r="L116" s="17">
        <f t="shared" ca="1" si="18"/>
        <v>1000</v>
      </c>
      <c r="M116" s="16">
        <f t="shared" ca="1" si="26"/>
        <v>-14.780000000000427</v>
      </c>
      <c r="O116" s="16">
        <f t="shared" si="35"/>
        <v>106</v>
      </c>
      <c r="P116" s="17">
        <f t="shared" ca="1" si="27"/>
        <v>-14.780000000000427</v>
      </c>
      <c r="R116" s="16">
        <f t="shared" si="36"/>
        <v>106</v>
      </c>
      <c r="S116" s="17">
        <f t="shared" ca="1" si="28"/>
        <v>-13.943396226415501</v>
      </c>
      <c r="T116" s="17">
        <f t="shared" ca="1" si="29"/>
        <v>-14.780000000000427</v>
      </c>
    </row>
    <row r="117" spans="1:20">
      <c r="A117" s="16">
        <f t="shared" si="30"/>
        <v>107</v>
      </c>
      <c r="B117" s="16">
        <f t="shared" ca="1" si="19"/>
        <v>3.04</v>
      </c>
      <c r="C117" s="16">
        <f t="shared" ca="1" si="20"/>
        <v>0.34539473684210531</v>
      </c>
      <c r="D117" s="16">
        <f t="shared" ca="1" si="21"/>
        <v>0.38523764560808127</v>
      </c>
      <c r="E117" s="16">
        <f t="shared" ca="1" si="22"/>
        <v>0</v>
      </c>
      <c r="F117" s="16">
        <f t="shared" ca="1" si="31"/>
        <v>0</v>
      </c>
      <c r="G117" s="16">
        <f t="shared" ca="1" si="32"/>
        <v>1</v>
      </c>
      <c r="H117" s="18">
        <f t="shared" ca="1" si="23"/>
        <v>0</v>
      </c>
      <c r="I117" s="21">
        <f t="shared" ca="1" si="24"/>
        <v>-1</v>
      </c>
      <c r="J117" s="3">
        <f t="shared" ca="1" si="33"/>
        <v>91.22</v>
      </c>
      <c r="K117" s="17">
        <f t="shared" ca="1" si="38"/>
        <v>984.21999999999957</v>
      </c>
      <c r="L117" s="17">
        <f t="shared" ca="1" si="18"/>
        <v>1000</v>
      </c>
      <c r="M117" s="16">
        <f t="shared" ca="1" si="26"/>
        <v>-15.780000000000427</v>
      </c>
      <c r="O117" s="16">
        <f t="shared" si="35"/>
        <v>107</v>
      </c>
      <c r="P117" s="17">
        <f t="shared" ca="1" si="27"/>
        <v>-15.780000000000427</v>
      </c>
      <c r="R117" s="16">
        <f t="shared" si="36"/>
        <v>107</v>
      </c>
      <c r="S117" s="17">
        <f t="shared" ca="1" si="28"/>
        <v>-14.747663551402269</v>
      </c>
      <c r="T117" s="17">
        <f t="shared" ca="1" si="29"/>
        <v>-15.780000000000427</v>
      </c>
    </row>
    <row r="118" spans="1:20">
      <c r="A118" s="16">
        <f t="shared" si="30"/>
        <v>108</v>
      </c>
      <c r="B118" s="16">
        <f t="shared" ca="1" si="19"/>
        <v>4.01</v>
      </c>
      <c r="C118" s="16">
        <f t="shared" ca="1" si="20"/>
        <v>0.26184538653366585</v>
      </c>
      <c r="D118" s="16">
        <f t="shared" ca="1" si="21"/>
        <v>0.90402703952131525</v>
      </c>
      <c r="E118" s="16">
        <f t="shared" ca="1" si="22"/>
        <v>0</v>
      </c>
      <c r="F118" s="16">
        <f t="shared" ca="1" si="31"/>
        <v>0</v>
      </c>
      <c r="G118" s="16">
        <f t="shared" ca="1" si="32"/>
        <v>2</v>
      </c>
      <c r="H118" s="18">
        <f t="shared" ca="1" si="23"/>
        <v>0</v>
      </c>
      <c r="I118" s="21">
        <f t="shared" ca="1" si="24"/>
        <v>-1</v>
      </c>
      <c r="J118" s="3">
        <f t="shared" ca="1" si="33"/>
        <v>91.22</v>
      </c>
      <c r="K118" s="17">
        <f t="shared" ca="1" si="38"/>
        <v>983.21999999999957</v>
      </c>
      <c r="L118" s="17">
        <f t="shared" ca="1" si="18"/>
        <v>1000</v>
      </c>
      <c r="M118" s="16">
        <f t="shared" ca="1" si="26"/>
        <v>-16.780000000000427</v>
      </c>
      <c r="O118" s="16">
        <f t="shared" si="35"/>
        <v>108</v>
      </c>
      <c r="P118" s="17">
        <f t="shared" ca="1" si="27"/>
        <v>-16.780000000000427</v>
      </c>
      <c r="R118" s="16">
        <f t="shared" si="36"/>
        <v>108</v>
      </c>
      <c r="S118" s="17">
        <f t="shared" ca="1" si="28"/>
        <v>-15.537037037037436</v>
      </c>
      <c r="T118" s="17">
        <f t="shared" ca="1" si="29"/>
        <v>-16.780000000000427</v>
      </c>
    </row>
    <row r="119" spans="1:20">
      <c r="A119" s="16">
        <f t="shared" si="30"/>
        <v>109</v>
      </c>
      <c r="B119" s="16">
        <f t="shared" ca="1" si="19"/>
        <v>3.53</v>
      </c>
      <c r="C119" s="16">
        <f t="shared" ca="1" si="20"/>
        <v>0.2974504249291785</v>
      </c>
      <c r="D119" s="16">
        <f t="shared" ca="1" si="21"/>
        <v>0.73171013700823151</v>
      </c>
      <c r="E119" s="16">
        <f t="shared" ca="1" si="22"/>
        <v>0</v>
      </c>
      <c r="F119" s="16">
        <f t="shared" ca="1" si="31"/>
        <v>0</v>
      </c>
      <c r="G119" s="16">
        <f t="shared" ca="1" si="32"/>
        <v>3</v>
      </c>
      <c r="H119" s="18">
        <f t="shared" ca="1" si="23"/>
        <v>0</v>
      </c>
      <c r="I119" s="21">
        <f t="shared" ca="1" si="24"/>
        <v>-1</v>
      </c>
      <c r="J119" s="3">
        <f t="shared" ca="1" si="33"/>
        <v>91.22</v>
      </c>
      <c r="K119" s="17">
        <f t="shared" ca="1" si="38"/>
        <v>982.21999999999957</v>
      </c>
      <c r="L119" s="17">
        <f t="shared" ca="1" si="18"/>
        <v>1000</v>
      </c>
      <c r="M119" s="16">
        <f t="shared" ca="1" si="26"/>
        <v>-17.780000000000427</v>
      </c>
      <c r="O119" s="16">
        <f t="shared" si="35"/>
        <v>109</v>
      </c>
      <c r="P119" s="17">
        <f t="shared" ca="1" si="27"/>
        <v>-17.780000000000427</v>
      </c>
      <c r="R119" s="16">
        <f t="shared" si="36"/>
        <v>109</v>
      </c>
      <c r="S119" s="17">
        <f t="shared" ca="1" si="28"/>
        <v>-16.311926605504979</v>
      </c>
      <c r="T119" s="17">
        <f t="shared" ca="1" si="29"/>
        <v>-17.780000000000427</v>
      </c>
    </row>
    <row r="120" spans="1:20">
      <c r="A120" s="16">
        <f t="shared" si="30"/>
        <v>110</v>
      </c>
      <c r="B120" s="16">
        <f t="shared" ca="1" si="19"/>
        <v>3.85</v>
      </c>
      <c r="C120" s="16">
        <f t="shared" ca="1" si="20"/>
        <v>0.27272727272727271</v>
      </c>
      <c r="D120" s="16">
        <f t="shared" ca="1" si="21"/>
        <v>4.9052102947904519E-2</v>
      </c>
      <c r="E120" s="16">
        <f t="shared" ca="1" si="22"/>
        <v>1</v>
      </c>
      <c r="F120" s="16">
        <f t="shared" ca="1" si="31"/>
        <v>1</v>
      </c>
      <c r="G120" s="16">
        <f t="shared" ca="1" si="32"/>
        <v>0</v>
      </c>
      <c r="H120" s="18">
        <f t="shared" ca="1" si="23"/>
        <v>3.85</v>
      </c>
      <c r="I120" s="21">
        <f t="shared" ca="1" si="24"/>
        <v>2.85</v>
      </c>
      <c r="J120" s="3">
        <f t="shared" ca="1" si="33"/>
        <v>95.07</v>
      </c>
      <c r="K120" s="17">
        <f t="shared" ca="1" si="38"/>
        <v>985.0699999999996</v>
      </c>
      <c r="L120" s="17">
        <f t="shared" ca="1" si="18"/>
        <v>1000</v>
      </c>
      <c r="M120" s="16">
        <f t="shared" ca="1" si="26"/>
        <v>-14.930000000000405</v>
      </c>
      <c r="O120" s="16">
        <f t="shared" si="35"/>
        <v>110</v>
      </c>
      <c r="P120" s="17">
        <f t="shared" ca="1" si="27"/>
        <v>-14.930000000000405</v>
      </c>
      <c r="R120" s="16">
        <f t="shared" si="36"/>
        <v>110</v>
      </c>
      <c r="S120" s="17">
        <f t="shared" ca="1" si="28"/>
        <v>-13.572727272727633</v>
      </c>
      <c r="T120" s="17">
        <f t="shared" ca="1" si="29"/>
        <v>-14.930000000000405</v>
      </c>
    </row>
    <row r="121" spans="1:20">
      <c r="A121" s="16">
        <f t="shared" si="30"/>
        <v>111</v>
      </c>
      <c r="B121" s="16">
        <f t="shared" ca="1" si="19"/>
        <v>2.19</v>
      </c>
      <c r="C121" s="16">
        <f t="shared" ca="1" si="20"/>
        <v>0.47945205479452058</v>
      </c>
      <c r="D121" s="16">
        <f t="shared" ca="1" si="21"/>
        <v>0.16762331940447872</v>
      </c>
      <c r="E121" s="16">
        <f t="shared" ca="1" si="22"/>
        <v>1</v>
      </c>
      <c r="F121" s="16">
        <f t="shared" ca="1" si="31"/>
        <v>2</v>
      </c>
      <c r="G121" s="16">
        <f t="shared" ca="1" si="32"/>
        <v>0</v>
      </c>
      <c r="H121" s="18">
        <f t="shared" ca="1" si="23"/>
        <v>2.19</v>
      </c>
      <c r="I121" s="21">
        <f t="shared" ca="1" si="24"/>
        <v>1.19</v>
      </c>
      <c r="J121" s="3">
        <f t="shared" ca="1" si="33"/>
        <v>97.259999999999991</v>
      </c>
      <c r="K121" s="17">
        <f t="shared" ca="1" si="38"/>
        <v>986.25999999999965</v>
      </c>
      <c r="L121" s="17">
        <f t="shared" ca="1" si="18"/>
        <v>1000</v>
      </c>
      <c r="M121" s="16">
        <f t="shared" ca="1" si="26"/>
        <v>-13.74000000000035</v>
      </c>
      <c r="O121" s="16">
        <f t="shared" si="35"/>
        <v>111</v>
      </c>
      <c r="P121" s="17">
        <f t="shared" ca="1" si="27"/>
        <v>-13.74000000000035</v>
      </c>
      <c r="R121" s="16">
        <f t="shared" si="36"/>
        <v>111</v>
      </c>
      <c r="S121" s="17">
        <f t="shared" ca="1" si="28"/>
        <v>-12.378378378378699</v>
      </c>
      <c r="T121" s="17">
        <f t="shared" ca="1" si="29"/>
        <v>-13.74000000000035</v>
      </c>
    </row>
    <row r="122" spans="1:20">
      <c r="A122" s="16">
        <f t="shared" si="30"/>
        <v>112</v>
      </c>
      <c r="B122" s="16">
        <f t="shared" ca="1" si="19"/>
        <v>3.45</v>
      </c>
      <c r="C122" s="16">
        <f t="shared" ca="1" si="20"/>
        <v>0.30434782608695654</v>
      </c>
      <c r="D122" s="16">
        <f t="shared" ca="1" si="21"/>
        <v>0.27631840205242142</v>
      </c>
      <c r="E122" s="16">
        <f t="shared" ca="1" si="22"/>
        <v>1</v>
      </c>
      <c r="F122" s="16">
        <f t="shared" ca="1" si="31"/>
        <v>3</v>
      </c>
      <c r="G122" s="16">
        <f t="shared" ca="1" si="32"/>
        <v>0</v>
      </c>
      <c r="H122" s="18">
        <f t="shared" ca="1" si="23"/>
        <v>3.45</v>
      </c>
      <c r="I122" s="21">
        <f t="shared" ca="1" si="24"/>
        <v>2.4500000000000002</v>
      </c>
      <c r="J122" s="3">
        <f t="shared" ca="1" si="33"/>
        <v>100.71</v>
      </c>
      <c r="K122" s="17">
        <f t="shared" ca="1" si="38"/>
        <v>988.7099999999997</v>
      </c>
      <c r="L122" s="17">
        <f t="shared" ca="1" si="18"/>
        <v>1000</v>
      </c>
      <c r="M122" s="16">
        <f t="shared" ca="1" si="26"/>
        <v>-11.290000000000305</v>
      </c>
      <c r="O122" s="16">
        <f t="shared" si="35"/>
        <v>112</v>
      </c>
      <c r="P122" s="17">
        <f t="shared" ca="1" si="27"/>
        <v>-11.290000000000305</v>
      </c>
      <c r="R122" s="16">
        <f t="shared" si="36"/>
        <v>112</v>
      </c>
      <c r="S122" s="17">
        <f t="shared" ca="1" si="28"/>
        <v>-10.080357142857409</v>
      </c>
      <c r="T122" s="17">
        <f t="shared" ca="1" si="29"/>
        <v>-11.290000000000305</v>
      </c>
    </row>
    <row r="123" spans="1:20">
      <c r="A123" s="16">
        <f t="shared" si="30"/>
        <v>113</v>
      </c>
      <c r="B123" s="16">
        <f t="shared" ca="1" si="19"/>
        <v>5.86</v>
      </c>
      <c r="C123" s="16">
        <f t="shared" ca="1" si="20"/>
        <v>0.17918088737201365</v>
      </c>
      <c r="D123" s="16">
        <f t="shared" ca="1" si="21"/>
        <v>8.2934745422685419E-2</v>
      </c>
      <c r="E123" s="16">
        <f t="shared" ca="1" si="22"/>
        <v>1</v>
      </c>
      <c r="F123" s="16">
        <f t="shared" ca="1" si="31"/>
        <v>4</v>
      </c>
      <c r="G123" s="16">
        <f t="shared" ca="1" si="32"/>
        <v>0</v>
      </c>
      <c r="H123" s="18">
        <f t="shared" ca="1" si="23"/>
        <v>5.86</v>
      </c>
      <c r="I123" s="21">
        <f t="shared" ca="1" si="24"/>
        <v>4.8600000000000003</v>
      </c>
      <c r="J123" s="3">
        <f t="shared" ca="1" si="33"/>
        <v>106.57</v>
      </c>
      <c r="K123" s="17">
        <f t="shared" ca="1" si="38"/>
        <v>993.56999999999971</v>
      </c>
      <c r="L123" s="17">
        <f t="shared" ca="1" si="18"/>
        <v>1000</v>
      </c>
      <c r="M123" s="16">
        <f t="shared" ca="1" si="26"/>
        <v>-6.430000000000291</v>
      </c>
      <c r="O123" s="16">
        <f t="shared" si="35"/>
        <v>113</v>
      </c>
      <c r="P123" s="17">
        <f t="shared" ca="1" si="27"/>
        <v>-6.430000000000291</v>
      </c>
      <c r="R123" s="16">
        <f t="shared" si="36"/>
        <v>113</v>
      </c>
      <c r="S123" s="17">
        <f t="shared" ca="1" si="28"/>
        <v>-5.6902654867259201</v>
      </c>
      <c r="T123" s="17">
        <f t="shared" ca="1" si="29"/>
        <v>-6.430000000000291</v>
      </c>
    </row>
    <row r="124" spans="1:20">
      <c r="A124" s="16">
        <f t="shared" si="30"/>
        <v>114</v>
      </c>
      <c r="B124" s="16">
        <f t="shared" ca="1" si="19"/>
        <v>3.76</v>
      </c>
      <c r="C124" s="16">
        <f t="shared" ca="1" si="20"/>
        <v>0.2792553191489362</v>
      </c>
      <c r="D124" s="16">
        <f t="shared" ca="1" si="21"/>
        <v>0.30520655313567513</v>
      </c>
      <c r="E124" s="16">
        <f t="shared" ca="1" si="22"/>
        <v>0</v>
      </c>
      <c r="F124" s="16">
        <f t="shared" ca="1" si="31"/>
        <v>0</v>
      </c>
      <c r="G124" s="16">
        <f t="shared" ca="1" si="32"/>
        <v>1</v>
      </c>
      <c r="H124" s="18">
        <f t="shared" ca="1" si="23"/>
        <v>0</v>
      </c>
      <c r="I124" s="21">
        <f t="shared" ca="1" si="24"/>
        <v>-1</v>
      </c>
      <c r="J124" s="3">
        <f t="shared" ca="1" si="33"/>
        <v>106.57</v>
      </c>
      <c r="K124" s="17">
        <f t="shared" ca="1" si="38"/>
        <v>992.56999999999971</v>
      </c>
      <c r="L124" s="17">
        <f t="shared" ca="1" si="18"/>
        <v>1000</v>
      </c>
      <c r="M124" s="16">
        <f t="shared" ca="1" si="26"/>
        <v>-7.430000000000291</v>
      </c>
      <c r="O124" s="16">
        <f t="shared" si="35"/>
        <v>114</v>
      </c>
      <c r="P124" s="17">
        <f t="shared" ca="1" si="27"/>
        <v>-7.430000000000291</v>
      </c>
      <c r="R124" s="16">
        <f t="shared" si="36"/>
        <v>114</v>
      </c>
      <c r="S124" s="17">
        <f t="shared" ca="1" si="28"/>
        <v>-6.5175438596493791</v>
      </c>
      <c r="T124" s="17">
        <f t="shared" ca="1" si="29"/>
        <v>-7.430000000000291</v>
      </c>
    </row>
    <row r="125" spans="1:20">
      <c r="A125" s="16">
        <f t="shared" si="30"/>
        <v>115</v>
      </c>
      <c r="B125" s="16">
        <f t="shared" ca="1" si="19"/>
        <v>4.03</v>
      </c>
      <c r="C125" s="16">
        <f t="shared" ca="1" si="20"/>
        <v>0.26054590570719605</v>
      </c>
      <c r="D125" s="16">
        <f t="shared" ca="1" si="21"/>
        <v>0.91062616370814742</v>
      </c>
      <c r="E125" s="16">
        <f t="shared" ca="1" si="22"/>
        <v>0</v>
      </c>
      <c r="F125" s="16">
        <f t="shared" ca="1" si="31"/>
        <v>0</v>
      </c>
      <c r="G125" s="16">
        <f t="shared" ca="1" si="32"/>
        <v>2</v>
      </c>
      <c r="H125" s="18">
        <f t="shared" ca="1" si="23"/>
        <v>0</v>
      </c>
      <c r="I125" s="21">
        <f t="shared" ca="1" si="24"/>
        <v>-1</v>
      </c>
      <c r="J125" s="3">
        <f t="shared" ca="1" si="33"/>
        <v>106.57</v>
      </c>
      <c r="K125" s="17">
        <f t="shared" ca="1" si="38"/>
        <v>991.56999999999971</v>
      </c>
      <c r="L125" s="17">
        <f t="shared" ca="1" si="18"/>
        <v>1000</v>
      </c>
      <c r="M125" s="16">
        <f t="shared" ca="1" si="26"/>
        <v>-8.430000000000291</v>
      </c>
      <c r="O125" s="16">
        <f t="shared" si="35"/>
        <v>115</v>
      </c>
      <c r="P125" s="17">
        <f t="shared" ca="1" si="27"/>
        <v>-8.430000000000291</v>
      </c>
      <c r="R125" s="16">
        <f t="shared" si="36"/>
        <v>115</v>
      </c>
      <c r="S125" s="17">
        <f t="shared" ca="1" si="28"/>
        <v>-7.3304347826089469</v>
      </c>
      <c r="T125" s="17">
        <f t="shared" ca="1" si="29"/>
        <v>-8.430000000000291</v>
      </c>
    </row>
    <row r="126" spans="1:20">
      <c r="A126" s="16">
        <f t="shared" si="30"/>
        <v>116</v>
      </c>
      <c r="B126" s="16">
        <f t="shared" ca="1" si="19"/>
        <v>5.01</v>
      </c>
      <c r="C126" s="16">
        <f t="shared" ca="1" si="20"/>
        <v>0.20958083832335331</v>
      </c>
      <c r="D126" s="16">
        <f t="shared" ca="1" si="21"/>
        <v>0.32831918241720914</v>
      </c>
      <c r="E126" s="16">
        <f t="shared" ca="1" si="22"/>
        <v>0</v>
      </c>
      <c r="F126" s="16">
        <f t="shared" ca="1" si="31"/>
        <v>0</v>
      </c>
      <c r="G126" s="16">
        <f t="shared" ca="1" si="32"/>
        <v>3</v>
      </c>
      <c r="H126" s="18">
        <f t="shared" ca="1" si="23"/>
        <v>0</v>
      </c>
      <c r="I126" s="21">
        <f t="shared" ca="1" si="24"/>
        <v>-1</v>
      </c>
      <c r="J126" s="3">
        <f t="shared" ca="1" si="33"/>
        <v>106.57</v>
      </c>
      <c r="K126" s="17">
        <f t="shared" ca="1" si="38"/>
        <v>990.56999999999971</v>
      </c>
      <c r="L126" s="17">
        <f t="shared" ca="1" si="18"/>
        <v>1000</v>
      </c>
      <c r="M126" s="16">
        <f t="shared" ca="1" si="26"/>
        <v>-9.430000000000291</v>
      </c>
      <c r="O126" s="16">
        <f t="shared" si="35"/>
        <v>116</v>
      </c>
      <c r="P126" s="17">
        <f t="shared" ca="1" si="27"/>
        <v>-9.430000000000291</v>
      </c>
      <c r="R126" s="16">
        <f t="shared" si="36"/>
        <v>116</v>
      </c>
      <c r="S126" s="17">
        <f t="shared" ca="1" si="28"/>
        <v>-8.1293103448278288</v>
      </c>
      <c r="T126" s="17">
        <f t="shared" ca="1" si="29"/>
        <v>-9.430000000000291</v>
      </c>
    </row>
    <row r="127" spans="1:20">
      <c r="A127" s="16">
        <f t="shared" si="30"/>
        <v>117</v>
      </c>
      <c r="B127" s="16">
        <f t="shared" ca="1" si="19"/>
        <v>5.31</v>
      </c>
      <c r="C127" s="16">
        <f t="shared" ca="1" si="20"/>
        <v>0.19774011299435032</v>
      </c>
      <c r="D127" s="16">
        <f t="shared" ca="1" si="21"/>
        <v>0.4709090092562489</v>
      </c>
      <c r="E127" s="16">
        <f t="shared" ca="1" si="22"/>
        <v>0</v>
      </c>
      <c r="F127" s="16">
        <f t="shared" ca="1" si="31"/>
        <v>0</v>
      </c>
      <c r="G127" s="16">
        <f t="shared" ca="1" si="32"/>
        <v>4</v>
      </c>
      <c r="H127" s="18">
        <f t="shared" ca="1" si="23"/>
        <v>0</v>
      </c>
      <c r="I127" s="21">
        <f t="shared" ca="1" si="24"/>
        <v>-1</v>
      </c>
      <c r="J127" s="3">
        <f t="shared" ca="1" si="33"/>
        <v>106.57</v>
      </c>
      <c r="K127" s="17">
        <f t="shared" ca="1" si="38"/>
        <v>989.56999999999971</v>
      </c>
      <c r="L127" s="17">
        <f t="shared" ca="1" si="18"/>
        <v>1000</v>
      </c>
      <c r="M127" s="16">
        <f t="shared" ca="1" si="26"/>
        <v>-10.430000000000291</v>
      </c>
      <c r="O127" s="16">
        <f t="shared" si="35"/>
        <v>117</v>
      </c>
      <c r="P127" s="17">
        <f t="shared" ca="1" si="27"/>
        <v>-10.430000000000291</v>
      </c>
      <c r="R127" s="16">
        <f t="shared" si="36"/>
        <v>117</v>
      </c>
      <c r="S127" s="17">
        <f t="shared" ca="1" si="28"/>
        <v>-8.9145299145301635</v>
      </c>
      <c r="T127" s="17">
        <f t="shared" ca="1" si="29"/>
        <v>-10.430000000000291</v>
      </c>
    </row>
    <row r="128" spans="1:20">
      <c r="A128" s="16">
        <f t="shared" si="30"/>
        <v>118</v>
      </c>
      <c r="B128" s="16">
        <f t="shared" ca="1" si="19"/>
        <v>2.8</v>
      </c>
      <c r="C128" s="16">
        <f t="shared" ca="1" si="20"/>
        <v>0.375</v>
      </c>
      <c r="D128" s="16">
        <f t="shared" ca="1" si="21"/>
        <v>0.45620841007461799</v>
      </c>
      <c r="E128" s="16">
        <f t="shared" ca="1" si="22"/>
        <v>0</v>
      </c>
      <c r="F128" s="16">
        <f t="shared" ca="1" si="31"/>
        <v>0</v>
      </c>
      <c r="G128" s="16">
        <f t="shared" ca="1" si="32"/>
        <v>5</v>
      </c>
      <c r="H128" s="18">
        <f t="shared" ca="1" si="23"/>
        <v>0</v>
      </c>
      <c r="I128" s="21">
        <f t="shared" ca="1" si="24"/>
        <v>-1</v>
      </c>
      <c r="J128" s="3">
        <f t="shared" ca="1" si="33"/>
        <v>106.57</v>
      </c>
      <c r="K128" s="17">
        <f t="shared" ca="1" si="38"/>
        <v>988.56999999999971</v>
      </c>
      <c r="L128" s="17">
        <f t="shared" ca="1" si="18"/>
        <v>1000</v>
      </c>
      <c r="M128" s="16">
        <f t="shared" ca="1" si="26"/>
        <v>-11.430000000000291</v>
      </c>
      <c r="O128" s="16">
        <f t="shared" si="35"/>
        <v>118</v>
      </c>
      <c r="P128" s="17">
        <f t="shared" ca="1" si="27"/>
        <v>-11.430000000000291</v>
      </c>
      <c r="R128" s="16">
        <f t="shared" si="36"/>
        <v>118</v>
      </c>
      <c r="S128" s="17">
        <f t="shared" ca="1" si="28"/>
        <v>-9.6864406779663454</v>
      </c>
      <c r="T128" s="17">
        <f t="shared" ca="1" si="29"/>
        <v>-11.430000000000291</v>
      </c>
    </row>
    <row r="129" spans="1:20">
      <c r="A129" s="16">
        <f t="shared" si="30"/>
        <v>119</v>
      </c>
      <c r="B129" s="16">
        <f t="shared" ca="1" si="19"/>
        <v>4.55</v>
      </c>
      <c r="C129" s="16">
        <f t="shared" ca="1" si="20"/>
        <v>0.23076923076923078</v>
      </c>
      <c r="D129" s="16">
        <f t="shared" ca="1" si="21"/>
        <v>0.53907892664403101</v>
      </c>
      <c r="E129" s="16">
        <f t="shared" ca="1" si="22"/>
        <v>0</v>
      </c>
      <c r="F129" s="16">
        <f t="shared" ca="1" si="31"/>
        <v>0</v>
      </c>
      <c r="G129" s="16">
        <f t="shared" ca="1" si="32"/>
        <v>6</v>
      </c>
      <c r="H129" s="18">
        <f t="shared" ca="1" si="23"/>
        <v>0</v>
      </c>
      <c r="I129" s="21">
        <f t="shared" ca="1" si="24"/>
        <v>-1</v>
      </c>
      <c r="J129" s="3">
        <f t="shared" ca="1" si="33"/>
        <v>106.57</v>
      </c>
      <c r="K129" s="17">
        <f t="shared" ca="1" si="38"/>
        <v>987.56999999999971</v>
      </c>
      <c r="L129" s="17">
        <f t="shared" ca="1" si="18"/>
        <v>1000</v>
      </c>
      <c r="M129" s="16">
        <f t="shared" ca="1" si="26"/>
        <v>-12.430000000000291</v>
      </c>
      <c r="O129" s="16">
        <f t="shared" si="35"/>
        <v>119</v>
      </c>
      <c r="P129" s="17">
        <f t="shared" ca="1" si="27"/>
        <v>-12.430000000000291</v>
      </c>
      <c r="R129" s="16">
        <f t="shared" si="36"/>
        <v>119</v>
      </c>
      <c r="S129" s="17">
        <f t="shared" ca="1" si="28"/>
        <v>-10.445378151260755</v>
      </c>
      <c r="T129" s="17">
        <f t="shared" ca="1" si="29"/>
        <v>-12.430000000000291</v>
      </c>
    </row>
    <row r="130" spans="1:20">
      <c r="A130" s="16">
        <f t="shared" si="30"/>
        <v>120</v>
      </c>
      <c r="B130" s="16">
        <f t="shared" ca="1" si="19"/>
        <v>3.79</v>
      </c>
      <c r="C130" s="16">
        <f t="shared" ca="1" si="20"/>
        <v>0.27704485488126651</v>
      </c>
      <c r="D130" s="16">
        <f t="shared" ca="1" si="21"/>
        <v>0.37450556379191013</v>
      </c>
      <c r="E130" s="16">
        <f t="shared" ca="1" si="22"/>
        <v>0</v>
      </c>
      <c r="F130" s="16">
        <f t="shared" ca="1" si="31"/>
        <v>0</v>
      </c>
      <c r="G130" s="16">
        <f t="shared" ca="1" si="32"/>
        <v>7</v>
      </c>
      <c r="H130" s="18">
        <f t="shared" ca="1" si="23"/>
        <v>0</v>
      </c>
      <c r="I130" s="21">
        <f t="shared" ca="1" si="24"/>
        <v>-1</v>
      </c>
      <c r="J130" s="3">
        <f t="shared" ca="1" si="33"/>
        <v>106.57</v>
      </c>
      <c r="K130" s="17">
        <f t="shared" ca="1" si="38"/>
        <v>986.56999999999971</v>
      </c>
      <c r="L130" s="17">
        <f t="shared" ca="1" si="18"/>
        <v>1000</v>
      </c>
      <c r="M130" s="16">
        <f t="shared" ca="1" si="26"/>
        <v>-13.430000000000291</v>
      </c>
      <c r="O130" s="16">
        <f t="shared" si="35"/>
        <v>120</v>
      </c>
      <c r="P130" s="17">
        <f t="shared" ca="1" si="27"/>
        <v>-13.430000000000291</v>
      </c>
      <c r="R130" s="16">
        <f t="shared" si="36"/>
        <v>120</v>
      </c>
      <c r="S130" s="17">
        <f t="shared" ca="1" si="28"/>
        <v>-11.191666666666904</v>
      </c>
      <c r="T130" s="17">
        <f t="shared" ca="1" si="29"/>
        <v>-13.430000000000291</v>
      </c>
    </row>
    <row r="131" spans="1:20">
      <c r="A131" s="16">
        <f t="shared" si="30"/>
        <v>121</v>
      </c>
      <c r="B131" s="16">
        <f t="shared" ca="1" si="19"/>
        <v>2.1800000000000002</v>
      </c>
      <c r="C131" s="16">
        <f t="shared" ca="1" si="20"/>
        <v>0.48165137614678899</v>
      </c>
      <c r="D131" s="16">
        <f t="shared" ca="1" si="21"/>
        <v>0.63375273917468178</v>
      </c>
      <c r="E131" s="16">
        <f t="shared" ca="1" si="22"/>
        <v>0</v>
      </c>
      <c r="F131" s="16">
        <f t="shared" ca="1" si="31"/>
        <v>0</v>
      </c>
      <c r="G131" s="16">
        <f t="shared" ca="1" si="32"/>
        <v>8</v>
      </c>
      <c r="H131" s="18">
        <f t="shared" ca="1" si="23"/>
        <v>0</v>
      </c>
      <c r="I131" s="21">
        <f t="shared" ca="1" si="24"/>
        <v>-1</v>
      </c>
      <c r="J131" s="3">
        <f t="shared" ca="1" si="33"/>
        <v>106.57</v>
      </c>
      <c r="K131" s="17">
        <f t="shared" ca="1" si="38"/>
        <v>985.56999999999971</v>
      </c>
      <c r="L131" s="17">
        <f t="shared" ca="1" si="18"/>
        <v>1000</v>
      </c>
      <c r="M131" s="16">
        <f t="shared" ca="1" si="26"/>
        <v>-14.430000000000291</v>
      </c>
      <c r="O131" s="16">
        <f t="shared" si="35"/>
        <v>121</v>
      </c>
      <c r="P131" s="17">
        <f t="shared" ca="1" si="27"/>
        <v>-14.430000000000291</v>
      </c>
      <c r="R131" s="16">
        <f t="shared" si="36"/>
        <v>121</v>
      </c>
      <c r="S131" s="17">
        <f t="shared" ca="1" si="28"/>
        <v>-11.925619834710986</v>
      </c>
      <c r="T131" s="17">
        <f t="shared" ca="1" si="29"/>
        <v>-14.430000000000291</v>
      </c>
    </row>
    <row r="132" spans="1:20">
      <c r="A132" s="16">
        <f t="shared" si="30"/>
        <v>122</v>
      </c>
      <c r="B132" s="16">
        <f t="shared" ca="1" si="19"/>
        <v>2</v>
      </c>
      <c r="C132" s="16">
        <f t="shared" ca="1" si="20"/>
        <v>0.52500000000000002</v>
      </c>
      <c r="D132" s="16">
        <f t="shared" ca="1" si="21"/>
        <v>0.93897627867205724</v>
      </c>
      <c r="E132" s="16">
        <f t="shared" ca="1" si="22"/>
        <v>0</v>
      </c>
      <c r="F132" s="16">
        <f t="shared" ca="1" si="31"/>
        <v>0</v>
      </c>
      <c r="G132" s="16">
        <f t="shared" ca="1" si="32"/>
        <v>9</v>
      </c>
      <c r="H132" s="18">
        <f t="shared" ca="1" si="23"/>
        <v>0</v>
      </c>
      <c r="I132" s="21">
        <f t="shared" ca="1" si="24"/>
        <v>-1</v>
      </c>
      <c r="J132" s="3">
        <f t="shared" ca="1" si="33"/>
        <v>106.57</v>
      </c>
      <c r="K132" s="17">
        <f t="shared" ca="1" si="38"/>
        <v>984.56999999999971</v>
      </c>
      <c r="L132" s="17">
        <f t="shared" ca="1" si="18"/>
        <v>1000</v>
      </c>
      <c r="M132" s="16">
        <f t="shared" ca="1" si="26"/>
        <v>-15.430000000000291</v>
      </c>
      <c r="O132" s="16">
        <f t="shared" si="35"/>
        <v>122</v>
      </c>
      <c r="P132" s="17">
        <f t="shared" ca="1" si="27"/>
        <v>-15.430000000000291</v>
      </c>
      <c r="R132" s="16">
        <f t="shared" si="36"/>
        <v>122</v>
      </c>
      <c r="S132" s="17">
        <f t="shared" ca="1" si="28"/>
        <v>-12.647540983606802</v>
      </c>
      <c r="T132" s="17">
        <f t="shared" ca="1" si="29"/>
        <v>-15.430000000000291</v>
      </c>
    </row>
    <row r="133" spans="1:20">
      <c r="A133" s="16">
        <f t="shared" si="30"/>
        <v>123</v>
      </c>
      <c r="B133" s="16">
        <f t="shared" ca="1" si="19"/>
        <v>2.96</v>
      </c>
      <c r="C133" s="16">
        <f t="shared" ca="1" si="20"/>
        <v>0.35472972972972971</v>
      </c>
      <c r="D133" s="16">
        <f t="shared" ca="1" si="21"/>
        <v>0.88250309039200658</v>
      </c>
      <c r="E133" s="16">
        <f t="shared" ca="1" si="22"/>
        <v>0</v>
      </c>
      <c r="F133" s="16">
        <f t="shared" ca="1" si="31"/>
        <v>0</v>
      </c>
      <c r="G133" s="16">
        <f t="shared" ca="1" si="32"/>
        <v>10</v>
      </c>
      <c r="H133" s="18">
        <f t="shared" ca="1" si="23"/>
        <v>0</v>
      </c>
      <c r="I133" s="21">
        <f t="shared" ca="1" si="24"/>
        <v>-1</v>
      </c>
      <c r="J133" s="3">
        <f t="shared" ca="1" si="33"/>
        <v>106.57</v>
      </c>
      <c r="K133" s="17">
        <f t="shared" ca="1" si="38"/>
        <v>983.56999999999971</v>
      </c>
      <c r="L133" s="17">
        <f t="shared" ca="1" si="18"/>
        <v>1000</v>
      </c>
      <c r="M133" s="16">
        <f t="shared" ca="1" si="26"/>
        <v>-16.430000000000291</v>
      </c>
      <c r="O133" s="16">
        <f t="shared" si="35"/>
        <v>123</v>
      </c>
      <c r="P133" s="17">
        <f t="shared" ca="1" si="27"/>
        <v>-16.430000000000291</v>
      </c>
      <c r="R133" s="16">
        <f t="shared" si="36"/>
        <v>123</v>
      </c>
      <c r="S133" s="17">
        <f t="shared" ca="1" si="28"/>
        <v>-13.357723577236015</v>
      </c>
      <c r="T133" s="17">
        <f t="shared" ca="1" si="29"/>
        <v>-16.430000000000291</v>
      </c>
    </row>
    <row r="134" spans="1:20">
      <c r="A134" s="16">
        <f t="shared" si="30"/>
        <v>124</v>
      </c>
      <c r="B134" s="16">
        <f t="shared" ca="1" si="19"/>
        <v>3.82</v>
      </c>
      <c r="C134" s="16">
        <f t="shared" ca="1" si="20"/>
        <v>0.27486910994764396</v>
      </c>
      <c r="D134" s="16">
        <f t="shared" ca="1" si="21"/>
        <v>0.41090965677814761</v>
      </c>
      <c r="E134" s="16">
        <f t="shared" ca="1" si="22"/>
        <v>0</v>
      </c>
      <c r="F134" s="16">
        <f t="shared" ca="1" si="31"/>
        <v>0</v>
      </c>
      <c r="G134" s="16">
        <f t="shared" ca="1" si="32"/>
        <v>11</v>
      </c>
      <c r="H134" s="18">
        <f t="shared" ca="1" si="23"/>
        <v>0</v>
      </c>
      <c r="I134" s="21">
        <f t="shared" ca="1" si="24"/>
        <v>-1</v>
      </c>
      <c r="J134" s="3">
        <f t="shared" ca="1" si="33"/>
        <v>106.57</v>
      </c>
      <c r="K134" s="17">
        <f t="shared" ca="1" si="38"/>
        <v>982.56999999999971</v>
      </c>
      <c r="L134" s="17">
        <f t="shared" ca="1" si="18"/>
        <v>1000</v>
      </c>
      <c r="M134" s="16">
        <f t="shared" ca="1" si="26"/>
        <v>-17.430000000000291</v>
      </c>
      <c r="O134" s="16">
        <f t="shared" si="35"/>
        <v>124</v>
      </c>
      <c r="P134" s="17">
        <f t="shared" ca="1" si="27"/>
        <v>-17.430000000000291</v>
      </c>
      <c r="R134" s="16">
        <f t="shared" si="36"/>
        <v>124</v>
      </c>
      <c r="S134" s="17">
        <f t="shared" ca="1" si="28"/>
        <v>-14.056451612903459</v>
      </c>
      <c r="T134" s="17">
        <f t="shared" ca="1" si="29"/>
        <v>-17.430000000000291</v>
      </c>
    </row>
    <row r="135" spans="1:20">
      <c r="A135" s="16">
        <f t="shared" si="30"/>
        <v>125</v>
      </c>
      <c r="B135" s="16">
        <f t="shared" ca="1" si="19"/>
        <v>4.4000000000000004</v>
      </c>
      <c r="C135" s="16">
        <f t="shared" ca="1" si="20"/>
        <v>0.23863636363636365</v>
      </c>
      <c r="D135" s="16">
        <f t="shared" ca="1" si="21"/>
        <v>0.15677102672365462</v>
      </c>
      <c r="E135" s="16">
        <f t="shared" ca="1" si="22"/>
        <v>1</v>
      </c>
      <c r="F135" s="16">
        <f t="shared" ca="1" si="31"/>
        <v>1</v>
      </c>
      <c r="G135" s="16">
        <f t="shared" ca="1" si="32"/>
        <v>0</v>
      </c>
      <c r="H135" s="18">
        <f t="shared" ca="1" si="23"/>
        <v>4.4000000000000004</v>
      </c>
      <c r="I135" s="21">
        <f t="shared" ca="1" si="24"/>
        <v>3.4000000000000004</v>
      </c>
      <c r="J135" s="3">
        <f t="shared" ca="1" si="33"/>
        <v>110.97</v>
      </c>
      <c r="K135" s="17">
        <f t="shared" ca="1" si="38"/>
        <v>985.96999999999969</v>
      </c>
      <c r="L135" s="17">
        <f t="shared" ca="1" si="18"/>
        <v>1000</v>
      </c>
      <c r="M135" s="16">
        <f t="shared" ca="1" si="26"/>
        <v>-14.030000000000314</v>
      </c>
      <c r="O135" s="16">
        <f t="shared" si="35"/>
        <v>125</v>
      </c>
      <c r="P135" s="17">
        <f t="shared" ca="1" si="27"/>
        <v>-14.030000000000314</v>
      </c>
      <c r="R135" s="16">
        <f t="shared" si="36"/>
        <v>125</v>
      </c>
      <c r="S135" s="17">
        <f t="shared" ca="1" si="28"/>
        <v>-11.22400000000026</v>
      </c>
      <c r="T135" s="17">
        <f t="shared" ca="1" si="29"/>
        <v>-14.030000000000314</v>
      </c>
    </row>
    <row r="136" spans="1:20">
      <c r="A136" s="16">
        <f t="shared" si="30"/>
        <v>126</v>
      </c>
      <c r="B136" s="16">
        <f t="shared" ca="1" si="19"/>
        <v>5.08</v>
      </c>
      <c r="C136" s="16">
        <f t="shared" ca="1" si="20"/>
        <v>0.20669291338582677</v>
      </c>
      <c r="D136" s="16">
        <f t="shared" ca="1" si="21"/>
        <v>0.96176089976632628</v>
      </c>
      <c r="E136" s="16">
        <f t="shared" ca="1" si="22"/>
        <v>0</v>
      </c>
      <c r="F136" s="16">
        <f t="shared" ca="1" si="31"/>
        <v>0</v>
      </c>
      <c r="G136" s="16">
        <f t="shared" ca="1" si="32"/>
        <v>1</v>
      </c>
      <c r="H136" s="18">
        <f t="shared" ca="1" si="23"/>
        <v>0</v>
      </c>
      <c r="I136" s="21">
        <f t="shared" ca="1" si="24"/>
        <v>-1</v>
      </c>
      <c r="J136" s="3">
        <f t="shared" ca="1" si="33"/>
        <v>110.97</v>
      </c>
      <c r="K136" s="17">
        <f t="shared" ca="1" si="38"/>
        <v>984.96999999999969</v>
      </c>
      <c r="L136" s="17">
        <f t="shared" ca="1" si="18"/>
        <v>1000</v>
      </c>
      <c r="M136" s="16">
        <f t="shared" ca="1" si="26"/>
        <v>-15.030000000000314</v>
      </c>
      <c r="O136" s="16">
        <f t="shared" si="35"/>
        <v>126</v>
      </c>
      <c r="P136" s="17">
        <f t="shared" ca="1" si="27"/>
        <v>-15.030000000000314</v>
      </c>
      <c r="R136" s="16">
        <f t="shared" si="36"/>
        <v>126</v>
      </c>
      <c r="S136" s="17">
        <f t="shared" ca="1" si="28"/>
        <v>-11.928571428571672</v>
      </c>
      <c r="T136" s="17">
        <f t="shared" ca="1" si="29"/>
        <v>-15.030000000000314</v>
      </c>
    </row>
    <row r="137" spans="1:20">
      <c r="A137" s="16">
        <f t="shared" si="30"/>
        <v>127</v>
      </c>
      <c r="B137" s="16">
        <f t="shared" ca="1" si="19"/>
        <v>5.07</v>
      </c>
      <c r="C137" s="16">
        <f t="shared" ca="1" si="20"/>
        <v>0.20710059171597631</v>
      </c>
      <c r="D137" s="16">
        <f t="shared" ca="1" si="21"/>
        <v>0.60510966776448161</v>
      </c>
      <c r="E137" s="16">
        <f t="shared" ca="1" si="22"/>
        <v>0</v>
      </c>
      <c r="F137" s="16">
        <f t="shared" ca="1" si="31"/>
        <v>0</v>
      </c>
      <c r="G137" s="16">
        <f t="shared" ca="1" si="32"/>
        <v>2</v>
      </c>
      <c r="H137" s="18">
        <f t="shared" ca="1" si="23"/>
        <v>0</v>
      </c>
      <c r="I137" s="21">
        <f t="shared" ca="1" si="24"/>
        <v>-1</v>
      </c>
      <c r="J137" s="3">
        <f t="shared" ca="1" si="33"/>
        <v>110.97</v>
      </c>
      <c r="K137" s="17">
        <f t="shared" ca="1" si="38"/>
        <v>983.96999999999969</v>
      </c>
      <c r="L137" s="17">
        <f t="shared" ca="1" si="18"/>
        <v>1000</v>
      </c>
      <c r="M137" s="16">
        <f t="shared" ca="1" si="26"/>
        <v>-16.030000000000314</v>
      </c>
      <c r="O137" s="16">
        <f t="shared" si="35"/>
        <v>127</v>
      </c>
      <c r="P137" s="17">
        <f t="shared" ca="1" si="27"/>
        <v>-16.030000000000314</v>
      </c>
      <c r="R137" s="16">
        <f t="shared" si="36"/>
        <v>127</v>
      </c>
      <c r="S137" s="17">
        <f t="shared" ca="1" si="28"/>
        <v>-12.62204724409473</v>
      </c>
      <c r="T137" s="17">
        <f t="shared" ca="1" si="29"/>
        <v>-16.030000000000314</v>
      </c>
    </row>
    <row r="138" spans="1:20">
      <c r="A138" s="16">
        <f t="shared" si="30"/>
        <v>128</v>
      </c>
      <c r="B138" s="16">
        <f t="shared" ca="1" si="19"/>
        <v>4.97</v>
      </c>
      <c r="C138" s="16">
        <f t="shared" ca="1" si="20"/>
        <v>0.21126760563380284</v>
      </c>
      <c r="D138" s="16">
        <f t="shared" ca="1" si="21"/>
        <v>5.4353847894090812E-2</v>
      </c>
      <c r="E138" s="16">
        <f t="shared" ca="1" si="22"/>
        <v>1</v>
      </c>
      <c r="F138" s="16">
        <f t="shared" ca="1" si="31"/>
        <v>1</v>
      </c>
      <c r="G138" s="16">
        <f t="shared" ca="1" si="32"/>
        <v>0</v>
      </c>
      <c r="H138" s="18">
        <f t="shared" ca="1" si="23"/>
        <v>4.97</v>
      </c>
      <c r="I138" s="21">
        <f t="shared" ca="1" si="24"/>
        <v>3.9699999999999998</v>
      </c>
      <c r="J138" s="3">
        <f t="shared" ca="1" si="33"/>
        <v>115.94</v>
      </c>
      <c r="K138" s="17">
        <f t="shared" ref="K138:K140" ca="1" si="39">K137+I138</f>
        <v>987.93999999999971</v>
      </c>
      <c r="L138" s="17">
        <f t="shared" ref="L138:L201" ca="1" si="40">MAX(K138,L137)</f>
        <v>1000</v>
      </c>
      <c r="M138" s="16">
        <f t="shared" ca="1" si="26"/>
        <v>-12.060000000000286</v>
      </c>
      <c r="O138" s="16">
        <f t="shared" si="35"/>
        <v>128</v>
      </c>
      <c r="P138" s="17">
        <f t="shared" ca="1" si="27"/>
        <v>-12.060000000000286</v>
      </c>
      <c r="R138" s="16">
        <f t="shared" si="36"/>
        <v>128</v>
      </c>
      <c r="S138" s="17">
        <f t="shared" ca="1" si="28"/>
        <v>-9.4218750000002274</v>
      </c>
      <c r="T138" s="17">
        <f t="shared" ca="1" si="29"/>
        <v>-12.060000000000286</v>
      </c>
    </row>
    <row r="139" spans="1:20">
      <c r="A139" s="16">
        <f t="shared" si="30"/>
        <v>129</v>
      </c>
      <c r="B139" s="16">
        <f t="shared" ref="B139:B202" ca="1" si="41">RANDBETWEEN($A$5,$B$5)/100</f>
        <v>2.29</v>
      </c>
      <c r="C139" s="16">
        <f t="shared" ref="C139:C202" ca="1" si="42">$C$5*(1/B139)</f>
        <v>0.45851528384279477</v>
      </c>
      <c r="D139" s="16">
        <f t="shared" ref="D139:D202" ca="1" si="43">RAND()</f>
        <v>0.18496811837363047</v>
      </c>
      <c r="E139" s="16">
        <f t="shared" ref="E139:E202" ca="1" si="44">IF(D139&lt;=C139,1,0)</f>
        <v>1</v>
      </c>
      <c r="F139" s="16">
        <f t="shared" ca="1" si="31"/>
        <v>2</v>
      </c>
      <c r="G139" s="16">
        <f t="shared" ca="1" si="32"/>
        <v>0</v>
      </c>
      <c r="H139" s="18">
        <f t="shared" ref="H139:H202" ca="1" si="45">IF(E139=0,0,B139)</f>
        <v>2.29</v>
      </c>
      <c r="I139" s="21">
        <f t="shared" ref="I139:I202" ca="1" si="46">IF(E139=0,-1,H139-1)</f>
        <v>1.29</v>
      </c>
      <c r="J139" s="3">
        <f t="shared" ca="1" si="33"/>
        <v>118.23</v>
      </c>
      <c r="K139" s="17">
        <f t="shared" ca="1" si="39"/>
        <v>989.22999999999968</v>
      </c>
      <c r="L139" s="17">
        <f t="shared" ca="1" si="40"/>
        <v>1000</v>
      </c>
      <c r="M139" s="16">
        <f t="shared" ref="M139:M202" ca="1" si="47">IF(K139&lt;N(L139),K139-L138,"")</f>
        <v>-10.770000000000323</v>
      </c>
      <c r="O139" s="16">
        <f t="shared" si="35"/>
        <v>129</v>
      </c>
      <c r="P139" s="17">
        <f t="shared" ref="P139:P202" ca="1" si="48">K139-1000</f>
        <v>-10.770000000000323</v>
      </c>
      <c r="R139" s="16">
        <f t="shared" si="36"/>
        <v>129</v>
      </c>
      <c r="S139" s="17">
        <f t="shared" ref="S139:S202" ca="1" si="49">((R139+T139)/R139*100)-100</f>
        <v>-8.3488372093025731</v>
      </c>
      <c r="T139" s="17">
        <f t="shared" ref="T139:T202" ca="1" si="50">K139-1000</f>
        <v>-10.770000000000323</v>
      </c>
    </row>
    <row r="140" spans="1:20">
      <c r="A140" s="16">
        <f t="shared" ref="A140:A203" si="51">A139+1</f>
        <v>130</v>
      </c>
      <c r="B140" s="16">
        <f t="shared" ca="1" si="41"/>
        <v>4.5</v>
      </c>
      <c r="C140" s="16">
        <f t="shared" ca="1" si="42"/>
        <v>0.23333333333333334</v>
      </c>
      <c r="D140" s="16">
        <f t="shared" ca="1" si="43"/>
        <v>0.25590964454761678</v>
      </c>
      <c r="E140" s="16">
        <f t="shared" ca="1" si="44"/>
        <v>0</v>
      </c>
      <c r="F140" s="16">
        <f t="shared" ref="F140:F203" ca="1" si="52">IF(E140=1,F139+1,0)</f>
        <v>0</v>
      </c>
      <c r="G140" s="16">
        <f t="shared" ref="G140:G203" ca="1" si="53">IF(E140=0,G139+1,0)</f>
        <v>1</v>
      </c>
      <c r="H140" s="18">
        <f t="shared" ca="1" si="45"/>
        <v>0</v>
      </c>
      <c r="I140" s="21">
        <f t="shared" ca="1" si="46"/>
        <v>-1</v>
      </c>
      <c r="J140" s="3">
        <f t="shared" ref="J140:J203" ca="1" si="54">J139+H140</f>
        <v>118.23</v>
      </c>
      <c r="K140" s="17">
        <f t="shared" ca="1" si="39"/>
        <v>988.22999999999968</v>
      </c>
      <c r="L140" s="17">
        <f t="shared" ca="1" si="40"/>
        <v>1000</v>
      </c>
      <c r="M140" s="16">
        <f t="shared" ca="1" si="47"/>
        <v>-11.770000000000323</v>
      </c>
      <c r="O140" s="16">
        <f t="shared" ref="O140:O203" si="55">O139+1</f>
        <v>130</v>
      </c>
      <c r="P140" s="17">
        <f t="shared" ca="1" si="48"/>
        <v>-11.770000000000323</v>
      </c>
      <c r="R140" s="16">
        <f t="shared" ref="R140:R203" si="56">R139+1</f>
        <v>130</v>
      </c>
      <c r="S140" s="17">
        <f t="shared" ca="1" si="49"/>
        <v>-9.0538461538464077</v>
      </c>
      <c r="T140" s="17">
        <f t="shared" ca="1" si="50"/>
        <v>-11.770000000000323</v>
      </c>
    </row>
    <row r="141" spans="1:20">
      <c r="A141" s="16">
        <f t="shared" si="51"/>
        <v>131</v>
      </c>
      <c r="B141" s="16">
        <f t="shared" ca="1" si="41"/>
        <v>4.7699999999999996</v>
      </c>
      <c r="C141" s="16">
        <f t="shared" ca="1" si="42"/>
        <v>0.22012578616352205</v>
      </c>
      <c r="D141" s="16">
        <f t="shared" ca="1" si="43"/>
        <v>0.13690796385978166</v>
      </c>
      <c r="E141" s="16">
        <f t="shared" ca="1" si="44"/>
        <v>1</v>
      </c>
      <c r="F141" s="16">
        <f t="shared" ca="1" si="52"/>
        <v>1</v>
      </c>
      <c r="G141" s="16">
        <f t="shared" ca="1" si="53"/>
        <v>0</v>
      </c>
      <c r="H141" s="18">
        <f t="shared" ca="1" si="45"/>
        <v>4.7699999999999996</v>
      </c>
      <c r="I141" s="21">
        <f t="shared" ca="1" si="46"/>
        <v>3.7699999999999996</v>
      </c>
      <c r="J141" s="3">
        <f t="shared" ca="1" si="54"/>
        <v>123</v>
      </c>
      <c r="K141" s="17">
        <f t="shared" ref="K141:K204" ca="1" si="57">K140+I141</f>
        <v>991.99999999999966</v>
      </c>
      <c r="L141" s="17">
        <f t="shared" ca="1" si="40"/>
        <v>1000</v>
      </c>
      <c r="M141" s="16">
        <f t="shared" ca="1" si="47"/>
        <v>-8.0000000000003411</v>
      </c>
      <c r="O141" s="16">
        <f t="shared" si="55"/>
        <v>131</v>
      </c>
      <c r="P141" s="17">
        <f t="shared" ca="1" si="48"/>
        <v>-8.0000000000003411</v>
      </c>
      <c r="R141" s="16">
        <f t="shared" si="56"/>
        <v>131</v>
      </c>
      <c r="S141" s="17">
        <f t="shared" ca="1" si="49"/>
        <v>-6.106870229007896</v>
      </c>
      <c r="T141" s="17">
        <f t="shared" ca="1" si="50"/>
        <v>-8.0000000000003411</v>
      </c>
    </row>
    <row r="142" spans="1:20">
      <c r="A142" s="16">
        <f t="shared" si="51"/>
        <v>132</v>
      </c>
      <c r="B142" s="16">
        <f t="shared" ca="1" si="41"/>
        <v>4.46</v>
      </c>
      <c r="C142" s="16">
        <f t="shared" ca="1" si="42"/>
        <v>0.23542600896860988</v>
      </c>
      <c r="D142" s="16">
        <f t="shared" ca="1" si="43"/>
        <v>0.80105898938349318</v>
      </c>
      <c r="E142" s="16">
        <f t="shared" ca="1" si="44"/>
        <v>0</v>
      </c>
      <c r="F142" s="16">
        <f t="shared" ca="1" si="52"/>
        <v>0</v>
      </c>
      <c r="G142" s="16">
        <f t="shared" ca="1" si="53"/>
        <v>1</v>
      </c>
      <c r="H142" s="18">
        <f t="shared" ca="1" si="45"/>
        <v>0</v>
      </c>
      <c r="I142" s="21">
        <f t="shared" ca="1" si="46"/>
        <v>-1</v>
      </c>
      <c r="J142" s="3">
        <f t="shared" ca="1" si="54"/>
        <v>123</v>
      </c>
      <c r="K142" s="17">
        <f t="shared" ca="1" si="57"/>
        <v>990.99999999999966</v>
      </c>
      <c r="L142" s="17">
        <f t="shared" ca="1" si="40"/>
        <v>1000</v>
      </c>
      <c r="M142" s="16">
        <f t="shared" ca="1" si="47"/>
        <v>-9.0000000000003411</v>
      </c>
      <c r="O142" s="16">
        <f t="shared" si="55"/>
        <v>132</v>
      </c>
      <c r="P142" s="17">
        <f t="shared" ca="1" si="48"/>
        <v>-9.0000000000003411</v>
      </c>
      <c r="R142" s="16">
        <f t="shared" si="56"/>
        <v>132</v>
      </c>
      <c r="S142" s="17">
        <f t="shared" ca="1" si="49"/>
        <v>-6.818181818182083</v>
      </c>
      <c r="T142" s="17">
        <f t="shared" ca="1" si="50"/>
        <v>-9.0000000000003411</v>
      </c>
    </row>
    <row r="143" spans="1:20">
      <c r="A143" s="16">
        <f t="shared" si="51"/>
        <v>133</v>
      </c>
      <c r="B143" s="16">
        <f t="shared" ca="1" si="41"/>
        <v>2.52</v>
      </c>
      <c r="C143" s="16">
        <f t="shared" ca="1" si="42"/>
        <v>0.41666666666666669</v>
      </c>
      <c r="D143" s="16">
        <f t="shared" ca="1" si="43"/>
        <v>8.6204161715197625E-2</v>
      </c>
      <c r="E143" s="16">
        <f t="shared" ca="1" si="44"/>
        <v>1</v>
      </c>
      <c r="F143" s="16">
        <f t="shared" ca="1" si="52"/>
        <v>1</v>
      </c>
      <c r="G143" s="16">
        <f t="shared" ca="1" si="53"/>
        <v>0</v>
      </c>
      <c r="H143" s="18">
        <f t="shared" ca="1" si="45"/>
        <v>2.52</v>
      </c>
      <c r="I143" s="21">
        <f t="shared" ca="1" si="46"/>
        <v>1.52</v>
      </c>
      <c r="J143" s="3">
        <f t="shared" ca="1" si="54"/>
        <v>125.52</v>
      </c>
      <c r="K143" s="17">
        <f t="shared" ca="1" si="57"/>
        <v>992.51999999999964</v>
      </c>
      <c r="L143" s="17">
        <f t="shared" ca="1" si="40"/>
        <v>1000</v>
      </c>
      <c r="M143" s="16">
        <f t="shared" ca="1" si="47"/>
        <v>-7.4800000000003593</v>
      </c>
      <c r="O143" s="16">
        <f t="shared" si="55"/>
        <v>133</v>
      </c>
      <c r="P143" s="17">
        <f t="shared" ca="1" si="48"/>
        <v>-7.4800000000003593</v>
      </c>
      <c r="R143" s="16">
        <f t="shared" si="56"/>
        <v>133</v>
      </c>
      <c r="S143" s="17">
        <f t="shared" ca="1" si="49"/>
        <v>-5.6240601503762093</v>
      </c>
      <c r="T143" s="17">
        <f t="shared" ca="1" si="50"/>
        <v>-7.4800000000003593</v>
      </c>
    </row>
    <row r="144" spans="1:20">
      <c r="A144" s="16">
        <f t="shared" si="51"/>
        <v>134</v>
      </c>
      <c r="B144" s="16">
        <f t="shared" ca="1" si="41"/>
        <v>3.83</v>
      </c>
      <c r="C144" s="16">
        <f t="shared" ca="1" si="42"/>
        <v>0.27415143603133157</v>
      </c>
      <c r="D144" s="16">
        <f t="shared" ca="1" si="43"/>
        <v>0.58446302362274727</v>
      </c>
      <c r="E144" s="16">
        <f t="shared" ca="1" si="44"/>
        <v>0</v>
      </c>
      <c r="F144" s="16">
        <f t="shared" ca="1" si="52"/>
        <v>0</v>
      </c>
      <c r="G144" s="16">
        <f t="shared" ca="1" si="53"/>
        <v>1</v>
      </c>
      <c r="H144" s="18">
        <f t="shared" ca="1" si="45"/>
        <v>0</v>
      </c>
      <c r="I144" s="21">
        <f t="shared" ca="1" si="46"/>
        <v>-1</v>
      </c>
      <c r="J144" s="3">
        <f t="shared" ca="1" si="54"/>
        <v>125.52</v>
      </c>
      <c r="K144" s="17">
        <f t="shared" ca="1" si="57"/>
        <v>991.51999999999964</v>
      </c>
      <c r="L144" s="17">
        <f t="shared" ca="1" si="40"/>
        <v>1000</v>
      </c>
      <c r="M144" s="16">
        <f t="shared" ca="1" si="47"/>
        <v>-8.4800000000003593</v>
      </c>
      <c r="O144" s="16">
        <f t="shared" si="55"/>
        <v>134</v>
      </c>
      <c r="P144" s="17">
        <f t="shared" ca="1" si="48"/>
        <v>-8.4800000000003593</v>
      </c>
      <c r="R144" s="16">
        <f t="shared" si="56"/>
        <v>134</v>
      </c>
      <c r="S144" s="17">
        <f t="shared" ca="1" si="49"/>
        <v>-6.3283582089554926</v>
      </c>
      <c r="T144" s="17">
        <f t="shared" ca="1" si="50"/>
        <v>-8.4800000000003593</v>
      </c>
    </row>
    <row r="145" spans="1:20">
      <c r="A145" s="16">
        <f t="shared" si="51"/>
        <v>135</v>
      </c>
      <c r="B145" s="16">
        <f t="shared" ca="1" si="41"/>
        <v>4.58</v>
      </c>
      <c r="C145" s="16">
        <f t="shared" ca="1" si="42"/>
        <v>0.22925764192139739</v>
      </c>
      <c r="D145" s="16">
        <f t="shared" ca="1" si="43"/>
        <v>0.71080199439848624</v>
      </c>
      <c r="E145" s="16">
        <f t="shared" ca="1" si="44"/>
        <v>0</v>
      </c>
      <c r="F145" s="16">
        <f t="shared" ca="1" si="52"/>
        <v>0</v>
      </c>
      <c r="G145" s="16">
        <f t="shared" ca="1" si="53"/>
        <v>2</v>
      </c>
      <c r="H145" s="18">
        <f t="shared" ca="1" si="45"/>
        <v>0</v>
      </c>
      <c r="I145" s="21">
        <f t="shared" ca="1" si="46"/>
        <v>-1</v>
      </c>
      <c r="J145" s="3">
        <f t="shared" ca="1" si="54"/>
        <v>125.52</v>
      </c>
      <c r="K145" s="17">
        <f t="shared" ca="1" si="57"/>
        <v>990.51999999999964</v>
      </c>
      <c r="L145" s="17">
        <f t="shared" ca="1" si="40"/>
        <v>1000</v>
      </c>
      <c r="M145" s="16">
        <f t="shared" ca="1" si="47"/>
        <v>-9.4800000000003593</v>
      </c>
      <c r="O145" s="16">
        <f t="shared" si="55"/>
        <v>135</v>
      </c>
      <c r="P145" s="17">
        <f t="shared" ca="1" si="48"/>
        <v>-9.4800000000003593</v>
      </c>
      <c r="R145" s="16">
        <f t="shared" si="56"/>
        <v>135</v>
      </c>
      <c r="S145" s="17">
        <f t="shared" ca="1" si="49"/>
        <v>-7.0222222222224815</v>
      </c>
      <c r="T145" s="17">
        <f t="shared" ca="1" si="50"/>
        <v>-9.4800000000003593</v>
      </c>
    </row>
    <row r="146" spans="1:20">
      <c r="A146" s="16">
        <f t="shared" si="51"/>
        <v>136</v>
      </c>
      <c r="B146" s="16">
        <f t="shared" ca="1" si="41"/>
        <v>3.4</v>
      </c>
      <c r="C146" s="16">
        <f t="shared" ca="1" si="42"/>
        <v>0.30882352941176472</v>
      </c>
      <c r="D146" s="16">
        <f t="shared" ca="1" si="43"/>
        <v>0.46005226991478798</v>
      </c>
      <c r="E146" s="16">
        <f t="shared" ca="1" si="44"/>
        <v>0</v>
      </c>
      <c r="F146" s="16">
        <f t="shared" ca="1" si="52"/>
        <v>0</v>
      </c>
      <c r="G146" s="16">
        <f t="shared" ca="1" si="53"/>
        <v>3</v>
      </c>
      <c r="H146" s="18">
        <f t="shared" ca="1" si="45"/>
        <v>0</v>
      </c>
      <c r="I146" s="21">
        <f t="shared" ca="1" si="46"/>
        <v>-1</v>
      </c>
      <c r="J146" s="3">
        <f t="shared" ca="1" si="54"/>
        <v>125.52</v>
      </c>
      <c r="K146" s="17">
        <f t="shared" ca="1" si="57"/>
        <v>989.51999999999964</v>
      </c>
      <c r="L146" s="17">
        <f t="shared" ca="1" si="40"/>
        <v>1000</v>
      </c>
      <c r="M146" s="16">
        <f t="shared" ca="1" si="47"/>
        <v>-10.480000000000359</v>
      </c>
      <c r="O146" s="16">
        <f t="shared" si="55"/>
        <v>136</v>
      </c>
      <c r="P146" s="17">
        <f t="shared" ca="1" si="48"/>
        <v>-10.480000000000359</v>
      </c>
      <c r="R146" s="16">
        <f t="shared" si="56"/>
        <v>136</v>
      </c>
      <c r="S146" s="17">
        <f t="shared" ca="1" si="49"/>
        <v>-7.705882352941444</v>
      </c>
      <c r="T146" s="17">
        <f t="shared" ca="1" si="50"/>
        <v>-10.480000000000359</v>
      </c>
    </row>
    <row r="147" spans="1:20">
      <c r="A147" s="16">
        <f t="shared" si="51"/>
        <v>137</v>
      </c>
      <c r="B147" s="16">
        <f t="shared" ca="1" si="41"/>
        <v>2.66</v>
      </c>
      <c r="C147" s="16">
        <f t="shared" ca="1" si="42"/>
        <v>0.39473684210526316</v>
      </c>
      <c r="D147" s="16">
        <f t="shared" ca="1" si="43"/>
        <v>0.95800724234684065</v>
      </c>
      <c r="E147" s="16">
        <f t="shared" ca="1" si="44"/>
        <v>0</v>
      </c>
      <c r="F147" s="16">
        <f t="shared" ca="1" si="52"/>
        <v>0</v>
      </c>
      <c r="G147" s="16">
        <f t="shared" ca="1" si="53"/>
        <v>4</v>
      </c>
      <c r="H147" s="18">
        <f t="shared" ca="1" si="45"/>
        <v>0</v>
      </c>
      <c r="I147" s="21">
        <f t="shared" ca="1" si="46"/>
        <v>-1</v>
      </c>
      <c r="J147" s="3">
        <f t="shared" ca="1" si="54"/>
        <v>125.52</v>
      </c>
      <c r="K147" s="17">
        <f t="shared" ca="1" si="57"/>
        <v>988.51999999999964</v>
      </c>
      <c r="L147" s="17">
        <f t="shared" ca="1" si="40"/>
        <v>1000</v>
      </c>
      <c r="M147" s="16">
        <f t="shared" ca="1" si="47"/>
        <v>-11.480000000000359</v>
      </c>
      <c r="O147" s="16">
        <f t="shared" si="55"/>
        <v>137</v>
      </c>
      <c r="P147" s="17">
        <f t="shared" ca="1" si="48"/>
        <v>-11.480000000000359</v>
      </c>
      <c r="R147" s="16">
        <f t="shared" si="56"/>
        <v>137</v>
      </c>
      <c r="S147" s="17">
        <f t="shared" ca="1" si="49"/>
        <v>-8.379562043795886</v>
      </c>
      <c r="T147" s="17">
        <f t="shared" ca="1" si="50"/>
        <v>-11.480000000000359</v>
      </c>
    </row>
    <row r="148" spans="1:20">
      <c r="A148" s="16">
        <f t="shared" si="51"/>
        <v>138</v>
      </c>
      <c r="B148" s="16">
        <f t="shared" ca="1" si="41"/>
        <v>5.05</v>
      </c>
      <c r="C148" s="16">
        <f t="shared" ca="1" si="42"/>
        <v>0.20792079207920794</v>
      </c>
      <c r="D148" s="16">
        <f t="shared" ca="1" si="43"/>
        <v>0.99558353192516624</v>
      </c>
      <c r="E148" s="16">
        <f t="shared" ca="1" si="44"/>
        <v>0</v>
      </c>
      <c r="F148" s="16">
        <f t="shared" ca="1" si="52"/>
        <v>0</v>
      </c>
      <c r="G148" s="16">
        <f t="shared" ca="1" si="53"/>
        <v>5</v>
      </c>
      <c r="H148" s="18">
        <f t="shared" ca="1" si="45"/>
        <v>0</v>
      </c>
      <c r="I148" s="21">
        <f t="shared" ca="1" si="46"/>
        <v>-1</v>
      </c>
      <c r="J148" s="3">
        <f t="shared" ca="1" si="54"/>
        <v>125.52</v>
      </c>
      <c r="K148" s="17">
        <f t="shared" ca="1" si="57"/>
        <v>987.51999999999964</v>
      </c>
      <c r="L148" s="17">
        <f t="shared" ca="1" si="40"/>
        <v>1000</v>
      </c>
      <c r="M148" s="16">
        <f t="shared" ca="1" si="47"/>
        <v>-12.480000000000359</v>
      </c>
      <c r="O148" s="16">
        <f t="shared" si="55"/>
        <v>138</v>
      </c>
      <c r="P148" s="17">
        <f t="shared" ca="1" si="48"/>
        <v>-12.480000000000359</v>
      </c>
      <c r="R148" s="16">
        <f t="shared" si="56"/>
        <v>138</v>
      </c>
      <c r="S148" s="17">
        <f t="shared" ca="1" si="49"/>
        <v>-9.0434782608698328</v>
      </c>
      <c r="T148" s="17">
        <f t="shared" ca="1" si="50"/>
        <v>-12.480000000000359</v>
      </c>
    </row>
    <row r="149" spans="1:20">
      <c r="A149" s="16">
        <f t="shared" si="51"/>
        <v>139</v>
      </c>
      <c r="B149" s="16">
        <f t="shared" ca="1" si="41"/>
        <v>5.49</v>
      </c>
      <c r="C149" s="16">
        <f t="shared" ca="1" si="42"/>
        <v>0.19125683060109289</v>
      </c>
      <c r="D149" s="16">
        <f t="shared" ca="1" si="43"/>
        <v>0.23299401556413324</v>
      </c>
      <c r="E149" s="16">
        <f t="shared" ca="1" si="44"/>
        <v>0</v>
      </c>
      <c r="F149" s="16">
        <f t="shared" ca="1" si="52"/>
        <v>0</v>
      </c>
      <c r="G149" s="16">
        <f t="shared" ca="1" si="53"/>
        <v>6</v>
      </c>
      <c r="H149" s="18">
        <f t="shared" ca="1" si="45"/>
        <v>0</v>
      </c>
      <c r="I149" s="21">
        <f t="shared" ca="1" si="46"/>
        <v>-1</v>
      </c>
      <c r="J149" s="3">
        <f t="shared" ca="1" si="54"/>
        <v>125.52</v>
      </c>
      <c r="K149" s="17">
        <f t="shared" ca="1" si="57"/>
        <v>986.51999999999964</v>
      </c>
      <c r="L149" s="17">
        <f t="shared" ca="1" si="40"/>
        <v>1000</v>
      </c>
      <c r="M149" s="16">
        <f t="shared" ca="1" si="47"/>
        <v>-13.480000000000359</v>
      </c>
      <c r="O149" s="16">
        <f t="shared" si="55"/>
        <v>139</v>
      </c>
      <c r="P149" s="17">
        <f t="shared" ca="1" si="48"/>
        <v>-13.480000000000359</v>
      </c>
      <c r="R149" s="16">
        <f t="shared" si="56"/>
        <v>139</v>
      </c>
      <c r="S149" s="17">
        <f t="shared" ca="1" si="49"/>
        <v>-9.6978417266189609</v>
      </c>
      <c r="T149" s="17">
        <f t="shared" ca="1" si="50"/>
        <v>-13.480000000000359</v>
      </c>
    </row>
    <row r="150" spans="1:20">
      <c r="A150" s="16">
        <f t="shared" si="51"/>
        <v>140</v>
      </c>
      <c r="B150" s="16">
        <f t="shared" ca="1" si="41"/>
        <v>3.51</v>
      </c>
      <c r="C150" s="16">
        <f t="shared" ca="1" si="42"/>
        <v>0.29914529914529914</v>
      </c>
      <c r="D150" s="16">
        <f t="shared" ca="1" si="43"/>
        <v>1.9283648728820602E-3</v>
      </c>
      <c r="E150" s="16">
        <f t="shared" ca="1" si="44"/>
        <v>1</v>
      </c>
      <c r="F150" s="16">
        <f t="shared" ca="1" si="52"/>
        <v>1</v>
      </c>
      <c r="G150" s="16">
        <f t="shared" ca="1" si="53"/>
        <v>0</v>
      </c>
      <c r="H150" s="18">
        <f t="shared" ca="1" si="45"/>
        <v>3.51</v>
      </c>
      <c r="I150" s="21">
        <f t="shared" ca="1" si="46"/>
        <v>2.5099999999999998</v>
      </c>
      <c r="J150" s="3">
        <f t="shared" ca="1" si="54"/>
        <v>129.03</v>
      </c>
      <c r="K150" s="17">
        <f t="shared" ca="1" si="57"/>
        <v>989.02999999999963</v>
      </c>
      <c r="L150" s="17">
        <f t="shared" ca="1" si="40"/>
        <v>1000</v>
      </c>
      <c r="M150" s="16">
        <f t="shared" ca="1" si="47"/>
        <v>-10.970000000000368</v>
      </c>
      <c r="O150" s="16">
        <f t="shared" si="55"/>
        <v>140</v>
      </c>
      <c r="P150" s="17">
        <f t="shared" ca="1" si="48"/>
        <v>-10.970000000000368</v>
      </c>
      <c r="R150" s="16">
        <f t="shared" si="56"/>
        <v>140</v>
      </c>
      <c r="S150" s="17">
        <f t="shared" ca="1" si="49"/>
        <v>-7.8357142857145448</v>
      </c>
      <c r="T150" s="17">
        <f t="shared" ca="1" si="50"/>
        <v>-10.970000000000368</v>
      </c>
    </row>
    <row r="151" spans="1:20">
      <c r="A151" s="16">
        <f t="shared" si="51"/>
        <v>141</v>
      </c>
      <c r="B151" s="16">
        <f t="shared" ca="1" si="41"/>
        <v>5.86</v>
      </c>
      <c r="C151" s="16">
        <f t="shared" ca="1" si="42"/>
        <v>0.17918088737201365</v>
      </c>
      <c r="D151" s="16">
        <f t="shared" ca="1" si="43"/>
        <v>0.81572255548269235</v>
      </c>
      <c r="E151" s="16">
        <f t="shared" ca="1" si="44"/>
        <v>0</v>
      </c>
      <c r="F151" s="16">
        <f t="shared" ca="1" si="52"/>
        <v>0</v>
      </c>
      <c r="G151" s="16">
        <f t="shared" ca="1" si="53"/>
        <v>1</v>
      </c>
      <c r="H151" s="18">
        <f t="shared" ca="1" si="45"/>
        <v>0</v>
      </c>
      <c r="I151" s="21">
        <f t="shared" ca="1" si="46"/>
        <v>-1</v>
      </c>
      <c r="J151" s="3">
        <f t="shared" ca="1" si="54"/>
        <v>129.03</v>
      </c>
      <c r="K151" s="17">
        <f t="shared" ca="1" si="57"/>
        <v>988.02999999999963</v>
      </c>
      <c r="L151" s="17">
        <f t="shared" ca="1" si="40"/>
        <v>1000</v>
      </c>
      <c r="M151" s="16">
        <f t="shared" ca="1" si="47"/>
        <v>-11.970000000000368</v>
      </c>
      <c r="O151" s="16">
        <f t="shared" si="55"/>
        <v>141</v>
      </c>
      <c r="P151" s="17">
        <f t="shared" ca="1" si="48"/>
        <v>-11.970000000000368</v>
      </c>
      <c r="R151" s="16">
        <f t="shared" si="56"/>
        <v>141</v>
      </c>
      <c r="S151" s="17">
        <f t="shared" ca="1" si="49"/>
        <v>-8.4893617021279226</v>
      </c>
      <c r="T151" s="17">
        <f t="shared" ca="1" si="50"/>
        <v>-11.970000000000368</v>
      </c>
    </row>
    <row r="152" spans="1:20">
      <c r="A152" s="16">
        <f t="shared" si="51"/>
        <v>142</v>
      </c>
      <c r="B152" s="16">
        <f t="shared" ca="1" si="41"/>
        <v>3.2</v>
      </c>
      <c r="C152" s="16">
        <f t="shared" ca="1" si="42"/>
        <v>0.328125</v>
      </c>
      <c r="D152" s="16">
        <f t="shared" ca="1" si="43"/>
        <v>0.13071854791770154</v>
      </c>
      <c r="E152" s="16">
        <f t="shared" ca="1" si="44"/>
        <v>1</v>
      </c>
      <c r="F152" s="16">
        <f t="shared" ca="1" si="52"/>
        <v>1</v>
      </c>
      <c r="G152" s="16">
        <f t="shared" ca="1" si="53"/>
        <v>0</v>
      </c>
      <c r="H152" s="18">
        <f t="shared" ca="1" si="45"/>
        <v>3.2</v>
      </c>
      <c r="I152" s="21">
        <f t="shared" ca="1" si="46"/>
        <v>2.2000000000000002</v>
      </c>
      <c r="J152" s="3">
        <f t="shared" ca="1" si="54"/>
        <v>132.22999999999999</v>
      </c>
      <c r="K152" s="17">
        <f t="shared" ca="1" si="57"/>
        <v>990.22999999999968</v>
      </c>
      <c r="L152" s="17">
        <f t="shared" ca="1" si="40"/>
        <v>1000</v>
      </c>
      <c r="M152" s="16">
        <f t="shared" ca="1" si="47"/>
        <v>-9.7700000000003229</v>
      </c>
      <c r="O152" s="16">
        <f t="shared" si="55"/>
        <v>142</v>
      </c>
      <c r="P152" s="17">
        <f t="shared" ca="1" si="48"/>
        <v>-9.7700000000003229</v>
      </c>
      <c r="R152" s="16">
        <f t="shared" si="56"/>
        <v>142</v>
      </c>
      <c r="S152" s="17">
        <f t="shared" ca="1" si="49"/>
        <v>-6.880281690141075</v>
      </c>
      <c r="T152" s="17">
        <f t="shared" ca="1" si="50"/>
        <v>-9.7700000000003229</v>
      </c>
    </row>
    <row r="153" spans="1:20">
      <c r="A153" s="16">
        <f t="shared" si="51"/>
        <v>143</v>
      </c>
      <c r="B153" s="16">
        <f t="shared" ca="1" si="41"/>
        <v>3.97</v>
      </c>
      <c r="C153" s="16">
        <f t="shared" ca="1" si="42"/>
        <v>0.26448362720403024</v>
      </c>
      <c r="D153" s="16">
        <f t="shared" ca="1" si="43"/>
        <v>0.43011373193211466</v>
      </c>
      <c r="E153" s="16">
        <f t="shared" ca="1" si="44"/>
        <v>0</v>
      </c>
      <c r="F153" s="16">
        <f t="shared" ca="1" si="52"/>
        <v>0</v>
      </c>
      <c r="G153" s="16">
        <f t="shared" ca="1" si="53"/>
        <v>1</v>
      </c>
      <c r="H153" s="18">
        <f t="shared" ca="1" si="45"/>
        <v>0</v>
      </c>
      <c r="I153" s="21">
        <f t="shared" ca="1" si="46"/>
        <v>-1</v>
      </c>
      <c r="J153" s="3">
        <f t="shared" ca="1" si="54"/>
        <v>132.22999999999999</v>
      </c>
      <c r="K153" s="17">
        <f t="shared" ca="1" si="57"/>
        <v>989.22999999999968</v>
      </c>
      <c r="L153" s="17">
        <f t="shared" ca="1" si="40"/>
        <v>1000</v>
      </c>
      <c r="M153" s="16">
        <f t="shared" ca="1" si="47"/>
        <v>-10.770000000000323</v>
      </c>
      <c r="O153" s="16">
        <f t="shared" si="55"/>
        <v>143</v>
      </c>
      <c r="P153" s="17">
        <f t="shared" ca="1" si="48"/>
        <v>-10.770000000000323</v>
      </c>
      <c r="R153" s="16">
        <f t="shared" si="56"/>
        <v>143</v>
      </c>
      <c r="S153" s="17">
        <f t="shared" ca="1" si="49"/>
        <v>-7.5314685314687608</v>
      </c>
      <c r="T153" s="17">
        <f t="shared" ca="1" si="50"/>
        <v>-10.770000000000323</v>
      </c>
    </row>
    <row r="154" spans="1:20">
      <c r="A154" s="16">
        <f t="shared" si="51"/>
        <v>144</v>
      </c>
      <c r="B154" s="16">
        <f t="shared" ca="1" si="41"/>
        <v>4.21</v>
      </c>
      <c r="C154" s="16">
        <f t="shared" ca="1" si="42"/>
        <v>0.24940617577197152</v>
      </c>
      <c r="D154" s="16">
        <f t="shared" ca="1" si="43"/>
        <v>0.37213349034482235</v>
      </c>
      <c r="E154" s="16">
        <f t="shared" ca="1" si="44"/>
        <v>0</v>
      </c>
      <c r="F154" s="16">
        <f t="shared" ca="1" si="52"/>
        <v>0</v>
      </c>
      <c r="G154" s="16">
        <f t="shared" ca="1" si="53"/>
        <v>2</v>
      </c>
      <c r="H154" s="18">
        <f t="shared" ca="1" si="45"/>
        <v>0</v>
      </c>
      <c r="I154" s="21">
        <f t="shared" ca="1" si="46"/>
        <v>-1</v>
      </c>
      <c r="J154" s="3">
        <f t="shared" ca="1" si="54"/>
        <v>132.22999999999999</v>
      </c>
      <c r="K154" s="17">
        <f t="shared" ca="1" si="57"/>
        <v>988.22999999999968</v>
      </c>
      <c r="L154" s="17">
        <f t="shared" ca="1" si="40"/>
        <v>1000</v>
      </c>
      <c r="M154" s="16">
        <f t="shared" ca="1" si="47"/>
        <v>-11.770000000000323</v>
      </c>
      <c r="O154" s="16">
        <f t="shared" si="55"/>
        <v>144</v>
      </c>
      <c r="P154" s="17">
        <f t="shared" ca="1" si="48"/>
        <v>-11.770000000000323</v>
      </c>
      <c r="R154" s="16">
        <f t="shared" si="56"/>
        <v>144</v>
      </c>
      <c r="S154" s="17">
        <f t="shared" ca="1" si="49"/>
        <v>-8.1736111111113274</v>
      </c>
      <c r="T154" s="17">
        <f t="shared" ca="1" si="50"/>
        <v>-11.770000000000323</v>
      </c>
    </row>
    <row r="155" spans="1:20">
      <c r="A155" s="16">
        <f t="shared" si="51"/>
        <v>145</v>
      </c>
      <c r="B155" s="16">
        <f t="shared" ca="1" si="41"/>
        <v>4.42</v>
      </c>
      <c r="C155" s="16">
        <f t="shared" ca="1" si="42"/>
        <v>0.23755656108597287</v>
      </c>
      <c r="D155" s="16">
        <f t="shared" ca="1" si="43"/>
        <v>0.85053843727346168</v>
      </c>
      <c r="E155" s="16">
        <f t="shared" ca="1" si="44"/>
        <v>0</v>
      </c>
      <c r="F155" s="16">
        <f t="shared" ca="1" si="52"/>
        <v>0</v>
      </c>
      <c r="G155" s="16">
        <f t="shared" ca="1" si="53"/>
        <v>3</v>
      </c>
      <c r="H155" s="18">
        <f t="shared" ca="1" si="45"/>
        <v>0</v>
      </c>
      <c r="I155" s="21">
        <f t="shared" ca="1" si="46"/>
        <v>-1</v>
      </c>
      <c r="J155" s="3">
        <f t="shared" ca="1" si="54"/>
        <v>132.22999999999999</v>
      </c>
      <c r="K155" s="17">
        <f t="shared" ca="1" si="57"/>
        <v>987.22999999999968</v>
      </c>
      <c r="L155" s="17">
        <f t="shared" ca="1" si="40"/>
        <v>1000</v>
      </c>
      <c r="M155" s="16">
        <f t="shared" ca="1" si="47"/>
        <v>-12.770000000000323</v>
      </c>
      <c r="O155" s="16">
        <f t="shared" si="55"/>
        <v>145</v>
      </c>
      <c r="P155" s="17">
        <f t="shared" ca="1" si="48"/>
        <v>-12.770000000000323</v>
      </c>
      <c r="R155" s="16">
        <f t="shared" si="56"/>
        <v>145</v>
      </c>
      <c r="S155" s="17">
        <f t="shared" ca="1" si="49"/>
        <v>-8.806896551724364</v>
      </c>
      <c r="T155" s="17">
        <f t="shared" ca="1" si="50"/>
        <v>-12.770000000000323</v>
      </c>
    </row>
    <row r="156" spans="1:20">
      <c r="A156" s="16">
        <f t="shared" si="51"/>
        <v>146</v>
      </c>
      <c r="B156" s="16">
        <f t="shared" ca="1" si="41"/>
        <v>4.46</v>
      </c>
      <c r="C156" s="16">
        <f t="shared" ca="1" si="42"/>
        <v>0.23542600896860988</v>
      </c>
      <c r="D156" s="16">
        <f t="shared" ca="1" si="43"/>
        <v>0.47235246768363082</v>
      </c>
      <c r="E156" s="16">
        <f t="shared" ca="1" si="44"/>
        <v>0</v>
      </c>
      <c r="F156" s="16">
        <f t="shared" ca="1" si="52"/>
        <v>0</v>
      </c>
      <c r="G156" s="16">
        <f t="shared" ca="1" si="53"/>
        <v>4</v>
      </c>
      <c r="H156" s="18">
        <f t="shared" ca="1" si="45"/>
        <v>0</v>
      </c>
      <c r="I156" s="21">
        <f t="shared" ca="1" si="46"/>
        <v>-1</v>
      </c>
      <c r="J156" s="3">
        <f t="shared" ca="1" si="54"/>
        <v>132.22999999999999</v>
      </c>
      <c r="K156" s="17">
        <f t="shared" ca="1" si="57"/>
        <v>986.22999999999968</v>
      </c>
      <c r="L156" s="17">
        <f t="shared" ca="1" si="40"/>
        <v>1000</v>
      </c>
      <c r="M156" s="16">
        <f t="shared" ca="1" si="47"/>
        <v>-13.770000000000323</v>
      </c>
      <c r="O156" s="16">
        <f t="shared" si="55"/>
        <v>146</v>
      </c>
      <c r="P156" s="17">
        <f t="shared" ca="1" si="48"/>
        <v>-13.770000000000323</v>
      </c>
      <c r="R156" s="16">
        <f t="shared" si="56"/>
        <v>146</v>
      </c>
      <c r="S156" s="17">
        <f t="shared" ca="1" si="49"/>
        <v>-9.4315068493152836</v>
      </c>
      <c r="T156" s="17">
        <f t="shared" ca="1" si="50"/>
        <v>-13.770000000000323</v>
      </c>
    </row>
    <row r="157" spans="1:20">
      <c r="A157" s="16">
        <f t="shared" si="51"/>
        <v>147</v>
      </c>
      <c r="B157" s="16">
        <f t="shared" ca="1" si="41"/>
        <v>4.75</v>
      </c>
      <c r="C157" s="16">
        <f t="shared" ca="1" si="42"/>
        <v>0.22105263157894736</v>
      </c>
      <c r="D157" s="16">
        <f t="shared" ca="1" si="43"/>
        <v>0.56410803007324395</v>
      </c>
      <c r="E157" s="16">
        <f t="shared" ca="1" si="44"/>
        <v>0</v>
      </c>
      <c r="F157" s="16">
        <f t="shared" ca="1" si="52"/>
        <v>0</v>
      </c>
      <c r="G157" s="16">
        <f t="shared" ca="1" si="53"/>
        <v>5</v>
      </c>
      <c r="H157" s="18">
        <f t="shared" ca="1" si="45"/>
        <v>0</v>
      </c>
      <c r="I157" s="21">
        <f t="shared" ca="1" si="46"/>
        <v>-1</v>
      </c>
      <c r="J157" s="3">
        <f t="shared" ca="1" si="54"/>
        <v>132.22999999999999</v>
      </c>
      <c r="K157" s="17">
        <f t="shared" ca="1" si="57"/>
        <v>985.22999999999968</v>
      </c>
      <c r="L157" s="17">
        <f t="shared" ca="1" si="40"/>
        <v>1000</v>
      </c>
      <c r="M157" s="16">
        <f t="shared" ca="1" si="47"/>
        <v>-14.770000000000323</v>
      </c>
      <c r="O157" s="16">
        <f t="shared" si="55"/>
        <v>147</v>
      </c>
      <c r="P157" s="17">
        <f t="shared" ca="1" si="48"/>
        <v>-14.770000000000323</v>
      </c>
      <c r="R157" s="16">
        <f t="shared" si="56"/>
        <v>147</v>
      </c>
      <c r="S157" s="17">
        <f t="shared" ca="1" si="49"/>
        <v>-10.047619047619278</v>
      </c>
      <c r="T157" s="17">
        <f t="shared" ca="1" si="50"/>
        <v>-14.770000000000323</v>
      </c>
    </row>
    <row r="158" spans="1:20">
      <c r="A158" s="16">
        <f t="shared" si="51"/>
        <v>148</v>
      </c>
      <c r="B158" s="16">
        <f t="shared" ca="1" si="41"/>
        <v>2.91</v>
      </c>
      <c r="C158" s="16">
        <f t="shared" ca="1" si="42"/>
        <v>0.36082474226804123</v>
      </c>
      <c r="D158" s="16">
        <f t="shared" ca="1" si="43"/>
        <v>0.9471471173734507</v>
      </c>
      <c r="E158" s="16">
        <f t="shared" ca="1" si="44"/>
        <v>0</v>
      </c>
      <c r="F158" s="16">
        <f t="shared" ca="1" si="52"/>
        <v>0</v>
      </c>
      <c r="G158" s="16">
        <f t="shared" ca="1" si="53"/>
        <v>6</v>
      </c>
      <c r="H158" s="18">
        <f t="shared" ca="1" si="45"/>
        <v>0</v>
      </c>
      <c r="I158" s="21">
        <f t="shared" ca="1" si="46"/>
        <v>-1</v>
      </c>
      <c r="J158" s="3">
        <f t="shared" ca="1" si="54"/>
        <v>132.22999999999999</v>
      </c>
      <c r="K158" s="17">
        <f t="shared" ca="1" si="57"/>
        <v>984.22999999999968</v>
      </c>
      <c r="L158" s="17">
        <f t="shared" ca="1" si="40"/>
        <v>1000</v>
      </c>
      <c r="M158" s="16">
        <f t="shared" ca="1" si="47"/>
        <v>-15.770000000000323</v>
      </c>
      <c r="O158" s="16">
        <f t="shared" si="55"/>
        <v>148</v>
      </c>
      <c r="P158" s="17">
        <f t="shared" ca="1" si="48"/>
        <v>-15.770000000000323</v>
      </c>
      <c r="R158" s="16">
        <f t="shared" si="56"/>
        <v>148</v>
      </c>
      <c r="S158" s="17">
        <f t="shared" ca="1" si="49"/>
        <v>-10.655405405405631</v>
      </c>
      <c r="T158" s="17">
        <f t="shared" ca="1" si="50"/>
        <v>-15.770000000000323</v>
      </c>
    </row>
    <row r="159" spans="1:20">
      <c r="A159" s="16">
        <f t="shared" si="51"/>
        <v>149</v>
      </c>
      <c r="B159" s="16">
        <f t="shared" ca="1" si="41"/>
        <v>5.12</v>
      </c>
      <c r="C159" s="16">
        <f t="shared" ca="1" si="42"/>
        <v>0.205078125</v>
      </c>
      <c r="D159" s="16">
        <f t="shared" ca="1" si="43"/>
        <v>0.42137720194606576</v>
      </c>
      <c r="E159" s="16">
        <f t="shared" ca="1" si="44"/>
        <v>0</v>
      </c>
      <c r="F159" s="16">
        <f t="shared" ca="1" si="52"/>
        <v>0</v>
      </c>
      <c r="G159" s="16">
        <f t="shared" ca="1" si="53"/>
        <v>7</v>
      </c>
      <c r="H159" s="18">
        <f t="shared" ca="1" si="45"/>
        <v>0</v>
      </c>
      <c r="I159" s="21">
        <f t="shared" ca="1" si="46"/>
        <v>-1</v>
      </c>
      <c r="J159" s="3">
        <f t="shared" ca="1" si="54"/>
        <v>132.22999999999999</v>
      </c>
      <c r="K159" s="17">
        <f t="shared" ca="1" si="57"/>
        <v>983.22999999999968</v>
      </c>
      <c r="L159" s="17">
        <f t="shared" ca="1" si="40"/>
        <v>1000</v>
      </c>
      <c r="M159" s="16">
        <f t="shared" ca="1" si="47"/>
        <v>-16.770000000000323</v>
      </c>
      <c r="O159" s="16">
        <f t="shared" si="55"/>
        <v>149</v>
      </c>
      <c r="P159" s="17">
        <f t="shared" ca="1" si="48"/>
        <v>-16.770000000000323</v>
      </c>
      <c r="R159" s="16">
        <f t="shared" si="56"/>
        <v>149</v>
      </c>
      <c r="S159" s="17">
        <f t="shared" ca="1" si="49"/>
        <v>-11.255033557047199</v>
      </c>
      <c r="T159" s="17">
        <f t="shared" ca="1" si="50"/>
        <v>-16.770000000000323</v>
      </c>
    </row>
    <row r="160" spans="1:20">
      <c r="A160" s="16">
        <f t="shared" si="51"/>
        <v>150</v>
      </c>
      <c r="B160" s="16">
        <f t="shared" ca="1" si="41"/>
        <v>2.4900000000000002</v>
      </c>
      <c r="C160" s="16">
        <f t="shared" ca="1" si="42"/>
        <v>0.42168674698795178</v>
      </c>
      <c r="D160" s="16">
        <f t="shared" ca="1" si="43"/>
        <v>0.91858833046702038</v>
      </c>
      <c r="E160" s="16">
        <f t="shared" ca="1" si="44"/>
        <v>0</v>
      </c>
      <c r="F160" s="16">
        <f t="shared" ca="1" si="52"/>
        <v>0</v>
      </c>
      <c r="G160" s="16">
        <f t="shared" ca="1" si="53"/>
        <v>8</v>
      </c>
      <c r="H160" s="18">
        <f t="shared" ca="1" si="45"/>
        <v>0</v>
      </c>
      <c r="I160" s="21">
        <f t="shared" ca="1" si="46"/>
        <v>-1</v>
      </c>
      <c r="J160" s="3">
        <f t="shared" ca="1" si="54"/>
        <v>132.22999999999999</v>
      </c>
      <c r="K160" s="17">
        <f t="shared" ca="1" si="57"/>
        <v>982.22999999999968</v>
      </c>
      <c r="L160" s="17">
        <f t="shared" ca="1" si="40"/>
        <v>1000</v>
      </c>
      <c r="M160" s="16">
        <f t="shared" ca="1" si="47"/>
        <v>-17.770000000000323</v>
      </c>
      <c r="O160" s="16">
        <f t="shared" si="55"/>
        <v>150</v>
      </c>
      <c r="P160" s="17">
        <f t="shared" ca="1" si="48"/>
        <v>-17.770000000000323</v>
      </c>
      <c r="R160" s="16">
        <f t="shared" si="56"/>
        <v>150</v>
      </c>
      <c r="S160" s="17">
        <f t="shared" ca="1" si="49"/>
        <v>-11.846666666666877</v>
      </c>
      <c r="T160" s="17">
        <f t="shared" ca="1" si="50"/>
        <v>-17.770000000000323</v>
      </c>
    </row>
    <row r="161" spans="1:20">
      <c r="A161" s="16">
        <f t="shared" si="51"/>
        <v>151</v>
      </c>
      <c r="B161" s="16">
        <f t="shared" ca="1" si="41"/>
        <v>2.5</v>
      </c>
      <c r="C161" s="16">
        <f t="shared" ca="1" si="42"/>
        <v>0.42000000000000004</v>
      </c>
      <c r="D161" s="16">
        <f t="shared" ca="1" si="43"/>
        <v>0.82463331029020215</v>
      </c>
      <c r="E161" s="16">
        <f t="shared" ca="1" si="44"/>
        <v>0</v>
      </c>
      <c r="F161" s="16">
        <f t="shared" ca="1" si="52"/>
        <v>0</v>
      </c>
      <c r="G161" s="16">
        <f t="shared" ca="1" si="53"/>
        <v>9</v>
      </c>
      <c r="H161" s="18">
        <f t="shared" ca="1" si="45"/>
        <v>0</v>
      </c>
      <c r="I161" s="21">
        <f t="shared" ca="1" si="46"/>
        <v>-1</v>
      </c>
      <c r="J161" s="3">
        <f t="shared" ca="1" si="54"/>
        <v>132.22999999999999</v>
      </c>
      <c r="K161" s="17">
        <f t="shared" ca="1" si="57"/>
        <v>981.22999999999968</v>
      </c>
      <c r="L161" s="17">
        <f t="shared" ca="1" si="40"/>
        <v>1000</v>
      </c>
      <c r="M161" s="16">
        <f t="shared" ca="1" si="47"/>
        <v>-18.770000000000323</v>
      </c>
      <c r="O161" s="16">
        <f t="shared" si="55"/>
        <v>151</v>
      </c>
      <c r="P161" s="17">
        <f t="shared" ca="1" si="48"/>
        <v>-18.770000000000323</v>
      </c>
      <c r="R161" s="16">
        <f t="shared" si="56"/>
        <v>151</v>
      </c>
      <c r="S161" s="17">
        <f t="shared" ca="1" si="49"/>
        <v>-12.430463576159156</v>
      </c>
      <c r="T161" s="17">
        <f t="shared" ca="1" si="50"/>
        <v>-18.770000000000323</v>
      </c>
    </row>
    <row r="162" spans="1:20">
      <c r="A162" s="16">
        <f t="shared" si="51"/>
        <v>152</v>
      </c>
      <c r="B162" s="16">
        <f t="shared" ca="1" si="41"/>
        <v>4.91</v>
      </c>
      <c r="C162" s="16">
        <f t="shared" ca="1" si="42"/>
        <v>0.21384928716904275</v>
      </c>
      <c r="D162" s="16">
        <f t="shared" ca="1" si="43"/>
        <v>0.79219218901718813</v>
      </c>
      <c r="E162" s="16">
        <f t="shared" ca="1" si="44"/>
        <v>0</v>
      </c>
      <c r="F162" s="16">
        <f t="shared" ca="1" si="52"/>
        <v>0</v>
      </c>
      <c r="G162" s="16">
        <f t="shared" ca="1" si="53"/>
        <v>10</v>
      </c>
      <c r="H162" s="18">
        <f t="shared" ca="1" si="45"/>
        <v>0</v>
      </c>
      <c r="I162" s="21">
        <f t="shared" ca="1" si="46"/>
        <v>-1</v>
      </c>
      <c r="J162" s="3">
        <f t="shared" ca="1" si="54"/>
        <v>132.22999999999999</v>
      </c>
      <c r="K162" s="17">
        <f t="shared" ca="1" si="57"/>
        <v>980.22999999999968</v>
      </c>
      <c r="L162" s="17">
        <f t="shared" ca="1" si="40"/>
        <v>1000</v>
      </c>
      <c r="M162" s="16">
        <f t="shared" ca="1" si="47"/>
        <v>-19.770000000000323</v>
      </c>
      <c r="O162" s="16">
        <f t="shared" si="55"/>
        <v>152</v>
      </c>
      <c r="P162" s="17">
        <f t="shared" ca="1" si="48"/>
        <v>-19.770000000000323</v>
      </c>
      <c r="R162" s="16">
        <f t="shared" si="56"/>
        <v>152</v>
      </c>
      <c r="S162" s="17">
        <f t="shared" ca="1" si="49"/>
        <v>-13.006578947368624</v>
      </c>
      <c r="T162" s="17">
        <f t="shared" ca="1" si="50"/>
        <v>-19.770000000000323</v>
      </c>
    </row>
    <row r="163" spans="1:20">
      <c r="A163" s="16">
        <f t="shared" si="51"/>
        <v>153</v>
      </c>
      <c r="B163" s="16">
        <f t="shared" ca="1" si="41"/>
        <v>3.49</v>
      </c>
      <c r="C163" s="16">
        <f t="shared" ca="1" si="42"/>
        <v>0.3008595988538682</v>
      </c>
      <c r="D163" s="16">
        <f t="shared" ca="1" si="43"/>
        <v>0.36963713569380774</v>
      </c>
      <c r="E163" s="16">
        <f t="shared" ca="1" si="44"/>
        <v>0</v>
      </c>
      <c r="F163" s="16">
        <f t="shared" ca="1" si="52"/>
        <v>0</v>
      </c>
      <c r="G163" s="16">
        <f t="shared" ca="1" si="53"/>
        <v>11</v>
      </c>
      <c r="H163" s="18">
        <f t="shared" ca="1" si="45"/>
        <v>0</v>
      </c>
      <c r="I163" s="21">
        <f t="shared" ca="1" si="46"/>
        <v>-1</v>
      </c>
      <c r="J163" s="3">
        <f t="shared" ca="1" si="54"/>
        <v>132.22999999999999</v>
      </c>
      <c r="K163" s="17">
        <f t="shared" ca="1" si="57"/>
        <v>979.22999999999968</v>
      </c>
      <c r="L163" s="17">
        <f t="shared" ca="1" si="40"/>
        <v>1000</v>
      </c>
      <c r="M163" s="16">
        <f t="shared" ca="1" si="47"/>
        <v>-20.770000000000323</v>
      </c>
      <c r="O163" s="16">
        <f t="shared" si="55"/>
        <v>153</v>
      </c>
      <c r="P163" s="17">
        <f t="shared" ca="1" si="48"/>
        <v>-20.770000000000323</v>
      </c>
      <c r="R163" s="16">
        <f t="shared" si="56"/>
        <v>153</v>
      </c>
      <c r="S163" s="17">
        <f t="shared" ca="1" si="49"/>
        <v>-13.575163398693022</v>
      </c>
      <c r="T163" s="17">
        <f t="shared" ca="1" si="50"/>
        <v>-20.770000000000323</v>
      </c>
    </row>
    <row r="164" spans="1:20">
      <c r="A164" s="16">
        <f t="shared" si="51"/>
        <v>154</v>
      </c>
      <c r="B164" s="16">
        <f t="shared" ca="1" si="41"/>
        <v>4.62</v>
      </c>
      <c r="C164" s="16">
        <f t="shared" ca="1" si="42"/>
        <v>0.22727272727272729</v>
      </c>
      <c r="D164" s="16">
        <f t="shared" ca="1" si="43"/>
        <v>0.80143632071829973</v>
      </c>
      <c r="E164" s="16">
        <f t="shared" ca="1" si="44"/>
        <v>0</v>
      </c>
      <c r="F164" s="16">
        <f t="shared" ca="1" si="52"/>
        <v>0</v>
      </c>
      <c r="G164" s="16">
        <f t="shared" ca="1" si="53"/>
        <v>12</v>
      </c>
      <c r="H164" s="18">
        <f t="shared" ca="1" si="45"/>
        <v>0</v>
      </c>
      <c r="I164" s="21">
        <f t="shared" ca="1" si="46"/>
        <v>-1</v>
      </c>
      <c r="J164" s="3">
        <f t="shared" ca="1" si="54"/>
        <v>132.22999999999999</v>
      </c>
      <c r="K164" s="17">
        <f t="shared" ca="1" si="57"/>
        <v>978.22999999999968</v>
      </c>
      <c r="L164" s="17">
        <f t="shared" ca="1" si="40"/>
        <v>1000</v>
      </c>
      <c r="M164" s="16">
        <f t="shared" ca="1" si="47"/>
        <v>-21.770000000000323</v>
      </c>
      <c r="O164" s="16">
        <f t="shared" si="55"/>
        <v>154</v>
      </c>
      <c r="P164" s="17">
        <f t="shared" ca="1" si="48"/>
        <v>-21.770000000000323</v>
      </c>
      <c r="R164" s="16">
        <f t="shared" si="56"/>
        <v>154</v>
      </c>
      <c r="S164" s="17">
        <f t="shared" ca="1" si="49"/>
        <v>-14.136363636363853</v>
      </c>
      <c r="T164" s="17">
        <f t="shared" ca="1" si="50"/>
        <v>-21.770000000000323</v>
      </c>
    </row>
    <row r="165" spans="1:20">
      <c r="A165" s="16">
        <f t="shared" si="51"/>
        <v>155</v>
      </c>
      <c r="B165" s="16">
        <f t="shared" ca="1" si="41"/>
        <v>2.6</v>
      </c>
      <c r="C165" s="16">
        <f t="shared" ca="1" si="42"/>
        <v>0.40384615384615385</v>
      </c>
      <c r="D165" s="16">
        <f t="shared" ca="1" si="43"/>
        <v>0.93718957750276211</v>
      </c>
      <c r="E165" s="16">
        <f t="shared" ca="1" si="44"/>
        <v>0</v>
      </c>
      <c r="F165" s="16">
        <f t="shared" ca="1" si="52"/>
        <v>0</v>
      </c>
      <c r="G165" s="16">
        <f t="shared" ca="1" si="53"/>
        <v>13</v>
      </c>
      <c r="H165" s="18">
        <f t="shared" ca="1" si="45"/>
        <v>0</v>
      </c>
      <c r="I165" s="21">
        <f t="shared" ca="1" si="46"/>
        <v>-1</v>
      </c>
      <c r="J165" s="3">
        <f t="shared" ca="1" si="54"/>
        <v>132.22999999999999</v>
      </c>
      <c r="K165" s="17">
        <f t="shared" ca="1" si="57"/>
        <v>977.22999999999968</v>
      </c>
      <c r="L165" s="17">
        <f t="shared" ca="1" si="40"/>
        <v>1000</v>
      </c>
      <c r="M165" s="16">
        <f t="shared" ca="1" si="47"/>
        <v>-22.770000000000323</v>
      </c>
      <c r="O165" s="16">
        <f t="shared" si="55"/>
        <v>155</v>
      </c>
      <c r="P165" s="17">
        <f t="shared" ca="1" si="48"/>
        <v>-22.770000000000323</v>
      </c>
      <c r="R165" s="16">
        <f t="shared" si="56"/>
        <v>155</v>
      </c>
      <c r="S165" s="17">
        <f t="shared" ca="1" si="49"/>
        <v>-14.690322580645372</v>
      </c>
      <c r="T165" s="17">
        <f t="shared" ca="1" si="50"/>
        <v>-22.770000000000323</v>
      </c>
    </row>
    <row r="166" spans="1:20">
      <c r="A166" s="16">
        <f t="shared" si="51"/>
        <v>156</v>
      </c>
      <c r="B166" s="16">
        <f t="shared" ca="1" si="41"/>
        <v>4.17</v>
      </c>
      <c r="C166" s="16">
        <f t="shared" ca="1" si="42"/>
        <v>0.25179856115107918</v>
      </c>
      <c r="D166" s="16">
        <f t="shared" ca="1" si="43"/>
        <v>0.36082585625930652</v>
      </c>
      <c r="E166" s="16">
        <f t="shared" ca="1" si="44"/>
        <v>0</v>
      </c>
      <c r="F166" s="16">
        <f t="shared" ca="1" si="52"/>
        <v>0</v>
      </c>
      <c r="G166" s="16">
        <f t="shared" ca="1" si="53"/>
        <v>14</v>
      </c>
      <c r="H166" s="18">
        <f t="shared" ca="1" si="45"/>
        <v>0</v>
      </c>
      <c r="I166" s="21">
        <f t="shared" ca="1" si="46"/>
        <v>-1</v>
      </c>
      <c r="J166" s="3">
        <f t="shared" ca="1" si="54"/>
        <v>132.22999999999999</v>
      </c>
      <c r="K166" s="17">
        <f t="shared" ca="1" si="57"/>
        <v>976.22999999999968</v>
      </c>
      <c r="L166" s="17">
        <f t="shared" ca="1" si="40"/>
        <v>1000</v>
      </c>
      <c r="M166" s="16">
        <f t="shared" ca="1" si="47"/>
        <v>-23.770000000000323</v>
      </c>
      <c r="O166" s="16">
        <f t="shared" si="55"/>
        <v>156</v>
      </c>
      <c r="P166" s="17">
        <f t="shared" ca="1" si="48"/>
        <v>-23.770000000000323</v>
      </c>
      <c r="R166" s="16">
        <f t="shared" si="56"/>
        <v>156</v>
      </c>
      <c r="S166" s="17">
        <f t="shared" ca="1" si="49"/>
        <v>-15.237179487179702</v>
      </c>
      <c r="T166" s="17">
        <f t="shared" ca="1" si="50"/>
        <v>-23.770000000000323</v>
      </c>
    </row>
    <row r="167" spans="1:20">
      <c r="A167" s="16">
        <f t="shared" si="51"/>
        <v>157</v>
      </c>
      <c r="B167" s="16">
        <f t="shared" ca="1" si="41"/>
        <v>5.96</v>
      </c>
      <c r="C167" s="16">
        <f t="shared" ca="1" si="42"/>
        <v>0.17617449664429533</v>
      </c>
      <c r="D167" s="16">
        <f t="shared" ca="1" si="43"/>
        <v>0.29945372546426441</v>
      </c>
      <c r="E167" s="16">
        <f t="shared" ca="1" si="44"/>
        <v>0</v>
      </c>
      <c r="F167" s="16">
        <f t="shared" ca="1" si="52"/>
        <v>0</v>
      </c>
      <c r="G167" s="16">
        <f t="shared" ca="1" si="53"/>
        <v>15</v>
      </c>
      <c r="H167" s="18">
        <f t="shared" ca="1" si="45"/>
        <v>0</v>
      </c>
      <c r="I167" s="21">
        <f t="shared" ca="1" si="46"/>
        <v>-1</v>
      </c>
      <c r="J167" s="3">
        <f t="shared" ca="1" si="54"/>
        <v>132.22999999999999</v>
      </c>
      <c r="K167" s="17">
        <f t="shared" ca="1" si="57"/>
        <v>975.22999999999968</v>
      </c>
      <c r="L167" s="17">
        <f t="shared" ca="1" si="40"/>
        <v>1000</v>
      </c>
      <c r="M167" s="16">
        <f t="shared" ca="1" si="47"/>
        <v>-24.770000000000323</v>
      </c>
      <c r="O167" s="16">
        <f t="shared" si="55"/>
        <v>157</v>
      </c>
      <c r="P167" s="17">
        <f t="shared" ca="1" si="48"/>
        <v>-24.770000000000323</v>
      </c>
      <c r="R167" s="16">
        <f t="shared" si="56"/>
        <v>157</v>
      </c>
      <c r="S167" s="17">
        <f t="shared" ca="1" si="49"/>
        <v>-15.777070063694481</v>
      </c>
      <c r="T167" s="17">
        <f t="shared" ca="1" si="50"/>
        <v>-24.770000000000323</v>
      </c>
    </row>
    <row r="168" spans="1:20">
      <c r="A168" s="16">
        <f t="shared" si="51"/>
        <v>158</v>
      </c>
      <c r="B168" s="16">
        <f t="shared" ca="1" si="41"/>
        <v>4.18</v>
      </c>
      <c r="C168" s="16">
        <f t="shared" ca="1" si="42"/>
        <v>0.25119617224880386</v>
      </c>
      <c r="D168" s="16">
        <f t="shared" ca="1" si="43"/>
        <v>0.96437013044716968</v>
      </c>
      <c r="E168" s="16">
        <f t="shared" ca="1" si="44"/>
        <v>0</v>
      </c>
      <c r="F168" s="16">
        <f t="shared" ca="1" si="52"/>
        <v>0</v>
      </c>
      <c r="G168" s="16">
        <f t="shared" ca="1" si="53"/>
        <v>16</v>
      </c>
      <c r="H168" s="18">
        <f t="shared" ca="1" si="45"/>
        <v>0</v>
      </c>
      <c r="I168" s="21">
        <f t="shared" ca="1" si="46"/>
        <v>-1</v>
      </c>
      <c r="J168" s="3">
        <f t="shared" ca="1" si="54"/>
        <v>132.22999999999999</v>
      </c>
      <c r="K168" s="17">
        <f t="shared" ca="1" si="57"/>
        <v>974.22999999999968</v>
      </c>
      <c r="L168" s="17">
        <f t="shared" ca="1" si="40"/>
        <v>1000</v>
      </c>
      <c r="M168" s="16">
        <f t="shared" ca="1" si="47"/>
        <v>-25.770000000000323</v>
      </c>
      <c r="O168" s="16">
        <f t="shared" si="55"/>
        <v>158</v>
      </c>
      <c r="P168" s="17">
        <f t="shared" ca="1" si="48"/>
        <v>-25.770000000000323</v>
      </c>
      <c r="R168" s="16">
        <f t="shared" si="56"/>
        <v>158</v>
      </c>
      <c r="S168" s="17">
        <f t="shared" ca="1" si="49"/>
        <v>-16.310126582278684</v>
      </c>
      <c r="T168" s="17">
        <f t="shared" ca="1" si="50"/>
        <v>-25.770000000000323</v>
      </c>
    </row>
    <row r="169" spans="1:20">
      <c r="A169" s="16">
        <f t="shared" si="51"/>
        <v>159</v>
      </c>
      <c r="B169" s="16">
        <f t="shared" ca="1" si="41"/>
        <v>4.5</v>
      </c>
      <c r="C169" s="16">
        <f t="shared" ca="1" si="42"/>
        <v>0.23333333333333334</v>
      </c>
      <c r="D169" s="16">
        <f t="shared" ca="1" si="43"/>
        <v>0.89040989622456435</v>
      </c>
      <c r="E169" s="16">
        <f t="shared" ca="1" si="44"/>
        <v>0</v>
      </c>
      <c r="F169" s="16">
        <f t="shared" ca="1" si="52"/>
        <v>0</v>
      </c>
      <c r="G169" s="16">
        <f t="shared" ca="1" si="53"/>
        <v>17</v>
      </c>
      <c r="H169" s="18">
        <f t="shared" ca="1" si="45"/>
        <v>0</v>
      </c>
      <c r="I169" s="21">
        <f t="shared" ca="1" si="46"/>
        <v>-1</v>
      </c>
      <c r="J169" s="3">
        <f t="shared" ca="1" si="54"/>
        <v>132.22999999999999</v>
      </c>
      <c r="K169" s="17">
        <f t="shared" ca="1" si="57"/>
        <v>973.22999999999968</v>
      </c>
      <c r="L169" s="17">
        <f t="shared" ca="1" si="40"/>
        <v>1000</v>
      </c>
      <c r="M169" s="16">
        <f t="shared" ca="1" si="47"/>
        <v>-26.770000000000323</v>
      </c>
      <c r="O169" s="16">
        <f t="shared" si="55"/>
        <v>159</v>
      </c>
      <c r="P169" s="17">
        <f t="shared" ca="1" si="48"/>
        <v>-26.770000000000323</v>
      </c>
      <c r="R169" s="16">
        <f t="shared" si="56"/>
        <v>159</v>
      </c>
      <c r="S169" s="17">
        <f t="shared" ca="1" si="49"/>
        <v>-16.836477987421588</v>
      </c>
      <c r="T169" s="17">
        <f t="shared" ca="1" si="50"/>
        <v>-26.770000000000323</v>
      </c>
    </row>
    <row r="170" spans="1:20">
      <c r="A170" s="16">
        <f t="shared" si="51"/>
        <v>160</v>
      </c>
      <c r="B170" s="16">
        <f t="shared" ca="1" si="41"/>
        <v>4.13</v>
      </c>
      <c r="C170" s="16">
        <f t="shared" ca="1" si="42"/>
        <v>0.25423728813559321</v>
      </c>
      <c r="D170" s="16">
        <f t="shared" ca="1" si="43"/>
        <v>0.58898233572340963</v>
      </c>
      <c r="E170" s="16">
        <f t="shared" ca="1" si="44"/>
        <v>0</v>
      </c>
      <c r="F170" s="16">
        <f t="shared" ca="1" si="52"/>
        <v>0</v>
      </c>
      <c r="G170" s="16">
        <f t="shared" ca="1" si="53"/>
        <v>18</v>
      </c>
      <c r="H170" s="18">
        <f t="shared" ca="1" si="45"/>
        <v>0</v>
      </c>
      <c r="I170" s="21">
        <f t="shared" ca="1" si="46"/>
        <v>-1</v>
      </c>
      <c r="J170" s="3">
        <f t="shared" ca="1" si="54"/>
        <v>132.22999999999999</v>
      </c>
      <c r="K170" s="17">
        <f t="shared" ca="1" si="57"/>
        <v>972.22999999999968</v>
      </c>
      <c r="L170" s="17">
        <f t="shared" ca="1" si="40"/>
        <v>1000</v>
      </c>
      <c r="M170" s="16">
        <f t="shared" ca="1" si="47"/>
        <v>-27.770000000000323</v>
      </c>
      <c r="O170" s="16">
        <f t="shared" si="55"/>
        <v>160</v>
      </c>
      <c r="P170" s="17">
        <f t="shared" ca="1" si="48"/>
        <v>-27.770000000000323</v>
      </c>
      <c r="R170" s="16">
        <f t="shared" si="56"/>
        <v>160</v>
      </c>
      <c r="S170" s="17">
        <f t="shared" ca="1" si="49"/>
        <v>-17.356250000000202</v>
      </c>
      <c r="T170" s="17">
        <f t="shared" ca="1" si="50"/>
        <v>-27.770000000000323</v>
      </c>
    </row>
    <row r="171" spans="1:20">
      <c r="A171" s="16">
        <f t="shared" si="51"/>
        <v>161</v>
      </c>
      <c r="B171" s="16">
        <f t="shared" ca="1" si="41"/>
        <v>5.53</v>
      </c>
      <c r="C171" s="16">
        <f t="shared" ca="1" si="42"/>
        <v>0.189873417721519</v>
      </c>
      <c r="D171" s="16">
        <f t="shared" ca="1" si="43"/>
        <v>0.52417168528098768</v>
      </c>
      <c r="E171" s="16">
        <f t="shared" ca="1" si="44"/>
        <v>0</v>
      </c>
      <c r="F171" s="16">
        <f t="shared" ca="1" si="52"/>
        <v>0</v>
      </c>
      <c r="G171" s="16">
        <f t="shared" ca="1" si="53"/>
        <v>19</v>
      </c>
      <c r="H171" s="18">
        <f t="shared" ca="1" si="45"/>
        <v>0</v>
      </c>
      <c r="I171" s="21">
        <f t="shared" ca="1" si="46"/>
        <v>-1</v>
      </c>
      <c r="J171" s="3">
        <f t="shared" ca="1" si="54"/>
        <v>132.22999999999999</v>
      </c>
      <c r="K171" s="17">
        <f t="shared" ca="1" si="57"/>
        <v>971.22999999999968</v>
      </c>
      <c r="L171" s="17">
        <f t="shared" ca="1" si="40"/>
        <v>1000</v>
      </c>
      <c r="M171" s="16">
        <f t="shared" ca="1" si="47"/>
        <v>-28.770000000000323</v>
      </c>
      <c r="O171" s="16">
        <f t="shared" si="55"/>
        <v>161</v>
      </c>
      <c r="P171" s="17">
        <f t="shared" ca="1" si="48"/>
        <v>-28.770000000000323</v>
      </c>
      <c r="R171" s="16">
        <f t="shared" si="56"/>
        <v>161</v>
      </c>
      <c r="S171" s="17">
        <f t="shared" ca="1" si="49"/>
        <v>-17.869565217391497</v>
      </c>
      <c r="T171" s="17">
        <f t="shared" ca="1" si="50"/>
        <v>-28.770000000000323</v>
      </c>
    </row>
    <row r="172" spans="1:20">
      <c r="A172" s="16">
        <f t="shared" si="51"/>
        <v>162</v>
      </c>
      <c r="B172" s="16">
        <f t="shared" ca="1" si="41"/>
        <v>2.25</v>
      </c>
      <c r="C172" s="16">
        <f t="shared" ca="1" si="42"/>
        <v>0.46666666666666667</v>
      </c>
      <c r="D172" s="16">
        <f t="shared" ca="1" si="43"/>
        <v>0.13877325469045587</v>
      </c>
      <c r="E172" s="16">
        <f t="shared" ca="1" si="44"/>
        <v>1</v>
      </c>
      <c r="F172" s="16">
        <f t="shared" ca="1" si="52"/>
        <v>1</v>
      </c>
      <c r="G172" s="16">
        <f t="shared" ca="1" si="53"/>
        <v>0</v>
      </c>
      <c r="H172" s="18">
        <f t="shared" ca="1" si="45"/>
        <v>2.25</v>
      </c>
      <c r="I172" s="21">
        <f t="shared" ca="1" si="46"/>
        <v>1.25</v>
      </c>
      <c r="J172" s="3">
        <f t="shared" ca="1" si="54"/>
        <v>134.47999999999999</v>
      </c>
      <c r="K172" s="17">
        <f t="shared" ca="1" si="57"/>
        <v>972.47999999999968</v>
      </c>
      <c r="L172" s="17">
        <f t="shared" ca="1" si="40"/>
        <v>1000</v>
      </c>
      <c r="M172" s="16">
        <f t="shared" ca="1" si="47"/>
        <v>-27.520000000000323</v>
      </c>
      <c r="O172" s="16">
        <f t="shared" si="55"/>
        <v>162</v>
      </c>
      <c r="P172" s="17">
        <f t="shared" ca="1" si="48"/>
        <v>-27.520000000000323</v>
      </c>
      <c r="R172" s="16">
        <f t="shared" si="56"/>
        <v>162</v>
      </c>
      <c r="S172" s="17">
        <f t="shared" ca="1" si="49"/>
        <v>-16.987654320987858</v>
      </c>
      <c r="T172" s="17">
        <f t="shared" ca="1" si="50"/>
        <v>-27.520000000000323</v>
      </c>
    </row>
    <row r="173" spans="1:20">
      <c r="A173" s="16">
        <f t="shared" si="51"/>
        <v>163</v>
      </c>
      <c r="B173" s="16">
        <f t="shared" ca="1" si="41"/>
        <v>2.69</v>
      </c>
      <c r="C173" s="16">
        <f t="shared" ca="1" si="42"/>
        <v>0.39033457249070636</v>
      </c>
      <c r="D173" s="16">
        <f t="shared" ca="1" si="43"/>
        <v>8.7985621119222035E-3</v>
      </c>
      <c r="E173" s="16">
        <f t="shared" ca="1" si="44"/>
        <v>1</v>
      </c>
      <c r="F173" s="16">
        <f t="shared" ca="1" si="52"/>
        <v>2</v>
      </c>
      <c r="G173" s="16">
        <f t="shared" ca="1" si="53"/>
        <v>0</v>
      </c>
      <c r="H173" s="18">
        <f t="shared" ca="1" si="45"/>
        <v>2.69</v>
      </c>
      <c r="I173" s="21">
        <f t="shared" ca="1" si="46"/>
        <v>1.69</v>
      </c>
      <c r="J173" s="3">
        <f t="shared" ca="1" si="54"/>
        <v>137.16999999999999</v>
      </c>
      <c r="K173" s="17">
        <f t="shared" ca="1" si="57"/>
        <v>974.16999999999973</v>
      </c>
      <c r="L173" s="17">
        <f t="shared" ca="1" si="40"/>
        <v>1000</v>
      </c>
      <c r="M173" s="16">
        <f t="shared" ca="1" si="47"/>
        <v>-25.830000000000268</v>
      </c>
      <c r="O173" s="16">
        <f t="shared" si="55"/>
        <v>163</v>
      </c>
      <c r="P173" s="17">
        <f t="shared" ca="1" si="48"/>
        <v>-25.830000000000268</v>
      </c>
      <c r="R173" s="16">
        <f t="shared" si="56"/>
        <v>163</v>
      </c>
      <c r="S173" s="17">
        <f t="shared" ca="1" si="49"/>
        <v>-15.846625766871327</v>
      </c>
      <c r="T173" s="17">
        <f t="shared" ca="1" si="50"/>
        <v>-25.830000000000268</v>
      </c>
    </row>
    <row r="174" spans="1:20">
      <c r="A174" s="16">
        <f t="shared" si="51"/>
        <v>164</v>
      </c>
      <c r="B174" s="16">
        <f t="shared" ca="1" si="41"/>
        <v>2.57</v>
      </c>
      <c r="C174" s="16">
        <f t="shared" ca="1" si="42"/>
        <v>0.40856031128404674</v>
      </c>
      <c r="D174" s="16">
        <f t="shared" ca="1" si="43"/>
        <v>0.87044424818325128</v>
      </c>
      <c r="E174" s="16">
        <f t="shared" ca="1" si="44"/>
        <v>0</v>
      </c>
      <c r="F174" s="16">
        <f t="shared" ca="1" si="52"/>
        <v>0</v>
      </c>
      <c r="G174" s="16">
        <f t="shared" ca="1" si="53"/>
        <v>1</v>
      </c>
      <c r="H174" s="18">
        <f t="shared" ca="1" si="45"/>
        <v>0</v>
      </c>
      <c r="I174" s="21">
        <f t="shared" ca="1" si="46"/>
        <v>-1</v>
      </c>
      <c r="J174" s="3">
        <f t="shared" ca="1" si="54"/>
        <v>137.16999999999999</v>
      </c>
      <c r="K174" s="17">
        <f t="shared" ca="1" si="57"/>
        <v>973.16999999999973</v>
      </c>
      <c r="L174" s="17">
        <f t="shared" ca="1" si="40"/>
        <v>1000</v>
      </c>
      <c r="M174" s="16">
        <f t="shared" ca="1" si="47"/>
        <v>-26.830000000000268</v>
      </c>
      <c r="O174" s="16">
        <f t="shared" si="55"/>
        <v>164</v>
      </c>
      <c r="P174" s="17">
        <f t="shared" ca="1" si="48"/>
        <v>-26.830000000000268</v>
      </c>
      <c r="R174" s="16">
        <f t="shared" si="56"/>
        <v>164</v>
      </c>
      <c r="S174" s="17">
        <f t="shared" ca="1" si="49"/>
        <v>-16.359756097561146</v>
      </c>
      <c r="T174" s="17">
        <f t="shared" ca="1" si="50"/>
        <v>-26.830000000000268</v>
      </c>
    </row>
    <row r="175" spans="1:20">
      <c r="A175" s="16">
        <f t="shared" si="51"/>
        <v>165</v>
      </c>
      <c r="B175" s="16">
        <f t="shared" ca="1" si="41"/>
        <v>4.63</v>
      </c>
      <c r="C175" s="16">
        <f t="shared" ca="1" si="42"/>
        <v>0.22678185745140389</v>
      </c>
      <c r="D175" s="16">
        <f t="shared" ca="1" si="43"/>
        <v>0.78646478148395937</v>
      </c>
      <c r="E175" s="16">
        <f t="shared" ca="1" si="44"/>
        <v>0</v>
      </c>
      <c r="F175" s="16">
        <f t="shared" ca="1" si="52"/>
        <v>0</v>
      </c>
      <c r="G175" s="16">
        <f t="shared" ca="1" si="53"/>
        <v>2</v>
      </c>
      <c r="H175" s="18">
        <f t="shared" ca="1" si="45"/>
        <v>0</v>
      </c>
      <c r="I175" s="21">
        <f t="shared" ca="1" si="46"/>
        <v>-1</v>
      </c>
      <c r="J175" s="3">
        <f t="shared" ca="1" si="54"/>
        <v>137.16999999999999</v>
      </c>
      <c r="K175" s="17">
        <f t="shared" ca="1" si="57"/>
        <v>972.16999999999973</v>
      </c>
      <c r="L175" s="17">
        <f t="shared" ca="1" si="40"/>
        <v>1000</v>
      </c>
      <c r="M175" s="16">
        <f t="shared" ca="1" si="47"/>
        <v>-27.830000000000268</v>
      </c>
      <c r="O175" s="16">
        <f t="shared" si="55"/>
        <v>165</v>
      </c>
      <c r="P175" s="17">
        <f t="shared" ca="1" si="48"/>
        <v>-27.830000000000268</v>
      </c>
      <c r="R175" s="16">
        <f t="shared" si="56"/>
        <v>165</v>
      </c>
      <c r="S175" s="17">
        <f t="shared" ca="1" si="49"/>
        <v>-16.866666666666831</v>
      </c>
      <c r="T175" s="17">
        <f t="shared" ca="1" si="50"/>
        <v>-27.830000000000268</v>
      </c>
    </row>
    <row r="176" spans="1:20">
      <c r="A176" s="16">
        <f t="shared" si="51"/>
        <v>166</v>
      </c>
      <c r="B176" s="16">
        <f t="shared" ca="1" si="41"/>
        <v>5.27</v>
      </c>
      <c r="C176" s="16">
        <f t="shared" ca="1" si="42"/>
        <v>0.19924098671726756</v>
      </c>
      <c r="D176" s="16">
        <f t="shared" ca="1" si="43"/>
        <v>0.34012752312942496</v>
      </c>
      <c r="E176" s="16">
        <f t="shared" ca="1" si="44"/>
        <v>0</v>
      </c>
      <c r="F176" s="16">
        <f t="shared" ca="1" si="52"/>
        <v>0</v>
      </c>
      <c r="G176" s="16">
        <f t="shared" ca="1" si="53"/>
        <v>3</v>
      </c>
      <c r="H176" s="18">
        <f t="shared" ca="1" si="45"/>
        <v>0</v>
      </c>
      <c r="I176" s="21">
        <f t="shared" ca="1" si="46"/>
        <v>-1</v>
      </c>
      <c r="J176" s="3">
        <f t="shared" ca="1" si="54"/>
        <v>137.16999999999999</v>
      </c>
      <c r="K176" s="17">
        <f t="shared" ca="1" si="57"/>
        <v>971.16999999999973</v>
      </c>
      <c r="L176" s="17">
        <f t="shared" ca="1" si="40"/>
        <v>1000</v>
      </c>
      <c r="M176" s="16">
        <f t="shared" ca="1" si="47"/>
        <v>-28.830000000000268</v>
      </c>
      <c r="O176" s="16">
        <f t="shared" si="55"/>
        <v>166</v>
      </c>
      <c r="P176" s="17">
        <f t="shared" ca="1" si="48"/>
        <v>-28.830000000000268</v>
      </c>
      <c r="R176" s="16">
        <f t="shared" si="56"/>
        <v>166</v>
      </c>
      <c r="S176" s="17">
        <f t="shared" ca="1" si="49"/>
        <v>-17.367469879518239</v>
      </c>
      <c r="T176" s="17">
        <f t="shared" ca="1" si="50"/>
        <v>-28.830000000000268</v>
      </c>
    </row>
    <row r="177" spans="1:20">
      <c r="A177" s="16">
        <f t="shared" si="51"/>
        <v>167</v>
      </c>
      <c r="B177" s="16">
        <f t="shared" ca="1" si="41"/>
        <v>4.21</v>
      </c>
      <c r="C177" s="16">
        <f t="shared" ca="1" si="42"/>
        <v>0.24940617577197152</v>
      </c>
      <c r="D177" s="16">
        <f t="shared" ca="1" si="43"/>
        <v>0.63104672835966302</v>
      </c>
      <c r="E177" s="16">
        <f t="shared" ca="1" si="44"/>
        <v>0</v>
      </c>
      <c r="F177" s="16">
        <f t="shared" ca="1" si="52"/>
        <v>0</v>
      </c>
      <c r="G177" s="16">
        <f t="shared" ca="1" si="53"/>
        <v>4</v>
      </c>
      <c r="H177" s="18">
        <f t="shared" ca="1" si="45"/>
        <v>0</v>
      </c>
      <c r="I177" s="21">
        <f t="shared" ca="1" si="46"/>
        <v>-1</v>
      </c>
      <c r="J177" s="3">
        <f t="shared" ca="1" si="54"/>
        <v>137.16999999999999</v>
      </c>
      <c r="K177" s="17">
        <f t="shared" ca="1" si="57"/>
        <v>970.16999999999973</v>
      </c>
      <c r="L177" s="17">
        <f t="shared" ca="1" si="40"/>
        <v>1000</v>
      </c>
      <c r="M177" s="16">
        <f t="shared" ca="1" si="47"/>
        <v>-29.830000000000268</v>
      </c>
      <c r="O177" s="16">
        <f t="shared" si="55"/>
        <v>167</v>
      </c>
      <c r="P177" s="17">
        <f t="shared" ca="1" si="48"/>
        <v>-29.830000000000268</v>
      </c>
      <c r="R177" s="16">
        <f t="shared" si="56"/>
        <v>167</v>
      </c>
      <c r="S177" s="17">
        <f t="shared" ca="1" si="49"/>
        <v>-17.862275449101958</v>
      </c>
      <c r="T177" s="17">
        <f t="shared" ca="1" si="50"/>
        <v>-29.830000000000268</v>
      </c>
    </row>
    <row r="178" spans="1:20">
      <c r="A178" s="16">
        <f t="shared" si="51"/>
        <v>168</v>
      </c>
      <c r="B178" s="16">
        <f t="shared" ca="1" si="41"/>
        <v>2.0299999999999998</v>
      </c>
      <c r="C178" s="16">
        <f t="shared" ca="1" si="42"/>
        <v>0.51724137931034486</v>
      </c>
      <c r="D178" s="16">
        <f t="shared" ca="1" si="43"/>
        <v>0.88312183958927037</v>
      </c>
      <c r="E178" s="16">
        <f t="shared" ca="1" si="44"/>
        <v>0</v>
      </c>
      <c r="F178" s="16">
        <f t="shared" ca="1" si="52"/>
        <v>0</v>
      </c>
      <c r="G178" s="16">
        <f t="shared" ca="1" si="53"/>
        <v>5</v>
      </c>
      <c r="H178" s="18">
        <f t="shared" ca="1" si="45"/>
        <v>0</v>
      </c>
      <c r="I178" s="21">
        <f t="shared" ca="1" si="46"/>
        <v>-1</v>
      </c>
      <c r="J178" s="3">
        <f t="shared" ca="1" si="54"/>
        <v>137.16999999999999</v>
      </c>
      <c r="K178" s="17">
        <f t="shared" ca="1" si="57"/>
        <v>969.16999999999973</v>
      </c>
      <c r="L178" s="17">
        <f t="shared" ca="1" si="40"/>
        <v>1000</v>
      </c>
      <c r="M178" s="16">
        <f t="shared" ca="1" si="47"/>
        <v>-30.830000000000268</v>
      </c>
      <c r="O178" s="16">
        <f t="shared" si="55"/>
        <v>168</v>
      </c>
      <c r="P178" s="17">
        <f t="shared" ca="1" si="48"/>
        <v>-30.830000000000268</v>
      </c>
      <c r="R178" s="16">
        <f t="shared" si="56"/>
        <v>168</v>
      </c>
      <c r="S178" s="17">
        <f t="shared" ca="1" si="49"/>
        <v>-18.351190476190638</v>
      </c>
      <c r="T178" s="17">
        <f t="shared" ca="1" si="50"/>
        <v>-30.830000000000268</v>
      </c>
    </row>
    <row r="179" spans="1:20">
      <c r="A179" s="16">
        <f t="shared" si="51"/>
        <v>169</v>
      </c>
      <c r="B179" s="16">
        <f t="shared" ca="1" si="41"/>
        <v>3.96</v>
      </c>
      <c r="C179" s="16">
        <f t="shared" ca="1" si="42"/>
        <v>0.26515151515151519</v>
      </c>
      <c r="D179" s="16">
        <f t="shared" ca="1" si="43"/>
        <v>0.24659284941504733</v>
      </c>
      <c r="E179" s="16">
        <f t="shared" ca="1" si="44"/>
        <v>1</v>
      </c>
      <c r="F179" s="16">
        <f t="shared" ca="1" si="52"/>
        <v>1</v>
      </c>
      <c r="G179" s="16">
        <f t="shared" ca="1" si="53"/>
        <v>0</v>
      </c>
      <c r="H179" s="18">
        <f t="shared" ca="1" si="45"/>
        <v>3.96</v>
      </c>
      <c r="I179" s="21">
        <f t="shared" ca="1" si="46"/>
        <v>2.96</v>
      </c>
      <c r="J179" s="3">
        <f t="shared" ca="1" si="54"/>
        <v>141.13</v>
      </c>
      <c r="K179" s="17">
        <f t="shared" ca="1" si="57"/>
        <v>972.12999999999977</v>
      </c>
      <c r="L179" s="17">
        <f t="shared" ca="1" si="40"/>
        <v>1000</v>
      </c>
      <c r="M179" s="16">
        <f t="shared" ca="1" si="47"/>
        <v>-27.870000000000232</v>
      </c>
      <c r="O179" s="16">
        <f t="shared" si="55"/>
        <v>169</v>
      </c>
      <c r="P179" s="17">
        <f t="shared" ca="1" si="48"/>
        <v>-27.870000000000232</v>
      </c>
      <c r="R179" s="16">
        <f t="shared" si="56"/>
        <v>169</v>
      </c>
      <c r="S179" s="17">
        <f t="shared" ca="1" si="49"/>
        <v>-16.491124260355178</v>
      </c>
      <c r="T179" s="17">
        <f t="shared" ca="1" si="50"/>
        <v>-27.870000000000232</v>
      </c>
    </row>
    <row r="180" spans="1:20">
      <c r="A180" s="16">
        <f t="shared" si="51"/>
        <v>170</v>
      </c>
      <c r="B180" s="16">
        <f t="shared" ca="1" si="41"/>
        <v>4.76</v>
      </c>
      <c r="C180" s="16">
        <f t="shared" ca="1" si="42"/>
        <v>0.22058823529411767</v>
      </c>
      <c r="D180" s="16">
        <f t="shared" ca="1" si="43"/>
        <v>0.59498223635637215</v>
      </c>
      <c r="E180" s="16">
        <f t="shared" ca="1" si="44"/>
        <v>0</v>
      </c>
      <c r="F180" s="16">
        <f t="shared" ca="1" si="52"/>
        <v>0</v>
      </c>
      <c r="G180" s="16">
        <f t="shared" ca="1" si="53"/>
        <v>1</v>
      </c>
      <c r="H180" s="18">
        <f t="shared" ca="1" si="45"/>
        <v>0</v>
      </c>
      <c r="I180" s="21">
        <f t="shared" ca="1" si="46"/>
        <v>-1</v>
      </c>
      <c r="J180" s="3">
        <f t="shared" ca="1" si="54"/>
        <v>141.13</v>
      </c>
      <c r="K180" s="17">
        <f t="shared" ca="1" si="57"/>
        <v>971.12999999999977</v>
      </c>
      <c r="L180" s="17">
        <f t="shared" ca="1" si="40"/>
        <v>1000</v>
      </c>
      <c r="M180" s="16">
        <f t="shared" ca="1" si="47"/>
        <v>-28.870000000000232</v>
      </c>
      <c r="O180" s="16">
        <f t="shared" si="55"/>
        <v>170</v>
      </c>
      <c r="P180" s="17">
        <f t="shared" ca="1" si="48"/>
        <v>-28.870000000000232</v>
      </c>
      <c r="R180" s="16">
        <f t="shared" si="56"/>
        <v>170</v>
      </c>
      <c r="S180" s="17">
        <f t="shared" ca="1" si="49"/>
        <v>-16.9823529411766</v>
      </c>
      <c r="T180" s="17">
        <f t="shared" ca="1" si="50"/>
        <v>-28.870000000000232</v>
      </c>
    </row>
    <row r="181" spans="1:20">
      <c r="A181" s="16">
        <f t="shared" si="51"/>
        <v>171</v>
      </c>
      <c r="B181" s="16">
        <f t="shared" ca="1" si="41"/>
        <v>5.86</v>
      </c>
      <c r="C181" s="16">
        <f t="shared" ca="1" si="42"/>
        <v>0.17918088737201365</v>
      </c>
      <c r="D181" s="16">
        <f t="shared" ca="1" si="43"/>
        <v>0.2256464327477139</v>
      </c>
      <c r="E181" s="16">
        <f t="shared" ca="1" si="44"/>
        <v>0</v>
      </c>
      <c r="F181" s="16">
        <f t="shared" ca="1" si="52"/>
        <v>0</v>
      </c>
      <c r="G181" s="16">
        <f t="shared" ca="1" si="53"/>
        <v>2</v>
      </c>
      <c r="H181" s="18">
        <f t="shared" ca="1" si="45"/>
        <v>0</v>
      </c>
      <c r="I181" s="21">
        <f t="shared" ca="1" si="46"/>
        <v>-1</v>
      </c>
      <c r="J181" s="3">
        <f t="shared" ca="1" si="54"/>
        <v>141.13</v>
      </c>
      <c r="K181" s="17">
        <f t="shared" ca="1" si="57"/>
        <v>970.12999999999977</v>
      </c>
      <c r="L181" s="17">
        <f t="shared" ca="1" si="40"/>
        <v>1000</v>
      </c>
      <c r="M181" s="16">
        <f t="shared" ca="1" si="47"/>
        <v>-29.870000000000232</v>
      </c>
      <c r="O181" s="16">
        <f t="shared" si="55"/>
        <v>171</v>
      </c>
      <c r="P181" s="17">
        <f t="shared" ca="1" si="48"/>
        <v>-29.870000000000232</v>
      </c>
      <c r="R181" s="16">
        <f t="shared" si="56"/>
        <v>171</v>
      </c>
      <c r="S181" s="17">
        <f t="shared" ca="1" si="49"/>
        <v>-17.467836257310083</v>
      </c>
      <c r="T181" s="17">
        <f t="shared" ca="1" si="50"/>
        <v>-29.870000000000232</v>
      </c>
    </row>
    <row r="182" spans="1:20">
      <c r="A182" s="16">
        <f t="shared" si="51"/>
        <v>172</v>
      </c>
      <c r="B182" s="16">
        <f t="shared" ca="1" si="41"/>
        <v>5.21</v>
      </c>
      <c r="C182" s="16">
        <f t="shared" ca="1" si="42"/>
        <v>0.2015355086372361</v>
      </c>
      <c r="D182" s="16">
        <f t="shared" ca="1" si="43"/>
        <v>0.85310516592355246</v>
      </c>
      <c r="E182" s="16">
        <f t="shared" ca="1" si="44"/>
        <v>0</v>
      </c>
      <c r="F182" s="16">
        <f t="shared" ca="1" si="52"/>
        <v>0</v>
      </c>
      <c r="G182" s="16">
        <f t="shared" ca="1" si="53"/>
        <v>3</v>
      </c>
      <c r="H182" s="18">
        <f t="shared" ca="1" si="45"/>
        <v>0</v>
      </c>
      <c r="I182" s="21">
        <f t="shared" ca="1" si="46"/>
        <v>-1</v>
      </c>
      <c r="J182" s="3">
        <f t="shared" ca="1" si="54"/>
        <v>141.13</v>
      </c>
      <c r="K182" s="17">
        <f t="shared" ca="1" si="57"/>
        <v>969.12999999999977</v>
      </c>
      <c r="L182" s="17">
        <f t="shared" ca="1" si="40"/>
        <v>1000</v>
      </c>
      <c r="M182" s="16">
        <f t="shared" ca="1" si="47"/>
        <v>-30.870000000000232</v>
      </c>
      <c r="O182" s="16">
        <f t="shared" si="55"/>
        <v>172</v>
      </c>
      <c r="P182" s="17">
        <f t="shared" ca="1" si="48"/>
        <v>-30.870000000000232</v>
      </c>
      <c r="R182" s="16">
        <f t="shared" si="56"/>
        <v>172</v>
      </c>
      <c r="S182" s="17">
        <f t="shared" ca="1" si="49"/>
        <v>-17.947674418604791</v>
      </c>
      <c r="T182" s="17">
        <f t="shared" ca="1" si="50"/>
        <v>-30.870000000000232</v>
      </c>
    </row>
    <row r="183" spans="1:20">
      <c r="A183" s="16">
        <f t="shared" si="51"/>
        <v>173</v>
      </c>
      <c r="B183" s="16">
        <f t="shared" ca="1" si="41"/>
        <v>4.3899999999999997</v>
      </c>
      <c r="C183" s="16">
        <f t="shared" ca="1" si="42"/>
        <v>0.23917995444191348</v>
      </c>
      <c r="D183" s="16">
        <f t="shared" ca="1" si="43"/>
        <v>0.89880028675115531</v>
      </c>
      <c r="E183" s="16">
        <f t="shared" ca="1" si="44"/>
        <v>0</v>
      </c>
      <c r="F183" s="16">
        <f t="shared" ca="1" si="52"/>
        <v>0</v>
      </c>
      <c r="G183" s="16">
        <f t="shared" ca="1" si="53"/>
        <v>4</v>
      </c>
      <c r="H183" s="18">
        <f t="shared" ca="1" si="45"/>
        <v>0</v>
      </c>
      <c r="I183" s="21">
        <f t="shared" ca="1" si="46"/>
        <v>-1</v>
      </c>
      <c r="J183" s="3">
        <f t="shared" ca="1" si="54"/>
        <v>141.13</v>
      </c>
      <c r="K183" s="17">
        <f t="shared" ca="1" si="57"/>
        <v>968.12999999999977</v>
      </c>
      <c r="L183" s="17">
        <f t="shared" ca="1" si="40"/>
        <v>1000</v>
      </c>
      <c r="M183" s="16">
        <f t="shared" ca="1" si="47"/>
        <v>-31.870000000000232</v>
      </c>
      <c r="O183" s="16">
        <f t="shared" si="55"/>
        <v>173</v>
      </c>
      <c r="P183" s="17">
        <f t="shared" ca="1" si="48"/>
        <v>-31.870000000000232</v>
      </c>
      <c r="R183" s="16">
        <f t="shared" si="56"/>
        <v>173</v>
      </c>
      <c r="S183" s="17">
        <f t="shared" ca="1" si="49"/>
        <v>-18.421965317919202</v>
      </c>
      <c r="T183" s="17">
        <f t="shared" ca="1" si="50"/>
        <v>-31.870000000000232</v>
      </c>
    </row>
    <row r="184" spans="1:20">
      <c r="A184" s="16">
        <f t="shared" si="51"/>
        <v>174</v>
      </c>
      <c r="B184" s="16">
        <f t="shared" ca="1" si="41"/>
        <v>5.2</v>
      </c>
      <c r="C184" s="16">
        <f t="shared" ca="1" si="42"/>
        <v>0.20192307692307693</v>
      </c>
      <c r="D184" s="16">
        <f t="shared" ca="1" si="43"/>
        <v>0.13410527923681936</v>
      </c>
      <c r="E184" s="16">
        <f t="shared" ca="1" si="44"/>
        <v>1</v>
      </c>
      <c r="F184" s="16">
        <f t="shared" ca="1" si="52"/>
        <v>1</v>
      </c>
      <c r="G184" s="16">
        <f t="shared" ca="1" si="53"/>
        <v>0</v>
      </c>
      <c r="H184" s="18">
        <f t="shared" ca="1" si="45"/>
        <v>5.2</v>
      </c>
      <c r="I184" s="21">
        <f t="shared" ca="1" si="46"/>
        <v>4.2</v>
      </c>
      <c r="J184" s="3">
        <f t="shared" ca="1" si="54"/>
        <v>146.32999999999998</v>
      </c>
      <c r="K184" s="17">
        <f t="shared" ca="1" si="57"/>
        <v>972.32999999999981</v>
      </c>
      <c r="L184" s="17">
        <f t="shared" ca="1" si="40"/>
        <v>1000</v>
      </c>
      <c r="M184" s="16">
        <f t="shared" ca="1" si="47"/>
        <v>-27.670000000000186</v>
      </c>
      <c r="O184" s="16">
        <f t="shared" si="55"/>
        <v>174</v>
      </c>
      <c r="P184" s="17">
        <f t="shared" ca="1" si="48"/>
        <v>-27.670000000000186</v>
      </c>
      <c r="R184" s="16">
        <f t="shared" si="56"/>
        <v>174</v>
      </c>
      <c r="S184" s="17">
        <f t="shared" ca="1" si="49"/>
        <v>-15.902298850574823</v>
      </c>
      <c r="T184" s="17">
        <f t="shared" ca="1" si="50"/>
        <v>-27.670000000000186</v>
      </c>
    </row>
    <row r="185" spans="1:20">
      <c r="A185" s="16">
        <f t="shared" si="51"/>
        <v>175</v>
      </c>
      <c r="B185" s="16">
        <f t="shared" ca="1" si="41"/>
        <v>4.24</v>
      </c>
      <c r="C185" s="16">
        <f t="shared" ca="1" si="42"/>
        <v>0.24764150943396224</v>
      </c>
      <c r="D185" s="16">
        <f t="shared" ca="1" si="43"/>
        <v>0.26894399636179145</v>
      </c>
      <c r="E185" s="16">
        <f t="shared" ca="1" si="44"/>
        <v>0</v>
      </c>
      <c r="F185" s="16">
        <f t="shared" ca="1" si="52"/>
        <v>0</v>
      </c>
      <c r="G185" s="16">
        <f t="shared" ca="1" si="53"/>
        <v>1</v>
      </c>
      <c r="H185" s="18">
        <f t="shared" ca="1" si="45"/>
        <v>0</v>
      </c>
      <c r="I185" s="21">
        <f t="shared" ca="1" si="46"/>
        <v>-1</v>
      </c>
      <c r="J185" s="3">
        <f t="shared" ca="1" si="54"/>
        <v>146.32999999999998</v>
      </c>
      <c r="K185" s="17">
        <f t="shared" ca="1" si="57"/>
        <v>971.32999999999981</v>
      </c>
      <c r="L185" s="17">
        <f t="shared" ca="1" si="40"/>
        <v>1000</v>
      </c>
      <c r="M185" s="16">
        <f t="shared" ca="1" si="47"/>
        <v>-28.670000000000186</v>
      </c>
      <c r="O185" s="16">
        <f t="shared" si="55"/>
        <v>175</v>
      </c>
      <c r="P185" s="17">
        <f t="shared" ca="1" si="48"/>
        <v>-28.670000000000186</v>
      </c>
      <c r="R185" s="16">
        <f t="shared" si="56"/>
        <v>175</v>
      </c>
      <c r="S185" s="17">
        <f t="shared" ca="1" si="49"/>
        <v>-16.382857142857262</v>
      </c>
      <c r="T185" s="17">
        <f t="shared" ca="1" si="50"/>
        <v>-28.670000000000186</v>
      </c>
    </row>
    <row r="186" spans="1:20">
      <c r="A186" s="16">
        <f t="shared" si="51"/>
        <v>176</v>
      </c>
      <c r="B186" s="16">
        <f t="shared" ca="1" si="41"/>
        <v>5.84</v>
      </c>
      <c r="C186" s="16">
        <f t="shared" ca="1" si="42"/>
        <v>0.1797945205479452</v>
      </c>
      <c r="D186" s="16">
        <f t="shared" ca="1" si="43"/>
        <v>0.87590781154809472</v>
      </c>
      <c r="E186" s="16">
        <f t="shared" ca="1" si="44"/>
        <v>0</v>
      </c>
      <c r="F186" s="16">
        <f t="shared" ca="1" si="52"/>
        <v>0</v>
      </c>
      <c r="G186" s="16">
        <f t="shared" ca="1" si="53"/>
        <v>2</v>
      </c>
      <c r="H186" s="18">
        <f t="shared" ca="1" si="45"/>
        <v>0</v>
      </c>
      <c r="I186" s="21">
        <f t="shared" ca="1" si="46"/>
        <v>-1</v>
      </c>
      <c r="J186" s="3">
        <f t="shared" ca="1" si="54"/>
        <v>146.32999999999998</v>
      </c>
      <c r="K186" s="17">
        <f t="shared" ca="1" si="57"/>
        <v>970.32999999999981</v>
      </c>
      <c r="L186" s="17">
        <f t="shared" ca="1" si="40"/>
        <v>1000</v>
      </c>
      <c r="M186" s="16">
        <f t="shared" ca="1" si="47"/>
        <v>-29.670000000000186</v>
      </c>
      <c r="O186" s="16">
        <f t="shared" si="55"/>
        <v>176</v>
      </c>
      <c r="P186" s="17">
        <f t="shared" ca="1" si="48"/>
        <v>-29.670000000000186</v>
      </c>
      <c r="R186" s="16">
        <f t="shared" si="56"/>
        <v>176</v>
      </c>
      <c r="S186" s="17">
        <f t="shared" ca="1" si="49"/>
        <v>-16.85795454545466</v>
      </c>
      <c r="T186" s="17">
        <f t="shared" ca="1" si="50"/>
        <v>-29.670000000000186</v>
      </c>
    </row>
    <row r="187" spans="1:20">
      <c r="A187" s="16">
        <f t="shared" si="51"/>
        <v>177</v>
      </c>
      <c r="B187" s="16">
        <f t="shared" ca="1" si="41"/>
        <v>5.16</v>
      </c>
      <c r="C187" s="16">
        <f t="shared" ca="1" si="42"/>
        <v>0.20348837209302326</v>
      </c>
      <c r="D187" s="16">
        <f t="shared" ca="1" si="43"/>
        <v>0.54663145429997617</v>
      </c>
      <c r="E187" s="16">
        <f t="shared" ca="1" si="44"/>
        <v>0</v>
      </c>
      <c r="F187" s="16">
        <f t="shared" ca="1" si="52"/>
        <v>0</v>
      </c>
      <c r="G187" s="16">
        <f t="shared" ca="1" si="53"/>
        <v>3</v>
      </c>
      <c r="H187" s="18">
        <f t="shared" ca="1" si="45"/>
        <v>0</v>
      </c>
      <c r="I187" s="21">
        <f t="shared" ca="1" si="46"/>
        <v>-1</v>
      </c>
      <c r="J187" s="3">
        <f t="shared" ca="1" si="54"/>
        <v>146.32999999999998</v>
      </c>
      <c r="K187" s="17">
        <f t="shared" ca="1" si="57"/>
        <v>969.32999999999981</v>
      </c>
      <c r="L187" s="17">
        <f t="shared" ca="1" si="40"/>
        <v>1000</v>
      </c>
      <c r="M187" s="16">
        <f t="shared" ca="1" si="47"/>
        <v>-30.670000000000186</v>
      </c>
      <c r="O187" s="16">
        <f t="shared" si="55"/>
        <v>177</v>
      </c>
      <c r="P187" s="17">
        <f t="shared" ca="1" si="48"/>
        <v>-30.670000000000186</v>
      </c>
      <c r="R187" s="16">
        <f t="shared" si="56"/>
        <v>177</v>
      </c>
      <c r="S187" s="17">
        <f t="shared" ca="1" si="49"/>
        <v>-17.327683615819311</v>
      </c>
      <c r="T187" s="17">
        <f t="shared" ca="1" si="50"/>
        <v>-30.670000000000186</v>
      </c>
    </row>
    <row r="188" spans="1:20">
      <c r="A188" s="16">
        <f t="shared" si="51"/>
        <v>178</v>
      </c>
      <c r="B188" s="16">
        <f t="shared" ca="1" si="41"/>
        <v>5.19</v>
      </c>
      <c r="C188" s="16">
        <f t="shared" ca="1" si="42"/>
        <v>0.20231213872832368</v>
      </c>
      <c r="D188" s="16">
        <f t="shared" ca="1" si="43"/>
        <v>0.65871805466318545</v>
      </c>
      <c r="E188" s="16">
        <f t="shared" ca="1" si="44"/>
        <v>0</v>
      </c>
      <c r="F188" s="16">
        <f t="shared" ca="1" si="52"/>
        <v>0</v>
      </c>
      <c r="G188" s="16">
        <f t="shared" ca="1" si="53"/>
        <v>4</v>
      </c>
      <c r="H188" s="18">
        <f t="shared" ca="1" si="45"/>
        <v>0</v>
      </c>
      <c r="I188" s="21">
        <f t="shared" ca="1" si="46"/>
        <v>-1</v>
      </c>
      <c r="J188" s="3">
        <f t="shared" ca="1" si="54"/>
        <v>146.32999999999998</v>
      </c>
      <c r="K188" s="17">
        <f t="shared" ca="1" si="57"/>
        <v>968.32999999999981</v>
      </c>
      <c r="L188" s="17">
        <f t="shared" ca="1" si="40"/>
        <v>1000</v>
      </c>
      <c r="M188" s="16">
        <f t="shared" ca="1" si="47"/>
        <v>-31.670000000000186</v>
      </c>
      <c r="O188" s="16">
        <f t="shared" si="55"/>
        <v>178</v>
      </c>
      <c r="P188" s="17">
        <f t="shared" ca="1" si="48"/>
        <v>-31.670000000000186</v>
      </c>
      <c r="R188" s="16">
        <f t="shared" si="56"/>
        <v>178</v>
      </c>
      <c r="S188" s="17">
        <f t="shared" ca="1" si="49"/>
        <v>-17.792134831460785</v>
      </c>
      <c r="T188" s="17">
        <f t="shared" ca="1" si="50"/>
        <v>-31.670000000000186</v>
      </c>
    </row>
    <row r="189" spans="1:20">
      <c r="A189" s="16">
        <f t="shared" si="51"/>
        <v>179</v>
      </c>
      <c r="B189" s="16">
        <f t="shared" ca="1" si="41"/>
        <v>4.0999999999999996</v>
      </c>
      <c r="C189" s="16">
        <f t="shared" ca="1" si="42"/>
        <v>0.25609756097560982</v>
      </c>
      <c r="D189" s="16">
        <f t="shared" ca="1" si="43"/>
        <v>0.9079019373178232</v>
      </c>
      <c r="E189" s="16">
        <f t="shared" ca="1" si="44"/>
        <v>0</v>
      </c>
      <c r="F189" s="16">
        <f t="shared" ca="1" si="52"/>
        <v>0</v>
      </c>
      <c r="G189" s="16">
        <f t="shared" ca="1" si="53"/>
        <v>5</v>
      </c>
      <c r="H189" s="18">
        <f t="shared" ca="1" si="45"/>
        <v>0</v>
      </c>
      <c r="I189" s="21">
        <f t="shared" ca="1" si="46"/>
        <v>-1</v>
      </c>
      <c r="J189" s="3">
        <f t="shared" ca="1" si="54"/>
        <v>146.32999999999998</v>
      </c>
      <c r="K189" s="17">
        <f t="shared" ca="1" si="57"/>
        <v>967.32999999999981</v>
      </c>
      <c r="L189" s="17">
        <f t="shared" ca="1" si="40"/>
        <v>1000</v>
      </c>
      <c r="M189" s="16">
        <f t="shared" ca="1" si="47"/>
        <v>-32.670000000000186</v>
      </c>
      <c r="O189" s="16">
        <f t="shared" si="55"/>
        <v>179</v>
      </c>
      <c r="P189" s="17">
        <f t="shared" ca="1" si="48"/>
        <v>-32.670000000000186</v>
      </c>
      <c r="R189" s="16">
        <f t="shared" si="56"/>
        <v>179</v>
      </c>
      <c r="S189" s="17">
        <f t="shared" ca="1" si="49"/>
        <v>-18.251396648044789</v>
      </c>
      <c r="T189" s="17">
        <f t="shared" ca="1" si="50"/>
        <v>-32.670000000000186</v>
      </c>
    </row>
    <row r="190" spans="1:20">
      <c r="A190" s="16">
        <f t="shared" si="51"/>
        <v>180</v>
      </c>
      <c r="B190" s="16">
        <f t="shared" ca="1" si="41"/>
        <v>2.33</v>
      </c>
      <c r="C190" s="16">
        <f t="shared" ca="1" si="42"/>
        <v>0.45064377682403439</v>
      </c>
      <c r="D190" s="16">
        <f t="shared" ca="1" si="43"/>
        <v>0.31102500690394552</v>
      </c>
      <c r="E190" s="16">
        <f t="shared" ca="1" si="44"/>
        <v>1</v>
      </c>
      <c r="F190" s="16">
        <f t="shared" ca="1" si="52"/>
        <v>1</v>
      </c>
      <c r="G190" s="16">
        <f t="shared" ca="1" si="53"/>
        <v>0</v>
      </c>
      <c r="H190" s="18">
        <f t="shared" ca="1" si="45"/>
        <v>2.33</v>
      </c>
      <c r="I190" s="21">
        <f t="shared" ca="1" si="46"/>
        <v>1.33</v>
      </c>
      <c r="J190" s="3">
        <f t="shared" ca="1" si="54"/>
        <v>148.66</v>
      </c>
      <c r="K190" s="17">
        <f t="shared" ca="1" si="57"/>
        <v>968.65999999999985</v>
      </c>
      <c r="L190" s="17">
        <f t="shared" ca="1" si="40"/>
        <v>1000</v>
      </c>
      <c r="M190" s="16">
        <f t="shared" ca="1" si="47"/>
        <v>-31.340000000000146</v>
      </c>
      <c r="O190" s="16">
        <f t="shared" si="55"/>
        <v>180</v>
      </c>
      <c r="P190" s="17">
        <f t="shared" ca="1" si="48"/>
        <v>-31.340000000000146</v>
      </c>
      <c r="R190" s="16">
        <f t="shared" si="56"/>
        <v>180</v>
      </c>
      <c r="S190" s="17">
        <f t="shared" ca="1" si="49"/>
        <v>-17.411111111111182</v>
      </c>
      <c r="T190" s="17">
        <f t="shared" ca="1" si="50"/>
        <v>-31.340000000000146</v>
      </c>
    </row>
    <row r="191" spans="1:20">
      <c r="A191" s="16">
        <f t="shared" si="51"/>
        <v>181</v>
      </c>
      <c r="B191" s="16">
        <f t="shared" ca="1" si="41"/>
        <v>2.11</v>
      </c>
      <c r="C191" s="16">
        <f t="shared" ca="1" si="42"/>
        <v>0.49763033175355453</v>
      </c>
      <c r="D191" s="16">
        <f t="shared" ca="1" si="43"/>
        <v>0.22743662911580831</v>
      </c>
      <c r="E191" s="16">
        <f t="shared" ca="1" si="44"/>
        <v>1</v>
      </c>
      <c r="F191" s="16">
        <f t="shared" ca="1" si="52"/>
        <v>2</v>
      </c>
      <c r="G191" s="16">
        <f t="shared" ca="1" si="53"/>
        <v>0</v>
      </c>
      <c r="H191" s="18">
        <f t="shared" ca="1" si="45"/>
        <v>2.11</v>
      </c>
      <c r="I191" s="21">
        <f t="shared" ca="1" si="46"/>
        <v>1.1099999999999999</v>
      </c>
      <c r="J191" s="3">
        <f t="shared" ca="1" si="54"/>
        <v>150.77000000000001</v>
      </c>
      <c r="K191" s="17">
        <f t="shared" ca="1" si="57"/>
        <v>969.76999999999987</v>
      </c>
      <c r="L191" s="17">
        <f t="shared" ca="1" si="40"/>
        <v>1000</v>
      </c>
      <c r="M191" s="16">
        <f t="shared" ca="1" si="47"/>
        <v>-30.230000000000132</v>
      </c>
      <c r="O191" s="16">
        <f t="shared" si="55"/>
        <v>181</v>
      </c>
      <c r="P191" s="17">
        <f t="shared" ca="1" si="48"/>
        <v>-30.230000000000132</v>
      </c>
      <c r="R191" s="16">
        <f t="shared" si="56"/>
        <v>181</v>
      </c>
      <c r="S191" s="17">
        <f t="shared" ca="1" si="49"/>
        <v>-16.701657458563616</v>
      </c>
      <c r="T191" s="17">
        <f t="shared" ca="1" si="50"/>
        <v>-30.230000000000132</v>
      </c>
    </row>
    <row r="192" spans="1:20">
      <c r="A192" s="16">
        <f t="shared" si="51"/>
        <v>182</v>
      </c>
      <c r="B192" s="16">
        <f t="shared" ca="1" si="41"/>
        <v>4.07</v>
      </c>
      <c r="C192" s="16">
        <f t="shared" ca="1" si="42"/>
        <v>0.25798525798525795</v>
      </c>
      <c r="D192" s="16">
        <f t="shared" ca="1" si="43"/>
        <v>0.34196955035715981</v>
      </c>
      <c r="E192" s="16">
        <f t="shared" ca="1" si="44"/>
        <v>0</v>
      </c>
      <c r="F192" s="16">
        <f t="shared" ca="1" si="52"/>
        <v>0</v>
      </c>
      <c r="G192" s="16">
        <f t="shared" ca="1" si="53"/>
        <v>1</v>
      </c>
      <c r="H192" s="18">
        <f t="shared" ca="1" si="45"/>
        <v>0</v>
      </c>
      <c r="I192" s="21">
        <f t="shared" ca="1" si="46"/>
        <v>-1</v>
      </c>
      <c r="J192" s="3">
        <f t="shared" ca="1" si="54"/>
        <v>150.77000000000001</v>
      </c>
      <c r="K192" s="17">
        <f t="shared" ca="1" si="57"/>
        <v>968.76999999999987</v>
      </c>
      <c r="L192" s="17">
        <f t="shared" ca="1" si="40"/>
        <v>1000</v>
      </c>
      <c r="M192" s="16">
        <f t="shared" ca="1" si="47"/>
        <v>-31.230000000000132</v>
      </c>
      <c r="O192" s="16">
        <f t="shared" si="55"/>
        <v>182</v>
      </c>
      <c r="P192" s="17">
        <f t="shared" ca="1" si="48"/>
        <v>-31.230000000000132</v>
      </c>
      <c r="R192" s="16">
        <f t="shared" si="56"/>
        <v>182</v>
      </c>
      <c r="S192" s="17">
        <f t="shared" ca="1" si="49"/>
        <v>-17.159340659340728</v>
      </c>
      <c r="T192" s="17">
        <f t="shared" ca="1" si="50"/>
        <v>-31.230000000000132</v>
      </c>
    </row>
    <row r="193" spans="1:20">
      <c r="A193" s="16">
        <f t="shared" si="51"/>
        <v>183</v>
      </c>
      <c r="B193" s="16">
        <f t="shared" ca="1" si="41"/>
        <v>5.2</v>
      </c>
      <c r="C193" s="16">
        <f t="shared" ca="1" si="42"/>
        <v>0.20192307692307693</v>
      </c>
      <c r="D193" s="16">
        <f t="shared" ca="1" si="43"/>
        <v>0.72143969252191553</v>
      </c>
      <c r="E193" s="16">
        <f t="shared" ca="1" si="44"/>
        <v>0</v>
      </c>
      <c r="F193" s="16">
        <f t="shared" ca="1" si="52"/>
        <v>0</v>
      </c>
      <c r="G193" s="16">
        <f t="shared" ca="1" si="53"/>
        <v>2</v>
      </c>
      <c r="H193" s="18">
        <f t="shared" ca="1" si="45"/>
        <v>0</v>
      </c>
      <c r="I193" s="21">
        <f t="shared" ca="1" si="46"/>
        <v>-1</v>
      </c>
      <c r="J193" s="3">
        <f t="shared" ca="1" si="54"/>
        <v>150.77000000000001</v>
      </c>
      <c r="K193" s="17">
        <f t="shared" ca="1" si="57"/>
        <v>967.76999999999987</v>
      </c>
      <c r="L193" s="17">
        <f t="shared" ca="1" si="40"/>
        <v>1000</v>
      </c>
      <c r="M193" s="16">
        <f t="shared" ca="1" si="47"/>
        <v>-32.230000000000132</v>
      </c>
      <c r="O193" s="16">
        <f t="shared" si="55"/>
        <v>183</v>
      </c>
      <c r="P193" s="17">
        <f t="shared" ca="1" si="48"/>
        <v>-32.230000000000132</v>
      </c>
      <c r="R193" s="16">
        <f t="shared" si="56"/>
        <v>183</v>
      </c>
      <c r="S193" s="17">
        <f t="shared" ca="1" si="49"/>
        <v>-17.612021857923565</v>
      </c>
      <c r="T193" s="17">
        <f t="shared" ca="1" si="50"/>
        <v>-32.230000000000132</v>
      </c>
    </row>
    <row r="194" spans="1:20">
      <c r="A194" s="16">
        <f t="shared" si="51"/>
        <v>184</v>
      </c>
      <c r="B194" s="16">
        <f t="shared" ca="1" si="41"/>
        <v>5.97</v>
      </c>
      <c r="C194" s="16">
        <f t="shared" ca="1" si="42"/>
        <v>0.17587939698492464</v>
      </c>
      <c r="D194" s="16">
        <f t="shared" ca="1" si="43"/>
        <v>0.79409587800132897</v>
      </c>
      <c r="E194" s="16">
        <f t="shared" ca="1" si="44"/>
        <v>0</v>
      </c>
      <c r="F194" s="16">
        <f t="shared" ca="1" si="52"/>
        <v>0</v>
      </c>
      <c r="G194" s="16">
        <f t="shared" ca="1" si="53"/>
        <v>3</v>
      </c>
      <c r="H194" s="18">
        <f t="shared" ca="1" si="45"/>
        <v>0</v>
      </c>
      <c r="I194" s="21">
        <f t="shared" ca="1" si="46"/>
        <v>-1</v>
      </c>
      <c r="J194" s="3">
        <f t="shared" ca="1" si="54"/>
        <v>150.77000000000001</v>
      </c>
      <c r="K194" s="17">
        <f t="shared" ca="1" si="57"/>
        <v>966.76999999999987</v>
      </c>
      <c r="L194" s="17">
        <f t="shared" ca="1" si="40"/>
        <v>1000</v>
      </c>
      <c r="M194" s="16">
        <f t="shared" ca="1" si="47"/>
        <v>-33.230000000000132</v>
      </c>
      <c r="O194" s="16">
        <f t="shared" si="55"/>
        <v>184</v>
      </c>
      <c r="P194" s="17">
        <f t="shared" ca="1" si="48"/>
        <v>-33.230000000000132</v>
      </c>
      <c r="R194" s="16">
        <f t="shared" si="56"/>
        <v>184</v>
      </c>
      <c r="S194" s="17">
        <f t="shared" ca="1" si="49"/>
        <v>-18.059782608695727</v>
      </c>
      <c r="T194" s="17">
        <f t="shared" ca="1" si="50"/>
        <v>-33.230000000000132</v>
      </c>
    </row>
    <row r="195" spans="1:20">
      <c r="A195" s="16">
        <f t="shared" si="51"/>
        <v>185</v>
      </c>
      <c r="B195" s="16">
        <f t="shared" ca="1" si="41"/>
        <v>5.63</v>
      </c>
      <c r="C195" s="16">
        <f t="shared" ca="1" si="42"/>
        <v>0.18650088809946716</v>
      </c>
      <c r="D195" s="16">
        <f t="shared" ca="1" si="43"/>
        <v>0.6352483724121516</v>
      </c>
      <c r="E195" s="16">
        <f t="shared" ca="1" si="44"/>
        <v>0</v>
      </c>
      <c r="F195" s="16">
        <f t="shared" ca="1" si="52"/>
        <v>0</v>
      </c>
      <c r="G195" s="16">
        <f t="shared" ca="1" si="53"/>
        <v>4</v>
      </c>
      <c r="H195" s="18">
        <f t="shared" ca="1" si="45"/>
        <v>0</v>
      </c>
      <c r="I195" s="21">
        <f t="shared" ca="1" si="46"/>
        <v>-1</v>
      </c>
      <c r="J195" s="3">
        <f t="shared" ca="1" si="54"/>
        <v>150.77000000000001</v>
      </c>
      <c r="K195" s="17">
        <f t="shared" ca="1" si="57"/>
        <v>965.76999999999987</v>
      </c>
      <c r="L195" s="17">
        <f t="shared" ca="1" si="40"/>
        <v>1000</v>
      </c>
      <c r="M195" s="16">
        <f t="shared" ca="1" si="47"/>
        <v>-34.230000000000132</v>
      </c>
      <c r="O195" s="16">
        <f t="shared" si="55"/>
        <v>185</v>
      </c>
      <c r="P195" s="17">
        <f t="shared" ca="1" si="48"/>
        <v>-34.230000000000132</v>
      </c>
      <c r="R195" s="16">
        <f t="shared" si="56"/>
        <v>185</v>
      </c>
      <c r="S195" s="17">
        <f t="shared" ca="1" si="49"/>
        <v>-18.502702702702777</v>
      </c>
      <c r="T195" s="17">
        <f t="shared" ca="1" si="50"/>
        <v>-34.230000000000132</v>
      </c>
    </row>
    <row r="196" spans="1:20">
      <c r="A196" s="16">
        <f t="shared" si="51"/>
        <v>186</v>
      </c>
      <c r="B196" s="16">
        <f t="shared" ca="1" si="41"/>
        <v>4.8600000000000003</v>
      </c>
      <c r="C196" s="16">
        <f t="shared" ca="1" si="42"/>
        <v>0.21604938271604937</v>
      </c>
      <c r="D196" s="16">
        <f t="shared" ca="1" si="43"/>
        <v>0.62413348304423399</v>
      </c>
      <c r="E196" s="16">
        <f t="shared" ca="1" si="44"/>
        <v>0</v>
      </c>
      <c r="F196" s="16">
        <f t="shared" ca="1" si="52"/>
        <v>0</v>
      </c>
      <c r="G196" s="16">
        <f t="shared" ca="1" si="53"/>
        <v>5</v>
      </c>
      <c r="H196" s="18">
        <f t="shared" ca="1" si="45"/>
        <v>0</v>
      </c>
      <c r="I196" s="21">
        <f t="shared" ca="1" si="46"/>
        <v>-1</v>
      </c>
      <c r="J196" s="3">
        <f t="shared" ca="1" si="54"/>
        <v>150.77000000000001</v>
      </c>
      <c r="K196" s="17">
        <f t="shared" ca="1" si="57"/>
        <v>964.76999999999987</v>
      </c>
      <c r="L196" s="17">
        <f t="shared" ca="1" si="40"/>
        <v>1000</v>
      </c>
      <c r="M196" s="16">
        <f t="shared" ca="1" si="47"/>
        <v>-35.230000000000132</v>
      </c>
      <c r="O196" s="16">
        <f t="shared" si="55"/>
        <v>186</v>
      </c>
      <c r="P196" s="17">
        <f t="shared" ca="1" si="48"/>
        <v>-35.230000000000132</v>
      </c>
      <c r="R196" s="16">
        <f t="shared" si="56"/>
        <v>186</v>
      </c>
      <c r="S196" s="17">
        <f t="shared" ca="1" si="49"/>
        <v>-18.940860215053831</v>
      </c>
      <c r="T196" s="17">
        <f t="shared" ca="1" si="50"/>
        <v>-35.230000000000132</v>
      </c>
    </row>
    <row r="197" spans="1:20">
      <c r="A197" s="16">
        <f t="shared" si="51"/>
        <v>187</v>
      </c>
      <c r="B197" s="16">
        <f t="shared" ca="1" si="41"/>
        <v>3.4</v>
      </c>
      <c r="C197" s="16">
        <f t="shared" ca="1" si="42"/>
        <v>0.30882352941176472</v>
      </c>
      <c r="D197" s="16">
        <f t="shared" ca="1" si="43"/>
        <v>0.43819944402546729</v>
      </c>
      <c r="E197" s="16">
        <f t="shared" ca="1" si="44"/>
        <v>0</v>
      </c>
      <c r="F197" s="16">
        <f t="shared" ca="1" si="52"/>
        <v>0</v>
      </c>
      <c r="G197" s="16">
        <f t="shared" ca="1" si="53"/>
        <v>6</v>
      </c>
      <c r="H197" s="18">
        <f t="shared" ca="1" si="45"/>
        <v>0</v>
      </c>
      <c r="I197" s="21">
        <f t="shared" ca="1" si="46"/>
        <v>-1</v>
      </c>
      <c r="J197" s="3">
        <f t="shared" ca="1" si="54"/>
        <v>150.77000000000001</v>
      </c>
      <c r="K197" s="17">
        <f t="shared" ca="1" si="57"/>
        <v>963.76999999999987</v>
      </c>
      <c r="L197" s="17">
        <f t="shared" ca="1" si="40"/>
        <v>1000</v>
      </c>
      <c r="M197" s="16">
        <f t="shared" ca="1" si="47"/>
        <v>-36.230000000000132</v>
      </c>
      <c r="O197" s="16">
        <f t="shared" si="55"/>
        <v>187</v>
      </c>
      <c r="P197" s="17">
        <f t="shared" ca="1" si="48"/>
        <v>-36.230000000000132</v>
      </c>
      <c r="R197" s="16">
        <f t="shared" si="56"/>
        <v>187</v>
      </c>
      <c r="S197" s="17">
        <f t="shared" ca="1" si="49"/>
        <v>-19.374331550802211</v>
      </c>
      <c r="T197" s="17">
        <f t="shared" ca="1" si="50"/>
        <v>-36.230000000000132</v>
      </c>
    </row>
    <row r="198" spans="1:20">
      <c r="A198" s="16">
        <f t="shared" si="51"/>
        <v>188</v>
      </c>
      <c r="B198" s="16">
        <f t="shared" ca="1" si="41"/>
        <v>3.55</v>
      </c>
      <c r="C198" s="16">
        <f t="shared" ca="1" si="42"/>
        <v>0.29577464788732399</v>
      </c>
      <c r="D198" s="16">
        <f t="shared" ca="1" si="43"/>
        <v>0.49098715173331886</v>
      </c>
      <c r="E198" s="16">
        <f t="shared" ca="1" si="44"/>
        <v>0</v>
      </c>
      <c r="F198" s="16">
        <f t="shared" ca="1" si="52"/>
        <v>0</v>
      </c>
      <c r="G198" s="16">
        <f t="shared" ca="1" si="53"/>
        <v>7</v>
      </c>
      <c r="H198" s="18">
        <f t="shared" ca="1" si="45"/>
        <v>0</v>
      </c>
      <c r="I198" s="21">
        <f t="shared" ca="1" si="46"/>
        <v>-1</v>
      </c>
      <c r="J198" s="3">
        <f t="shared" ca="1" si="54"/>
        <v>150.77000000000001</v>
      </c>
      <c r="K198" s="17">
        <f t="shared" ca="1" si="57"/>
        <v>962.76999999999987</v>
      </c>
      <c r="L198" s="17">
        <f t="shared" ca="1" si="40"/>
        <v>1000</v>
      </c>
      <c r="M198" s="16">
        <f t="shared" ca="1" si="47"/>
        <v>-37.230000000000132</v>
      </c>
      <c r="O198" s="16">
        <f t="shared" si="55"/>
        <v>188</v>
      </c>
      <c r="P198" s="17">
        <f t="shared" ca="1" si="48"/>
        <v>-37.230000000000132</v>
      </c>
      <c r="R198" s="16">
        <f t="shared" si="56"/>
        <v>188</v>
      </c>
      <c r="S198" s="17">
        <f t="shared" ca="1" si="49"/>
        <v>-19.803191489361765</v>
      </c>
      <c r="T198" s="17">
        <f t="shared" ca="1" si="50"/>
        <v>-37.230000000000132</v>
      </c>
    </row>
    <row r="199" spans="1:20">
      <c r="A199" s="16">
        <f t="shared" si="51"/>
        <v>189</v>
      </c>
      <c r="B199" s="16">
        <f t="shared" ca="1" si="41"/>
        <v>4.6399999999999997</v>
      </c>
      <c r="C199" s="16">
        <f t="shared" ca="1" si="42"/>
        <v>0.22629310344827588</v>
      </c>
      <c r="D199" s="16">
        <f t="shared" ca="1" si="43"/>
        <v>0.12802639634158641</v>
      </c>
      <c r="E199" s="16">
        <f t="shared" ca="1" si="44"/>
        <v>1</v>
      </c>
      <c r="F199" s="16">
        <f t="shared" ca="1" si="52"/>
        <v>1</v>
      </c>
      <c r="G199" s="16">
        <f t="shared" ca="1" si="53"/>
        <v>0</v>
      </c>
      <c r="H199" s="18">
        <f t="shared" ca="1" si="45"/>
        <v>4.6399999999999997</v>
      </c>
      <c r="I199" s="21">
        <f t="shared" ca="1" si="46"/>
        <v>3.6399999999999997</v>
      </c>
      <c r="J199" s="3">
        <f t="shared" ca="1" si="54"/>
        <v>155.41</v>
      </c>
      <c r="K199" s="17">
        <f t="shared" ca="1" si="57"/>
        <v>966.40999999999985</v>
      </c>
      <c r="L199" s="17">
        <f t="shared" ca="1" si="40"/>
        <v>1000</v>
      </c>
      <c r="M199" s="16">
        <f t="shared" ca="1" si="47"/>
        <v>-33.590000000000146</v>
      </c>
      <c r="O199" s="16">
        <f t="shared" si="55"/>
        <v>189</v>
      </c>
      <c r="P199" s="17">
        <f t="shared" ca="1" si="48"/>
        <v>-33.590000000000146</v>
      </c>
      <c r="R199" s="16">
        <f t="shared" si="56"/>
        <v>189</v>
      </c>
      <c r="S199" s="17">
        <f t="shared" ca="1" si="49"/>
        <v>-17.772486772486857</v>
      </c>
      <c r="T199" s="17">
        <f t="shared" ca="1" si="50"/>
        <v>-33.590000000000146</v>
      </c>
    </row>
    <row r="200" spans="1:20">
      <c r="A200" s="16">
        <f t="shared" si="51"/>
        <v>190</v>
      </c>
      <c r="B200" s="16">
        <f t="shared" ca="1" si="41"/>
        <v>3.83</v>
      </c>
      <c r="C200" s="16">
        <f t="shared" ca="1" si="42"/>
        <v>0.27415143603133157</v>
      </c>
      <c r="D200" s="16">
        <f t="shared" ca="1" si="43"/>
        <v>0.82357693190587455</v>
      </c>
      <c r="E200" s="16">
        <f t="shared" ca="1" si="44"/>
        <v>0</v>
      </c>
      <c r="F200" s="16">
        <f t="shared" ca="1" si="52"/>
        <v>0</v>
      </c>
      <c r="G200" s="16">
        <f t="shared" ca="1" si="53"/>
        <v>1</v>
      </c>
      <c r="H200" s="18">
        <f t="shared" ca="1" si="45"/>
        <v>0</v>
      </c>
      <c r="I200" s="21">
        <f t="shared" ca="1" si="46"/>
        <v>-1</v>
      </c>
      <c r="J200" s="3">
        <f t="shared" ca="1" si="54"/>
        <v>155.41</v>
      </c>
      <c r="K200" s="17">
        <f t="shared" ca="1" si="57"/>
        <v>965.40999999999985</v>
      </c>
      <c r="L200" s="17">
        <f t="shared" ca="1" si="40"/>
        <v>1000</v>
      </c>
      <c r="M200" s="16">
        <f t="shared" ca="1" si="47"/>
        <v>-34.590000000000146</v>
      </c>
      <c r="O200" s="16">
        <f t="shared" si="55"/>
        <v>190</v>
      </c>
      <c r="P200" s="17">
        <f t="shared" ca="1" si="48"/>
        <v>-34.590000000000146</v>
      </c>
      <c r="R200" s="16">
        <f t="shared" si="56"/>
        <v>190</v>
      </c>
      <c r="S200" s="17">
        <f t="shared" ca="1" si="49"/>
        <v>-18.205263157894819</v>
      </c>
      <c r="T200" s="17">
        <f t="shared" ca="1" si="50"/>
        <v>-34.590000000000146</v>
      </c>
    </row>
    <row r="201" spans="1:20">
      <c r="A201" s="16">
        <f t="shared" si="51"/>
        <v>191</v>
      </c>
      <c r="B201" s="16">
        <f t="shared" ca="1" si="41"/>
        <v>4.18</v>
      </c>
      <c r="C201" s="16">
        <f t="shared" ca="1" si="42"/>
        <v>0.25119617224880386</v>
      </c>
      <c r="D201" s="16">
        <f t="shared" ca="1" si="43"/>
        <v>0.50819143270130596</v>
      </c>
      <c r="E201" s="16">
        <f t="shared" ca="1" si="44"/>
        <v>0</v>
      </c>
      <c r="F201" s="16">
        <f t="shared" ca="1" si="52"/>
        <v>0</v>
      </c>
      <c r="G201" s="16">
        <f t="shared" ca="1" si="53"/>
        <v>2</v>
      </c>
      <c r="H201" s="18">
        <f t="shared" ca="1" si="45"/>
        <v>0</v>
      </c>
      <c r="I201" s="21">
        <f t="shared" ca="1" si="46"/>
        <v>-1</v>
      </c>
      <c r="J201" s="3">
        <f t="shared" ca="1" si="54"/>
        <v>155.41</v>
      </c>
      <c r="K201" s="17">
        <f t="shared" ca="1" si="57"/>
        <v>964.40999999999985</v>
      </c>
      <c r="L201" s="17">
        <f t="shared" ca="1" si="40"/>
        <v>1000</v>
      </c>
      <c r="M201" s="16">
        <f t="shared" ca="1" si="47"/>
        <v>-35.590000000000146</v>
      </c>
      <c r="O201" s="16">
        <f t="shared" si="55"/>
        <v>191</v>
      </c>
      <c r="P201" s="17">
        <f t="shared" ca="1" si="48"/>
        <v>-35.590000000000146</v>
      </c>
      <c r="R201" s="16">
        <f t="shared" si="56"/>
        <v>191</v>
      </c>
      <c r="S201" s="17">
        <f t="shared" ca="1" si="49"/>
        <v>-18.633507853403216</v>
      </c>
      <c r="T201" s="17">
        <f t="shared" ca="1" si="50"/>
        <v>-35.590000000000146</v>
      </c>
    </row>
    <row r="202" spans="1:20">
      <c r="A202" s="16">
        <f t="shared" si="51"/>
        <v>192</v>
      </c>
      <c r="B202" s="16">
        <f t="shared" ca="1" si="41"/>
        <v>4.12</v>
      </c>
      <c r="C202" s="16">
        <f t="shared" ca="1" si="42"/>
        <v>0.25485436893203883</v>
      </c>
      <c r="D202" s="16">
        <f t="shared" ca="1" si="43"/>
        <v>0.3198182008052588</v>
      </c>
      <c r="E202" s="16">
        <f t="shared" ca="1" si="44"/>
        <v>0</v>
      </c>
      <c r="F202" s="16">
        <f t="shared" ca="1" si="52"/>
        <v>0</v>
      </c>
      <c r="G202" s="16">
        <f t="shared" ca="1" si="53"/>
        <v>3</v>
      </c>
      <c r="H202" s="18">
        <f t="shared" ca="1" si="45"/>
        <v>0</v>
      </c>
      <c r="I202" s="21">
        <f t="shared" ca="1" si="46"/>
        <v>-1</v>
      </c>
      <c r="J202" s="3">
        <f t="shared" ca="1" si="54"/>
        <v>155.41</v>
      </c>
      <c r="K202" s="17">
        <f t="shared" ca="1" si="57"/>
        <v>963.40999999999985</v>
      </c>
      <c r="L202" s="17">
        <f t="shared" ref="L202:L210" ca="1" si="58">MAX(K202,L201)</f>
        <v>1000</v>
      </c>
      <c r="M202" s="16">
        <f t="shared" ca="1" si="47"/>
        <v>-36.590000000000146</v>
      </c>
      <c r="O202" s="16">
        <f t="shared" si="55"/>
        <v>192</v>
      </c>
      <c r="P202" s="17">
        <f t="shared" ca="1" si="48"/>
        <v>-36.590000000000146</v>
      </c>
      <c r="R202" s="16">
        <f t="shared" si="56"/>
        <v>192</v>
      </c>
      <c r="S202" s="17">
        <f t="shared" ca="1" si="49"/>
        <v>-19.057291666666742</v>
      </c>
      <c r="T202" s="17">
        <f t="shared" ca="1" si="50"/>
        <v>-36.590000000000146</v>
      </c>
    </row>
    <row r="203" spans="1:20">
      <c r="A203" s="16">
        <f t="shared" si="51"/>
        <v>193</v>
      </c>
      <c r="B203" s="16">
        <f t="shared" ref="B203:B210" ca="1" si="59">RANDBETWEEN($A$5,$B$5)/100</f>
        <v>4.68</v>
      </c>
      <c r="C203" s="16">
        <f t="shared" ref="C203:C210" ca="1" si="60">$C$5*(1/B203)</f>
        <v>0.22435897435897439</v>
      </c>
      <c r="D203" s="16">
        <f t="shared" ref="D203:D210" ca="1" si="61">RAND()</f>
        <v>0.96498409177768707</v>
      </c>
      <c r="E203" s="16">
        <f t="shared" ref="E203:E210" ca="1" si="62">IF(D203&lt;=C203,1,0)</f>
        <v>0</v>
      </c>
      <c r="F203" s="16">
        <f t="shared" ca="1" si="52"/>
        <v>0</v>
      </c>
      <c r="G203" s="16">
        <f t="shared" ca="1" si="53"/>
        <v>4</v>
      </c>
      <c r="H203" s="18">
        <f t="shared" ref="H203:H210" ca="1" si="63">IF(E203=0,0,B203)</f>
        <v>0</v>
      </c>
      <c r="I203" s="21">
        <f t="shared" ref="I203:I210" ca="1" si="64">IF(E203=0,-1,H203-1)</f>
        <v>-1</v>
      </c>
      <c r="J203" s="3">
        <f t="shared" ca="1" si="54"/>
        <v>155.41</v>
      </c>
      <c r="K203" s="17">
        <f t="shared" ca="1" si="57"/>
        <v>962.40999999999985</v>
      </c>
      <c r="L203" s="17">
        <f t="shared" ca="1" si="58"/>
        <v>1000</v>
      </c>
      <c r="M203" s="16">
        <f t="shared" ref="M203:M210" ca="1" si="65">IF(K203&lt;N(L203),K203-L202,"")</f>
        <v>-37.590000000000146</v>
      </c>
      <c r="O203" s="16">
        <f t="shared" si="55"/>
        <v>193</v>
      </c>
      <c r="P203" s="17">
        <f t="shared" ref="P203:P210" ca="1" si="66">K203-1000</f>
        <v>-37.590000000000146</v>
      </c>
      <c r="R203" s="16">
        <f t="shared" si="56"/>
        <v>193</v>
      </c>
      <c r="S203" s="17">
        <f t="shared" ref="S203:S210" ca="1" si="67">((R203+T203)/R203*100)-100</f>
        <v>-19.476683937823907</v>
      </c>
      <c r="T203" s="17">
        <f t="shared" ref="T203:T210" ca="1" si="68">K203-1000</f>
        <v>-37.590000000000146</v>
      </c>
    </row>
    <row r="204" spans="1:20">
      <c r="A204" s="16">
        <f t="shared" ref="A204:A210" si="69">A203+1</f>
        <v>194</v>
      </c>
      <c r="B204" s="16">
        <f t="shared" ca="1" si="59"/>
        <v>3</v>
      </c>
      <c r="C204" s="16">
        <f t="shared" ca="1" si="60"/>
        <v>0.35</v>
      </c>
      <c r="D204" s="16">
        <f t="shared" ca="1" si="61"/>
        <v>0.19988179592702382</v>
      </c>
      <c r="E204" s="16">
        <f t="shared" ca="1" si="62"/>
        <v>1</v>
      </c>
      <c r="F204" s="16">
        <f t="shared" ref="F204:F210" ca="1" si="70">IF(E204=1,F203+1,0)</f>
        <v>1</v>
      </c>
      <c r="G204" s="16">
        <f t="shared" ref="G204:G210" ca="1" si="71">IF(E204=0,G203+1,0)</f>
        <v>0</v>
      </c>
      <c r="H204" s="18">
        <f t="shared" ca="1" si="63"/>
        <v>3</v>
      </c>
      <c r="I204" s="21">
        <f t="shared" ca="1" si="64"/>
        <v>2</v>
      </c>
      <c r="J204" s="3">
        <f t="shared" ref="J204:J210" ca="1" si="72">J203+H204</f>
        <v>158.41</v>
      </c>
      <c r="K204" s="17">
        <f t="shared" ca="1" si="57"/>
        <v>964.40999999999985</v>
      </c>
      <c r="L204" s="17">
        <f t="shared" ca="1" si="58"/>
        <v>1000</v>
      </c>
      <c r="M204" s="16">
        <f t="shared" ca="1" si="65"/>
        <v>-35.590000000000146</v>
      </c>
      <c r="O204" s="16">
        <f t="shared" ref="O204:O210" si="73">O203+1</f>
        <v>194</v>
      </c>
      <c r="P204" s="17">
        <f t="shared" ca="1" si="66"/>
        <v>-35.590000000000146</v>
      </c>
      <c r="R204" s="16">
        <f t="shared" ref="R204:R210" si="74">R203+1</f>
        <v>194</v>
      </c>
      <c r="S204" s="17">
        <f t="shared" ca="1" si="67"/>
        <v>-18.345360824742343</v>
      </c>
      <c r="T204" s="17">
        <f t="shared" ca="1" si="68"/>
        <v>-35.590000000000146</v>
      </c>
    </row>
    <row r="205" spans="1:20">
      <c r="A205" s="16">
        <f t="shared" si="69"/>
        <v>195</v>
      </c>
      <c r="B205" s="16">
        <f t="shared" ca="1" si="59"/>
        <v>5.57</v>
      </c>
      <c r="C205" s="16">
        <f t="shared" ca="1" si="60"/>
        <v>0.18850987432675045</v>
      </c>
      <c r="D205" s="16">
        <f t="shared" ca="1" si="61"/>
        <v>0.14137704909266269</v>
      </c>
      <c r="E205" s="16">
        <f t="shared" ca="1" si="62"/>
        <v>1</v>
      </c>
      <c r="F205" s="16">
        <f t="shared" ca="1" si="70"/>
        <v>2</v>
      </c>
      <c r="G205" s="16">
        <f t="shared" ca="1" si="71"/>
        <v>0</v>
      </c>
      <c r="H205" s="18">
        <f t="shared" ca="1" si="63"/>
        <v>5.57</v>
      </c>
      <c r="I205" s="21">
        <f t="shared" ca="1" si="64"/>
        <v>4.57</v>
      </c>
      <c r="J205" s="3">
        <f t="shared" ca="1" si="72"/>
        <v>163.98</v>
      </c>
      <c r="K205" s="17">
        <f t="shared" ref="K205" ca="1" si="75">K204+I205</f>
        <v>968.9799999999999</v>
      </c>
      <c r="L205" s="17">
        <f t="shared" ca="1" si="58"/>
        <v>1000</v>
      </c>
      <c r="M205" s="16">
        <f t="shared" ca="1" si="65"/>
        <v>-31.020000000000095</v>
      </c>
      <c r="O205" s="16">
        <f t="shared" si="73"/>
        <v>195</v>
      </c>
      <c r="P205" s="17">
        <f t="shared" ca="1" si="66"/>
        <v>-31.020000000000095</v>
      </c>
      <c r="R205" s="16">
        <f t="shared" si="74"/>
        <v>195</v>
      </c>
      <c r="S205" s="17">
        <f t="shared" ca="1" si="67"/>
        <v>-15.907692307692358</v>
      </c>
      <c r="T205" s="17">
        <f t="shared" ca="1" si="68"/>
        <v>-31.020000000000095</v>
      </c>
    </row>
    <row r="206" spans="1:20">
      <c r="A206" s="16">
        <f t="shared" si="69"/>
        <v>196</v>
      </c>
      <c r="B206" s="16">
        <f t="shared" ca="1" si="59"/>
        <v>4.3099999999999996</v>
      </c>
      <c r="C206" s="16">
        <f t="shared" ca="1" si="60"/>
        <v>0.24361948955916476</v>
      </c>
      <c r="D206" s="16">
        <f t="shared" ca="1" si="61"/>
        <v>0.36352884405204744</v>
      </c>
      <c r="E206" s="16">
        <f t="shared" ca="1" si="62"/>
        <v>0</v>
      </c>
      <c r="F206" s="16">
        <f t="shared" ca="1" si="70"/>
        <v>0</v>
      </c>
      <c r="G206" s="16">
        <f t="shared" ca="1" si="71"/>
        <v>1</v>
      </c>
      <c r="H206" s="18">
        <f t="shared" ca="1" si="63"/>
        <v>0</v>
      </c>
      <c r="I206" s="21">
        <f t="shared" ca="1" si="64"/>
        <v>-1</v>
      </c>
      <c r="J206" s="3">
        <f t="shared" ca="1" si="72"/>
        <v>163.98</v>
      </c>
      <c r="K206" s="17">
        <f t="shared" ref="K206:K210" ca="1" si="76">K205+I206</f>
        <v>967.9799999999999</v>
      </c>
      <c r="L206" s="17">
        <f t="shared" ca="1" si="58"/>
        <v>1000</v>
      </c>
      <c r="M206" s="16">
        <f t="shared" ca="1" si="65"/>
        <v>-32.020000000000095</v>
      </c>
      <c r="O206" s="16">
        <f t="shared" si="73"/>
        <v>196</v>
      </c>
      <c r="P206" s="17">
        <f t="shared" ca="1" si="66"/>
        <v>-32.020000000000095</v>
      </c>
      <c r="R206" s="16">
        <f t="shared" si="74"/>
        <v>196</v>
      </c>
      <c r="S206" s="17">
        <f t="shared" ca="1" si="67"/>
        <v>-16.336734693877602</v>
      </c>
      <c r="T206" s="17">
        <f t="shared" ca="1" si="68"/>
        <v>-32.020000000000095</v>
      </c>
    </row>
    <row r="207" spans="1:20">
      <c r="A207" s="16">
        <f t="shared" si="69"/>
        <v>197</v>
      </c>
      <c r="B207" s="16">
        <f t="shared" ca="1" si="59"/>
        <v>3.97</v>
      </c>
      <c r="C207" s="16">
        <f t="shared" ca="1" si="60"/>
        <v>0.26448362720403024</v>
      </c>
      <c r="D207" s="16">
        <f t="shared" ca="1" si="61"/>
        <v>0.81315036431242338</v>
      </c>
      <c r="E207" s="16">
        <f t="shared" ca="1" si="62"/>
        <v>0</v>
      </c>
      <c r="F207" s="16">
        <f t="shared" ca="1" si="70"/>
        <v>0</v>
      </c>
      <c r="G207" s="16">
        <f t="shared" ca="1" si="71"/>
        <v>2</v>
      </c>
      <c r="H207" s="18">
        <f t="shared" ca="1" si="63"/>
        <v>0</v>
      </c>
      <c r="I207" s="21">
        <f t="shared" ca="1" si="64"/>
        <v>-1</v>
      </c>
      <c r="J207" s="3">
        <f t="shared" ca="1" si="72"/>
        <v>163.98</v>
      </c>
      <c r="K207" s="17">
        <f t="shared" ca="1" si="76"/>
        <v>966.9799999999999</v>
      </c>
      <c r="L207" s="17">
        <f t="shared" ca="1" si="58"/>
        <v>1000</v>
      </c>
      <c r="M207" s="16">
        <f t="shared" ca="1" si="65"/>
        <v>-33.020000000000095</v>
      </c>
      <c r="O207" s="16">
        <f t="shared" si="73"/>
        <v>197</v>
      </c>
      <c r="P207" s="17">
        <f t="shared" ca="1" si="66"/>
        <v>-33.020000000000095</v>
      </c>
      <c r="R207" s="16">
        <f t="shared" si="74"/>
        <v>197</v>
      </c>
      <c r="S207" s="17">
        <f t="shared" ca="1" si="67"/>
        <v>-16.761421319796995</v>
      </c>
      <c r="T207" s="17">
        <f t="shared" ca="1" si="68"/>
        <v>-33.020000000000095</v>
      </c>
    </row>
    <row r="208" spans="1:20">
      <c r="A208" s="16">
        <f t="shared" si="69"/>
        <v>198</v>
      </c>
      <c r="B208" s="16">
        <f t="shared" ca="1" si="59"/>
        <v>2.88</v>
      </c>
      <c r="C208" s="16">
        <f t="shared" ca="1" si="60"/>
        <v>0.36458333333333331</v>
      </c>
      <c r="D208" s="16">
        <f t="shared" ca="1" si="61"/>
        <v>0.64472594107870007</v>
      </c>
      <c r="E208" s="16">
        <f t="shared" ca="1" si="62"/>
        <v>0</v>
      </c>
      <c r="F208" s="16">
        <f t="shared" ca="1" si="70"/>
        <v>0</v>
      </c>
      <c r="G208" s="16">
        <f t="shared" ca="1" si="71"/>
        <v>3</v>
      </c>
      <c r="H208" s="18">
        <f t="shared" ca="1" si="63"/>
        <v>0</v>
      </c>
      <c r="I208" s="21">
        <f t="shared" ca="1" si="64"/>
        <v>-1</v>
      </c>
      <c r="J208" s="3">
        <f t="shared" ca="1" si="72"/>
        <v>163.98</v>
      </c>
      <c r="K208" s="17">
        <f t="shared" ca="1" si="76"/>
        <v>965.9799999999999</v>
      </c>
      <c r="L208" s="17">
        <f t="shared" ca="1" si="58"/>
        <v>1000</v>
      </c>
      <c r="M208" s="16">
        <f t="shared" ca="1" si="65"/>
        <v>-34.020000000000095</v>
      </c>
      <c r="O208" s="16">
        <f t="shared" si="73"/>
        <v>198</v>
      </c>
      <c r="P208" s="17">
        <f t="shared" ca="1" si="66"/>
        <v>-34.020000000000095</v>
      </c>
      <c r="R208" s="16">
        <f t="shared" si="74"/>
        <v>198</v>
      </c>
      <c r="S208" s="17">
        <f t="shared" ca="1" si="67"/>
        <v>-17.18181818181823</v>
      </c>
      <c r="T208" s="17">
        <f t="shared" ca="1" si="68"/>
        <v>-34.020000000000095</v>
      </c>
    </row>
    <row r="209" spans="1:20">
      <c r="A209" s="16">
        <f t="shared" si="69"/>
        <v>199</v>
      </c>
      <c r="B209" s="16">
        <f t="shared" ca="1" si="59"/>
        <v>4.59</v>
      </c>
      <c r="C209" s="16">
        <f t="shared" ca="1" si="60"/>
        <v>0.22875816993464054</v>
      </c>
      <c r="D209" s="16">
        <f t="shared" ca="1" si="61"/>
        <v>0.25465666111981577</v>
      </c>
      <c r="E209" s="16">
        <f t="shared" ca="1" si="62"/>
        <v>0</v>
      </c>
      <c r="F209" s="16">
        <f t="shared" ca="1" si="70"/>
        <v>0</v>
      </c>
      <c r="G209" s="16">
        <f t="shared" ca="1" si="71"/>
        <v>4</v>
      </c>
      <c r="H209" s="18">
        <f t="shared" ca="1" si="63"/>
        <v>0</v>
      </c>
      <c r="I209" s="21">
        <f t="shared" ca="1" si="64"/>
        <v>-1</v>
      </c>
      <c r="J209" s="3">
        <f t="shared" ca="1" si="72"/>
        <v>163.98</v>
      </c>
      <c r="K209" s="17">
        <f t="shared" ca="1" si="76"/>
        <v>964.9799999999999</v>
      </c>
      <c r="L209" s="17">
        <f t="shared" ca="1" si="58"/>
        <v>1000</v>
      </c>
      <c r="M209" s="16">
        <f t="shared" ca="1" si="65"/>
        <v>-35.020000000000095</v>
      </c>
      <c r="O209" s="16">
        <f t="shared" si="73"/>
        <v>199</v>
      </c>
      <c r="P209" s="17">
        <f t="shared" ca="1" si="66"/>
        <v>-35.020000000000095</v>
      </c>
      <c r="R209" s="16">
        <f t="shared" si="74"/>
        <v>199</v>
      </c>
      <c r="S209" s="17">
        <f t="shared" ca="1" si="67"/>
        <v>-17.597989949748793</v>
      </c>
      <c r="T209" s="17">
        <f t="shared" ca="1" si="68"/>
        <v>-35.020000000000095</v>
      </c>
    </row>
    <row r="210" spans="1:20">
      <c r="A210" s="16">
        <f t="shared" si="69"/>
        <v>200</v>
      </c>
      <c r="B210" s="16">
        <f t="shared" ca="1" si="59"/>
        <v>5.0999999999999996</v>
      </c>
      <c r="C210" s="16">
        <f t="shared" ca="1" si="60"/>
        <v>0.20588235294117652</v>
      </c>
      <c r="D210" s="16">
        <f t="shared" ca="1" si="61"/>
        <v>0.1683297993266204</v>
      </c>
      <c r="E210" s="16">
        <f t="shared" ca="1" si="62"/>
        <v>1</v>
      </c>
      <c r="F210" s="16">
        <f t="shared" ca="1" si="70"/>
        <v>1</v>
      </c>
      <c r="G210" s="16">
        <f t="shared" ca="1" si="71"/>
        <v>0</v>
      </c>
      <c r="H210" s="18">
        <f t="shared" ca="1" si="63"/>
        <v>5.0999999999999996</v>
      </c>
      <c r="I210" s="21">
        <f t="shared" ca="1" si="64"/>
        <v>4.0999999999999996</v>
      </c>
      <c r="J210" s="3">
        <f t="shared" ca="1" si="72"/>
        <v>169.07999999999998</v>
      </c>
      <c r="K210" s="17">
        <f t="shared" ca="1" si="76"/>
        <v>969.07999999999993</v>
      </c>
      <c r="L210" s="17">
        <f t="shared" ca="1" si="58"/>
        <v>1000</v>
      </c>
      <c r="M210" s="16">
        <f t="shared" ca="1" si="65"/>
        <v>-30.920000000000073</v>
      </c>
      <c r="O210" s="16">
        <f t="shared" si="73"/>
        <v>200</v>
      </c>
      <c r="P210" s="17">
        <f t="shared" ca="1" si="66"/>
        <v>-30.920000000000073</v>
      </c>
      <c r="R210" s="16">
        <f t="shared" si="74"/>
        <v>200</v>
      </c>
      <c r="S210" s="17">
        <f t="shared" ca="1" si="67"/>
        <v>-15.460000000000036</v>
      </c>
      <c r="T210" s="17">
        <f t="shared" ca="1" si="68"/>
        <v>-30.920000000000073</v>
      </c>
    </row>
    <row r="211" spans="1:20">
      <c r="B211" s="16">
        <f ca="1">SUM(B11:B210)</f>
        <v>793.86000000000047</v>
      </c>
      <c r="C211" s="16">
        <f t="shared" ref="C211" ca="1" si="77">$C$5*(1/B211)</f>
        <v>1.3226513491043754E-3</v>
      </c>
      <c r="E211" s="3">
        <f ca="1">SUM(E11:E210)</f>
        <v>47</v>
      </c>
      <c r="F211" s="22">
        <f ca="1">MAX(F11:F210)</f>
        <v>4</v>
      </c>
      <c r="G211" s="22">
        <f ca="1">MAX(G11:G210)</f>
        <v>19</v>
      </c>
      <c r="H211" s="18">
        <f ca="1">SUM(H11:H210)</f>
        <v>169.07999999999998</v>
      </c>
      <c r="I211" s="3"/>
      <c r="O211" s="16" t="s">
        <v>25</v>
      </c>
      <c r="Q211" s="17">
        <f ca="1">MAX(K:K)</f>
        <v>1000</v>
      </c>
    </row>
    <row r="212" spans="1:20">
      <c r="I212" s="3"/>
      <c r="O212" s="16" t="s">
        <v>26</v>
      </c>
      <c r="Q212" s="17">
        <f ca="1">MIN(K:K)</f>
        <v>962.40999999999985</v>
      </c>
      <c r="S212" s="16" t="s">
        <v>70</v>
      </c>
      <c r="T212" s="17">
        <f ca="1">MIN(T10:T210)</f>
        <v>-37.590000000000146</v>
      </c>
    </row>
    <row r="213" spans="1:20">
      <c r="I213" s="3"/>
      <c r="O213" s="16" t="s">
        <v>27</v>
      </c>
      <c r="Q213" s="17">
        <f ca="1">MIN(M:M)</f>
        <v>-37.590000000000146</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47</v>
      </c>
    </row>
    <row r="217" spans="1:20">
      <c r="I217" s="3"/>
      <c r="O217" s="16" t="s">
        <v>10</v>
      </c>
      <c r="P217" s="17">
        <f ca="1">H211</f>
        <v>169.07999999999998</v>
      </c>
    </row>
    <row r="218" spans="1:20">
      <c r="I218" s="3"/>
      <c r="O218" s="12" t="s">
        <v>11</v>
      </c>
      <c r="P218" s="17">
        <f ca="1">P217-200</f>
        <v>-30.920000000000016</v>
      </c>
    </row>
    <row r="219" spans="1:20">
      <c r="I219" s="3"/>
      <c r="O219" s="16" t="s">
        <v>29</v>
      </c>
      <c r="P219" s="17">
        <f ca="1">(P217/200*100)-100</f>
        <v>-15.460000000000008</v>
      </c>
    </row>
    <row r="220" spans="1:20">
      <c r="I220" s="3"/>
    </row>
    <row r="221" spans="1:20">
      <c r="I221" s="3"/>
      <c r="O221" s="16" t="s">
        <v>31</v>
      </c>
      <c r="P221" s="22">
        <f ca="1">F211</f>
        <v>4</v>
      </c>
    </row>
    <row r="222" spans="1:20">
      <c r="I222" s="3"/>
      <c r="O222" s="16" t="s">
        <v>32</v>
      </c>
      <c r="P222" s="22">
        <f ca="1">G211</f>
        <v>19</v>
      </c>
    </row>
    <row r="223" spans="1:20">
      <c r="I223" s="3"/>
      <c r="N223" s="16" t="s">
        <v>33</v>
      </c>
      <c r="P223" s="1">
        <f ca="1">B211/200</f>
        <v>3.9693000000000023</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3.9693000000000023</v>
      </c>
      <c r="C228" s="16">
        <f ca="1">$P$216</f>
        <v>47</v>
      </c>
      <c r="E228" s="17">
        <f ca="1">$P$217</f>
        <v>169.07999999999998</v>
      </c>
      <c r="F228" s="17">
        <f ca="1">$P$218</f>
        <v>-30.920000000000016</v>
      </c>
      <c r="G228" s="17">
        <f ca="1">$P$219</f>
        <v>-15.460000000000008</v>
      </c>
      <c r="H228" s="18">
        <f ca="1">$P$221</f>
        <v>4</v>
      </c>
      <c r="I228" s="22">
        <f ca="1">$P$222</f>
        <v>19</v>
      </c>
      <c r="J228" s="18">
        <f ca="1">$Q$213</f>
        <v>-37.590000000000146</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T251"/>
  <sheetViews>
    <sheetView topLeftCell="A10" workbookViewId="0">
      <selection activeCell="R12" sqref="R12"/>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4.87</v>
      </c>
      <c r="C11" s="16">
        <f t="shared" ref="C11:C74" ca="1" si="2">$C$5*(1/B11)</f>
        <v>0.21560574948665298</v>
      </c>
      <c r="D11" s="16">
        <f t="shared" ref="D11:D74" ca="1" si="3">RAND()</f>
        <v>0.1188733705402556</v>
      </c>
      <c r="E11" s="16">
        <f t="shared" ref="E11:E74" ca="1" si="4">IF(D11&lt;=C11,1,0)</f>
        <v>1</v>
      </c>
      <c r="F11" s="16">
        <f ca="1">IF(E11=1,1,0)</f>
        <v>1</v>
      </c>
      <c r="G11" s="16">
        <f ca="1">IF(E11=0,1,0)</f>
        <v>0</v>
      </c>
      <c r="H11" s="18">
        <f t="shared" ref="H11:H74" ca="1" si="5">IF(E11=0,0,B11)</f>
        <v>4.87</v>
      </c>
      <c r="I11" s="21">
        <f t="shared" ref="I11:I74" ca="1" si="6">IF(E11=0,-1,H11-1)</f>
        <v>3.87</v>
      </c>
      <c r="J11" s="3">
        <f ca="1">H11</f>
        <v>4.87</v>
      </c>
      <c r="K11" s="17">
        <f t="shared" ref="K11:K74" ca="1" si="7">K10+I11</f>
        <v>1003.87</v>
      </c>
      <c r="L11" s="17">
        <f t="shared" ca="1" si="0"/>
        <v>1003.87</v>
      </c>
      <c r="M11" s="16" t="str">
        <f t="shared" ref="M11:M74" ca="1" si="8">IF(K11&lt;N(L11),K11-L10,"")</f>
        <v/>
      </c>
      <c r="O11" s="16">
        <v>1</v>
      </c>
      <c r="P11" s="17">
        <f t="shared" ref="P11:P74" ca="1" si="9">K11-1000</f>
        <v>3.8700000000000045</v>
      </c>
      <c r="R11" s="16">
        <v>1</v>
      </c>
      <c r="S11" s="17">
        <f t="shared" ref="S11:S74" ca="1" si="10">((R11+T11)/R11*100)-100</f>
        <v>387.00000000000045</v>
      </c>
      <c r="T11" s="17">
        <f t="shared" ref="T11:T74" ca="1" si="11">K11-1000</f>
        <v>3.8700000000000045</v>
      </c>
    </row>
    <row r="12" spans="1:20">
      <c r="A12" s="16">
        <f t="shared" ref="A12:A75" si="12">A11+1</f>
        <v>2</v>
      </c>
      <c r="B12" s="16">
        <f t="shared" ca="1" si="1"/>
        <v>3.68</v>
      </c>
      <c r="C12" s="16">
        <f t="shared" ca="1" si="2"/>
        <v>0.28532608695652173</v>
      </c>
      <c r="D12" s="16">
        <f t="shared" ca="1" si="3"/>
        <v>0.31836787878643591</v>
      </c>
      <c r="E12" s="16">
        <f t="shared" ca="1" si="4"/>
        <v>0</v>
      </c>
      <c r="F12" s="16">
        <f t="shared" ref="F12:F75" ca="1" si="13">IF(E12=1,F11+1,0)</f>
        <v>0</v>
      </c>
      <c r="G12" s="16">
        <f t="shared" ref="G12:G75" ca="1" si="14">IF(E12=0,G11+1,0)</f>
        <v>1</v>
      </c>
      <c r="H12" s="18">
        <f t="shared" ca="1" si="5"/>
        <v>0</v>
      </c>
      <c r="I12" s="21">
        <f t="shared" ca="1" si="6"/>
        <v>-1</v>
      </c>
      <c r="J12" s="3">
        <f t="shared" ref="J12:J75" ca="1" si="15">J11+H12</f>
        <v>4.87</v>
      </c>
      <c r="K12" s="17">
        <f t="shared" ca="1" si="7"/>
        <v>1002.87</v>
      </c>
      <c r="L12" s="17">
        <f t="shared" ca="1" si="0"/>
        <v>1003.87</v>
      </c>
      <c r="M12" s="16">
        <f t="shared" ca="1" si="8"/>
        <v>-1</v>
      </c>
      <c r="O12" s="16">
        <f t="shared" ref="O12:O75" si="16">O11+1</f>
        <v>2</v>
      </c>
      <c r="P12" s="17">
        <f t="shared" ca="1" si="9"/>
        <v>2.8700000000000045</v>
      </c>
      <c r="R12" s="16">
        <f t="shared" ref="R12:R75" si="17">R11+1</f>
        <v>2</v>
      </c>
      <c r="S12" s="17">
        <f t="shared" ca="1" si="10"/>
        <v>143.50000000000023</v>
      </c>
      <c r="T12" s="17">
        <f t="shared" ca="1" si="11"/>
        <v>2.8700000000000045</v>
      </c>
    </row>
    <row r="13" spans="1:20">
      <c r="A13" s="16">
        <f t="shared" si="12"/>
        <v>3</v>
      </c>
      <c r="B13" s="16">
        <f t="shared" ca="1" si="1"/>
        <v>2.62</v>
      </c>
      <c r="C13" s="16">
        <f t="shared" ca="1" si="2"/>
        <v>0.40076335877862596</v>
      </c>
      <c r="D13" s="16">
        <f t="shared" ca="1" si="3"/>
        <v>0.53512749992738762</v>
      </c>
      <c r="E13" s="16">
        <f t="shared" ca="1" si="4"/>
        <v>0</v>
      </c>
      <c r="F13" s="16">
        <f t="shared" ca="1" si="13"/>
        <v>0</v>
      </c>
      <c r="G13" s="16">
        <f t="shared" ca="1" si="14"/>
        <v>2</v>
      </c>
      <c r="H13" s="18">
        <f t="shared" ca="1" si="5"/>
        <v>0</v>
      </c>
      <c r="I13" s="21">
        <f t="shared" ca="1" si="6"/>
        <v>-1</v>
      </c>
      <c r="J13" s="3">
        <f t="shared" ca="1" si="15"/>
        <v>4.87</v>
      </c>
      <c r="K13" s="17">
        <f t="shared" ca="1" si="7"/>
        <v>1001.87</v>
      </c>
      <c r="L13" s="17">
        <f t="shared" ca="1" si="0"/>
        <v>1003.87</v>
      </c>
      <c r="M13" s="16">
        <f t="shared" ca="1" si="8"/>
        <v>-2</v>
      </c>
      <c r="O13" s="16">
        <f t="shared" si="16"/>
        <v>3</v>
      </c>
      <c r="P13" s="17">
        <f t="shared" ca="1" si="9"/>
        <v>1.8700000000000045</v>
      </c>
      <c r="R13" s="16">
        <f t="shared" si="17"/>
        <v>3</v>
      </c>
      <c r="S13" s="17">
        <f t="shared" ca="1" si="10"/>
        <v>62.333333333333485</v>
      </c>
      <c r="T13" s="17">
        <f t="shared" ca="1" si="11"/>
        <v>1.8700000000000045</v>
      </c>
    </row>
    <row r="14" spans="1:20">
      <c r="A14" s="16">
        <f t="shared" si="12"/>
        <v>4</v>
      </c>
      <c r="B14" s="16">
        <f t="shared" ca="1" si="1"/>
        <v>2.17</v>
      </c>
      <c r="C14" s="16">
        <f t="shared" ca="1" si="2"/>
        <v>0.4838709677419355</v>
      </c>
      <c r="D14" s="16">
        <f t="shared" ca="1" si="3"/>
        <v>0.74434385846841633</v>
      </c>
      <c r="E14" s="16">
        <f t="shared" ca="1" si="4"/>
        <v>0</v>
      </c>
      <c r="F14" s="16">
        <f t="shared" ca="1" si="13"/>
        <v>0</v>
      </c>
      <c r="G14" s="16">
        <f t="shared" ca="1" si="14"/>
        <v>3</v>
      </c>
      <c r="H14" s="18">
        <f t="shared" ca="1" si="5"/>
        <v>0</v>
      </c>
      <c r="I14" s="21">
        <f t="shared" ca="1" si="6"/>
        <v>-1</v>
      </c>
      <c r="J14" s="3">
        <f t="shared" ca="1" si="15"/>
        <v>4.87</v>
      </c>
      <c r="K14" s="17">
        <f t="shared" ca="1" si="7"/>
        <v>1000.87</v>
      </c>
      <c r="L14" s="17">
        <f t="shared" ca="1" si="0"/>
        <v>1003.87</v>
      </c>
      <c r="M14" s="16">
        <f t="shared" ca="1" si="8"/>
        <v>-3</v>
      </c>
      <c r="O14" s="16">
        <f t="shared" si="16"/>
        <v>4</v>
      </c>
      <c r="P14" s="17">
        <f t="shared" ca="1" si="9"/>
        <v>0.87000000000000455</v>
      </c>
      <c r="R14" s="16">
        <f t="shared" si="17"/>
        <v>4</v>
      </c>
      <c r="S14" s="17">
        <f t="shared" ca="1" si="10"/>
        <v>21.750000000000114</v>
      </c>
      <c r="T14" s="17">
        <f t="shared" ca="1" si="11"/>
        <v>0.87000000000000455</v>
      </c>
    </row>
    <row r="15" spans="1:20">
      <c r="A15" s="16">
        <f t="shared" si="12"/>
        <v>5</v>
      </c>
      <c r="B15" s="16">
        <f t="shared" ca="1" si="1"/>
        <v>3.14</v>
      </c>
      <c r="C15" s="16">
        <f t="shared" ca="1" si="2"/>
        <v>0.33439490445859871</v>
      </c>
      <c r="D15" s="16">
        <f t="shared" ca="1" si="3"/>
        <v>0.23933710931429086</v>
      </c>
      <c r="E15" s="16">
        <f t="shared" ca="1" si="4"/>
        <v>1</v>
      </c>
      <c r="F15" s="16">
        <f t="shared" ca="1" si="13"/>
        <v>1</v>
      </c>
      <c r="G15" s="16">
        <f t="shared" ca="1" si="14"/>
        <v>0</v>
      </c>
      <c r="H15" s="18">
        <f t="shared" ca="1" si="5"/>
        <v>3.14</v>
      </c>
      <c r="I15" s="21">
        <f t="shared" ca="1" si="6"/>
        <v>2.14</v>
      </c>
      <c r="J15" s="3">
        <f t="shared" ca="1" si="15"/>
        <v>8.01</v>
      </c>
      <c r="K15" s="17">
        <f t="shared" ca="1" si="7"/>
        <v>1003.01</v>
      </c>
      <c r="L15" s="17">
        <f t="shared" ca="1" si="0"/>
        <v>1003.87</v>
      </c>
      <c r="M15" s="16">
        <f t="shared" ca="1" si="8"/>
        <v>-0.86000000000001364</v>
      </c>
      <c r="O15" s="16">
        <f t="shared" si="16"/>
        <v>5</v>
      </c>
      <c r="P15" s="17">
        <f t="shared" ca="1" si="9"/>
        <v>3.0099999999999909</v>
      </c>
      <c r="R15" s="16">
        <f t="shared" si="17"/>
        <v>5</v>
      </c>
      <c r="S15" s="17">
        <f t="shared" ca="1" si="10"/>
        <v>60.199999999999818</v>
      </c>
      <c r="T15" s="17">
        <f t="shared" ca="1" si="11"/>
        <v>3.0099999999999909</v>
      </c>
    </row>
    <row r="16" spans="1:20">
      <c r="A16" s="16">
        <f t="shared" si="12"/>
        <v>6</v>
      </c>
      <c r="B16" s="16">
        <f t="shared" ca="1" si="1"/>
        <v>4.4400000000000004</v>
      </c>
      <c r="C16" s="16">
        <f t="shared" ca="1" si="2"/>
        <v>0.23648648648648646</v>
      </c>
      <c r="D16" s="16">
        <f t="shared" ca="1" si="3"/>
        <v>0.75720584922069767</v>
      </c>
      <c r="E16" s="16">
        <f t="shared" ca="1" si="4"/>
        <v>0</v>
      </c>
      <c r="F16" s="16">
        <f t="shared" ca="1" si="13"/>
        <v>0</v>
      </c>
      <c r="G16" s="16">
        <f t="shared" ca="1" si="14"/>
        <v>1</v>
      </c>
      <c r="H16" s="18">
        <f t="shared" ca="1" si="5"/>
        <v>0</v>
      </c>
      <c r="I16" s="21">
        <f t="shared" ca="1" si="6"/>
        <v>-1</v>
      </c>
      <c r="J16" s="3">
        <f t="shared" ca="1" si="15"/>
        <v>8.01</v>
      </c>
      <c r="K16" s="17">
        <f t="shared" ca="1" si="7"/>
        <v>1002.01</v>
      </c>
      <c r="L16" s="17">
        <f t="shared" ca="1" si="0"/>
        <v>1003.87</v>
      </c>
      <c r="M16" s="16">
        <f t="shared" ca="1" si="8"/>
        <v>-1.8600000000000136</v>
      </c>
      <c r="O16" s="16">
        <f t="shared" si="16"/>
        <v>6</v>
      </c>
      <c r="P16" s="17">
        <f t="shared" ca="1" si="9"/>
        <v>2.0099999999999909</v>
      </c>
      <c r="R16" s="16">
        <f t="shared" si="17"/>
        <v>6</v>
      </c>
      <c r="S16" s="17">
        <f t="shared" ca="1" si="10"/>
        <v>33.499999999999829</v>
      </c>
      <c r="T16" s="17">
        <f t="shared" ca="1" si="11"/>
        <v>2.0099999999999909</v>
      </c>
    </row>
    <row r="17" spans="1:20">
      <c r="A17" s="16">
        <f t="shared" si="12"/>
        <v>7</v>
      </c>
      <c r="B17" s="16">
        <f t="shared" ca="1" si="1"/>
        <v>5.29</v>
      </c>
      <c r="C17" s="16">
        <f t="shared" ca="1" si="2"/>
        <v>0.19848771266540643</v>
      </c>
      <c r="D17" s="16">
        <f t="shared" ca="1" si="3"/>
        <v>0.52304233593827387</v>
      </c>
      <c r="E17" s="16">
        <f t="shared" ca="1" si="4"/>
        <v>0</v>
      </c>
      <c r="F17" s="16">
        <f t="shared" ca="1" si="13"/>
        <v>0</v>
      </c>
      <c r="G17" s="16">
        <f t="shared" ca="1" si="14"/>
        <v>2</v>
      </c>
      <c r="H17" s="18">
        <f t="shared" ca="1" si="5"/>
        <v>0</v>
      </c>
      <c r="I17" s="21">
        <f t="shared" ca="1" si="6"/>
        <v>-1</v>
      </c>
      <c r="J17" s="3">
        <f t="shared" ca="1" si="15"/>
        <v>8.01</v>
      </c>
      <c r="K17" s="17">
        <f t="shared" ca="1" si="7"/>
        <v>1001.01</v>
      </c>
      <c r="L17" s="17">
        <f t="shared" ca="1" si="0"/>
        <v>1003.87</v>
      </c>
      <c r="M17" s="16">
        <f t="shared" ca="1" si="8"/>
        <v>-2.8600000000000136</v>
      </c>
      <c r="O17" s="16">
        <f t="shared" si="16"/>
        <v>7</v>
      </c>
      <c r="P17" s="17">
        <f t="shared" ca="1" si="9"/>
        <v>1.0099999999999909</v>
      </c>
      <c r="R17" s="16">
        <f t="shared" si="17"/>
        <v>7</v>
      </c>
      <c r="S17" s="17">
        <f t="shared" ca="1" si="10"/>
        <v>14.428571428571303</v>
      </c>
      <c r="T17" s="17">
        <f t="shared" ca="1" si="11"/>
        <v>1.0099999999999909</v>
      </c>
    </row>
    <row r="18" spans="1:20">
      <c r="A18" s="16">
        <f t="shared" si="12"/>
        <v>8</v>
      </c>
      <c r="B18" s="16">
        <f t="shared" ca="1" si="1"/>
        <v>5.54</v>
      </c>
      <c r="C18" s="16">
        <f t="shared" ca="1" si="2"/>
        <v>0.18953068592057765</v>
      </c>
      <c r="D18" s="16">
        <f t="shared" ca="1" si="3"/>
        <v>0.45750469572883379</v>
      </c>
      <c r="E18" s="16">
        <f t="shared" ca="1" si="4"/>
        <v>0</v>
      </c>
      <c r="F18" s="16">
        <f t="shared" ca="1" si="13"/>
        <v>0</v>
      </c>
      <c r="G18" s="16">
        <f t="shared" ca="1" si="14"/>
        <v>3</v>
      </c>
      <c r="H18" s="18">
        <f t="shared" ca="1" si="5"/>
        <v>0</v>
      </c>
      <c r="I18" s="21">
        <f t="shared" ca="1" si="6"/>
        <v>-1</v>
      </c>
      <c r="J18" s="3">
        <f t="shared" ca="1" si="15"/>
        <v>8.01</v>
      </c>
      <c r="K18" s="17">
        <f t="shared" ca="1" si="7"/>
        <v>1000.01</v>
      </c>
      <c r="L18" s="17">
        <f t="shared" ca="1" si="0"/>
        <v>1003.87</v>
      </c>
      <c r="M18" s="16">
        <f t="shared" ca="1" si="8"/>
        <v>-3.8600000000000136</v>
      </c>
      <c r="O18" s="16">
        <f t="shared" si="16"/>
        <v>8</v>
      </c>
      <c r="P18" s="17">
        <f t="shared" ca="1" si="9"/>
        <v>9.9999999999909051E-3</v>
      </c>
      <c r="R18" s="16">
        <f t="shared" si="17"/>
        <v>8</v>
      </c>
      <c r="S18" s="17">
        <f t="shared" ca="1" si="10"/>
        <v>0.12499999999988631</v>
      </c>
      <c r="T18" s="17">
        <f t="shared" ca="1" si="11"/>
        <v>9.9999999999909051E-3</v>
      </c>
    </row>
    <row r="19" spans="1:20">
      <c r="A19" s="16">
        <f t="shared" si="12"/>
        <v>9</v>
      </c>
      <c r="B19" s="16">
        <f t="shared" ca="1" si="1"/>
        <v>5.05</v>
      </c>
      <c r="C19" s="16">
        <f t="shared" ca="1" si="2"/>
        <v>0.20792079207920794</v>
      </c>
      <c r="D19" s="16">
        <f t="shared" ca="1" si="3"/>
        <v>6.9050505021920117E-2</v>
      </c>
      <c r="E19" s="16">
        <f t="shared" ca="1" si="4"/>
        <v>1</v>
      </c>
      <c r="F19" s="16">
        <f t="shared" ca="1" si="13"/>
        <v>1</v>
      </c>
      <c r="G19" s="16">
        <f t="shared" ca="1" si="14"/>
        <v>0</v>
      </c>
      <c r="H19" s="18">
        <f t="shared" ca="1" si="5"/>
        <v>5.05</v>
      </c>
      <c r="I19" s="21">
        <f t="shared" ca="1" si="6"/>
        <v>4.05</v>
      </c>
      <c r="J19" s="3">
        <f t="shared" ca="1" si="15"/>
        <v>13.059999999999999</v>
      </c>
      <c r="K19" s="17">
        <f t="shared" ca="1" si="7"/>
        <v>1004.06</v>
      </c>
      <c r="L19" s="17">
        <f t="shared" ca="1" si="0"/>
        <v>1004.06</v>
      </c>
      <c r="M19" s="16" t="str">
        <f t="shared" ca="1" si="8"/>
        <v/>
      </c>
      <c r="O19" s="16">
        <f t="shared" si="16"/>
        <v>9</v>
      </c>
      <c r="P19" s="17">
        <f t="shared" ca="1" si="9"/>
        <v>4.0599999999999454</v>
      </c>
      <c r="R19" s="16">
        <f t="shared" si="17"/>
        <v>9</v>
      </c>
      <c r="S19" s="17">
        <f t="shared" ca="1" si="10"/>
        <v>45.111111111110489</v>
      </c>
      <c r="T19" s="17">
        <f t="shared" ca="1" si="11"/>
        <v>4.0599999999999454</v>
      </c>
    </row>
    <row r="20" spans="1:20">
      <c r="A20" s="16">
        <f t="shared" si="12"/>
        <v>10</v>
      </c>
      <c r="B20" s="16">
        <f t="shared" ca="1" si="1"/>
        <v>3.31</v>
      </c>
      <c r="C20" s="16">
        <f t="shared" ca="1" si="2"/>
        <v>0.31722054380664649</v>
      </c>
      <c r="D20" s="16">
        <f t="shared" ca="1" si="3"/>
        <v>0.70523367028159534</v>
      </c>
      <c r="E20" s="16">
        <f t="shared" ca="1" si="4"/>
        <v>0</v>
      </c>
      <c r="F20" s="16">
        <f t="shared" ca="1" si="13"/>
        <v>0</v>
      </c>
      <c r="G20" s="16">
        <f t="shared" ca="1" si="14"/>
        <v>1</v>
      </c>
      <c r="H20" s="18">
        <f t="shared" ca="1" si="5"/>
        <v>0</v>
      </c>
      <c r="I20" s="21">
        <f t="shared" ca="1" si="6"/>
        <v>-1</v>
      </c>
      <c r="J20" s="3">
        <f t="shared" ca="1" si="15"/>
        <v>13.059999999999999</v>
      </c>
      <c r="K20" s="17">
        <f t="shared" ca="1" si="7"/>
        <v>1003.06</v>
      </c>
      <c r="L20" s="17">
        <f t="shared" ca="1" si="0"/>
        <v>1004.06</v>
      </c>
      <c r="M20" s="16">
        <f t="shared" ca="1" si="8"/>
        <v>-1</v>
      </c>
      <c r="O20" s="16">
        <f t="shared" si="16"/>
        <v>10</v>
      </c>
      <c r="P20" s="17">
        <f t="shared" ca="1" si="9"/>
        <v>3.0599999999999454</v>
      </c>
      <c r="R20" s="16">
        <f t="shared" si="17"/>
        <v>10</v>
      </c>
      <c r="S20" s="17">
        <f t="shared" ca="1" si="10"/>
        <v>30.599999999999454</v>
      </c>
      <c r="T20" s="17">
        <f t="shared" ca="1" si="11"/>
        <v>3.0599999999999454</v>
      </c>
    </row>
    <row r="21" spans="1:20">
      <c r="A21" s="16">
        <f t="shared" si="12"/>
        <v>11</v>
      </c>
      <c r="B21" s="16">
        <f t="shared" ca="1" si="1"/>
        <v>5.27</v>
      </c>
      <c r="C21" s="16">
        <f t="shared" ca="1" si="2"/>
        <v>0.19924098671726756</v>
      </c>
      <c r="D21" s="16">
        <f t="shared" ca="1" si="3"/>
        <v>0.82461194050507558</v>
      </c>
      <c r="E21" s="16">
        <f t="shared" ca="1" si="4"/>
        <v>0</v>
      </c>
      <c r="F21" s="16">
        <f t="shared" ca="1" si="13"/>
        <v>0</v>
      </c>
      <c r="G21" s="16">
        <f t="shared" ca="1" si="14"/>
        <v>2</v>
      </c>
      <c r="H21" s="18">
        <f t="shared" ca="1" si="5"/>
        <v>0</v>
      </c>
      <c r="I21" s="21">
        <f t="shared" ca="1" si="6"/>
        <v>-1</v>
      </c>
      <c r="J21" s="3">
        <f t="shared" ca="1" si="15"/>
        <v>13.059999999999999</v>
      </c>
      <c r="K21" s="17">
        <f t="shared" ca="1" si="7"/>
        <v>1002.06</v>
      </c>
      <c r="L21" s="17">
        <f t="shared" ca="1" si="0"/>
        <v>1004.06</v>
      </c>
      <c r="M21" s="16">
        <f t="shared" ca="1" si="8"/>
        <v>-2</v>
      </c>
      <c r="O21" s="16">
        <f t="shared" si="16"/>
        <v>11</v>
      </c>
      <c r="P21" s="17">
        <f t="shared" ca="1" si="9"/>
        <v>2.0599999999999454</v>
      </c>
      <c r="R21" s="16">
        <f t="shared" si="17"/>
        <v>11</v>
      </c>
      <c r="S21" s="17">
        <f t="shared" ca="1" si="10"/>
        <v>18.727272727272236</v>
      </c>
      <c r="T21" s="17">
        <f t="shared" ca="1" si="11"/>
        <v>2.0599999999999454</v>
      </c>
    </row>
    <row r="22" spans="1:20">
      <c r="A22" s="16">
        <f t="shared" si="12"/>
        <v>12</v>
      </c>
      <c r="B22" s="16">
        <f t="shared" ca="1" si="1"/>
        <v>3.65</v>
      </c>
      <c r="C22" s="16">
        <f t="shared" ca="1" si="2"/>
        <v>0.28767123287671231</v>
      </c>
      <c r="D22" s="16">
        <f t="shared" ca="1" si="3"/>
        <v>0.63817763226356594</v>
      </c>
      <c r="E22" s="16">
        <f t="shared" ca="1" si="4"/>
        <v>0</v>
      </c>
      <c r="F22" s="16">
        <f t="shared" ca="1" si="13"/>
        <v>0</v>
      </c>
      <c r="G22" s="16">
        <f t="shared" ca="1" si="14"/>
        <v>3</v>
      </c>
      <c r="H22" s="18">
        <f t="shared" ca="1" si="5"/>
        <v>0</v>
      </c>
      <c r="I22" s="21">
        <f t="shared" ca="1" si="6"/>
        <v>-1</v>
      </c>
      <c r="J22" s="3">
        <f t="shared" ca="1" si="15"/>
        <v>13.059999999999999</v>
      </c>
      <c r="K22" s="17">
        <f t="shared" ca="1" si="7"/>
        <v>1001.06</v>
      </c>
      <c r="L22" s="17">
        <f t="shared" ca="1" si="0"/>
        <v>1004.06</v>
      </c>
      <c r="M22" s="16">
        <f t="shared" ca="1" si="8"/>
        <v>-3</v>
      </c>
      <c r="O22" s="16">
        <f t="shared" si="16"/>
        <v>12</v>
      </c>
      <c r="P22" s="17">
        <f t="shared" ca="1" si="9"/>
        <v>1.0599999999999454</v>
      </c>
      <c r="R22" s="16">
        <f t="shared" si="17"/>
        <v>12</v>
      </c>
      <c r="S22" s="17">
        <f t="shared" ca="1" si="10"/>
        <v>8.8333333333328738</v>
      </c>
      <c r="T22" s="17">
        <f t="shared" ca="1" si="11"/>
        <v>1.0599999999999454</v>
      </c>
    </row>
    <row r="23" spans="1:20">
      <c r="A23" s="16">
        <f t="shared" si="12"/>
        <v>13</v>
      </c>
      <c r="B23" s="16">
        <f t="shared" ca="1" si="1"/>
        <v>3.96</v>
      </c>
      <c r="C23" s="16">
        <f t="shared" ca="1" si="2"/>
        <v>0.26515151515151519</v>
      </c>
      <c r="D23" s="16">
        <f t="shared" ca="1" si="3"/>
        <v>0.52172845077374763</v>
      </c>
      <c r="E23" s="16">
        <f t="shared" ca="1" si="4"/>
        <v>0</v>
      </c>
      <c r="F23" s="16">
        <f t="shared" ca="1" si="13"/>
        <v>0</v>
      </c>
      <c r="G23" s="16">
        <f t="shared" ca="1" si="14"/>
        <v>4</v>
      </c>
      <c r="H23" s="18">
        <f t="shared" ca="1" si="5"/>
        <v>0</v>
      </c>
      <c r="I23" s="21">
        <f t="shared" ca="1" si="6"/>
        <v>-1</v>
      </c>
      <c r="J23" s="3">
        <f t="shared" ca="1" si="15"/>
        <v>13.059999999999999</v>
      </c>
      <c r="K23" s="17">
        <f t="shared" ca="1" si="7"/>
        <v>1000.06</v>
      </c>
      <c r="L23" s="17">
        <f t="shared" ca="1" si="0"/>
        <v>1004.06</v>
      </c>
      <c r="M23" s="16">
        <f t="shared" ca="1" si="8"/>
        <v>-4</v>
      </c>
      <c r="O23" s="16">
        <f t="shared" si="16"/>
        <v>13</v>
      </c>
      <c r="P23" s="17">
        <f t="shared" ca="1" si="9"/>
        <v>5.999999999994543E-2</v>
      </c>
      <c r="R23" s="16">
        <f t="shared" si="17"/>
        <v>13</v>
      </c>
      <c r="S23" s="17">
        <f t="shared" ca="1" si="10"/>
        <v>0.46153846153804068</v>
      </c>
      <c r="T23" s="17">
        <f t="shared" ca="1" si="11"/>
        <v>5.999999999994543E-2</v>
      </c>
    </row>
    <row r="24" spans="1:20">
      <c r="A24" s="16">
        <f t="shared" si="12"/>
        <v>14</v>
      </c>
      <c r="B24" s="16">
        <f t="shared" ca="1" si="1"/>
        <v>2.0099999999999998</v>
      </c>
      <c r="C24" s="16">
        <f t="shared" ca="1" si="2"/>
        <v>0.5223880597014926</v>
      </c>
      <c r="D24" s="16">
        <f t="shared" ca="1" si="3"/>
        <v>0.88584263780330197</v>
      </c>
      <c r="E24" s="16">
        <f t="shared" ca="1" si="4"/>
        <v>0</v>
      </c>
      <c r="F24" s="16">
        <f t="shared" ca="1" si="13"/>
        <v>0</v>
      </c>
      <c r="G24" s="16">
        <f t="shared" ca="1" si="14"/>
        <v>5</v>
      </c>
      <c r="H24" s="18">
        <f t="shared" ca="1" si="5"/>
        <v>0</v>
      </c>
      <c r="I24" s="21">
        <f t="shared" ca="1" si="6"/>
        <v>-1</v>
      </c>
      <c r="J24" s="3">
        <f t="shared" ca="1" si="15"/>
        <v>13.059999999999999</v>
      </c>
      <c r="K24" s="17">
        <f t="shared" ca="1" si="7"/>
        <v>999.06</v>
      </c>
      <c r="L24" s="17">
        <f t="shared" ca="1" si="0"/>
        <v>1004.06</v>
      </c>
      <c r="M24" s="16">
        <f t="shared" ca="1" si="8"/>
        <v>-5</v>
      </c>
      <c r="O24" s="16">
        <f t="shared" si="16"/>
        <v>14</v>
      </c>
      <c r="P24" s="17">
        <f t="shared" ca="1" si="9"/>
        <v>-0.94000000000005457</v>
      </c>
      <c r="R24" s="16">
        <f t="shared" si="17"/>
        <v>14</v>
      </c>
      <c r="S24" s="17">
        <f t="shared" ca="1" si="10"/>
        <v>-6.7142857142861061</v>
      </c>
      <c r="T24" s="17">
        <f t="shared" ca="1" si="11"/>
        <v>-0.94000000000005457</v>
      </c>
    </row>
    <row r="25" spans="1:20">
      <c r="A25" s="16">
        <f t="shared" si="12"/>
        <v>15</v>
      </c>
      <c r="B25" s="16">
        <f t="shared" ca="1" si="1"/>
        <v>2.76</v>
      </c>
      <c r="C25" s="16">
        <f t="shared" ca="1" si="2"/>
        <v>0.38043478260869573</v>
      </c>
      <c r="D25" s="16">
        <f t="shared" ca="1" si="3"/>
        <v>0.28839919144341852</v>
      </c>
      <c r="E25" s="16">
        <f t="shared" ca="1" si="4"/>
        <v>1</v>
      </c>
      <c r="F25" s="16">
        <f t="shared" ca="1" si="13"/>
        <v>1</v>
      </c>
      <c r="G25" s="16">
        <f t="shared" ca="1" si="14"/>
        <v>0</v>
      </c>
      <c r="H25" s="18">
        <f t="shared" ca="1" si="5"/>
        <v>2.76</v>
      </c>
      <c r="I25" s="21">
        <f t="shared" ca="1" si="6"/>
        <v>1.7599999999999998</v>
      </c>
      <c r="J25" s="3">
        <f t="shared" ca="1" si="15"/>
        <v>15.819999999999999</v>
      </c>
      <c r="K25" s="17">
        <f t="shared" ca="1" si="7"/>
        <v>1000.8199999999999</v>
      </c>
      <c r="L25" s="17">
        <f t="shared" ca="1" si="0"/>
        <v>1004.06</v>
      </c>
      <c r="M25" s="16">
        <f t="shared" ca="1" si="8"/>
        <v>-3.2400000000000091</v>
      </c>
      <c r="O25" s="16">
        <f t="shared" si="16"/>
        <v>15</v>
      </c>
      <c r="P25" s="17">
        <f t="shared" ca="1" si="9"/>
        <v>0.81999999999993634</v>
      </c>
      <c r="R25" s="16">
        <f t="shared" si="17"/>
        <v>15</v>
      </c>
      <c r="S25" s="17">
        <f t="shared" ca="1" si="10"/>
        <v>5.4666666666662422</v>
      </c>
      <c r="T25" s="17">
        <f t="shared" ca="1" si="11"/>
        <v>0.81999999999993634</v>
      </c>
    </row>
    <row r="26" spans="1:20">
      <c r="A26" s="16">
        <f t="shared" si="12"/>
        <v>16</v>
      </c>
      <c r="B26" s="16">
        <f t="shared" ca="1" si="1"/>
        <v>3.74</v>
      </c>
      <c r="C26" s="16">
        <f t="shared" ca="1" si="2"/>
        <v>0.28074866310160423</v>
      </c>
      <c r="D26" s="16">
        <f t="shared" ca="1" si="3"/>
        <v>0.10067777913204434</v>
      </c>
      <c r="E26" s="16">
        <f t="shared" ca="1" si="4"/>
        <v>1</v>
      </c>
      <c r="F26" s="16">
        <f t="shared" ca="1" si="13"/>
        <v>2</v>
      </c>
      <c r="G26" s="16">
        <f t="shared" ca="1" si="14"/>
        <v>0</v>
      </c>
      <c r="H26" s="18">
        <f t="shared" ca="1" si="5"/>
        <v>3.74</v>
      </c>
      <c r="I26" s="21">
        <f t="shared" ca="1" si="6"/>
        <v>2.74</v>
      </c>
      <c r="J26" s="3">
        <f t="shared" ca="1" si="15"/>
        <v>19.559999999999999</v>
      </c>
      <c r="K26" s="17">
        <f t="shared" ca="1" si="7"/>
        <v>1003.56</v>
      </c>
      <c r="L26" s="17">
        <f t="shared" ca="1" si="0"/>
        <v>1004.06</v>
      </c>
      <c r="M26" s="16">
        <f t="shared" ca="1" si="8"/>
        <v>-0.5</v>
      </c>
      <c r="O26" s="16">
        <f t="shared" si="16"/>
        <v>16</v>
      </c>
      <c r="P26" s="17">
        <f t="shared" ca="1" si="9"/>
        <v>3.5599999999999454</v>
      </c>
      <c r="R26" s="16">
        <f t="shared" si="17"/>
        <v>16</v>
      </c>
      <c r="S26" s="17">
        <f t="shared" ca="1" si="10"/>
        <v>22.249999999999659</v>
      </c>
      <c r="T26" s="17">
        <f t="shared" ca="1" si="11"/>
        <v>3.5599999999999454</v>
      </c>
    </row>
    <row r="27" spans="1:20">
      <c r="A27" s="16">
        <f t="shared" si="12"/>
        <v>17</v>
      </c>
      <c r="B27" s="16">
        <f t="shared" ca="1" si="1"/>
        <v>2.38</v>
      </c>
      <c r="C27" s="16">
        <f t="shared" ca="1" si="2"/>
        <v>0.44117647058823534</v>
      </c>
      <c r="D27" s="16">
        <f t="shared" ca="1" si="3"/>
        <v>3.7480043138159891E-2</v>
      </c>
      <c r="E27" s="16">
        <f t="shared" ca="1" si="4"/>
        <v>1</v>
      </c>
      <c r="F27" s="16">
        <f t="shared" ca="1" si="13"/>
        <v>3</v>
      </c>
      <c r="G27" s="16">
        <f t="shared" ca="1" si="14"/>
        <v>0</v>
      </c>
      <c r="H27" s="18">
        <f t="shared" ca="1" si="5"/>
        <v>2.38</v>
      </c>
      <c r="I27" s="21">
        <f t="shared" ca="1" si="6"/>
        <v>1.38</v>
      </c>
      <c r="J27" s="3">
        <f t="shared" ca="1" si="15"/>
        <v>21.939999999999998</v>
      </c>
      <c r="K27" s="17">
        <f t="shared" ca="1" si="7"/>
        <v>1004.9399999999999</v>
      </c>
      <c r="L27" s="17">
        <f t="shared" ca="1" si="0"/>
        <v>1004.9399999999999</v>
      </c>
      <c r="M27" s="16" t="str">
        <f t="shared" ca="1" si="8"/>
        <v/>
      </c>
      <c r="O27" s="16">
        <f t="shared" si="16"/>
        <v>17</v>
      </c>
      <c r="P27" s="17">
        <f t="shared" ca="1" si="9"/>
        <v>4.9399999999999409</v>
      </c>
      <c r="R27" s="16">
        <f t="shared" si="17"/>
        <v>17</v>
      </c>
      <c r="S27" s="17">
        <f t="shared" ca="1" si="10"/>
        <v>29.058823529411427</v>
      </c>
      <c r="T27" s="17">
        <f t="shared" ca="1" si="11"/>
        <v>4.9399999999999409</v>
      </c>
    </row>
    <row r="28" spans="1:20">
      <c r="A28" s="16">
        <f t="shared" si="12"/>
        <v>18</v>
      </c>
      <c r="B28" s="16">
        <f t="shared" ca="1" si="1"/>
        <v>2</v>
      </c>
      <c r="C28" s="16">
        <f t="shared" ca="1" si="2"/>
        <v>0.52500000000000002</v>
      </c>
      <c r="D28" s="16">
        <f t="shared" ca="1" si="3"/>
        <v>0.77846999245356585</v>
      </c>
      <c r="E28" s="16">
        <f t="shared" ca="1" si="4"/>
        <v>0</v>
      </c>
      <c r="F28" s="16">
        <f t="shared" ca="1" si="13"/>
        <v>0</v>
      </c>
      <c r="G28" s="16">
        <f t="shared" ca="1" si="14"/>
        <v>1</v>
      </c>
      <c r="H28" s="18">
        <f t="shared" ca="1" si="5"/>
        <v>0</v>
      </c>
      <c r="I28" s="21">
        <f t="shared" ca="1" si="6"/>
        <v>-1</v>
      </c>
      <c r="J28" s="3">
        <f t="shared" ca="1" si="15"/>
        <v>21.939999999999998</v>
      </c>
      <c r="K28" s="17">
        <f t="shared" ca="1" si="7"/>
        <v>1003.9399999999999</v>
      </c>
      <c r="L28" s="17">
        <f t="shared" ca="1" si="0"/>
        <v>1004.9399999999999</v>
      </c>
      <c r="M28" s="16">
        <f t="shared" ca="1" si="8"/>
        <v>-1</v>
      </c>
      <c r="O28" s="16">
        <f t="shared" si="16"/>
        <v>18</v>
      </c>
      <c r="P28" s="17">
        <f t="shared" ca="1" si="9"/>
        <v>3.9399999999999409</v>
      </c>
      <c r="R28" s="16">
        <f t="shared" si="17"/>
        <v>18</v>
      </c>
      <c r="S28" s="17">
        <f t="shared" ca="1" si="10"/>
        <v>21.888888888888559</v>
      </c>
      <c r="T28" s="17">
        <f t="shared" ca="1" si="11"/>
        <v>3.9399999999999409</v>
      </c>
    </row>
    <row r="29" spans="1:20">
      <c r="A29" s="16">
        <f t="shared" si="12"/>
        <v>19</v>
      </c>
      <c r="B29" s="16">
        <f t="shared" ca="1" si="1"/>
        <v>2.4500000000000002</v>
      </c>
      <c r="C29" s="16">
        <f t="shared" ca="1" si="2"/>
        <v>0.42857142857142855</v>
      </c>
      <c r="D29" s="16">
        <f t="shared" ca="1" si="3"/>
        <v>0.15110020313656669</v>
      </c>
      <c r="E29" s="16">
        <f t="shared" ca="1" si="4"/>
        <v>1</v>
      </c>
      <c r="F29" s="16">
        <f t="shared" ca="1" si="13"/>
        <v>1</v>
      </c>
      <c r="G29" s="16">
        <f t="shared" ca="1" si="14"/>
        <v>0</v>
      </c>
      <c r="H29" s="18">
        <f t="shared" ca="1" si="5"/>
        <v>2.4500000000000002</v>
      </c>
      <c r="I29" s="21">
        <f t="shared" ca="1" si="6"/>
        <v>1.4500000000000002</v>
      </c>
      <c r="J29" s="3">
        <f t="shared" ca="1" si="15"/>
        <v>24.389999999999997</v>
      </c>
      <c r="K29" s="17">
        <f t="shared" ca="1" si="7"/>
        <v>1005.39</v>
      </c>
      <c r="L29" s="17">
        <f t="shared" ca="1" si="0"/>
        <v>1005.39</v>
      </c>
      <c r="M29" s="16" t="str">
        <f t="shared" ca="1" si="8"/>
        <v/>
      </c>
      <c r="O29" s="16">
        <f t="shared" si="16"/>
        <v>19</v>
      </c>
      <c r="P29" s="17">
        <f t="shared" ca="1" si="9"/>
        <v>5.3899999999999864</v>
      </c>
      <c r="R29" s="16">
        <f t="shared" si="17"/>
        <v>19</v>
      </c>
      <c r="S29" s="17">
        <f t="shared" ca="1" si="10"/>
        <v>28.368421052631504</v>
      </c>
      <c r="T29" s="17">
        <f t="shared" ca="1" si="11"/>
        <v>5.3899999999999864</v>
      </c>
    </row>
    <row r="30" spans="1:20">
      <c r="A30" s="16">
        <f t="shared" si="12"/>
        <v>20</v>
      </c>
      <c r="B30" s="16">
        <f t="shared" ca="1" si="1"/>
        <v>4.93</v>
      </c>
      <c r="C30" s="16">
        <f t="shared" ca="1" si="2"/>
        <v>0.21298174442190673</v>
      </c>
      <c r="D30" s="16">
        <f t="shared" ca="1" si="3"/>
        <v>0.53022975713635656</v>
      </c>
      <c r="E30" s="16">
        <f t="shared" ca="1" si="4"/>
        <v>0</v>
      </c>
      <c r="F30" s="16">
        <f t="shared" ca="1" si="13"/>
        <v>0</v>
      </c>
      <c r="G30" s="16">
        <f t="shared" ca="1" si="14"/>
        <v>1</v>
      </c>
      <c r="H30" s="18">
        <f t="shared" ca="1" si="5"/>
        <v>0</v>
      </c>
      <c r="I30" s="21">
        <f t="shared" ca="1" si="6"/>
        <v>-1</v>
      </c>
      <c r="J30" s="3">
        <f t="shared" ca="1" si="15"/>
        <v>24.389999999999997</v>
      </c>
      <c r="K30" s="17">
        <f t="shared" ca="1" si="7"/>
        <v>1004.39</v>
      </c>
      <c r="L30" s="17">
        <f t="shared" ca="1" si="0"/>
        <v>1005.39</v>
      </c>
      <c r="M30" s="16">
        <f t="shared" ca="1" si="8"/>
        <v>-1</v>
      </c>
      <c r="O30" s="16">
        <f t="shared" si="16"/>
        <v>20</v>
      </c>
      <c r="P30" s="17">
        <f t="shared" ca="1" si="9"/>
        <v>4.3899999999999864</v>
      </c>
      <c r="R30" s="16">
        <f t="shared" si="17"/>
        <v>20</v>
      </c>
      <c r="S30" s="17">
        <f t="shared" ca="1" si="10"/>
        <v>21.949999999999932</v>
      </c>
      <c r="T30" s="17">
        <f t="shared" ca="1" si="11"/>
        <v>4.3899999999999864</v>
      </c>
    </row>
    <row r="31" spans="1:20">
      <c r="A31" s="16">
        <f t="shared" si="12"/>
        <v>21</v>
      </c>
      <c r="B31" s="16">
        <f t="shared" ca="1" si="1"/>
        <v>5.07</v>
      </c>
      <c r="C31" s="16">
        <f t="shared" ca="1" si="2"/>
        <v>0.20710059171597631</v>
      </c>
      <c r="D31" s="16">
        <f t="shared" ca="1" si="3"/>
        <v>0.93371313527790556</v>
      </c>
      <c r="E31" s="16">
        <f t="shared" ca="1" si="4"/>
        <v>0</v>
      </c>
      <c r="F31" s="16">
        <f t="shared" ca="1" si="13"/>
        <v>0</v>
      </c>
      <c r="G31" s="16">
        <f t="shared" ca="1" si="14"/>
        <v>2</v>
      </c>
      <c r="H31" s="18">
        <f t="shared" ca="1" si="5"/>
        <v>0</v>
      </c>
      <c r="I31" s="21">
        <f t="shared" ca="1" si="6"/>
        <v>-1</v>
      </c>
      <c r="J31" s="3">
        <f t="shared" ca="1" si="15"/>
        <v>24.389999999999997</v>
      </c>
      <c r="K31" s="17">
        <f t="shared" ca="1" si="7"/>
        <v>1003.39</v>
      </c>
      <c r="L31" s="17">
        <f t="shared" ca="1" si="0"/>
        <v>1005.39</v>
      </c>
      <c r="M31" s="16">
        <f t="shared" ca="1" si="8"/>
        <v>-2</v>
      </c>
      <c r="O31" s="16">
        <f t="shared" si="16"/>
        <v>21</v>
      </c>
      <c r="P31" s="17">
        <f t="shared" ca="1" si="9"/>
        <v>3.3899999999999864</v>
      </c>
      <c r="R31" s="16">
        <f t="shared" si="17"/>
        <v>21</v>
      </c>
      <c r="S31" s="17">
        <f t="shared" ca="1" si="10"/>
        <v>16.142857142857082</v>
      </c>
      <c r="T31" s="17">
        <f t="shared" ca="1" si="11"/>
        <v>3.3899999999999864</v>
      </c>
    </row>
    <row r="32" spans="1:20">
      <c r="A32" s="16">
        <f t="shared" si="12"/>
        <v>22</v>
      </c>
      <c r="B32" s="16">
        <f t="shared" ca="1" si="1"/>
        <v>3.96</v>
      </c>
      <c r="C32" s="16">
        <f t="shared" ca="1" si="2"/>
        <v>0.26515151515151519</v>
      </c>
      <c r="D32" s="16">
        <f t="shared" ca="1" si="3"/>
        <v>0.6661019957330272</v>
      </c>
      <c r="E32" s="16">
        <f t="shared" ca="1" si="4"/>
        <v>0</v>
      </c>
      <c r="F32" s="16">
        <f t="shared" ca="1" si="13"/>
        <v>0</v>
      </c>
      <c r="G32" s="16">
        <f t="shared" ca="1" si="14"/>
        <v>3</v>
      </c>
      <c r="H32" s="18">
        <f t="shared" ca="1" si="5"/>
        <v>0</v>
      </c>
      <c r="I32" s="21">
        <f t="shared" ca="1" si="6"/>
        <v>-1</v>
      </c>
      <c r="J32" s="3">
        <f t="shared" ca="1" si="15"/>
        <v>24.389999999999997</v>
      </c>
      <c r="K32" s="17">
        <f t="shared" ca="1" si="7"/>
        <v>1002.39</v>
      </c>
      <c r="L32" s="17">
        <f t="shared" ca="1" si="0"/>
        <v>1005.39</v>
      </c>
      <c r="M32" s="16">
        <f t="shared" ca="1" si="8"/>
        <v>-3</v>
      </c>
      <c r="O32" s="16">
        <f t="shared" si="16"/>
        <v>22</v>
      </c>
      <c r="P32" s="17">
        <f t="shared" ca="1" si="9"/>
        <v>2.3899999999999864</v>
      </c>
      <c r="R32" s="16">
        <f t="shared" si="17"/>
        <v>22</v>
      </c>
      <c r="S32" s="17">
        <f t="shared" ca="1" si="10"/>
        <v>10.863636363636303</v>
      </c>
      <c r="T32" s="17">
        <f t="shared" ca="1" si="11"/>
        <v>2.3899999999999864</v>
      </c>
    </row>
    <row r="33" spans="1:20">
      <c r="A33" s="16">
        <f t="shared" si="12"/>
        <v>23</v>
      </c>
      <c r="B33" s="16">
        <f t="shared" ca="1" si="1"/>
        <v>5.68</v>
      </c>
      <c r="C33" s="16">
        <f t="shared" ca="1" si="2"/>
        <v>0.1848591549295775</v>
      </c>
      <c r="D33" s="16">
        <f t="shared" ca="1" si="3"/>
        <v>0.40995100024836129</v>
      </c>
      <c r="E33" s="16">
        <f t="shared" ca="1" si="4"/>
        <v>0</v>
      </c>
      <c r="F33" s="16">
        <f t="shared" ca="1" si="13"/>
        <v>0</v>
      </c>
      <c r="G33" s="16">
        <f t="shared" ca="1" si="14"/>
        <v>4</v>
      </c>
      <c r="H33" s="18">
        <f t="shared" ca="1" si="5"/>
        <v>0</v>
      </c>
      <c r="I33" s="21">
        <f t="shared" ca="1" si="6"/>
        <v>-1</v>
      </c>
      <c r="J33" s="3">
        <f t="shared" ca="1" si="15"/>
        <v>24.389999999999997</v>
      </c>
      <c r="K33" s="17">
        <f t="shared" ca="1" si="7"/>
        <v>1001.39</v>
      </c>
      <c r="L33" s="17">
        <f t="shared" ca="1" si="0"/>
        <v>1005.39</v>
      </c>
      <c r="M33" s="16">
        <f t="shared" ca="1" si="8"/>
        <v>-4</v>
      </c>
      <c r="O33" s="16">
        <f t="shared" si="16"/>
        <v>23</v>
      </c>
      <c r="P33" s="17">
        <f t="shared" ca="1" si="9"/>
        <v>1.3899999999999864</v>
      </c>
      <c r="R33" s="16">
        <f t="shared" si="17"/>
        <v>23</v>
      </c>
      <c r="S33" s="17">
        <f t="shared" ca="1" si="10"/>
        <v>6.0434782608695059</v>
      </c>
      <c r="T33" s="17">
        <f t="shared" ca="1" si="11"/>
        <v>1.3899999999999864</v>
      </c>
    </row>
    <row r="34" spans="1:20">
      <c r="A34" s="16">
        <f t="shared" si="12"/>
        <v>24</v>
      </c>
      <c r="B34" s="16">
        <f t="shared" ca="1" si="1"/>
        <v>4.79</v>
      </c>
      <c r="C34" s="16">
        <f t="shared" ca="1" si="2"/>
        <v>0.21920668058455114</v>
      </c>
      <c r="D34" s="16">
        <f t="shared" ca="1" si="3"/>
        <v>0.19006681152453453</v>
      </c>
      <c r="E34" s="16">
        <f t="shared" ca="1" si="4"/>
        <v>1</v>
      </c>
      <c r="F34" s="16">
        <f t="shared" ca="1" si="13"/>
        <v>1</v>
      </c>
      <c r="G34" s="16">
        <f t="shared" ca="1" si="14"/>
        <v>0</v>
      </c>
      <c r="H34" s="18">
        <f t="shared" ca="1" si="5"/>
        <v>4.79</v>
      </c>
      <c r="I34" s="21">
        <f t="shared" ca="1" si="6"/>
        <v>3.79</v>
      </c>
      <c r="J34" s="3">
        <f t="shared" ca="1" si="15"/>
        <v>29.179999999999996</v>
      </c>
      <c r="K34" s="17">
        <f t="shared" ca="1" si="7"/>
        <v>1005.18</v>
      </c>
      <c r="L34" s="17">
        <f t="shared" ca="1" si="0"/>
        <v>1005.39</v>
      </c>
      <c r="M34" s="16">
        <f t="shared" ca="1" si="8"/>
        <v>-0.21000000000003638</v>
      </c>
      <c r="O34" s="16">
        <f t="shared" si="16"/>
        <v>24</v>
      </c>
      <c r="P34" s="17">
        <f t="shared" ca="1" si="9"/>
        <v>5.17999999999995</v>
      </c>
      <c r="R34" s="16">
        <f t="shared" si="17"/>
        <v>24</v>
      </c>
      <c r="S34" s="17">
        <f t="shared" ca="1" si="10"/>
        <v>21.58333333333313</v>
      </c>
      <c r="T34" s="17">
        <f t="shared" ca="1" si="11"/>
        <v>5.17999999999995</v>
      </c>
    </row>
    <row r="35" spans="1:20">
      <c r="A35" s="16">
        <f t="shared" si="12"/>
        <v>25</v>
      </c>
      <c r="B35" s="16">
        <f t="shared" ca="1" si="1"/>
        <v>3.25</v>
      </c>
      <c r="C35" s="16">
        <f t="shared" ca="1" si="2"/>
        <v>0.32307692307692309</v>
      </c>
      <c r="D35" s="16">
        <f t="shared" ca="1" si="3"/>
        <v>0.51505822428216441</v>
      </c>
      <c r="E35" s="16">
        <f t="shared" ca="1" si="4"/>
        <v>0</v>
      </c>
      <c r="F35" s="16">
        <f t="shared" ca="1" si="13"/>
        <v>0</v>
      </c>
      <c r="G35" s="16">
        <f t="shared" ca="1" si="14"/>
        <v>1</v>
      </c>
      <c r="H35" s="18">
        <f t="shared" ca="1" si="5"/>
        <v>0</v>
      </c>
      <c r="I35" s="21">
        <f t="shared" ca="1" si="6"/>
        <v>-1</v>
      </c>
      <c r="J35" s="3">
        <f t="shared" ca="1" si="15"/>
        <v>29.179999999999996</v>
      </c>
      <c r="K35" s="17">
        <f t="shared" ca="1" si="7"/>
        <v>1004.18</v>
      </c>
      <c r="L35" s="17">
        <f t="shared" ca="1" si="0"/>
        <v>1005.39</v>
      </c>
      <c r="M35" s="16">
        <f t="shared" ca="1" si="8"/>
        <v>-1.2100000000000364</v>
      </c>
      <c r="O35" s="16">
        <f t="shared" si="16"/>
        <v>25</v>
      </c>
      <c r="P35" s="17">
        <f t="shared" ca="1" si="9"/>
        <v>4.17999999999995</v>
      </c>
      <c r="R35" s="16">
        <f t="shared" si="17"/>
        <v>25</v>
      </c>
      <c r="S35" s="17">
        <f t="shared" ca="1" si="10"/>
        <v>16.7199999999998</v>
      </c>
      <c r="T35" s="17">
        <f t="shared" ca="1" si="11"/>
        <v>4.17999999999995</v>
      </c>
    </row>
    <row r="36" spans="1:20">
      <c r="A36" s="16">
        <f t="shared" si="12"/>
        <v>26</v>
      </c>
      <c r="B36" s="16">
        <f t="shared" ca="1" si="1"/>
        <v>4.24</v>
      </c>
      <c r="C36" s="16">
        <f t="shared" ca="1" si="2"/>
        <v>0.24764150943396224</v>
      </c>
      <c r="D36" s="16">
        <f t="shared" ca="1" si="3"/>
        <v>0.48347548417427788</v>
      </c>
      <c r="E36" s="16">
        <f t="shared" ca="1" si="4"/>
        <v>0</v>
      </c>
      <c r="F36" s="16">
        <f t="shared" ca="1" si="13"/>
        <v>0</v>
      </c>
      <c r="G36" s="16">
        <f t="shared" ca="1" si="14"/>
        <v>2</v>
      </c>
      <c r="H36" s="18">
        <f t="shared" ca="1" si="5"/>
        <v>0</v>
      </c>
      <c r="I36" s="21">
        <f t="shared" ca="1" si="6"/>
        <v>-1</v>
      </c>
      <c r="J36" s="3">
        <f t="shared" ca="1" si="15"/>
        <v>29.179999999999996</v>
      </c>
      <c r="K36" s="17">
        <f t="shared" ca="1" si="7"/>
        <v>1003.18</v>
      </c>
      <c r="L36" s="17">
        <f t="shared" ca="1" si="0"/>
        <v>1005.39</v>
      </c>
      <c r="M36" s="16">
        <f t="shared" ca="1" si="8"/>
        <v>-2.2100000000000364</v>
      </c>
      <c r="O36" s="16">
        <f t="shared" si="16"/>
        <v>26</v>
      </c>
      <c r="P36" s="17">
        <f t="shared" ca="1" si="9"/>
        <v>3.17999999999995</v>
      </c>
      <c r="R36" s="16">
        <f t="shared" si="17"/>
        <v>26</v>
      </c>
      <c r="S36" s="17">
        <f t="shared" ca="1" si="10"/>
        <v>12.230769230769042</v>
      </c>
      <c r="T36" s="17">
        <f t="shared" ca="1" si="11"/>
        <v>3.17999999999995</v>
      </c>
    </row>
    <row r="37" spans="1:20">
      <c r="A37" s="16">
        <f t="shared" si="12"/>
        <v>27</v>
      </c>
      <c r="B37" s="16">
        <f t="shared" ca="1" si="1"/>
        <v>5</v>
      </c>
      <c r="C37" s="16">
        <f t="shared" ca="1" si="2"/>
        <v>0.21000000000000002</v>
      </c>
      <c r="D37" s="16">
        <f t="shared" ca="1" si="3"/>
        <v>0.71300035471101086</v>
      </c>
      <c r="E37" s="16">
        <f t="shared" ca="1" si="4"/>
        <v>0</v>
      </c>
      <c r="F37" s="16">
        <f t="shared" ca="1" si="13"/>
        <v>0</v>
      </c>
      <c r="G37" s="16">
        <f t="shared" ca="1" si="14"/>
        <v>3</v>
      </c>
      <c r="H37" s="18">
        <f t="shared" ca="1" si="5"/>
        <v>0</v>
      </c>
      <c r="I37" s="21">
        <f t="shared" ca="1" si="6"/>
        <v>-1</v>
      </c>
      <c r="J37" s="3">
        <f t="shared" ca="1" si="15"/>
        <v>29.179999999999996</v>
      </c>
      <c r="K37" s="17">
        <f t="shared" ca="1" si="7"/>
        <v>1002.18</v>
      </c>
      <c r="L37" s="17">
        <f t="shared" ca="1" si="0"/>
        <v>1005.39</v>
      </c>
      <c r="M37" s="16">
        <f t="shared" ca="1" si="8"/>
        <v>-3.2100000000000364</v>
      </c>
      <c r="O37" s="16">
        <f t="shared" si="16"/>
        <v>27</v>
      </c>
      <c r="P37" s="17">
        <f t="shared" ca="1" si="9"/>
        <v>2.17999999999995</v>
      </c>
      <c r="R37" s="16">
        <f t="shared" si="17"/>
        <v>27</v>
      </c>
      <c r="S37" s="17">
        <f t="shared" ca="1" si="10"/>
        <v>8.0740740740738772</v>
      </c>
      <c r="T37" s="17">
        <f t="shared" ca="1" si="11"/>
        <v>2.17999999999995</v>
      </c>
    </row>
    <row r="38" spans="1:20">
      <c r="A38" s="16">
        <f t="shared" si="12"/>
        <v>28</v>
      </c>
      <c r="B38" s="16">
        <f t="shared" ca="1" si="1"/>
        <v>4.8899999999999997</v>
      </c>
      <c r="C38" s="16">
        <f t="shared" ca="1" si="2"/>
        <v>0.21472392638036811</v>
      </c>
      <c r="D38" s="16">
        <f t="shared" ca="1" si="3"/>
        <v>0.95997490218570825</v>
      </c>
      <c r="E38" s="16">
        <f t="shared" ca="1" si="4"/>
        <v>0</v>
      </c>
      <c r="F38" s="16">
        <f t="shared" ca="1" si="13"/>
        <v>0</v>
      </c>
      <c r="G38" s="16">
        <f t="shared" ca="1" si="14"/>
        <v>4</v>
      </c>
      <c r="H38" s="18">
        <f t="shared" ca="1" si="5"/>
        <v>0</v>
      </c>
      <c r="I38" s="21">
        <f t="shared" ca="1" si="6"/>
        <v>-1</v>
      </c>
      <c r="J38" s="3">
        <f t="shared" ca="1" si="15"/>
        <v>29.179999999999996</v>
      </c>
      <c r="K38" s="17">
        <f t="shared" ca="1" si="7"/>
        <v>1001.18</v>
      </c>
      <c r="L38" s="17">
        <f t="shared" ca="1" si="0"/>
        <v>1005.39</v>
      </c>
      <c r="M38" s="16">
        <f t="shared" ca="1" si="8"/>
        <v>-4.2100000000000364</v>
      </c>
      <c r="O38" s="16">
        <f t="shared" si="16"/>
        <v>28</v>
      </c>
      <c r="P38" s="17">
        <f t="shared" ca="1" si="9"/>
        <v>1.17999999999995</v>
      </c>
      <c r="R38" s="16">
        <f t="shared" si="17"/>
        <v>28</v>
      </c>
      <c r="S38" s="17">
        <f t="shared" ca="1" si="10"/>
        <v>4.2142857142855235</v>
      </c>
      <c r="T38" s="17">
        <f t="shared" ca="1" si="11"/>
        <v>1.17999999999995</v>
      </c>
    </row>
    <row r="39" spans="1:20">
      <c r="A39" s="16">
        <f t="shared" si="12"/>
        <v>29</v>
      </c>
      <c r="B39" s="16">
        <f t="shared" ca="1" si="1"/>
        <v>4</v>
      </c>
      <c r="C39" s="16">
        <f t="shared" ca="1" si="2"/>
        <v>0.26250000000000001</v>
      </c>
      <c r="D39" s="16">
        <f t="shared" ca="1" si="3"/>
        <v>1.2749348573702912E-2</v>
      </c>
      <c r="E39" s="16">
        <f t="shared" ca="1" si="4"/>
        <v>1</v>
      </c>
      <c r="F39" s="16">
        <f t="shared" ca="1" si="13"/>
        <v>1</v>
      </c>
      <c r="G39" s="16">
        <f t="shared" ca="1" si="14"/>
        <v>0</v>
      </c>
      <c r="H39" s="18">
        <f t="shared" ca="1" si="5"/>
        <v>4</v>
      </c>
      <c r="I39" s="21">
        <f t="shared" ca="1" si="6"/>
        <v>3</v>
      </c>
      <c r="J39" s="3">
        <f t="shared" ca="1" si="15"/>
        <v>33.179999999999993</v>
      </c>
      <c r="K39" s="17">
        <f t="shared" ca="1" si="7"/>
        <v>1004.18</v>
      </c>
      <c r="L39" s="17">
        <f t="shared" ca="1" si="0"/>
        <v>1005.39</v>
      </c>
      <c r="M39" s="16">
        <f t="shared" ca="1" si="8"/>
        <v>-1.2100000000000364</v>
      </c>
      <c r="O39" s="16">
        <f t="shared" si="16"/>
        <v>29</v>
      </c>
      <c r="P39" s="17">
        <f t="shared" ca="1" si="9"/>
        <v>4.17999999999995</v>
      </c>
      <c r="R39" s="16">
        <f t="shared" si="17"/>
        <v>29</v>
      </c>
      <c r="S39" s="17">
        <f t="shared" ca="1" si="10"/>
        <v>14.4137931034481</v>
      </c>
      <c r="T39" s="17">
        <f t="shared" ca="1" si="11"/>
        <v>4.17999999999995</v>
      </c>
    </row>
    <row r="40" spans="1:20">
      <c r="A40" s="16">
        <f t="shared" si="12"/>
        <v>30</v>
      </c>
      <c r="B40" s="16">
        <f t="shared" ca="1" si="1"/>
        <v>3.12</v>
      </c>
      <c r="C40" s="16">
        <f t="shared" ca="1" si="2"/>
        <v>0.33653846153846151</v>
      </c>
      <c r="D40" s="16">
        <f t="shared" ca="1" si="3"/>
        <v>0.75428525428294302</v>
      </c>
      <c r="E40" s="16">
        <f t="shared" ca="1" si="4"/>
        <v>0</v>
      </c>
      <c r="F40" s="16">
        <f t="shared" ca="1" si="13"/>
        <v>0</v>
      </c>
      <c r="G40" s="16">
        <f t="shared" ca="1" si="14"/>
        <v>1</v>
      </c>
      <c r="H40" s="18">
        <f t="shared" ca="1" si="5"/>
        <v>0</v>
      </c>
      <c r="I40" s="21">
        <f t="shared" ca="1" si="6"/>
        <v>-1</v>
      </c>
      <c r="J40" s="3">
        <f t="shared" ca="1" si="15"/>
        <v>33.179999999999993</v>
      </c>
      <c r="K40" s="17">
        <f t="shared" ca="1" si="7"/>
        <v>1003.18</v>
      </c>
      <c r="L40" s="17">
        <f t="shared" ca="1" si="0"/>
        <v>1005.39</v>
      </c>
      <c r="M40" s="16">
        <f t="shared" ca="1" si="8"/>
        <v>-2.2100000000000364</v>
      </c>
      <c r="O40" s="16">
        <f t="shared" si="16"/>
        <v>30</v>
      </c>
      <c r="P40" s="17">
        <f t="shared" ca="1" si="9"/>
        <v>3.17999999999995</v>
      </c>
      <c r="R40" s="16">
        <f t="shared" si="17"/>
        <v>30</v>
      </c>
      <c r="S40" s="17">
        <f t="shared" ca="1" si="10"/>
        <v>10.599999999999838</v>
      </c>
      <c r="T40" s="17">
        <f t="shared" ca="1" si="11"/>
        <v>3.17999999999995</v>
      </c>
    </row>
    <row r="41" spans="1:20">
      <c r="A41" s="16">
        <f t="shared" si="12"/>
        <v>31</v>
      </c>
      <c r="B41" s="16">
        <f t="shared" ca="1" si="1"/>
        <v>2.4500000000000002</v>
      </c>
      <c r="C41" s="16">
        <f t="shared" ca="1" si="2"/>
        <v>0.42857142857142855</v>
      </c>
      <c r="D41" s="16">
        <f t="shared" ca="1" si="3"/>
        <v>0.12764504245917241</v>
      </c>
      <c r="E41" s="16">
        <f t="shared" ca="1" si="4"/>
        <v>1</v>
      </c>
      <c r="F41" s="16">
        <f t="shared" ca="1" si="13"/>
        <v>1</v>
      </c>
      <c r="G41" s="16">
        <f t="shared" ca="1" si="14"/>
        <v>0</v>
      </c>
      <c r="H41" s="18">
        <f t="shared" ca="1" si="5"/>
        <v>2.4500000000000002</v>
      </c>
      <c r="I41" s="21">
        <f t="shared" ca="1" si="6"/>
        <v>1.4500000000000002</v>
      </c>
      <c r="J41" s="3">
        <f t="shared" ca="1" si="15"/>
        <v>35.629999999999995</v>
      </c>
      <c r="K41" s="17">
        <f t="shared" ca="1" si="7"/>
        <v>1004.63</v>
      </c>
      <c r="L41" s="17">
        <f t="shared" ca="1" si="0"/>
        <v>1005.39</v>
      </c>
      <c r="M41" s="16">
        <f t="shared" ca="1" si="8"/>
        <v>-0.75999999999999091</v>
      </c>
      <c r="O41" s="16">
        <f t="shared" si="16"/>
        <v>31</v>
      </c>
      <c r="P41" s="17">
        <f t="shared" ca="1" si="9"/>
        <v>4.6299999999999955</v>
      </c>
      <c r="R41" s="16">
        <f t="shared" si="17"/>
        <v>31</v>
      </c>
      <c r="S41" s="17">
        <f t="shared" ca="1" si="10"/>
        <v>14.93548387096773</v>
      </c>
      <c r="T41" s="17">
        <f t="shared" ca="1" si="11"/>
        <v>4.6299999999999955</v>
      </c>
    </row>
    <row r="42" spans="1:20">
      <c r="A42" s="16">
        <f t="shared" si="12"/>
        <v>32</v>
      </c>
      <c r="B42" s="16">
        <f t="shared" ca="1" si="1"/>
        <v>2</v>
      </c>
      <c r="C42" s="16">
        <f t="shared" ca="1" si="2"/>
        <v>0.52500000000000002</v>
      </c>
      <c r="D42" s="16">
        <f t="shared" ca="1" si="3"/>
        <v>0.38317310172165353</v>
      </c>
      <c r="E42" s="16">
        <f t="shared" ca="1" si="4"/>
        <v>1</v>
      </c>
      <c r="F42" s="16">
        <f t="shared" ca="1" si="13"/>
        <v>2</v>
      </c>
      <c r="G42" s="16">
        <f t="shared" ca="1" si="14"/>
        <v>0</v>
      </c>
      <c r="H42" s="18">
        <f t="shared" ca="1" si="5"/>
        <v>2</v>
      </c>
      <c r="I42" s="21">
        <f t="shared" ca="1" si="6"/>
        <v>1</v>
      </c>
      <c r="J42" s="3">
        <f t="shared" ca="1" si="15"/>
        <v>37.629999999999995</v>
      </c>
      <c r="K42" s="17">
        <f t="shared" ca="1" si="7"/>
        <v>1005.63</v>
      </c>
      <c r="L42" s="17">
        <f t="shared" ca="1" si="0"/>
        <v>1005.63</v>
      </c>
      <c r="M42" s="16" t="str">
        <f t="shared" ca="1" si="8"/>
        <v/>
      </c>
      <c r="O42" s="16">
        <f t="shared" si="16"/>
        <v>32</v>
      </c>
      <c r="P42" s="17">
        <f t="shared" ca="1" si="9"/>
        <v>5.6299999999999955</v>
      </c>
      <c r="R42" s="16">
        <f t="shared" si="17"/>
        <v>32</v>
      </c>
      <c r="S42" s="17">
        <f t="shared" ca="1" si="10"/>
        <v>17.593749999999986</v>
      </c>
      <c r="T42" s="17">
        <f t="shared" ca="1" si="11"/>
        <v>5.6299999999999955</v>
      </c>
    </row>
    <row r="43" spans="1:20">
      <c r="A43" s="16">
        <f t="shared" si="12"/>
        <v>33</v>
      </c>
      <c r="B43" s="16">
        <f t="shared" ca="1" si="1"/>
        <v>5.12</v>
      </c>
      <c r="C43" s="16">
        <f t="shared" ca="1" si="2"/>
        <v>0.205078125</v>
      </c>
      <c r="D43" s="16">
        <f t="shared" ca="1" si="3"/>
        <v>0.25805472001115315</v>
      </c>
      <c r="E43" s="16">
        <f t="shared" ca="1" si="4"/>
        <v>0</v>
      </c>
      <c r="F43" s="16">
        <f t="shared" ca="1" si="13"/>
        <v>0</v>
      </c>
      <c r="G43" s="16">
        <f t="shared" ca="1" si="14"/>
        <v>1</v>
      </c>
      <c r="H43" s="18">
        <f t="shared" ca="1" si="5"/>
        <v>0</v>
      </c>
      <c r="I43" s="21">
        <f t="shared" ca="1" si="6"/>
        <v>-1</v>
      </c>
      <c r="J43" s="3">
        <f t="shared" ca="1" si="15"/>
        <v>37.629999999999995</v>
      </c>
      <c r="K43" s="17">
        <f t="shared" ca="1" si="7"/>
        <v>1004.63</v>
      </c>
      <c r="L43" s="17">
        <f t="shared" ca="1" si="0"/>
        <v>1005.63</v>
      </c>
      <c r="M43" s="16">
        <f t="shared" ca="1" si="8"/>
        <v>-1</v>
      </c>
      <c r="O43" s="16">
        <f t="shared" si="16"/>
        <v>33</v>
      </c>
      <c r="P43" s="17">
        <f t="shared" ca="1" si="9"/>
        <v>4.6299999999999955</v>
      </c>
      <c r="R43" s="16">
        <f t="shared" si="17"/>
        <v>33</v>
      </c>
      <c r="S43" s="17">
        <f t="shared" ca="1" si="10"/>
        <v>14.030303030303017</v>
      </c>
      <c r="T43" s="17">
        <f t="shared" ca="1" si="11"/>
        <v>4.6299999999999955</v>
      </c>
    </row>
    <row r="44" spans="1:20">
      <c r="A44" s="16">
        <f t="shared" si="12"/>
        <v>34</v>
      </c>
      <c r="B44" s="16">
        <f t="shared" ca="1" si="1"/>
        <v>4.2699999999999996</v>
      </c>
      <c r="C44" s="16">
        <f t="shared" ca="1" si="2"/>
        <v>0.24590163934426232</v>
      </c>
      <c r="D44" s="16">
        <f t="shared" ca="1" si="3"/>
        <v>0.30816023383908497</v>
      </c>
      <c r="E44" s="16">
        <f t="shared" ca="1" si="4"/>
        <v>0</v>
      </c>
      <c r="F44" s="16">
        <f t="shared" ca="1" si="13"/>
        <v>0</v>
      </c>
      <c r="G44" s="16">
        <f t="shared" ca="1" si="14"/>
        <v>2</v>
      </c>
      <c r="H44" s="18">
        <f t="shared" ca="1" si="5"/>
        <v>0</v>
      </c>
      <c r="I44" s="21">
        <f t="shared" ca="1" si="6"/>
        <v>-1</v>
      </c>
      <c r="J44" s="3">
        <f t="shared" ca="1" si="15"/>
        <v>37.629999999999995</v>
      </c>
      <c r="K44" s="17">
        <f t="shared" ca="1" si="7"/>
        <v>1003.63</v>
      </c>
      <c r="L44" s="17">
        <f t="shared" ca="1" si="0"/>
        <v>1005.63</v>
      </c>
      <c r="M44" s="16">
        <f t="shared" ca="1" si="8"/>
        <v>-2</v>
      </c>
      <c r="O44" s="16">
        <f t="shared" si="16"/>
        <v>34</v>
      </c>
      <c r="P44" s="17">
        <f t="shared" ca="1" si="9"/>
        <v>3.6299999999999955</v>
      </c>
      <c r="R44" s="16">
        <f t="shared" si="17"/>
        <v>34</v>
      </c>
      <c r="S44" s="17">
        <f t="shared" ca="1" si="10"/>
        <v>10.67647058823529</v>
      </c>
      <c r="T44" s="17">
        <f t="shared" ca="1" si="11"/>
        <v>3.6299999999999955</v>
      </c>
    </row>
    <row r="45" spans="1:20">
      <c r="A45" s="16">
        <f t="shared" si="12"/>
        <v>35</v>
      </c>
      <c r="B45" s="16">
        <f t="shared" ca="1" si="1"/>
        <v>2.54</v>
      </c>
      <c r="C45" s="16">
        <f t="shared" ca="1" si="2"/>
        <v>0.41338582677165353</v>
      </c>
      <c r="D45" s="16">
        <f t="shared" ca="1" si="3"/>
        <v>0.57528547862584123</v>
      </c>
      <c r="E45" s="16">
        <f t="shared" ca="1" si="4"/>
        <v>0</v>
      </c>
      <c r="F45" s="16">
        <f t="shared" ca="1" si="13"/>
        <v>0</v>
      </c>
      <c r="G45" s="16">
        <f t="shared" ca="1" si="14"/>
        <v>3</v>
      </c>
      <c r="H45" s="18">
        <f t="shared" ca="1" si="5"/>
        <v>0</v>
      </c>
      <c r="I45" s="21">
        <f t="shared" ca="1" si="6"/>
        <v>-1</v>
      </c>
      <c r="J45" s="3">
        <f t="shared" ca="1" si="15"/>
        <v>37.629999999999995</v>
      </c>
      <c r="K45" s="17">
        <f t="shared" ca="1" si="7"/>
        <v>1002.63</v>
      </c>
      <c r="L45" s="17">
        <f t="shared" ca="1" si="0"/>
        <v>1005.63</v>
      </c>
      <c r="M45" s="16">
        <f t="shared" ca="1" si="8"/>
        <v>-3</v>
      </c>
      <c r="O45" s="16">
        <f t="shared" si="16"/>
        <v>35</v>
      </c>
      <c r="P45" s="17">
        <f t="shared" ca="1" si="9"/>
        <v>2.6299999999999955</v>
      </c>
      <c r="R45" s="16">
        <f t="shared" si="17"/>
        <v>35</v>
      </c>
      <c r="S45" s="17">
        <f t="shared" ca="1" si="10"/>
        <v>7.5142857142856911</v>
      </c>
      <c r="T45" s="17">
        <f t="shared" ca="1" si="11"/>
        <v>2.6299999999999955</v>
      </c>
    </row>
    <row r="46" spans="1:20">
      <c r="A46" s="16">
        <f t="shared" si="12"/>
        <v>36</v>
      </c>
      <c r="B46" s="16">
        <f t="shared" ca="1" si="1"/>
        <v>2.98</v>
      </c>
      <c r="C46" s="16">
        <f t="shared" ca="1" si="2"/>
        <v>0.35234899328859065</v>
      </c>
      <c r="D46" s="16">
        <f t="shared" ca="1" si="3"/>
        <v>0.59201028946952783</v>
      </c>
      <c r="E46" s="16">
        <f t="shared" ca="1" si="4"/>
        <v>0</v>
      </c>
      <c r="F46" s="16">
        <f t="shared" ca="1" si="13"/>
        <v>0</v>
      </c>
      <c r="G46" s="16">
        <f t="shared" ca="1" si="14"/>
        <v>4</v>
      </c>
      <c r="H46" s="18">
        <f t="shared" ca="1" si="5"/>
        <v>0</v>
      </c>
      <c r="I46" s="21">
        <f t="shared" ca="1" si="6"/>
        <v>-1</v>
      </c>
      <c r="J46" s="3">
        <f t="shared" ca="1" si="15"/>
        <v>37.629999999999995</v>
      </c>
      <c r="K46" s="17">
        <f t="shared" ca="1" si="7"/>
        <v>1001.63</v>
      </c>
      <c r="L46" s="17">
        <f t="shared" ca="1" si="0"/>
        <v>1005.63</v>
      </c>
      <c r="M46" s="16">
        <f t="shared" ca="1" si="8"/>
        <v>-4</v>
      </c>
      <c r="O46" s="16">
        <f t="shared" si="16"/>
        <v>36</v>
      </c>
      <c r="P46" s="17">
        <f t="shared" ca="1" si="9"/>
        <v>1.6299999999999955</v>
      </c>
      <c r="R46" s="16">
        <f t="shared" si="17"/>
        <v>36</v>
      </c>
      <c r="S46" s="17">
        <f t="shared" ca="1" si="10"/>
        <v>4.5277777777777715</v>
      </c>
      <c r="T46" s="17">
        <f t="shared" ca="1" si="11"/>
        <v>1.6299999999999955</v>
      </c>
    </row>
    <row r="47" spans="1:20">
      <c r="A47" s="16">
        <f t="shared" si="12"/>
        <v>37</v>
      </c>
      <c r="B47" s="16">
        <f t="shared" ca="1" si="1"/>
        <v>2.89</v>
      </c>
      <c r="C47" s="16">
        <f t="shared" ca="1" si="2"/>
        <v>0.36332179930795844</v>
      </c>
      <c r="D47" s="16">
        <f t="shared" ca="1" si="3"/>
        <v>0.66568462076626922</v>
      </c>
      <c r="E47" s="16">
        <f t="shared" ca="1" si="4"/>
        <v>0</v>
      </c>
      <c r="F47" s="16">
        <f t="shared" ca="1" si="13"/>
        <v>0</v>
      </c>
      <c r="G47" s="16">
        <f t="shared" ca="1" si="14"/>
        <v>5</v>
      </c>
      <c r="H47" s="18">
        <f t="shared" ca="1" si="5"/>
        <v>0</v>
      </c>
      <c r="I47" s="21">
        <f t="shared" ca="1" si="6"/>
        <v>-1</v>
      </c>
      <c r="J47" s="3">
        <f t="shared" ca="1" si="15"/>
        <v>37.629999999999995</v>
      </c>
      <c r="K47" s="17">
        <f t="shared" ca="1" si="7"/>
        <v>1000.63</v>
      </c>
      <c r="L47" s="17">
        <f t="shared" ca="1" si="0"/>
        <v>1005.63</v>
      </c>
      <c r="M47" s="16">
        <f t="shared" ca="1" si="8"/>
        <v>-5</v>
      </c>
      <c r="O47" s="16">
        <f t="shared" si="16"/>
        <v>37</v>
      </c>
      <c r="P47" s="17">
        <f t="shared" ca="1" si="9"/>
        <v>0.62999999999999545</v>
      </c>
      <c r="R47" s="16">
        <f t="shared" si="17"/>
        <v>37</v>
      </c>
      <c r="S47" s="17">
        <f t="shared" ca="1" si="10"/>
        <v>1.7027027027026946</v>
      </c>
      <c r="T47" s="17">
        <f t="shared" ca="1" si="11"/>
        <v>0.62999999999999545</v>
      </c>
    </row>
    <row r="48" spans="1:20">
      <c r="A48" s="16">
        <f t="shared" si="12"/>
        <v>38</v>
      </c>
      <c r="B48" s="16">
        <f t="shared" ca="1" si="1"/>
        <v>5.93</v>
      </c>
      <c r="C48" s="16">
        <f t="shared" ca="1" si="2"/>
        <v>0.1770657672849916</v>
      </c>
      <c r="D48" s="16">
        <f t="shared" ca="1" si="3"/>
        <v>0.42433616797344165</v>
      </c>
      <c r="E48" s="16">
        <f t="shared" ca="1" si="4"/>
        <v>0</v>
      </c>
      <c r="F48" s="16">
        <f t="shared" ca="1" si="13"/>
        <v>0</v>
      </c>
      <c r="G48" s="16">
        <f t="shared" ca="1" si="14"/>
        <v>6</v>
      </c>
      <c r="H48" s="18">
        <f t="shared" ca="1" si="5"/>
        <v>0</v>
      </c>
      <c r="I48" s="21">
        <f t="shared" ca="1" si="6"/>
        <v>-1</v>
      </c>
      <c r="J48" s="3">
        <f t="shared" ca="1" si="15"/>
        <v>37.629999999999995</v>
      </c>
      <c r="K48" s="17">
        <f t="shared" ca="1" si="7"/>
        <v>999.63</v>
      </c>
      <c r="L48" s="17">
        <f t="shared" ca="1" si="0"/>
        <v>1005.63</v>
      </c>
      <c r="M48" s="16">
        <f t="shared" ca="1" si="8"/>
        <v>-6</v>
      </c>
      <c r="O48" s="16">
        <f t="shared" si="16"/>
        <v>38</v>
      </c>
      <c r="P48" s="17">
        <f t="shared" ca="1" si="9"/>
        <v>-0.37000000000000455</v>
      </c>
      <c r="R48" s="16">
        <f t="shared" si="17"/>
        <v>38</v>
      </c>
      <c r="S48" s="17">
        <f t="shared" ca="1" si="10"/>
        <v>-0.97368421052632925</v>
      </c>
      <c r="T48" s="17">
        <f t="shared" ca="1" si="11"/>
        <v>-0.37000000000000455</v>
      </c>
    </row>
    <row r="49" spans="1:20">
      <c r="A49" s="16">
        <f t="shared" si="12"/>
        <v>39</v>
      </c>
      <c r="B49" s="16">
        <f t="shared" ca="1" si="1"/>
        <v>3.63</v>
      </c>
      <c r="C49" s="16">
        <f t="shared" ca="1" si="2"/>
        <v>0.28925619834710747</v>
      </c>
      <c r="D49" s="16">
        <f t="shared" ca="1" si="3"/>
        <v>0.42212787177341671</v>
      </c>
      <c r="E49" s="16">
        <f t="shared" ca="1" si="4"/>
        <v>0</v>
      </c>
      <c r="F49" s="16">
        <f t="shared" ca="1" si="13"/>
        <v>0</v>
      </c>
      <c r="G49" s="16">
        <f t="shared" ca="1" si="14"/>
        <v>7</v>
      </c>
      <c r="H49" s="18">
        <f t="shared" ca="1" si="5"/>
        <v>0</v>
      </c>
      <c r="I49" s="21">
        <f t="shared" ca="1" si="6"/>
        <v>-1</v>
      </c>
      <c r="J49" s="3">
        <f t="shared" ca="1" si="15"/>
        <v>37.629999999999995</v>
      </c>
      <c r="K49" s="17">
        <f t="shared" ca="1" si="7"/>
        <v>998.63</v>
      </c>
      <c r="L49" s="17">
        <f t="shared" ca="1" si="0"/>
        <v>1005.63</v>
      </c>
      <c r="M49" s="16">
        <f t="shared" ca="1" si="8"/>
        <v>-7</v>
      </c>
      <c r="O49" s="16">
        <f t="shared" si="16"/>
        <v>39</v>
      </c>
      <c r="P49" s="17">
        <f t="shared" ca="1" si="9"/>
        <v>-1.3700000000000045</v>
      </c>
      <c r="R49" s="16">
        <f t="shared" si="17"/>
        <v>39</v>
      </c>
      <c r="S49" s="17">
        <f t="shared" ca="1" si="10"/>
        <v>-3.5128205128205252</v>
      </c>
      <c r="T49" s="17">
        <f t="shared" ca="1" si="11"/>
        <v>-1.3700000000000045</v>
      </c>
    </row>
    <row r="50" spans="1:20">
      <c r="A50" s="16">
        <f t="shared" si="12"/>
        <v>40</v>
      </c>
      <c r="B50" s="16">
        <f t="shared" ca="1" si="1"/>
        <v>5.52</v>
      </c>
      <c r="C50" s="16">
        <f t="shared" ca="1" si="2"/>
        <v>0.19021739130434787</v>
      </c>
      <c r="D50" s="16">
        <f t="shared" ca="1" si="3"/>
        <v>0.96614834168634434</v>
      </c>
      <c r="E50" s="16">
        <f t="shared" ca="1" si="4"/>
        <v>0</v>
      </c>
      <c r="F50" s="16">
        <f t="shared" ca="1" si="13"/>
        <v>0</v>
      </c>
      <c r="G50" s="16">
        <f t="shared" ca="1" si="14"/>
        <v>8</v>
      </c>
      <c r="H50" s="18">
        <f t="shared" ca="1" si="5"/>
        <v>0</v>
      </c>
      <c r="I50" s="21">
        <f t="shared" ca="1" si="6"/>
        <v>-1</v>
      </c>
      <c r="J50" s="3">
        <f t="shared" ca="1" si="15"/>
        <v>37.629999999999995</v>
      </c>
      <c r="K50" s="17">
        <f t="shared" ca="1" si="7"/>
        <v>997.63</v>
      </c>
      <c r="L50" s="17">
        <f t="shared" ca="1" si="0"/>
        <v>1005.63</v>
      </c>
      <c r="M50" s="16">
        <f t="shared" ca="1" si="8"/>
        <v>-8</v>
      </c>
      <c r="O50" s="16">
        <f t="shared" si="16"/>
        <v>40</v>
      </c>
      <c r="P50" s="17">
        <f t="shared" ca="1" si="9"/>
        <v>-2.3700000000000045</v>
      </c>
      <c r="R50" s="16">
        <f t="shared" si="17"/>
        <v>40</v>
      </c>
      <c r="S50" s="17">
        <f t="shared" ca="1" si="10"/>
        <v>-5.9250000000000114</v>
      </c>
      <c r="T50" s="17">
        <f t="shared" ca="1" si="11"/>
        <v>-2.3700000000000045</v>
      </c>
    </row>
    <row r="51" spans="1:20">
      <c r="A51" s="16">
        <f t="shared" si="12"/>
        <v>41</v>
      </c>
      <c r="B51" s="16">
        <f t="shared" ca="1" si="1"/>
        <v>3.43</v>
      </c>
      <c r="C51" s="16">
        <f t="shared" ca="1" si="2"/>
        <v>0.30612244897959179</v>
      </c>
      <c r="D51" s="16">
        <f t="shared" ca="1" si="3"/>
        <v>0.10994877941854675</v>
      </c>
      <c r="E51" s="16">
        <f t="shared" ca="1" si="4"/>
        <v>1</v>
      </c>
      <c r="F51" s="16">
        <f t="shared" ca="1" si="13"/>
        <v>1</v>
      </c>
      <c r="G51" s="16">
        <f t="shared" ca="1" si="14"/>
        <v>0</v>
      </c>
      <c r="H51" s="18">
        <f t="shared" ca="1" si="5"/>
        <v>3.43</v>
      </c>
      <c r="I51" s="21">
        <f t="shared" ca="1" si="6"/>
        <v>2.4300000000000002</v>
      </c>
      <c r="J51" s="3">
        <f t="shared" ca="1" si="15"/>
        <v>41.059999999999995</v>
      </c>
      <c r="K51" s="17">
        <f t="shared" ca="1" si="7"/>
        <v>1000.06</v>
      </c>
      <c r="L51" s="17">
        <f t="shared" ca="1" si="0"/>
        <v>1005.63</v>
      </c>
      <c r="M51" s="16">
        <f t="shared" ca="1" si="8"/>
        <v>-5.57000000000005</v>
      </c>
      <c r="O51" s="16">
        <f t="shared" si="16"/>
        <v>41</v>
      </c>
      <c r="P51" s="17">
        <f t="shared" ca="1" si="9"/>
        <v>5.999999999994543E-2</v>
      </c>
      <c r="R51" s="16">
        <f t="shared" si="17"/>
        <v>41</v>
      </c>
      <c r="S51" s="17">
        <f t="shared" ca="1" si="10"/>
        <v>0.14634146341450105</v>
      </c>
      <c r="T51" s="17">
        <f t="shared" ca="1" si="11"/>
        <v>5.999999999994543E-2</v>
      </c>
    </row>
    <row r="52" spans="1:20">
      <c r="A52" s="16">
        <f t="shared" si="12"/>
        <v>42</v>
      </c>
      <c r="B52" s="16">
        <f t="shared" ca="1" si="1"/>
        <v>4.67</v>
      </c>
      <c r="C52" s="16">
        <f t="shared" ca="1" si="2"/>
        <v>0.22483940042826553</v>
      </c>
      <c r="D52" s="16">
        <f t="shared" ca="1" si="3"/>
        <v>7.3556650455530281E-2</v>
      </c>
      <c r="E52" s="16">
        <f t="shared" ca="1" si="4"/>
        <v>1</v>
      </c>
      <c r="F52" s="16">
        <f t="shared" ca="1" si="13"/>
        <v>2</v>
      </c>
      <c r="G52" s="16">
        <f t="shared" ca="1" si="14"/>
        <v>0</v>
      </c>
      <c r="H52" s="18">
        <f t="shared" ca="1" si="5"/>
        <v>4.67</v>
      </c>
      <c r="I52" s="21">
        <f t="shared" ca="1" si="6"/>
        <v>3.67</v>
      </c>
      <c r="J52" s="3">
        <f t="shared" ca="1" si="15"/>
        <v>45.73</v>
      </c>
      <c r="K52" s="17">
        <f t="shared" ca="1" si="7"/>
        <v>1003.7299999999999</v>
      </c>
      <c r="L52" s="17">
        <f t="shared" ca="1" si="0"/>
        <v>1005.63</v>
      </c>
      <c r="M52" s="16">
        <f t="shared" ca="1" si="8"/>
        <v>-1.9000000000000909</v>
      </c>
      <c r="O52" s="16">
        <f t="shared" si="16"/>
        <v>42</v>
      </c>
      <c r="P52" s="17">
        <f t="shared" ca="1" si="9"/>
        <v>3.7299999999999045</v>
      </c>
      <c r="R52" s="16">
        <f t="shared" si="17"/>
        <v>42</v>
      </c>
      <c r="S52" s="17">
        <f t="shared" ca="1" si="10"/>
        <v>8.8809523809521522</v>
      </c>
      <c r="T52" s="17">
        <f t="shared" ca="1" si="11"/>
        <v>3.7299999999999045</v>
      </c>
    </row>
    <row r="53" spans="1:20">
      <c r="A53" s="16">
        <f t="shared" si="12"/>
        <v>43</v>
      </c>
      <c r="B53" s="16">
        <f t="shared" ca="1" si="1"/>
        <v>4.5999999999999996</v>
      </c>
      <c r="C53" s="16">
        <f t="shared" ca="1" si="2"/>
        <v>0.22826086956521743</v>
      </c>
      <c r="D53" s="16">
        <f t="shared" ca="1" si="3"/>
        <v>0.79657566071542774</v>
      </c>
      <c r="E53" s="16">
        <f t="shared" ca="1" si="4"/>
        <v>0</v>
      </c>
      <c r="F53" s="16">
        <f t="shared" ca="1" si="13"/>
        <v>0</v>
      </c>
      <c r="G53" s="16">
        <f t="shared" ca="1" si="14"/>
        <v>1</v>
      </c>
      <c r="H53" s="18">
        <f t="shared" ca="1" si="5"/>
        <v>0</v>
      </c>
      <c r="I53" s="21">
        <f t="shared" ca="1" si="6"/>
        <v>-1</v>
      </c>
      <c r="J53" s="3">
        <f t="shared" ca="1" si="15"/>
        <v>45.73</v>
      </c>
      <c r="K53" s="17">
        <f t="shared" ca="1" si="7"/>
        <v>1002.7299999999999</v>
      </c>
      <c r="L53" s="17">
        <f t="shared" ca="1" si="0"/>
        <v>1005.63</v>
      </c>
      <c r="M53" s="16">
        <f t="shared" ca="1" si="8"/>
        <v>-2.9000000000000909</v>
      </c>
      <c r="O53" s="16">
        <f t="shared" si="16"/>
        <v>43</v>
      </c>
      <c r="P53" s="17">
        <f t="shared" ca="1" si="9"/>
        <v>2.7299999999999045</v>
      </c>
      <c r="R53" s="16">
        <f t="shared" si="17"/>
        <v>43</v>
      </c>
      <c r="S53" s="17">
        <f t="shared" ca="1" si="10"/>
        <v>6.3488372093021042</v>
      </c>
      <c r="T53" s="17">
        <f t="shared" ca="1" si="11"/>
        <v>2.7299999999999045</v>
      </c>
    </row>
    <row r="54" spans="1:20">
      <c r="A54" s="16">
        <f t="shared" si="12"/>
        <v>44</v>
      </c>
      <c r="B54" s="16">
        <f t="shared" ca="1" si="1"/>
        <v>4.34</v>
      </c>
      <c r="C54" s="16">
        <f t="shared" ca="1" si="2"/>
        <v>0.24193548387096775</v>
      </c>
      <c r="D54" s="16">
        <f t="shared" ca="1" si="3"/>
        <v>0.65945027207263163</v>
      </c>
      <c r="E54" s="16">
        <f t="shared" ca="1" si="4"/>
        <v>0</v>
      </c>
      <c r="F54" s="16">
        <f t="shared" ca="1" si="13"/>
        <v>0</v>
      </c>
      <c r="G54" s="16">
        <f t="shared" ca="1" si="14"/>
        <v>2</v>
      </c>
      <c r="H54" s="18">
        <f t="shared" ca="1" si="5"/>
        <v>0</v>
      </c>
      <c r="I54" s="21">
        <f t="shared" ca="1" si="6"/>
        <v>-1</v>
      </c>
      <c r="J54" s="3">
        <f t="shared" ca="1" si="15"/>
        <v>45.73</v>
      </c>
      <c r="K54" s="17">
        <f t="shared" ca="1" si="7"/>
        <v>1001.7299999999999</v>
      </c>
      <c r="L54" s="17">
        <f t="shared" ca="1" si="0"/>
        <v>1005.63</v>
      </c>
      <c r="M54" s="16">
        <f t="shared" ca="1" si="8"/>
        <v>-3.9000000000000909</v>
      </c>
      <c r="O54" s="16">
        <f t="shared" si="16"/>
        <v>44</v>
      </c>
      <c r="P54" s="17">
        <f t="shared" ca="1" si="9"/>
        <v>1.7299999999999045</v>
      </c>
      <c r="R54" s="16">
        <f t="shared" si="17"/>
        <v>44</v>
      </c>
      <c r="S54" s="17">
        <f t="shared" ca="1" si="10"/>
        <v>3.9318181818179596</v>
      </c>
      <c r="T54" s="17">
        <f t="shared" ca="1" si="11"/>
        <v>1.7299999999999045</v>
      </c>
    </row>
    <row r="55" spans="1:20">
      <c r="A55" s="16">
        <f t="shared" si="12"/>
        <v>45</v>
      </c>
      <c r="B55" s="16">
        <f t="shared" ca="1" si="1"/>
        <v>4.45</v>
      </c>
      <c r="C55" s="16">
        <f t="shared" ca="1" si="2"/>
        <v>0.23595505617977527</v>
      </c>
      <c r="D55" s="16">
        <f t="shared" ca="1" si="3"/>
        <v>0.33823581407072201</v>
      </c>
      <c r="E55" s="16">
        <f t="shared" ca="1" si="4"/>
        <v>0</v>
      </c>
      <c r="F55" s="16">
        <f t="shared" ca="1" si="13"/>
        <v>0</v>
      </c>
      <c r="G55" s="16">
        <f t="shared" ca="1" si="14"/>
        <v>3</v>
      </c>
      <c r="H55" s="18">
        <f t="shared" ca="1" si="5"/>
        <v>0</v>
      </c>
      <c r="I55" s="21">
        <f t="shared" ca="1" si="6"/>
        <v>-1</v>
      </c>
      <c r="J55" s="3">
        <f t="shared" ca="1" si="15"/>
        <v>45.73</v>
      </c>
      <c r="K55" s="17">
        <f t="shared" ca="1" si="7"/>
        <v>1000.7299999999999</v>
      </c>
      <c r="L55" s="17">
        <f t="shared" ca="1" si="0"/>
        <v>1005.63</v>
      </c>
      <c r="M55" s="16">
        <f t="shared" ca="1" si="8"/>
        <v>-4.9000000000000909</v>
      </c>
      <c r="O55" s="16">
        <f t="shared" si="16"/>
        <v>45</v>
      </c>
      <c r="P55" s="17">
        <f t="shared" ca="1" si="9"/>
        <v>0.7299999999999045</v>
      </c>
      <c r="R55" s="16">
        <f t="shared" si="17"/>
        <v>45</v>
      </c>
      <c r="S55" s="17">
        <f t="shared" ca="1" si="10"/>
        <v>1.6222222222220068</v>
      </c>
      <c r="T55" s="17">
        <f t="shared" ca="1" si="11"/>
        <v>0.7299999999999045</v>
      </c>
    </row>
    <row r="56" spans="1:20">
      <c r="A56" s="16">
        <f t="shared" si="12"/>
        <v>46</v>
      </c>
      <c r="B56" s="16">
        <f t="shared" ca="1" si="1"/>
        <v>4.8</v>
      </c>
      <c r="C56" s="16">
        <f t="shared" ca="1" si="2"/>
        <v>0.21875000000000003</v>
      </c>
      <c r="D56" s="16">
        <f t="shared" ca="1" si="3"/>
        <v>0.72510934801084503</v>
      </c>
      <c r="E56" s="16">
        <f t="shared" ca="1" si="4"/>
        <v>0</v>
      </c>
      <c r="F56" s="16">
        <f t="shared" ca="1" si="13"/>
        <v>0</v>
      </c>
      <c r="G56" s="16">
        <f t="shared" ca="1" si="14"/>
        <v>4</v>
      </c>
      <c r="H56" s="18">
        <f t="shared" ca="1" si="5"/>
        <v>0</v>
      </c>
      <c r="I56" s="21">
        <f t="shared" ca="1" si="6"/>
        <v>-1</v>
      </c>
      <c r="J56" s="3">
        <f t="shared" ca="1" si="15"/>
        <v>45.73</v>
      </c>
      <c r="K56" s="17">
        <f t="shared" ca="1" si="7"/>
        <v>999.7299999999999</v>
      </c>
      <c r="L56" s="17">
        <f t="shared" ca="1" si="0"/>
        <v>1005.63</v>
      </c>
      <c r="M56" s="16">
        <f t="shared" ca="1" si="8"/>
        <v>-5.9000000000000909</v>
      </c>
      <c r="O56" s="16">
        <f t="shared" si="16"/>
        <v>46</v>
      </c>
      <c r="P56" s="17">
        <f t="shared" ca="1" si="9"/>
        <v>-0.2700000000000955</v>
      </c>
      <c r="R56" s="16">
        <f t="shared" si="17"/>
        <v>46</v>
      </c>
      <c r="S56" s="17">
        <f t="shared" ca="1" si="10"/>
        <v>-0.58695652173933865</v>
      </c>
      <c r="T56" s="17">
        <f t="shared" ca="1" si="11"/>
        <v>-0.2700000000000955</v>
      </c>
    </row>
    <row r="57" spans="1:20">
      <c r="A57" s="16">
        <f t="shared" si="12"/>
        <v>47</v>
      </c>
      <c r="B57" s="16">
        <f t="shared" ca="1" si="1"/>
        <v>4.0199999999999996</v>
      </c>
      <c r="C57" s="16">
        <f t="shared" ca="1" si="2"/>
        <v>0.2611940298507463</v>
      </c>
      <c r="D57" s="16">
        <f t="shared" ca="1" si="3"/>
        <v>0.14717641133065484</v>
      </c>
      <c r="E57" s="16">
        <f t="shared" ca="1" si="4"/>
        <v>1</v>
      </c>
      <c r="F57" s="16">
        <f t="shared" ca="1" si="13"/>
        <v>1</v>
      </c>
      <c r="G57" s="16">
        <f t="shared" ca="1" si="14"/>
        <v>0</v>
      </c>
      <c r="H57" s="18">
        <f t="shared" ca="1" si="5"/>
        <v>4.0199999999999996</v>
      </c>
      <c r="I57" s="21">
        <f t="shared" ca="1" si="6"/>
        <v>3.0199999999999996</v>
      </c>
      <c r="J57" s="3">
        <f t="shared" ca="1" si="15"/>
        <v>49.75</v>
      </c>
      <c r="K57" s="17">
        <f t="shared" ca="1" si="7"/>
        <v>1002.7499999999999</v>
      </c>
      <c r="L57" s="17">
        <f t="shared" ca="1" si="0"/>
        <v>1005.63</v>
      </c>
      <c r="M57" s="16">
        <f t="shared" ca="1" si="8"/>
        <v>-2.8800000000001091</v>
      </c>
      <c r="O57" s="16">
        <f t="shared" si="16"/>
        <v>47</v>
      </c>
      <c r="P57" s="17">
        <f t="shared" ca="1" si="9"/>
        <v>2.7499999999998863</v>
      </c>
      <c r="R57" s="16">
        <f t="shared" si="17"/>
        <v>47</v>
      </c>
      <c r="S57" s="17">
        <f t="shared" ca="1" si="10"/>
        <v>5.8510638297869946</v>
      </c>
      <c r="T57" s="17">
        <f t="shared" ca="1" si="11"/>
        <v>2.7499999999998863</v>
      </c>
    </row>
    <row r="58" spans="1:20">
      <c r="A58" s="16">
        <f t="shared" si="12"/>
        <v>48</v>
      </c>
      <c r="B58" s="16">
        <f t="shared" ca="1" si="1"/>
        <v>2.25</v>
      </c>
      <c r="C58" s="16">
        <f t="shared" ca="1" si="2"/>
        <v>0.46666666666666667</v>
      </c>
      <c r="D58" s="16">
        <f t="shared" ca="1" si="3"/>
        <v>0.93700568055907074</v>
      </c>
      <c r="E58" s="16">
        <f t="shared" ca="1" si="4"/>
        <v>0</v>
      </c>
      <c r="F58" s="16">
        <f t="shared" ca="1" si="13"/>
        <v>0</v>
      </c>
      <c r="G58" s="16">
        <f t="shared" ca="1" si="14"/>
        <v>1</v>
      </c>
      <c r="H58" s="18">
        <f t="shared" ca="1" si="5"/>
        <v>0</v>
      </c>
      <c r="I58" s="21">
        <f t="shared" ca="1" si="6"/>
        <v>-1</v>
      </c>
      <c r="J58" s="3">
        <f t="shared" ca="1" si="15"/>
        <v>49.75</v>
      </c>
      <c r="K58" s="17">
        <f t="shared" ca="1" si="7"/>
        <v>1001.7499999999999</v>
      </c>
      <c r="L58" s="17">
        <f t="shared" ca="1" si="0"/>
        <v>1005.63</v>
      </c>
      <c r="M58" s="16">
        <f t="shared" ca="1" si="8"/>
        <v>-3.8800000000001091</v>
      </c>
      <c r="O58" s="16">
        <f t="shared" si="16"/>
        <v>48</v>
      </c>
      <c r="P58" s="17">
        <f t="shared" ca="1" si="9"/>
        <v>1.7499999999998863</v>
      </c>
      <c r="R58" s="16">
        <f t="shared" si="17"/>
        <v>48</v>
      </c>
      <c r="S58" s="17">
        <f t="shared" ca="1" si="10"/>
        <v>3.6458333333331012</v>
      </c>
      <c r="T58" s="17">
        <f t="shared" ca="1" si="11"/>
        <v>1.7499999999998863</v>
      </c>
    </row>
    <row r="59" spans="1:20">
      <c r="A59" s="16">
        <f t="shared" si="12"/>
        <v>49</v>
      </c>
      <c r="B59" s="16">
        <f t="shared" ca="1" si="1"/>
        <v>5.35</v>
      </c>
      <c r="C59" s="16">
        <f t="shared" ca="1" si="2"/>
        <v>0.19626168224299068</v>
      </c>
      <c r="D59" s="16">
        <f t="shared" ca="1" si="3"/>
        <v>0.94639073762879677</v>
      </c>
      <c r="E59" s="16">
        <f t="shared" ca="1" si="4"/>
        <v>0</v>
      </c>
      <c r="F59" s="16">
        <f t="shared" ca="1" si="13"/>
        <v>0</v>
      </c>
      <c r="G59" s="16">
        <f t="shared" ca="1" si="14"/>
        <v>2</v>
      </c>
      <c r="H59" s="18">
        <f t="shared" ca="1" si="5"/>
        <v>0</v>
      </c>
      <c r="I59" s="21">
        <f t="shared" ca="1" si="6"/>
        <v>-1</v>
      </c>
      <c r="J59" s="3">
        <f t="shared" ca="1" si="15"/>
        <v>49.75</v>
      </c>
      <c r="K59" s="17">
        <f t="shared" ca="1" si="7"/>
        <v>1000.7499999999999</v>
      </c>
      <c r="L59" s="17">
        <f t="shared" ca="1" si="0"/>
        <v>1005.63</v>
      </c>
      <c r="M59" s="16">
        <f t="shared" ca="1" si="8"/>
        <v>-4.8800000000001091</v>
      </c>
      <c r="O59" s="16">
        <f t="shared" si="16"/>
        <v>49</v>
      </c>
      <c r="P59" s="17">
        <f t="shared" ca="1" si="9"/>
        <v>0.74999999999988631</v>
      </c>
      <c r="R59" s="16">
        <f t="shared" si="17"/>
        <v>49</v>
      </c>
      <c r="S59" s="17">
        <f t="shared" ca="1" si="10"/>
        <v>1.5306122448977248</v>
      </c>
      <c r="T59" s="17">
        <f t="shared" ca="1" si="11"/>
        <v>0.74999999999988631</v>
      </c>
    </row>
    <row r="60" spans="1:20">
      <c r="A60" s="16">
        <f t="shared" si="12"/>
        <v>50</v>
      </c>
      <c r="B60" s="16">
        <f t="shared" ca="1" si="1"/>
        <v>3.01</v>
      </c>
      <c r="C60" s="16">
        <f t="shared" ca="1" si="2"/>
        <v>0.34883720930232559</v>
      </c>
      <c r="D60" s="16">
        <f t="shared" ca="1" si="3"/>
        <v>0.65807621470616695</v>
      </c>
      <c r="E60" s="16">
        <f t="shared" ca="1" si="4"/>
        <v>0</v>
      </c>
      <c r="F60" s="16">
        <f t="shared" ca="1" si="13"/>
        <v>0</v>
      </c>
      <c r="G60" s="16">
        <f t="shared" ca="1" si="14"/>
        <v>3</v>
      </c>
      <c r="H60" s="18">
        <f t="shared" ca="1" si="5"/>
        <v>0</v>
      </c>
      <c r="I60" s="21">
        <f t="shared" ca="1" si="6"/>
        <v>-1</v>
      </c>
      <c r="J60" s="3">
        <f t="shared" ca="1" si="15"/>
        <v>49.75</v>
      </c>
      <c r="K60" s="17">
        <f t="shared" ca="1" si="7"/>
        <v>999.74999999999989</v>
      </c>
      <c r="L60" s="17">
        <f t="shared" ca="1" si="0"/>
        <v>1005.63</v>
      </c>
      <c r="M60" s="16">
        <f t="shared" ca="1" si="8"/>
        <v>-5.8800000000001091</v>
      </c>
      <c r="O60" s="16">
        <f t="shared" si="16"/>
        <v>50</v>
      </c>
      <c r="P60" s="17">
        <f t="shared" ca="1" si="9"/>
        <v>-0.25000000000011369</v>
      </c>
      <c r="R60" s="16">
        <f t="shared" si="17"/>
        <v>50</v>
      </c>
      <c r="S60" s="17">
        <f t="shared" ca="1" si="10"/>
        <v>-0.50000000000022737</v>
      </c>
      <c r="T60" s="17">
        <f t="shared" ca="1" si="11"/>
        <v>-0.25000000000011369</v>
      </c>
    </row>
    <row r="61" spans="1:20">
      <c r="A61" s="16">
        <f t="shared" si="12"/>
        <v>51</v>
      </c>
      <c r="B61" s="16">
        <f t="shared" ca="1" si="1"/>
        <v>3.91</v>
      </c>
      <c r="C61" s="16">
        <f t="shared" ca="1" si="2"/>
        <v>0.26854219948849106</v>
      </c>
      <c r="D61" s="16">
        <f t="shared" ca="1" si="3"/>
        <v>0.5397100872872076</v>
      </c>
      <c r="E61" s="16">
        <f t="shared" ca="1" si="4"/>
        <v>0</v>
      </c>
      <c r="F61" s="16">
        <f t="shared" ca="1" si="13"/>
        <v>0</v>
      </c>
      <c r="G61" s="16">
        <f t="shared" ca="1" si="14"/>
        <v>4</v>
      </c>
      <c r="H61" s="18">
        <f t="shared" ca="1" si="5"/>
        <v>0</v>
      </c>
      <c r="I61" s="21">
        <f t="shared" ca="1" si="6"/>
        <v>-1</v>
      </c>
      <c r="J61" s="3">
        <f t="shared" ca="1" si="15"/>
        <v>49.75</v>
      </c>
      <c r="K61" s="17">
        <f t="shared" ca="1" si="7"/>
        <v>998.74999999999989</v>
      </c>
      <c r="L61" s="17">
        <f t="shared" ca="1" si="0"/>
        <v>1005.63</v>
      </c>
      <c r="M61" s="16">
        <f t="shared" ca="1" si="8"/>
        <v>-6.8800000000001091</v>
      </c>
      <c r="O61" s="16">
        <f t="shared" si="16"/>
        <v>51</v>
      </c>
      <c r="P61" s="17">
        <f t="shared" ca="1" si="9"/>
        <v>-1.2500000000001137</v>
      </c>
      <c r="R61" s="16">
        <f t="shared" si="17"/>
        <v>51</v>
      </c>
      <c r="S61" s="17">
        <f t="shared" ca="1" si="10"/>
        <v>-2.4509803921570921</v>
      </c>
      <c r="T61" s="17">
        <f t="shared" ca="1" si="11"/>
        <v>-1.2500000000001137</v>
      </c>
    </row>
    <row r="62" spans="1:20">
      <c r="A62" s="16">
        <f t="shared" si="12"/>
        <v>52</v>
      </c>
      <c r="B62" s="16">
        <f t="shared" ca="1" si="1"/>
        <v>3.96</v>
      </c>
      <c r="C62" s="16">
        <f t="shared" ca="1" si="2"/>
        <v>0.26515151515151519</v>
      </c>
      <c r="D62" s="16">
        <f t="shared" ca="1" si="3"/>
        <v>0.86165520840834287</v>
      </c>
      <c r="E62" s="16">
        <f t="shared" ca="1" si="4"/>
        <v>0</v>
      </c>
      <c r="F62" s="16">
        <f t="shared" ca="1" si="13"/>
        <v>0</v>
      </c>
      <c r="G62" s="16">
        <f t="shared" ca="1" si="14"/>
        <v>5</v>
      </c>
      <c r="H62" s="18">
        <f t="shared" ca="1" si="5"/>
        <v>0</v>
      </c>
      <c r="I62" s="21">
        <f t="shared" ca="1" si="6"/>
        <v>-1</v>
      </c>
      <c r="J62" s="3">
        <f t="shared" ca="1" si="15"/>
        <v>49.75</v>
      </c>
      <c r="K62" s="17">
        <f t="shared" ca="1" si="7"/>
        <v>997.74999999999989</v>
      </c>
      <c r="L62" s="17">
        <f t="shared" ca="1" si="0"/>
        <v>1005.63</v>
      </c>
      <c r="M62" s="16">
        <f t="shared" ca="1" si="8"/>
        <v>-7.8800000000001091</v>
      </c>
      <c r="O62" s="16">
        <f t="shared" si="16"/>
        <v>52</v>
      </c>
      <c r="P62" s="17">
        <f t="shared" ca="1" si="9"/>
        <v>-2.2500000000001137</v>
      </c>
      <c r="R62" s="16">
        <f t="shared" si="17"/>
        <v>52</v>
      </c>
      <c r="S62" s="17">
        <f t="shared" ca="1" si="10"/>
        <v>-4.3269230769232934</v>
      </c>
      <c r="T62" s="17">
        <f t="shared" ca="1" si="11"/>
        <v>-2.2500000000001137</v>
      </c>
    </row>
    <row r="63" spans="1:20">
      <c r="A63" s="16">
        <f t="shared" si="12"/>
        <v>53</v>
      </c>
      <c r="B63" s="16">
        <f t="shared" ca="1" si="1"/>
        <v>5.96</v>
      </c>
      <c r="C63" s="16">
        <f t="shared" ca="1" si="2"/>
        <v>0.17617449664429533</v>
      </c>
      <c r="D63" s="16">
        <f t="shared" ca="1" si="3"/>
        <v>0.83112458872558026</v>
      </c>
      <c r="E63" s="16">
        <f t="shared" ca="1" si="4"/>
        <v>0</v>
      </c>
      <c r="F63" s="16">
        <f t="shared" ca="1" si="13"/>
        <v>0</v>
      </c>
      <c r="G63" s="16">
        <f t="shared" ca="1" si="14"/>
        <v>6</v>
      </c>
      <c r="H63" s="18">
        <f t="shared" ca="1" si="5"/>
        <v>0</v>
      </c>
      <c r="I63" s="21">
        <f t="shared" ca="1" si="6"/>
        <v>-1</v>
      </c>
      <c r="J63" s="3">
        <f t="shared" ca="1" si="15"/>
        <v>49.75</v>
      </c>
      <c r="K63" s="17">
        <f t="shared" ca="1" si="7"/>
        <v>996.74999999999989</v>
      </c>
      <c r="L63" s="17">
        <f t="shared" ca="1" si="0"/>
        <v>1005.63</v>
      </c>
      <c r="M63" s="16">
        <f t="shared" ca="1" si="8"/>
        <v>-8.8800000000001091</v>
      </c>
      <c r="O63" s="16">
        <f t="shared" si="16"/>
        <v>53</v>
      </c>
      <c r="P63" s="17">
        <f t="shared" ca="1" si="9"/>
        <v>-3.2500000000001137</v>
      </c>
      <c r="R63" s="16">
        <f t="shared" si="17"/>
        <v>53</v>
      </c>
      <c r="S63" s="17">
        <f t="shared" ca="1" si="10"/>
        <v>-6.1320754716983288</v>
      </c>
      <c r="T63" s="17">
        <f t="shared" ca="1" si="11"/>
        <v>-3.2500000000001137</v>
      </c>
    </row>
    <row r="64" spans="1:20">
      <c r="A64" s="16">
        <f t="shared" si="12"/>
        <v>54</v>
      </c>
      <c r="B64" s="16">
        <f t="shared" ca="1" si="1"/>
        <v>3.19</v>
      </c>
      <c r="C64" s="16">
        <f t="shared" ca="1" si="2"/>
        <v>0.32915360501567403</v>
      </c>
      <c r="D64" s="16">
        <f t="shared" ca="1" si="3"/>
        <v>0.39988691938353327</v>
      </c>
      <c r="E64" s="16">
        <f t="shared" ca="1" si="4"/>
        <v>0</v>
      </c>
      <c r="F64" s="16">
        <f t="shared" ca="1" si="13"/>
        <v>0</v>
      </c>
      <c r="G64" s="16">
        <f t="shared" ca="1" si="14"/>
        <v>7</v>
      </c>
      <c r="H64" s="18">
        <f t="shared" ca="1" si="5"/>
        <v>0</v>
      </c>
      <c r="I64" s="21">
        <f t="shared" ca="1" si="6"/>
        <v>-1</v>
      </c>
      <c r="J64" s="3">
        <f t="shared" ca="1" si="15"/>
        <v>49.75</v>
      </c>
      <c r="K64" s="17">
        <f t="shared" ca="1" si="7"/>
        <v>995.74999999999989</v>
      </c>
      <c r="L64" s="17">
        <f t="shared" ca="1" si="0"/>
        <v>1005.63</v>
      </c>
      <c r="M64" s="16">
        <f t="shared" ca="1" si="8"/>
        <v>-9.8800000000001091</v>
      </c>
      <c r="O64" s="16">
        <f t="shared" si="16"/>
        <v>54</v>
      </c>
      <c r="P64" s="17">
        <f t="shared" ca="1" si="9"/>
        <v>-4.2500000000001137</v>
      </c>
      <c r="R64" s="16">
        <f t="shared" si="17"/>
        <v>54</v>
      </c>
      <c r="S64" s="17">
        <f t="shared" ca="1" si="10"/>
        <v>-7.8703703703705798</v>
      </c>
      <c r="T64" s="17">
        <f t="shared" ca="1" si="11"/>
        <v>-4.2500000000001137</v>
      </c>
    </row>
    <row r="65" spans="1:20">
      <c r="A65" s="16">
        <f t="shared" si="12"/>
        <v>55</v>
      </c>
      <c r="B65" s="16">
        <f t="shared" ca="1" si="1"/>
        <v>2.95</v>
      </c>
      <c r="C65" s="16">
        <f t="shared" ca="1" si="2"/>
        <v>0.3559322033898305</v>
      </c>
      <c r="D65" s="16">
        <f t="shared" ca="1" si="3"/>
        <v>0.44469109672585305</v>
      </c>
      <c r="E65" s="16">
        <f t="shared" ca="1" si="4"/>
        <v>0</v>
      </c>
      <c r="F65" s="16">
        <f t="shared" ca="1" si="13"/>
        <v>0</v>
      </c>
      <c r="G65" s="16">
        <f t="shared" ca="1" si="14"/>
        <v>8</v>
      </c>
      <c r="H65" s="18">
        <f t="shared" ca="1" si="5"/>
        <v>0</v>
      </c>
      <c r="I65" s="21">
        <f t="shared" ca="1" si="6"/>
        <v>-1</v>
      </c>
      <c r="J65" s="3">
        <f t="shared" ca="1" si="15"/>
        <v>49.75</v>
      </c>
      <c r="K65" s="17">
        <f t="shared" ca="1" si="7"/>
        <v>994.74999999999989</v>
      </c>
      <c r="L65" s="17">
        <f t="shared" ca="1" si="0"/>
        <v>1005.63</v>
      </c>
      <c r="M65" s="16">
        <f t="shared" ca="1" si="8"/>
        <v>-10.880000000000109</v>
      </c>
      <c r="O65" s="16">
        <f t="shared" si="16"/>
        <v>55</v>
      </c>
      <c r="P65" s="17">
        <f t="shared" ca="1" si="9"/>
        <v>-5.2500000000001137</v>
      </c>
      <c r="R65" s="16">
        <f t="shared" si="17"/>
        <v>55</v>
      </c>
      <c r="S65" s="17">
        <f t="shared" ca="1" si="10"/>
        <v>-9.5454545454547599</v>
      </c>
      <c r="T65" s="17">
        <f t="shared" ca="1" si="11"/>
        <v>-5.2500000000001137</v>
      </c>
    </row>
    <row r="66" spans="1:20">
      <c r="A66" s="16">
        <f t="shared" si="12"/>
        <v>56</v>
      </c>
      <c r="B66" s="16">
        <f t="shared" ca="1" si="1"/>
        <v>4.05</v>
      </c>
      <c r="C66" s="16">
        <f t="shared" ca="1" si="2"/>
        <v>0.2592592592592593</v>
      </c>
      <c r="D66" s="16">
        <f t="shared" ca="1" si="3"/>
        <v>0.21322748703812011</v>
      </c>
      <c r="E66" s="16">
        <f t="shared" ca="1" si="4"/>
        <v>1</v>
      </c>
      <c r="F66" s="16">
        <f t="shared" ca="1" si="13"/>
        <v>1</v>
      </c>
      <c r="G66" s="16">
        <f t="shared" ca="1" si="14"/>
        <v>0</v>
      </c>
      <c r="H66" s="18">
        <f t="shared" ca="1" si="5"/>
        <v>4.05</v>
      </c>
      <c r="I66" s="21">
        <f t="shared" ca="1" si="6"/>
        <v>3.05</v>
      </c>
      <c r="J66" s="3">
        <f t="shared" ca="1" si="15"/>
        <v>53.8</v>
      </c>
      <c r="K66" s="17">
        <f t="shared" ca="1" si="7"/>
        <v>997.79999999999984</v>
      </c>
      <c r="L66" s="17">
        <f t="shared" ca="1" si="0"/>
        <v>1005.63</v>
      </c>
      <c r="M66" s="16">
        <f t="shared" ca="1" si="8"/>
        <v>-7.8300000000001546</v>
      </c>
      <c r="O66" s="16">
        <f t="shared" si="16"/>
        <v>56</v>
      </c>
      <c r="P66" s="17">
        <f t="shared" ca="1" si="9"/>
        <v>-2.2000000000001592</v>
      </c>
      <c r="R66" s="16">
        <f t="shared" si="17"/>
        <v>56</v>
      </c>
      <c r="S66" s="17">
        <f t="shared" ca="1" si="10"/>
        <v>-3.9285714285717148</v>
      </c>
      <c r="T66" s="17">
        <f t="shared" ca="1" si="11"/>
        <v>-2.2000000000001592</v>
      </c>
    </row>
    <row r="67" spans="1:20">
      <c r="A67" s="16">
        <f t="shared" si="12"/>
        <v>57</v>
      </c>
      <c r="B67" s="16">
        <f t="shared" ca="1" si="1"/>
        <v>5.84</v>
      </c>
      <c r="C67" s="16">
        <f t="shared" ca="1" si="2"/>
        <v>0.1797945205479452</v>
      </c>
      <c r="D67" s="16">
        <f t="shared" ca="1" si="3"/>
        <v>0.12022145513385318</v>
      </c>
      <c r="E67" s="16">
        <f t="shared" ca="1" si="4"/>
        <v>1</v>
      </c>
      <c r="F67" s="16">
        <f t="shared" ca="1" si="13"/>
        <v>2</v>
      </c>
      <c r="G67" s="16">
        <f t="shared" ca="1" si="14"/>
        <v>0</v>
      </c>
      <c r="H67" s="18">
        <f t="shared" ca="1" si="5"/>
        <v>5.84</v>
      </c>
      <c r="I67" s="21">
        <f t="shared" ca="1" si="6"/>
        <v>4.84</v>
      </c>
      <c r="J67" s="3">
        <f t="shared" ca="1" si="15"/>
        <v>59.64</v>
      </c>
      <c r="K67" s="17">
        <f t="shared" ca="1" si="7"/>
        <v>1002.6399999999999</v>
      </c>
      <c r="L67" s="17">
        <f t="shared" ca="1" si="0"/>
        <v>1005.63</v>
      </c>
      <c r="M67" s="16">
        <f t="shared" ca="1" si="8"/>
        <v>-2.9900000000001228</v>
      </c>
      <c r="O67" s="16">
        <f t="shared" si="16"/>
        <v>57</v>
      </c>
      <c r="P67" s="17">
        <f t="shared" ca="1" si="9"/>
        <v>2.6399999999998727</v>
      </c>
      <c r="R67" s="16">
        <f t="shared" si="17"/>
        <v>57</v>
      </c>
      <c r="S67" s="17">
        <f t="shared" ca="1" si="10"/>
        <v>4.6315789473681832</v>
      </c>
      <c r="T67" s="17">
        <f t="shared" ca="1" si="11"/>
        <v>2.6399999999998727</v>
      </c>
    </row>
    <row r="68" spans="1:20">
      <c r="A68" s="16">
        <f t="shared" si="12"/>
        <v>58</v>
      </c>
      <c r="B68" s="16">
        <f t="shared" ca="1" si="1"/>
        <v>3.31</v>
      </c>
      <c r="C68" s="16">
        <f t="shared" ca="1" si="2"/>
        <v>0.31722054380664649</v>
      </c>
      <c r="D68" s="16">
        <f t="shared" ca="1" si="3"/>
        <v>0.4392814313480109</v>
      </c>
      <c r="E68" s="16">
        <f t="shared" ca="1" si="4"/>
        <v>0</v>
      </c>
      <c r="F68" s="16">
        <f t="shared" ca="1" si="13"/>
        <v>0</v>
      </c>
      <c r="G68" s="16">
        <f t="shared" ca="1" si="14"/>
        <v>1</v>
      </c>
      <c r="H68" s="18">
        <f t="shared" ca="1" si="5"/>
        <v>0</v>
      </c>
      <c r="I68" s="21">
        <f t="shared" ca="1" si="6"/>
        <v>-1</v>
      </c>
      <c r="J68" s="3">
        <f t="shared" ca="1" si="15"/>
        <v>59.64</v>
      </c>
      <c r="K68" s="17">
        <f t="shared" ca="1" si="7"/>
        <v>1001.6399999999999</v>
      </c>
      <c r="L68" s="17">
        <f t="shared" ca="1" si="0"/>
        <v>1005.63</v>
      </c>
      <c r="M68" s="16">
        <f t="shared" ca="1" si="8"/>
        <v>-3.9900000000001228</v>
      </c>
      <c r="O68" s="16">
        <f t="shared" si="16"/>
        <v>58</v>
      </c>
      <c r="P68" s="17">
        <f t="shared" ca="1" si="9"/>
        <v>1.6399999999998727</v>
      </c>
      <c r="R68" s="16">
        <f t="shared" si="17"/>
        <v>58</v>
      </c>
      <c r="S68" s="17">
        <f t="shared" ca="1" si="10"/>
        <v>2.827586206896342</v>
      </c>
      <c r="T68" s="17">
        <f t="shared" ca="1" si="11"/>
        <v>1.6399999999998727</v>
      </c>
    </row>
    <row r="69" spans="1:20">
      <c r="A69" s="16">
        <f t="shared" si="12"/>
        <v>59</v>
      </c>
      <c r="B69" s="16">
        <f t="shared" ca="1" si="1"/>
        <v>3.08</v>
      </c>
      <c r="C69" s="16">
        <f t="shared" ca="1" si="2"/>
        <v>0.34090909090909094</v>
      </c>
      <c r="D69" s="16">
        <f t="shared" ca="1" si="3"/>
        <v>0.83461818516893094</v>
      </c>
      <c r="E69" s="16">
        <f t="shared" ca="1" si="4"/>
        <v>0</v>
      </c>
      <c r="F69" s="16">
        <f t="shared" ca="1" si="13"/>
        <v>0</v>
      </c>
      <c r="G69" s="16">
        <f t="shared" ca="1" si="14"/>
        <v>2</v>
      </c>
      <c r="H69" s="18">
        <f t="shared" ca="1" si="5"/>
        <v>0</v>
      </c>
      <c r="I69" s="21">
        <f t="shared" ca="1" si="6"/>
        <v>-1</v>
      </c>
      <c r="J69" s="3">
        <f t="shared" ca="1" si="15"/>
        <v>59.64</v>
      </c>
      <c r="K69" s="17">
        <f t="shared" ca="1" si="7"/>
        <v>1000.6399999999999</v>
      </c>
      <c r="L69" s="17">
        <f t="shared" ca="1" si="0"/>
        <v>1005.63</v>
      </c>
      <c r="M69" s="16">
        <f t="shared" ca="1" si="8"/>
        <v>-4.9900000000001228</v>
      </c>
      <c r="O69" s="16">
        <f t="shared" si="16"/>
        <v>59</v>
      </c>
      <c r="P69" s="17">
        <f t="shared" ca="1" si="9"/>
        <v>0.63999999999987267</v>
      </c>
      <c r="R69" s="16">
        <f t="shared" si="17"/>
        <v>59</v>
      </c>
      <c r="S69" s="17">
        <f t="shared" ca="1" si="10"/>
        <v>1.0847457627116484</v>
      </c>
      <c r="T69" s="17">
        <f t="shared" ca="1" si="11"/>
        <v>0.63999999999987267</v>
      </c>
    </row>
    <row r="70" spans="1:20">
      <c r="A70" s="16">
        <f t="shared" si="12"/>
        <v>60</v>
      </c>
      <c r="B70" s="16">
        <f t="shared" ca="1" si="1"/>
        <v>3.82</v>
      </c>
      <c r="C70" s="16">
        <f t="shared" ca="1" si="2"/>
        <v>0.27486910994764396</v>
      </c>
      <c r="D70" s="16">
        <f t="shared" ca="1" si="3"/>
        <v>0.33158263673958377</v>
      </c>
      <c r="E70" s="16">
        <f t="shared" ca="1" si="4"/>
        <v>0</v>
      </c>
      <c r="F70" s="16">
        <f t="shared" ca="1" si="13"/>
        <v>0</v>
      </c>
      <c r="G70" s="16">
        <f t="shared" ca="1" si="14"/>
        <v>3</v>
      </c>
      <c r="H70" s="18">
        <f t="shared" ca="1" si="5"/>
        <v>0</v>
      </c>
      <c r="I70" s="21">
        <f t="shared" ca="1" si="6"/>
        <v>-1</v>
      </c>
      <c r="J70" s="3">
        <f t="shared" ca="1" si="15"/>
        <v>59.64</v>
      </c>
      <c r="K70" s="17">
        <f t="shared" ca="1" si="7"/>
        <v>999.63999999999987</v>
      </c>
      <c r="L70" s="17">
        <f t="shared" ca="1" si="0"/>
        <v>1005.63</v>
      </c>
      <c r="M70" s="16">
        <f t="shared" ca="1" si="8"/>
        <v>-5.9900000000001228</v>
      </c>
      <c r="O70" s="16">
        <f t="shared" si="16"/>
        <v>60</v>
      </c>
      <c r="P70" s="17">
        <f t="shared" ca="1" si="9"/>
        <v>-0.36000000000012733</v>
      </c>
      <c r="R70" s="16">
        <f t="shared" si="17"/>
        <v>60</v>
      </c>
      <c r="S70" s="17">
        <f t="shared" ca="1" si="10"/>
        <v>-0.60000000000020748</v>
      </c>
      <c r="T70" s="17">
        <f t="shared" ca="1" si="11"/>
        <v>-0.36000000000012733</v>
      </c>
    </row>
    <row r="71" spans="1:20">
      <c r="A71" s="16">
        <f t="shared" si="12"/>
        <v>61</v>
      </c>
      <c r="B71" s="16">
        <f t="shared" ca="1" si="1"/>
        <v>2.98</v>
      </c>
      <c r="C71" s="16">
        <f t="shared" ca="1" si="2"/>
        <v>0.35234899328859065</v>
      </c>
      <c r="D71" s="16">
        <f t="shared" ca="1" si="3"/>
        <v>0.13583237384209124</v>
      </c>
      <c r="E71" s="16">
        <f t="shared" ca="1" si="4"/>
        <v>1</v>
      </c>
      <c r="F71" s="16">
        <f t="shared" ca="1" si="13"/>
        <v>1</v>
      </c>
      <c r="G71" s="16">
        <f t="shared" ca="1" si="14"/>
        <v>0</v>
      </c>
      <c r="H71" s="18">
        <f t="shared" ca="1" si="5"/>
        <v>2.98</v>
      </c>
      <c r="I71" s="21">
        <f t="shared" ca="1" si="6"/>
        <v>1.98</v>
      </c>
      <c r="J71" s="3">
        <f t="shared" ca="1" si="15"/>
        <v>62.62</v>
      </c>
      <c r="K71" s="17">
        <f t="shared" ca="1" si="7"/>
        <v>1001.6199999999999</v>
      </c>
      <c r="L71" s="17">
        <f t="shared" ca="1" si="0"/>
        <v>1005.63</v>
      </c>
      <c r="M71" s="16">
        <f t="shared" ca="1" si="8"/>
        <v>-4.0100000000001046</v>
      </c>
      <c r="O71" s="16">
        <f t="shared" si="16"/>
        <v>61</v>
      </c>
      <c r="P71" s="17">
        <f t="shared" ca="1" si="9"/>
        <v>1.6199999999998909</v>
      </c>
      <c r="R71" s="16">
        <f t="shared" si="17"/>
        <v>61</v>
      </c>
      <c r="S71" s="17">
        <f t="shared" ca="1" si="10"/>
        <v>2.6557377049178541</v>
      </c>
      <c r="T71" s="17">
        <f t="shared" ca="1" si="11"/>
        <v>1.6199999999998909</v>
      </c>
    </row>
    <row r="72" spans="1:20">
      <c r="A72" s="16">
        <f t="shared" si="12"/>
        <v>62</v>
      </c>
      <c r="B72" s="16">
        <f t="shared" ca="1" si="1"/>
        <v>2.85</v>
      </c>
      <c r="C72" s="16">
        <f t="shared" ca="1" si="2"/>
        <v>0.36842105263157893</v>
      </c>
      <c r="D72" s="16">
        <f t="shared" ca="1" si="3"/>
        <v>0.87860142163767119</v>
      </c>
      <c r="E72" s="16">
        <f t="shared" ca="1" si="4"/>
        <v>0</v>
      </c>
      <c r="F72" s="16">
        <f t="shared" ca="1" si="13"/>
        <v>0</v>
      </c>
      <c r="G72" s="16">
        <f t="shared" ca="1" si="14"/>
        <v>1</v>
      </c>
      <c r="H72" s="18">
        <f t="shared" ca="1" si="5"/>
        <v>0</v>
      </c>
      <c r="I72" s="21">
        <f t="shared" ca="1" si="6"/>
        <v>-1</v>
      </c>
      <c r="J72" s="3">
        <f t="shared" ca="1" si="15"/>
        <v>62.62</v>
      </c>
      <c r="K72" s="17">
        <f t="shared" ca="1" si="7"/>
        <v>1000.6199999999999</v>
      </c>
      <c r="L72" s="17">
        <f t="shared" ca="1" si="0"/>
        <v>1005.63</v>
      </c>
      <c r="M72" s="16">
        <f t="shared" ca="1" si="8"/>
        <v>-5.0100000000001046</v>
      </c>
      <c r="O72" s="16">
        <f t="shared" si="16"/>
        <v>62</v>
      </c>
      <c r="P72" s="17">
        <f t="shared" ca="1" si="9"/>
        <v>0.61999999999989086</v>
      </c>
      <c r="R72" s="16">
        <f t="shared" si="17"/>
        <v>62</v>
      </c>
      <c r="S72" s="17">
        <f t="shared" ca="1" si="10"/>
        <v>0.99999999999982947</v>
      </c>
      <c r="T72" s="17">
        <f t="shared" ca="1" si="11"/>
        <v>0.61999999999989086</v>
      </c>
    </row>
    <row r="73" spans="1:20">
      <c r="A73" s="16">
        <f t="shared" si="12"/>
        <v>63</v>
      </c>
      <c r="B73" s="16">
        <f t="shared" ca="1" si="1"/>
        <v>3.21</v>
      </c>
      <c r="C73" s="16">
        <f t="shared" ca="1" si="2"/>
        <v>0.32710280373831774</v>
      </c>
      <c r="D73" s="16">
        <f t="shared" ca="1" si="3"/>
        <v>0.85168155341975371</v>
      </c>
      <c r="E73" s="16">
        <f t="shared" ca="1" si="4"/>
        <v>0</v>
      </c>
      <c r="F73" s="16">
        <f t="shared" ca="1" si="13"/>
        <v>0</v>
      </c>
      <c r="G73" s="16">
        <f t="shared" ca="1" si="14"/>
        <v>2</v>
      </c>
      <c r="H73" s="18">
        <f t="shared" ca="1" si="5"/>
        <v>0</v>
      </c>
      <c r="I73" s="21">
        <f t="shared" ca="1" si="6"/>
        <v>-1</v>
      </c>
      <c r="J73" s="3">
        <f t="shared" ca="1" si="15"/>
        <v>62.62</v>
      </c>
      <c r="K73" s="17">
        <f t="shared" ca="1" si="7"/>
        <v>999.61999999999989</v>
      </c>
      <c r="L73" s="17">
        <f t="shared" ca="1" si="0"/>
        <v>1005.63</v>
      </c>
      <c r="M73" s="16">
        <f t="shared" ca="1" si="8"/>
        <v>-6.0100000000001046</v>
      </c>
      <c r="O73" s="16">
        <f t="shared" si="16"/>
        <v>63</v>
      </c>
      <c r="P73" s="17">
        <f t="shared" ca="1" si="9"/>
        <v>-0.38000000000010914</v>
      </c>
      <c r="R73" s="16">
        <f t="shared" si="17"/>
        <v>63</v>
      </c>
      <c r="S73" s="17">
        <f t="shared" ca="1" si="10"/>
        <v>-0.60317460317477867</v>
      </c>
      <c r="T73" s="17">
        <f t="shared" ca="1" si="11"/>
        <v>-0.38000000000010914</v>
      </c>
    </row>
    <row r="74" spans="1:20">
      <c r="A74" s="16">
        <f t="shared" si="12"/>
        <v>64</v>
      </c>
      <c r="B74" s="16">
        <f t="shared" ca="1" si="1"/>
        <v>3.76</v>
      </c>
      <c r="C74" s="16">
        <f t="shared" ca="1" si="2"/>
        <v>0.2792553191489362</v>
      </c>
      <c r="D74" s="16">
        <f t="shared" ca="1" si="3"/>
        <v>0.42643646680813152</v>
      </c>
      <c r="E74" s="16">
        <f t="shared" ca="1" si="4"/>
        <v>0</v>
      </c>
      <c r="F74" s="16">
        <f t="shared" ca="1" si="13"/>
        <v>0</v>
      </c>
      <c r="G74" s="16">
        <f t="shared" ca="1" si="14"/>
        <v>3</v>
      </c>
      <c r="H74" s="18">
        <f t="shared" ca="1" si="5"/>
        <v>0</v>
      </c>
      <c r="I74" s="21">
        <f t="shared" ca="1" si="6"/>
        <v>-1</v>
      </c>
      <c r="J74" s="3">
        <f t="shared" ca="1" si="15"/>
        <v>62.62</v>
      </c>
      <c r="K74" s="17">
        <f t="shared" ca="1" si="7"/>
        <v>998.61999999999989</v>
      </c>
      <c r="L74" s="17">
        <f t="shared" ref="L74:L137" ca="1" si="18">MAX(K74,L73)</f>
        <v>1005.63</v>
      </c>
      <c r="M74" s="16">
        <f t="shared" ca="1" si="8"/>
        <v>-7.0100000000001046</v>
      </c>
      <c r="O74" s="16">
        <f t="shared" si="16"/>
        <v>64</v>
      </c>
      <c r="P74" s="17">
        <f t="shared" ca="1" si="9"/>
        <v>-1.3800000000001091</v>
      </c>
      <c r="R74" s="16">
        <f t="shared" si="17"/>
        <v>64</v>
      </c>
      <c r="S74" s="17">
        <f t="shared" ca="1" si="10"/>
        <v>-2.1562500000001705</v>
      </c>
      <c r="T74" s="17">
        <f t="shared" ca="1" si="11"/>
        <v>-1.3800000000001091</v>
      </c>
    </row>
    <row r="75" spans="1:20">
      <c r="A75" s="16">
        <f t="shared" si="12"/>
        <v>65</v>
      </c>
      <c r="B75" s="16">
        <f t="shared" ref="B75:B138" ca="1" si="19">RANDBETWEEN($A$5,$B$5)/100</f>
        <v>5.75</v>
      </c>
      <c r="C75" s="16">
        <f t="shared" ref="C75:C138" ca="1" si="20">$C$5*(1/B75)</f>
        <v>0.18260869565217391</v>
      </c>
      <c r="D75" s="16">
        <f t="shared" ref="D75:D138" ca="1" si="21">RAND()</f>
        <v>7.6060157772410264E-2</v>
      </c>
      <c r="E75" s="16">
        <f t="shared" ref="E75:E138" ca="1" si="22">IF(D75&lt;=C75,1,0)</f>
        <v>1</v>
      </c>
      <c r="F75" s="16">
        <f t="shared" ca="1" si="13"/>
        <v>1</v>
      </c>
      <c r="G75" s="16">
        <f t="shared" ca="1" si="14"/>
        <v>0</v>
      </c>
      <c r="H75" s="18">
        <f t="shared" ref="H75:H138" ca="1" si="23">IF(E75=0,0,B75)</f>
        <v>5.75</v>
      </c>
      <c r="I75" s="21">
        <f t="shared" ref="I75:I138" ca="1" si="24">IF(E75=0,-1,H75-1)</f>
        <v>4.75</v>
      </c>
      <c r="J75" s="3">
        <f t="shared" ca="1" si="15"/>
        <v>68.37</v>
      </c>
      <c r="K75" s="17">
        <f t="shared" ref="K75" ca="1" si="25">K74+I75</f>
        <v>1003.3699999999999</v>
      </c>
      <c r="L75" s="17">
        <f t="shared" ca="1" si="18"/>
        <v>1005.63</v>
      </c>
      <c r="M75" s="16">
        <f t="shared" ref="M75:M138" ca="1" si="26">IF(K75&lt;N(L75),K75-L74,"")</f>
        <v>-2.2600000000001046</v>
      </c>
      <c r="O75" s="16">
        <f t="shared" si="16"/>
        <v>65</v>
      </c>
      <c r="P75" s="17">
        <f t="shared" ref="P75:P138" ca="1" si="27">K75-1000</f>
        <v>3.3699999999998909</v>
      </c>
      <c r="R75" s="16">
        <f t="shared" si="17"/>
        <v>65</v>
      </c>
      <c r="S75" s="17">
        <f t="shared" ref="S75:S138" ca="1" si="28">((R75+T75)/R75*100)-100</f>
        <v>5.1846153846152134</v>
      </c>
      <c r="T75" s="17">
        <f t="shared" ref="T75:T138" ca="1" si="29">K75-1000</f>
        <v>3.3699999999998909</v>
      </c>
    </row>
    <row r="76" spans="1:20">
      <c r="A76" s="16">
        <f t="shared" ref="A76:A139" si="30">A75+1</f>
        <v>66</v>
      </c>
      <c r="B76" s="16">
        <f t="shared" ca="1" si="19"/>
        <v>3.44</v>
      </c>
      <c r="C76" s="16">
        <f t="shared" ca="1" si="20"/>
        <v>0.30523255813953493</v>
      </c>
      <c r="D76" s="16">
        <f t="shared" ca="1" si="21"/>
        <v>0.76825841609063694</v>
      </c>
      <c r="E76" s="16">
        <f t="shared" ca="1" si="22"/>
        <v>0</v>
      </c>
      <c r="F76" s="16">
        <f t="shared" ref="F76:F139" ca="1" si="31">IF(E76=1,F75+1,0)</f>
        <v>0</v>
      </c>
      <c r="G76" s="16">
        <f t="shared" ref="G76:G139" ca="1" si="32">IF(E76=0,G75+1,0)</f>
        <v>1</v>
      </c>
      <c r="H76" s="18">
        <f t="shared" ca="1" si="23"/>
        <v>0</v>
      </c>
      <c r="I76" s="21">
        <f t="shared" ca="1" si="24"/>
        <v>-1</v>
      </c>
      <c r="J76" s="3">
        <f t="shared" ref="J76:J139" ca="1" si="33">J75+H76</f>
        <v>68.37</v>
      </c>
      <c r="K76" s="17">
        <f t="shared" ref="K76:K91" ca="1" si="34">K75+I76</f>
        <v>1002.3699999999999</v>
      </c>
      <c r="L76" s="17">
        <f t="shared" ca="1" si="18"/>
        <v>1005.63</v>
      </c>
      <c r="M76" s="16">
        <f t="shared" ca="1" si="26"/>
        <v>-3.2600000000001046</v>
      </c>
      <c r="O76" s="16">
        <f t="shared" ref="O76:O139" si="35">O75+1</f>
        <v>66</v>
      </c>
      <c r="P76" s="17">
        <f t="shared" ca="1" si="27"/>
        <v>2.3699999999998909</v>
      </c>
      <c r="R76" s="16">
        <f t="shared" ref="R76:R139" si="36">R75+1</f>
        <v>66</v>
      </c>
      <c r="S76" s="17">
        <f t="shared" ca="1" si="28"/>
        <v>3.5909090909089372</v>
      </c>
      <c r="T76" s="17">
        <f t="shared" ca="1" si="29"/>
        <v>2.3699999999998909</v>
      </c>
    </row>
    <row r="77" spans="1:20">
      <c r="A77" s="16">
        <f t="shared" si="30"/>
        <v>67</v>
      </c>
      <c r="B77" s="16">
        <f t="shared" ca="1" si="19"/>
        <v>2.99</v>
      </c>
      <c r="C77" s="16">
        <f t="shared" ca="1" si="20"/>
        <v>0.3511705685618729</v>
      </c>
      <c r="D77" s="16">
        <f t="shared" ca="1" si="21"/>
        <v>0.32978699953805446</v>
      </c>
      <c r="E77" s="16">
        <f t="shared" ca="1" si="22"/>
        <v>1</v>
      </c>
      <c r="F77" s="16">
        <f t="shared" ca="1" si="31"/>
        <v>1</v>
      </c>
      <c r="G77" s="16">
        <f t="shared" ca="1" si="32"/>
        <v>0</v>
      </c>
      <c r="H77" s="18">
        <f t="shared" ca="1" si="23"/>
        <v>2.99</v>
      </c>
      <c r="I77" s="21">
        <f t="shared" ca="1" si="24"/>
        <v>1.9900000000000002</v>
      </c>
      <c r="J77" s="3">
        <f t="shared" ca="1" si="33"/>
        <v>71.36</v>
      </c>
      <c r="K77" s="17">
        <f t="shared" ca="1" si="34"/>
        <v>1004.3599999999999</v>
      </c>
      <c r="L77" s="17">
        <f t="shared" ca="1" si="18"/>
        <v>1005.63</v>
      </c>
      <c r="M77" s="16">
        <f t="shared" ca="1" si="26"/>
        <v>-1.2700000000000955</v>
      </c>
      <c r="O77" s="16">
        <f t="shared" si="35"/>
        <v>67</v>
      </c>
      <c r="P77" s="17">
        <f t="shared" ca="1" si="27"/>
        <v>4.3599999999999</v>
      </c>
      <c r="R77" s="16">
        <f t="shared" si="36"/>
        <v>67</v>
      </c>
      <c r="S77" s="17">
        <f t="shared" ca="1" si="28"/>
        <v>6.5074626865670098</v>
      </c>
      <c r="T77" s="17">
        <f t="shared" ca="1" si="29"/>
        <v>4.3599999999999</v>
      </c>
    </row>
    <row r="78" spans="1:20">
      <c r="A78" s="16">
        <f t="shared" si="30"/>
        <v>68</v>
      </c>
      <c r="B78" s="16">
        <f t="shared" ca="1" si="19"/>
        <v>2.29</v>
      </c>
      <c r="C78" s="16">
        <f t="shared" ca="1" si="20"/>
        <v>0.45851528384279477</v>
      </c>
      <c r="D78" s="16">
        <f t="shared" ca="1" si="21"/>
        <v>0.3037440668437057</v>
      </c>
      <c r="E78" s="16">
        <f t="shared" ca="1" si="22"/>
        <v>1</v>
      </c>
      <c r="F78" s="16">
        <f t="shared" ca="1" si="31"/>
        <v>2</v>
      </c>
      <c r="G78" s="16">
        <f t="shared" ca="1" si="32"/>
        <v>0</v>
      </c>
      <c r="H78" s="18">
        <f t="shared" ca="1" si="23"/>
        <v>2.29</v>
      </c>
      <c r="I78" s="21">
        <f t="shared" ca="1" si="24"/>
        <v>1.29</v>
      </c>
      <c r="J78" s="3">
        <f t="shared" ca="1" si="33"/>
        <v>73.650000000000006</v>
      </c>
      <c r="K78" s="17">
        <f t="shared" ca="1" si="34"/>
        <v>1005.6499999999999</v>
      </c>
      <c r="L78" s="17">
        <f t="shared" ca="1" si="18"/>
        <v>1005.6499999999999</v>
      </c>
      <c r="M78" s="16" t="str">
        <f t="shared" ca="1" si="26"/>
        <v/>
      </c>
      <c r="O78" s="16">
        <f t="shared" si="35"/>
        <v>68</v>
      </c>
      <c r="P78" s="17">
        <f t="shared" ca="1" si="27"/>
        <v>5.6499999999998636</v>
      </c>
      <c r="R78" s="16">
        <f t="shared" si="36"/>
        <v>68</v>
      </c>
      <c r="S78" s="17">
        <f t="shared" ca="1" si="28"/>
        <v>8.3088235294115549</v>
      </c>
      <c r="T78" s="17">
        <f t="shared" ca="1" si="29"/>
        <v>5.6499999999998636</v>
      </c>
    </row>
    <row r="79" spans="1:20">
      <c r="A79" s="16">
        <f t="shared" si="30"/>
        <v>69</v>
      </c>
      <c r="B79" s="16">
        <f t="shared" ca="1" si="19"/>
        <v>3.45</v>
      </c>
      <c r="C79" s="16">
        <f t="shared" ca="1" si="20"/>
        <v>0.30434782608695654</v>
      </c>
      <c r="D79" s="16">
        <f t="shared" ca="1" si="21"/>
        <v>0.75192376087575252</v>
      </c>
      <c r="E79" s="16">
        <f t="shared" ca="1" si="22"/>
        <v>0</v>
      </c>
      <c r="F79" s="16">
        <f t="shared" ca="1" si="31"/>
        <v>0</v>
      </c>
      <c r="G79" s="16">
        <f t="shared" ca="1" si="32"/>
        <v>1</v>
      </c>
      <c r="H79" s="18">
        <f t="shared" ca="1" si="23"/>
        <v>0</v>
      </c>
      <c r="I79" s="21">
        <f t="shared" ca="1" si="24"/>
        <v>-1</v>
      </c>
      <c r="J79" s="3">
        <f t="shared" ca="1" si="33"/>
        <v>73.650000000000006</v>
      </c>
      <c r="K79" s="17">
        <f t="shared" ca="1" si="34"/>
        <v>1004.6499999999999</v>
      </c>
      <c r="L79" s="17">
        <f t="shared" ca="1" si="18"/>
        <v>1005.6499999999999</v>
      </c>
      <c r="M79" s="16">
        <f t="shared" ca="1" si="26"/>
        <v>-1</v>
      </c>
      <c r="O79" s="16">
        <f t="shared" si="35"/>
        <v>69</v>
      </c>
      <c r="P79" s="17">
        <f t="shared" ca="1" si="27"/>
        <v>4.6499999999998636</v>
      </c>
      <c r="R79" s="16">
        <f t="shared" si="36"/>
        <v>69</v>
      </c>
      <c r="S79" s="17">
        <f t="shared" ca="1" si="28"/>
        <v>6.7391304347823962</v>
      </c>
      <c r="T79" s="17">
        <f t="shared" ca="1" si="29"/>
        <v>4.6499999999998636</v>
      </c>
    </row>
    <row r="80" spans="1:20">
      <c r="A80" s="16">
        <f t="shared" si="30"/>
        <v>70</v>
      </c>
      <c r="B80" s="16">
        <f t="shared" ca="1" si="19"/>
        <v>3.68</v>
      </c>
      <c r="C80" s="16">
        <f t="shared" ca="1" si="20"/>
        <v>0.28532608695652173</v>
      </c>
      <c r="D80" s="16">
        <f t="shared" ca="1" si="21"/>
        <v>1.040849125638843E-3</v>
      </c>
      <c r="E80" s="16">
        <f t="shared" ca="1" si="22"/>
        <v>1</v>
      </c>
      <c r="F80" s="16">
        <f t="shared" ca="1" si="31"/>
        <v>1</v>
      </c>
      <c r="G80" s="16">
        <f t="shared" ca="1" si="32"/>
        <v>0</v>
      </c>
      <c r="H80" s="18">
        <f t="shared" ca="1" si="23"/>
        <v>3.68</v>
      </c>
      <c r="I80" s="21">
        <f t="shared" ca="1" si="24"/>
        <v>2.68</v>
      </c>
      <c r="J80" s="3">
        <f t="shared" ca="1" si="33"/>
        <v>77.330000000000013</v>
      </c>
      <c r="K80" s="17">
        <f t="shared" ca="1" si="34"/>
        <v>1007.3299999999998</v>
      </c>
      <c r="L80" s="17">
        <f t="shared" ca="1" si="18"/>
        <v>1007.3299999999998</v>
      </c>
      <c r="M80" s="16" t="str">
        <f t="shared" ca="1" si="26"/>
        <v/>
      </c>
      <c r="O80" s="16">
        <f t="shared" si="35"/>
        <v>70</v>
      </c>
      <c r="P80" s="17">
        <f t="shared" ca="1" si="27"/>
        <v>7.3299999999998136</v>
      </c>
      <c r="R80" s="16">
        <f t="shared" si="36"/>
        <v>70</v>
      </c>
      <c r="S80" s="17">
        <f t="shared" ca="1" si="28"/>
        <v>10.471428571428305</v>
      </c>
      <c r="T80" s="17">
        <f t="shared" ca="1" si="29"/>
        <v>7.3299999999998136</v>
      </c>
    </row>
    <row r="81" spans="1:20">
      <c r="A81" s="16">
        <f t="shared" si="30"/>
        <v>71</v>
      </c>
      <c r="B81" s="16">
        <f t="shared" ca="1" si="19"/>
        <v>3.89</v>
      </c>
      <c r="C81" s="16">
        <f t="shared" ca="1" si="20"/>
        <v>0.26992287917737789</v>
      </c>
      <c r="D81" s="16">
        <f t="shared" ca="1" si="21"/>
        <v>0.86441035769431651</v>
      </c>
      <c r="E81" s="16">
        <f t="shared" ca="1" si="22"/>
        <v>0</v>
      </c>
      <c r="F81" s="16">
        <f t="shared" ca="1" si="31"/>
        <v>0</v>
      </c>
      <c r="G81" s="16">
        <f t="shared" ca="1" si="32"/>
        <v>1</v>
      </c>
      <c r="H81" s="18">
        <f t="shared" ca="1" si="23"/>
        <v>0</v>
      </c>
      <c r="I81" s="21">
        <f t="shared" ca="1" si="24"/>
        <v>-1</v>
      </c>
      <c r="J81" s="3">
        <f t="shared" ca="1" si="33"/>
        <v>77.330000000000013</v>
      </c>
      <c r="K81" s="17">
        <f t="shared" ca="1" si="34"/>
        <v>1006.3299999999998</v>
      </c>
      <c r="L81" s="17">
        <f t="shared" ca="1" si="18"/>
        <v>1007.3299999999998</v>
      </c>
      <c r="M81" s="16">
        <f t="shared" ca="1" si="26"/>
        <v>-1</v>
      </c>
      <c r="O81" s="16">
        <f t="shared" si="35"/>
        <v>71</v>
      </c>
      <c r="P81" s="17">
        <f t="shared" ca="1" si="27"/>
        <v>6.3299999999998136</v>
      </c>
      <c r="R81" s="16">
        <f t="shared" si="36"/>
        <v>71</v>
      </c>
      <c r="S81" s="17">
        <f t="shared" ca="1" si="28"/>
        <v>8.9154929577462099</v>
      </c>
      <c r="T81" s="17">
        <f t="shared" ca="1" si="29"/>
        <v>6.3299999999998136</v>
      </c>
    </row>
    <row r="82" spans="1:20">
      <c r="A82" s="16">
        <f t="shared" si="30"/>
        <v>72</v>
      </c>
      <c r="B82" s="16">
        <f t="shared" ca="1" si="19"/>
        <v>3.88</v>
      </c>
      <c r="C82" s="16">
        <f t="shared" ca="1" si="20"/>
        <v>0.27061855670103097</v>
      </c>
      <c r="D82" s="16">
        <f t="shared" ca="1" si="21"/>
        <v>0.81857150961593228</v>
      </c>
      <c r="E82" s="16">
        <f t="shared" ca="1" si="22"/>
        <v>0</v>
      </c>
      <c r="F82" s="16">
        <f t="shared" ca="1" si="31"/>
        <v>0</v>
      </c>
      <c r="G82" s="16">
        <f t="shared" ca="1" si="32"/>
        <v>2</v>
      </c>
      <c r="H82" s="18">
        <f t="shared" ca="1" si="23"/>
        <v>0</v>
      </c>
      <c r="I82" s="21">
        <f t="shared" ca="1" si="24"/>
        <v>-1</v>
      </c>
      <c r="J82" s="3">
        <f t="shared" ca="1" si="33"/>
        <v>77.330000000000013</v>
      </c>
      <c r="K82" s="17">
        <f t="shared" ca="1" si="34"/>
        <v>1005.3299999999998</v>
      </c>
      <c r="L82" s="17">
        <f t="shared" ca="1" si="18"/>
        <v>1007.3299999999998</v>
      </c>
      <c r="M82" s="16">
        <f t="shared" ca="1" si="26"/>
        <v>-2</v>
      </c>
      <c r="O82" s="16">
        <f t="shared" si="35"/>
        <v>72</v>
      </c>
      <c r="P82" s="17">
        <f t="shared" ca="1" si="27"/>
        <v>5.3299999999998136</v>
      </c>
      <c r="R82" s="16">
        <f t="shared" si="36"/>
        <v>72</v>
      </c>
      <c r="S82" s="17">
        <f t="shared" ca="1" si="28"/>
        <v>7.4027777777775157</v>
      </c>
      <c r="T82" s="17">
        <f t="shared" ca="1" si="29"/>
        <v>5.3299999999998136</v>
      </c>
    </row>
    <row r="83" spans="1:20">
      <c r="A83" s="16">
        <f t="shared" si="30"/>
        <v>73</v>
      </c>
      <c r="B83" s="16">
        <f t="shared" ca="1" si="19"/>
        <v>4.97</v>
      </c>
      <c r="C83" s="16">
        <f t="shared" ca="1" si="20"/>
        <v>0.21126760563380284</v>
      </c>
      <c r="D83" s="16">
        <f t="shared" ca="1" si="21"/>
        <v>0.86000943110310835</v>
      </c>
      <c r="E83" s="16">
        <f t="shared" ca="1" si="22"/>
        <v>0</v>
      </c>
      <c r="F83" s="16">
        <f t="shared" ca="1" si="31"/>
        <v>0</v>
      </c>
      <c r="G83" s="16">
        <f t="shared" ca="1" si="32"/>
        <v>3</v>
      </c>
      <c r="H83" s="18">
        <f t="shared" ca="1" si="23"/>
        <v>0</v>
      </c>
      <c r="I83" s="21">
        <f t="shared" ca="1" si="24"/>
        <v>-1</v>
      </c>
      <c r="J83" s="3">
        <f t="shared" ca="1" si="33"/>
        <v>77.330000000000013</v>
      </c>
      <c r="K83" s="17">
        <f t="shared" ca="1" si="34"/>
        <v>1004.3299999999998</v>
      </c>
      <c r="L83" s="17">
        <f t="shared" ca="1" si="18"/>
        <v>1007.3299999999998</v>
      </c>
      <c r="M83" s="16">
        <f t="shared" ca="1" si="26"/>
        <v>-3</v>
      </c>
      <c r="O83" s="16">
        <f t="shared" si="35"/>
        <v>73</v>
      </c>
      <c r="P83" s="17">
        <f t="shared" ca="1" si="27"/>
        <v>4.3299999999998136</v>
      </c>
      <c r="R83" s="16">
        <f t="shared" si="36"/>
        <v>73</v>
      </c>
      <c r="S83" s="17">
        <f t="shared" ca="1" si="28"/>
        <v>5.9315068493148004</v>
      </c>
      <c r="T83" s="17">
        <f t="shared" ca="1" si="29"/>
        <v>4.3299999999998136</v>
      </c>
    </row>
    <row r="84" spans="1:20">
      <c r="A84" s="16">
        <f t="shared" si="30"/>
        <v>74</v>
      </c>
      <c r="B84" s="16">
        <f t="shared" ca="1" si="19"/>
        <v>4.54</v>
      </c>
      <c r="C84" s="16">
        <f t="shared" ca="1" si="20"/>
        <v>0.23127753303964757</v>
      </c>
      <c r="D84" s="16">
        <f t="shared" ca="1" si="21"/>
        <v>0.12204058310449639</v>
      </c>
      <c r="E84" s="16">
        <f t="shared" ca="1" si="22"/>
        <v>1</v>
      </c>
      <c r="F84" s="16">
        <f t="shared" ca="1" si="31"/>
        <v>1</v>
      </c>
      <c r="G84" s="16">
        <f t="shared" ca="1" si="32"/>
        <v>0</v>
      </c>
      <c r="H84" s="18">
        <f t="shared" ca="1" si="23"/>
        <v>4.54</v>
      </c>
      <c r="I84" s="21">
        <f t="shared" ca="1" si="24"/>
        <v>3.54</v>
      </c>
      <c r="J84" s="3">
        <f t="shared" ca="1" si="33"/>
        <v>81.870000000000019</v>
      </c>
      <c r="K84" s="17">
        <f t="shared" ca="1" si="34"/>
        <v>1007.8699999999998</v>
      </c>
      <c r="L84" s="17">
        <f t="shared" ca="1" si="18"/>
        <v>1007.8699999999998</v>
      </c>
      <c r="M84" s="16" t="str">
        <f t="shared" ca="1" si="26"/>
        <v/>
      </c>
      <c r="O84" s="16">
        <f t="shared" si="35"/>
        <v>74</v>
      </c>
      <c r="P84" s="17">
        <f t="shared" ca="1" si="27"/>
        <v>7.8699999999997772</v>
      </c>
      <c r="R84" s="16">
        <f t="shared" si="36"/>
        <v>74</v>
      </c>
      <c r="S84" s="17">
        <f t="shared" ca="1" si="28"/>
        <v>10.635135135134831</v>
      </c>
      <c r="T84" s="17">
        <f t="shared" ca="1" si="29"/>
        <v>7.8699999999997772</v>
      </c>
    </row>
    <row r="85" spans="1:20">
      <c r="A85" s="16">
        <f t="shared" si="30"/>
        <v>75</v>
      </c>
      <c r="B85" s="16">
        <f t="shared" ca="1" si="19"/>
        <v>2.96</v>
      </c>
      <c r="C85" s="16">
        <f t="shared" ca="1" si="20"/>
        <v>0.35472972972972971</v>
      </c>
      <c r="D85" s="16">
        <f t="shared" ca="1" si="21"/>
        <v>0.12292443119353602</v>
      </c>
      <c r="E85" s="16">
        <f t="shared" ca="1" si="22"/>
        <v>1</v>
      </c>
      <c r="F85" s="16">
        <f t="shared" ca="1" si="31"/>
        <v>2</v>
      </c>
      <c r="G85" s="16">
        <f t="shared" ca="1" si="32"/>
        <v>0</v>
      </c>
      <c r="H85" s="18">
        <f t="shared" ca="1" si="23"/>
        <v>2.96</v>
      </c>
      <c r="I85" s="21">
        <f t="shared" ca="1" si="24"/>
        <v>1.96</v>
      </c>
      <c r="J85" s="3">
        <f t="shared" ca="1" si="33"/>
        <v>84.830000000000013</v>
      </c>
      <c r="K85" s="17">
        <f t="shared" ca="1" si="34"/>
        <v>1009.8299999999998</v>
      </c>
      <c r="L85" s="17">
        <f t="shared" ca="1" si="18"/>
        <v>1009.8299999999998</v>
      </c>
      <c r="M85" s="16" t="str">
        <f t="shared" ca="1" si="26"/>
        <v/>
      </c>
      <c r="O85" s="16">
        <f t="shared" si="35"/>
        <v>75</v>
      </c>
      <c r="P85" s="17">
        <f t="shared" ca="1" si="27"/>
        <v>9.8299999999998136</v>
      </c>
      <c r="R85" s="16">
        <f t="shared" si="36"/>
        <v>75</v>
      </c>
      <c r="S85" s="17">
        <f t="shared" ca="1" si="28"/>
        <v>13.106666666666428</v>
      </c>
      <c r="T85" s="17">
        <f t="shared" ca="1" si="29"/>
        <v>9.8299999999998136</v>
      </c>
    </row>
    <row r="86" spans="1:20">
      <c r="A86" s="16">
        <f t="shared" si="30"/>
        <v>76</v>
      </c>
      <c r="B86" s="16">
        <f t="shared" ca="1" si="19"/>
        <v>4.01</v>
      </c>
      <c r="C86" s="16">
        <f t="shared" ca="1" si="20"/>
        <v>0.26184538653366585</v>
      </c>
      <c r="D86" s="16">
        <f t="shared" ca="1" si="21"/>
        <v>0.49460152711542116</v>
      </c>
      <c r="E86" s="16">
        <f t="shared" ca="1" si="22"/>
        <v>0</v>
      </c>
      <c r="F86" s="16">
        <f t="shared" ca="1" si="31"/>
        <v>0</v>
      </c>
      <c r="G86" s="16">
        <f t="shared" ca="1" si="32"/>
        <v>1</v>
      </c>
      <c r="H86" s="18">
        <f t="shared" ca="1" si="23"/>
        <v>0</v>
      </c>
      <c r="I86" s="21">
        <f t="shared" ca="1" si="24"/>
        <v>-1</v>
      </c>
      <c r="J86" s="3">
        <f t="shared" ca="1" si="33"/>
        <v>84.830000000000013</v>
      </c>
      <c r="K86" s="17">
        <f t="shared" ca="1" si="34"/>
        <v>1008.8299999999998</v>
      </c>
      <c r="L86" s="17">
        <f t="shared" ca="1" si="18"/>
        <v>1009.8299999999998</v>
      </c>
      <c r="M86" s="16">
        <f t="shared" ca="1" si="26"/>
        <v>-1</v>
      </c>
      <c r="O86" s="16">
        <f t="shared" si="35"/>
        <v>76</v>
      </c>
      <c r="P86" s="17">
        <f t="shared" ca="1" si="27"/>
        <v>8.8299999999998136</v>
      </c>
      <c r="R86" s="16">
        <f t="shared" si="36"/>
        <v>76</v>
      </c>
      <c r="S86" s="17">
        <f t="shared" ca="1" si="28"/>
        <v>11.618421052631334</v>
      </c>
      <c r="T86" s="17">
        <f t="shared" ca="1" si="29"/>
        <v>8.8299999999998136</v>
      </c>
    </row>
    <row r="87" spans="1:20">
      <c r="A87" s="16">
        <f t="shared" si="30"/>
        <v>77</v>
      </c>
      <c r="B87" s="16">
        <f t="shared" ca="1" si="19"/>
        <v>3.3</v>
      </c>
      <c r="C87" s="16">
        <f t="shared" ca="1" si="20"/>
        <v>0.31818181818181818</v>
      </c>
      <c r="D87" s="16">
        <f t="shared" ca="1" si="21"/>
        <v>0.33334236444686294</v>
      </c>
      <c r="E87" s="16">
        <f t="shared" ca="1" si="22"/>
        <v>0</v>
      </c>
      <c r="F87" s="16">
        <f t="shared" ca="1" si="31"/>
        <v>0</v>
      </c>
      <c r="G87" s="16">
        <f t="shared" ca="1" si="32"/>
        <v>2</v>
      </c>
      <c r="H87" s="18">
        <f t="shared" ca="1" si="23"/>
        <v>0</v>
      </c>
      <c r="I87" s="21">
        <f t="shared" ca="1" si="24"/>
        <v>-1</v>
      </c>
      <c r="J87" s="3">
        <f t="shared" ca="1" si="33"/>
        <v>84.830000000000013</v>
      </c>
      <c r="K87" s="17">
        <f t="shared" ca="1" si="34"/>
        <v>1007.8299999999998</v>
      </c>
      <c r="L87" s="17">
        <f t="shared" ca="1" si="18"/>
        <v>1009.8299999999998</v>
      </c>
      <c r="M87" s="16">
        <f t="shared" ca="1" si="26"/>
        <v>-2</v>
      </c>
      <c r="O87" s="16">
        <f t="shared" si="35"/>
        <v>77</v>
      </c>
      <c r="P87" s="17">
        <f t="shared" ca="1" si="27"/>
        <v>7.8299999999998136</v>
      </c>
      <c r="R87" s="16">
        <f t="shared" si="36"/>
        <v>77</v>
      </c>
      <c r="S87" s="17">
        <f t="shared" ca="1" si="28"/>
        <v>10.16883116883092</v>
      </c>
      <c r="T87" s="17">
        <f t="shared" ca="1" si="29"/>
        <v>7.8299999999998136</v>
      </c>
    </row>
    <row r="88" spans="1:20">
      <c r="A88" s="16">
        <f t="shared" si="30"/>
        <v>78</v>
      </c>
      <c r="B88" s="16">
        <f t="shared" ca="1" si="19"/>
        <v>5.91</v>
      </c>
      <c r="C88" s="16">
        <f t="shared" ca="1" si="20"/>
        <v>0.17766497461928935</v>
      </c>
      <c r="D88" s="16">
        <f t="shared" ca="1" si="21"/>
        <v>0.49333059258708278</v>
      </c>
      <c r="E88" s="16">
        <f t="shared" ca="1" si="22"/>
        <v>0</v>
      </c>
      <c r="F88" s="16">
        <f t="shared" ca="1" si="31"/>
        <v>0</v>
      </c>
      <c r="G88" s="16">
        <f t="shared" ca="1" si="32"/>
        <v>3</v>
      </c>
      <c r="H88" s="18">
        <f t="shared" ca="1" si="23"/>
        <v>0</v>
      </c>
      <c r="I88" s="21">
        <f t="shared" ca="1" si="24"/>
        <v>-1</v>
      </c>
      <c r="J88" s="3">
        <f t="shared" ca="1" si="33"/>
        <v>84.830000000000013</v>
      </c>
      <c r="K88" s="17">
        <f t="shared" ca="1" si="34"/>
        <v>1006.8299999999998</v>
      </c>
      <c r="L88" s="17">
        <f t="shared" ca="1" si="18"/>
        <v>1009.8299999999998</v>
      </c>
      <c r="M88" s="16">
        <f t="shared" ca="1" si="26"/>
        <v>-3</v>
      </c>
      <c r="O88" s="16">
        <f t="shared" si="35"/>
        <v>78</v>
      </c>
      <c r="P88" s="17">
        <f t="shared" ca="1" si="27"/>
        <v>6.8299999999998136</v>
      </c>
      <c r="R88" s="16">
        <f t="shared" si="36"/>
        <v>78</v>
      </c>
      <c r="S88" s="17">
        <f t="shared" ca="1" si="28"/>
        <v>8.7564102564100068</v>
      </c>
      <c r="T88" s="17">
        <f t="shared" ca="1" si="29"/>
        <v>6.8299999999998136</v>
      </c>
    </row>
    <row r="89" spans="1:20">
      <c r="A89" s="16">
        <f t="shared" si="30"/>
        <v>79</v>
      </c>
      <c r="B89" s="16">
        <f t="shared" ca="1" si="19"/>
        <v>5.85</v>
      </c>
      <c r="C89" s="16">
        <f t="shared" ca="1" si="20"/>
        <v>0.17948717948717949</v>
      </c>
      <c r="D89" s="16">
        <f t="shared" ca="1" si="21"/>
        <v>0.79587357229607969</v>
      </c>
      <c r="E89" s="16">
        <f t="shared" ca="1" si="22"/>
        <v>0</v>
      </c>
      <c r="F89" s="16">
        <f t="shared" ca="1" si="31"/>
        <v>0</v>
      </c>
      <c r="G89" s="16">
        <f t="shared" ca="1" si="32"/>
        <v>4</v>
      </c>
      <c r="H89" s="18">
        <f t="shared" ca="1" si="23"/>
        <v>0</v>
      </c>
      <c r="I89" s="21">
        <f t="shared" ca="1" si="24"/>
        <v>-1</v>
      </c>
      <c r="J89" s="3">
        <f t="shared" ca="1" si="33"/>
        <v>84.830000000000013</v>
      </c>
      <c r="K89" s="17">
        <f t="shared" ca="1" si="34"/>
        <v>1005.8299999999998</v>
      </c>
      <c r="L89" s="17">
        <f t="shared" ca="1" si="18"/>
        <v>1009.8299999999998</v>
      </c>
      <c r="M89" s="16">
        <f t="shared" ca="1" si="26"/>
        <v>-4</v>
      </c>
      <c r="O89" s="16">
        <f t="shared" si="35"/>
        <v>79</v>
      </c>
      <c r="P89" s="17">
        <f t="shared" ca="1" si="27"/>
        <v>5.8299999999998136</v>
      </c>
      <c r="R89" s="16">
        <f t="shared" si="36"/>
        <v>79</v>
      </c>
      <c r="S89" s="17">
        <f t="shared" ca="1" si="28"/>
        <v>7.379746835442802</v>
      </c>
      <c r="T89" s="17">
        <f t="shared" ca="1" si="29"/>
        <v>5.8299999999998136</v>
      </c>
    </row>
    <row r="90" spans="1:20">
      <c r="A90" s="16">
        <f t="shared" si="30"/>
        <v>80</v>
      </c>
      <c r="B90" s="16">
        <f t="shared" ca="1" si="19"/>
        <v>3.98</v>
      </c>
      <c r="C90" s="16">
        <f t="shared" ca="1" si="20"/>
        <v>0.26381909547738691</v>
      </c>
      <c r="D90" s="16">
        <f t="shared" ca="1" si="21"/>
        <v>0.38304766135609691</v>
      </c>
      <c r="E90" s="16">
        <f t="shared" ca="1" si="22"/>
        <v>0</v>
      </c>
      <c r="F90" s="16">
        <f t="shared" ca="1" si="31"/>
        <v>0</v>
      </c>
      <c r="G90" s="16">
        <f t="shared" ca="1" si="32"/>
        <v>5</v>
      </c>
      <c r="H90" s="18">
        <f t="shared" ca="1" si="23"/>
        <v>0</v>
      </c>
      <c r="I90" s="21">
        <f t="shared" ca="1" si="24"/>
        <v>-1</v>
      </c>
      <c r="J90" s="3">
        <f t="shared" ca="1" si="33"/>
        <v>84.830000000000013</v>
      </c>
      <c r="K90" s="17">
        <f t="shared" ca="1" si="34"/>
        <v>1004.8299999999998</v>
      </c>
      <c r="L90" s="17">
        <f t="shared" ca="1" si="18"/>
        <v>1009.8299999999998</v>
      </c>
      <c r="M90" s="16">
        <f t="shared" ca="1" si="26"/>
        <v>-5</v>
      </c>
      <c r="O90" s="16">
        <f t="shared" si="35"/>
        <v>80</v>
      </c>
      <c r="P90" s="17">
        <f t="shared" ca="1" si="27"/>
        <v>4.8299999999998136</v>
      </c>
      <c r="R90" s="16">
        <f t="shared" si="36"/>
        <v>80</v>
      </c>
      <c r="S90" s="17">
        <f t="shared" ca="1" si="28"/>
        <v>6.0374999999997669</v>
      </c>
      <c r="T90" s="17">
        <f t="shared" ca="1" si="29"/>
        <v>4.8299999999998136</v>
      </c>
    </row>
    <row r="91" spans="1:20">
      <c r="A91" s="16">
        <f t="shared" si="30"/>
        <v>81</v>
      </c>
      <c r="B91" s="16">
        <f t="shared" ca="1" si="19"/>
        <v>2.72</v>
      </c>
      <c r="C91" s="16">
        <f t="shared" ca="1" si="20"/>
        <v>0.38602941176470584</v>
      </c>
      <c r="D91" s="16">
        <f t="shared" ca="1" si="21"/>
        <v>9.9931345764634472E-3</v>
      </c>
      <c r="E91" s="16">
        <f t="shared" ca="1" si="22"/>
        <v>1</v>
      </c>
      <c r="F91" s="16">
        <f t="shared" ca="1" si="31"/>
        <v>1</v>
      </c>
      <c r="G91" s="16">
        <f t="shared" ca="1" si="32"/>
        <v>0</v>
      </c>
      <c r="H91" s="18">
        <f t="shared" ca="1" si="23"/>
        <v>2.72</v>
      </c>
      <c r="I91" s="21">
        <f t="shared" ca="1" si="24"/>
        <v>1.7200000000000002</v>
      </c>
      <c r="J91" s="3">
        <f t="shared" ca="1" si="33"/>
        <v>87.550000000000011</v>
      </c>
      <c r="K91" s="17">
        <f t="shared" ca="1" si="34"/>
        <v>1006.5499999999998</v>
      </c>
      <c r="L91" s="17">
        <f t="shared" ca="1" si="18"/>
        <v>1009.8299999999998</v>
      </c>
      <c r="M91" s="16">
        <f t="shared" ca="1" si="26"/>
        <v>-3.2799999999999727</v>
      </c>
      <c r="O91" s="16">
        <f t="shared" si="35"/>
        <v>81</v>
      </c>
      <c r="P91" s="17">
        <f t="shared" ca="1" si="27"/>
        <v>6.5499999999998408</v>
      </c>
      <c r="R91" s="16">
        <f t="shared" si="36"/>
        <v>81</v>
      </c>
      <c r="S91" s="17">
        <f t="shared" ca="1" si="28"/>
        <v>8.0864197530862185</v>
      </c>
      <c r="T91" s="17">
        <f t="shared" ca="1" si="29"/>
        <v>6.5499999999998408</v>
      </c>
    </row>
    <row r="92" spans="1:20">
      <c r="A92" s="16">
        <f t="shared" si="30"/>
        <v>82</v>
      </c>
      <c r="B92" s="16">
        <f t="shared" ca="1" si="19"/>
        <v>4.87</v>
      </c>
      <c r="C92" s="16">
        <f t="shared" ca="1" si="20"/>
        <v>0.21560574948665298</v>
      </c>
      <c r="D92" s="16">
        <f t="shared" ca="1" si="21"/>
        <v>0.50566733862052704</v>
      </c>
      <c r="E92" s="16">
        <f t="shared" ca="1" si="22"/>
        <v>0</v>
      </c>
      <c r="F92" s="16">
        <f t="shared" ca="1" si="31"/>
        <v>0</v>
      </c>
      <c r="G92" s="16">
        <f t="shared" ca="1" si="32"/>
        <v>1</v>
      </c>
      <c r="H92" s="18">
        <f t="shared" ca="1" si="23"/>
        <v>0</v>
      </c>
      <c r="I92" s="21">
        <f t="shared" ca="1" si="24"/>
        <v>-1</v>
      </c>
      <c r="J92" s="3">
        <f t="shared" ca="1" si="33"/>
        <v>87.550000000000011</v>
      </c>
      <c r="K92" s="17">
        <f t="shared" ref="K92:K114" ca="1" si="37">K91+I92</f>
        <v>1005.5499999999998</v>
      </c>
      <c r="L92" s="17">
        <f t="shared" ca="1" si="18"/>
        <v>1009.8299999999998</v>
      </c>
      <c r="M92" s="16">
        <f t="shared" ca="1" si="26"/>
        <v>-4.2799999999999727</v>
      </c>
      <c r="O92" s="16">
        <f t="shared" si="35"/>
        <v>82</v>
      </c>
      <c r="P92" s="17">
        <f t="shared" ca="1" si="27"/>
        <v>5.5499999999998408</v>
      </c>
      <c r="R92" s="16">
        <f t="shared" si="36"/>
        <v>82</v>
      </c>
      <c r="S92" s="17">
        <f t="shared" ca="1" si="28"/>
        <v>6.7682926829266279</v>
      </c>
      <c r="T92" s="17">
        <f t="shared" ca="1" si="29"/>
        <v>5.5499999999998408</v>
      </c>
    </row>
    <row r="93" spans="1:20">
      <c r="A93" s="16">
        <f t="shared" si="30"/>
        <v>83</v>
      </c>
      <c r="B93" s="16">
        <f t="shared" ca="1" si="19"/>
        <v>5.76</v>
      </c>
      <c r="C93" s="16">
        <f t="shared" ca="1" si="20"/>
        <v>0.18229166666666666</v>
      </c>
      <c r="D93" s="16">
        <f t="shared" ca="1" si="21"/>
        <v>0.33387718511284792</v>
      </c>
      <c r="E93" s="16">
        <f t="shared" ca="1" si="22"/>
        <v>0</v>
      </c>
      <c r="F93" s="16">
        <f t="shared" ca="1" si="31"/>
        <v>0</v>
      </c>
      <c r="G93" s="16">
        <f t="shared" ca="1" si="32"/>
        <v>2</v>
      </c>
      <c r="H93" s="18">
        <f t="shared" ca="1" si="23"/>
        <v>0</v>
      </c>
      <c r="I93" s="21">
        <f t="shared" ca="1" si="24"/>
        <v>-1</v>
      </c>
      <c r="J93" s="3">
        <f t="shared" ca="1" si="33"/>
        <v>87.550000000000011</v>
      </c>
      <c r="K93" s="17">
        <f t="shared" ca="1" si="37"/>
        <v>1004.5499999999998</v>
      </c>
      <c r="L93" s="17">
        <f t="shared" ca="1" si="18"/>
        <v>1009.8299999999998</v>
      </c>
      <c r="M93" s="16">
        <f t="shared" ca="1" si="26"/>
        <v>-5.2799999999999727</v>
      </c>
      <c r="O93" s="16">
        <f t="shared" si="35"/>
        <v>83</v>
      </c>
      <c r="P93" s="17">
        <f t="shared" ca="1" si="27"/>
        <v>4.5499999999998408</v>
      </c>
      <c r="R93" s="16">
        <f t="shared" si="36"/>
        <v>83</v>
      </c>
      <c r="S93" s="17">
        <f t="shared" ca="1" si="28"/>
        <v>5.4819277108431663</v>
      </c>
      <c r="T93" s="17">
        <f t="shared" ca="1" si="29"/>
        <v>4.5499999999998408</v>
      </c>
    </row>
    <row r="94" spans="1:20">
      <c r="A94" s="16">
        <f t="shared" si="30"/>
        <v>84</v>
      </c>
      <c r="B94" s="16">
        <f t="shared" ca="1" si="19"/>
        <v>2.4300000000000002</v>
      </c>
      <c r="C94" s="16">
        <f t="shared" ca="1" si="20"/>
        <v>0.43209876543209874</v>
      </c>
      <c r="D94" s="16">
        <f t="shared" ca="1" si="21"/>
        <v>0.65255090566448537</v>
      </c>
      <c r="E94" s="16">
        <f t="shared" ca="1" si="22"/>
        <v>0</v>
      </c>
      <c r="F94" s="16">
        <f t="shared" ca="1" si="31"/>
        <v>0</v>
      </c>
      <c r="G94" s="16">
        <f t="shared" ca="1" si="32"/>
        <v>3</v>
      </c>
      <c r="H94" s="18">
        <f t="shared" ca="1" si="23"/>
        <v>0</v>
      </c>
      <c r="I94" s="21">
        <f t="shared" ca="1" si="24"/>
        <v>-1</v>
      </c>
      <c r="J94" s="3">
        <f t="shared" ca="1" si="33"/>
        <v>87.550000000000011</v>
      </c>
      <c r="K94" s="17">
        <f t="shared" ca="1" si="37"/>
        <v>1003.5499999999998</v>
      </c>
      <c r="L94" s="17">
        <f t="shared" ca="1" si="18"/>
        <v>1009.8299999999998</v>
      </c>
      <c r="M94" s="16">
        <f t="shared" ca="1" si="26"/>
        <v>-6.2799999999999727</v>
      </c>
      <c r="O94" s="16">
        <f t="shared" si="35"/>
        <v>84</v>
      </c>
      <c r="P94" s="17">
        <f t="shared" ca="1" si="27"/>
        <v>3.5499999999998408</v>
      </c>
      <c r="R94" s="16">
        <f t="shared" si="36"/>
        <v>84</v>
      </c>
      <c r="S94" s="17">
        <f t="shared" ca="1" si="28"/>
        <v>4.2261904761902827</v>
      </c>
      <c r="T94" s="17">
        <f t="shared" ca="1" si="29"/>
        <v>3.5499999999998408</v>
      </c>
    </row>
    <row r="95" spans="1:20">
      <c r="A95" s="16">
        <f t="shared" si="30"/>
        <v>85</v>
      </c>
      <c r="B95" s="16">
        <f t="shared" ca="1" si="19"/>
        <v>5.77</v>
      </c>
      <c r="C95" s="16">
        <f t="shared" ca="1" si="20"/>
        <v>0.18197573656845756</v>
      </c>
      <c r="D95" s="16">
        <f t="shared" ca="1" si="21"/>
        <v>0.68116867538689396</v>
      </c>
      <c r="E95" s="16">
        <f t="shared" ca="1" si="22"/>
        <v>0</v>
      </c>
      <c r="F95" s="16">
        <f t="shared" ca="1" si="31"/>
        <v>0</v>
      </c>
      <c r="G95" s="16">
        <f t="shared" ca="1" si="32"/>
        <v>4</v>
      </c>
      <c r="H95" s="18">
        <f t="shared" ca="1" si="23"/>
        <v>0</v>
      </c>
      <c r="I95" s="21">
        <f t="shared" ca="1" si="24"/>
        <v>-1</v>
      </c>
      <c r="J95" s="3">
        <f t="shared" ca="1" si="33"/>
        <v>87.550000000000011</v>
      </c>
      <c r="K95" s="17">
        <f t="shared" ca="1" si="37"/>
        <v>1002.5499999999998</v>
      </c>
      <c r="L95" s="17">
        <f t="shared" ca="1" si="18"/>
        <v>1009.8299999999998</v>
      </c>
      <c r="M95" s="16">
        <f t="shared" ca="1" si="26"/>
        <v>-7.2799999999999727</v>
      </c>
      <c r="O95" s="16">
        <f t="shared" si="35"/>
        <v>85</v>
      </c>
      <c r="P95" s="17">
        <f t="shared" ca="1" si="27"/>
        <v>2.5499999999998408</v>
      </c>
      <c r="R95" s="16">
        <f t="shared" si="36"/>
        <v>85</v>
      </c>
      <c r="S95" s="17">
        <f t="shared" ca="1" si="28"/>
        <v>2.999999999999801</v>
      </c>
      <c r="T95" s="17">
        <f t="shared" ca="1" si="29"/>
        <v>2.5499999999998408</v>
      </c>
    </row>
    <row r="96" spans="1:20">
      <c r="A96" s="16">
        <f t="shared" si="30"/>
        <v>86</v>
      </c>
      <c r="B96" s="16">
        <f t="shared" ca="1" si="19"/>
        <v>5.42</v>
      </c>
      <c r="C96" s="16">
        <f t="shared" ca="1" si="20"/>
        <v>0.19372693726937271</v>
      </c>
      <c r="D96" s="16">
        <f t="shared" ca="1" si="21"/>
        <v>0.62583097845329427</v>
      </c>
      <c r="E96" s="16">
        <f t="shared" ca="1" si="22"/>
        <v>0</v>
      </c>
      <c r="F96" s="16">
        <f t="shared" ca="1" si="31"/>
        <v>0</v>
      </c>
      <c r="G96" s="16">
        <f t="shared" ca="1" si="32"/>
        <v>5</v>
      </c>
      <c r="H96" s="18">
        <f t="shared" ca="1" si="23"/>
        <v>0</v>
      </c>
      <c r="I96" s="21">
        <f t="shared" ca="1" si="24"/>
        <v>-1</v>
      </c>
      <c r="J96" s="3">
        <f t="shared" ca="1" si="33"/>
        <v>87.550000000000011</v>
      </c>
      <c r="K96" s="17">
        <f t="shared" ca="1" si="37"/>
        <v>1001.5499999999998</v>
      </c>
      <c r="L96" s="17">
        <f t="shared" ca="1" si="18"/>
        <v>1009.8299999999998</v>
      </c>
      <c r="M96" s="16">
        <f t="shared" ca="1" si="26"/>
        <v>-8.2799999999999727</v>
      </c>
      <c r="O96" s="16">
        <f t="shared" si="35"/>
        <v>86</v>
      </c>
      <c r="P96" s="17">
        <f t="shared" ca="1" si="27"/>
        <v>1.5499999999998408</v>
      </c>
      <c r="R96" s="16">
        <f t="shared" si="36"/>
        <v>86</v>
      </c>
      <c r="S96" s="17">
        <f t="shared" ca="1" si="28"/>
        <v>1.8023255813951664</v>
      </c>
      <c r="T96" s="17">
        <f t="shared" ca="1" si="29"/>
        <v>1.5499999999998408</v>
      </c>
    </row>
    <row r="97" spans="1:20">
      <c r="A97" s="16">
        <f t="shared" si="30"/>
        <v>87</v>
      </c>
      <c r="B97" s="16">
        <f t="shared" ca="1" si="19"/>
        <v>5.65</v>
      </c>
      <c r="C97" s="16">
        <f t="shared" ca="1" si="20"/>
        <v>0.18584070796460178</v>
      </c>
      <c r="D97" s="16">
        <f t="shared" ca="1" si="21"/>
        <v>0.77500745050282727</v>
      </c>
      <c r="E97" s="16">
        <f t="shared" ca="1" si="22"/>
        <v>0</v>
      </c>
      <c r="F97" s="16">
        <f t="shared" ca="1" si="31"/>
        <v>0</v>
      </c>
      <c r="G97" s="16">
        <f t="shared" ca="1" si="32"/>
        <v>6</v>
      </c>
      <c r="H97" s="18">
        <f t="shared" ca="1" si="23"/>
        <v>0</v>
      </c>
      <c r="I97" s="21">
        <f t="shared" ca="1" si="24"/>
        <v>-1</v>
      </c>
      <c r="J97" s="3">
        <f t="shared" ca="1" si="33"/>
        <v>87.550000000000011</v>
      </c>
      <c r="K97" s="17">
        <f t="shared" ca="1" si="37"/>
        <v>1000.5499999999998</v>
      </c>
      <c r="L97" s="17">
        <f t="shared" ca="1" si="18"/>
        <v>1009.8299999999998</v>
      </c>
      <c r="M97" s="16">
        <f t="shared" ca="1" si="26"/>
        <v>-9.2799999999999727</v>
      </c>
      <c r="O97" s="16">
        <f t="shared" si="35"/>
        <v>87</v>
      </c>
      <c r="P97" s="17">
        <f t="shared" ca="1" si="27"/>
        <v>0.54999999999984084</v>
      </c>
      <c r="R97" s="16">
        <f t="shared" si="36"/>
        <v>87</v>
      </c>
      <c r="S97" s="17">
        <f t="shared" ca="1" si="28"/>
        <v>0.63218390804580338</v>
      </c>
      <c r="T97" s="17">
        <f t="shared" ca="1" si="29"/>
        <v>0.54999999999984084</v>
      </c>
    </row>
    <row r="98" spans="1:20">
      <c r="A98" s="16">
        <f t="shared" si="30"/>
        <v>88</v>
      </c>
      <c r="B98" s="16">
        <f t="shared" ca="1" si="19"/>
        <v>5.31</v>
      </c>
      <c r="C98" s="16">
        <f t="shared" ca="1" si="20"/>
        <v>0.19774011299435032</v>
      </c>
      <c r="D98" s="16">
        <f t="shared" ca="1" si="21"/>
        <v>0.27284007871833449</v>
      </c>
      <c r="E98" s="16">
        <f t="shared" ca="1" si="22"/>
        <v>0</v>
      </c>
      <c r="F98" s="16">
        <f t="shared" ca="1" si="31"/>
        <v>0</v>
      </c>
      <c r="G98" s="16">
        <f t="shared" ca="1" si="32"/>
        <v>7</v>
      </c>
      <c r="H98" s="18">
        <f t="shared" ca="1" si="23"/>
        <v>0</v>
      </c>
      <c r="I98" s="21">
        <f t="shared" ca="1" si="24"/>
        <v>-1</v>
      </c>
      <c r="J98" s="3">
        <f t="shared" ca="1" si="33"/>
        <v>87.550000000000011</v>
      </c>
      <c r="K98" s="17">
        <f t="shared" ca="1" si="37"/>
        <v>999.54999999999984</v>
      </c>
      <c r="L98" s="17">
        <f t="shared" ca="1" si="18"/>
        <v>1009.8299999999998</v>
      </c>
      <c r="M98" s="16">
        <f t="shared" ca="1" si="26"/>
        <v>-10.279999999999973</v>
      </c>
      <c r="O98" s="16">
        <f t="shared" si="35"/>
        <v>88</v>
      </c>
      <c r="P98" s="17">
        <f t="shared" ca="1" si="27"/>
        <v>-0.45000000000015916</v>
      </c>
      <c r="R98" s="16">
        <f t="shared" si="36"/>
        <v>88</v>
      </c>
      <c r="S98" s="17">
        <f t="shared" ca="1" si="28"/>
        <v>-0.51136363636381077</v>
      </c>
      <c r="T98" s="17">
        <f t="shared" ca="1" si="29"/>
        <v>-0.45000000000015916</v>
      </c>
    </row>
    <row r="99" spans="1:20">
      <c r="A99" s="16">
        <f t="shared" si="30"/>
        <v>89</v>
      </c>
      <c r="B99" s="16">
        <f t="shared" ca="1" si="19"/>
        <v>2.09</v>
      </c>
      <c r="C99" s="16">
        <f t="shared" ca="1" si="20"/>
        <v>0.50239234449760772</v>
      </c>
      <c r="D99" s="16">
        <f t="shared" ca="1" si="21"/>
        <v>0.56904650688970371</v>
      </c>
      <c r="E99" s="16">
        <f t="shared" ca="1" si="22"/>
        <v>0</v>
      </c>
      <c r="F99" s="16">
        <f t="shared" ca="1" si="31"/>
        <v>0</v>
      </c>
      <c r="G99" s="16">
        <f t="shared" ca="1" si="32"/>
        <v>8</v>
      </c>
      <c r="H99" s="18">
        <f t="shared" ca="1" si="23"/>
        <v>0</v>
      </c>
      <c r="I99" s="21">
        <f t="shared" ca="1" si="24"/>
        <v>-1</v>
      </c>
      <c r="J99" s="3">
        <f t="shared" ca="1" si="33"/>
        <v>87.550000000000011</v>
      </c>
      <c r="K99" s="17">
        <f t="shared" ca="1" si="37"/>
        <v>998.54999999999984</v>
      </c>
      <c r="L99" s="17">
        <f t="shared" ca="1" si="18"/>
        <v>1009.8299999999998</v>
      </c>
      <c r="M99" s="16">
        <f t="shared" ca="1" si="26"/>
        <v>-11.279999999999973</v>
      </c>
      <c r="O99" s="16">
        <f t="shared" si="35"/>
        <v>89</v>
      </c>
      <c r="P99" s="17">
        <f t="shared" ca="1" si="27"/>
        <v>-1.4500000000001592</v>
      </c>
      <c r="R99" s="16">
        <f t="shared" si="36"/>
        <v>89</v>
      </c>
      <c r="S99" s="17">
        <f t="shared" ca="1" si="28"/>
        <v>-1.6292134831462448</v>
      </c>
      <c r="T99" s="17">
        <f t="shared" ca="1" si="29"/>
        <v>-1.4500000000001592</v>
      </c>
    </row>
    <row r="100" spans="1:20">
      <c r="A100" s="16">
        <f t="shared" si="30"/>
        <v>90</v>
      </c>
      <c r="B100" s="16">
        <f t="shared" ca="1" si="19"/>
        <v>3.28</v>
      </c>
      <c r="C100" s="16">
        <f t="shared" ca="1" si="20"/>
        <v>0.3201219512195122</v>
      </c>
      <c r="D100" s="16">
        <f t="shared" ca="1" si="21"/>
        <v>8.5467370315408964E-2</v>
      </c>
      <c r="E100" s="16">
        <f t="shared" ca="1" si="22"/>
        <v>1</v>
      </c>
      <c r="F100" s="16">
        <f t="shared" ca="1" si="31"/>
        <v>1</v>
      </c>
      <c r="G100" s="16">
        <f t="shared" ca="1" si="32"/>
        <v>0</v>
      </c>
      <c r="H100" s="18">
        <f t="shared" ca="1" si="23"/>
        <v>3.28</v>
      </c>
      <c r="I100" s="21">
        <f t="shared" ca="1" si="24"/>
        <v>2.2799999999999998</v>
      </c>
      <c r="J100" s="3">
        <f t="shared" ca="1" si="33"/>
        <v>90.830000000000013</v>
      </c>
      <c r="K100" s="17">
        <f t="shared" ca="1" si="37"/>
        <v>1000.8299999999998</v>
      </c>
      <c r="L100" s="17">
        <f t="shared" ca="1" si="18"/>
        <v>1009.8299999999998</v>
      </c>
      <c r="M100" s="16">
        <f t="shared" ca="1" si="26"/>
        <v>-9</v>
      </c>
      <c r="O100" s="16">
        <f t="shared" si="35"/>
        <v>90</v>
      </c>
      <c r="P100" s="17">
        <f t="shared" ca="1" si="27"/>
        <v>0.82999999999981355</v>
      </c>
      <c r="R100" s="16">
        <f t="shared" si="36"/>
        <v>90</v>
      </c>
      <c r="S100" s="17">
        <f t="shared" ca="1" si="28"/>
        <v>0.92222222222201822</v>
      </c>
      <c r="T100" s="17">
        <f t="shared" ca="1" si="29"/>
        <v>0.82999999999981355</v>
      </c>
    </row>
    <row r="101" spans="1:20">
      <c r="A101" s="16">
        <f t="shared" si="30"/>
        <v>91</v>
      </c>
      <c r="B101" s="16">
        <f t="shared" ca="1" si="19"/>
        <v>3.05</v>
      </c>
      <c r="C101" s="16">
        <f t="shared" ca="1" si="20"/>
        <v>0.34426229508196726</v>
      </c>
      <c r="D101" s="16">
        <f t="shared" ca="1" si="21"/>
        <v>0.27702130105411316</v>
      </c>
      <c r="E101" s="16">
        <f t="shared" ca="1" si="22"/>
        <v>1</v>
      </c>
      <c r="F101" s="16">
        <f t="shared" ca="1" si="31"/>
        <v>2</v>
      </c>
      <c r="G101" s="16">
        <f t="shared" ca="1" si="32"/>
        <v>0</v>
      </c>
      <c r="H101" s="18">
        <f t="shared" ca="1" si="23"/>
        <v>3.05</v>
      </c>
      <c r="I101" s="21">
        <f t="shared" ca="1" si="24"/>
        <v>2.0499999999999998</v>
      </c>
      <c r="J101" s="3">
        <f t="shared" ca="1" si="33"/>
        <v>93.88000000000001</v>
      </c>
      <c r="K101" s="17">
        <f t="shared" ca="1" si="37"/>
        <v>1002.8799999999998</v>
      </c>
      <c r="L101" s="17">
        <f t="shared" ca="1" si="18"/>
        <v>1009.8299999999998</v>
      </c>
      <c r="M101" s="16">
        <f t="shared" ca="1" si="26"/>
        <v>-6.9500000000000455</v>
      </c>
      <c r="O101" s="16">
        <f t="shared" si="35"/>
        <v>91</v>
      </c>
      <c r="P101" s="17">
        <f t="shared" ca="1" si="27"/>
        <v>2.8799999999997681</v>
      </c>
      <c r="R101" s="16">
        <f t="shared" si="36"/>
        <v>91</v>
      </c>
      <c r="S101" s="17">
        <f t="shared" ca="1" si="28"/>
        <v>3.1648351648348978</v>
      </c>
      <c r="T101" s="17">
        <f t="shared" ca="1" si="29"/>
        <v>2.8799999999997681</v>
      </c>
    </row>
    <row r="102" spans="1:20">
      <c r="A102" s="16">
        <f t="shared" si="30"/>
        <v>92</v>
      </c>
      <c r="B102" s="16">
        <f t="shared" ca="1" si="19"/>
        <v>3.95</v>
      </c>
      <c r="C102" s="16">
        <f t="shared" ca="1" si="20"/>
        <v>0.26582278481012656</v>
      </c>
      <c r="D102" s="16">
        <f t="shared" ca="1" si="21"/>
        <v>0.44449922448674872</v>
      </c>
      <c r="E102" s="16">
        <f t="shared" ca="1" si="22"/>
        <v>0</v>
      </c>
      <c r="F102" s="16">
        <f t="shared" ca="1" si="31"/>
        <v>0</v>
      </c>
      <c r="G102" s="16">
        <f t="shared" ca="1" si="32"/>
        <v>1</v>
      </c>
      <c r="H102" s="18">
        <f t="shared" ca="1" si="23"/>
        <v>0</v>
      </c>
      <c r="I102" s="21">
        <f t="shared" ca="1" si="24"/>
        <v>-1</v>
      </c>
      <c r="J102" s="3">
        <f t="shared" ca="1" si="33"/>
        <v>93.88000000000001</v>
      </c>
      <c r="K102" s="17">
        <f t="shared" ca="1" si="37"/>
        <v>1001.8799999999998</v>
      </c>
      <c r="L102" s="17">
        <f t="shared" ca="1" si="18"/>
        <v>1009.8299999999998</v>
      </c>
      <c r="M102" s="16">
        <f t="shared" ca="1" si="26"/>
        <v>-7.9500000000000455</v>
      </c>
      <c r="O102" s="16">
        <f t="shared" si="35"/>
        <v>92</v>
      </c>
      <c r="P102" s="17">
        <f t="shared" ca="1" si="27"/>
        <v>1.8799999999997681</v>
      </c>
      <c r="R102" s="16">
        <f t="shared" si="36"/>
        <v>92</v>
      </c>
      <c r="S102" s="17">
        <f t="shared" ca="1" si="28"/>
        <v>2.043478260869307</v>
      </c>
      <c r="T102" s="17">
        <f t="shared" ca="1" si="29"/>
        <v>1.8799999999997681</v>
      </c>
    </row>
    <row r="103" spans="1:20">
      <c r="A103" s="16">
        <f t="shared" si="30"/>
        <v>93</v>
      </c>
      <c r="B103" s="16">
        <f t="shared" ca="1" si="19"/>
        <v>5.13</v>
      </c>
      <c r="C103" s="16">
        <f t="shared" ca="1" si="20"/>
        <v>0.20467836257309943</v>
      </c>
      <c r="D103" s="16">
        <f t="shared" ca="1" si="21"/>
        <v>7.917942031499603E-2</v>
      </c>
      <c r="E103" s="16">
        <f t="shared" ca="1" si="22"/>
        <v>1</v>
      </c>
      <c r="F103" s="16">
        <f t="shared" ca="1" si="31"/>
        <v>1</v>
      </c>
      <c r="G103" s="16">
        <f t="shared" ca="1" si="32"/>
        <v>0</v>
      </c>
      <c r="H103" s="18">
        <f t="shared" ca="1" si="23"/>
        <v>5.13</v>
      </c>
      <c r="I103" s="21">
        <f t="shared" ca="1" si="24"/>
        <v>4.13</v>
      </c>
      <c r="J103" s="3">
        <f t="shared" ca="1" si="33"/>
        <v>99.01</v>
      </c>
      <c r="K103" s="17">
        <f t="shared" ca="1" si="37"/>
        <v>1006.0099999999998</v>
      </c>
      <c r="L103" s="17">
        <f t="shared" ca="1" si="18"/>
        <v>1009.8299999999998</v>
      </c>
      <c r="M103" s="16">
        <f t="shared" ca="1" si="26"/>
        <v>-3.82000000000005</v>
      </c>
      <c r="O103" s="16">
        <f t="shared" si="35"/>
        <v>93</v>
      </c>
      <c r="P103" s="17">
        <f t="shared" ca="1" si="27"/>
        <v>6.0099999999997635</v>
      </c>
      <c r="R103" s="16">
        <f t="shared" si="36"/>
        <v>93</v>
      </c>
      <c r="S103" s="17">
        <f t="shared" ca="1" si="28"/>
        <v>6.4623655913975853</v>
      </c>
      <c r="T103" s="17">
        <f t="shared" ca="1" si="29"/>
        <v>6.0099999999997635</v>
      </c>
    </row>
    <row r="104" spans="1:20">
      <c r="A104" s="16">
        <f t="shared" si="30"/>
        <v>94</v>
      </c>
      <c r="B104" s="16">
        <f t="shared" ca="1" si="19"/>
        <v>2.11</v>
      </c>
      <c r="C104" s="16">
        <f t="shared" ca="1" si="20"/>
        <v>0.49763033175355453</v>
      </c>
      <c r="D104" s="16">
        <f t="shared" ca="1" si="21"/>
        <v>0.54062094054988563</v>
      </c>
      <c r="E104" s="16">
        <f t="shared" ca="1" si="22"/>
        <v>0</v>
      </c>
      <c r="F104" s="16">
        <f t="shared" ca="1" si="31"/>
        <v>0</v>
      </c>
      <c r="G104" s="16">
        <f t="shared" ca="1" si="32"/>
        <v>1</v>
      </c>
      <c r="H104" s="18">
        <f t="shared" ca="1" si="23"/>
        <v>0</v>
      </c>
      <c r="I104" s="21">
        <f t="shared" ca="1" si="24"/>
        <v>-1</v>
      </c>
      <c r="J104" s="3">
        <f t="shared" ca="1" si="33"/>
        <v>99.01</v>
      </c>
      <c r="K104" s="17">
        <f t="shared" ca="1" si="37"/>
        <v>1005.0099999999998</v>
      </c>
      <c r="L104" s="17">
        <f t="shared" ca="1" si="18"/>
        <v>1009.8299999999998</v>
      </c>
      <c r="M104" s="16">
        <f t="shared" ca="1" si="26"/>
        <v>-4.82000000000005</v>
      </c>
      <c r="O104" s="16">
        <f t="shared" si="35"/>
        <v>94</v>
      </c>
      <c r="P104" s="17">
        <f t="shared" ca="1" si="27"/>
        <v>5.0099999999997635</v>
      </c>
      <c r="R104" s="16">
        <f t="shared" si="36"/>
        <v>94</v>
      </c>
      <c r="S104" s="17">
        <f t="shared" ca="1" si="28"/>
        <v>5.3297872340422998</v>
      </c>
      <c r="T104" s="17">
        <f t="shared" ca="1" si="29"/>
        <v>5.0099999999997635</v>
      </c>
    </row>
    <row r="105" spans="1:20">
      <c r="A105" s="16">
        <f t="shared" si="30"/>
        <v>95</v>
      </c>
      <c r="B105" s="16">
        <f t="shared" ca="1" si="19"/>
        <v>4.07</v>
      </c>
      <c r="C105" s="16">
        <f t="shared" ca="1" si="20"/>
        <v>0.25798525798525795</v>
      </c>
      <c r="D105" s="16">
        <f t="shared" ca="1" si="21"/>
        <v>0.98631422877368302</v>
      </c>
      <c r="E105" s="16">
        <f t="shared" ca="1" si="22"/>
        <v>0</v>
      </c>
      <c r="F105" s="16">
        <f t="shared" ca="1" si="31"/>
        <v>0</v>
      </c>
      <c r="G105" s="16">
        <f t="shared" ca="1" si="32"/>
        <v>2</v>
      </c>
      <c r="H105" s="18">
        <f t="shared" ca="1" si="23"/>
        <v>0</v>
      </c>
      <c r="I105" s="21">
        <f t="shared" ca="1" si="24"/>
        <v>-1</v>
      </c>
      <c r="J105" s="3">
        <f t="shared" ca="1" si="33"/>
        <v>99.01</v>
      </c>
      <c r="K105" s="17">
        <f t="shared" ca="1" si="37"/>
        <v>1004.0099999999998</v>
      </c>
      <c r="L105" s="17">
        <f t="shared" ca="1" si="18"/>
        <v>1009.8299999999998</v>
      </c>
      <c r="M105" s="16">
        <f t="shared" ca="1" si="26"/>
        <v>-5.82000000000005</v>
      </c>
      <c r="O105" s="16">
        <f t="shared" si="35"/>
        <v>95</v>
      </c>
      <c r="P105" s="17">
        <f t="shared" ca="1" si="27"/>
        <v>4.0099999999997635</v>
      </c>
      <c r="R105" s="16">
        <f t="shared" si="36"/>
        <v>95</v>
      </c>
      <c r="S105" s="17">
        <f t="shared" ca="1" si="28"/>
        <v>4.2210526315787007</v>
      </c>
      <c r="T105" s="17">
        <f t="shared" ca="1" si="29"/>
        <v>4.0099999999997635</v>
      </c>
    </row>
    <row r="106" spans="1:20">
      <c r="A106" s="16">
        <f t="shared" si="30"/>
        <v>96</v>
      </c>
      <c r="B106" s="16">
        <f t="shared" ca="1" si="19"/>
        <v>3.32</v>
      </c>
      <c r="C106" s="16">
        <f t="shared" ca="1" si="20"/>
        <v>0.3162650602409639</v>
      </c>
      <c r="D106" s="16">
        <f t="shared" ca="1" si="21"/>
        <v>0.30386986237640667</v>
      </c>
      <c r="E106" s="16">
        <f t="shared" ca="1" si="22"/>
        <v>1</v>
      </c>
      <c r="F106" s="16">
        <f t="shared" ca="1" si="31"/>
        <v>1</v>
      </c>
      <c r="G106" s="16">
        <f t="shared" ca="1" si="32"/>
        <v>0</v>
      </c>
      <c r="H106" s="18">
        <f t="shared" ca="1" si="23"/>
        <v>3.32</v>
      </c>
      <c r="I106" s="21">
        <f t="shared" ca="1" si="24"/>
        <v>2.3199999999999998</v>
      </c>
      <c r="J106" s="3">
        <f t="shared" ca="1" si="33"/>
        <v>102.33</v>
      </c>
      <c r="K106" s="17">
        <f t="shared" ca="1" si="37"/>
        <v>1006.3299999999998</v>
      </c>
      <c r="L106" s="17">
        <f t="shared" ca="1" si="18"/>
        <v>1009.8299999999998</v>
      </c>
      <c r="M106" s="16">
        <f t="shared" ca="1" si="26"/>
        <v>-3.5</v>
      </c>
      <c r="O106" s="16">
        <f t="shared" si="35"/>
        <v>96</v>
      </c>
      <c r="P106" s="17">
        <f t="shared" ca="1" si="27"/>
        <v>6.3299999999998136</v>
      </c>
      <c r="R106" s="16">
        <f t="shared" si="36"/>
        <v>96</v>
      </c>
      <c r="S106" s="17">
        <f t="shared" ca="1" si="28"/>
        <v>6.593749999999801</v>
      </c>
      <c r="T106" s="17">
        <f t="shared" ca="1" si="29"/>
        <v>6.3299999999998136</v>
      </c>
    </row>
    <row r="107" spans="1:20">
      <c r="A107" s="16">
        <f t="shared" si="30"/>
        <v>97</v>
      </c>
      <c r="B107" s="16">
        <f t="shared" ca="1" si="19"/>
        <v>2.71</v>
      </c>
      <c r="C107" s="16">
        <f t="shared" ca="1" si="20"/>
        <v>0.38745387453874541</v>
      </c>
      <c r="D107" s="16">
        <f t="shared" ca="1" si="21"/>
        <v>3.7885873010614413E-2</v>
      </c>
      <c r="E107" s="16">
        <f t="shared" ca="1" si="22"/>
        <v>1</v>
      </c>
      <c r="F107" s="16">
        <f t="shared" ca="1" si="31"/>
        <v>2</v>
      </c>
      <c r="G107" s="16">
        <f t="shared" ca="1" si="32"/>
        <v>0</v>
      </c>
      <c r="H107" s="18">
        <f t="shared" ca="1" si="23"/>
        <v>2.71</v>
      </c>
      <c r="I107" s="21">
        <f t="shared" ca="1" si="24"/>
        <v>1.71</v>
      </c>
      <c r="J107" s="3">
        <f t="shared" ca="1" si="33"/>
        <v>105.03999999999999</v>
      </c>
      <c r="K107" s="17">
        <f t="shared" ca="1" si="37"/>
        <v>1008.0399999999998</v>
      </c>
      <c r="L107" s="17">
        <f t="shared" ca="1" si="18"/>
        <v>1009.8299999999998</v>
      </c>
      <c r="M107" s="16">
        <f t="shared" ca="1" si="26"/>
        <v>-1.7899999999999636</v>
      </c>
      <c r="O107" s="16">
        <f t="shared" si="35"/>
        <v>97</v>
      </c>
      <c r="P107" s="17">
        <f t="shared" ca="1" si="27"/>
        <v>8.0399999999998499</v>
      </c>
      <c r="R107" s="16">
        <f t="shared" si="36"/>
        <v>97</v>
      </c>
      <c r="S107" s="17">
        <f t="shared" ca="1" si="28"/>
        <v>8.2886597938142756</v>
      </c>
      <c r="T107" s="17">
        <f t="shared" ca="1" si="29"/>
        <v>8.0399999999998499</v>
      </c>
    </row>
    <row r="108" spans="1:20">
      <c r="A108" s="16">
        <f t="shared" si="30"/>
        <v>98</v>
      </c>
      <c r="B108" s="16">
        <f t="shared" ca="1" si="19"/>
        <v>4.74</v>
      </c>
      <c r="C108" s="16">
        <f t="shared" ca="1" si="20"/>
        <v>0.22151898734177214</v>
      </c>
      <c r="D108" s="16">
        <f t="shared" ca="1" si="21"/>
        <v>0.50634258842152313</v>
      </c>
      <c r="E108" s="16">
        <f t="shared" ca="1" si="22"/>
        <v>0</v>
      </c>
      <c r="F108" s="16">
        <f t="shared" ca="1" si="31"/>
        <v>0</v>
      </c>
      <c r="G108" s="16">
        <f t="shared" ca="1" si="32"/>
        <v>1</v>
      </c>
      <c r="H108" s="18">
        <f t="shared" ca="1" si="23"/>
        <v>0</v>
      </c>
      <c r="I108" s="21">
        <f t="shared" ca="1" si="24"/>
        <v>-1</v>
      </c>
      <c r="J108" s="3">
        <f t="shared" ca="1" si="33"/>
        <v>105.03999999999999</v>
      </c>
      <c r="K108" s="17">
        <f t="shared" ca="1" si="37"/>
        <v>1007.0399999999998</v>
      </c>
      <c r="L108" s="17">
        <f t="shared" ca="1" si="18"/>
        <v>1009.8299999999998</v>
      </c>
      <c r="M108" s="16">
        <f t="shared" ca="1" si="26"/>
        <v>-2.7899999999999636</v>
      </c>
      <c r="O108" s="16">
        <f t="shared" si="35"/>
        <v>98</v>
      </c>
      <c r="P108" s="17">
        <f t="shared" ca="1" si="27"/>
        <v>7.0399999999998499</v>
      </c>
      <c r="R108" s="16">
        <f t="shared" si="36"/>
        <v>98</v>
      </c>
      <c r="S108" s="17">
        <f t="shared" ca="1" si="28"/>
        <v>7.1836734693875997</v>
      </c>
      <c r="T108" s="17">
        <f t="shared" ca="1" si="29"/>
        <v>7.0399999999998499</v>
      </c>
    </row>
    <row r="109" spans="1:20">
      <c r="A109" s="16">
        <f t="shared" si="30"/>
        <v>99</v>
      </c>
      <c r="B109" s="16">
        <f t="shared" ca="1" si="19"/>
        <v>3.31</v>
      </c>
      <c r="C109" s="16">
        <f t="shared" ca="1" si="20"/>
        <v>0.31722054380664649</v>
      </c>
      <c r="D109" s="16">
        <f t="shared" ca="1" si="21"/>
        <v>0.22961027357944896</v>
      </c>
      <c r="E109" s="16">
        <f t="shared" ca="1" si="22"/>
        <v>1</v>
      </c>
      <c r="F109" s="16">
        <f t="shared" ca="1" si="31"/>
        <v>1</v>
      </c>
      <c r="G109" s="16">
        <f t="shared" ca="1" si="32"/>
        <v>0</v>
      </c>
      <c r="H109" s="18">
        <f t="shared" ca="1" si="23"/>
        <v>3.31</v>
      </c>
      <c r="I109" s="21">
        <f t="shared" ca="1" si="24"/>
        <v>2.31</v>
      </c>
      <c r="J109" s="3">
        <f t="shared" ca="1" si="33"/>
        <v>108.35</v>
      </c>
      <c r="K109" s="17">
        <f t="shared" ca="1" si="37"/>
        <v>1009.3499999999998</v>
      </c>
      <c r="L109" s="17">
        <f t="shared" ca="1" si="18"/>
        <v>1009.8299999999998</v>
      </c>
      <c r="M109" s="16">
        <f t="shared" ca="1" si="26"/>
        <v>-0.48000000000001819</v>
      </c>
      <c r="O109" s="16">
        <f t="shared" si="35"/>
        <v>99</v>
      </c>
      <c r="P109" s="17">
        <f t="shared" ca="1" si="27"/>
        <v>9.3499999999997954</v>
      </c>
      <c r="R109" s="16">
        <f t="shared" si="36"/>
        <v>99</v>
      </c>
      <c r="S109" s="17">
        <f t="shared" ca="1" si="28"/>
        <v>9.4444444444442297</v>
      </c>
      <c r="T109" s="17">
        <f t="shared" ca="1" si="29"/>
        <v>9.3499999999997954</v>
      </c>
    </row>
    <row r="110" spans="1:20">
      <c r="A110" s="16">
        <f t="shared" si="30"/>
        <v>100</v>
      </c>
      <c r="B110" s="16">
        <f t="shared" ca="1" si="19"/>
        <v>3.06</v>
      </c>
      <c r="C110" s="16">
        <f t="shared" ca="1" si="20"/>
        <v>0.34313725490196079</v>
      </c>
      <c r="D110" s="16">
        <f t="shared" ca="1" si="21"/>
        <v>0.8445068114151022</v>
      </c>
      <c r="E110" s="16">
        <f t="shared" ca="1" si="22"/>
        <v>0</v>
      </c>
      <c r="F110" s="16">
        <f t="shared" ca="1" si="31"/>
        <v>0</v>
      </c>
      <c r="G110" s="16">
        <f t="shared" ca="1" si="32"/>
        <v>1</v>
      </c>
      <c r="H110" s="18">
        <f t="shared" ca="1" si="23"/>
        <v>0</v>
      </c>
      <c r="I110" s="21">
        <f t="shared" ca="1" si="24"/>
        <v>-1</v>
      </c>
      <c r="J110" s="3">
        <f t="shared" ca="1" si="33"/>
        <v>108.35</v>
      </c>
      <c r="K110" s="17">
        <f t="shared" ca="1" si="37"/>
        <v>1008.3499999999998</v>
      </c>
      <c r="L110" s="17">
        <f t="shared" ca="1" si="18"/>
        <v>1009.8299999999998</v>
      </c>
      <c r="M110" s="16">
        <f t="shared" ca="1" si="26"/>
        <v>-1.4800000000000182</v>
      </c>
      <c r="O110" s="16">
        <f t="shared" si="35"/>
        <v>100</v>
      </c>
      <c r="P110" s="17">
        <f t="shared" ca="1" si="27"/>
        <v>8.3499999999997954</v>
      </c>
      <c r="R110" s="16">
        <f t="shared" si="36"/>
        <v>100</v>
      </c>
      <c r="S110" s="17">
        <f t="shared" ca="1" si="28"/>
        <v>8.3499999999997954</v>
      </c>
      <c r="T110" s="17">
        <f t="shared" ca="1" si="29"/>
        <v>8.3499999999997954</v>
      </c>
    </row>
    <row r="111" spans="1:20">
      <c r="A111" s="16">
        <f t="shared" si="30"/>
        <v>101</v>
      </c>
      <c r="B111" s="16">
        <f t="shared" ca="1" si="19"/>
        <v>4.47</v>
      </c>
      <c r="C111" s="16">
        <f t="shared" ca="1" si="20"/>
        <v>0.23489932885906042</v>
      </c>
      <c r="D111" s="16">
        <f t="shared" ca="1" si="21"/>
        <v>0.3022119251393649</v>
      </c>
      <c r="E111" s="16">
        <f t="shared" ca="1" si="22"/>
        <v>0</v>
      </c>
      <c r="F111" s="16">
        <f t="shared" ca="1" si="31"/>
        <v>0</v>
      </c>
      <c r="G111" s="16">
        <f t="shared" ca="1" si="32"/>
        <v>2</v>
      </c>
      <c r="H111" s="18">
        <f t="shared" ca="1" si="23"/>
        <v>0</v>
      </c>
      <c r="I111" s="21">
        <f t="shared" ca="1" si="24"/>
        <v>-1</v>
      </c>
      <c r="J111" s="3">
        <f t="shared" ca="1" si="33"/>
        <v>108.35</v>
      </c>
      <c r="K111" s="17">
        <f t="shared" ca="1" si="37"/>
        <v>1007.3499999999998</v>
      </c>
      <c r="L111" s="17">
        <f t="shared" ca="1" si="18"/>
        <v>1009.8299999999998</v>
      </c>
      <c r="M111" s="16">
        <f t="shared" ca="1" si="26"/>
        <v>-2.4800000000000182</v>
      </c>
      <c r="O111" s="16">
        <f t="shared" si="35"/>
        <v>101</v>
      </c>
      <c r="P111" s="17">
        <f t="shared" ca="1" si="27"/>
        <v>7.3499999999997954</v>
      </c>
      <c r="R111" s="16">
        <f t="shared" si="36"/>
        <v>101</v>
      </c>
      <c r="S111" s="17">
        <f t="shared" ca="1" si="28"/>
        <v>7.2772277227720821</v>
      </c>
      <c r="T111" s="17">
        <f t="shared" ca="1" si="29"/>
        <v>7.3499999999997954</v>
      </c>
    </row>
    <row r="112" spans="1:20">
      <c r="A112" s="16">
        <f t="shared" si="30"/>
        <v>102</v>
      </c>
      <c r="B112" s="16">
        <f t="shared" ca="1" si="19"/>
        <v>5.43</v>
      </c>
      <c r="C112" s="16">
        <f t="shared" ca="1" si="20"/>
        <v>0.19337016574585636</v>
      </c>
      <c r="D112" s="16">
        <f t="shared" ca="1" si="21"/>
        <v>0.31623963490995699</v>
      </c>
      <c r="E112" s="16">
        <f t="shared" ca="1" si="22"/>
        <v>0</v>
      </c>
      <c r="F112" s="16">
        <f t="shared" ca="1" si="31"/>
        <v>0</v>
      </c>
      <c r="G112" s="16">
        <f t="shared" ca="1" si="32"/>
        <v>3</v>
      </c>
      <c r="H112" s="18">
        <f t="shared" ca="1" si="23"/>
        <v>0</v>
      </c>
      <c r="I112" s="21">
        <f t="shared" ca="1" si="24"/>
        <v>-1</v>
      </c>
      <c r="J112" s="3">
        <f t="shared" ca="1" si="33"/>
        <v>108.35</v>
      </c>
      <c r="K112" s="17">
        <f t="shared" ca="1" si="37"/>
        <v>1006.3499999999998</v>
      </c>
      <c r="L112" s="17">
        <f t="shared" ca="1" si="18"/>
        <v>1009.8299999999998</v>
      </c>
      <c r="M112" s="16">
        <f t="shared" ca="1" si="26"/>
        <v>-3.4800000000000182</v>
      </c>
      <c r="O112" s="16">
        <f t="shared" si="35"/>
        <v>102</v>
      </c>
      <c r="P112" s="17">
        <f t="shared" ca="1" si="27"/>
        <v>6.3499999999997954</v>
      </c>
      <c r="R112" s="16">
        <f t="shared" si="36"/>
        <v>102</v>
      </c>
      <c r="S112" s="17">
        <f t="shared" ca="1" si="28"/>
        <v>6.2254901960782263</v>
      </c>
      <c r="T112" s="17">
        <f t="shared" ca="1" si="29"/>
        <v>6.3499999999997954</v>
      </c>
    </row>
    <row r="113" spans="1:20">
      <c r="A113" s="16">
        <f t="shared" si="30"/>
        <v>103</v>
      </c>
      <c r="B113" s="16">
        <f t="shared" ca="1" si="19"/>
        <v>3.75</v>
      </c>
      <c r="C113" s="16">
        <f t="shared" ca="1" si="20"/>
        <v>0.28000000000000003</v>
      </c>
      <c r="D113" s="16">
        <f t="shared" ca="1" si="21"/>
        <v>0.23649672777895514</v>
      </c>
      <c r="E113" s="16">
        <f t="shared" ca="1" si="22"/>
        <v>1</v>
      </c>
      <c r="F113" s="16">
        <f t="shared" ca="1" si="31"/>
        <v>1</v>
      </c>
      <c r="G113" s="16">
        <f t="shared" ca="1" si="32"/>
        <v>0</v>
      </c>
      <c r="H113" s="18">
        <f t="shared" ca="1" si="23"/>
        <v>3.75</v>
      </c>
      <c r="I113" s="21">
        <f t="shared" ca="1" si="24"/>
        <v>2.75</v>
      </c>
      <c r="J113" s="3">
        <f t="shared" ca="1" si="33"/>
        <v>112.1</v>
      </c>
      <c r="K113" s="17">
        <f t="shared" ca="1" si="37"/>
        <v>1009.0999999999998</v>
      </c>
      <c r="L113" s="17">
        <f t="shared" ca="1" si="18"/>
        <v>1009.8299999999998</v>
      </c>
      <c r="M113" s="16">
        <f t="shared" ca="1" si="26"/>
        <v>-0.73000000000001819</v>
      </c>
      <c r="O113" s="16">
        <f t="shared" si="35"/>
        <v>103</v>
      </c>
      <c r="P113" s="17">
        <f t="shared" ca="1" si="27"/>
        <v>9.0999999999997954</v>
      </c>
      <c r="R113" s="16">
        <f t="shared" si="36"/>
        <v>103</v>
      </c>
      <c r="S113" s="17">
        <f t="shared" ca="1" si="28"/>
        <v>8.8349514563104776</v>
      </c>
      <c r="T113" s="17">
        <f t="shared" ca="1" si="29"/>
        <v>9.0999999999997954</v>
      </c>
    </row>
    <row r="114" spans="1:20">
      <c r="A114" s="16">
        <f t="shared" si="30"/>
        <v>104</v>
      </c>
      <c r="B114" s="16">
        <f t="shared" ca="1" si="19"/>
        <v>4.47</v>
      </c>
      <c r="C114" s="16">
        <f t="shared" ca="1" si="20"/>
        <v>0.23489932885906042</v>
      </c>
      <c r="D114" s="16">
        <f t="shared" ca="1" si="21"/>
        <v>0.9536135314805696</v>
      </c>
      <c r="E114" s="16">
        <f t="shared" ca="1" si="22"/>
        <v>0</v>
      </c>
      <c r="F114" s="16">
        <f t="shared" ca="1" si="31"/>
        <v>0</v>
      </c>
      <c r="G114" s="16">
        <f t="shared" ca="1" si="32"/>
        <v>1</v>
      </c>
      <c r="H114" s="18">
        <f t="shared" ca="1" si="23"/>
        <v>0</v>
      </c>
      <c r="I114" s="21">
        <f t="shared" ca="1" si="24"/>
        <v>-1</v>
      </c>
      <c r="J114" s="3">
        <f t="shared" ca="1" si="33"/>
        <v>112.1</v>
      </c>
      <c r="K114" s="17">
        <f t="shared" ca="1" si="37"/>
        <v>1008.0999999999998</v>
      </c>
      <c r="L114" s="17">
        <f t="shared" ca="1" si="18"/>
        <v>1009.8299999999998</v>
      </c>
      <c r="M114" s="16">
        <f t="shared" ca="1" si="26"/>
        <v>-1.7300000000000182</v>
      </c>
      <c r="O114" s="16">
        <f t="shared" si="35"/>
        <v>104</v>
      </c>
      <c r="P114" s="17">
        <f t="shared" ca="1" si="27"/>
        <v>8.0999999999997954</v>
      </c>
      <c r="R114" s="16">
        <f t="shared" si="36"/>
        <v>104</v>
      </c>
      <c r="S114" s="17">
        <f t="shared" ca="1" si="28"/>
        <v>7.788461538461334</v>
      </c>
      <c r="T114" s="17">
        <f t="shared" ca="1" si="29"/>
        <v>8.0999999999997954</v>
      </c>
    </row>
    <row r="115" spans="1:20">
      <c r="A115" s="16">
        <f t="shared" si="30"/>
        <v>105</v>
      </c>
      <c r="B115" s="16">
        <f t="shared" ca="1" si="19"/>
        <v>2.93</v>
      </c>
      <c r="C115" s="16">
        <f t="shared" ca="1" si="20"/>
        <v>0.35836177474402731</v>
      </c>
      <c r="D115" s="16">
        <f t="shared" ca="1" si="21"/>
        <v>0.25104430151893764</v>
      </c>
      <c r="E115" s="16">
        <f t="shared" ca="1" si="22"/>
        <v>1</v>
      </c>
      <c r="F115" s="16">
        <f t="shared" ca="1" si="31"/>
        <v>1</v>
      </c>
      <c r="G115" s="16">
        <f t="shared" ca="1" si="32"/>
        <v>0</v>
      </c>
      <c r="H115" s="18">
        <f t="shared" ca="1" si="23"/>
        <v>2.93</v>
      </c>
      <c r="I115" s="21">
        <f t="shared" ca="1" si="24"/>
        <v>1.9300000000000002</v>
      </c>
      <c r="J115" s="3">
        <f t="shared" ca="1" si="33"/>
        <v>115.03</v>
      </c>
      <c r="K115" s="17">
        <f t="shared" ref="K115:K137" ca="1" si="38">K114+I115</f>
        <v>1010.0299999999997</v>
      </c>
      <c r="L115" s="17">
        <f t="shared" ca="1" si="18"/>
        <v>1010.0299999999997</v>
      </c>
      <c r="M115" s="16" t="str">
        <f t="shared" ca="1" si="26"/>
        <v/>
      </c>
      <c r="O115" s="16">
        <f t="shared" si="35"/>
        <v>105</v>
      </c>
      <c r="P115" s="17">
        <f t="shared" ca="1" si="27"/>
        <v>10.029999999999745</v>
      </c>
      <c r="R115" s="16">
        <f t="shared" si="36"/>
        <v>105</v>
      </c>
      <c r="S115" s="17">
        <f t="shared" ca="1" si="28"/>
        <v>9.5523809523807159</v>
      </c>
      <c r="T115" s="17">
        <f t="shared" ca="1" si="29"/>
        <v>10.029999999999745</v>
      </c>
    </row>
    <row r="116" spans="1:20">
      <c r="A116" s="16">
        <f t="shared" si="30"/>
        <v>106</v>
      </c>
      <c r="B116" s="16">
        <f t="shared" ca="1" si="19"/>
        <v>4.22</v>
      </c>
      <c r="C116" s="16">
        <f t="shared" ca="1" si="20"/>
        <v>0.24881516587677727</v>
      </c>
      <c r="D116" s="16">
        <f t="shared" ca="1" si="21"/>
        <v>0.97960785221562507</v>
      </c>
      <c r="E116" s="16">
        <f t="shared" ca="1" si="22"/>
        <v>0</v>
      </c>
      <c r="F116" s="16">
        <f t="shared" ca="1" si="31"/>
        <v>0</v>
      </c>
      <c r="G116" s="16">
        <f t="shared" ca="1" si="32"/>
        <v>1</v>
      </c>
      <c r="H116" s="18">
        <f t="shared" ca="1" si="23"/>
        <v>0</v>
      </c>
      <c r="I116" s="21">
        <f t="shared" ca="1" si="24"/>
        <v>-1</v>
      </c>
      <c r="J116" s="3">
        <f t="shared" ca="1" si="33"/>
        <v>115.03</v>
      </c>
      <c r="K116" s="17">
        <f t="shared" ca="1" si="38"/>
        <v>1009.0299999999997</v>
      </c>
      <c r="L116" s="17">
        <f t="shared" ca="1" si="18"/>
        <v>1010.0299999999997</v>
      </c>
      <c r="M116" s="16">
        <f t="shared" ca="1" si="26"/>
        <v>-1</v>
      </c>
      <c r="O116" s="16">
        <f t="shared" si="35"/>
        <v>106</v>
      </c>
      <c r="P116" s="17">
        <f t="shared" ca="1" si="27"/>
        <v>9.0299999999997453</v>
      </c>
      <c r="R116" s="16">
        <f t="shared" si="36"/>
        <v>106</v>
      </c>
      <c r="S116" s="17">
        <f t="shared" ca="1" si="28"/>
        <v>8.5188679245280525</v>
      </c>
      <c r="T116" s="17">
        <f t="shared" ca="1" si="29"/>
        <v>9.0299999999997453</v>
      </c>
    </row>
    <row r="117" spans="1:20">
      <c r="A117" s="16">
        <f t="shared" si="30"/>
        <v>107</v>
      </c>
      <c r="B117" s="16">
        <f t="shared" ca="1" si="19"/>
        <v>4.45</v>
      </c>
      <c r="C117" s="16">
        <f t="shared" ca="1" si="20"/>
        <v>0.23595505617977527</v>
      </c>
      <c r="D117" s="16">
        <f t="shared" ca="1" si="21"/>
        <v>0.27802961514136082</v>
      </c>
      <c r="E117" s="16">
        <f t="shared" ca="1" si="22"/>
        <v>0</v>
      </c>
      <c r="F117" s="16">
        <f t="shared" ca="1" si="31"/>
        <v>0</v>
      </c>
      <c r="G117" s="16">
        <f t="shared" ca="1" si="32"/>
        <v>2</v>
      </c>
      <c r="H117" s="18">
        <f t="shared" ca="1" si="23"/>
        <v>0</v>
      </c>
      <c r="I117" s="21">
        <f t="shared" ca="1" si="24"/>
        <v>-1</v>
      </c>
      <c r="J117" s="3">
        <f t="shared" ca="1" si="33"/>
        <v>115.03</v>
      </c>
      <c r="K117" s="17">
        <f t="shared" ca="1" si="38"/>
        <v>1008.0299999999997</v>
      </c>
      <c r="L117" s="17">
        <f t="shared" ca="1" si="18"/>
        <v>1010.0299999999997</v>
      </c>
      <c r="M117" s="16">
        <f t="shared" ca="1" si="26"/>
        <v>-2</v>
      </c>
      <c r="O117" s="16">
        <f t="shared" si="35"/>
        <v>107</v>
      </c>
      <c r="P117" s="17">
        <f t="shared" ca="1" si="27"/>
        <v>8.0299999999997453</v>
      </c>
      <c r="R117" s="16">
        <f t="shared" si="36"/>
        <v>107</v>
      </c>
      <c r="S117" s="17">
        <f t="shared" ca="1" si="28"/>
        <v>7.5046728971960306</v>
      </c>
      <c r="T117" s="17">
        <f t="shared" ca="1" si="29"/>
        <v>8.0299999999997453</v>
      </c>
    </row>
    <row r="118" spans="1:20">
      <c r="A118" s="16">
        <f t="shared" si="30"/>
        <v>108</v>
      </c>
      <c r="B118" s="16">
        <f t="shared" ca="1" si="19"/>
        <v>5.19</v>
      </c>
      <c r="C118" s="16">
        <f t="shared" ca="1" si="20"/>
        <v>0.20231213872832368</v>
      </c>
      <c r="D118" s="16">
        <f t="shared" ca="1" si="21"/>
        <v>0.66046260583050875</v>
      </c>
      <c r="E118" s="16">
        <f t="shared" ca="1" si="22"/>
        <v>0</v>
      </c>
      <c r="F118" s="16">
        <f t="shared" ca="1" si="31"/>
        <v>0</v>
      </c>
      <c r="G118" s="16">
        <f t="shared" ca="1" si="32"/>
        <v>3</v>
      </c>
      <c r="H118" s="18">
        <f t="shared" ca="1" si="23"/>
        <v>0</v>
      </c>
      <c r="I118" s="21">
        <f t="shared" ca="1" si="24"/>
        <v>-1</v>
      </c>
      <c r="J118" s="3">
        <f t="shared" ca="1" si="33"/>
        <v>115.03</v>
      </c>
      <c r="K118" s="17">
        <f t="shared" ca="1" si="38"/>
        <v>1007.0299999999997</v>
      </c>
      <c r="L118" s="17">
        <f t="shared" ca="1" si="18"/>
        <v>1010.0299999999997</v>
      </c>
      <c r="M118" s="16">
        <f t="shared" ca="1" si="26"/>
        <v>-3</v>
      </c>
      <c r="O118" s="16">
        <f t="shared" si="35"/>
        <v>108</v>
      </c>
      <c r="P118" s="17">
        <f t="shared" ca="1" si="27"/>
        <v>7.0299999999997453</v>
      </c>
      <c r="R118" s="16">
        <f t="shared" si="36"/>
        <v>108</v>
      </c>
      <c r="S118" s="17">
        <f t="shared" ca="1" si="28"/>
        <v>6.509259259259025</v>
      </c>
      <c r="T118" s="17">
        <f t="shared" ca="1" si="29"/>
        <v>7.0299999999997453</v>
      </c>
    </row>
    <row r="119" spans="1:20">
      <c r="A119" s="16">
        <f t="shared" si="30"/>
        <v>109</v>
      </c>
      <c r="B119" s="16">
        <f t="shared" ca="1" si="19"/>
        <v>2.59</v>
      </c>
      <c r="C119" s="16">
        <f t="shared" ca="1" si="20"/>
        <v>0.40540540540540543</v>
      </c>
      <c r="D119" s="16">
        <f t="shared" ca="1" si="21"/>
        <v>1.10435170426193E-2</v>
      </c>
      <c r="E119" s="16">
        <f t="shared" ca="1" si="22"/>
        <v>1</v>
      </c>
      <c r="F119" s="16">
        <f t="shared" ca="1" si="31"/>
        <v>1</v>
      </c>
      <c r="G119" s="16">
        <f t="shared" ca="1" si="32"/>
        <v>0</v>
      </c>
      <c r="H119" s="18">
        <f t="shared" ca="1" si="23"/>
        <v>2.59</v>
      </c>
      <c r="I119" s="21">
        <f t="shared" ca="1" si="24"/>
        <v>1.5899999999999999</v>
      </c>
      <c r="J119" s="3">
        <f t="shared" ca="1" si="33"/>
        <v>117.62</v>
      </c>
      <c r="K119" s="17">
        <f t="shared" ca="1" si="38"/>
        <v>1008.6199999999998</v>
      </c>
      <c r="L119" s="17">
        <f t="shared" ca="1" si="18"/>
        <v>1010.0299999999997</v>
      </c>
      <c r="M119" s="16">
        <f t="shared" ca="1" si="26"/>
        <v>-1.4099999999999682</v>
      </c>
      <c r="O119" s="16">
        <f t="shared" si="35"/>
        <v>109</v>
      </c>
      <c r="P119" s="17">
        <f t="shared" ca="1" si="27"/>
        <v>8.6199999999997772</v>
      </c>
      <c r="R119" s="16">
        <f t="shared" si="36"/>
        <v>109</v>
      </c>
      <c r="S119" s="17">
        <f t="shared" ca="1" si="28"/>
        <v>7.908256880733731</v>
      </c>
      <c r="T119" s="17">
        <f t="shared" ca="1" si="29"/>
        <v>8.6199999999997772</v>
      </c>
    </row>
    <row r="120" spans="1:20">
      <c r="A120" s="16">
        <f t="shared" si="30"/>
        <v>110</v>
      </c>
      <c r="B120" s="16">
        <f t="shared" ca="1" si="19"/>
        <v>4.67</v>
      </c>
      <c r="C120" s="16">
        <f t="shared" ca="1" si="20"/>
        <v>0.22483940042826553</v>
      </c>
      <c r="D120" s="16">
        <f t="shared" ca="1" si="21"/>
        <v>0.80219529514358712</v>
      </c>
      <c r="E120" s="16">
        <f t="shared" ca="1" si="22"/>
        <v>0</v>
      </c>
      <c r="F120" s="16">
        <f t="shared" ca="1" si="31"/>
        <v>0</v>
      </c>
      <c r="G120" s="16">
        <f t="shared" ca="1" si="32"/>
        <v>1</v>
      </c>
      <c r="H120" s="18">
        <f t="shared" ca="1" si="23"/>
        <v>0</v>
      </c>
      <c r="I120" s="21">
        <f t="shared" ca="1" si="24"/>
        <v>-1</v>
      </c>
      <c r="J120" s="3">
        <f t="shared" ca="1" si="33"/>
        <v>117.62</v>
      </c>
      <c r="K120" s="17">
        <f t="shared" ca="1" si="38"/>
        <v>1007.6199999999998</v>
      </c>
      <c r="L120" s="17">
        <f t="shared" ca="1" si="18"/>
        <v>1010.0299999999997</v>
      </c>
      <c r="M120" s="16">
        <f t="shared" ca="1" si="26"/>
        <v>-2.4099999999999682</v>
      </c>
      <c r="O120" s="16">
        <f t="shared" si="35"/>
        <v>110</v>
      </c>
      <c r="P120" s="17">
        <f t="shared" ca="1" si="27"/>
        <v>7.6199999999997772</v>
      </c>
      <c r="R120" s="16">
        <f t="shared" si="36"/>
        <v>110</v>
      </c>
      <c r="S120" s="17">
        <f t="shared" ca="1" si="28"/>
        <v>6.9272727272725092</v>
      </c>
      <c r="T120" s="17">
        <f t="shared" ca="1" si="29"/>
        <v>7.6199999999997772</v>
      </c>
    </row>
    <row r="121" spans="1:20">
      <c r="A121" s="16">
        <f t="shared" si="30"/>
        <v>111</v>
      </c>
      <c r="B121" s="16">
        <f t="shared" ca="1" si="19"/>
        <v>3.68</v>
      </c>
      <c r="C121" s="16">
        <f t="shared" ca="1" si="20"/>
        <v>0.28532608695652173</v>
      </c>
      <c r="D121" s="16">
        <f t="shared" ca="1" si="21"/>
        <v>0.17802145611964204</v>
      </c>
      <c r="E121" s="16">
        <f t="shared" ca="1" si="22"/>
        <v>1</v>
      </c>
      <c r="F121" s="16">
        <f t="shared" ca="1" si="31"/>
        <v>1</v>
      </c>
      <c r="G121" s="16">
        <f t="shared" ca="1" si="32"/>
        <v>0</v>
      </c>
      <c r="H121" s="18">
        <f t="shared" ca="1" si="23"/>
        <v>3.68</v>
      </c>
      <c r="I121" s="21">
        <f t="shared" ca="1" si="24"/>
        <v>2.68</v>
      </c>
      <c r="J121" s="3">
        <f t="shared" ca="1" si="33"/>
        <v>121.30000000000001</v>
      </c>
      <c r="K121" s="17">
        <f t="shared" ca="1" si="38"/>
        <v>1010.2999999999997</v>
      </c>
      <c r="L121" s="17">
        <f t="shared" ca="1" si="18"/>
        <v>1010.2999999999997</v>
      </c>
      <c r="M121" s="16" t="str">
        <f t="shared" ca="1" si="26"/>
        <v/>
      </c>
      <c r="O121" s="16">
        <f t="shared" si="35"/>
        <v>111</v>
      </c>
      <c r="P121" s="17">
        <f t="shared" ca="1" si="27"/>
        <v>10.299999999999727</v>
      </c>
      <c r="R121" s="16">
        <f t="shared" si="36"/>
        <v>111</v>
      </c>
      <c r="S121" s="17">
        <f t="shared" ca="1" si="28"/>
        <v>9.2792792792790237</v>
      </c>
      <c r="T121" s="17">
        <f t="shared" ca="1" si="29"/>
        <v>10.299999999999727</v>
      </c>
    </row>
    <row r="122" spans="1:20">
      <c r="A122" s="16">
        <f t="shared" si="30"/>
        <v>112</v>
      </c>
      <c r="B122" s="16">
        <f t="shared" ca="1" si="19"/>
        <v>4.21</v>
      </c>
      <c r="C122" s="16">
        <f t="shared" ca="1" si="20"/>
        <v>0.24940617577197152</v>
      </c>
      <c r="D122" s="16">
        <f t="shared" ca="1" si="21"/>
        <v>0.71132956085050125</v>
      </c>
      <c r="E122" s="16">
        <f t="shared" ca="1" si="22"/>
        <v>0</v>
      </c>
      <c r="F122" s="16">
        <f t="shared" ca="1" si="31"/>
        <v>0</v>
      </c>
      <c r="G122" s="16">
        <f t="shared" ca="1" si="32"/>
        <v>1</v>
      </c>
      <c r="H122" s="18">
        <f t="shared" ca="1" si="23"/>
        <v>0</v>
      </c>
      <c r="I122" s="21">
        <f t="shared" ca="1" si="24"/>
        <v>-1</v>
      </c>
      <c r="J122" s="3">
        <f t="shared" ca="1" si="33"/>
        <v>121.30000000000001</v>
      </c>
      <c r="K122" s="17">
        <f t="shared" ca="1" si="38"/>
        <v>1009.2999999999997</v>
      </c>
      <c r="L122" s="17">
        <f t="shared" ca="1" si="18"/>
        <v>1010.2999999999997</v>
      </c>
      <c r="M122" s="16">
        <f t="shared" ca="1" si="26"/>
        <v>-1</v>
      </c>
      <c r="O122" s="16">
        <f t="shared" si="35"/>
        <v>112</v>
      </c>
      <c r="P122" s="17">
        <f t="shared" ca="1" si="27"/>
        <v>9.2999999999997272</v>
      </c>
      <c r="R122" s="16">
        <f t="shared" si="36"/>
        <v>112</v>
      </c>
      <c r="S122" s="17">
        <f t="shared" ca="1" si="28"/>
        <v>8.303571428571189</v>
      </c>
      <c r="T122" s="17">
        <f t="shared" ca="1" si="29"/>
        <v>9.2999999999997272</v>
      </c>
    </row>
    <row r="123" spans="1:20">
      <c r="A123" s="16">
        <f t="shared" si="30"/>
        <v>113</v>
      </c>
      <c r="B123" s="16">
        <f t="shared" ca="1" si="19"/>
        <v>5.96</v>
      </c>
      <c r="C123" s="16">
        <f t="shared" ca="1" si="20"/>
        <v>0.17617449664429533</v>
      </c>
      <c r="D123" s="16">
        <f t="shared" ca="1" si="21"/>
        <v>0.76810493377917721</v>
      </c>
      <c r="E123" s="16">
        <f t="shared" ca="1" si="22"/>
        <v>0</v>
      </c>
      <c r="F123" s="16">
        <f t="shared" ca="1" si="31"/>
        <v>0</v>
      </c>
      <c r="G123" s="16">
        <f t="shared" ca="1" si="32"/>
        <v>2</v>
      </c>
      <c r="H123" s="18">
        <f t="shared" ca="1" si="23"/>
        <v>0</v>
      </c>
      <c r="I123" s="21">
        <f t="shared" ca="1" si="24"/>
        <v>-1</v>
      </c>
      <c r="J123" s="3">
        <f t="shared" ca="1" si="33"/>
        <v>121.30000000000001</v>
      </c>
      <c r="K123" s="17">
        <f t="shared" ca="1" si="38"/>
        <v>1008.2999999999997</v>
      </c>
      <c r="L123" s="17">
        <f t="shared" ca="1" si="18"/>
        <v>1010.2999999999997</v>
      </c>
      <c r="M123" s="16">
        <f t="shared" ca="1" si="26"/>
        <v>-2</v>
      </c>
      <c r="O123" s="16">
        <f t="shared" si="35"/>
        <v>113</v>
      </c>
      <c r="P123" s="17">
        <f t="shared" ca="1" si="27"/>
        <v>8.2999999999997272</v>
      </c>
      <c r="R123" s="16">
        <f t="shared" si="36"/>
        <v>113</v>
      </c>
      <c r="S123" s="17">
        <f t="shared" ca="1" si="28"/>
        <v>7.3451327433625977</v>
      </c>
      <c r="T123" s="17">
        <f t="shared" ca="1" si="29"/>
        <v>8.2999999999997272</v>
      </c>
    </row>
    <row r="124" spans="1:20">
      <c r="A124" s="16">
        <f t="shared" si="30"/>
        <v>114</v>
      </c>
      <c r="B124" s="16">
        <f t="shared" ca="1" si="19"/>
        <v>3.97</v>
      </c>
      <c r="C124" s="16">
        <f t="shared" ca="1" si="20"/>
        <v>0.26448362720403024</v>
      </c>
      <c r="D124" s="16">
        <f t="shared" ca="1" si="21"/>
        <v>0.37543682699914549</v>
      </c>
      <c r="E124" s="16">
        <f t="shared" ca="1" si="22"/>
        <v>0</v>
      </c>
      <c r="F124" s="16">
        <f t="shared" ca="1" si="31"/>
        <v>0</v>
      </c>
      <c r="G124" s="16">
        <f t="shared" ca="1" si="32"/>
        <v>3</v>
      </c>
      <c r="H124" s="18">
        <f t="shared" ca="1" si="23"/>
        <v>0</v>
      </c>
      <c r="I124" s="21">
        <f t="shared" ca="1" si="24"/>
        <v>-1</v>
      </c>
      <c r="J124" s="3">
        <f t="shared" ca="1" si="33"/>
        <v>121.30000000000001</v>
      </c>
      <c r="K124" s="17">
        <f t="shared" ca="1" si="38"/>
        <v>1007.2999999999997</v>
      </c>
      <c r="L124" s="17">
        <f t="shared" ca="1" si="18"/>
        <v>1010.2999999999997</v>
      </c>
      <c r="M124" s="16">
        <f t="shared" ca="1" si="26"/>
        <v>-3</v>
      </c>
      <c r="O124" s="16">
        <f t="shared" si="35"/>
        <v>114</v>
      </c>
      <c r="P124" s="17">
        <f t="shared" ca="1" si="27"/>
        <v>7.2999999999997272</v>
      </c>
      <c r="R124" s="16">
        <f t="shared" si="36"/>
        <v>114</v>
      </c>
      <c r="S124" s="17">
        <f t="shared" ca="1" si="28"/>
        <v>6.4035087719295944</v>
      </c>
      <c r="T124" s="17">
        <f t="shared" ca="1" si="29"/>
        <v>7.2999999999997272</v>
      </c>
    </row>
    <row r="125" spans="1:20">
      <c r="A125" s="16">
        <f t="shared" si="30"/>
        <v>115</v>
      </c>
      <c r="B125" s="16">
        <f t="shared" ca="1" si="19"/>
        <v>4.6500000000000004</v>
      </c>
      <c r="C125" s="16">
        <f t="shared" ca="1" si="20"/>
        <v>0.22580645161290322</v>
      </c>
      <c r="D125" s="16">
        <f t="shared" ca="1" si="21"/>
        <v>0.7334157908315122</v>
      </c>
      <c r="E125" s="16">
        <f t="shared" ca="1" si="22"/>
        <v>0</v>
      </c>
      <c r="F125" s="16">
        <f t="shared" ca="1" si="31"/>
        <v>0</v>
      </c>
      <c r="G125" s="16">
        <f t="shared" ca="1" si="32"/>
        <v>4</v>
      </c>
      <c r="H125" s="18">
        <f t="shared" ca="1" si="23"/>
        <v>0</v>
      </c>
      <c r="I125" s="21">
        <f t="shared" ca="1" si="24"/>
        <v>-1</v>
      </c>
      <c r="J125" s="3">
        <f t="shared" ca="1" si="33"/>
        <v>121.30000000000001</v>
      </c>
      <c r="K125" s="17">
        <f t="shared" ca="1" si="38"/>
        <v>1006.2999999999997</v>
      </c>
      <c r="L125" s="17">
        <f t="shared" ca="1" si="18"/>
        <v>1010.2999999999997</v>
      </c>
      <c r="M125" s="16">
        <f t="shared" ca="1" si="26"/>
        <v>-4</v>
      </c>
      <c r="O125" s="16">
        <f t="shared" si="35"/>
        <v>115</v>
      </c>
      <c r="P125" s="17">
        <f t="shared" ca="1" si="27"/>
        <v>6.2999999999997272</v>
      </c>
      <c r="R125" s="16">
        <f t="shared" si="36"/>
        <v>115</v>
      </c>
      <c r="S125" s="17">
        <f t="shared" ca="1" si="28"/>
        <v>5.478260869564977</v>
      </c>
      <c r="T125" s="17">
        <f t="shared" ca="1" si="29"/>
        <v>6.2999999999997272</v>
      </c>
    </row>
    <row r="126" spans="1:20">
      <c r="A126" s="16">
        <f t="shared" si="30"/>
        <v>116</v>
      </c>
      <c r="B126" s="16">
        <f t="shared" ca="1" si="19"/>
        <v>2.99</v>
      </c>
      <c r="C126" s="16">
        <f t="shared" ca="1" si="20"/>
        <v>0.3511705685618729</v>
      </c>
      <c r="D126" s="16">
        <f t="shared" ca="1" si="21"/>
        <v>1.1766080482073171E-2</v>
      </c>
      <c r="E126" s="16">
        <f t="shared" ca="1" si="22"/>
        <v>1</v>
      </c>
      <c r="F126" s="16">
        <f t="shared" ca="1" si="31"/>
        <v>1</v>
      </c>
      <c r="G126" s="16">
        <f t="shared" ca="1" si="32"/>
        <v>0</v>
      </c>
      <c r="H126" s="18">
        <f t="shared" ca="1" si="23"/>
        <v>2.99</v>
      </c>
      <c r="I126" s="21">
        <f t="shared" ca="1" si="24"/>
        <v>1.9900000000000002</v>
      </c>
      <c r="J126" s="3">
        <f t="shared" ca="1" si="33"/>
        <v>124.29</v>
      </c>
      <c r="K126" s="17">
        <f t="shared" ca="1" si="38"/>
        <v>1008.2899999999997</v>
      </c>
      <c r="L126" s="17">
        <f t="shared" ca="1" si="18"/>
        <v>1010.2999999999997</v>
      </c>
      <c r="M126" s="16">
        <f t="shared" ca="1" si="26"/>
        <v>-2.0099999999999909</v>
      </c>
      <c r="O126" s="16">
        <f t="shared" si="35"/>
        <v>116</v>
      </c>
      <c r="P126" s="17">
        <f t="shared" ca="1" si="27"/>
        <v>8.2899999999997362</v>
      </c>
      <c r="R126" s="16">
        <f t="shared" si="36"/>
        <v>116</v>
      </c>
      <c r="S126" s="17">
        <f t="shared" ca="1" si="28"/>
        <v>7.1465517241376944</v>
      </c>
      <c r="T126" s="17">
        <f t="shared" ca="1" si="29"/>
        <v>8.2899999999997362</v>
      </c>
    </row>
    <row r="127" spans="1:20">
      <c r="A127" s="16">
        <f t="shared" si="30"/>
        <v>117</v>
      </c>
      <c r="B127" s="16">
        <f t="shared" ca="1" si="19"/>
        <v>2.0299999999999998</v>
      </c>
      <c r="C127" s="16">
        <f t="shared" ca="1" si="20"/>
        <v>0.51724137931034486</v>
      </c>
      <c r="D127" s="16">
        <f t="shared" ca="1" si="21"/>
        <v>0.27685504121168547</v>
      </c>
      <c r="E127" s="16">
        <f t="shared" ca="1" si="22"/>
        <v>1</v>
      </c>
      <c r="F127" s="16">
        <f t="shared" ca="1" si="31"/>
        <v>2</v>
      </c>
      <c r="G127" s="16">
        <f t="shared" ca="1" si="32"/>
        <v>0</v>
      </c>
      <c r="H127" s="18">
        <f t="shared" ca="1" si="23"/>
        <v>2.0299999999999998</v>
      </c>
      <c r="I127" s="21">
        <f t="shared" ca="1" si="24"/>
        <v>1.0299999999999998</v>
      </c>
      <c r="J127" s="3">
        <f t="shared" ca="1" si="33"/>
        <v>126.32000000000001</v>
      </c>
      <c r="K127" s="17">
        <f t="shared" ca="1" si="38"/>
        <v>1009.3199999999997</v>
      </c>
      <c r="L127" s="17">
        <f t="shared" ca="1" si="18"/>
        <v>1010.2999999999997</v>
      </c>
      <c r="M127" s="16">
        <f t="shared" ca="1" si="26"/>
        <v>-0.98000000000001819</v>
      </c>
      <c r="O127" s="16">
        <f t="shared" si="35"/>
        <v>117</v>
      </c>
      <c r="P127" s="17">
        <f t="shared" ca="1" si="27"/>
        <v>9.319999999999709</v>
      </c>
      <c r="R127" s="16">
        <f t="shared" si="36"/>
        <v>117</v>
      </c>
      <c r="S127" s="17">
        <f t="shared" ca="1" si="28"/>
        <v>7.9658119658117243</v>
      </c>
      <c r="T127" s="17">
        <f t="shared" ca="1" si="29"/>
        <v>9.319999999999709</v>
      </c>
    </row>
    <row r="128" spans="1:20">
      <c r="A128" s="16">
        <f t="shared" si="30"/>
        <v>118</v>
      </c>
      <c r="B128" s="16">
        <f t="shared" ca="1" si="19"/>
        <v>3.34</v>
      </c>
      <c r="C128" s="16">
        <f t="shared" ca="1" si="20"/>
        <v>0.31437125748502998</v>
      </c>
      <c r="D128" s="16">
        <f t="shared" ca="1" si="21"/>
        <v>1.602605854310557E-2</v>
      </c>
      <c r="E128" s="16">
        <f t="shared" ca="1" si="22"/>
        <v>1</v>
      </c>
      <c r="F128" s="16">
        <f t="shared" ca="1" si="31"/>
        <v>3</v>
      </c>
      <c r="G128" s="16">
        <f t="shared" ca="1" si="32"/>
        <v>0</v>
      </c>
      <c r="H128" s="18">
        <f t="shared" ca="1" si="23"/>
        <v>3.34</v>
      </c>
      <c r="I128" s="21">
        <f t="shared" ca="1" si="24"/>
        <v>2.34</v>
      </c>
      <c r="J128" s="3">
        <f t="shared" ca="1" si="33"/>
        <v>129.66</v>
      </c>
      <c r="K128" s="17">
        <f t="shared" ca="1" si="38"/>
        <v>1011.6599999999997</v>
      </c>
      <c r="L128" s="17">
        <f t="shared" ca="1" si="18"/>
        <v>1011.6599999999997</v>
      </c>
      <c r="M128" s="16" t="str">
        <f t="shared" ca="1" si="26"/>
        <v/>
      </c>
      <c r="O128" s="16">
        <f t="shared" si="35"/>
        <v>118</v>
      </c>
      <c r="P128" s="17">
        <f t="shared" ca="1" si="27"/>
        <v>11.659999999999741</v>
      </c>
      <c r="R128" s="16">
        <f t="shared" si="36"/>
        <v>118</v>
      </c>
      <c r="S128" s="17">
        <f t="shared" ca="1" si="28"/>
        <v>9.8813559322031637</v>
      </c>
      <c r="T128" s="17">
        <f t="shared" ca="1" si="29"/>
        <v>11.659999999999741</v>
      </c>
    </row>
    <row r="129" spans="1:20">
      <c r="A129" s="16">
        <f t="shared" si="30"/>
        <v>119</v>
      </c>
      <c r="B129" s="16">
        <f t="shared" ca="1" si="19"/>
        <v>5.09</v>
      </c>
      <c r="C129" s="16">
        <f t="shared" ca="1" si="20"/>
        <v>0.20628683693516703</v>
      </c>
      <c r="D129" s="16">
        <f t="shared" ca="1" si="21"/>
        <v>0.72906175957308372</v>
      </c>
      <c r="E129" s="16">
        <f t="shared" ca="1" si="22"/>
        <v>0</v>
      </c>
      <c r="F129" s="16">
        <f t="shared" ca="1" si="31"/>
        <v>0</v>
      </c>
      <c r="G129" s="16">
        <f t="shared" ca="1" si="32"/>
        <v>1</v>
      </c>
      <c r="H129" s="18">
        <f t="shared" ca="1" si="23"/>
        <v>0</v>
      </c>
      <c r="I129" s="21">
        <f t="shared" ca="1" si="24"/>
        <v>-1</v>
      </c>
      <c r="J129" s="3">
        <f t="shared" ca="1" si="33"/>
        <v>129.66</v>
      </c>
      <c r="K129" s="17">
        <f t="shared" ca="1" si="38"/>
        <v>1010.6599999999997</v>
      </c>
      <c r="L129" s="17">
        <f t="shared" ca="1" si="18"/>
        <v>1011.6599999999997</v>
      </c>
      <c r="M129" s="16">
        <f t="shared" ca="1" si="26"/>
        <v>-1</v>
      </c>
      <c r="O129" s="16">
        <f t="shared" si="35"/>
        <v>119</v>
      </c>
      <c r="P129" s="17">
        <f t="shared" ca="1" si="27"/>
        <v>10.659999999999741</v>
      </c>
      <c r="R129" s="16">
        <f t="shared" si="36"/>
        <v>119</v>
      </c>
      <c r="S129" s="17">
        <f t="shared" ca="1" si="28"/>
        <v>8.9579831932771015</v>
      </c>
      <c r="T129" s="17">
        <f t="shared" ca="1" si="29"/>
        <v>10.659999999999741</v>
      </c>
    </row>
    <row r="130" spans="1:20">
      <c r="A130" s="16">
        <f t="shared" si="30"/>
        <v>120</v>
      </c>
      <c r="B130" s="16">
        <f t="shared" ca="1" si="19"/>
        <v>5.45</v>
      </c>
      <c r="C130" s="16">
        <f t="shared" ca="1" si="20"/>
        <v>0.19266055045871558</v>
      </c>
      <c r="D130" s="16">
        <f t="shared" ca="1" si="21"/>
        <v>0.98989541687383298</v>
      </c>
      <c r="E130" s="16">
        <f t="shared" ca="1" si="22"/>
        <v>0</v>
      </c>
      <c r="F130" s="16">
        <f t="shared" ca="1" si="31"/>
        <v>0</v>
      </c>
      <c r="G130" s="16">
        <f t="shared" ca="1" si="32"/>
        <v>2</v>
      </c>
      <c r="H130" s="18">
        <f t="shared" ca="1" si="23"/>
        <v>0</v>
      </c>
      <c r="I130" s="21">
        <f t="shared" ca="1" si="24"/>
        <v>-1</v>
      </c>
      <c r="J130" s="3">
        <f t="shared" ca="1" si="33"/>
        <v>129.66</v>
      </c>
      <c r="K130" s="17">
        <f t="shared" ca="1" si="38"/>
        <v>1009.6599999999997</v>
      </c>
      <c r="L130" s="17">
        <f t="shared" ca="1" si="18"/>
        <v>1011.6599999999997</v>
      </c>
      <c r="M130" s="16">
        <f t="shared" ca="1" si="26"/>
        <v>-2</v>
      </c>
      <c r="O130" s="16">
        <f t="shared" si="35"/>
        <v>120</v>
      </c>
      <c r="P130" s="17">
        <f t="shared" ca="1" si="27"/>
        <v>9.6599999999997408</v>
      </c>
      <c r="R130" s="16">
        <f t="shared" si="36"/>
        <v>120</v>
      </c>
      <c r="S130" s="17">
        <f t="shared" ca="1" si="28"/>
        <v>8.049999999999784</v>
      </c>
      <c r="T130" s="17">
        <f t="shared" ca="1" si="29"/>
        <v>9.6599999999997408</v>
      </c>
    </row>
    <row r="131" spans="1:20">
      <c r="A131" s="16">
        <f t="shared" si="30"/>
        <v>121</v>
      </c>
      <c r="B131" s="16">
        <f t="shared" ca="1" si="19"/>
        <v>3.36</v>
      </c>
      <c r="C131" s="16">
        <f t="shared" ca="1" si="20"/>
        <v>0.3125</v>
      </c>
      <c r="D131" s="16">
        <f t="shared" ca="1" si="21"/>
        <v>0.3266190194159595</v>
      </c>
      <c r="E131" s="16">
        <f t="shared" ca="1" si="22"/>
        <v>0</v>
      </c>
      <c r="F131" s="16">
        <f t="shared" ca="1" si="31"/>
        <v>0</v>
      </c>
      <c r="G131" s="16">
        <f t="shared" ca="1" si="32"/>
        <v>3</v>
      </c>
      <c r="H131" s="18">
        <f t="shared" ca="1" si="23"/>
        <v>0</v>
      </c>
      <c r="I131" s="21">
        <f t="shared" ca="1" si="24"/>
        <v>-1</v>
      </c>
      <c r="J131" s="3">
        <f t="shared" ca="1" si="33"/>
        <v>129.66</v>
      </c>
      <c r="K131" s="17">
        <f t="shared" ca="1" si="38"/>
        <v>1008.6599999999997</v>
      </c>
      <c r="L131" s="17">
        <f t="shared" ca="1" si="18"/>
        <v>1011.6599999999997</v>
      </c>
      <c r="M131" s="16">
        <f t="shared" ca="1" si="26"/>
        <v>-3</v>
      </c>
      <c r="O131" s="16">
        <f t="shared" si="35"/>
        <v>121</v>
      </c>
      <c r="P131" s="17">
        <f t="shared" ca="1" si="27"/>
        <v>8.6599999999997408</v>
      </c>
      <c r="R131" s="16">
        <f t="shared" si="36"/>
        <v>121</v>
      </c>
      <c r="S131" s="17">
        <f t="shared" ca="1" si="28"/>
        <v>7.1570247933882172</v>
      </c>
      <c r="T131" s="17">
        <f t="shared" ca="1" si="29"/>
        <v>8.6599999999997408</v>
      </c>
    </row>
    <row r="132" spans="1:20">
      <c r="A132" s="16">
        <f t="shared" si="30"/>
        <v>122</v>
      </c>
      <c r="B132" s="16">
        <f t="shared" ca="1" si="19"/>
        <v>3.67</v>
      </c>
      <c r="C132" s="16">
        <f t="shared" ca="1" si="20"/>
        <v>0.28610354223433249</v>
      </c>
      <c r="D132" s="16">
        <f t="shared" ca="1" si="21"/>
        <v>0.37235771546767116</v>
      </c>
      <c r="E132" s="16">
        <f t="shared" ca="1" si="22"/>
        <v>0</v>
      </c>
      <c r="F132" s="16">
        <f t="shared" ca="1" si="31"/>
        <v>0</v>
      </c>
      <c r="G132" s="16">
        <f t="shared" ca="1" si="32"/>
        <v>4</v>
      </c>
      <c r="H132" s="18">
        <f t="shared" ca="1" si="23"/>
        <v>0</v>
      </c>
      <c r="I132" s="21">
        <f t="shared" ca="1" si="24"/>
        <v>-1</v>
      </c>
      <c r="J132" s="3">
        <f t="shared" ca="1" si="33"/>
        <v>129.66</v>
      </c>
      <c r="K132" s="17">
        <f t="shared" ca="1" si="38"/>
        <v>1007.6599999999997</v>
      </c>
      <c r="L132" s="17">
        <f t="shared" ca="1" si="18"/>
        <v>1011.6599999999997</v>
      </c>
      <c r="M132" s="16">
        <f t="shared" ca="1" si="26"/>
        <v>-4</v>
      </c>
      <c r="O132" s="16">
        <f t="shared" si="35"/>
        <v>122</v>
      </c>
      <c r="P132" s="17">
        <f t="shared" ca="1" si="27"/>
        <v>7.6599999999997408</v>
      </c>
      <c r="R132" s="16">
        <f t="shared" si="36"/>
        <v>122</v>
      </c>
      <c r="S132" s="17">
        <f t="shared" ca="1" si="28"/>
        <v>6.2786885245899526</v>
      </c>
      <c r="T132" s="17">
        <f t="shared" ca="1" si="29"/>
        <v>7.6599999999997408</v>
      </c>
    </row>
    <row r="133" spans="1:20">
      <c r="A133" s="16">
        <f t="shared" si="30"/>
        <v>123</v>
      </c>
      <c r="B133" s="16">
        <f t="shared" ca="1" si="19"/>
        <v>4.9000000000000004</v>
      </c>
      <c r="C133" s="16">
        <f t="shared" ca="1" si="20"/>
        <v>0.21428571428571427</v>
      </c>
      <c r="D133" s="16">
        <f t="shared" ca="1" si="21"/>
        <v>0.58134248642222275</v>
      </c>
      <c r="E133" s="16">
        <f t="shared" ca="1" si="22"/>
        <v>0</v>
      </c>
      <c r="F133" s="16">
        <f t="shared" ca="1" si="31"/>
        <v>0</v>
      </c>
      <c r="G133" s="16">
        <f t="shared" ca="1" si="32"/>
        <v>5</v>
      </c>
      <c r="H133" s="18">
        <f t="shared" ca="1" si="23"/>
        <v>0</v>
      </c>
      <c r="I133" s="21">
        <f t="shared" ca="1" si="24"/>
        <v>-1</v>
      </c>
      <c r="J133" s="3">
        <f t="shared" ca="1" si="33"/>
        <v>129.66</v>
      </c>
      <c r="K133" s="17">
        <f t="shared" ca="1" si="38"/>
        <v>1006.6599999999997</v>
      </c>
      <c r="L133" s="17">
        <f t="shared" ca="1" si="18"/>
        <v>1011.6599999999997</v>
      </c>
      <c r="M133" s="16">
        <f t="shared" ca="1" si="26"/>
        <v>-5</v>
      </c>
      <c r="O133" s="16">
        <f t="shared" si="35"/>
        <v>123</v>
      </c>
      <c r="P133" s="17">
        <f t="shared" ca="1" si="27"/>
        <v>6.6599999999997408</v>
      </c>
      <c r="R133" s="16">
        <f t="shared" si="36"/>
        <v>123</v>
      </c>
      <c r="S133" s="17">
        <f t="shared" ca="1" si="28"/>
        <v>5.4146341463412426</v>
      </c>
      <c r="T133" s="17">
        <f t="shared" ca="1" si="29"/>
        <v>6.6599999999997408</v>
      </c>
    </row>
    <row r="134" spans="1:20">
      <c r="A134" s="16">
        <f t="shared" si="30"/>
        <v>124</v>
      </c>
      <c r="B134" s="16">
        <f t="shared" ca="1" si="19"/>
        <v>5.93</v>
      </c>
      <c r="C134" s="16">
        <f t="shared" ca="1" si="20"/>
        <v>0.1770657672849916</v>
      </c>
      <c r="D134" s="16">
        <f t="shared" ca="1" si="21"/>
        <v>0.71475292262119017</v>
      </c>
      <c r="E134" s="16">
        <f t="shared" ca="1" si="22"/>
        <v>0</v>
      </c>
      <c r="F134" s="16">
        <f t="shared" ca="1" si="31"/>
        <v>0</v>
      </c>
      <c r="G134" s="16">
        <f t="shared" ca="1" si="32"/>
        <v>6</v>
      </c>
      <c r="H134" s="18">
        <f t="shared" ca="1" si="23"/>
        <v>0</v>
      </c>
      <c r="I134" s="21">
        <f t="shared" ca="1" si="24"/>
        <v>-1</v>
      </c>
      <c r="J134" s="3">
        <f t="shared" ca="1" si="33"/>
        <v>129.66</v>
      </c>
      <c r="K134" s="17">
        <f t="shared" ca="1" si="38"/>
        <v>1005.6599999999997</v>
      </c>
      <c r="L134" s="17">
        <f t="shared" ca="1" si="18"/>
        <v>1011.6599999999997</v>
      </c>
      <c r="M134" s="16">
        <f t="shared" ca="1" si="26"/>
        <v>-6</v>
      </c>
      <c r="O134" s="16">
        <f t="shared" si="35"/>
        <v>124</v>
      </c>
      <c r="P134" s="17">
        <f t="shared" ca="1" si="27"/>
        <v>5.6599999999997408</v>
      </c>
      <c r="R134" s="16">
        <f t="shared" si="36"/>
        <v>124</v>
      </c>
      <c r="S134" s="17">
        <f t="shared" ca="1" si="28"/>
        <v>4.5645161290320573</v>
      </c>
      <c r="T134" s="17">
        <f t="shared" ca="1" si="29"/>
        <v>5.6599999999997408</v>
      </c>
    </row>
    <row r="135" spans="1:20">
      <c r="A135" s="16">
        <f t="shared" si="30"/>
        <v>125</v>
      </c>
      <c r="B135" s="16">
        <f t="shared" ca="1" si="19"/>
        <v>4.83</v>
      </c>
      <c r="C135" s="16">
        <f t="shared" ca="1" si="20"/>
        <v>0.21739130434782608</v>
      </c>
      <c r="D135" s="16">
        <f t="shared" ca="1" si="21"/>
        <v>9.4268793198220013E-3</v>
      </c>
      <c r="E135" s="16">
        <f t="shared" ca="1" si="22"/>
        <v>1</v>
      </c>
      <c r="F135" s="16">
        <f t="shared" ca="1" si="31"/>
        <v>1</v>
      </c>
      <c r="G135" s="16">
        <f t="shared" ca="1" si="32"/>
        <v>0</v>
      </c>
      <c r="H135" s="18">
        <f t="shared" ca="1" si="23"/>
        <v>4.83</v>
      </c>
      <c r="I135" s="21">
        <f t="shared" ca="1" si="24"/>
        <v>3.83</v>
      </c>
      <c r="J135" s="3">
        <f t="shared" ca="1" si="33"/>
        <v>134.49</v>
      </c>
      <c r="K135" s="17">
        <f t="shared" ca="1" si="38"/>
        <v>1009.4899999999998</v>
      </c>
      <c r="L135" s="17">
        <f t="shared" ca="1" si="18"/>
        <v>1011.6599999999997</v>
      </c>
      <c r="M135" s="16">
        <f t="shared" ca="1" si="26"/>
        <v>-2.1699999999999591</v>
      </c>
      <c r="O135" s="16">
        <f t="shared" si="35"/>
        <v>125</v>
      </c>
      <c r="P135" s="17">
        <f t="shared" ca="1" si="27"/>
        <v>9.4899999999997817</v>
      </c>
      <c r="R135" s="16">
        <f t="shared" si="36"/>
        <v>125</v>
      </c>
      <c r="S135" s="17">
        <f t="shared" ca="1" si="28"/>
        <v>7.591999999999814</v>
      </c>
      <c r="T135" s="17">
        <f t="shared" ca="1" si="29"/>
        <v>9.4899999999997817</v>
      </c>
    </row>
    <row r="136" spans="1:20">
      <c r="A136" s="16">
        <f t="shared" si="30"/>
        <v>126</v>
      </c>
      <c r="B136" s="16">
        <f t="shared" ca="1" si="19"/>
        <v>3.8</v>
      </c>
      <c r="C136" s="16">
        <f t="shared" ca="1" si="20"/>
        <v>0.27631578947368418</v>
      </c>
      <c r="D136" s="16">
        <f t="shared" ca="1" si="21"/>
        <v>1.161551273424255E-2</v>
      </c>
      <c r="E136" s="16">
        <f t="shared" ca="1" si="22"/>
        <v>1</v>
      </c>
      <c r="F136" s="16">
        <f t="shared" ca="1" si="31"/>
        <v>2</v>
      </c>
      <c r="G136" s="16">
        <f t="shared" ca="1" si="32"/>
        <v>0</v>
      </c>
      <c r="H136" s="18">
        <f t="shared" ca="1" si="23"/>
        <v>3.8</v>
      </c>
      <c r="I136" s="21">
        <f t="shared" ca="1" si="24"/>
        <v>2.8</v>
      </c>
      <c r="J136" s="3">
        <f t="shared" ca="1" si="33"/>
        <v>138.29000000000002</v>
      </c>
      <c r="K136" s="17">
        <f t="shared" ca="1" si="38"/>
        <v>1012.2899999999997</v>
      </c>
      <c r="L136" s="17">
        <f t="shared" ca="1" si="18"/>
        <v>1012.2899999999997</v>
      </c>
      <c r="M136" s="16" t="str">
        <f t="shared" ca="1" si="26"/>
        <v/>
      </c>
      <c r="O136" s="16">
        <f t="shared" si="35"/>
        <v>126</v>
      </c>
      <c r="P136" s="17">
        <f t="shared" ca="1" si="27"/>
        <v>12.289999999999736</v>
      </c>
      <c r="R136" s="16">
        <f t="shared" si="36"/>
        <v>126</v>
      </c>
      <c r="S136" s="17">
        <f t="shared" ca="1" si="28"/>
        <v>9.7539682539680399</v>
      </c>
      <c r="T136" s="17">
        <f t="shared" ca="1" si="29"/>
        <v>12.289999999999736</v>
      </c>
    </row>
    <row r="137" spans="1:20">
      <c r="A137" s="16">
        <f t="shared" si="30"/>
        <v>127</v>
      </c>
      <c r="B137" s="16">
        <f t="shared" ca="1" si="19"/>
        <v>2.5099999999999998</v>
      </c>
      <c r="C137" s="16">
        <f t="shared" ca="1" si="20"/>
        <v>0.41832669322709171</v>
      </c>
      <c r="D137" s="16">
        <f t="shared" ca="1" si="21"/>
        <v>0.89736944913671635</v>
      </c>
      <c r="E137" s="16">
        <f t="shared" ca="1" si="22"/>
        <v>0</v>
      </c>
      <c r="F137" s="16">
        <f t="shared" ca="1" si="31"/>
        <v>0</v>
      </c>
      <c r="G137" s="16">
        <f t="shared" ca="1" si="32"/>
        <v>1</v>
      </c>
      <c r="H137" s="18">
        <f t="shared" ca="1" si="23"/>
        <v>0</v>
      </c>
      <c r="I137" s="21">
        <f t="shared" ca="1" si="24"/>
        <v>-1</v>
      </c>
      <c r="J137" s="3">
        <f t="shared" ca="1" si="33"/>
        <v>138.29000000000002</v>
      </c>
      <c r="K137" s="17">
        <f t="shared" ca="1" si="38"/>
        <v>1011.2899999999997</v>
      </c>
      <c r="L137" s="17">
        <f t="shared" ca="1" si="18"/>
        <v>1012.2899999999997</v>
      </c>
      <c r="M137" s="16">
        <f t="shared" ca="1" si="26"/>
        <v>-1</v>
      </c>
      <c r="O137" s="16">
        <f t="shared" si="35"/>
        <v>127</v>
      </c>
      <c r="P137" s="17">
        <f t="shared" ca="1" si="27"/>
        <v>11.289999999999736</v>
      </c>
      <c r="R137" s="16">
        <f t="shared" si="36"/>
        <v>127</v>
      </c>
      <c r="S137" s="17">
        <f t="shared" ca="1" si="28"/>
        <v>8.8897637795273425</v>
      </c>
      <c r="T137" s="17">
        <f t="shared" ca="1" si="29"/>
        <v>11.289999999999736</v>
      </c>
    </row>
    <row r="138" spans="1:20">
      <c r="A138" s="16">
        <f t="shared" si="30"/>
        <v>128</v>
      </c>
      <c r="B138" s="16">
        <f t="shared" ca="1" si="19"/>
        <v>5.55</v>
      </c>
      <c r="C138" s="16">
        <f t="shared" ca="1" si="20"/>
        <v>0.18918918918918923</v>
      </c>
      <c r="D138" s="16">
        <f t="shared" ca="1" si="21"/>
        <v>0.92241722405949744</v>
      </c>
      <c r="E138" s="16">
        <f t="shared" ca="1" si="22"/>
        <v>0</v>
      </c>
      <c r="F138" s="16">
        <f t="shared" ca="1" si="31"/>
        <v>0</v>
      </c>
      <c r="G138" s="16">
        <f t="shared" ca="1" si="32"/>
        <v>2</v>
      </c>
      <c r="H138" s="18">
        <f t="shared" ca="1" si="23"/>
        <v>0</v>
      </c>
      <c r="I138" s="21">
        <f t="shared" ca="1" si="24"/>
        <v>-1</v>
      </c>
      <c r="J138" s="3">
        <f t="shared" ca="1" si="33"/>
        <v>138.29000000000002</v>
      </c>
      <c r="K138" s="17">
        <f t="shared" ref="K138:K140" ca="1" si="39">K137+I138</f>
        <v>1010.2899999999997</v>
      </c>
      <c r="L138" s="17">
        <f t="shared" ref="L138:L201" ca="1" si="40">MAX(K138,L137)</f>
        <v>1012.2899999999997</v>
      </c>
      <c r="M138" s="16">
        <f t="shared" ca="1" si="26"/>
        <v>-2</v>
      </c>
      <c r="O138" s="16">
        <f t="shared" si="35"/>
        <v>128</v>
      </c>
      <c r="P138" s="17">
        <f t="shared" ca="1" si="27"/>
        <v>10.289999999999736</v>
      </c>
      <c r="R138" s="16">
        <f t="shared" si="36"/>
        <v>128</v>
      </c>
      <c r="S138" s="17">
        <f t="shared" ca="1" si="28"/>
        <v>8.039062499999801</v>
      </c>
      <c r="T138" s="17">
        <f t="shared" ca="1" si="29"/>
        <v>10.289999999999736</v>
      </c>
    </row>
    <row r="139" spans="1:20">
      <c r="A139" s="16">
        <f t="shared" si="30"/>
        <v>129</v>
      </c>
      <c r="B139" s="16">
        <f t="shared" ref="B139:B202" ca="1" si="41">RANDBETWEEN($A$5,$B$5)/100</f>
        <v>4.28</v>
      </c>
      <c r="C139" s="16">
        <f t="shared" ref="C139:C202" ca="1" si="42">$C$5*(1/B139)</f>
        <v>0.24532710280373832</v>
      </c>
      <c r="D139" s="16">
        <f t="shared" ref="D139:D202" ca="1" si="43">RAND()</f>
        <v>0.86730469945433075</v>
      </c>
      <c r="E139" s="16">
        <f t="shared" ref="E139:E202" ca="1" si="44">IF(D139&lt;=C139,1,0)</f>
        <v>0</v>
      </c>
      <c r="F139" s="16">
        <f t="shared" ca="1" si="31"/>
        <v>0</v>
      </c>
      <c r="G139" s="16">
        <f t="shared" ca="1" si="32"/>
        <v>3</v>
      </c>
      <c r="H139" s="18">
        <f t="shared" ref="H139:H202" ca="1" si="45">IF(E139=0,0,B139)</f>
        <v>0</v>
      </c>
      <c r="I139" s="21">
        <f t="shared" ref="I139:I202" ca="1" si="46">IF(E139=0,-1,H139-1)</f>
        <v>-1</v>
      </c>
      <c r="J139" s="3">
        <f t="shared" ca="1" si="33"/>
        <v>138.29000000000002</v>
      </c>
      <c r="K139" s="17">
        <f t="shared" ca="1" si="39"/>
        <v>1009.2899999999997</v>
      </c>
      <c r="L139" s="17">
        <f t="shared" ca="1" si="40"/>
        <v>1012.2899999999997</v>
      </c>
      <c r="M139" s="16">
        <f t="shared" ref="M139:M202" ca="1" si="47">IF(K139&lt;N(L139),K139-L138,"")</f>
        <v>-3</v>
      </c>
      <c r="O139" s="16">
        <f t="shared" si="35"/>
        <v>129</v>
      </c>
      <c r="P139" s="17">
        <f t="shared" ref="P139:P202" ca="1" si="48">K139-1000</f>
        <v>9.2899999999997362</v>
      </c>
      <c r="R139" s="16">
        <f t="shared" si="36"/>
        <v>129</v>
      </c>
      <c r="S139" s="17">
        <f t="shared" ref="S139:S202" ca="1" si="49">((R139+T139)/R139*100)-100</f>
        <v>7.2015503875966829</v>
      </c>
      <c r="T139" s="17">
        <f t="shared" ref="T139:T202" ca="1" si="50">K139-1000</f>
        <v>9.2899999999997362</v>
      </c>
    </row>
    <row r="140" spans="1:20">
      <c r="A140" s="16">
        <f t="shared" ref="A140:A203" si="51">A139+1</f>
        <v>130</v>
      </c>
      <c r="B140" s="16">
        <f t="shared" ca="1" si="41"/>
        <v>2.15</v>
      </c>
      <c r="C140" s="16">
        <f t="shared" ca="1" si="42"/>
        <v>0.48837209302325585</v>
      </c>
      <c r="D140" s="16">
        <f t="shared" ca="1" si="43"/>
        <v>0.64137385017197346</v>
      </c>
      <c r="E140" s="16">
        <f t="shared" ca="1" si="44"/>
        <v>0</v>
      </c>
      <c r="F140" s="16">
        <f t="shared" ref="F140:F203" ca="1" si="52">IF(E140=1,F139+1,0)</f>
        <v>0</v>
      </c>
      <c r="G140" s="16">
        <f t="shared" ref="G140:G203" ca="1" si="53">IF(E140=0,G139+1,0)</f>
        <v>4</v>
      </c>
      <c r="H140" s="18">
        <f t="shared" ca="1" si="45"/>
        <v>0</v>
      </c>
      <c r="I140" s="21">
        <f t="shared" ca="1" si="46"/>
        <v>-1</v>
      </c>
      <c r="J140" s="3">
        <f t="shared" ref="J140:J203" ca="1" si="54">J139+H140</f>
        <v>138.29000000000002</v>
      </c>
      <c r="K140" s="17">
        <f t="shared" ca="1" si="39"/>
        <v>1008.2899999999997</v>
      </c>
      <c r="L140" s="17">
        <f t="shared" ca="1" si="40"/>
        <v>1012.2899999999997</v>
      </c>
      <c r="M140" s="16">
        <f t="shared" ca="1" si="47"/>
        <v>-4</v>
      </c>
      <c r="O140" s="16">
        <f t="shared" ref="O140:O203" si="55">O139+1</f>
        <v>130</v>
      </c>
      <c r="P140" s="17">
        <f t="shared" ca="1" si="48"/>
        <v>8.2899999999997362</v>
      </c>
      <c r="R140" s="16">
        <f t="shared" ref="R140:R203" si="56">R139+1</f>
        <v>130</v>
      </c>
      <c r="S140" s="17">
        <f t="shared" ca="1" si="49"/>
        <v>6.3769230769228784</v>
      </c>
      <c r="T140" s="17">
        <f t="shared" ca="1" si="50"/>
        <v>8.2899999999997362</v>
      </c>
    </row>
    <row r="141" spans="1:20">
      <c r="A141" s="16">
        <f t="shared" si="51"/>
        <v>131</v>
      </c>
      <c r="B141" s="16">
        <f t="shared" ca="1" si="41"/>
        <v>4.68</v>
      </c>
      <c r="C141" s="16">
        <f t="shared" ca="1" si="42"/>
        <v>0.22435897435897439</v>
      </c>
      <c r="D141" s="16">
        <f t="shared" ca="1" si="43"/>
        <v>1.373769310618389E-2</v>
      </c>
      <c r="E141" s="16">
        <f t="shared" ca="1" si="44"/>
        <v>1</v>
      </c>
      <c r="F141" s="16">
        <f t="shared" ca="1" si="52"/>
        <v>1</v>
      </c>
      <c r="G141" s="16">
        <f t="shared" ca="1" si="53"/>
        <v>0</v>
      </c>
      <c r="H141" s="18">
        <f t="shared" ca="1" si="45"/>
        <v>4.68</v>
      </c>
      <c r="I141" s="21">
        <f t="shared" ca="1" si="46"/>
        <v>3.6799999999999997</v>
      </c>
      <c r="J141" s="3">
        <f t="shared" ca="1" si="54"/>
        <v>142.97000000000003</v>
      </c>
      <c r="K141" s="17">
        <f t="shared" ref="K141:K204" ca="1" si="57">K140+I141</f>
        <v>1011.9699999999997</v>
      </c>
      <c r="L141" s="17">
        <f t="shared" ca="1" si="40"/>
        <v>1012.2899999999997</v>
      </c>
      <c r="M141" s="16">
        <f t="shared" ca="1" si="47"/>
        <v>-0.32000000000005002</v>
      </c>
      <c r="O141" s="16">
        <f t="shared" si="55"/>
        <v>131</v>
      </c>
      <c r="P141" s="17">
        <f t="shared" ca="1" si="48"/>
        <v>11.969999999999686</v>
      </c>
      <c r="R141" s="16">
        <f t="shared" si="56"/>
        <v>131</v>
      </c>
      <c r="S141" s="17">
        <f t="shared" ca="1" si="49"/>
        <v>9.1374045801524346</v>
      </c>
      <c r="T141" s="17">
        <f t="shared" ca="1" si="50"/>
        <v>11.969999999999686</v>
      </c>
    </row>
    <row r="142" spans="1:20">
      <c r="A142" s="16">
        <f t="shared" si="51"/>
        <v>132</v>
      </c>
      <c r="B142" s="16">
        <f t="shared" ca="1" si="41"/>
        <v>2.48</v>
      </c>
      <c r="C142" s="16">
        <f t="shared" ca="1" si="42"/>
        <v>0.42338709677419362</v>
      </c>
      <c r="D142" s="16">
        <f t="shared" ca="1" si="43"/>
        <v>0.71053907609146405</v>
      </c>
      <c r="E142" s="16">
        <f t="shared" ca="1" si="44"/>
        <v>0</v>
      </c>
      <c r="F142" s="16">
        <f t="shared" ca="1" si="52"/>
        <v>0</v>
      </c>
      <c r="G142" s="16">
        <f t="shared" ca="1" si="53"/>
        <v>1</v>
      </c>
      <c r="H142" s="18">
        <f t="shared" ca="1" si="45"/>
        <v>0</v>
      </c>
      <c r="I142" s="21">
        <f t="shared" ca="1" si="46"/>
        <v>-1</v>
      </c>
      <c r="J142" s="3">
        <f t="shared" ca="1" si="54"/>
        <v>142.97000000000003</v>
      </c>
      <c r="K142" s="17">
        <f t="shared" ca="1" si="57"/>
        <v>1010.9699999999997</v>
      </c>
      <c r="L142" s="17">
        <f t="shared" ca="1" si="40"/>
        <v>1012.2899999999997</v>
      </c>
      <c r="M142" s="16">
        <f t="shared" ca="1" si="47"/>
        <v>-1.32000000000005</v>
      </c>
      <c r="O142" s="16">
        <f t="shared" si="55"/>
        <v>132</v>
      </c>
      <c r="P142" s="17">
        <f t="shared" ca="1" si="48"/>
        <v>10.969999999999686</v>
      </c>
      <c r="R142" s="16">
        <f t="shared" si="56"/>
        <v>132</v>
      </c>
      <c r="S142" s="17">
        <f t="shared" ca="1" si="49"/>
        <v>8.310606060605835</v>
      </c>
      <c r="T142" s="17">
        <f t="shared" ca="1" si="50"/>
        <v>10.969999999999686</v>
      </c>
    </row>
    <row r="143" spans="1:20">
      <c r="A143" s="16">
        <f t="shared" si="51"/>
        <v>133</v>
      </c>
      <c r="B143" s="16">
        <f t="shared" ca="1" si="41"/>
        <v>4.01</v>
      </c>
      <c r="C143" s="16">
        <f t="shared" ca="1" si="42"/>
        <v>0.26184538653366585</v>
      </c>
      <c r="D143" s="16">
        <f t="shared" ca="1" si="43"/>
        <v>0.48988597842941006</v>
      </c>
      <c r="E143" s="16">
        <f t="shared" ca="1" si="44"/>
        <v>0</v>
      </c>
      <c r="F143" s="16">
        <f t="shared" ca="1" si="52"/>
        <v>0</v>
      </c>
      <c r="G143" s="16">
        <f t="shared" ca="1" si="53"/>
        <v>2</v>
      </c>
      <c r="H143" s="18">
        <f t="shared" ca="1" si="45"/>
        <v>0</v>
      </c>
      <c r="I143" s="21">
        <f t="shared" ca="1" si="46"/>
        <v>-1</v>
      </c>
      <c r="J143" s="3">
        <f t="shared" ca="1" si="54"/>
        <v>142.97000000000003</v>
      </c>
      <c r="K143" s="17">
        <f t="shared" ca="1" si="57"/>
        <v>1009.9699999999997</v>
      </c>
      <c r="L143" s="17">
        <f t="shared" ca="1" si="40"/>
        <v>1012.2899999999997</v>
      </c>
      <c r="M143" s="16">
        <f t="shared" ca="1" si="47"/>
        <v>-2.32000000000005</v>
      </c>
      <c r="O143" s="16">
        <f t="shared" si="55"/>
        <v>133</v>
      </c>
      <c r="P143" s="17">
        <f t="shared" ca="1" si="48"/>
        <v>9.9699999999996862</v>
      </c>
      <c r="R143" s="16">
        <f t="shared" si="56"/>
        <v>133</v>
      </c>
      <c r="S143" s="17">
        <f t="shared" ca="1" si="49"/>
        <v>7.4962406015035299</v>
      </c>
      <c r="T143" s="17">
        <f t="shared" ca="1" si="50"/>
        <v>9.9699999999996862</v>
      </c>
    </row>
    <row r="144" spans="1:20">
      <c r="A144" s="16">
        <f t="shared" si="51"/>
        <v>134</v>
      </c>
      <c r="B144" s="16">
        <f t="shared" ca="1" si="41"/>
        <v>2.87</v>
      </c>
      <c r="C144" s="16">
        <f t="shared" ca="1" si="42"/>
        <v>0.36585365853658536</v>
      </c>
      <c r="D144" s="16">
        <f t="shared" ca="1" si="43"/>
        <v>0.29245618089376269</v>
      </c>
      <c r="E144" s="16">
        <f t="shared" ca="1" si="44"/>
        <v>1</v>
      </c>
      <c r="F144" s="16">
        <f t="shared" ca="1" si="52"/>
        <v>1</v>
      </c>
      <c r="G144" s="16">
        <f t="shared" ca="1" si="53"/>
        <v>0</v>
      </c>
      <c r="H144" s="18">
        <f t="shared" ca="1" si="45"/>
        <v>2.87</v>
      </c>
      <c r="I144" s="21">
        <f t="shared" ca="1" si="46"/>
        <v>1.87</v>
      </c>
      <c r="J144" s="3">
        <f t="shared" ca="1" si="54"/>
        <v>145.84000000000003</v>
      </c>
      <c r="K144" s="17">
        <f t="shared" ca="1" si="57"/>
        <v>1011.8399999999997</v>
      </c>
      <c r="L144" s="17">
        <f t="shared" ca="1" si="40"/>
        <v>1012.2899999999997</v>
      </c>
      <c r="M144" s="16">
        <f t="shared" ca="1" si="47"/>
        <v>-0.45000000000004547</v>
      </c>
      <c r="O144" s="16">
        <f t="shared" si="55"/>
        <v>134</v>
      </c>
      <c r="P144" s="17">
        <f t="shared" ca="1" si="48"/>
        <v>11.839999999999691</v>
      </c>
      <c r="R144" s="16">
        <f t="shared" si="56"/>
        <v>134</v>
      </c>
      <c r="S144" s="17">
        <f t="shared" ca="1" si="49"/>
        <v>8.8358208955221471</v>
      </c>
      <c r="T144" s="17">
        <f t="shared" ca="1" si="50"/>
        <v>11.839999999999691</v>
      </c>
    </row>
    <row r="145" spans="1:20">
      <c r="A145" s="16">
        <f t="shared" si="51"/>
        <v>135</v>
      </c>
      <c r="B145" s="16">
        <f t="shared" ca="1" si="41"/>
        <v>4.95</v>
      </c>
      <c r="C145" s="16">
        <f t="shared" ca="1" si="42"/>
        <v>0.21212121212121213</v>
      </c>
      <c r="D145" s="16">
        <f t="shared" ca="1" si="43"/>
        <v>0.91172032228444699</v>
      </c>
      <c r="E145" s="16">
        <f t="shared" ca="1" si="44"/>
        <v>0</v>
      </c>
      <c r="F145" s="16">
        <f t="shared" ca="1" si="52"/>
        <v>0</v>
      </c>
      <c r="G145" s="16">
        <f t="shared" ca="1" si="53"/>
        <v>1</v>
      </c>
      <c r="H145" s="18">
        <f t="shared" ca="1" si="45"/>
        <v>0</v>
      </c>
      <c r="I145" s="21">
        <f t="shared" ca="1" si="46"/>
        <v>-1</v>
      </c>
      <c r="J145" s="3">
        <f t="shared" ca="1" si="54"/>
        <v>145.84000000000003</v>
      </c>
      <c r="K145" s="17">
        <f t="shared" ca="1" si="57"/>
        <v>1010.8399999999997</v>
      </c>
      <c r="L145" s="17">
        <f t="shared" ca="1" si="40"/>
        <v>1012.2899999999997</v>
      </c>
      <c r="M145" s="16">
        <f t="shared" ca="1" si="47"/>
        <v>-1.4500000000000455</v>
      </c>
      <c r="O145" s="16">
        <f t="shared" si="55"/>
        <v>135</v>
      </c>
      <c r="P145" s="17">
        <f t="shared" ca="1" si="48"/>
        <v>10.839999999999691</v>
      </c>
      <c r="R145" s="16">
        <f t="shared" si="56"/>
        <v>135</v>
      </c>
      <c r="S145" s="17">
        <f t="shared" ca="1" si="49"/>
        <v>8.0296296296294116</v>
      </c>
      <c r="T145" s="17">
        <f t="shared" ca="1" si="50"/>
        <v>10.839999999999691</v>
      </c>
    </row>
    <row r="146" spans="1:20">
      <c r="A146" s="16">
        <f t="shared" si="51"/>
        <v>136</v>
      </c>
      <c r="B146" s="16">
        <f t="shared" ca="1" si="41"/>
        <v>5.33</v>
      </c>
      <c r="C146" s="16">
        <f t="shared" ca="1" si="42"/>
        <v>0.19699812382739212</v>
      </c>
      <c r="D146" s="16">
        <f t="shared" ca="1" si="43"/>
        <v>0.27237680087245142</v>
      </c>
      <c r="E146" s="16">
        <f t="shared" ca="1" si="44"/>
        <v>0</v>
      </c>
      <c r="F146" s="16">
        <f t="shared" ca="1" si="52"/>
        <v>0</v>
      </c>
      <c r="G146" s="16">
        <f t="shared" ca="1" si="53"/>
        <v>2</v>
      </c>
      <c r="H146" s="18">
        <f t="shared" ca="1" si="45"/>
        <v>0</v>
      </c>
      <c r="I146" s="21">
        <f t="shared" ca="1" si="46"/>
        <v>-1</v>
      </c>
      <c r="J146" s="3">
        <f t="shared" ca="1" si="54"/>
        <v>145.84000000000003</v>
      </c>
      <c r="K146" s="17">
        <f t="shared" ca="1" si="57"/>
        <v>1009.8399999999997</v>
      </c>
      <c r="L146" s="17">
        <f t="shared" ca="1" si="40"/>
        <v>1012.2899999999997</v>
      </c>
      <c r="M146" s="16">
        <f t="shared" ca="1" si="47"/>
        <v>-2.4500000000000455</v>
      </c>
      <c r="O146" s="16">
        <f t="shared" si="55"/>
        <v>136</v>
      </c>
      <c r="P146" s="17">
        <f t="shared" ca="1" si="48"/>
        <v>9.8399999999996908</v>
      </c>
      <c r="R146" s="16">
        <f t="shared" si="56"/>
        <v>136</v>
      </c>
      <c r="S146" s="17">
        <f t="shared" ca="1" si="49"/>
        <v>7.2352941176468306</v>
      </c>
      <c r="T146" s="17">
        <f t="shared" ca="1" si="50"/>
        <v>9.8399999999996908</v>
      </c>
    </row>
    <row r="147" spans="1:20">
      <c r="A147" s="16">
        <f t="shared" si="51"/>
        <v>137</v>
      </c>
      <c r="B147" s="16">
        <f t="shared" ca="1" si="41"/>
        <v>2.95</v>
      </c>
      <c r="C147" s="16">
        <f t="shared" ca="1" si="42"/>
        <v>0.3559322033898305</v>
      </c>
      <c r="D147" s="16">
        <f t="shared" ca="1" si="43"/>
        <v>0.57005373480975585</v>
      </c>
      <c r="E147" s="16">
        <f t="shared" ca="1" si="44"/>
        <v>0</v>
      </c>
      <c r="F147" s="16">
        <f t="shared" ca="1" si="52"/>
        <v>0</v>
      </c>
      <c r="G147" s="16">
        <f t="shared" ca="1" si="53"/>
        <v>3</v>
      </c>
      <c r="H147" s="18">
        <f t="shared" ca="1" si="45"/>
        <v>0</v>
      </c>
      <c r="I147" s="21">
        <f t="shared" ca="1" si="46"/>
        <v>-1</v>
      </c>
      <c r="J147" s="3">
        <f t="shared" ca="1" si="54"/>
        <v>145.84000000000003</v>
      </c>
      <c r="K147" s="17">
        <f t="shared" ca="1" si="57"/>
        <v>1008.8399999999997</v>
      </c>
      <c r="L147" s="17">
        <f t="shared" ca="1" si="40"/>
        <v>1012.2899999999997</v>
      </c>
      <c r="M147" s="16">
        <f t="shared" ca="1" si="47"/>
        <v>-3.4500000000000455</v>
      </c>
      <c r="O147" s="16">
        <f t="shared" si="55"/>
        <v>137</v>
      </c>
      <c r="P147" s="17">
        <f t="shared" ca="1" si="48"/>
        <v>8.8399999999996908</v>
      </c>
      <c r="R147" s="16">
        <f t="shared" si="56"/>
        <v>137</v>
      </c>
      <c r="S147" s="17">
        <f t="shared" ca="1" si="49"/>
        <v>6.4525547445253295</v>
      </c>
      <c r="T147" s="17">
        <f t="shared" ca="1" si="50"/>
        <v>8.8399999999996908</v>
      </c>
    </row>
    <row r="148" spans="1:20">
      <c r="A148" s="16">
        <f t="shared" si="51"/>
        <v>138</v>
      </c>
      <c r="B148" s="16">
        <f t="shared" ca="1" si="41"/>
        <v>5.08</v>
      </c>
      <c r="C148" s="16">
        <f t="shared" ca="1" si="42"/>
        <v>0.20669291338582677</v>
      </c>
      <c r="D148" s="16">
        <f t="shared" ca="1" si="43"/>
        <v>0.11483611118580095</v>
      </c>
      <c r="E148" s="16">
        <f t="shared" ca="1" si="44"/>
        <v>1</v>
      </c>
      <c r="F148" s="16">
        <f t="shared" ca="1" si="52"/>
        <v>1</v>
      </c>
      <c r="G148" s="16">
        <f t="shared" ca="1" si="53"/>
        <v>0</v>
      </c>
      <c r="H148" s="18">
        <f t="shared" ca="1" si="45"/>
        <v>5.08</v>
      </c>
      <c r="I148" s="21">
        <f t="shared" ca="1" si="46"/>
        <v>4.08</v>
      </c>
      <c r="J148" s="3">
        <f t="shared" ca="1" si="54"/>
        <v>150.92000000000004</v>
      </c>
      <c r="K148" s="17">
        <f t="shared" ca="1" si="57"/>
        <v>1012.9199999999997</v>
      </c>
      <c r="L148" s="17">
        <f t="shared" ca="1" si="40"/>
        <v>1012.9199999999997</v>
      </c>
      <c r="M148" s="16" t="str">
        <f t="shared" ca="1" si="47"/>
        <v/>
      </c>
      <c r="O148" s="16">
        <f t="shared" si="55"/>
        <v>138</v>
      </c>
      <c r="P148" s="17">
        <f t="shared" ca="1" si="48"/>
        <v>12.919999999999732</v>
      </c>
      <c r="R148" s="16">
        <f t="shared" si="56"/>
        <v>138</v>
      </c>
      <c r="S148" s="17">
        <f t="shared" ca="1" si="49"/>
        <v>9.362318840579519</v>
      </c>
      <c r="T148" s="17">
        <f t="shared" ca="1" si="50"/>
        <v>12.919999999999732</v>
      </c>
    </row>
    <row r="149" spans="1:20">
      <c r="A149" s="16">
        <f t="shared" si="51"/>
        <v>139</v>
      </c>
      <c r="B149" s="16">
        <f t="shared" ca="1" si="41"/>
        <v>2.56</v>
      </c>
      <c r="C149" s="16">
        <f t="shared" ca="1" si="42"/>
        <v>0.41015625</v>
      </c>
      <c r="D149" s="16">
        <f t="shared" ca="1" si="43"/>
        <v>0.10510143274341699</v>
      </c>
      <c r="E149" s="16">
        <f t="shared" ca="1" si="44"/>
        <v>1</v>
      </c>
      <c r="F149" s="16">
        <f t="shared" ca="1" si="52"/>
        <v>2</v>
      </c>
      <c r="G149" s="16">
        <f t="shared" ca="1" si="53"/>
        <v>0</v>
      </c>
      <c r="H149" s="18">
        <f t="shared" ca="1" si="45"/>
        <v>2.56</v>
      </c>
      <c r="I149" s="21">
        <f t="shared" ca="1" si="46"/>
        <v>1.56</v>
      </c>
      <c r="J149" s="3">
        <f t="shared" ca="1" si="54"/>
        <v>153.48000000000005</v>
      </c>
      <c r="K149" s="17">
        <f t="shared" ca="1" si="57"/>
        <v>1014.4799999999997</v>
      </c>
      <c r="L149" s="17">
        <f t="shared" ca="1" si="40"/>
        <v>1014.4799999999997</v>
      </c>
      <c r="M149" s="16" t="str">
        <f t="shared" ca="1" si="47"/>
        <v/>
      </c>
      <c r="O149" s="16">
        <f t="shared" si="55"/>
        <v>139</v>
      </c>
      <c r="P149" s="17">
        <f t="shared" ca="1" si="48"/>
        <v>14.479999999999677</v>
      </c>
      <c r="R149" s="16">
        <f t="shared" si="56"/>
        <v>139</v>
      </c>
      <c r="S149" s="17">
        <f t="shared" ca="1" si="49"/>
        <v>10.417266187050117</v>
      </c>
      <c r="T149" s="17">
        <f t="shared" ca="1" si="50"/>
        <v>14.479999999999677</v>
      </c>
    </row>
    <row r="150" spans="1:20">
      <c r="A150" s="16">
        <f t="shared" si="51"/>
        <v>140</v>
      </c>
      <c r="B150" s="16">
        <f t="shared" ca="1" si="41"/>
        <v>3.36</v>
      </c>
      <c r="C150" s="16">
        <f t="shared" ca="1" si="42"/>
        <v>0.3125</v>
      </c>
      <c r="D150" s="16">
        <f t="shared" ca="1" si="43"/>
        <v>0.15857313802190909</v>
      </c>
      <c r="E150" s="16">
        <f t="shared" ca="1" si="44"/>
        <v>1</v>
      </c>
      <c r="F150" s="16">
        <f t="shared" ca="1" si="52"/>
        <v>3</v>
      </c>
      <c r="G150" s="16">
        <f t="shared" ca="1" si="53"/>
        <v>0</v>
      </c>
      <c r="H150" s="18">
        <f t="shared" ca="1" si="45"/>
        <v>3.36</v>
      </c>
      <c r="I150" s="21">
        <f t="shared" ca="1" si="46"/>
        <v>2.36</v>
      </c>
      <c r="J150" s="3">
        <f t="shared" ca="1" si="54"/>
        <v>156.84000000000006</v>
      </c>
      <c r="K150" s="17">
        <f t="shared" ca="1" si="57"/>
        <v>1016.8399999999997</v>
      </c>
      <c r="L150" s="17">
        <f t="shared" ca="1" si="40"/>
        <v>1016.8399999999997</v>
      </c>
      <c r="M150" s="16" t="str">
        <f t="shared" ca="1" si="47"/>
        <v/>
      </c>
      <c r="O150" s="16">
        <f t="shared" si="55"/>
        <v>140</v>
      </c>
      <c r="P150" s="17">
        <f t="shared" ca="1" si="48"/>
        <v>16.839999999999691</v>
      </c>
      <c r="R150" s="16">
        <f t="shared" si="56"/>
        <v>140</v>
      </c>
      <c r="S150" s="17">
        <f t="shared" ca="1" si="49"/>
        <v>12.028571428571212</v>
      </c>
      <c r="T150" s="17">
        <f t="shared" ca="1" si="50"/>
        <v>16.839999999999691</v>
      </c>
    </row>
    <row r="151" spans="1:20">
      <c r="A151" s="16">
        <f t="shared" si="51"/>
        <v>141</v>
      </c>
      <c r="B151" s="16">
        <f t="shared" ca="1" si="41"/>
        <v>3.73</v>
      </c>
      <c r="C151" s="16">
        <f t="shared" ca="1" si="42"/>
        <v>0.28150134048257375</v>
      </c>
      <c r="D151" s="16">
        <f t="shared" ca="1" si="43"/>
        <v>0.97556143102539616</v>
      </c>
      <c r="E151" s="16">
        <f t="shared" ca="1" si="44"/>
        <v>0</v>
      </c>
      <c r="F151" s="16">
        <f t="shared" ca="1" si="52"/>
        <v>0</v>
      </c>
      <c r="G151" s="16">
        <f t="shared" ca="1" si="53"/>
        <v>1</v>
      </c>
      <c r="H151" s="18">
        <f t="shared" ca="1" si="45"/>
        <v>0</v>
      </c>
      <c r="I151" s="21">
        <f t="shared" ca="1" si="46"/>
        <v>-1</v>
      </c>
      <c r="J151" s="3">
        <f t="shared" ca="1" si="54"/>
        <v>156.84000000000006</v>
      </c>
      <c r="K151" s="17">
        <f t="shared" ca="1" si="57"/>
        <v>1015.8399999999997</v>
      </c>
      <c r="L151" s="17">
        <f t="shared" ca="1" si="40"/>
        <v>1016.8399999999997</v>
      </c>
      <c r="M151" s="16">
        <f t="shared" ca="1" si="47"/>
        <v>-1</v>
      </c>
      <c r="O151" s="16">
        <f t="shared" si="55"/>
        <v>141</v>
      </c>
      <c r="P151" s="17">
        <f t="shared" ca="1" si="48"/>
        <v>15.839999999999691</v>
      </c>
      <c r="R151" s="16">
        <f t="shared" si="56"/>
        <v>141</v>
      </c>
      <c r="S151" s="17">
        <f t="shared" ca="1" si="49"/>
        <v>11.234042553191273</v>
      </c>
      <c r="T151" s="17">
        <f t="shared" ca="1" si="50"/>
        <v>15.839999999999691</v>
      </c>
    </row>
    <row r="152" spans="1:20">
      <c r="A152" s="16">
        <f t="shared" si="51"/>
        <v>142</v>
      </c>
      <c r="B152" s="16">
        <f t="shared" ca="1" si="41"/>
        <v>5.74</v>
      </c>
      <c r="C152" s="16">
        <f t="shared" ca="1" si="42"/>
        <v>0.18292682926829268</v>
      </c>
      <c r="D152" s="16">
        <f t="shared" ca="1" si="43"/>
        <v>0.52787133240759299</v>
      </c>
      <c r="E152" s="16">
        <f t="shared" ca="1" si="44"/>
        <v>0</v>
      </c>
      <c r="F152" s="16">
        <f t="shared" ca="1" si="52"/>
        <v>0</v>
      </c>
      <c r="G152" s="16">
        <f t="shared" ca="1" si="53"/>
        <v>2</v>
      </c>
      <c r="H152" s="18">
        <f t="shared" ca="1" si="45"/>
        <v>0</v>
      </c>
      <c r="I152" s="21">
        <f t="shared" ca="1" si="46"/>
        <v>-1</v>
      </c>
      <c r="J152" s="3">
        <f t="shared" ca="1" si="54"/>
        <v>156.84000000000006</v>
      </c>
      <c r="K152" s="17">
        <f t="shared" ca="1" si="57"/>
        <v>1014.8399999999997</v>
      </c>
      <c r="L152" s="17">
        <f t="shared" ca="1" si="40"/>
        <v>1016.8399999999997</v>
      </c>
      <c r="M152" s="16">
        <f t="shared" ca="1" si="47"/>
        <v>-2</v>
      </c>
      <c r="O152" s="16">
        <f t="shared" si="55"/>
        <v>142</v>
      </c>
      <c r="P152" s="17">
        <f t="shared" ca="1" si="48"/>
        <v>14.839999999999691</v>
      </c>
      <c r="R152" s="16">
        <f t="shared" si="56"/>
        <v>142</v>
      </c>
      <c r="S152" s="17">
        <f t="shared" ca="1" si="49"/>
        <v>10.450704225351899</v>
      </c>
      <c r="T152" s="17">
        <f t="shared" ca="1" si="50"/>
        <v>14.839999999999691</v>
      </c>
    </row>
    <row r="153" spans="1:20">
      <c r="A153" s="16">
        <f t="shared" si="51"/>
        <v>143</v>
      </c>
      <c r="B153" s="16">
        <f t="shared" ca="1" si="41"/>
        <v>4.87</v>
      </c>
      <c r="C153" s="16">
        <f t="shared" ca="1" si="42"/>
        <v>0.21560574948665298</v>
      </c>
      <c r="D153" s="16">
        <f t="shared" ca="1" si="43"/>
        <v>0.6127794131666493</v>
      </c>
      <c r="E153" s="16">
        <f t="shared" ca="1" si="44"/>
        <v>0</v>
      </c>
      <c r="F153" s="16">
        <f t="shared" ca="1" si="52"/>
        <v>0</v>
      </c>
      <c r="G153" s="16">
        <f t="shared" ca="1" si="53"/>
        <v>3</v>
      </c>
      <c r="H153" s="18">
        <f t="shared" ca="1" si="45"/>
        <v>0</v>
      </c>
      <c r="I153" s="21">
        <f t="shared" ca="1" si="46"/>
        <v>-1</v>
      </c>
      <c r="J153" s="3">
        <f t="shared" ca="1" si="54"/>
        <v>156.84000000000006</v>
      </c>
      <c r="K153" s="17">
        <f t="shared" ca="1" si="57"/>
        <v>1013.8399999999997</v>
      </c>
      <c r="L153" s="17">
        <f t="shared" ca="1" si="40"/>
        <v>1016.8399999999997</v>
      </c>
      <c r="M153" s="16">
        <f t="shared" ca="1" si="47"/>
        <v>-3</v>
      </c>
      <c r="O153" s="16">
        <f t="shared" si="55"/>
        <v>143</v>
      </c>
      <c r="P153" s="17">
        <f t="shared" ca="1" si="48"/>
        <v>13.839999999999691</v>
      </c>
      <c r="R153" s="16">
        <f t="shared" si="56"/>
        <v>143</v>
      </c>
      <c r="S153" s="17">
        <f t="shared" ca="1" si="49"/>
        <v>9.6783216783214527</v>
      </c>
      <c r="T153" s="17">
        <f t="shared" ca="1" si="50"/>
        <v>13.839999999999691</v>
      </c>
    </row>
    <row r="154" spans="1:20">
      <c r="A154" s="16">
        <f t="shared" si="51"/>
        <v>144</v>
      </c>
      <c r="B154" s="16">
        <f t="shared" ca="1" si="41"/>
        <v>2.4</v>
      </c>
      <c r="C154" s="16">
        <f t="shared" ca="1" si="42"/>
        <v>0.43750000000000006</v>
      </c>
      <c r="D154" s="16">
        <f t="shared" ca="1" si="43"/>
        <v>0.86678931159854877</v>
      </c>
      <c r="E154" s="16">
        <f t="shared" ca="1" si="44"/>
        <v>0</v>
      </c>
      <c r="F154" s="16">
        <f t="shared" ca="1" si="52"/>
        <v>0</v>
      </c>
      <c r="G154" s="16">
        <f t="shared" ca="1" si="53"/>
        <v>4</v>
      </c>
      <c r="H154" s="18">
        <f t="shared" ca="1" si="45"/>
        <v>0</v>
      </c>
      <c r="I154" s="21">
        <f t="shared" ca="1" si="46"/>
        <v>-1</v>
      </c>
      <c r="J154" s="3">
        <f t="shared" ca="1" si="54"/>
        <v>156.84000000000006</v>
      </c>
      <c r="K154" s="17">
        <f t="shared" ca="1" si="57"/>
        <v>1012.8399999999997</v>
      </c>
      <c r="L154" s="17">
        <f t="shared" ca="1" si="40"/>
        <v>1016.8399999999997</v>
      </c>
      <c r="M154" s="16">
        <f t="shared" ca="1" si="47"/>
        <v>-4</v>
      </c>
      <c r="O154" s="16">
        <f t="shared" si="55"/>
        <v>144</v>
      </c>
      <c r="P154" s="17">
        <f t="shared" ca="1" si="48"/>
        <v>12.839999999999691</v>
      </c>
      <c r="R154" s="16">
        <f t="shared" si="56"/>
        <v>144</v>
      </c>
      <c r="S154" s="17">
        <f t="shared" ca="1" si="49"/>
        <v>8.9166666666664582</v>
      </c>
      <c r="T154" s="17">
        <f t="shared" ca="1" si="50"/>
        <v>12.839999999999691</v>
      </c>
    </row>
    <row r="155" spans="1:20">
      <c r="A155" s="16">
        <f t="shared" si="51"/>
        <v>145</v>
      </c>
      <c r="B155" s="16">
        <f t="shared" ca="1" si="41"/>
        <v>2.0499999999999998</v>
      </c>
      <c r="C155" s="16">
        <f t="shared" ca="1" si="42"/>
        <v>0.51219512195121963</v>
      </c>
      <c r="D155" s="16">
        <f t="shared" ca="1" si="43"/>
        <v>0.97310340624493219</v>
      </c>
      <c r="E155" s="16">
        <f t="shared" ca="1" si="44"/>
        <v>0</v>
      </c>
      <c r="F155" s="16">
        <f t="shared" ca="1" si="52"/>
        <v>0</v>
      </c>
      <c r="G155" s="16">
        <f t="shared" ca="1" si="53"/>
        <v>5</v>
      </c>
      <c r="H155" s="18">
        <f t="shared" ca="1" si="45"/>
        <v>0</v>
      </c>
      <c r="I155" s="21">
        <f t="shared" ca="1" si="46"/>
        <v>-1</v>
      </c>
      <c r="J155" s="3">
        <f t="shared" ca="1" si="54"/>
        <v>156.84000000000006</v>
      </c>
      <c r="K155" s="17">
        <f t="shared" ca="1" si="57"/>
        <v>1011.8399999999997</v>
      </c>
      <c r="L155" s="17">
        <f t="shared" ca="1" si="40"/>
        <v>1016.8399999999997</v>
      </c>
      <c r="M155" s="16">
        <f t="shared" ca="1" si="47"/>
        <v>-5</v>
      </c>
      <c r="O155" s="16">
        <f t="shared" si="55"/>
        <v>145</v>
      </c>
      <c r="P155" s="17">
        <f t="shared" ca="1" si="48"/>
        <v>11.839999999999691</v>
      </c>
      <c r="R155" s="16">
        <f t="shared" si="56"/>
        <v>145</v>
      </c>
      <c r="S155" s="17">
        <f t="shared" ca="1" si="49"/>
        <v>8.1655172413791064</v>
      </c>
      <c r="T155" s="17">
        <f t="shared" ca="1" si="50"/>
        <v>11.839999999999691</v>
      </c>
    </row>
    <row r="156" spans="1:20">
      <c r="A156" s="16">
        <f t="shared" si="51"/>
        <v>146</v>
      </c>
      <c r="B156" s="16">
        <f t="shared" ca="1" si="41"/>
        <v>5.67</v>
      </c>
      <c r="C156" s="16">
        <f t="shared" ca="1" si="42"/>
        <v>0.18518518518518517</v>
      </c>
      <c r="D156" s="16">
        <f t="shared" ca="1" si="43"/>
        <v>0.22925597913627893</v>
      </c>
      <c r="E156" s="16">
        <f t="shared" ca="1" si="44"/>
        <v>0</v>
      </c>
      <c r="F156" s="16">
        <f t="shared" ca="1" si="52"/>
        <v>0</v>
      </c>
      <c r="G156" s="16">
        <f t="shared" ca="1" si="53"/>
        <v>6</v>
      </c>
      <c r="H156" s="18">
        <f t="shared" ca="1" si="45"/>
        <v>0</v>
      </c>
      <c r="I156" s="21">
        <f t="shared" ca="1" si="46"/>
        <v>-1</v>
      </c>
      <c r="J156" s="3">
        <f t="shared" ca="1" si="54"/>
        <v>156.84000000000006</v>
      </c>
      <c r="K156" s="17">
        <f t="shared" ca="1" si="57"/>
        <v>1010.8399999999997</v>
      </c>
      <c r="L156" s="17">
        <f t="shared" ca="1" si="40"/>
        <v>1016.8399999999997</v>
      </c>
      <c r="M156" s="16">
        <f t="shared" ca="1" si="47"/>
        <v>-6</v>
      </c>
      <c r="O156" s="16">
        <f t="shared" si="55"/>
        <v>146</v>
      </c>
      <c r="P156" s="17">
        <f t="shared" ca="1" si="48"/>
        <v>10.839999999999691</v>
      </c>
      <c r="R156" s="16">
        <f t="shared" si="56"/>
        <v>146</v>
      </c>
      <c r="S156" s="17">
        <f t="shared" ca="1" si="49"/>
        <v>7.4246575342463643</v>
      </c>
      <c r="T156" s="17">
        <f t="shared" ca="1" si="50"/>
        <v>10.839999999999691</v>
      </c>
    </row>
    <row r="157" spans="1:20">
      <c r="A157" s="16">
        <f t="shared" si="51"/>
        <v>147</v>
      </c>
      <c r="B157" s="16">
        <f t="shared" ca="1" si="41"/>
        <v>3.54</v>
      </c>
      <c r="C157" s="16">
        <f t="shared" ca="1" si="42"/>
        <v>0.29661016949152547</v>
      </c>
      <c r="D157" s="16">
        <f t="shared" ca="1" si="43"/>
        <v>0.89340788009374927</v>
      </c>
      <c r="E157" s="16">
        <f t="shared" ca="1" si="44"/>
        <v>0</v>
      </c>
      <c r="F157" s="16">
        <f t="shared" ca="1" si="52"/>
        <v>0</v>
      </c>
      <c r="G157" s="16">
        <f t="shared" ca="1" si="53"/>
        <v>7</v>
      </c>
      <c r="H157" s="18">
        <f t="shared" ca="1" si="45"/>
        <v>0</v>
      </c>
      <c r="I157" s="21">
        <f t="shared" ca="1" si="46"/>
        <v>-1</v>
      </c>
      <c r="J157" s="3">
        <f t="shared" ca="1" si="54"/>
        <v>156.84000000000006</v>
      </c>
      <c r="K157" s="17">
        <f t="shared" ca="1" si="57"/>
        <v>1009.8399999999997</v>
      </c>
      <c r="L157" s="17">
        <f t="shared" ca="1" si="40"/>
        <v>1016.8399999999997</v>
      </c>
      <c r="M157" s="16">
        <f t="shared" ca="1" si="47"/>
        <v>-7</v>
      </c>
      <c r="O157" s="16">
        <f t="shared" si="55"/>
        <v>147</v>
      </c>
      <c r="P157" s="17">
        <f t="shared" ca="1" si="48"/>
        <v>9.8399999999996908</v>
      </c>
      <c r="R157" s="16">
        <f t="shared" si="56"/>
        <v>147</v>
      </c>
      <c r="S157" s="17">
        <f t="shared" ca="1" si="49"/>
        <v>6.6938775510201936</v>
      </c>
      <c r="T157" s="17">
        <f t="shared" ca="1" si="50"/>
        <v>9.8399999999996908</v>
      </c>
    </row>
    <row r="158" spans="1:20">
      <c r="A158" s="16">
        <f t="shared" si="51"/>
        <v>148</v>
      </c>
      <c r="B158" s="16">
        <f t="shared" ca="1" si="41"/>
        <v>4.2</v>
      </c>
      <c r="C158" s="16">
        <f t="shared" ca="1" si="42"/>
        <v>0.25</v>
      </c>
      <c r="D158" s="16">
        <f t="shared" ca="1" si="43"/>
        <v>0.64385982414852405</v>
      </c>
      <c r="E158" s="16">
        <f t="shared" ca="1" si="44"/>
        <v>0</v>
      </c>
      <c r="F158" s="16">
        <f t="shared" ca="1" si="52"/>
        <v>0</v>
      </c>
      <c r="G158" s="16">
        <f t="shared" ca="1" si="53"/>
        <v>8</v>
      </c>
      <c r="H158" s="18">
        <f t="shared" ca="1" si="45"/>
        <v>0</v>
      </c>
      <c r="I158" s="21">
        <f t="shared" ca="1" si="46"/>
        <v>-1</v>
      </c>
      <c r="J158" s="3">
        <f t="shared" ca="1" si="54"/>
        <v>156.84000000000006</v>
      </c>
      <c r="K158" s="17">
        <f t="shared" ca="1" si="57"/>
        <v>1008.8399999999997</v>
      </c>
      <c r="L158" s="17">
        <f t="shared" ca="1" si="40"/>
        <v>1016.8399999999997</v>
      </c>
      <c r="M158" s="16">
        <f t="shared" ca="1" si="47"/>
        <v>-8</v>
      </c>
      <c r="O158" s="16">
        <f t="shared" si="55"/>
        <v>148</v>
      </c>
      <c r="P158" s="17">
        <f t="shared" ca="1" si="48"/>
        <v>8.8399999999996908</v>
      </c>
      <c r="R158" s="16">
        <f t="shared" si="56"/>
        <v>148</v>
      </c>
      <c r="S158" s="17">
        <f t="shared" ca="1" si="49"/>
        <v>5.9729729729727694</v>
      </c>
      <c r="T158" s="17">
        <f t="shared" ca="1" si="50"/>
        <v>8.8399999999996908</v>
      </c>
    </row>
    <row r="159" spans="1:20">
      <c r="A159" s="16">
        <f t="shared" si="51"/>
        <v>149</v>
      </c>
      <c r="B159" s="16">
        <f t="shared" ca="1" si="41"/>
        <v>5.73</v>
      </c>
      <c r="C159" s="16">
        <f t="shared" ca="1" si="42"/>
        <v>0.18324607329842932</v>
      </c>
      <c r="D159" s="16">
        <f t="shared" ca="1" si="43"/>
        <v>0.34930937823389829</v>
      </c>
      <c r="E159" s="16">
        <f t="shared" ca="1" si="44"/>
        <v>0</v>
      </c>
      <c r="F159" s="16">
        <f t="shared" ca="1" si="52"/>
        <v>0</v>
      </c>
      <c r="G159" s="16">
        <f t="shared" ca="1" si="53"/>
        <v>9</v>
      </c>
      <c r="H159" s="18">
        <f t="shared" ca="1" si="45"/>
        <v>0</v>
      </c>
      <c r="I159" s="21">
        <f t="shared" ca="1" si="46"/>
        <v>-1</v>
      </c>
      <c r="J159" s="3">
        <f t="shared" ca="1" si="54"/>
        <v>156.84000000000006</v>
      </c>
      <c r="K159" s="17">
        <f t="shared" ca="1" si="57"/>
        <v>1007.8399999999997</v>
      </c>
      <c r="L159" s="17">
        <f t="shared" ca="1" si="40"/>
        <v>1016.8399999999997</v>
      </c>
      <c r="M159" s="16">
        <f t="shared" ca="1" si="47"/>
        <v>-9</v>
      </c>
      <c r="O159" s="16">
        <f t="shared" si="55"/>
        <v>149</v>
      </c>
      <c r="P159" s="17">
        <f t="shared" ca="1" si="48"/>
        <v>7.8399999999996908</v>
      </c>
      <c r="R159" s="16">
        <f t="shared" si="56"/>
        <v>149</v>
      </c>
      <c r="S159" s="17">
        <f t="shared" ca="1" si="49"/>
        <v>5.261744966442734</v>
      </c>
      <c r="T159" s="17">
        <f t="shared" ca="1" si="50"/>
        <v>7.8399999999996908</v>
      </c>
    </row>
    <row r="160" spans="1:20">
      <c r="A160" s="16">
        <f t="shared" si="51"/>
        <v>150</v>
      </c>
      <c r="B160" s="16">
        <f t="shared" ca="1" si="41"/>
        <v>2.09</v>
      </c>
      <c r="C160" s="16">
        <f t="shared" ca="1" si="42"/>
        <v>0.50239234449760772</v>
      </c>
      <c r="D160" s="16">
        <f t="shared" ca="1" si="43"/>
        <v>0.95346296469193437</v>
      </c>
      <c r="E160" s="16">
        <f t="shared" ca="1" si="44"/>
        <v>0</v>
      </c>
      <c r="F160" s="16">
        <f t="shared" ca="1" si="52"/>
        <v>0</v>
      </c>
      <c r="G160" s="16">
        <f t="shared" ca="1" si="53"/>
        <v>10</v>
      </c>
      <c r="H160" s="18">
        <f t="shared" ca="1" si="45"/>
        <v>0</v>
      </c>
      <c r="I160" s="21">
        <f t="shared" ca="1" si="46"/>
        <v>-1</v>
      </c>
      <c r="J160" s="3">
        <f t="shared" ca="1" si="54"/>
        <v>156.84000000000006</v>
      </c>
      <c r="K160" s="17">
        <f t="shared" ca="1" si="57"/>
        <v>1006.8399999999997</v>
      </c>
      <c r="L160" s="17">
        <f t="shared" ca="1" si="40"/>
        <v>1016.8399999999997</v>
      </c>
      <c r="M160" s="16">
        <f t="shared" ca="1" si="47"/>
        <v>-10</v>
      </c>
      <c r="O160" s="16">
        <f t="shared" si="55"/>
        <v>150</v>
      </c>
      <c r="P160" s="17">
        <f t="shared" ca="1" si="48"/>
        <v>6.8399999999996908</v>
      </c>
      <c r="R160" s="16">
        <f t="shared" si="56"/>
        <v>150</v>
      </c>
      <c r="S160" s="17">
        <f t="shared" ca="1" si="49"/>
        <v>4.5599999999997891</v>
      </c>
      <c r="T160" s="17">
        <f t="shared" ca="1" si="50"/>
        <v>6.8399999999996908</v>
      </c>
    </row>
    <row r="161" spans="1:20">
      <c r="A161" s="16">
        <f t="shared" si="51"/>
        <v>151</v>
      </c>
      <c r="B161" s="16">
        <f t="shared" ca="1" si="41"/>
        <v>3.98</v>
      </c>
      <c r="C161" s="16">
        <f t="shared" ca="1" si="42"/>
        <v>0.26381909547738691</v>
      </c>
      <c r="D161" s="16">
        <f t="shared" ca="1" si="43"/>
        <v>0.25339461236227656</v>
      </c>
      <c r="E161" s="16">
        <f t="shared" ca="1" si="44"/>
        <v>1</v>
      </c>
      <c r="F161" s="16">
        <f t="shared" ca="1" si="52"/>
        <v>1</v>
      </c>
      <c r="G161" s="16">
        <f t="shared" ca="1" si="53"/>
        <v>0</v>
      </c>
      <c r="H161" s="18">
        <f t="shared" ca="1" si="45"/>
        <v>3.98</v>
      </c>
      <c r="I161" s="21">
        <f t="shared" ca="1" si="46"/>
        <v>2.98</v>
      </c>
      <c r="J161" s="3">
        <f t="shared" ca="1" si="54"/>
        <v>160.82000000000005</v>
      </c>
      <c r="K161" s="17">
        <f t="shared" ca="1" si="57"/>
        <v>1009.8199999999997</v>
      </c>
      <c r="L161" s="17">
        <f t="shared" ca="1" si="40"/>
        <v>1016.8399999999997</v>
      </c>
      <c r="M161" s="16">
        <f t="shared" ca="1" si="47"/>
        <v>-7.0199999999999818</v>
      </c>
      <c r="O161" s="16">
        <f t="shared" si="55"/>
        <v>151</v>
      </c>
      <c r="P161" s="17">
        <f t="shared" ca="1" si="48"/>
        <v>9.819999999999709</v>
      </c>
      <c r="R161" s="16">
        <f t="shared" si="56"/>
        <v>151</v>
      </c>
      <c r="S161" s="17">
        <f t="shared" ca="1" si="49"/>
        <v>6.5033112582779466</v>
      </c>
      <c r="T161" s="17">
        <f t="shared" ca="1" si="50"/>
        <v>9.819999999999709</v>
      </c>
    </row>
    <row r="162" spans="1:20">
      <c r="A162" s="16">
        <f t="shared" si="51"/>
        <v>152</v>
      </c>
      <c r="B162" s="16">
        <f t="shared" ca="1" si="41"/>
        <v>3.37</v>
      </c>
      <c r="C162" s="16">
        <f t="shared" ca="1" si="42"/>
        <v>0.31157270029673589</v>
      </c>
      <c r="D162" s="16">
        <f t="shared" ca="1" si="43"/>
        <v>0.30635255151772611</v>
      </c>
      <c r="E162" s="16">
        <f t="shared" ca="1" si="44"/>
        <v>1</v>
      </c>
      <c r="F162" s="16">
        <f t="shared" ca="1" si="52"/>
        <v>2</v>
      </c>
      <c r="G162" s="16">
        <f t="shared" ca="1" si="53"/>
        <v>0</v>
      </c>
      <c r="H162" s="18">
        <f t="shared" ca="1" si="45"/>
        <v>3.37</v>
      </c>
      <c r="I162" s="21">
        <f t="shared" ca="1" si="46"/>
        <v>2.37</v>
      </c>
      <c r="J162" s="3">
        <f t="shared" ca="1" si="54"/>
        <v>164.19000000000005</v>
      </c>
      <c r="K162" s="17">
        <f t="shared" ca="1" si="57"/>
        <v>1012.1899999999997</v>
      </c>
      <c r="L162" s="17">
        <f t="shared" ca="1" si="40"/>
        <v>1016.8399999999997</v>
      </c>
      <c r="M162" s="16">
        <f t="shared" ca="1" si="47"/>
        <v>-4.6499999999999773</v>
      </c>
      <c r="O162" s="16">
        <f t="shared" si="55"/>
        <v>152</v>
      </c>
      <c r="P162" s="17">
        <f t="shared" ca="1" si="48"/>
        <v>12.189999999999714</v>
      </c>
      <c r="R162" s="16">
        <f t="shared" si="56"/>
        <v>152</v>
      </c>
      <c r="S162" s="17">
        <f t="shared" ca="1" si="49"/>
        <v>8.0197368421050896</v>
      </c>
      <c r="T162" s="17">
        <f t="shared" ca="1" si="50"/>
        <v>12.189999999999714</v>
      </c>
    </row>
    <row r="163" spans="1:20">
      <c r="A163" s="16">
        <f t="shared" si="51"/>
        <v>153</v>
      </c>
      <c r="B163" s="16">
        <f t="shared" ca="1" si="41"/>
        <v>2.21</v>
      </c>
      <c r="C163" s="16">
        <f t="shared" ca="1" si="42"/>
        <v>0.47511312217194573</v>
      </c>
      <c r="D163" s="16">
        <f t="shared" ca="1" si="43"/>
        <v>0.62516958232465947</v>
      </c>
      <c r="E163" s="16">
        <f t="shared" ca="1" si="44"/>
        <v>0</v>
      </c>
      <c r="F163" s="16">
        <f t="shared" ca="1" si="52"/>
        <v>0</v>
      </c>
      <c r="G163" s="16">
        <f t="shared" ca="1" si="53"/>
        <v>1</v>
      </c>
      <c r="H163" s="18">
        <f t="shared" ca="1" si="45"/>
        <v>0</v>
      </c>
      <c r="I163" s="21">
        <f t="shared" ca="1" si="46"/>
        <v>-1</v>
      </c>
      <c r="J163" s="3">
        <f t="shared" ca="1" si="54"/>
        <v>164.19000000000005</v>
      </c>
      <c r="K163" s="17">
        <f t="shared" ca="1" si="57"/>
        <v>1011.1899999999997</v>
      </c>
      <c r="L163" s="17">
        <f t="shared" ca="1" si="40"/>
        <v>1016.8399999999997</v>
      </c>
      <c r="M163" s="16">
        <f t="shared" ca="1" si="47"/>
        <v>-5.6499999999999773</v>
      </c>
      <c r="O163" s="16">
        <f t="shared" si="55"/>
        <v>153</v>
      </c>
      <c r="P163" s="17">
        <f t="shared" ca="1" si="48"/>
        <v>11.189999999999714</v>
      </c>
      <c r="R163" s="16">
        <f t="shared" si="56"/>
        <v>153</v>
      </c>
      <c r="S163" s="17">
        <f t="shared" ca="1" si="49"/>
        <v>7.3137254901958926</v>
      </c>
      <c r="T163" s="17">
        <f t="shared" ca="1" si="50"/>
        <v>11.189999999999714</v>
      </c>
    </row>
    <row r="164" spans="1:20">
      <c r="A164" s="16">
        <f t="shared" si="51"/>
        <v>154</v>
      </c>
      <c r="B164" s="16">
        <f t="shared" ca="1" si="41"/>
        <v>2.06</v>
      </c>
      <c r="C164" s="16">
        <f t="shared" ca="1" si="42"/>
        <v>0.50970873786407767</v>
      </c>
      <c r="D164" s="16">
        <f t="shared" ca="1" si="43"/>
        <v>5.238184186350292E-2</v>
      </c>
      <c r="E164" s="16">
        <f t="shared" ca="1" si="44"/>
        <v>1</v>
      </c>
      <c r="F164" s="16">
        <f t="shared" ca="1" si="52"/>
        <v>1</v>
      </c>
      <c r="G164" s="16">
        <f t="shared" ca="1" si="53"/>
        <v>0</v>
      </c>
      <c r="H164" s="18">
        <f t="shared" ca="1" si="45"/>
        <v>2.06</v>
      </c>
      <c r="I164" s="21">
        <f t="shared" ca="1" si="46"/>
        <v>1.06</v>
      </c>
      <c r="J164" s="3">
        <f t="shared" ca="1" si="54"/>
        <v>166.25000000000006</v>
      </c>
      <c r="K164" s="17">
        <f t="shared" ca="1" si="57"/>
        <v>1012.2499999999997</v>
      </c>
      <c r="L164" s="17">
        <f t="shared" ca="1" si="40"/>
        <v>1016.8399999999997</v>
      </c>
      <c r="M164" s="16">
        <f t="shared" ca="1" si="47"/>
        <v>-4.5900000000000318</v>
      </c>
      <c r="O164" s="16">
        <f t="shared" si="55"/>
        <v>154</v>
      </c>
      <c r="P164" s="17">
        <f t="shared" ca="1" si="48"/>
        <v>12.249999999999659</v>
      </c>
      <c r="R164" s="16">
        <f t="shared" si="56"/>
        <v>154</v>
      </c>
      <c r="S164" s="17">
        <f t="shared" ca="1" si="49"/>
        <v>7.9545454545452401</v>
      </c>
      <c r="T164" s="17">
        <f t="shared" ca="1" si="50"/>
        <v>12.249999999999659</v>
      </c>
    </row>
    <row r="165" spans="1:20">
      <c r="A165" s="16">
        <f t="shared" si="51"/>
        <v>155</v>
      </c>
      <c r="B165" s="16">
        <f t="shared" ca="1" si="41"/>
        <v>5.54</v>
      </c>
      <c r="C165" s="16">
        <f t="shared" ca="1" si="42"/>
        <v>0.18953068592057765</v>
      </c>
      <c r="D165" s="16">
        <f t="shared" ca="1" si="43"/>
        <v>0.55722904520104599</v>
      </c>
      <c r="E165" s="16">
        <f t="shared" ca="1" si="44"/>
        <v>0</v>
      </c>
      <c r="F165" s="16">
        <f t="shared" ca="1" si="52"/>
        <v>0</v>
      </c>
      <c r="G165" s="16">
        <f t="shared" ca="1" si="53"/>
        <v>1</v>
      </c>
      <c r="H165" s="18">
        <f t="shared" ca="1" si="45"/>
        <v>0</v>
      </c>
      <c r="I165" s="21">
        <f t="shared" ca="1" si="46"/>
        <v>-1</v>
      </c>
      <c r="J165" s="3">
        <f t="shared" ca="1" si="54"/>
        <v>166.25000000000006</v>
      </c>
      <c r="K165" s="17">
        <f t="shared" ca="1" si="57"/>
        <v>1011.2499999999997</v>
      </c>
      <c r="L165" s="17">
        <f t="shared" ca="1" si="40"/>
        <v>1016.8399999999997</v>
      </c>
      <c r="M165" s="16">
        <f t="shared" ca="1" si="47"/>
        <v>-5.5900000000000318</v>
      </c>
      <c r="O165" s="16">
        <f t="shared" si="55"/>
        <v>155</v>
      </c>
      <c r="P165" s="17">
        <f t="shared" ca="1" si="48"/>
        <v>11.249999999999659</v>
      </c>
      <c r="R165" s="16">
        <f t="shared" si="56"/>
        <v>155</v>
      </c>
      <c r="S165" s="17">
        <f t="shared" ca="1" si="49"/>
        <v>7.2580645161287975</v>
      </c>
      <c r="T165" s="17">
        <f t="shared" ca="1" si="50"/>
        <v>11.249999999999659</v>
      </c>
    </row>
    <row r="166" spans="1:20">
      <c r="A166" s="16">
        <f t="shared" si="51"/>
        <v>156</v>
      </c>
      <c r="B166" s="16">
        <f t="shared" ca="1" si="41"/>
        <v>4.8899999999999997</v>
      </c>
      <c r="C166" s="16">
        <f t="shared" ca="1" si="42"/>
        <v>0.21472392638036811</v>
      </c>
      <c r="D166" s="16">
        <f t="shared" ca="1" si="43"/>
        <v>0.42636464901629445</v>
      </c>
      <c r="E166" s="16">
        <f t="shared" ca="1" si="44"/>
        <v>0</v>
      </c>
      <c r="F166" s="16">
        <f t="shared" ca="1" si="52"/>
        <v>0</v>
      </c>
      <c r="G166" s="16">
        <f t="shared" ca="1" si="53"/>
        <v>2</v>
      </c>
      <c r="H166" s="18">
        <f t="shared" ca="1" si="45"/>
        <v>0</v>
      </c>
      <c r="I166" s="21">
        <f t="shared" ca="1" si="46"/>
        <v>-1</v>
      </c>
      <c r="J166" s="3">
        <f t="shared" ca="1" si="54"/>
        <v>166.25000000000006</v>
      </c>
      <c r="K166" s="17">
        <f t="shared" ca="1" si="57"/>
        <v>1010.2499999999997</v>
      </c>
      <c r="L166" s="17">
        <f t="shared" ca="1" si="40"/>
        <v>1016.8399999999997</v>
      </c>
      <c r="M166" s="16">
        <f t="shared" ca="1" si="47"/>
        <v>-6.5900000000000318</v>
      </c>
      <c r="O166" s="16">
        <f t="shared" si="55"/>
        <v>156</v>
      </c>
      <c r="P166" s="17">
        <f t="shared" ca="1" si="48"/>
        <v>10.249999999999659</v>
      </c>
      <c r="R166" s="16">
        <f t="shared" si="56"/>
        <v>156</v>
      </c>
      <c r="S166" s="17">
        <f t="shared" ca="1" si="49"/>
        <v>6.5705128205125902</v>
      </c>
      <c r="T166" s="17">
        <f t="shared" ca="1" si="50"/>
        <v>10.249999999999659</v>
      </c>
    </row>
    <row r="167" spans="1:20">
      <c r="A167" s="16">
        <f t="shared" si="51"/>
        <v>157</v>
      </c>
      <c r="B167" s="16">
        <f t="shared" ca="1" si="41"/>
        <v>5.61</v>
      </c>
      <c r="C167" s="16">
        <f t="shared" ca="1" si="42"/>
        <v>0.18716577540106952</v>
      </c>
      <c r="D167" s="16">
        <f t="shared" ca="1" si="43"/>
        <v>0.17767119427326983</v>
      </c>
      <c r="E167" s="16">
        <f t="shared" ca="1" si="44"/>
        <v>1</v>
      </c>
      <c r="F167" s="16">
        <f t="shared" ca="1" si="52"/>
        <v>1</v>
      </c>
      <c r="G167" s="16">
        <f t="shared" ca="1" si="53"/>
        <v>0</v>
      </c>
      <c r="H167" s="18">
        <f t="shared" ca="1" si="45"/>
        <v>5.61</v>
      </c>
      <c r="I167" s="21">
        <f t="shared" ca="1" si="46"/>
        <v>4.6100000000000003</v>
      </c>
      <c r="J167" s="3">
        <f t="shared" ca="1" si="54"/>
        <v>171.86000000000007</v>
      </c>
      <c r="K167" s="17">
        <f t="shared" ca="1" si="57"/>
        <v>1014.8599999999997</v>
      </c>
      <c r="L167" s="17">
        <f t="shared" ca="1" si="40"/>
        <v>1016.8399999999997</v>
      </c>
      <c r="M167" s="16">
        <f t="shared" ca="1" si="47"/>
        <v>-1.9800000000000182</v>
      </c>
      <c r="O167" s="16">
        <f t="shared" si="55"/>
        <v>157</v>
      </c>
      <c r="P167" s="17">
        <f t="shared" ca="1" si="48"/>
        <v>14.859999999999673</v>
      </c>
      <c r="R167" s="16">
        <f t="shared" si="56"/>
        <v>157</v>
      </c>
      <c r="S167" s="17">
        <f t="shared" ca="1" si="49"/>
        <v>9.4649681528660352</v>
      </c>
      <c r="T167" s="17">
        <f t="shared" ca="1" si="50"/>
        <v>14.859999999999673</v>
      </c>
    </row>
    <row r="168" spans="1:20">
      <c r="A168" s="16">
        <f t="shared" si="51"/>
        <v>158</v>
      </c>
      <c r="B168" s="16">
        <f t="shared" ca="1" si="41"/>
        <v>4.32</v>
      </c>
      <c r="C168" s="16">
        <f t="shared" ca="1" si="42"/>
        <v>0.24305555555555552</v>
      </c>
      <c r="D168" s="16">
        <f t="shared" ca="1" si="43"/>
        <v>0.13834501401118438</v>
      </c>
      <c r="E168" s="16">
        <f t="shared" ca="1" si="44"/>
        <v>1</v>
      </c>
      <c r="F168" s="16">
        <f t="shared" ca="1" si="52"/>
        <v>2</v>
      </c>
      <c r="G168" s="16">
        <f t="shared" ca="1" si="53"/>
        <v>0</v>
      </c>
      <c r="H168" s="18">
        <f t="shared" ca="1" si="45"/>
        <v>4.32</v>
      </c>
      <c r="I168" s="21">
        <f t="shared" ca="1" si="46"/>
        <v>3.3200000000000003</v>
      </c>
      <c r="J168" s="3">
        <f t="shared" ca="1" si="54"/>
        <v>176.18000000000006</v>
      </c>
      <c r="K168" s="17">
        <f t="shared" ca="1" si="57"/>
        <v>1018.1799999999997</v>
      </c>
      <c r="L168" s="17">
        <f t="shared" ca="1" si="40"/>
        <v>1018.1799999999997</v>
      </c>
      <c r="M168" s="16" t="str">
        <f t="shared" ca="1" si="47"/>
        <v/>
      </c>
      <c r="O168" s="16">
        <f t="shared" si="55"/>
        <v>158</v>
      </c>
      <c r="P168" s="17">
        <f t="shared" ca="1" si="48"/>
        <v>18.179999999999723</v>
      </c>
      <c r="R168" s="16">
        <f t="shared" si="56"/>
        <v>158</v>
      </c>
      <c r="S168" s="17">
        <f t="shared" ca="1" si="49"/>
        <v>11.506329113923883</v>
      </c>
      <c r="T168" s="17">
        <f t="shared" ca="1" si="50"/>
        <v>18.179999999999723</v>
      </c>
    </row>
    <row r="169" spans="1:20">
      <c r="A169" s="16">
        <f t="shared" si="51"/>
        <v>159</v>
      </c>
      <c r="B169" s="16">
        <f t="shared" ca="1" si="41"/>
        <v>4.72</v>
      </c>
      <c r="C169" s="16">
        <f t="shared" ca="1" si="42"/>
        <v>0.22245762711864409</v>
      </c>
      <c r="D169" s="16">
        <f t="shared" ca="1" si="43"/>
        <v>0.4774174077149056</v>
      </c>
      <c r="E169" s="16">
        <f t="shared" ca="1" si="44"/>
        <v>0</v>
      </c>
      <c r="F169" s="16">
        <f t="shared" ca="1" si="52"/>
        <v>0</v>
      </c>
      <c r="G169" s="16">
        <f t="shared" ca="1" si="53"/>
        <v>1</v>
      </c>
      <c r="H169" s="18">
        <f t="shared" ca="1" si="45"/>
        <v>0</v>
      </c>
      <c r="I169" s="21">
        <f t="shared" ca="1" si="46"/>
        <v>-1</v>
      </c>
      <c r="J169" s="3">
        <f t="shared" ca="1" si="54"/>
        <v>176.18000000000006</v>
      </c>
      <c r="K169" s="17">
        <f t="shared" ca="1" si="57"/>
        <v>1017.1799999999997</v>
      </c>
      <c r="L169" s="17">
        <f t="shared" ca="1" si="40"/>
        <v>1018.1799999999997</v>
      </c>
      <c r="M169" s="16">
        <f t="shared" ca="1" si="47"/>
        <v>-1</v>
      </c>
      <c r="O169" s="16">
        <f t="shared" si="55"/>
        <v>159</v>
      </c>
      <c r="P169" s="17">
        <f t="shared" ca="1" si="48"/>
        <v>17.179999999999723</v>
      </c>
      <c r="R169" s="16">
        <f t="shared" si="56"/>
        <v>159</v>
      </c>
      <c r="S169" s="17">
        <f t="shared" ca="1" si="49"/>
        <v>10.80503144654071</v>
      </c>
      <c r="T169" s="17">
        <f t="shared" ca="1" si="50"/>
        <v>17.179999999999723</v>
      </c>
    </row>
    <row r="170" spans="1:20">
      <c r="A170" s="16">
        <f t="shared" si="51"/>
        <v>160</v>
      </c>
      <c r="B170" s="16">
        <f t="shared" ca="1" si="41"/>
        <v>4.04</v>
      </c>
      <c r="C170" s="16">
        <f t="shared" ca="1" si="42"/>
        <v>0.25990099009900991</v>
      </c>
      <c r="D170" s="16">
        <f t="shared" ca="1" si="43"/>
        <v>0.68040813712605797</v>
      </c>
      <c r="E170" s="16">
        <f t="shared" ca="1" si="44"/>
        <v>0</v>
      </c>
      <c r="F170" s="16">
        <f t="shared" ca="1" si="52"/>
        <v>0</v>
      </c>
      <c r="G170" s="16">
        <f t="shared" ca="1" si="53"/>
        <v>2</v>
      </c>
      <c r="H170" s="18">
        <f t="shared" ca="1" si="45"/>
        <v>0</v>
      </c>
      <c r="I170" s="21">
        <f t="shared" ca="1" si="46"/>
        <v>-1</v>
      </c>
      <c r="J170" s="3">
        <f t="shared" ca="1" si="54"/>
        <v>176.18000000000006</v>
      </c>
      <c r="K170" s="17">
        <f t="shared" ca="1" si="57"/>
        <v>1016.1799999999997</v>
      </c>
      <c r="L170" s="17">
        <f t="shared" ca="1" si="40"/>
        <v>1018.1799999999997</v>
      </c>
      <c r="M170" s="16">
        <f t="shared" ca="1" si="47"/>
        <v>-2</v>
      </c>
      <c r="O170" s="16">
        <f t="shared" si="55"/>
        <v>160</v>
      </c>
      <c r="P170" s="17">
        <f t="shared" ca="1" si="48"/>
        <v>16.179999999999723</v>
      </c>
      <c r="R170" s="16">
        <f t="shared" si="56"/>
        <v>160</v>
      </c>
      <c r="S170" s="17">
        <f t="shared" ca="1" si="49"/>
        <v>10.112499999999841</v>
      </c>
      <c r="T170" s="17">
        <f t="shared" ca="1" si="50"/>
        <v>16.179999999999723</v>
      </c>
    </row>
    <row r="171" spans="1:20">
      <c r="A171" s="16">
        <f t="shared" si="51"/>
        <v>161</v>
      </c>
      <c r="B171" s="16">
        <f t="shared" ca="1" si="41"/>
        <v>5.29</v>
      </c>
      <c r="C171" s="16">
        <f t="shared" ca="1" si="42"/>
        <v>0.19848771266540643</v>
      </c>
      <c r="D171" s="16">
        <f t="shared" ca="1" si="43"/>
        <v>0.66039858070867208</v>
      </c>
      <c r="E171" s="16">
        <f t="shared" ca="1" si="44"/>
        <v>0</v>
      </c>
      <c r="F171" s="16">
        <f t="shared" ca="1" si="52"/>
        <v>0</v>
      </c>
      <c r="G171" s="16">
        <f t="shared" ca="1" si="53"/>
        <v>3</v>
      </c>
      <c r="H171" s="18">
        <f t="shared" ca="1" si="45"/>
        <v>0</v>
      </c>
      <c r="I171" s="21">
        <f t="shared" ca="1" si="46"/>
        <v>-1</v>
      </c>
      <c r="J171" s="3">
        <f t="shared" ca="1" si="54"/>
        <v>176.18000000000006</v>
      </c>
      <c r="K171" s="17">
        <f t="shared" ca="1" si="57"/>
        <v>1015.1799999999997</v>
      </c>
      <c r="L171" s="17">
        <f t="shared" ca="1" si="40"/>
        <v>1018.1799999999997</v>
      </c>
      <c r="M171" s="16">
        <f t="shared" ca="1" si="47"/>
        <v>-3</v>
      </c>
      <c r="O171" s="16">
        <f t="shared" si="55"/>
        <v>161</v>
      </c>
      <c r="P171" s="17">
        <f t="shared" ca="1" si="48"/>
        <v>15.179999999999723</v>
      </c>
      <c r="R171" s="16">
        <f t="shared" si="56"/>
        <v>161</v>
      </c>
      <c r="S171" s="17">
        <f t="shared" ca="1" si="49"/>
        <v>9.4285714285712459</v>
      </c>
      <c r="T171" s="17">
        <f t="shared" ca="1" si="50"/>
        <v>15.179999999999723</v>
      </c>
    </row>
    <row r="172" spans="1:20">
      <c r="A172" s="16">
        <f t="shared" si="51"/>
        <v>162</v>
      </c>
      <c r="B172" s="16">
        <f t="shared" ca="1" si="41"/>
        <v>4.6900000000000004</v>
      </c>
      <c r="C172" s="16">
        <f t="shared" ca="1" si="42"/>
        <v>0.22388059701492538</v>
      </c>
      <c r="D172" s="16">
        <f t="shared" ca="1" si="43"/>
        <v>6.5947884507447263E-2</v>
      </c>
      <c r="E172" s="16">
        <f t="shared" ca="1" si="44"/>
        <v>1</v>
      </c>
      <c r="F172" s="16">
        <f t="shared" ca="1" si="52"/>
        <v>1</v>
      </c>
      <c r="G172" s="16">
        <f t="shared" ca="1" si="53"/>
        <v>0</v>
      </c>
      <c r="H172" s="18">
        <f t="shared" ca="1" si="45"/>
        <v>4.6900000000000004</v>
      </c>
      <c r="I172" s="21">
        <f t="shared" ca="1" si="46"/>
        <v>3.6900000000000004</v>
      </c>
      <c r="J172" s="3">
        <f t="shared" ca="1" si="54"/>
        <v>180.87000000000006</v>
      </c>
      <c r="K172" s="17">
        <f t="shared" ca="1" si="57"/>
        <v>1018.8699999999998</v>
      </c>
      <c r="L172" s="17">
        <f t="shared" ca="1" si="40"/>
        <v>1018.8699999999998</v>
      </c>
      <c r="M172" s="16" t="str">
        <f t="shared" ca="1" si="47"/>
        <v/>
      </c>
      <c r="O172" s="16">
        <f t="shared" si="55"/>
        <v>162</v>
      </c>
      <c r="P172" s="17">
        <f t="shared" ca="1" si="48"/>
        <v>18.869999999999777</v>
      </c>
      <c r="R172" s="16">
        <f t="shared" si="56"/>
        <v>162</v>
      </c>
      <c r="S172" s="17">
        <f t="shared" ca="1" si="49"/>
        <v>11.64814814814801</v>
      </c>
      <c r="T172" s="17">
        <f t="shared" ca="1" si="50"/>
        <v>18.869999999999777</v>
      </c>
    </row>
    <row r="173" spans="1:20">
      <c r="A173" s="16">
        <f t="shared" si="51"/>
        <v>163</v>
      </c>
      <c r="B173" s="16">
        <f t="shared" ca="1" si="41"/>
        <v>4.54</v>
      </c>
      <c r="C173" s="16">
        <f t="shared" ca="1" si="42"/>
        <v>0.23127753303964757</v>
      </c>
      <c r="D173" s="16">
        <f t="shared" ca="1" si="43"/>
        <v>0.77949037652552722</v>
      </c>
      <c r="E173" s="16">
        <f t="shared" ca="1" si="44"/>
        <v>0</v>
      </c>
      <c r="F173" s="16">
        <f t="shared" ca="1" si="52"/>
        <v>0</v>
      </c>
      <c r="G173" s="16">
        <f t="shared" ca="1" si="53"/>
        <v>1</v>
      </c>
      <c r="H173" s="18">
        <f t="shared" ca="1" si="45"/>
        <v>0</v>
      </c>
      <c r="I173" s="21">
        <f t="shared" ca="1" si="46"/>
        <v>-1</v>
      </c>
      <c r="J173" s="3">
        <f t="shared" ca="1" si="54"/>
        <v>180.87000000000006</v>
      </c>
      <c r="K173" s="17">
        <f t="shared" ca="1" si="57"/>
        <v>1017.8699999999998</v>
      </c>
      <c r="L173" s="17">
        <f t="shared" ca="1" si="40"/>
        <v>1018.8699999999998</v>
      </c>
      <c r="M173" s="16">
        <f t="shared" ca="1" si="47"/>
        <v>-1</v>
      </c>
      <c r="O173" s="16">
        <f t="shared" si="55"/>
        <v>163</v>
      </c>
      <c r="P173" s="17">
        <f t="shared" ca="1" si="48"/>
        <v>17.869999999999777</v>
      </c>
      <c r="R173" s="16">
        <f t="shared" si="56"/>
        <v>163</v>
      </c>
      <c r="S173" s="17">
        <f t="shared" ca="1" si="49"/>
        <v>10.963190184048941</v>
      </c>
      <c r="T173" s="17">
        <f t="shared" ca="1" si="50"/>
        <v>17.869999999999777</v>
      </c>
    </row>
    <row r="174" spans="1:20">
      <c r="A174" s="16">
        <f t="shared" si="51"/>
        <v>164</v>
      </c>
      <c r="B174" s="16">
        <f t="shared" ca="1" si="41"/>
        <v>4.5599999999999996</v>
      </c>
      <c r="C174" s="16">
        <f t="shared" ca="1" si="42"/>
        <v>0.23026315789473686</v>
      </c>
      <c r="D174" s="16">
        <f t="shared" ca="1" si="43"/>
        <v>0.53618009409207357</v>
      </c>
      <c r="E174" s="16">
        <f t="shared" ca="1" si="44"/>
        <v>0</v>
      </c>
      <c r="F174" s="16">
        <f t="shared" ca="1" si="52"/>
        <v>0</v>
      </c>
      <c r="G174" s="16">
        <f t="shared" ca="1" si="53"/>
        <v>2</v>
      </c>
      <c r="H174" s="18">
        <f t="shared" ca="1" si="45"/>
        <v>0</v>
      </c>
      <c r="I174" s="21">
        <f t="shared" ca="1" si="46"/>
        <v>-1</v>
      </c>
      <c r="J174" s="3">
        <f t="shared" ca="1" si="54"/>
        <v>180.87000000000006</v>
      </c>
      <c r="K174" s="17">
        <f t="shared" ca="1" si="57"/>
        <v>1016.8699999999998</v>
      </c>
      <c r="L174" s="17">
        <f t="shared" ca="1" si="40"/>
        <v>1018.8699999999998</v>
      </c>
      <c r="M174" s="16">
        <f t="shared" ca="1" si="47"/>
        <v>-2</v>
      </c>
      <c r="O174" s="16">
        <f t="shared" si="55"/>
        <v>164</v>
      </c>
      <c r="P174" s="17">
        <f t="shared" ca="1" si="48"/>
        <v>16.869999999999777</v>
      </c>
      <c r="R174" s="16">
        <f t="shared" si="56"/>
        <v>164</v>
      </c>
      <c r="S174" s="17">
        <f t="shared" ca="1" si="49"/>
        <v>10.286585365853512</v>
      </c>
      <c r="T174" s="17">
        <f t="shared" ca="1" si="50"/>
        <v>16.869999999999777</v>
      </c>
    </row>
    <row r="175" spans="1:20">
      <c r="A175" s="16">
        <f t="shared" si="51"/>
        <v>165</v>
      </c>
      <c r="B175" s="16">
        <f t="shared" ca="1" si="41"/>
        <v>5.93</v>
      </c>
      <c r="C175" s="16">
        <f t="shared" ca="1" si="42"/>
        <v>0.1770657672849916</v>
      </c>
      <c r="D175" s="16">
        <f t="shared" ca="1" si="43"/>
        <v>0.36760592875834064</v>
      </c>
      <c r="E175" s="16">
        <f t="shared" ca="1" si="44"/>
        <v>0</v>
      </c>
      <c r="F175" s="16">
        <f t="shared" ca="1" si="52"/>
        <v>0</v>
      </c>
      <c r="G175" s="16">
        <f t="shared" ca="1" si="53"/>
        <v>3</v>
      </c>
      <c r="H175" s="18">
        <f t="shared" ca="1" si="45"/>
        <v>0</v>
      </c>
      <c r="I175" s="21">
        <f t="shared" ca="1" si="46"/>
        <v>-1</v>
      </c>
      <c r="J175" s="3">
        <f t="shared" ca="1" si="54"/>
        <v>180.87000000000006</v>
      </c>
      <c r="K175" s="17">
        <f t="shared" ca="1" si="57"/>
        <v>1015.8699999999998</v>
      </c>
      <c r="L175" s="17">
        <f t="shared" ca="1" si="40"/>
        <v>1018.8699999999998</v>
      </c>
      <c r="M175" s="16">
        <f t="shared" ca="1" si="47"/>
        <v>-3</v>
      </c>
      <c r="O175" s="16">
        <f t="shared" si="55"/>
        <v>165</v>
      </c>
      <c r="P175" s="17">
        <f t="shared" ca="1" si="48"/>
        <v>15.869999999999777</v>
      </c>
      <c r="R175" s="16">
        <f t="shared" si="56"/>
        <v>165</v>
      </c>
      <c r="S175" s="17">
        <f t="shared" ca="1" si="49"/>
        <v>9.6181818181816823</v>
      </c>
      <c r="T175" s="17">
        <f t="shared" ca="1" si="50"/>
        <v>15.869999999999777</v>
      </c>
    </row>
    <row r="176" spans="1:20">
      <c r="A176" s="16">
        <f t="shared" si="51"/>
        <v>166</v>
      </c>
      <c r="B176" s="16">
        <f t="shared" ca="1" si="41"/>
        <v>3.18</v>
      </c>
      <c r="C176" s="16">
        <f t="shared" ca="1" si="42"/>
        <v>0.330188679245283</v>
      </c>
      <c r="D176" s="16">
        <f t="shared" ca="1" si="43"/>
        <v>0.41864588006148384</v>
      </c>
      <c r="E176" s="16">
        <f t="shared" ca="1" si="44"/>
        <v>0</v>
      </c>
      <c r="F176" s="16">
        <f t="shared" ca="1" si="52"/>
        <v>0</v>
      </c>
      <c r="G176" s="16">
        <f t="shared" ca="1" si="53"/>
        <v>4</v>
      </c>
      <c r="H176" s="18">
        <f t="shared" ca="1" si="45"/>
        <v>0</v>
      </c>
      <c r="I176" s="21">
        <f t="shared" ca="1" si="46"/>
        <v>-1</v>
      </c>
      <c r="J176" s="3">
        <f t="shared" ca="1" si="54"/>
        <v>180.87000000000006</v>
      </c>
      <c r="K176" s="17">
        <f t="shared" ca="1" si="57"/>
        <v>1014.8699999999998</v>
      </c>
      <c r="L176" s="17">
        <f t="shared" ca="1" si="40"/>
        <v>1018.8699999999998</v>
      </c>
      <c r="M176" s="16">
        <f t="shared" ca="1" si="47"/>
        <v>-4</v>
      </c>
      <c r="O176" s="16">
        <f t="shared" si="55"/>
        <v>166</v>
      </c>
      <c r="P176" s="17">
        <f t="shared" ca="1" si="48"/>
        <v>14.869999999999777</v>
      </c>
      <c r="R176" s="16">
        <f t="shared" si="56"/>
        <v>166</v>
      </c>
      <c r="S176" s="17">
        <f t="shared" ca="1" si="49"/>
        <v>8.9578313253010862</v>
      </c>
      <c r="T176" s="17">
        <f t="shared" ca="1" si="50"/>
        <v>14.869999999999777</v>
      </c>
    </row>
    <row r="177" spans="1:20">
      <c r="A177" s="16">
        <f t="shared" si="51"/>
        <v>167</v>
      </c>
      <c r="B177" s="16">
        <f t="shared" ca="1" si="41"/>
        <v>3.24</v>
      </c>
      <c r="C177" s="16">
        <f t="shared" ca="1" si="42"/>
        <v>0.32407407407407407</v>
      </c>
      <c r="D177" s="16">
        <f t="shared" ca="1" si="43"/>
        <v>0.90939166920336945</v>
      </c>
      <c r="E177" s="16">
        <f t="shared" ca="1" si="44"/>
        <v>0</v>
      </c>
      <c r="F177" s="16">
        <f t="shared" ca="1" si="52"/>
        <v>0</v>
      </c>
      <c r="G177" s="16">
        <f t="shared" ca="1" si="53"/>
        <v>5</v>
      </c>
      <c r="H177" s="18">
        <f t="shared" ca="1" si="45"/>
        <v>0</v>
      </c>
      <c r="I177" s="21">
        <f t="shared" ca="1" si="46"/>
        <v>-1</v>
      </c>
      <c r="J177" s="3">
        <f t="shared" ca="1" si="54"/>
        <v>180.87000000000006</v>
      </c>
      <c r="K177" s="17">
        <f t="shared" ca="1" si="57"/>
        <v>1013.8699999999998</v>
      </c>
      <c r="L177" s="17">
        <f t="shared" ca="1" si="40"/>
        <v>1018.8699999999998</v>
      </c>
      <c r="M177" s="16">
        <f t="shared" ca="1" si="47"/>
        <v>-5</v>
      </c>
      <c r="O177" s="16">
        <f t="shared" si="55"/>
        <v>167</v>
      </c>
      <c r="P177" s="17">
        <f t="shared" ca="1" si="48"/>
        <v>13.869999999999777</v>
      </c>
      <c r="R177" s="16">
        <f t="shared" si="56"/>
        <v>167</v>
      </c>
      <c r="S177" s="17">
        <f t="shared" ca="1" si="49"/>
        <v>8.3053892215567515</v>
      </c>
      <c r="T177" s="17">
        <f t="shared" ca="1" si="50"/>
        <v>13.869999999999777</v>
      </c>
    </row>
    <row r="178" spans="1:20">
      <c r="A178" s="16">
        <f t="shared" si="51"/>
        <v>168</v>
      </c>
      <c r="B178" s="16">
        <f t="shared" ca="1" si="41"/>
        <v>2.88</v>
      </c>
      <c r="C178" s="16">
        <f t="shared" ca="1" si="42"/>
        <v>0.36458333333333331</v>
      </c>
      <c r="D178" s="16">
        <f t="shared" ca="1" si="43"/>
        <v>0.82029500743783035</v>
      </c>
      <c r="E178" s="16">
        <f t="shared" ca="1" si="44"/>
        <v>0</v>
      </c>
      <c r="F178" s="16">
        <f t="shared" ca="1" si="52"/>
        <v>0</v>
      </c>
      <c r="G178" s="16">
        <f t="shared" ca="1" si="53"/>
        <v>6</v>
      </c>
      <c r="H178" s="18">
        <f t="shared" ca="1" si="45"/>
        <v>0</v>
      </c>
      <c r="I178" s="21">
        <f t="shared" ca="1" si="46"/>
        <v>-1</v>
      </c>
      <c r="J178" s="3">
        <f t="shared" ca="1" si="54"/>
        <v>180.87000000000006</v>
      </c>
      <c r="K178" s="17">
        <f t="shared" ca="1" si="57"/>
        <v>1012.8699999999998</v>
      </c>
      <c r="L178" s="17">
        <f t="shared" ca="1" si="40"/>
        <v>1018.8699999999998</v>
      </c>
      <c r="M178" s="16">
        <f t="shared" ca="1" si="47"/>
        <v>-6</v>
      </c>
      <c r="O178" s="16">
        <f t="shared" si="55"/>
        <v>168</v>
      </c>
      <c r="P178" s="17">
        <f t="shared" ca="1" si="48"/>
        <v>12.869999999999777</v>
      </c>
      <c r="R178" s="16">
        <f t="shared" si="56"/>
        <v>168</v>
      </c>
      <c r="S178" s="17">
        <f t="shared" ca="1" si="49"/>
        <v>7.6607142857141497</v>
      </c>
      <c r="T178" s="17">
        <f t="shared" ca="1" si="50"/>
        <v>12.869999999999777</v>
      </c>
    </row>
    <row r="179" spans="1:20">
      <c r="A179" s="16">
        <f t="shared" si="51"/>
        <v>169</v>
      </c>
      <c r="B179" s="16">
        <f t="shared" ca="1" si="41"/>
        <v>5.32</v>
      </c>
      <c r="C179" s="16">
        <f t="shared" ca="1" si="42"/>
        <v>0.19736842105263158</v>
      </c>
      <c r="D179" s="16">
        <f t="shared" ca="1" si="43"/>
        <v>0.28757887811461735</v>
      </c>
      <c r="E179" s="16">
        <f t="shared" ca="1" si="44"/>
        <v>0</v>
      </c>
      <c r="F179" s="16">
        <f t="shared" ca="1" si="52"/>
        <v>0</v>
      </c>
      <c r="G179" s="16">
        <f t="shared" ca="1" si="53"/>
        <v>7</v>
      </c>
      <c r="H179" s="18">
        <f t="shared" ca="1" si="45"/>
        <v>0</v>
      </c>
      <c r="I179" s="21">
        <f t="shared" ca="1" si="46"/>
        <v>-1</v>
      </c>
      <c r="J179" s="3">
        <f t="shared" ca="1" si="54"/>
        <v>180.87000000000006</v>
      </c>
      <c r="K179" s="17">
        <f t="shared" ca="1" si="57"/>
        <v>1011.8699999999998</v>
      </c>
      <c r="L179" s="17">
        <f t="shared" ca="1" si="40"/>
        <v>1018.8699999999998</v>
      </c>
      <c r="M179" s="16">
        <f t="shared" ca="1" si="47"/>
        <v>-7</v>
      </c>
      <c r="O179" s="16">
        <f t="shared" si="55"/>
        <v>169</v>
      </c>
      <c r="P179" s="17">
        <f t="shared" ca="1" si="48"/>
        <v>11.869999999999777</v>
      </c>
      <c r="R179" s="16">
        <f t="shared" si="56"/>
        <v>169</v>
      </c>
      <c r="S179" s="17">
        <f t="shared" ca="1" si="49"/>
        <v>7.0236686390531275</v>
      </c>
      <c r="T179" s="17">
        <f t="shared" ca="1" si="50"/>
        <v>11.869999999999777</v>
      </c>
    </row>
    <row r="180" spans="1:20">
      <c r="A180" s="16">
        <f t="shared" si="51"/>
        <v>170</v>
      </c>
      <c r="B180" s="16">
        <f t="shared" ca="1" si="41"/>
        <v>4.4000000000000004</v>
      </c>
      <c r="C180" s="16">
        <f t="shared" ca="1" si="42"/>
        <v>0.23863636363636365</v>
      </c>
      <c r="D180" s="16">
        <f t="shared" ca="1" si="43"/>
        <v>0.68370059954956131</v>
      </c>
      <c r="E180" s="16">
        <f t="shared" ca="1" si="44"/>
        <v>0</v>
      </c>
      <c r="F180" s="16">
        <f t="shared" ca="1" si="52"/>
        <v>0</v>
      </c>
      <c r="G180" s="16">
        <f t="shared" ca="1" si="53"/>
        <v>8</v>
      </c>
      <c r="H180" s="18">
        <f t="shared" ca="1" si="45"/>
        <v>0</v>
      </c>
      <c r="I180" s="21">
        <f t="shared" ca="1" si="46"/>
        <v>-1</v>
      </c>
      <c r="J180" s="3">
        <f t="shared" ca="1" si="54"/>
        <v>180.87000000000006</v>
      </c>
      <c r="K180" s="17">
        <f t="shared" ca="1" si="57"/>
        <v>1010.8699999999998</v>
      </c>
      <c r="L180" s="17">
        <f t="shared" ca="1" si="40"/>
        <v>1018.8699999999998</v>
      </c>
      <c r="M180" s="16">
        <f t="shared" ca="1" si="47"/>
        <v>-8</v>
      </c>
      <c r="O180" s="16">
        <f t="shared" si="55"/>
        <v>170</v>
      </c>
      <c r="P180" s="17">
        <f t="shared" ca="1" si="48"/>
        <v>10.869999999999777</v>
      </c>
      <c r="R180" s="16">
        <f t="shared" si="56"/>
        <v>170</v>
      </c>
      <c r="S180" s="17">
        <f t="shared" ca="1" si="49"/>
        <v>6.3941176470586782</v>
      </c>
      <c r="T180" s="17">
        <f t="shared" ca="1" si="50"/>
        <v>10.869999999999777</v>
      </c>
    </row>
    <row r="181" spans="1:20">
      <c r="A181" s="16">
        <f t="shared" si="51"/>
        <v>171</v>
      </c>
      <c r="B181" s="16">
        <f t="shared" ca="1" si="41"/>
        <v>5.25</v>
      </c>
      <c r="C181" s="16">
        <f t="shared" ca="1" si="42"/>
        <v>0.2</v>
      </c>
      <c r="D181" s="16">
        <f t="shared" ca="1" si="43"/>
        <v>0.68306438301075212</v>
      </c>
      <c r="E181" s="16">
        <f t="shared" ca="1" si="44"/>
        <v>0</v>
      </c>
      <c r="F181" s="16">
        <f t="shared" ca="1" si="52"/>
        <v>0</v>
      </c>
      <c r="G181" s="16">
        <f t="shared" ca="1" si="53"/>
        <v>9</v>
      </c>
      <c r="H181" s="18">
        <f t="shared" ca="1" si="45"/>
        <v>0</v>
      </c>
      <c r="I181" s="21">
        <f t="shared" ca="1" si="46"/>
        <v>-1</v>
      </c>
      <c r="J181" s="3">
        <f t="shared" ca="1" si="54"/>
        <v>180.87000000000006</v>
      </c>
      <c r="K181" s="17">
        <f t="shared" ca="1" si="57"/>
        <v>1009.8699999999998</v>
      </c>
      <c r="L181" s="17">
        <f t="shared" ca="1" si="40"/>
        <v>1018.8699999999998</v>
      </c>
      <c r="M181" s="16">
        <f t="shared" ca="1" si="47"/>
        <v>-9</v>
      </c>
      <c r="O181" s="16">
        <f t="shared" si="55"/>
        <v>171</v>
      </c>
      <c r="P181" s="17">
        <f t="shared" ca="1" si="48"/>
        <v>9.8699999999997772</v>
      </c>
      <c r="R181" s="16">
        <f t="shared" si="56"/>
        <v>171</v>
      </c>
      <c r="S181" s="17">
        <f t="shared" ca="1" si="49"/>
        <v>5.7719298245612691</v>
      </c>
      <c r="T181" s="17">
        <f t="shared" ca="1" si="50"/>
        <v>9.8699999999997772</v>
      </c>
    </row>
    <row r="182" spans="1:20">
      <c r="A182" s="16">
        <f t="shared" si="51"/>
        <v>172</v>
      </c>
      <c r="B182" s="16">
        <f t="shared" ca="1" si="41"/>
        <v>5.44</v>
      </c>
      <c r="C182" s="16">
        <f t="shared" ca="1" si="42"/>
        <v>0.19301470588235292</v>
      </c>
      <c r="D182" s="16">
        <f t="shared" ca="1" si="43"/>
        <v>0.59857164345410308</v>
      </c>
      <c r="E182" s="16">
        <f t="shared" ca="1" si="44"/>
        <v>0</v>
      </c>
      <c r="F182" s="16">
        <f t="shared" ca="1" si="52"/>
        <v>0</v>
      </c>
      <c r="G182" s="16">
        <f t="shared" ca="1" si="53"/>
        <v>10</v>
      </c>
      <c r="H182" s="18">
        <f t="shared" ca="1" si="45"/>
        <v>0</v>
      </c>
      <c r="I182" s="21">
        <f t="shared" ca="1" si="46"/>
        <v>-1</v>
      </c>
      <c r="J182" s="3">
        <f t="shared" ca="1" si="54"/>
        <v>180.87000000000006</v>
      </c>
      <c r="K182" s="17">
        <f t="shared" ca="1" si="57"/>
        <v>1008.8699999999998</v>
      </c>
      <c r="L182" s="17">
        <f t="shared" ca="1" si="40"/>
        <v>1018.8699999999998</v>
      </c>
      <c r="M182" s="16">
        <f t="shared" ca="1" si="47"/>
        <v>-10</v>
      </c>
      <c r="O182" s="16">
        <f t="shared" si="55"/>
        <v>172</v>
      </c>
      <c r="P182" s="17">
        <f t="shared" ca="1" si="48"/>
        <v>8.8699999999997772</v>
      </c>
      <c r="R182" s="16">
        <f t="shared" si="56"/>
        <v>172</v>
      </c>
      <c r="S182" s="17">
        <f t="shared" ca="1" si="49"/>
        <v>5.1569767441859113</v>
      </c>
      <c r="T182" s="17">
        <f t="shared" ca="1" si="50"/>
        <v>8.8699999999997772</v>
      </c>
    </row>
    <row r="183" spans="1:20">
      <c r="A183" s="16">
        <f t="shared" si="51"/>
        <v>173</v>
      </c>
      <c r="B183" s="16">
        <f t="shared" ca="1" si="41"/>
        <v>2.2400000000000002</v>
      </c>
      <c r="C183" s="16">
        <f t="shared" ca="1" si="42"/>
        <v>0.46875</v>
      </c>
      <c r="D183" s="16">
        <f t="shared" ca="1" si="43"/>
        <v>0.21529737123243553</v>
      </c>
      <c r="E183" s="16">
        <f t="shared" ca="1" si="44"/>
        <v>1</v>
      </c>
      <c r="F183" s="16">
        <f t="shared" ca="1" si="52"/>
        <v>1</v>
      </c>
      <c r="G183" s="16">
        <f t="shared" ca="1" si="53"/>
        <v>0</v>
      </c>
      <c r="H183" s="18">
        <f t="shared" ca="1" si="45"/>
        <v>2.2400000000000002</v>
      </c>
      <c r="I183" s="21">
        <f t="shared" ca="1" si="46"/>
        <v>1.2400000000000002</v>
      </c>
      <c r="J183" s="3">
        <f t="shared" ca="1" si="54"/>
        <v>183.11000000000007</v>
      </c>
      <c r="K183" s="17">
        <f t="shared" ca="1" si="57"/>
        <v>1010.1099999999998</v>
      </c>
      <c r="L183" s="17">
        <f t="shared" ca="1" si="40"/>
        <v>1018.8699999999998</v>
      </c>
      <c r="M183" s="16">
        <f t="shared" ca="1" si="47"/>
        <v>-8.7599999999999909</v>
      </c>
      <c r="O183" s="16">
        <f t="shared" si="55"/>
        <v>173</v>
      </c>
      <c r="P183" s="17">
        <f t="shared" ca="1" si="48"/>
        <v>10.109999999999786</v>
      </c>
      <c r="R183" s="16">
        <f t="shared" si="56"/>
        <v>173</v>
      </c>
      <c r="S183" s="17">
        <f t="shared" ca="1" si="49"/>
        <v>5.843930635838035</v>
      </c>
      <c r="T183" s="17">
        <f t="shared" ca="1" si="50"/>
        <v>10.109999999999786</v>
      </c>
    </row>
    <row r="184" spans="1:20">
      <c r="A184" s="16">
        <f t="shared" si="51"/>
        <v>174</v>
      </c>
      <c r="B184" s="16">
        <f t="shared" ca="1" si="41"/>
        <v>5.85</v>
      </c>
      <c r="C184" s="16">
        <f t="shared" ca="1" si="42"/>
        <v>0.17948717948717949</v>
      </c>
      <c r="D184" s="16">
        <f t="shared" ca="1" si="43"/>
        <v>0.50638815626056854</v>
      </c>
      <c r="E184" s="16">
        <f t="shared" ca="1" si="44"/>
        <v>0</v>
      </c>
      <c r="F184" s="16">
        <f t="shared" ca="1" si="52"/>
        <v>0</v>
      </c>
      <c r="G184" s="16">
        <f t="shared" ca="1" si="53"/>
        <v>1</v>
      </c>
      <c r="H184" s="18">
        <f t="shared" ca="1" si="45"/>
        <v>0</v>
      </c>
      <c r="I184" s="21">
        <f t="shared" ca="1" si="46"/>
        <v>-1</v>
      </c>
      <c r="J184" s="3">
        <f t="shared" ca="1" si="54"/>
        <v>183.11000000000007</v>
      </c>
      <c r="K184" s="17">
        <f t="shared" ca="1" si="57"/>
        <v>1009.1099999999998</v>
      </c>
      <c r="L184" s="17">
        <f t="shared" ca="1" si="40"/>
        <v>1018.8699999999998</v>
      </c>
      <c r="M184" s="16">
        <f t="shared" ca="1" si="47"/>
        <v>-9.7599999999999909</v>
      </c>
      <c r="O184" s="16">
        <f t="shared" si="55"/>
        <v>174</v>
      </c>
      <c r="P184" s="17">
        <f t="shared" ca="1" si="48"/>
        <v>9.1099999999997863</v>
      </c>
      <c r="R184" s="16">
        <f t="shared" si="56"/>
        <v>174</v>
      </c>
      <c r="S184" s="17">
        <f t="shared" ca="1" si="49"/>
        <v>5.2356321839079243</v>
      </c>
      <c r="T184" s="17">
        <f t="shared" ca="1" si="50"/>
        <v>9.1099999999997863</v>
      </c>
    </row>
    <row r="185" spans="1:20">
      <c r="A185" s="16">
        <f t="shared" si="51"/>
        <v>175</v>
      </c>
      <c r="B185" s="16">
        <f t="shared" ca="1" si="41"/>
        <v>4.16</v>
      </c>
      <c r="C185" s="16">
        <f t="shared" ca="1" si="42"/>
        <v>0.25240384615384615</v>
      </c>
      <c r="D185" s="16">
        <f t="shared" ca="1" si="43"/>
        <v>0.57216584414349625</v>
      </c>
      <c r="E185" s="16">
        <f t="shared" ca="1" si="44"/>
        <v>0</v>
      </c>
      <c r="F185" s="16">
        <f t="shared" ca="1" si="52"/>
        <v>0</v>
      </c>
      <c r="G185" s="16">
        <f t="shared" ca="1" si="53"/>
        <v>2</v>
      </c>
      <c r="H185" s="18">
        <f t="shared" ca="1" si="45"/>
        <v>0</v>
      </c>
      <c r="I185" s="21">
        <f t="shared" ca="1" si="46"/>
        <v>-1</v>
      </c>
      <c r="J185" s="3">
        <f t="shared" ca="1" si="54"/>
        <v>183.11000000000007</v>
      </c>
      <c r="K185" s="17">
        <f t="shared" ca="1" si="57"/>
        <v>1008.1099999999998</v>
      </c>
      <c r="L185" s="17">
        <f t="shared" ca="1" si="40"/>
        <v>1018.8699999999998</v>
      </c>
      <c r="M185" s="16">
        <f t="shared" ca="1" si="47"/>
        <v>-10.759999999999991</v>
      </c>
      <c r="O185" s="16">
        <f t="shared" si="55"/>
        <v>175</v>
      </c>
      <c r="P185" s="17">
        <f t="shared" ca="1" si="48"/>
        <v>8.1099999999997863</v>
      </c>
      <c r="R185" s="16">
        <f t="shared" si="56"/>
        <v>175</v>
      </c>
      <c r="S185" s="17">
        <f t="shared" ca="1" si="49"/>
        <v>4.6342857142855962</v>
      </c>
      <c r="T185" s="17">
        <f t="shared" ca="1" si="50"/>
        <v>8.1099999999997863</v>
      </c>
    </row>
    <row r="186" spans="1:20">
      <c r="A186" s="16">
        <f t="shared" si="51"/>
        <v>176</v>
      </c>
      <c r="B186" s="16">
        <f t="shared" ca="1" si="41"/>
        <v>5.8</v>
      </c>
      <c r="C186" s="16">
        <f t="shared" ca="1" si="42"/>
        <v>0.18103448275862072</v>
      </c>
      <c r="D186" s="16">
        <f t="shared" ca="1" si="43"/>
        <v>6.3453469162039866E-2</v>
      </c>
      <c r="E186" s="16">
        <f t="shared" ca="1" si="44"/>
        <v>1</v>
      </c>
      <c r="F186" s="16">
        <f t="shared" ca="1" si="52"/>
        <v>1</v>
      </c>
      <c r="G186" s="16">
        <f t="shared" ca="1" si="53"/>
        <v>0</v>
      </c>
      <c r="H186" s="18">
        <f t="shared" ca="1" si="45"/>
        <v>5.8</v>
      </c>
      <c r="I186" s="21">
        <f t="shared" ca="1" si="46"/>
        <v>4.8</v>
      </c>
      <c r="J186" s="3">
        <f t="shared" ca="1" si="54"/>
        <v>188.91000000000008</v>
      </c>
      <c r="K186" s="17">
        <f t="shared" ca="1" si="57"/>
        <v>1012.9099999999997</v>
      </c>
      <c r="L186" s="17">
        <f t="shared" ca="1" si="40"/>
        <v>1018.8699999999998</v>
      </c>
      <c r="M186" s="16">
        <f t="shared" ca="1" si="47"/>
        <v>-5.9600000000000364</v>
      </c>
      <c r="O186" s="16">
        <f t="shared" si="55"/>
        <v>176</v>
      </c>
      <c r="P186" s="17">
        <f t="shared" ca="1" si="48"/>
        <v>12.909999999999741</v>
      </c>
      <c r="R186" s="16">
        <f t="shared" si="56"/>
        <v>176</v>
      </c>
      <c r="S186" s="17">
        <f t="shared" ca="1" si="49"/>
        <v>7.3352272727271242</v>
      </c>
      <c r="T186" s="17">
        <f t="shared" ca="1" si="50"/>
        <v>12.909999999999741</v>
      </c>
    </row>
    <row r="187" spans="1:20">
      <c r="A187" s="16">
        <f t="shared" si="51"/>
        <v>177</v>
      </c>
      <c r="B187" s="16">
        <f t="shared" ca="1" si="41"/>
        <v>2.4700000000000002</v>
      </c>
      <c r="C187" s="16">
        <f t="shared" ca="1" si="42"/>
        <v>0.4251012145748988</v>
      </c>
      <c r="D187" s="16">
        <f t="shared" ca="1" si="43"/>
        <v>0.90051928032934914</v>
      </c>
      <c r="E187" s="16">
        <f t="shared" ca="1" si="44"/>
        <v>0</v>
      </c>
      <c r="F187" s="16">
        <f t="shared" ca="1" si="52"/>
        <v>0</v>
      </c>
      <c r="G187" s="16">
        <f t="shared" ca="1" si="53"/>
        <v>1</v>
      </c>
      <c r="H187" s="18">
        <f t="shared" ca="1" si="45"/>
        <v>0</v>
      </c>
      <c r="I187" s="21">
        <f t="shared" ca="1" si="46"/>
        <v>-1</v>
      </c>
      <c r="J187" s="3">
        <f t="shared" ca="1" si="54"/>
        <v>188.91000000000008</v>
      </c>
      <c r="K187" s="17">
        <f t="shared" ca="1" si="57"/>
        <v>1011.9099999999997</v>
      </c>
      <c r="L187" s="17">
        <f t="shared" ca="1" si="40"/>
        <v>1018.8699999999998</v>
      </c>
      <c r="M187" s="16">
        <f t="shared" ca="1" si="47"/>
        <v>-6.9600000000000364</v>
      </c>
      <c r="O187" s="16">
        <f t="shared" si="55"/>
        <v>177</v>
      </c>
      <c r="P187" s="17">
        <f t="shared" ca="1" si="48"/>
        <v>11.909999999999741</v>
      </c>
      <c r="R187" s="16">
        <f t="shared" si="56"/>
        <v>177</v>
      </c>
      <c r="S187" s="17">
        <f t="shared" ca="1" si="49"/>
        <v>6.7288135593218925</v>
      </c>
      <c r="T187" s="17">
        <f t="shared" ca="1" si="50"/>
        <v>11.909999999999741</v>
      </c>
    </row>
    <row r="188" spans="1:20">
      <c r="A188" s="16">
        <f t="shared" si="51"/>
        <v>178</v>
      </c>
      <c r="B188" s="16">
        <f t="shared" ca="1" si="41"/>
        <v>4.74</v>
      </c>
      <c r="C188" s="16">
        <f t="shared" ca="1" si="42"/>
        <v>0.22151898734177214</v>
      </c>
      <c r="D188" s="16">
        <f t="shared" ca="1" si="43"/>
        <v>5.9947439428142957E-3</v>
      </c>
      <c r="E188" s="16">
        <f t="shared" ca="1" si="44"/>
        <v>1</v>
      </c>
      <c r="F188" s="16">
        <f t="shared" ca="1" si="52"/>
        <v>1</v>
      </c>
      <c r="G188" s="16">
        <f t="shared" ca="1" si="53"/>
        <v>0</v>
      </c>
      <c r="H188" s="18">
        <f t="shared" ca="1" si="45"/>
        <v>4.74</v>
      </c>
      <c r="I188" s="21">
        <f t="shared" ca="1" si="46"/>
        <v>3.74</v>
      </c>
      <c r="J188" s="3">
        <f t="shared" ca="1" si="54"/>
        <v>193.65000000000009</v>
      </c>
      <c r="K188" s="17">
        <f t="shared" ca="1" si="57"/>
        <v>1015.6499999999997</v>
      </c>
      <c r="L188" s="17">
        <f t="shared" ca="1" si="40"/>
        <v>1018.8699999999998</v>
      </c>
      <c r="M188" s="16">
        <f t="shared" ca="1" si="47"/>
        <v>-3.2200000000000273</v>
      </c>
      <c r="O188" s="16">
        <f t="shared" si="55"/>
        <v>178</v>
      </c>
      <c r="P188" s="17">
        <f t="shared" ca="1" si="48"/>
        <v>15.64999999999975</v>
      </c>
      <c r="R188" s="16">
        <f t="shared" si="56"/>
        <v>178</v>
      </c>
      <c r="S188" s="17">
        <f t="shared" ca="1" si="49"/>
        <v>8.7921348314605297</v>
      </c>
      <c r="T188" s="17">
        <f t="shared" ca="1" si="50"/>
        <v>15.64999999999975</v>
      </c>
    </row>
    <row r="189" spans="1:20">
      <c r="A189" s="16">
        <f t="shared" si="51"/>
        <v>179</v>
      </c>
      <c r="B189" s="16">
        <f t="shared" ca="1" si="41"/>
        <v>3.86</v>
      </c>
      <c r="C189" s="16">
        <f t="shared" ca="1" si="42"/>
        <v>0.27202072538860106</v>
      </c>
      <c r="D189" s="16">
        <f t="shared" ca="1" si="43"/>
        <v>0.69842120549739595</v>
      </c>
      <c r="E189" s="16">
        <f t="shared" ca="1" si="44"/>
        <v>0</v>
      </c>
      <c r="F189" s="16">
        <f t="shared" ca="1" si="52"/>
        <v>0</v>
      </c>
      <c r="G189" s="16">
        <f t="shared" ca="1" si="53"/>
        <v>1</v>
      </c>
      <c r="H189" s="18">
        <f t="shared" ca="1" si="45"/>
        <v>0</v>
      </c>
      <c r="I189" s="21">
        <f t="shared" ca="1" si="46"/>
        <v>-1</v>
      </c>
      <c r="J189" s="3">
        <f t="shared" ca="1" si="54"/>
        <v>193.65000000000009</v>
      </c>
      <c r="K189" s="17">
        <f t="shared" ca="1" si="57"/>
        <v>1014.6499999999997</v>
      </c>
      <c r="L189" s="17">
        <f t="shared" ca="1" si="40"/>
        <v>1018.8699999999998</v>
      </c>
      <c r="M189" s="16">
        <f t="shared" ca="1" si="47"/>
        <v>-4.2200000000000273</v>
      </c>
      <c r="O189" s="16">
        <f t="shared" si="55"/>
        <v>179</v>
      </c>
      <c r="P189" s="17">
        <f t="shared" ca="1" si="48"/>
        <v>14.64999999999975</v>
      </c>
      <c r="R189" s="16">
        <f t="shared" si="56"/>
        <v>179</v>
      </c>
      <c r="S189" s="17">
        <f t="shared" ca="1" si="49"/>
        <v>8.1843575418993026</v>
      </c>
      <c r="T189" s="17">
        <f t="shared" ca="1" si="50"/>
        <v>14.64999999999975</v>
      </c>
    </row>
    <row r="190" spans="1:20">
      <c r="A190" s="16">
        <f t="shared" si="51"/>
        <v>180</v>
      </c>
      <c r="B190" s="16">
        <f t="shared" ca="1" si="41"/>
        <v>5.43</v>
      </c>
      <c r="C190" s="16">
        <f t="shared" ca="1" si="42"/>
        <v>0.19337016574585636</v>
      </c>
      <c r="D190" s="16">
        <f t="shared" ca="1" si="43"/>
        <v>0.45200212778373494</v>
      </c>
      <c r="E190" s="16">
        <f t="shared" ca="1" si="44"/>
        <v>0</v>
      </c>
      <c r="F190" s="16">
        <f t="shared" ca="1" si="52"/>
        <v>0</v>
      </c>
      <c r="G190" s="16">
        <f t="shared" ca="1" si="53"/>
        <v>2</v>
      </c>
      <c r="H190" s="18">
        <f t="shared" ca="1" si="45"/>
        <v>0</v>
      </c>
      <c r="I190" s="21">
        <f t="shared" ca="1" si="46"/>
        <v>-1</v>
      </c>
      <c r="J190" s="3">
        <f t="shared" ca="1" si="54"/>
        <v>193.65000000000009</v>
      </c>
      <c r="K190" s="17">
        <f t="shared" ca="1" si="57"/>
        <v>1013.6499999999997</v>
      </c>
      <c r="L190" s="17">
        <f t="shared" ca="1" si="40"/>
        <v>1018.8699999999998</v>
      </c>
      <c r="M190" s="16">
        <f t="shared" ca="1" si="47"/>
        <v>-5.2200000000000273</v>
      </c>
      <c r="O190" s="16">
        <f t="shared" si="55"/>
        <v>180</v>
      </c>
      <c r="P190" s="17">
        <f t="shared" ca="1" si="48"/>
        <v>13.64999999999975</v>
      </c>
      <c r="R190" s="16">
        <f t="shared" si="56"/>
        <v>180</v>
      </c>
      <c r="S190" s="17">
        <f t="shared" ca="1" si="49"/>
        <v>7.5833333333331865</v>
      </c>
      <c r="T190" s="17">
        <f t="shared" ca="1" si="50"/>
        <v>13.64999999999975</v>
      </c>
    </row>
    <row r="191" spans="1:20">
      <c r="A191" s="16">
        <f t="shared" si="51"/>
        <v>181</v>
      </c>
      <c r="B191" s="16">
        <f t="shared" ca="1" si="41"/>
        <v>2.79</v>
      </c>
      <c r="C191" s="16">
        <f t="shared" ca="1" si="42"/>
        <v>0.37634408602150538</v>
      </c>
      <c r="D191" s="16">
        <f t="shared" ca="1" si="43"/>
        <v>0.53285191217898076</v>
      </c>
      <c r="E191" s="16">
        <f t="shared" ca="1" si="44"/>
        <v>0</v>
      </c>
      <c r="F191" s="16">
        <f t="shared" ca="1" si="52"/>
        <v>0</v>
      </c>
      <c r="G191" s="16">
        <f t="shared" ca="1" si="53"/>
        <v>3</v>
      </c>
      <c r="H191" s="18">
        <f t="shared" ca="1" si="45"/>
        <v>0</v>
      </c>
      <c r="I191" s="21">
        <f t="shared" ca="1" si="46"/>
        <v>-1</v>
      </c>
      <c r="J191" s="3">
        <f t="shared" ca="1" si="54"/>
        <v>193.65000000000009</v>
      </c>
      <c r="K191" s="17">
        <f t="shared" ca="1" si="57"/>
        <v>1012.6499999999997</v>
      </c>
      <c r="L191" s="17">
        <f t="shared" ca="1" si="40"/>
        <v>1018.8699999999998</v>
      </c>
      <c r="M191" s="16">
        <f t="shared" ca="1" si="47"/>
        <v>-6.2200000000000273</v>
      </c>
      <c r="O191" s="16">
        <f t="shared" si="55"/>
        <v>181</v>
      </c>
      <c r="P191" s="17">
        <f t="shared" ca="1" si="48"/>
        <v>12.64999999999975</v>
      </c>
      <c r="R191" s="16">
        <f t="shared" si="56"/>
        <v>181</v>
      </c>
      <c r="S191" s="17">
        <f t="shared" ca="1" si="49"/>
        <v>6.9889502762429601</v>
      </c>
      <c r="T191" s="17">
        <f t="shared" ca="1" si="50"/>
        <v>12.64999999999975</v>
      </c>
    </row>
    <row r="192" spans="1:20">
      <c r="A192" s="16">
        <f t="shared" si="51"/>
        <v>182</v>
      </c>
      <c r="B192" s="16">
        <f t="shared" ca="1" si="41"/>
        <v>2.62</v>
      </c>
      <c r="C192" s="16">
        <f t="shared" ca="1" si="42"/>
        <v>0.40076335877862596</v>
      </c>
      <c r="D192" s="16">
        <f t="shared" ca="1" si="43"/>
        <v>0.44337894645052867</v>
      </c>
      <c r="E192" s="16">
        <f t="shared" ca="1" si="44"/>
        <v>0</v>
      </c>
      <c r="F192" s="16">
        <f t="shared" ca="1" si="52"/>
        <v>0</v>
      </c>
      <c r="G192" s="16">
        <f t="shared" ca="1" si="53"/>
        <v>4</v>
      </c>
      <c r="H192" s="18">
        <f t="shared" ca="1" si="45"/>
        <v>0</v>
      </c>
      <c r="I192" s="21">
        <f t="shared" ca="1" si="46"/>
        <v>-1</v>
      </c>
      <c r="J192" s="3">
        <f t="shared" ca="1" si="54"/>
        <v>193.65000000000009</v>
      </c>
      <c r="K192" s="17">
        <f t="shared" ca="1" si="57"/>
        <v>1011.6499999999997</v>
      </c>
      <c r="L192" s="17">
        <f t="shared" ca="1" si="40"/>
        <v>1018.8699999999998</v>
      </c>
      <c r="M192" s="16">
        <f t="shared" ca="1" si="47"/>
        <v>-7.2200000000000273</v>
      </c>
      <c r="O192" s="16">
        <f t="shared" si="55"/>
        <v>182</v>
      </c>
      <c r="P192" s="17">
        <f t="shared" ca="1" si="48"/>
        <v>11.64999999999975</v>
      </c>
      <c r="R192" s="16">
        <f t="shared" si="56"/>
        <v>182</v>
      </c>
      <c r="S192" s="17">
        <f t="shared" ca="1" si="49"/>
        <v>6.4010989010987629</v>
      </c>
      <c r="T192" s="17">
        <f t="shared" ca="1" si="50"/>
        <v>11.64999999999975</v>
      </c>
    </row>
    <row r="193" spans="1:20">
      <c r="A193" s="16">
        <f t="shared" si="51"/>
        <v>183</v>
      </c>
      <c r="B193" s="16">
        <f t="shared" ca="1" si="41"/>
        <v>5.6</v>
      </c>
      <c r="C193" s="16">
        <f t="shared" ca="1" si="42"/>
        <v>0.1875</v>
      </c>
      <c r="D193" s="16">
        <f t="shared" ca="1" si="43"/>
        <v>5.1058818887987911E-2</v>
      </c>
      <c r="E193" s="16">
        <f t="shared" ca="1" si="44"/>
        <v>1</v>
      </c>
      <c r="F193" s="16">
        <f t="shared" ca="1" si="52"/>
        <v>1</v>
      </c>
      <c r="G193" s="16">
        <f t="shared" ca="1" si="53"/>
        <v>0</v>
      </c>
      <c r="H193" s="18">
        <f t="shared" ca="1" si="45"/>
        <v>5.6</v>
      </c>
      <c r="I193" s="21">
        <f t="shared" ca="1" si="46"/>
        <v>4.5999999999999996</v>
      </c>
      <c r="J193" s="3">
        <f t="shared" ca="1" si="54"/>
        <v>199.25000000000009</v>
      </c>
      <c r="K193" s="17">
        <f t="shared" ca="1" si="57"/>
        <v>1016.2499999999998</v>
      </c>
      <c r="L193" s="17">
        <f t="shared" ca="1" si="40"/>
        <v>1018.8699999999998</v>
      </c>
      <c r="M193" s="16">
        <f t="shared" ca="1" si="47"/>
        <v>-2.6200000000000045</v>
      </c>
      <c r="O193" s="16">
        <f t="shared" si="55"/>
        <v>183</v>
      </c>
      <c r="P193" s="17">
        <f t="shared" ca="1" si="48"/>
        <v>16.249999999999773</v>
      </c>
      <c r="R193" s="16">
        <f t="shared" si="56"/>
        <v>183</v>
      </c>
      <c r="S193" s="17">
        <f t="shared" ca="1" si="49"/>
        <v>8.8797814207649139</v>
      </c>
      <c r="T193" s="17">
        <f t="shared" ca="1" si="50"/>
        <v>16.249999999999773</v>
      </c>
    </row>
    <row r="194" spans="1:20">
      <c r="A194" s="16">
        <f t="shared" si="51"/>
        <v>184</v>
      </c>
      <c r="B194" s="16">
        <f t="shared" ca="1" si="41"/>
        <v>2.8</v>
      </c>
      <c r="C194" s="16">
        <f t="shared" ca="1" si="42"/>
        <v>0.375</v>
      </c>
      <c r="D194" s="16">
        <f t="shared" ca="1" si="43"/>
        <v>0.24243984020486042</v>
      </c>
      <c r="E194" s="16">
        <f t="shared" ca="1" si="44"/>
        <v>1</v>
      </c>
      <c r="F194" s="16">
        <f t="shared" ca="1" si="52"/>
        <v>2</v>
      </c>
      <c r="G194" s="16">
        <f t="shared" ca="1" si="53"/>
        <v>0</v>
      </c>
      <c r="H194" s="18">
        <f t="shared" ca="1" si="45"/>
        <v>2.8</v>
      </c>
      <c r="I194" s="21">
        <f t="shared" ca="1" si="46"/>
        <v>1.7999999999999998</v>
      </c>
      <c r="J194" s="3">
        <f t="shared" ca="1" si="54"/>
        <v>202.0500000000001</v>
      </c>
      <c r="K194" s="17">
        <f t="shared" ca="1" si="57"/>
        <v>1018.0499999999997</v>
      </c>
      <c r="L194" s="17">
        <f t="shared" ca="1" si="40"/>
        <v>1018.8699999999998</v>
      </c>
      <c r="M194" s="16">
        <f t="shared" ca="1" si="47"/>
        <v>-0.82000000000005002</v>
      </c>
      <c r="O194" s="16">
        <f t="shared" si="55"/>
        <v>184</v>
      </c>
      <c r="P194" s="17">
        <f t="shared" ca="1" si="48"/>
        <v>18.049999999999727</v>
      </c>
      <c r="R194" s="16">
        <f t="shared" si="56"/>
        <v>184</v>
      </c>
      <c r="S194" s="17">
        <f t="shared" ca="1" si="49"/>
        <v>9.8097826086954996</v>
      </c>
      <c r="T194" s="17">
        <f t="shared" ca="1" si="50"/>
        <v>18.049999999999727</v>
      </c>
    </row>
    <row r="195" spans="1:20">
      <c r="A195" s="16">
        <f t="shared" si="51"/>
        <v>185</v>
      </c>
      <c r="B195" s="16">
        <f t="shared" ca="1" si="41"/>
        <v>2.81</v>
      </c>
      <c r="C195" s="16">
        <f t="shared" ca="1" si="42"/>
        <v>0.37366548042704628</v>
      </c>
      <c r="D195" s="16">
        <f t="shared" ca="1" si="43"/>
        <v>0.28972848754375136</v>
      </c>
      <c r="E195" s="16">
        <f t="shared" ca="1" si="44"/>
        <v>1</v>
      </c>
      <c r="F195" s="16">
        <f t="shared" ca="1" si="52"/>
        <v>3</v>
      </c>
      <c r="G195" s="16">
        <f t="shared" ca="1" si="53"/>
        <v>0</v>
      </c>
      <c r="H195" s="18">
        <f t="shared" ca="1" si="45"/>
        <v>2.81</v>
      </c>
      <c r="I195" s="21">
        <f t="shared" ca="1" si="46"/>
        <v>1.81</v>
      </c>
      <c r="J195" s="3">
        <f t="shared" ca="1" si="54"/>
        <v>204.8600000000001</v>
      </c>
      <c r="K195" s="17">
        <f t="shared" ca="1" si="57"/>
        <v>1019.8599999999997</v>
      </c>
      <c r="L195" s="17">
        <f t="shared" ca="1" si="40"/>
        <v>1019.8599999999997</v>
      </c>
      <c r="M195" s="16" t="str">
        <f t="shared" ca="1" si="47"/>
        <v/>
      </c>
      <c r="O195" s="16">
        <f t="shared" si="55"/>
        <v>185</v>
      </c>
      <c r="P195" s="17">
        <f t="shared" ca="1" si="48"/>
        <v>19.859999999999673</v>
      </c>
      <c r="R195" s="16">
        <f t="shared" si="56"/>
        <v>185</v>
      </c>
      <c r="S195" s="17">
        <f t="shared" ca="1" si="49"/>
        <v>10.735135135134954</v>
      </c>
      <c r="T195" s="17">
        <f t="shared" ca="1" si="50"/>
        <v>19.859999999999673</v>
      </c>
    </row>
    <row r="196" spans="1:20">
      <c r="A196" s="16">
        <f t="shared" si="51"/>
        <v>186</v>
      </c>
      <c r="B196" s="16">
        <f t="shared" ca="1" si="41"/>
        <v>2.58</v>
      </c>
      <c r="C196" s="16">
        <f t="shared" ca="1" si="42"/>
        <v>0.40697674418604651</v>
      </c>
      <c r="D196" s="16">
        <f t="shared" ca="1" si="43"/>
        <v>0.78442540431071595</v>
      </c>
      <c r="E196" s="16">
        <f t="shared" ca="1" si="44"/>
        <v>0</v>
      </c>
      <c r="F196" s="16">
        <f t="shared" ca="1" si="52"/>
        <v>0</v>
      </c>
      <c r="G196" s="16">
        <f t="shared" ca="1" si="53"/>
        <v>1</v>
      </c>
      <c r="H196" s="18">
        <f t="shared" ca="1" si="45"/>
        <v>0</v>
      </c>
      <c r="I196" s="21">
        <f t="shared" ca="1" si="46"/>
        <v>-1</v>
      </c>
      <c r="J196" s="3">
        <f t="shared" ca="1" si="54"/>
        <v>204.8600000000001</v>
      </c>
      <c r="K196" s="17">
        <f t="shared" ca="1" si="57"/>
        <v>1018.8599999999997</v>
      </c>
      <c r="L196" s="17">
        <f t="shared" ca="1" si="40"/>
        <v>1019.8599999999997</v>
      </c>
      <c r="M196" s="16">
        <f t="shared" ca="1" si="47"/>
        <v>-1</v>
      </c>
      <c r="O196" s="16">
        <f t="shared" si="55"/>
        <v>186</v>
      </c>
      <c r="P196" s="17">
        <f t="shared" ca="1" si="48"/>
        <v>18.859999999999673</v>
      </c>
      <c r="R196" s="16">
        <f t="shared" si="56"/>
        <v>186</v>
      </c>
      <c r="S196" s="17">
        <f t="shared" ca="1" si="49"/>
        <v>10.139784946236375</v>
      </c>
      <c r="T196" s="17">
        <f t="shared" ca="1" si="50"/>
        <v>18.859999999999673</v>
      </c>
    </row>
    <row r="197" spans="1:20">
      <c r="A197" s="16">
        <f t="shared" si="51"/>
        <v>187</v>
      </c>
      <c r="B197" s="16">
        <f t="shared" ca="1" si="41"/>
        <v>2.17</v>
      </c>
      <c r="C197" s="16">
        <f t="shared" ca="1" si="42"/>
        <v>0.4838709677419355</v>
      </c>
      <c r="D197" s="16">
        <f t="shared" ca="1" si="43"/>
        <v>1.3772462076725001E-2</v>
      </c>
      <c r="E197" s="16">
        <f t="shared" ca="1" si="44"/>
        <v>1</v>
      </c>
      <c r="F197" s="16">
        <f t="shared" ca="1" si="52"/>
        <v>1</v>
      </c>
      <c r="G197" s="16">
        <f t="shared" ca="1" si="53"/>
        <v>0</v>
      </c>
      <c r="H197" s="18">
        <f t="shared" ca="1" si="45"/>
        <v>2.17</v>
      </c>
      <c r="I197" s="21">
        <f t="shared" ca="1" si="46"/>
        <v>1.17</v>
      </c>
      <c r="J197" s="3">
        <f t="shared" ca="1" si="54"/>
        <v>207.03000000000009</v>
      </c>
      <c r="K197" s="17">
        <f t="shared" ca="1" si="57"/>
        <v>1020.0299999999996</v>
      </c>
      <c r="L197" s="17">
        <f t="shared" ca="1" si="40"/>
        <v>1020.0299999999996</v>
      </c>
      <c r="M197" s="16" t="str">
        <f t="shared" ca="1" si="47"/>
        <v/>
      </c>
      <c r="O197" s="16">
        <f t="shared" si="55"/>
        <v>187</v>
      </c>
      <c r="P197" s="17">
        <f t="shared" ca="1" si="48"/>
        <v>20.029999999999632</v>
      </c>
      <c r="R197" s="16">
        <f t="shared" si="56"/>
        <v>187</v>
      </c>
      <c r="S197" s="17">
        <f t="shared" ca="1" si="49"/>
        <v>10.711229946523872</v>
      </c>
      <c r="T197" s="17">
        <f t="shared" ca="1" si="50"/>
        <v>20.029999999999632</v>
      </c>
    </row>
    <row r="198" spans="1:20">
      <c r="A198" s="16">
        <f t="shared" si="51"/>
        <v>188</v>
      </c>
      <c r="B198" s="16">
        <f t="shared" ca="1" si="41"/>
        <v>5.4</v>
      </c>
      <c r="C198" s="16">
        <f t="shared" ca="1" si="42"/>
        <v>0.19444444444444445</v>
      </c>
      <c r="D198" s="16">
        <f t="shared" ca="1" si="43"/>
        <v>0.52294634318171385</v>
      </c>
      <c r="E198" s="16">
        <f t="shared" ca="1" si="44"/>
        <v>0</v>
      </c>
      <c r="F198" s="16">
        <f t="shared" ca="1" si="52"/>
        <v>0</v>
      </c>
      <c r="G198" s="16">
        <f t="shared" ca="1" si="53"/>
        <v>1</v>
      </c>
      <c r="H198" s="18">
        <f t="shared" ca="1" si="45"/>
        <v>0</v>
      </c>
      <c r="I198" s="21">
        <f t="shared" ca="1" si="46"/>
        <v>-1</v>
      </c>
      <c r="J198" s="3">
        <f t="shared" ca="1" si="54"/>
        <v>207.03000000000009</v>
      </c>
      <c r="K198" s="17">
        <f t="shared" ca="1" si="57"/>
        <v>1019.0299999999996</v>
      </c>
      <c r="L198" s="17">
        <f t="shared" ca="1" si="40"/>
        <v>1020.0299999999996</v>
      </c>
      <c r="M198" s="16">
        <f t="shared" ca="1" si="47"/>
        <v>-1</v>
      </c>
      <c r="O198" s="16">
        <f t="shared" si="55"/>
        <v>188</v>
      </c>
      <c r="P198" s="17">
        <f t="shared" ca="1" si="48"/>
        <v>19.029999999999632</v>
      </c>
      <c r="R198" s="16">
        <f t="shared" si="56"/>
        <v>188</v>
      </c>
      <c r="S198" s="17">
        <f t="shared" ca="1" si="49"/>
        <v>10.122340425531732</v>
      </c>
      <c r="T198" s="17">
        <f t="shared" ca="1" si="50"/>
        <v>19.029999999999632</v>
      </c>
    </row>
    <row r="199" spans="1:20">
      <c r="A199" s="16">
        <f t="shared" si="51"/>
        <v>189</v>
      </c>
      <c r="B199" s="16">
        <f t="shared" ca="1" si="41"/>
        <v>2.12</v>
      </c>
      <c r="C199" s="16">
        <f t="shared" ca="1" si="42"/>
        <v>0.49528301886792447</v>
      </c>
      <c r="D199" s="16">
        <f t="shared" ca="1" si="43"/>
        <v>0.90495208600586796</v>
      </c>
      <c r="E199" s="16">
        <f t="shared" ca="1" si="44"/>
        <v>0</v>
      </c>
      <c r="F199" s="16">
        <f t="shared" ca="1" si="52"/>
        <v>0</v>
      </c>
      <c r="G199" s="16">
        <f t="shared" ca="1" si="53"/>
        <v>2</v>
      </c>
      <c r="H199" s="18">
        <f t="shared" ca="1" si="45"/>
        <v>0</v>
      </c>
      <c r="I199" s="21">
        <f t="shared" ca="1" si="46"/>
        <v>-1</v>
      </c>
      <c r="J199" s="3">
        <f t="shared" ca="1" si="54"/>
        <v>207.03000000000009</v>
      </c>
      <c r="K199" s="17">
        <f t="shared" ca="1" si="57"/>
        <v>1018.0299999999996</v>
      </c>
      <c r="L199" s="17">
        <f t="shared" ca="1" si="40"/>
        <v>1020.0299999999996</v>
      </c>
      <c r="M199" s="16">
        <f t="shared" ca="1" si="47"/>
        <v>-2</v>
      </c>
      <c r="O199" s="16">
        <f t="shared" si="55"/>
        <v>189</v>
      </c>
      <c r="P199" s="17">
        <f t="shared" ca="1" si="48"/>
        <v>18.029999999999632</v>
      </c>
      <c r="R199" s="16">
        <f t="shared" si="56"/>
        <v>189</v>
      </c>
      <c r="S199" s="17">
        <f t="shared" ca="1" si="49"/>
        <v>9.5396825396823317</v>
      </c>
      <c r="T199" s="17">
        <f t="shared" ca="1" si="50"/>
        <v>18.029999999999632</v>
      </c>
    </row>
    <row r="200" spans="1:20">
      <c r="A200" s="16">
        <f t="shared" si="51"/>
        <v>190</v>
      </c>
      <c r="B200" s="16">
        <f t="shared" ca="1" si="41"/>
        <v>2.8</v>
      </c>
      <c r="C200" s="16">
        <f t="shared" ca="1" si="42"/>
        <v>0.375</v>
      </c>
      <c r="D200" s="16">
        <f t="shared" ca="1" si="43"/>
        <v>0.54711085348305089</v>
      </c>
      <c r="E200" s="16">
        <f t="shared" ca="1" si="44"/>
        <v>0</v>
      </c>
      <c r="F200" s="16">
        <f t="shared" ca="1" si="52"/>
        <v>0</v>
      </c>
      <c r="G200" s="16">
        <f t="shared" ca="1" si="53"/>
        <v>3</v>
      </c>
      <c r="H200" s="18">
        <f t="shared" ca="1" si="45"/>
        <v>0</v>
      </c>
      <c r="I200" s="21">
        <f t="shared" ca="1" si="46"/>
        <v>-1</v>
      </c>
      <c r="J200" s="3">
        <f t="shared" ca="1" si="54"/>
        <v>207.03000000000009</v>
      </c>
      <c r="K200" s="17">
        <f t="shared" ca="1" si="57"/>
        <v>1017.0299999999996</v>
      </c>
      <c r="L200" s="17">
        <f t="shared" ca="1" si="40"/>
        <v>1020.0299999999996</v>
      </c>
      <c r="M200" s="16">
        <f t="shared" ca="1" si="47"/>
        <v>-3</v>
      </c>
      <c r="O200" s="16">
        <f t="shared" si="55"/>
        <v>190</v>
      </c>
      <c r="P200" s="17">
        <f t="shared" ca="1" si="48"/>
        <v>17.029999999999632</v>
      </c>
      <c r="R200" s="16">
        <f t="shared" si="56"/>
        <v>190</v>
      </c>
      <c r="S200" s="17">
        <f t="shared" ca="1" si="49"/>
        <v>8.9631578947366535</v>
      </c>
      <c r="T200" s="17">
        <f t="shared" ca="1" si="50"/>
        <v>17.029999999999632</v>
      </c>
    </row>
    <row r="201" spans="1:20">
      <c r="A201" s="16">
        <f t="shared" si="51"/>
        <v>191</v>
      </c>
      <c r="B201" s="16">
        <f t="shared" ca="1" si="41"/>
        <v>5.57</v>
      </c>
      <c r="C201" s="16">
        <f t="shared" ca="1" si="42"/>
        <v>0.18850987432675045</v>
      </c>
      <c r="D201" s="16">
        <f t="shared" ca="1" si="43"/>
        <v>0.21789690505221149</v>
      </c>
      <c r="E201" s="16">
        <f t="shared" ca="1" si="44"/>
        <v>0</v>
      </c>
      <c r="F201" s="16">
        <f t="shared" ca="1" si="52"/>
        <v>0</v>
      </c>
      <c r="G201" s="16">
        <f t="shared" ca="1" si="53"/>
        <v>4</v>
      </c>
      <c r="H201" s="18">
        <f t="shared" ca="1" si="45"/>
        <v>0</v>
      </c>
      <c r="I201" s="21">
        <f t="shared" ca="1" si="46"/>
        <v>-1</v>
      </c>
      <c r="J201" s="3">
        <f t="shared" ca="1" si="54"/>
        <v>207.03000000000009</v>
      </c>
      <c r="K201" s="17">
        <f t="shared" ca="1" si="57"/>
        <v>1016.0299999999996</v>
      </c>
      <c r="L201" s="17">
        <f t="shared" ca="1" si="40"/>
        <v>1020.0299999999996</v>
      </c>
      <c r="M201" s="16">
        <f t="shared" ca="1" si="47"/>
        <v>-4</v>
      </c>
      <c r="O201" s="16">
        <f t="shared" si="55"/>
        <v>191</v>
      </c>
      <c r="P201" s="17">
        <f t="shared" ca="1" si="48"/>
        <v>16.029999999999632</v>
      </c>
      <c r="R201" s="16">
        <f t="shared" si="56"/>
        <v>191</v>
      </c>
      <c r="S201" s="17">
        <f t="shared" ca="1" si="49"/>
        <v>8.3926701570678546</v>
      </c>
      <c r="T201" s="17">
        <f t="shared" ca="1" si="50"/>
        <v>16.029999999999632</v>
      </c>
    </row>
    <row r="202" spans="1:20">
      <c r="A202" s="16">
        <f t="shared" si="51"/>
        <v>192</v>
      </c>
      <c r="B202" s="16">
        <f t="shared" ca="1" si="41"/>
        <v>4.37</v>
      </c>
      <c r="C202" s="16">
        <f t="shared" ca="1" si="42"/>
        <v>0.2402745995423341</v>
      </c>
      <c r="D202" s="16">
        <f t="shared" ca="1" si="43"/>
        <v>0.97975336007922342</v>
      </c>
      <c r="E202" s="16">
        <f t="shared" ca="1" si="44"/>
        <v>0</v>
      </c>
      <c r="F202" s="16">
        <f t="shared" ca="1" si="52"/>
        <v>0</v>
      </c>
      <c r="G202" s="16">
        <f t="shared" ca="1" si="53"/>
        <v>5</v>
      </c>
      <c r="H202" s="18">
        <f t="shared" ca="1" si="45"/>
        <v>0</v>
      </c>
      <c r="I202" s="21">
        <f t="shared" ca="1" si="46"/>
        <v>-1</v>
      </c>
      <c r="J202" s="3">
        <f t="shared" ca="1" si="54"/>
        <v>207.03000000000009</v>
      </c>
      <c r="K202" s="17">
        <f t="shared" ca="1" si="57"/>
        <v>1015.0299999999996</v>
      </c>
      <c r="L202" s="17">
        <f t="shared" ref="L202:L210" ca="1" si="58">MAX(K202,L201)</f>
        <v>1020.0299999999996</v>
      </c>
      <c r="M202" s="16">
        <f t="shared" ca="1" si="47"/>
        <v>-5</v>
      </c>
      <c r="O202" s="16">
        <f t="shared" si="55"/>
        <v>192</v>
      </c>
      <c r="P202" s="17">
        <f t="shared" ca="1" si="48"/>
        <v>15.029999999999632</v>
      </c>
      <c r="R202" s="16">
        <f t="shared" si="56"/>
        <v>192</v>
      </c>
      <c r="S202" s="17">
        <f t="shared" ca="1" si="49"/>
        <v>7.828124999999801</v>
      </c>
      <c r="T202" s="17">
        <f t="shared" ca="1" si="50"/>
        <v>15.029999999999632</v>
      </c>
    </row>
    <row r="203" spans="1:20">
      <c r="A203" s="16">
        <f t="shared" si="51"/>
        <v>193</v>
      </c>
      <c r="B203" s="16">
        <f t="shared" ref="B203:B210" ca="1" si="59">RANDBETWEEN($A$5,$B$5)/100</f>
        <v>4.62</v>
      </c>
      <c r="C203" s="16">
        <f t="shared" ref="C203:C210" ca="1" si="60">$C$5*(1/B203)</f>
        <v>0.22727272727272729</v>
      </c>
      <c r="D203" s="16">
        <f t="shared" ref="D203:D210" ca="1" si="61">RAND()</f>
        <v>0.70804871933488567</v>
      </c>
      <c r="E203" s="16">
        <f t="shared" ref="E203:E210" ca="1" si="62">IF(D203&lt;=C203,1,0)</f>
        <v>0</v>
      </c>
      <c r="F203" s="16">
        <f t="shared" ca="1" si="52"/>
        <v>0</v>
      </c>
      <c r="G203" s="16">
        <f t="shared" ca="1" si="53"/>
        <v>6</v>
      </c>
      <c r="H203" s="18">
        <f t="shared" ref="H203:H210" ca="1" si="63">IF(E203=0,0,B203)</f>
        <v>0</v>
      </c>
      <c r="I203" s="21">
        <f t="shared" ref="I203:I210" ca="1" si="64">IF(E203=0,-1,H203-1)</f>
        <v>-1</v>
      </c>
      <c r="J203" s="3">
        <f t="shared" ca="1" si="54"/>
        <v>207.03000000000009</v>
      </c>
      <c r="K203" s="17">
        <f t="shared" ca="1" si="57"/>
        <v>1014.0299999999996</v>
      </c>
      <c r="L203" s="17">
        <f t="shared" ca="1" si="58"/>
        <v>1020.0299999999996</v>
      </c>
      <c r="M203" s="16">
        <f t="shared" ref="M203:M210" ca="1" si="65">IF(K203&lt;N(L203),K203-L202,"")</f>
        <v>-6</v>
      </c>
      <c r="O203" s="16">
        <f t="shared" si="55"/>
        <v>193</v>
      </c>
      <c r="P203" s="17">
        <f t="shared" ref="P203:P210" ca="1" si="66">K203-1000</f>
        <v>14.029999999999632</v>
      </c>
      <c r="R203" s="16">
        <f t="shared" si="56"/>
        <v>193</v>
      </c>
      <c r="S203" s="17">
        <f t="shared" ref="S203:S210" ca="1" si="67">((R203+T203)/R203*100)-100</f>
        <v>7.2694300518132877</v>
      </c>
      <c r="T203" s="17">
        <f t="shared" ref="T203:T210" ca="1" si="68">K203-1000</f>
        <v>14.029999999999632</v>
      </c>
    </row>
    <row r="204" spans="1:20">
      <c r="A204" s="16">
        <f t="shared" ref="A204:A210" si="69">A203+1</f>
        <v>194</v>
      </c>
      <c r="B204" s="16">
        <f t="shared" ca="1" si="59"/>
        <v>4.6100000000000003</v>
      </c>
      <c r="C204" s="16">
        <f t="shared" ca="1" si="60"/>
        <v>0.22776572668112796</v>
      </c>
      <c r="D204" s="16">
        <f t="shared" ca="1" si="61"/>
        <v>0.73604842622627964</v>
      </c>
      <c r="E204" s="16">
        <f t="shared" ca="1" si="62"/>
        <v>0</v>
      </c>
      <c r="F204" s="16">
        <f t="shared" ref="F204:F210" ca="1" si="70">IF(E204=1,F203+1,0)</f>
        <v>0</v>
      </c>
      <c r="G204" s="16">
        <f t="shared" ref="G204:G210" ca="1" si="71">IF(E204=0,G203+1,0)</f>
        <v>7</v>
      </c>
      <c r="H204" s="18">
        <f t="shared" ca="1" si="63"/>
        <v>0</v>
      </c>
      <c r="I204" s="21">
        <f t="shared" ca="1" si="64"/>
        <v>-1</v>
      </c>
      <c r="J204" s="3">
        <f t="shared" ref="J204:J210" ca="1" si="72">J203+H204</f>
        <v>207.03000000000009</v>
      </c>
      <c r="K204" s="17">
        <f t="shared" ca="1" si="57"/>
        <v>1013.0299999999996</v>
      </c>
      <c r="L204" s="17">
        <f t="shared" ca="1" si="58"/>
        <v>1020.0299999999996</v>
      </c>
      <c r="M204" s="16">
        <f t="shared" ca="1" si="65"/>
        <v>-7</v>
      </c>
      <c r="O204" s="16">
        <f t="shared" ref="O204:O210" si="73">O203+1</f>
        <v>194</v>
      </c>
      <c r="P204" s="17">
        <f t="shared" ca="1" si="66"/>
        <v>13.029999999999632</v>
      </c>
      <c r="R204" s="16">
        <f t="shared" ref="R204:R210" si="74">R203+1</f>
        <v>194</v>
      </c>
      <c r="S204" s="17">
        <f t="shared" ca="1" si="67"/>
        <v>6.7164948453606286</v>
      </c>
      <c r="T204" s="17">
        <f t="shared" ca="1" si="68"/>
        <v>13.029999999999632</v>
      </c>
    </row>
    <row r="205" spans="1:20">
      <c r="A205" s="16">
        <f t="shared" si="69"/>
        <v>195</v>
      </c>
      <c r="B205" s="16">
        <f t="shared" ca="1" si="59"/>
        <v>3.72</v>
      </c>
      <c r="C205" s="16">
        <f t="shared" ca="1" si="60"/>
        <v>0.282258064516129</v>
      </c>
      <c r="D205" s="16">
        <f t="shared" ca="1" si="61"/>
        <v>0.37833200553644364</v>
      </c>
      <c r="E205" s="16">
        <f t="shared" ca="1" si="62"/>
        <v>0</v>
      </c>
      <c r="F205" s="16">
        <f t="shared" ca="1" si="70"/>
        <v>0</v>
      </c>
      <c r="G205" s="16">
        <f t="shared" ca="1" si="71"/>
        <v>8</v>
      </c>
      <c r="H205" s="18">
        <f t="shared" ca="1" si="63"/>
        <v>0</v>
      </c>
      <c r="I205" s="21">
        <f t="shared" ca="1" si="64"/>
        <v>-1</v>
      </c>
      <c r="J205" s="3">
        <f t="shared" ca="1" si="72"/>
        <v>207.03000000000009</v>
      </c>
      <c r="K205" s="17">
        <f t="shared" ref="K205" ca="1" si="75">K204+I205</f>
        <v>1012.0299999999996</v>
      </c>
      <c r="L205" s="17">
        <f t="shared" ca="1" si="58"/>
        <v>1020.0299999999996</v>
      </c>
      <c r="M205" s="16">
        <f t="shared" ca="1" si="65"/>
        <v>-8</v>
      </c>
      <c r="O205" s="16">
        <f t="shared" si="73"/>
        <v>195</v>
      </c>
      <c r="P205" s="17">
        <f t="shared" ca="1" si="66"/>
        <v>12.029999999999632</v>
      </c>
      <c r="R205" s="16">
        <f t="shared" si="74"/>
        <v>195</v>
      </c>
      <c r="S205" s="17">
        <f t="shared" ca="1" si="67"/>
        <v>6.1692307692305661</v>
      </c>
      <c r="T205" s="17">
        <f t="shared" ca="1" si="68"/>
        <v>12.029999999999632</v>
      </c>
    </row>
    <row r="206" spans="1:20">
      <c r="A206" s="16">
        <f t="shared" si="69"/>
        <v>196</v>
      </c>
      <c r="B206" s="16">
        <f t="shared" ca="1" si="59"/>
        <v>5.66</v>
      </c>
      <c r="C206" s="16">
        <f t="shared" ca="1" si="60"/>
        <v>0.18551236749116609</v>
      </c>
      <c r="D206" s="16">
        <f t="shared" ca="1" si="61"/>
        <v>2.6278121643580565E-2</v>
      </c>
      <c r="E206" s="16">
        <f t="shared" ca="1" si="62"/>
        <v>1</v>
      </c>
      <c r="F206" s="16">
        <f t="shared" ca="1" si="70"/>
        <v>1</v>
      </c>
      <c r="G206" s="16">
        <f t="shared" ca="1" si="71"/>
        <v>0</v>
      </c>
      <c r="H206" s="18">
        <f t="shared" ca="1" si="63"/>
        <v>5.66</v>
      </c>
      <c r="I206" s="21">
        <f t="shared" ca="1" si="64"/>
        <v>4.66</v>
      </c>
      <c r="J206" s="3">
        <f t="shared" ca="1" si="72"/>
        <v>212.69000000000008</v>
      </c>
      <c r="K206" s="17">
        <f t="shared" ref="K206:K210" ca="1" si="76">K205+I206</f>
        <v>1016.6899999999996</v>
      </c>
      <c r="L206" s="17">
        <f t="shared" ca="1" si="58"/>
        <v>1020.0299999999996</v>
      </c>
      <c r="M206" s="16">
        <f t="shared" ca="1" si="65"/>
        <v>-3.3400000000000318</v>
      </c>
      <c r="O206" s="16">
        <f t="shared" si="73"/>
        <v>196</v>
      </c>
      <c r="P206" s="17">
        <f t="shared" ca="1" si="66"/>
        <v>16.6899999999996</v>
      </c>
      <c r="R206" s="16">
        <f t="shared" si="74"/>
        <v>196</v>
      </c>
      <c r="S206" s="17">
        <f t="shared" ca="1" si="67"/>
        <v>8.5153061224487772</v>
      </c>
      <c r="T206" s="17">
        <f t="shared" ca="1" si="68"/>
        <v>16.6899999999996</v>
      </c>
    </row>
    <row r="207" spans="1:20">
      <c r="A207" s="16">
        <f t="shared" si="69"/>
        <v>197</v>
      </c>
      <c r="B207" s="16">
        <f t="shared" ca="1" si="59"/>
        <v>3.53</v>
      </c>
      <c r="C207" s="16">
        <f t="shared" ca="1" si="60"/>
        <v>0.2974504249291785</v>
      </c>
      <c r="D207" s="16">
        <f t="shared" ca="1" si="61"/>
        <v>0.17290574158487182</v>
      </c>
      <c r="E207" s="16">
        <f t="shared" ca="1" si="62"/>
        <v>1</v>
      </c>
      <c r="F207" s="16">
        <f t="shared" ca="1" si="70"/>
        <v>2</v>
      </c>
      <c r="G207" s="16">
        <f t="shared" ca="1" si="71"/>
        <v>0</v>
      </c>
      <c r="H207" s="18">
        <f t="shared" ca="1" si="63"/>
        <v>3.53</v>
      </c>
      <c r="I207" s="21">
        <f t="shared" ca="1" si="64"/>
        <v>2.5299999999999998</v>
      </c>
      <c r="J207" s="3">
        <f t="shared" ca="1" si="72"/>
        <v>216.22000000000008</v>
      </c>
      <c r="K207" s="17">
        <f t="shared" ca="1" si="76"/>
        <v>1019.2199999999996</v>
      </c>
      <c r="L207" s="17">
        <f t="shared" ca="1" si="58"/>
        <v>1020.0299999999996</v>
      </c>
      <c r="M207" s="16">
        <f t="shared" ca="1" si="65"/>
        <v>-0.81000000000005912</v>
      </c>
      <c r="O207" s="16">
        <f t="shared" si="73"/>
        <v>197</v>
      </c>
      <c r="P207" s="17">
        <f t="shared" ca="1" si="66"/>
        <v>19.219999999999573</v>
      </c>
      <c r="R207" s="16">
        <f t="shared" si="74"/>
        <v>197</v>
      </c>
      <c r="S207" s="17">
        <f t="shared" ca="1" si="67"/>
        <v>9.7563451776647554</v>
      </c>
      <c r="T207" s="17">
        <f t="shared" ca="1" si="68"/>
        <v>19.219999999999573</v>
      </c>
    </row>
    <row r="208" spans="1:20">
      <c r="A208" s="16">
        <f t="shared" si="69"/>
        <v>198</v>
      </c>
      <c r="B208" s="16">
        <f t="shared" ca="1" si="59"/>
        <v>3.66</v>
      </c>
      <c r="C208" s="16">
        <f t="shared" ca="1" si="60"/>
        <v>0.28688524590163933</v>
      </c>
      <c r="D208" s="16">
        <f t="shared" ca="1" si="61"/>
        <v>0.10364513107856088</v>
      </c>
      <c r="E208" s="16">
        <f t="shared" ca="1" si="62"/>
        <v>1</v>
      </c>
      <c r="F208" s="16">
        <f t="shared" ca="1" si="70"/>
        <v>3</v>
      </c>
      <c r="G208" s="16">
        <f t="shared" ca="1" si="71"/>
        <v>0</v>
      </c>
      <c r="H208" s="18">
        <f t="shared" ca="1" si="63"/>
        <v>3.66</v>
      </c>
      <c r="I208" s="21">
        <f t="shared" ca="1" si="64"/>
        <v>2.66</v>
      </c>
      <c r="J208" s="3">
        <f t="shared" ca="1" si="72"/>
        <v>219.88000000000008</v>
      </c>
      <c r="K208" s="17">
        <f t="shared" ca="1" si="76"/>
        <v>1021.8799999999995</v>
      </c>
      <c r="L208" s="17">
        <f t="shared" ca="1" si="58"/>
        <v>1021.8799999999995</v>
      </c>
      <c r="M208" s="16" t="str">
        <f t="shared" ca="1" si="65"/>
        <v/>
      </c>
      <c r="O208" s="16">
        <f t="shared" si="73"/>
        <v>198</v>
      </c>
      <c r="P208" s="17">
        <f t="shared" ca="1" si="66"/>
        <v>21.879999999999541</v>
      </c>
      <c r="R208" s="16">
        <f t="shared" si="74"/>
        <v>198</v>
      </c>
      <c r="S208" s="17">
        <f t="shared" ca="1" si="67"/>
        <v>11.050505050504825</v>
      </c>
      <c r="T208" s="17">
        <f t="shared" ca="1" si="68"/>
        <v>21.879999999999541</v>
      </c>
    </row>
    <row r="209" spans="1:20">
      <c r="A209" s="16">
        <f t="shared" si="69"/>
        <v>199</v>
      </c>
      <c r="B209" s="16">
        <f t="shared" ca="1" si="59"/>
        <v>3</v>
      </c>
      <c r="C209" s="16">
        <f t="shared" ca="1" si="60"/>
        <v>0.35</v>
      </c>
      <c r="D209" s="16">
        <f t="shared" ca="1" si="61"/>
        <v>0.74565029900847435</v>
      </c>
      <c r="E209" s="16">
        <f t="shared" ca="1" si="62"/>
        <v>0</v>
      </c>
      <c r="F209" s="16">
        <f t="shared" ca="1" si="70"/>
        <v>0</v>
      </c>
      <c r="G209" s="16">
        <f t="shared" ca="1" si="71"/>
        <v>1</v>
      </c>
      <c r="H209" s="18">
        <f t="shared" ca="1" si="63"/>
        <v>0</v>
      </c>
      <c r="I209" s="21">
        <f t="shared" ca="1" si="64"/>
        <v>-1</v>
      </c>
      <c r="J209" s="3">
        <f t="shared" ca="1" si="72"/>
        <v>219.88000000000008</v>
      </c>
      <c r="K209" s="17">
        <f t="shared" ca="1" si="76"/>
        <v>1020.8799999999995</v>
      </c>
      <c r="L209" s="17">
        <f t="shared" ca="1" si="58"/>
        <v>1021.8799999999995</v>
      </c>
      <c r="M209" s="16">
        <f t="shared" ca="1" si="65"/>
        <v>-1</v>
      </c>
      <c r="O209" s="16">
        <f t="shared" si="73"/>
        <v>199</v>
      </c>
      <c r="P209" s="17">
        <f t="shared" ca="1" si="66"/>
        <v>20.879999999999541</v>
      </c>
      <c r="R209" s="16">
        <f t="shared" si="74"/>
        <v>199</v>
      </c>
      <c r="S209" s="17">
        <f t="shared" ca="1" si="67"/>
        <v>10.49246231155756</v>
      </c>
      <c r="T209" s="17">
        <f t="shared" ca="1" si="68"/>
        <v>20.879999999999541</v>
      </c>
    </row>
    <row r="210" spans="1:20">
      <c r="A210" s="16">
        <f t="shared" si="69"/>
        <v>200</v>
      </c>
      <c r="B210" s="16">
        <f t="shared" ca="1" si="59"/>
        <v>2.14</v>
      </c>
      <c r="C210" s="16">
        <f t="shared" ca="1" si="60"/>
        <v>0.49065420560747663</v>
      </c>
      <c r="D210" s="16">
        <f t="shared" ca="1" si="61"/>
        <v>7.8450978219270162E-2</v>
      </c>
      <c r="E210" s="16">
        <f t="shared" ca="1" si="62"/>
        <v>1</v>
      </c>
      <c r="F210" s="16">
        <f t="shared" ca="1" si="70"/>
        <v>1</v>
      </c>
      <c r="G210" s="16">
        <f t="shared" ca="1" si="71"/>
        <v>0</v>
      </c>
      <c r="H210" s="18">
        <f t="shared" ca="1" si="63"/>
        <v>2.14</v>
      </c>
      <c r="I210" s="21">
        <f t="shared" ca="1" si="64"/>
        <v>1.1400000000000001</v>
      </c>
      <c r="J210" s="3">
        <f t="shared" ca="1" si="72"/>
        <v>222.02000000000007</v>
      </c>
      <c r="K210" s="17">
        <f t="shared" ca="1" si="76"/>
        <v>1022.0199999999995</v>
      </c>
      <c r="L210" s="17">
        <f t="shared" ca="1" si="58"/>
        <v>1022.0199999999995</v>
      </c>
      <c r="M210" s="16" t="str">
        <f t="shared" ca="1" si="65"/>
        <v/>
      </c>
      <c r="O210" s="16">
        <f t="shared" si="73"/>
        <v>200</v>
      </c>
      <c r="P210" s="17">
        <f t="shared" ca="1" si="66"/>
        <v>22.019999999999527</v>
      </c>
      <c r="R210" s="16">
        <f t="shared" si="74"/>
        <v>200</v>
      </c>
      <c r="S210" s="17">
        <f t="shared" ca="1" si="67"/>
        <v>11.009999999999764</v>
      </c>
      <c r="T210" s="17">
        <f t="shared" ca="1" si="68"/>
        <v>22.019999999999527</v>
      </c>
    </row>
    <row r="211" spans="1:20">
      <c r="B211" s="16">
        <f ca="1">SUM(B11:B210)</f>
        <v>797.40999999999974</v>
      </c>
      <c r="C211" s="16">
        <f t="shared" ref="C211" ca="1" si="77">$C$5*(1/B211)</f>
        <v>1.316763020278151E-3</v>
      </c>
      <c r="E211" s="3">
        <f ca="1">SUM(E11:E210)</f>
        <v>61</v>
      </c>
      <c r="F211" s="22">
        <f ca="1">MAX(F11:F210)</f>
        <v>3</v>
      </c>
      <c r="G211" s="22">
        <f ca="1">MAX(G11:G210)</f>
        <v>10</v>
      </c>
      <c r="H211" s="18">
        <f ca="1">SUM(H11:H210)</f>
        <v>222.02000000000007</v>
      </c>
      <c r="I211" s="3"/>
      <c r="O211" s="16" t="s">
        <v>25</v>
      </c>
      <c r="Q211" s="17">
        <f ca="1">MAX(K:K)</f>
        <v>1022.0199999999995</v>
      </c>
    </row>
    <row r="212" spans="1:20">
      <c r="I212" s="3"/>
      <c r="O212" s="16" t="s">
        <v>26</v>
      </c>
      <c r="Q212" s="17">
        <f ca="1">MIN(K:K)</f>
        <v>994.74999999999989</v>
      </c>
      <c r="S212" s="16" t="s">
        <v>70</v>
      </c>
      <c r="T212" s="17">
        <f ca="1">MIN(T10:T210)</f>
        <v>-5.2500000000001137</v>
      </c>
    </row>
    <row r="213" spans="1:20">
      <c r="I213" s="3"/>
      <c r="O213" s="16" t="s">
        <v>27</v>
      </c>
      <c r="Q213" s="17">
        <f ca="1">MIN(M:M)</f>
        <v>-11.279999999999973</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61</v>
      </c>
    </row>
    <row r="217" spans="1:20">
      <c r="I217" s="3"/>
      <c r="O217" s="16" t="s">
        <v>10</v>
      </c>
      <c r="P217" s="17">
        <f ca="1">H211</f>
        <v>222.02000000000007</v>
      </c>
    </row>
    <row r="218" spans="1:20">
      <c r="I218" s="3"/>
      <c r="O218" s="12" t="s">
        <v>11</v>
      </c>
      <c r="P218" s="17">
        <f ca="1">P217-200</f>
        <v>22.020000000000067</v>
      </c>
    </row>
    <row r="219" spans="1:20">
      <c r="I219" s="3"/>
      <c r="O219" s="16" t="s">
        <v>29</v>
      </c>
      <c r="P219" s="17">
        <f ca="1">(P217/200*100)-100</f>
        <v>11.010000000000034</v>
      </c>
    </row>
    <row r="220" spans="1:20">
      <c r="I220" s="3"/>
    </row>
    <row r="221" spans="1:20">
      <c r="I221" s="3"/>
      <c r="O221" s="16" t="s">
        <v>31</v>
      </c>
      <c r="P221" s="22">
        <f ca="1">F211</f>
        <v>3</v>
      </c>
    </row>
    <row r="222" spans="1:20">
      <c r="I222" s="3"/>
      <c r="O222" s="16" t="s">
        <v>32</v>
      </c>
      <c r="P222" s="22">
        <f ca="1">G211</f>
        <v>10</v>
      </c>
    </row>
    <row r="223" spans="1:20">
      <c r="I223" s="3"/>
      <c r="N223" s="16" t="s">
        <v>33</v>
      </c>
      <c r="P223" s="1">
        <f ca="1">B211/200</f>
        <v>3.9870499999999987</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3.9870499999999987</v>
      </c>
      <c r="C228" s="16">
        <f ca="1">$P$216</f>
        <v>61</v>
      </c>
      <c r="E228" s="17">
        <f ca="1">$P$217</f>
        <v>222.02000000000007</v>
      </c>
      <c r="F228" s="17">
        <f ca="1">$P$218</f>
        <v>22.020000000000067</v>
      </c>
      <c r="G228" s="17">
        <f ca="1">$P$219</f>
        <v>11.010000000000034</v>
      </c>
      <c r="H228" s="18">
        <f ca="1">$P$221</f>
        <v>3</v>
      </c>
      <c r="I228" s="22">
        <f ca="1">$P$222</f>
        <v>10</v>
      </c>
      <c r="J228" s="18">
        <f ca="1">$Q$213</f>
        <v>-11.279999999999973</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T251"/>
  <sheetViews>
    <sheetView topLeftCell="A10" workbookViewId="0">
      <selection activeCell="R11" sqref="R11"/>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4.1500000000000004</v>
      </c>
      <c r="C11" s="16">
        <f t="shared" ref="C11:C74" ca="1" si="2">$C$5*(1/B11)</f>
        <v>0.25301204819277107</v>
      </c>
      <c r="D11" s="16">
        <f t="shared" ref="D11:D74" ca="1" si="3">RAND()</f>
        <v>0.91853516052362671</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4.9000000000000004</v>
      </c>
      <c r="C12" s="16">
        <f t="shared" ca="1" si="2"/>
        <v>0.21428571428571427</v>
      </c>
      <c r="D12" s="16">
        <f t="shared" ca="1" si="3"/>
        <v>0.71246459200125423</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4.5199999999999996</v>
      </c>
      <c r="C13" s="16">
        <f t="shared" ca="1" si="2"/>
        <v>0.23230088495575224</v>
      </c>
      <c r="D13" s="16">
        <f t="shared" ca="1" si="3"/>
        <v>0.42699499357869808</v>
      </c>
      <c r="E13" s="16">
        <f t="shared" ca="1" si="4"/>
        <v>0</v>
      </c>
      <c r="F13" s="16">
        <f t="shared" ca="1" si="13"/>
        <v>0</v>
      </c>
      <c r="G13" s="16">
        <f t="shared" ca="1" si="14"/>
        <v>3</v>
      </c>
      <c r="H13" s="18">
        <f t="shared" ca="1" si="5"/>
        <v>0</v>
      </c>
      <c r="I13" s="21">
        <f t="shared" ca="1" si="6"/>
        <v>-1</v>
      </c>
      <c r="J13" s="3">
        <f t="shared" ca="1" si="15"/>
        <v>0</v>
      </c>
      <c r="K13" s="17">
        <f t="shared" ca="1" si="7"/>
        <v>997</v>
      </c>
      <c r="L13" s="17">
        <f t="shared" ca="1" si="0"/>
        <v>1000</v>
      </c>
      <c r="M13" s="16">
        <f t="shared" ca="1" si="8"/>
        <v>-3</v>
      </c>
      <c r="O13" s="16">
        <f t="shared" si="16"/>
        <v>3</v>
      </c>
      <c r="P13" s="17">
        <f t="shared" ca="1" si="9"/>
        <v>-3</v>
      </c>
      <c r="R13" s="16">
        <f t="shared" si="17"/>
        <v>3</v>
      </c>
      <c r="S13" s="17">
        <f t="shared" ca="1" si="10"/>
        <v>-100</v>
      </c>
      <c r="T13" s="17">
        <f t="shared" ca="1" si="11"/>
        <v>-3</v>
      </c>
    </row>
    <row r="14" spans="1:20">
      <c r="A14" s="16">
        <f t="shared" si="12"/>
        <v>4</v>
      </c>
      <c r="B14" s="16">
        <f t="shared" ca="1" si="1"/>
        <v>4.43</v>
      </c>
      <c r="C14" s="16">
        <f t="shared" ca="1" si="2"/>
        <v>0.23702031602708806</v>
      </c>
      <c r="D14" s="16">
        <f t="shared" ca="1" si="3"/>
        <v>0.21422005714476455</v>
      </c>
      <c r="E14" s="16">
        <f t="shared" ca="1" si="4"/>
        <v>1</v>
      </c>
      <c r="F14" s="16">
        <f t="shared" ca="1" si="13"/>
        <v>1</v>
      </c>
      <c r="G14" s="16">
        <f t="shared" ca="1" si="14"/>
        <v>0</v>
      </c>
      <c r="H14" s="18">
        <f t="shared" ca="1" si="5"/>
        <v>4.43</v>
      </c>
      <c r="I14" s="21">
        <f t="shared" ca="1" si="6"/>
        <v>3.4299999999999997</v>
      </c>
      <c r="J14" s="3">
        <f t="shared" ca="1" si="15"/>
        <v>4.43</v>
      </c>
      <c r="K14" s="17">
        <f t="shared" ca="1" si="7"/>
        <v>1000.43</v>
      </c>
      <c r="L14" s="17">
        <f t="shared" ca="1" si="0"/>
        <v>1000.43</v>
      </c>
      <c r="M14" s="16" t="str">
        <f t="shared" ca="1" si="8"/>
        <v/>
      </c>
      <c r="O14" s="16">
        <f t="shared" si="16"/>
        <v>4</v>
      </c>
      <c r="P14" s="17">
        <f t="shared" ca="1" si="9"/>
        <v>0.42999999999994998</v>
      </c>
      <c r="R14" s="16">
        <f t="shared" si="17"/>
        <v>4</v>
      </c>
      <c r="S14" s="17">
        <f t="shared" ca="1" si="10"/>
        <v>10.749999999998749</v>
      </c>
      <c r="T14" s="17">
        <f t="shared" ca="1" si="11"/>
        <v>0.42999999999994998</v>
      </c>
    </row>
    <row r="15" spans="1:20">
      <c r="A15" s="16">
        <f t="shared" si="12"/>
        <v>5</v>
      </c>
      <c r="B15" s="16">
        <f t="shared" ca="1" si="1"/>
        <v>2.5099999999999998</v>
      </c>
      <c r="C15" s="16">
        <f t="shared" ca="1" si="2"/>
        <v>0.41832669322709171</v>
      </c>
      <c r="D15" s="16">
        <f t="shared" ca="1" si="3"/>
        <v>0.30854633014079824</v>
      </c>
      <c r="E15" s="16">
        <f t="shared" ca="1" si="4"/>
        <v>1</v>
      </c>
      <c r="F15" s="16">
        <f t="shared" ca="1" si="13"/>
        <v>2</v>
      </c>
      <c r="G15" s="16">
        <f t="shared" ca="1" si="14"/>
        <v>0</v>
      </c>
      <c r="H15" s="18">
        <f t="shared" ca="1" si="5"/>
        <v>2.5099999999999998</v>
      </c>
      <c r="I15" s="21">
        <f t="shared" ca="1" si="6"/>
        <v>1.5099999999999998</v>
      </c>
      <c r="J15" s="3">
        <f t="shared" ca="1" si="15"/>
        <v>6.9399999999999995</v>
      </c>
      <c r="K15" s="17">
        <f t="shared" ca="1" si="7"/>
        <v>1001.9399999999999</v>
      </c>
      <c r="L15" s="17">
        <f t="shared" ca="1" si="0"/>
        <v>1001.9399999999999</v>
      </c>
      <c r="M15" s="16" t="str">
        <f t="shared" ca="1" si="8"/>
        <v/>
      </c>
      <c r="O15" s="16">
        <f t="shared" si="16"/>
        <v>5</v>
      </c>
      <c r="P15" s="17">
        <f t="shared" ca="1" si="9"/>
        <v>1.9399999999999409</v>
      </c>
      <c r="R15" s="16">
        <f t="shared" si="17"/>
        <v>5</v>
      </c>
      <c r="S15" s="17">
        <f t="shared" ca="1" si="10"/>
        <v>38.799999999998818</v>
      </c>
      <c r="T15" s="17">
        <f t="shared" ca="1" si="11"/>
        <v>1.9399999999999409</v>
      </c>
    </row>
    <row r="16" spans="1:20">
      <c r="A16" s="16">
        <f t="shared" si="12"/>
        <v>6</v>
      </c>
      <c r="B16" s="16">
        <f t="shared" ca="1" si="1"/>
        <v>3.36</v>
      </c>
      <c r="C16" s="16">
        <f t="shared" ca="1" si="2"/>
        <v>0.3125</v>
      </c>
      <c r="D16" s="16">
        <f t="shared" ca="1" si="3"/>
        <v>0.75547750905255406</v>
      </c>
      <c r="E16" s="16">
        <f t="shared" ca="1" si="4"/>
        <v>0</v>
      </c>
      <c r="F16" s="16">
        <f t="shared" ca="1" si="13"/>
        <v>0</v>
      </c>
      <c r="G16" s="16">
        <f t="shared" ca="1" si="14"/>
        <v>1</v>
      </c>
      <c r="H16" s="18">
        <f t="shared" ca="1" si="5"/>
        <v>0</v>
      </c>
      <c r="I16" s="21">
        <f t="shared" ca="1" si="6"/>
        <v>-1</v>
      </c>
      <c r="J16" s="3">
        <f t="shared" ca="1" si="15"/>
        <v>6.9399999999999995</v>
      </c>
      <c r="K16" s="17">
        <f t="shared" ca="1" si="7"/>
        <v>1000.9399999999999</v>
      </c>
      <c r="L16" s="17">
        <f t="shared" ca="1" si="0"/>
        <v>1001.9399999999999</v>
      </c>
      <c r="M16" s="16">
        <f t="shared" ca="1" si="8"/>
        <v>-1</v>
      </c>
      <c r="O16" s="16">
        <f t="shared" si="16"/>
        <v>6</v>
      </c>
      <c r="P16" s="17">
        <f t="shared" ca="1" si="9"/>
        <v>0.93999999999994088</v>
      </c>
      <c r="R16" s="16">
        <f t="shared" si="17"/>
        <v>6</v>
      </c>
      <c r="S16" s="17">
        <f t="shared" ca="1" si="10"/>
        <v>15.666666666665677</v>
      </c>
      <c r="T16" s="17">
        <f t="shared" ca="1" si="11"/>
        <v>0.93999999999994088</v>
      </c>
    </row>
    <row r="17" spans="1:20">
      <c r="A17" s="16">
        <f t="shared" si="12"/>
        <v>7</v>
      </c>
      <c r="B17" s="16">
        <f t="shared" ca="1" si="1"/>
        <v>5.37</v>
      </c>
      <c r="C17" s="16">
        <f t="shared" ca="1" si="2"/>
        <v>0.19553072625698326</v>
      </c>
      <c r="D17" s="16">
        <f t="shared" ca="1" si="3"/>
        <v>0.67543203306891808</v>
      </c>
      <c r="E17" s="16">
        <f t="shared" ca="1" si="4"/>
        <v>0</v>
      </c>
      <c r="F17" s="16">
        <f t="shared" ca="1" si="13"/>
        <v>0</v>
      </c>
      <c r="G17" s="16">
        <f t="shared" ca="1" si="14"/>
        <v>2</v>
      </c>
      <c r="H17" s="18">
        <f t="shared" ca="1" si="5"/>
        <v>0</v>
      </c>
      <c r="I17" s="21">
        <f t="shared" ca="1" si="6"/>
        <v>-1</v>
      </c>
      <c r="J17" s="3">
        <f t="shared" ca="1" si="15"/>
        <v>6.9399999999999995</v>
      </c>
      <c r="K17" s="17">
        <f t="shared" ca="1" si="7"/>
        <v>999.93999999999994</v>
      </c>
      <c r="L17" s="17">
        <f t="shared" ca="1" si="0"/>
        <v>1001.9399999999999</v>
      </c>
      <c r="M17" s="16">
        <f t="shared" ca="1" si="8"/>
        <v>-2</v>
      </c>
      <c r="O17" s="16">
        <f t="shared" si="16"/>
        <v>7</v>
      </c>
      <c r="P17" s="17">
        <f t="shared" ca="1" si="9"/>
        <v>-6.0000000000059117E-2</v>
      </c>
      <c r="R17" s="16">
        <f t="shared" si="17"/>
        <v>7</v>
      </c>
      <c r="S17" s="17">
        <f t="shared" ca="1" si="10"/>
        <v>-0.85714285714369964</v>
      </c>
      <c r="T17" s="17">
        <f t="shared" ca="1" si="11"/>
        <v>-6.0000000000059117E-2</v>
      </c>
    </row>
    <row r="18" spans="1:20">
      <c r="A18" s="16">
        <f t="shared" si="12"/>
        <v>8</v>
      </c>
      <c r="B18" s="16">
        <f t="shared" ca="1" si="1"/>
        <v>3.04</v>
      </c>
      <c r="C18" s="16">
        <f t="shared" ca="1" si="2"/>
        <v>0.34539473684210531</v>
      </c>
      <c r="D18" s="16">
        <f t="shared" ca="1" si="3"/>
        <v>0.102526859880542</v>
      </c>
      <c r="E18" s="16">
        <f t="shared" ca="1" si="4"/>
        <v>1</v>
      </c>
      <c r="F18" s="16">
        <f t="shared" ca="1" si="13"/>
        <v>1</v>
      </c>
      <c r="G18" s="16">
        <f t="shared" ca="1" si="14"/>
        <v>0</v>
      </c>
      <c r="H18" s="18">
        <f t="shared" ca="1" si="5"/>
        <v>3.04</v>
      </c>
      <c r="I18" s="21">
        <f t="shared" ca="1" si="6"/>
        <v>2.04</v>
      </c>
      <c r="J18" s="3">
        <f t="shared" ca="1" si="15"/>
        <v>9.98</v>
      </c>
      <c r="K18" s="17">
        <f t="shared" ca="1" si="7"/>
        <v>1001.9799999999999</v>
      </c>
      <c r="L18" s="17">
        <f t="shared" ca="1" si="0"/>
        <v>1001.9799999999999</v>
      </c>
      <c r="M18" s="16" t="str">
        <f t="shared" ca="1" si="8"/>
        <v/>
      </c>
      <c r="O18" s="16">
        <f t="shared" si="16"/>
        <v>8</v>
      </c>
      <c r="P18" s="17">
        <f t="shared" ca="1" si="9"/>
        <v>1.9799999999999045</v>
      </c>
      <c r="R18" s="16">
        <f t="shared" si="17"/>
        <v>8</v>
      </c>
      <c r="S18" s="17">
        <f t="shared" ca="1" si="10"/>
        <v>24.749999999998806</v>
      </c>
      <c r="T18" s="17">
        <f t="shared" ca="1" si="11"/>
        <v>1.9799999999999045</v>
      </c>
    </row>
    <row r="19" spans="1:20">
      <c r="A19" s="16">
        <f t="shared" si="12"/>
        <v>9</v>
      </c>
      <c r="B19" s="16">
        <f t="shared" ca="1" si="1"/>
        <v>2.39</v>
      </c>
      <c r="C19" s="16">
        <f t="shared" ca="1" si="2"/>
        <v>0.43933054393305437</v>
      </c>
      <c r="D19" s="16">
        <f t="shared" ca="1" si="3"/>
        <v>0.67424543858759489</v>
      </c>
      <c r="E19" s="16">
        <f t="shared" ca="1" si="4"/>
        <v>0</v>
      </c>
      <c r="F19" s="16">
        <f t="shared" ca="1" si="13"/>
        <v>0</v>
      </c>
      <c r="G19" s="16">
        <f t="shared" ca="1" si="14"/>
        <v>1</v>
      </c>
      <c r="H19" s="18">
        <f t="shared" ca="1" si="5"/>
        <v>0</v>
      </c>
      <c r="I19" s="21">
        <f t="shared" ca="1" si="6"/>
        <v>-1</v>
      </c>
      <c r="J19" s="3">
        <f t="shared" ca="1" si="15"/>
        <v>9.98</v>
      </c>
      <c r="K19" s="17">
        <f t="shared" ca="1" si="7"/>
        <v>1000.9799999999999</v>
      </c>
      <c r="L19" s="17">
        <f t="shared" ca="1" si="0"/>
        <v>1001.9799999999999</v>
      </c>
      <c r="M19" s="16">
        <f t="shared" ca="1" si="8"/>
        <v>-1</v>
      </c>
      <c r="O19" s="16">
        <f t="shared" si="16"/>
        <v>9</v>
      </c>
      <c r="P19" s="17">
        <f t="shared" ca="1" si="9"/>
        <v>0.9799999999999045</v>
      </c>
      <c r="R19" s="16">
        <f t="shared" si="17"/>
        <v>9</v>
      </c>
      <c r="S19" s="17">
        <f t="shared" ca="1" si="10"/>
        <v>10.888888888887834</v>
      </c>
      <c r="T19" s="17">
        <f t="shared" ca="1" si="11"/>
        <v>0.9799999999999045</v>
      </c>
    </row>
    <row r="20" spans="1:20">
      <c r="A20" s="16">
        <f t="shared" si="12"/>
        <v>10</v>
      </c>
      <c r="B20" s="16">
        <f t="shared" ca="1" si="1"/>
        <v>4.12</v>
      </c>
      <c r="C20" s="16">
        <f t="shared" ca="1" si="2"/>
        <v>0.25485436893203883</v>
      </c>
      <c r="D20" s="16">
        <f t="shared" ca="1" si="3"/>
        <v>0.5508937667909688</v>
      </c>
      <c r="E20" s="16">
        <f t="shared" ca="1" si="4"/>
        <v>0</v>
      </c>
      <c r="F20" s="16">
        <f t="shared" ca="1" si="13"/>
        <v>0</v>
      </c>
      <c r="G20" s="16">
        <f t="shared" ca="1" si="14"/>
        <v>2</v>
      </c>
      <c r="H20" s="18">
        <f t="shared" ca="1" si="5"/>
        <v>0</v>
      </c>
      <c r="I20" s="21">
        <f t="shared" ca="1" si="6"/>
        <v>-1</v>
      </c>
      <c r="J20" s="3">
        <f t="shared" ca="1" si="15"/>
        <v>9.98</v>
      </c>
      <c r="K20" s="17">
        <f t="shared" ca="1" si="7"/>
        <v>999.9799999999999</v>
      </c>
      <c r="L20" s="17">
        <f t="shared" ca="1" si="0"/>
        <v>1001.9799999999999</v>
      </c>
      <c r="M20" s="16">
        <f t="shared" ca="1" si="8"/>
        <v>-2</v>
      </c>
      <c r="O20" s="16">
        <f t="shared" si="16"/>
        <v>10</v>
      </c>
      <c r="P20" s="17">
        <f t="shared" ca="1" si="9"/>
        <v>-2.0000000000095497E-2</v>
      </c>
      <c r="R20" s="16">
        <f t="shared" si="17"/>
        <v>10</v>
      </c>
      <c r="S20" s="17">
        <f t="shared" ca="1" si="10"/>
        <v>-0.20000000000095497</v>
      </c>
      <c r="T20" s="17">
        <f t="shared" ca="1" si="11"/>
        <v>-2.0000000000095497E-2</v>
      </c>
    </row>
    <row r="21" spans="1:20">
      <c r="A21" s="16">
        <f t="shared" si="12"/>
        <v>11</v>
      </c>
      <c r="B21" s="16">
        <f t="shared" ca="1" si="1"/>
        <v>5.47</v>
      </c>
      <c r="C21" s="16">
        <f t="shared" ca="1" si="2"/>
        <v>0.19195612431444242</v>
      </c>
      <c r="D21" s="16">
        <f t="shared" ca="1" si="3"/>
        <v>0.84321972481492136</v>
      </c>
      <c r="E21" s="16">
        <f t="shared" ca="1" si="4"/>
        <v>0</v>
      </c>
      <c r="F21" s="16">
        <f t="shared" ca="1" si="13"/>
        <v>0</v>
      </c>
      <c r="G21" s="16">
        <f t="shared" ca="1" si="14"/>
        <v>3</v>
      </c>
      <c r="H21" s="18">
        <f t="shared" ca="1" si="5"/>
        <v>0</v>
      </c>
      <c r="I21" s="21">
        <f t="shared" ca="1" si="6"/>
        <v>-1</v>
      </c>
      <c r="J21" s="3">
        <f t="shared" ca="1" si="15"/>
        <v>9.98</v>
      </c>
      <c r="K21" s="17">
        <f t="shared" ca="1" si="7"/>
        <v>998.9799999999999</v>
      </c>
      <c r="L21" s="17">
        <f t="shared" ca="1" si="0"/>
        <v>1001.9799999999999</v>
      </c>
      <c r="M21" s="16">
        <f t="shared" ca="1" si="8"/>
        <v>-3</v>
      </c>
      <c r="O21" s="16">
        <f t="shared" si="16"/>
        <v>11</v>
      </c>
      <c r="P21" s="17">
        <f t="shared" ca="1" si="9"/>
        <v>-1.0200000000000955</v>
      </c>
      <c r="R21" s="16">
        <f t="shared" si="17"/>
        <v>11</v>
      </c>
      <c r="S21" s="17">
        <f t="shared" ca="1" si="10"/>
        <v>-9.2727272727281473</v>
      </c>
      <c r="T21" s="17">
        <f t="shared" ca="1" si="11"/>
        <v>-1.0200000000000955</v>
      </c>
    </row>
    <row r="22" spans="1:20">
      <c r="A22" s="16">
        <f t="shared" si="12"/>
        <v>12</v>
      </c>
      <c r="B22" s="16">
        <f t="shared" ca="1" si="1"/>
        <v>5.85</v>
      </c>
      <c r="C22" s="16">
        <f t="shared" ca="1" si="2"/>
        <v>0.17948717948717949</v>
      </c>
      <c r="D22" s="16">
        <f t="shared" ca="1" si="3"/>
        <v>8.0681641064857423E-2</v>
      </c>
      <c r="E22" s="16">
        <f t="shared" ca="1" si="4"/>
        <v>1</v>
      </c>
      <c r="F22" s="16">
        <f t="shared" ca="1" si="13"/>
        <v>1</v>
      </c>
      <c r="G22" s="16">
        <f t="shared" ca="1" si="14"/>
        <v>0</v>
      </c>
      <c r="H22" s="18">
        <f t="shared" ca="1" si="5"/>
        <v>5.85</v>
      </c>
      <c r="I22" s="21">
        <f t="shared" ca="1" si="6"/>
        <v>4.8499999999999996</v>
      </c>
      <c r="J22" s="3">
        <f t="shared" ca="1" si="15"/>
        <v>15.83</v>
      </c>
      <c r="K22" s="17">
        <f t="shared" ca="1" si="7"/>
        <v>1003.8299999999999</v>
      </c>
      <c r="L22" s="17">
        <f t="shared" ca="1" si="0"/>
        <v>1003.8299999999999</v>
      </c>
      <c r="M22" s="16" t="str">
        <f t="shared" ca="1" si="8"/>
        <v/>
      </c>
      <c r="O22" s="16">
        <f t="shared" si="16"/>
        <v>12</v>
      </c>
      <c r="P22" s="17">
        <f t="shared" ca="1" si="9"/>
        <v>3.8299999999999272</v>
      </c>
      <c r="R22" s="16">
        <f t="shared" si="17"/>
        <v>12</v>
      </c>
      <c r="S22" s="17">
        <f t="shared" ca="1" si="10"/>
        <v>31.91666666666606</v>
      </c>
      <c r="T22" s="17">
        <f t="shared" ca="1" si="11"/>
        <v>3.8299999999999272</v>
      </c>
    </row>
    <row r="23" spans="1:20">
      <c r="A23" s="16">
        <f t="shared" si="12"/>
        <v>13</v>
      </c>
      <c r="B23" s="16">
        <f t="shared" ca="1" si="1"/>
        <v>5.73</v>
      </c>
      <c r="C23" s="16">
        <f t="shared" ca="1" si="2"/>
        <v>0.18324607329842932</v>
      </c>
      <c r="D23" s="16">
        <f t="shared" ca="1" si="3"/>
        <v>0.50466835915081276</v>
      </c>
      <c r="E23" s="16">
        <f t="shared" ca="1" si="4"/>
        <v>0</v>
      </c>
      <c r="F23" s="16">
        <f t="shared" ca="1" si="13"/>
        <v>0</v>
      </c>
      <c r="G23" s="16">
        <f t="shared" ca="1" si="14"/>
        <v>1</v>
      </c>
      <c r="H23" s="18">
        <f t="shared" ca="1" si="5"/>
        <v>0</v>
      </c>
      <c r="I23" s="21">
        <f t="shared" ca="1" si="6"/>
        <v>-1</v>
      </c>
      <c r="J23" s="3">
        <f t="shared" ca="1" si="15"/>
        <v>15.83</v>
      </c>
      <c r="K23" s="17">
        <f t="shared" ca="1" si="7"/>
        <v>1002.8299999999999</v>
      </c>
      <c r="L23" s="17">
        <f t="shared" ca="1" si="0"/>
        <v>1003.8299999999999</v>
      </c>
      <c r="M23" s="16">
        <f t="shared" ca="1" si="8"/>
        <v>-1</v>
      </c>
      <c r="O23" s="16">
        <f t="shared" si="16"/>
        <v>13</v>
      </c>
      <c r="P23" s="17">
        <f t="shared" ca="1" si="9"/>
        <v>2.8299999999999272</v>
      </c>
      <c r="R23" s="16">
        <f t="shared" si="17"/>
        <v>13</v>
      </c>
      <c r="S23" s="17">
        <f t="shared" ca="1" si="10"/>
        <v>21.769230769230205</v>
      </c>
      <c r="T23" s="17">
        <f t="shared" ca="1" si="11"/>
        <v>2.8299999999999272</v>
      </c>
    </row>
    <row r="24" spans="1:20">
      <c r="A24" s="16">
        <f t="shared" si="12"/>
        <v>14</v>
      </c>
      <c r="B24" s="16">
        <f t="shared" ca="1" si="1"/>
        <v>5.86</v>
      </c>
      <c r="C24" s="16">
        <f t="shared" ca="1" si="2"/>
        <v>0.17918088737201365</v>
      </c>
      <c r="D24" s="16">
        <f t="shared" ca="1" si="3"/>
        <v>0.21818491090382075</v>
      </c>
      <c r="E24" s="16">
        <f t="shared" ca="1" si="4"/>
        <v>0</v>
      </c>
      <c r="F24" s="16">
        <f t="shared" ca="1" si="13"/>
        <v>0</v>
      </c>
      <c r="G24" s="16">
        <f t="shared" ca="1" si="14"/>
        <v>2</v>
      </c>
      <c r="H24" s="18">
        <f t="shared" ca="1" si="5"/>
        <v>0</v>
      </c>
      <c r="I24" s="21">
        <f t="shared" ca="1" si="6"/>
        <v>-1</v>
      </c>
      <c r="J24" s="3">
        <f t="shared" ca="1" si="15"/>
        <v>15.83</v>
      </c>
      <c r="K24" s="17">
        <f t="shared" ca="1" si="7"/>
        <v>1001.8299999999999</v>
      </c>
      <c r="L24" s="17">
        <f t="shared" ca="1" si="0"/>
        <v>1003.8299999999999</v>
      </c>
      <c r="M24" s="16">
        <f t="shared" ca="1" si="8"/>
        <v>-2</v>
      </c>
      <c r="O24" s="16">
        <f t="shared" si="16"/>
        <v>14</v>
      </c>
      <c r="P24" s="17">
        <f t="shared" ca="1" si="9"/>
        <v>1.8299999999999272</v>
      </c>
      <c r="R24" s="16">
        <f t="shared" si="17"/>
        <v>14</v>
      </c>
      <c r="S24" s="17">
        <f t="shared" ca="1" si="10"/>
        <v>13.071428571428044</v>
      </c>
      <c r="T24" s="17">
        <f t="shared" ca="1" si="11"/>
        <v>1.8299999999999272</v>
      </c>
    </row>
    <row r="25" spans="1:20">
      <c r="A25" s="16">
        <f t="shared" si="12"/>
        <v>15</v>
      </c>
      <c r="B25" s="16">
        <f t="shared" ca="1" si="1"/>
        <v>2.79</v>
      </c>
      <c r="C25" s="16">
        <f t="shared" ca="1" si="2"/>
        <v>0.37634408602150538</v>
      </c>
      <c r="D25" s="16">
        <f t="shared" ca="1" si="3"/>
        <v>0.96437225515394154</v>
      </c>
      <c r="E25" s="16">
        <f t="shared" ca="1" si="4"/>
        <v>0</v>
      </c>
      <c r="F25" s="16">
        <f t="shared" ca="1" si="13"/>
        <v>0</v>
      </c>
      <c r="G25" s="16">
        <f t="shared" ca="1" si="14"/>
        <v>3</v>
      </c>
      <c r="H25" s="18">
        <f t="shared" ca="1" si="5"/>
        <v>0</v>
      </c>
      <c r="I25" s="21">
        <f t="shared" ca="1" si="6"/>
        <v>-1</v>
      </c>
      <c r="J25" s="3">
        <f t="shared" ca="1" si="15"/>
        <v>15.83</v>
      </c>
      <c r="K25" s="17">
        <f t="shared" ca="1" si="7"/>
        <v>1000.8299999999999</v>
      </c>
      <c r="L25" s="17">
        <f t="shared" ca="1" si="0"/>
        <v>1003.8299999999999</v>
      </c>
      <c r="M25" s="16">
        <f t="shared" ca="1" si="8"/>
        <v>-3</v>
      </c>
      <c r="O25" s="16">
        <f t="shared" si="16"/>
        <v>15</v>
      </c>
      <c r="P25" s="17">
        <f t="shared" ca="1" si="9"/>
        <v>0.82999999999992724</v>
      </c>
      <c r="R25" s="16">
        <f t="shared" si="17"/>
        <v>15</v>
      </c>
      <c r="S25" s="17">
        <f t="shared" ca="1" si="10"/>
        <v>5.5333333333328625</v>
      </c>
      <c r="T25" s="17">
        <f t="shared" ca="1" si="11"/>
        <v>0.82999999999992724</v>
      </c>
    </row>
    <row r="26" spans="1:20">
      <c r="A26" s="16">
        <f t="shared" si="12"/>
        <v>16</v>
      </c>
      <c r="B26" s="16">
        <f t="shared" ca="1" si="1"/>
        <v>2.17</v>
      </c>
      <c r="C26" s="16">
        <f t="shared" ca="1" si="2"/>
        <v>0.4838709677419355</v>
      </c>
      <c r="D26" s="16">
        <f t="shared" ca="1" si="3"/>
        <v>0.24478178949340101</v>
      </c>
      <c r="E26" s="16">
        <f t="shared" ca="1" si="4"/>
        <v>1</v>
      </c>
      <c r="F26" s="16">
        <f t="shared" ca="1" si="13"/>
        <v>1</v>
      </c>
      <c r="G26" s="16">
        <f t="shared" ca="1" si="14"/>
        <v>0</v>
      </c>
      <c r="H26" s="18">
        <f t="shared" ca="1" si="5"/>
        <v>2.17</v>
      </c>
      <c r="I26" s="21">
        <f t="shared" ca="1" si="6"/>
        <v>1.17</v>
      </c>
      <c r="J26" s="3">
        <f t="shared" ca="1" si="15"/>
        <v>18</v>
      </c>
      <c r="K26" s="17">
        <f t="shared" ca="1" si="7"/>
        <v>1001.9999999999999</v>
      </c>
      <c r="L26" s="17">
        <f t="shared" ca="1" si="0"/>
        <v>1003.8299999999999</v>
      </c>
      <c r="M26" s="16">
        <f t="shared" ca="1" si="8"/>
        <v>-1.8300000000000409</v>
      </c>
      <c r="O26" s="16">
        <f t="shared" si="16"/>
        <v>16</v>
      </c>
      <c r="P26" s="17">
        <f t="shared" ca="1" si="9"/>
        <v>1.9999999999998863</v>
      </c>
      <c r="R26" s="16">
        <f t="shared" si="17"/>
        <v>16</v>
      </c>
      <c r="S26" s="17">
        <f t="shared" ca="1" si="10"/>
        <v>12.499999999999289</v>
      </c>
      <c r="T26" s="17">
        <f t="shared" ca="1" si="11"/>
        <v>1.9999999999998863</v>
      </c>
    </row>
    <row r="27" spans="1:20">
      <c r="A27" s="16">
        <f t="shared" si="12"/>
        <v>17</v>
      </c>
      <c r="B27" s="16">
        <f t="shared" ca="1" si="1"/>
        <v>2.98</v>
      </c>
      <c r="C27" s="16">
        <f t="shared" ca="1" si="2"/>
        <v>0.35234899328859065</v>
      </c>
      <c r="D27" s="16">
        <f t="shared" ca="1" si="3"/>
        <v>0.2475798124162516</v>
      </c>
      <c r="E27" s="16">
        <f t="shared" ca="1" si="4"/>
        <v>1</v>
      </c>
      <c r="F27" s="16">
        <f t="shared" ca="1" si="13"/>
        <v>2</v>
      </c>
      <c r="G27" s="16">
        <f t="shared" ca="1" si="14"/>
        <v>0</v>
      </c>
      <c r="H27" s="18">
        <f t="shared" ca="1" si="5"/>
        <v>2.98</v>
      </c>
      <c r="I27" s="21">
        <f t="shared" ca="1" si="6"/>
        <v>1.98</v>
      </c>
      <c r="J27" s="3">
        <f t="shared" ca="1" si="15"/>
        <v>20.98</v>
      </c>
      <c r="K27" s="17">
        <f t="shared" ca="1" si="7"/>
        <v>1003.9799999999999</v>
      </c>
      <c r="L27" s="17">
        <f t="shared" ca="1" si="0"/>
        <v>1003.9799999999999</v>
      </c>
      <c r="M27" s="16" t="str">
        <f t="shared" ca="1" si="8"/>
        <v/>
      </c>
      <c r="O27" s="16">
        <f t="shared" si="16"/>
        <v>17</v>
      </c>
      <c r="P27" s="17">
        <f t="shared" ca="1" si="9"/>
        <v>3.9799999999999045</v>
      </c>
      <c r="R27" s="16">
        <f t="shared" si="17"/>
        <v>17</v>
      </c>
      <c r="S27" s="17">
        <f t="shared" ca="1" si="10"/>
        <v>23.411764705881794</v>
      </c>
      <c r="T27" s="17">
        <f t="shared" ca="1" si="11"/>
        <v>3.9799999999999045</v>
      </c>
    </row>
    <row r="28" spans="1:20">
      <c r="A28" s="16">
        <f t="shared" si="12"/>
        <v>18</v>
      </c>
      <c r="B28" s="16">
        <f t="shared" ca="1" si="1"/>
        <v>2.2000000000000002</v>
      </c>
      <c r="C28" s="16">
        <f t="shared" ca="1" si="2"/>
        <v>0.47727272727272729</v>
      </c>
      <c r="D28" s="16">
        <f t="shared" ca="1" si="3"/>
        <v>7.4862747104464056E-2</v>
      </c>
      <c r="E28" s="16">
        <f t="shared" ca="1" si="4"/>
        <v>1</v>
      </c>
      <c r="F28" s="16">
        <f t="shared" ca="1" si="13"/>
        <v>3</v>
      </c>
      <c r="G28" s="16">
        <f t="shared" ca="1" si="14"/>
        <v>0</v>
      </c>
      <c r="H28" s="18">
        <f t="shared" ca="1" si="5"/>
        <v>2.2000000000000002</v>
      </c>
      <c r="I28" s="21">
        <f t="shared" ca="1" si="6"/>
        <v>1.2000000000000002</v>
      </c>
      <c r="J28" s="3">
        <f t="shared" ca="1" si="15"/>
        <v>23.18</v>
      </c>
      <c r="K28" s="17">
        <f t="shared" ca="1" si="7"/>
        <v>1005.18</v>
      </c>
      <c r="L28" s="17">
        <f t="shared" ca="1" si="0"/>
        <v>1005.18</v>
      </c>
      <c r="M28" s="16" t="str">
        <f t="shared" ca="1" si="8"/>
        <v/>
      </c>
      <c r="O28" s="16">
        <f t="shared" si="16"/>
        <v>18</v>
      </c>
      <c r="P28" s="17">
        <f t="shared" ca="1" si="9"/>
        <v>5.17999999999995</v>
      </c>
      <c r="R28" s="16">
        <f t="shared" si="17"/>
        <v>18</v>
      </c>
      <c r="S28" s="17">
        <f t="shared" ca="1" si="10"/>
        <v>28.777777777777516</v>
      </c>
      <c r="T28" s="17">
        <f t="shared" ca="1" si="11"/>
        <v>5.17999999999995</v>
      </c>
    </row>
    <row r="29" spans="1:20">
      <c r="A29" s="16">
        <f t="shared" si="12"/>
        <v>19</v>
      </c>
      <c r="B29" s="16">
        <f t="shared" ca="1" si="1"/>
        <v>4.63</v>
      </c>
      <c r="C29" s="16">
        <f t="shared" ca="1" si="2"/>
        <v>0.22678185745140389</v>
      </c>
      <c r="D29" s="16">
        <f t="shared" ca="1" si="3"/>
        <v>0.31699953680819792</v>
      </c>
      <c r="E29" s="16">
        <f t="shared" ca="1" si="4"/>
        <v>0</v>
      </c>
      <c r="F29" s="16">
        <f t="shared" ca="1" si="13"/>
        <v>0</v>
      </c>
      <c r="G29" s="16">
        <f t="shared" ca="1" si="14"/>
        <v>1</v>
      </c>
      <c r="H29" s="18">
        <f t="shared" ca="1" si="5"/>
        <v>0</v>
      </c>
      <c r="I29" s="21">
        <f t="shared" ca="1" si="6"/>
        <v>-1</v>
      </c>
      <c r="J29" s="3">
        <f t="shared" ca="1" si="15"/>
        <v>23.18</v>
      </c>
      <c r="K29" s="17">
        <f t="shared" ca="1" si="7"/>
        <v>1004.18</v>
      </c>
      <c r="L29" s="17">
        <f t="shared" ca="1" si="0"/>
        <v>1005.18</v>
      </c>
      <c r="M29" s="16">
        <f t="shared" ca="1" si="8"/>
        <v>-1</v>
      </c>
      <c r="O29" s="16">
        <f t="shared" si="16"/>
        <v>19</v>
      </c>
      <c r="P29" s="17">
        <f t="shared" ca="1" si="9"/>
        <v>4.17999999999995</v>
      </c>
      <c r="R29" s="16">
        <f t="shared" si="17"/>
        <v>19</v>
      </c>
      <c r="S29" s="17">
        <f t="shared" ca="1" si="10"/>
        <v>21.99999999999973</v>
      </c>
      <c r="T29" s="17">
        <f t="shared" ca="1" si="11"/>
        <v>4.17999999999995</v>
      </c>
    </row>
    <row r="30" spans="1:20">
      <c r="A30" s="16">
        <f t="shared" si="12"/>
        <v>20</v>
      </c>
      <c r="B30" s="16">
        <f t="shared" ca="1" si="1"/>
        <v>3.56</v>
      </c>
      <c r="C30" s="16">
        <f t="shared" ca="1" si="2"/>
        <v>0.29494382022471916</v>
      </c>
      <c r="D30" s="16">
        <f t="shared" ca="1" si="3"/>
        <v>0.79103335781061812</v>
      </c>
      <c r="E30" s="16">
        <f t="shared" ca="1" si="4"/>
        <v>0</v>
      </c>
      <c r="F30" s="16">
        <f t="shared" ca="1" si="13"/>
        <v>0</v>
      </c>
      <c r="G30" s="16">
        <f t="shared" ca="1" si="14"/>
        <v>2</v>
      </c>
      <c r="H30" s="18">
        <f t="shared" ca="1" si="5"/>
        <v>0</v>
      </c>
      <c r="I30" s="21">
        <f t="shared" ca="1" si="6"/>
        <v>-1</v>
      </c>
      <c r="J30" s="3">
        <f t="shared" ca="1" si="15"/>
        <v>23.18</v>
      </c>
      <c r="K30" s="17">
        <f t="shared" ca="1" si="7"/>
        <v>1003.18</v>
      </c>
      <c r="L30" s="17">
        <f t="shared" ca="1" si="0"/>
        <v>1005.18</v>
      </c>
      <c r="M30" s="16">
        <f t="shared" ca="1" si="8"/>
        <v>-2</v>
      </c>
      <c r="O30" s="16">
        <f t="shared" si="16"/>
        <v>20</v>
      </c>
      <c r="P30" s="17">
        <f t="shared" ca="1" si="9"/>
        <v>3.17999999999995</v>
      </c>
      <c r="R30" s="16">
        <f t="shared" si="17"/>
        <v>20</v>
      </c>
      <c r="S30" s="17">
        <f t="shared" ca="1" si="10"/>
        <v>15.899999999999764</v>
      </c>
      <c r="T30" s="17">
        <f t="shared" ca="1" si="11"/>
        <v>3.17999999999995</v>
      </c>
    </row>
    <row r="31" spans="1:20">
      <c r="A31" s="16">
        <f t="shared" si="12"/>
        <v>21</v>
      </c>
      <c r="B31" s="16">
        <f t="shared" ca="1" si="1"/>
        <v>4.45</v>
      </c>
      <c r="C31" s="16">
        <f t="shared" ca="1" si="2"/>
        <v>0.23595505617977527</v>
      </c>
      <c r="D31" s="16">
        <f t="shared" ca="1" si="3"/>
        <v>0.11577650784082549</v>
      </c>
      <c r="E31" s="16">
        <f t="shared" ca="1" si="4"/>
        <v>1</v>
      </c>
      <c r="F31" s="16">
        <f t="shared" ca="1" si="13"/>
        <v>1</v>
      </c>
      <c r="G31" s="16">
        <f t="shared" ca="1" si="14"/>
        <v>0</v>
      </c>
      <c r="H31" s="18">
        <f t="shared" ca="1" si="5"/>
        <v>4.45</v>
      </c>
      <c r="I31" s="21">
        <f t="shared" ca="1" si="6"/>
        <v>3.45</v>
      </c>
      <c r="J31" s="3">
        <f t="shared" ca="1" si="15"/>
        <v>27.63</v>
      </c>
      <c r="K31" s="17">
        <f t="shared" ca="1" si="7"/>
        <v>1006.63</v>
      </c>
      <c r="L31" s="17">
        <f t="shared" ca="1" si="0"/>
        <v>1006.63</v>
      </c>
      <c r="M31" s="16" t="str">
        <f t="shared" ca="1" si="8"/>
        <v/>
      </c>
      <c r="O31" s="16">
        <f t="shared" si="16"/>
        <v>21</v>
      </c>
      <c r="P31" s="17">
        <f t="shared" ca="1" si="9"/>
        <v>6.6299999999999955</v>
      </c>
      <c r="R31" s="16">
        <f t="shared" si="17"/>
        <v>21</v>
      </c>
      <c r="S31" s="17">
        <f t="shared" ca="1" si="10"/>
        <v>31.571428571428527</v>
      </c>
      <c r="T31" s="17">
        <f t="shared" ca="1" si="11"/>
        <v>6.6299999999999955</v>
      </c>
    </row>
    <row r="32" spans="1:20">
      <c r="A32" s="16">
        <f t="shared" si="12"/>
        <v>22</v>
      </c>
      <c r="B32" s="16">
        <f t="shared" ca="1" si="1"/>
        <v>2.16</v>
      </c>
      <c r="C32" s="16">
        <f t="shared" ca="1" si="2"/>
        <v>0.48611111111111105</v>
      </c>
      <c r="D32" s="16">
        <f t="shared" ca="1" si="3"/>
        <v>0.35112372333722064</v>
      </c>
      <c r="E32" s="16">
        <f t="shared" ca="1" si="4"/>
        <v>1</v>
      </c>
      <c r="F32" s="16">
        <f t="shared" ca="1" si="13"/>
        <v>2</v>
      </c>
      <c r="G32" s="16">
        <f t="shared" ca="1" si="14"/>
        <v>0</v>
      </c>
      <c r="H32" s="18">
        <f t="shared" ca="1" si="5"/>
        <v>2.16</v>
      </c>
      <c r="I32" s="21">
        <f t="shared" ca="1" si="6"/>
        <v>1.1600000000000001</v>
      </c>
      <c r="J32" s="3">
        <f t="shared" ca="1" si="15"/>
        <v>29.79</v>
      </c>
      <c r="K32" s="17">
        <f t="shared" ca="1" si="7"/>
        <v>1007.79</v>
      </c>
      <c r="L32" s="17">
        <f t="shared" ca="1" si="0"/>
        <v>1007.79</v>
      </c>
      <c r="M32" s="16" t="str">
        <f t="shared" ca="1" si="8"/>
        <v/>
      </c>
      <c r="O32" s="16">
        <f t="shared" si="16"/>
        <v>22</v>
      </c>
      <c r="P32" s="17">
        <f t="shared" ca="1" si="9"/>
        <v>7.7899999999999636</v>
      </c>
      <c r="R32" s="16">
        <f t="shared" si="17"/>
        <v>22</v>
      </c>
      <c r="S32" s="17">
        <f t="shared" ca="1" si="10"/>
        <v>35.409090909090736</v>
      </c>
      <c r="T32" s="17">
        <f t="shared" ca="1" si="11"/>
        <v>7.7899999999999636</v>
      </c>
    </row>
    <row r="33" spans="1:20">
      <c r="A33" s="16">
        <f t="shared" si="12"/>
        <v>23</v>
      </c>
      <c r="B33" s="16">
        <f t="shared" ca="1" si="1"/>
        <v>2.25</v>
      </c>
      <c r="C33" s="16">
        <f t="shared" ca="1" si="2"/>
        <v>0.46666666666666667</v>
      </c>
      <c r="D33" s="16">
        <f t="shared" ca="1" si="3"/>
        <v>0.30045598235277726</v>
      </c>
      <c r="E33" s="16">
        <f t="shared" ca="1" si="4"/>
        <v>1</v>
      </c>
      <c r="F33" s="16">
        <f t="shared" ca="1" si="13"/>
        <v>3</v>
      </c>
      <c r="G33" s="16">
        <f t="shared" ca="1" si="14"/>
        <v>0</v>
      </c>
      <c r="H33" s="18">
        <f t="shared" ca="1" si="5"/>
        <v>2.25</v>
      </c>
      <c r="I33" s="21">
        <f t="shared" ca="1" si="6"/>
        <v>1.25</v>
      </c>
      <c r="J33" s="3">
        <f t="shared" ca="1" si="15"/>
        <v>32.04</v>
      </c>
      <c r="K33" s="17">
        <f t="shared" ca="1" si="7"/>
        <v>1009.04</v>
      </c>
      <c r="L33" s="17">
        <f t="shared" ca="1" si="0"/>
        <v>1009.04</v>
      </c>
      <c r="M33" s="16" t="str">
        <f t="shared" ca="1" si="8"/>
        <v/>
      </c>
      <c r="O33" s="16">
        <f t="shared" si="16"/>
        <v>23</v>
      </c>
      <c r="P33" s="17">
        <f t="shared" ca="1" si="9"/>
        <v>9.0399999999999636</v>
      </c>
      <c r="R33" s="16">
        <f t="shared" si="17"/>
        <v>23</v>
      </c>
      <c r="S33" s="17">
        <f t="shared" ca="1" si="10"/>
        <v>39.304347826086797</v>
      </c>
      <c r="T33" s="17">
        <f t="shared" ca="1" si="11"/>
        <v>9.0399999999999636</v>
      </c>
    </row>
    <row r="34" spans="1:20">
      <c r="A34" s="16">
        <f t="shared" si="12"/>
        <v>24</v>
      </c>
      <c r="B34" s="16">
        <f t="shared" ca="1" si="1"/>
        <v>6</v>
      </c>
      <c r="C34" s="16">
        <f t="shared" ca="1" si="2"/>
        <v>0.17499999999999999</v>
      </c>
      <c r="D34" s="16">
        <f t="shared" ca="1" si="3"/>
        <v>0.3119391039167283</v>
      </c>
      <c r="E34" s="16">
        <f t="shared" ca="1" si="4"/>
        <v>0</v>
      </c>
      <c r="F34" s="16">
        <f t="shared" ca="1" si="13"/>
        <v>0</v>
      </c>
      <c r="G34" s="16">
        <f t="shared" ca="1" si="14"/>
        <v>1</v>
      </c>
      <c r="H34" s="18">
        <f t="shared" ca="1" si="5"/>
        <v>0</v>
      </c>
      <c r="I34" s="21">
        <f t="shared" ca="1" si="6"/>
        <v>-1</v>
      </c>
      <c r="J34" s="3">
        <f t="shared" ca="1" si="15"/>
        <v>32.04</v>
      </c>
      <c r="K34" s="17">
        <f t="shared" ca="1" si="7"/>
        <v>1008.04</v>
      </c>
      <c r="L34" s="17">
        <f t="shared" ca="1" si="0"/>
        <v>1009.04</v>
      </c>
      <c r="M34" s="16">
        <f t="shared" ca="1" si="8"/>
        <v>-1</v>
      </c>
      <c r="O34" s="16">
        <f t="shared" si="16"/>
        <v>24</v>
      </c>
      <c r="P34" s="17">
        <f t="shared" ca="1" si="9"/>
        <v>8.0399999999999636</v>
      </c>
      <c r="R34" s="16">
        <f t="shared" si="17"/>
        <v>24</v>
      </c>
      <c r="S34" s="17">
        <f t="shared" ca="1" si="10"/>
        <v>33.499999999999829</v>
      </c>
      <c r="T34" s="17">
        <f t="shared" ca="1" si="11"/>
        <v>8.0399999999999636</v>
      </c>
    </row>
    <row r="35" spans="1:20">
      <c r="A35" s="16">
        <f t="shared" si="12"/>
        <v>25</v>
      </c>
      <c r="B35" s="16">
        <f t="shared" ca="1" si="1"/>
        <v>3.51</v>
      </c>
      <c r="C35" s="16">
        <f t="shared" ca="1" si="2"/>
        <v>0.29914529914529914</v>
      </c>
      <c r="D35" s="16">
        <f t="shared" ca="1" si="3"/>
        <v>0.35461196247516913</v>
      </c>
      <c r="E35" s="16">
        <f t="shared" ca="1" si="4"/>
        <v>0</v>
      </c>
      <c r="F35" s="16">
        <f t="shared" ca="1" si="13"/>
        <v>0</v>
      </c>
      <c r="G35" s="16">
        <f t="shared" ca="1" si="14"/>
        <v>2</v>
      </c>
      <c r="H35" s="18">
        <f t="shared" ca="1" si="5"/>
        <v>0</v>
      </c>
      <c r="I35" s="21">
        <f t="shared" ca="1" si="6"/>
        <v>-1</v>
      </c>
      <c r="J35" s="3">
        <f t="shared" ca="1" si="15"/>
        <v>32.04</v>
      </c>
      <c r="K35" s="17">
        <f t="shared" ca="1" si="7"/>
        <v>1007.04</v>
      </c>
      <c r="L35" s="17">
        <f t="shared" ca="1" si="0"/>
        <v>1009.04</v>
      </c>
      <c r="M35" s="16">
        <f t="shared" ca="1" si="8"/>
        <v>-2</v>
      </c>
      <c r="O35" s="16">
        <f t="shared" si="16"/>
        <v>25</v>
      </c>
      <c r="P35" s="17">
        <f t="shared" ca="1" si="9"/>
        <v>7.0399999999999636</v>
      </c>
      <c r="R35" s="16">
        <f t="shared" si="17"/>
        <v>25</v>
      </c>
      <c r="S35" s="17">
        <f t="shared" ca="1" si="10"/>
        <v>28.159999999999854</v>
      </c>
      <c r="T35" s="17">
        <f t="shared" ca="1" si="11"/>
        <v>7.0399999999999636</v>
      </c>
    </row>
    <row r="36" spans="1:20">
      <c r="A36" s="16">
        <f t="shared" si="12"/>
        <v>26</v>
      </c>
      <c r="B36" s="16">
        <f t="shared" ca="1" si="1"/>
        <v>3.2</v>
      </c>
      <c r="C36" s="16">
        <f t="shared" ca="1" si="2"/>
        <v>0.328125</v>
      </c>
      <c r="D36" s="16">
        <f t="shared" ca="1" si="3"/>
        <v>2.938373238186065E-2</v>
      </c>
      <c r="E36" s="16">
        <f t="shared" ca="1" si="4"/>
        <v>1</v>
      </c>
      <c r="F36" s="16">
        <f t="shared" ca="1" si="13"/>
        <v>1</v>
      </c>
      <c r="G36" s="16">
        <f t="shared" ca="1" si="14"/>
        <v>0</v>
      </c>
      <c r="H36" s="18">
        <f t="shared" ca="1" si="5"/>
        <v>3.2</v>
      </c>
      <c r="I36" s="21">
        <f t="shared" ca="1" si="6"/>
        <v>2.2000000000000002</v>
      </c>
      <c r="J36" s="3">
        <f t="shared" ca="1" si="15"/>
        <v>35.24</v>
      </c>
      <c r="K36" s="17">
        <f t="shared" ca="1" si="7"/>
        <v>1009.24</v>
      </c>
      <c r="L36" s="17">
        <f t="shared" ca="1" si="0"/>
        <v>1009.24</v>
      </c>
      <c r="M36" s="16" t="str">
        <f t="shared" ca="1" si="8"/>
        <v/>
      </c>
      <c r="O36" s="16">
        <f t="shared" si="16"/>
        <v>26</v>
      </c>
      <c r="P36" s="17">
        <f t="shared" ca="1" si="9"/>
        <v>9.2400000000000091</v>
      </c>
      <c r="R36" s="16">
        <f t="shared" si="17"/>
        <v>26</v>
      </c>
      <c r="S36" s="17">
        <f t="shared" ca="1" si="10"/>
        <v>35.538461538461576</v>
      </c>
      <c r="T36" s="17">
        <f t="shared" ca="1" si="11"/>
        <v>9.2400000000000091</v>
      </c>
    </row>
    <row r="37" spans="1:20">
      <c r="A37" s="16">
        <f t="shared" si="12"/>
        <v>27</v>
      </c>
      <c r="B37" s="16">
        <f t="shared" ca="1" si="1"/>
        <v>4.4400000000000004</v>
      </c>
      <c r="C37" s="16">
        <f t="shared" ca="1" si="2"/>
        <v>0.23648648648648646</v>
      </c>
      <c r="D37" s="16">
        <f t="shared" ca="1" si="3"/>
        <v>2.4901447230878393E-2</v>
      </c>
      <c r="E37" s="16">
        <f t="shared" ca="1" si="4"/>
        <v>1</v>
      </c>
      <c r="F37" s="16">
        <f t="shared" ca="1" si="13"/>
        <v>2</v>
      </c>
      <c r="G37" s="16">
        <f t="shared" ca="1" si="14"/>
        <v>0</v>
      </c>
      <c r="H37" s="18">
        <f t="shared" ca="1" si="5"/>
        <v>4.4400000000000004</v>
      </c>
      <c r="I37" s="21">
        <f t="shared" ca="1" si="6"/>
        <v>3.4400000000000004</v>
      </c>
      <c r="J37" s="3">
        <f t="shared" ca="1" si="15"/>
        <v>39.68</v>
      </c>
      <c r="K37" s="17">
        <f t="shared" ca="1" si="7"/>
        <v>1012.6800000000001</v>
      </c>
      <c r="L37" s="17">
        <f t="shared" ca="1" si="0"/>
        <v>1012.6800000000001</v>
      </c>
      <c r="M37" s="16" t="str">
        <f t="shared" ca="1" si="8"/>
        <v/>
      </c>
      <c r="O37" s="16">
        <f t="shared" si="16"/>
        <v>27</v>
      </c>
      <c r="P37" s="17">
        <f t="shared" ca="1" si="9"/>
        <v>12.680000000000064</v>
      </c>
      <c r="R37" s="16">
        <f t="shared" si="17"/>
        <v>27</v>
      </c>
      <c r="S37" s="17">
        <f t="shared" ca="1" si="10"/>
        <v>46.962962962963218</v>
      </c>
      <c r="T37" s="17">
        <f t="shared" ca="1" si="11"/>
        <v>12.680000000000064</v>
      </c>
    </row>
    <row r="38" spans="1:20">
      <c r="A38" s="16">
        <f t="shared" si="12"/>
        <v>28</v>
      </c>
      <c r="B38" s="16">
        <f t="shared" ca="1" si="1"/>
        <v>3.5</v>
      </c>
      <c r="C38" s="16">
        <f t="shared" ca="1" si="2"/>
        <v>0.3</v>
      </c>
      <c r="D38" s="16">
        <f t="shared" ca="1" si="3"/>
        <v>0.63593405544523285</v>
      </c>
      <c r="E38" s="16">
        <f t="shared" ca="1" si="4"/>
        <v>0</v>
      </c>
      <c r="F38" s="16">
        <f t="shared" ca="1" si="13"/>
        <v>0</v>
      </c>
      <c r="G38" s="16">
        <f t="shared" ca="1" si="14"/>
        <v>1</v>
      </c>
      <c r="H38" s="18">
        <f t="shared" ca="1" si="5"/>
        <v>0</v>
      </c>
      <c r="I38" s="21">
        <f t="shared" ca="1" si="6"/>
        <v>-1</v>
      </c>
      <c r="J38" s="3">
        <f t="shared" ca="1" si="15"/>
        <v>39.68</v>
      </c>
      <c r="K38" s="17">
        <f t="shared" ca="1" si="7"/>
        <v>1011.6800000000001</v>
      </c>
      <c r="L38" s="17">
        <f t="shared" ca="1" si="0"/>
        <v>1012.6800000000001</v>
      </c>
      <c r="M38" s="16">
        <f t="shared" ca="1" si="8"/>
        <v>-1</v>
      </c>
      <c r="O38" s="16">
        <f t="shared" si="16"/>
        <v>28</v>
      </c>
      <c r="P38" s="17">
        <f t="shared" ca="1" si="9"/>
        <v>11.680000000000064</v>
      </c>
      <c r="R38" s="16">
        <f t="shared" si="17"/>
        <v>28</v>
      </c>
      <c r="S38" s="17">
        <f t="shared" ca="1" si="10"/>
        <v>41.71428571428595</v>
      </c>
      <c r="T38" s="17">
        <f t="shared" ca="1" si="11"/>
        <v>11.680000000000064</v>
      </c>
    </row>
    <row r="39" spans="1:20">
      <c r="A39" s="16">
        <f t="shared" si="12"/>
        <v>29</v>
      </c>
      <c r="B39" s="16">
        <f t="shared" ca="1" si="1"/>
        <v>3.16</v>
      </c>
      <c r="C39" s="16">
        <f t="shared" ca="1" si="2"/>
        <v>0.33227848101265822</v>
      </c>
      <c r="D39" s="16">
        <f t="shared" ca="1" si="3"/>
        <v>0.94164831374207303</v>
      </c>
      <c r="E39" s="16">
        <f t="shared" ca="1" si="4"/>
        <v>0</v>
      </c>
      <c r="F39" s="16">
        <f t="shared" ca="1" si="13"/>
        <v>0</v>
      </c>
      <c r="G39" s="16">
        <f t="shared" ca="1" si="14"/>
        <v>2</v>
      </c>
      <c r="H39" s="18">
        <f t="shared" ca="1" si="5"/>
        <v>0</v>
      </c>
      <c r="I39" s="21">
        <f t="shared" ca="1" si="6"/>
        <v>-1</v>
      </c>
      <c r="J39" s="3">
        <f t="shared" ca="1" si="15"/>
        <v>39.68</v>
      </c>
      <c r="K39" s="17">
        <f t="shared" ca="1" si="7"/>
        <v>1010.6800000000001</v>
      </c>
      <c r="L39" s="17">
        <f t="shared" ca="1" si="0"/>
        <v>1012.6800000000001</v>
      </c>
      <c r="M39" s="16">
        <f t="shared" ca="1" si="8"/>
        <v>-2</v>
      </c>
      <c r="O39" s="16">
        <f t="shared" si="16"/>
        <v>29</v>
      </c>
      <c r="P39" s="17">
        <f t="shared" ca="1" si="9"/>
        <v>10.680000000000064</v>
      </c>
      <c r="R39" s="16">
        <f t="shared" si="17"/>
        <v>29</v>
      </c>
      <c r="S39" s="17">
        <f t="shared" ca="1" si="10"/>
        <v>36.827586206896768</v>
      </c>
      <c r="T39" s="17">
        <f t="shared" ca="1" si="11"/>
        <v>10.680000000000064</v>
      </c>
    </row>
    <row r="40" spans="1:20">
      <c r="A40" s="16">
        <f t="shared" si="12"/>
        <v>30</v>
      </c>
      <c r="B40" s="16">
        <f t="shared" ca="1" si="1"/>
        <v>5.2</v>
      </c>
      <c r="C40" s="16">
        <f t="shared" ca="1" si="2"/>
        <v>0.20192307692307693</v>
      </c>
      <c r="D40" s="16">
        <f t="shared" ca="1" si="3"/>
        <v>8.2351148213474668E-2</v>
      </c>
      <c r="E40" s="16">
        <f t="shared" ca="1" si="4"/>
        <v>1</v>
      </c>
      <c r="F40" s="16">
        <f t="shared" ca="1" si="13"/>
        <v>1</v>
      </c>
      <c r="G40" s="16">
        <f t="shared" ca="1" si="14"/>
        <v>0</v>
      </c>
      <c r="H40" s="18">
        <f t="shared" ca="1" si="5"/>
        <v>5.2</v>
      </c>
      <c r="I40" s="21">
        <f t="shared" ca="1" si="6"/>
        <v>4.2</v>
      </c>
      <c r="J40" s="3">
        <f t="shared" ca="1" si="15"/>
        <v>44.88</v>
      </c>
      <c r="K40" s="17">
        <f t="shared" ca="1" si="7"/>
        <v>1014.8800000000001</v>
      </c>
      <c r="L40" s="17">
        <f t="shared" ca="1" si="0"/>
        <v>1014.8800000000001</v>
      </c>
      <c r="M40" s="16" t="str">
        <f t="shared" ca="1" si="8"/>
        <v/>
      </c>
      <c r="O40" s="16">
        <f t="shared" si="16"/>
        <v>30</v>
      </c>
      <c r="P40" s="17">
        <f t="shared" ca="1" si="9"/>
        <v>14.880000000000109</v>
      </c>
      <c r="R40" s="16">
        <f t="shared" si="17"/>
        <v>30</v>
      </c>
      <c r="S40" s="17">
        <f t="shared" ca="1" si="10"/>
        <v>49.600000000000364</v>
      </c>
      <c r="T40" s="17">
        <f t="shared" ca="1" si="11"/>
        <v>14.880000000000109</v>
      </c>
    </row>
    <row r="41" spans="1:20">
      <c r="A41" s="16">
        <f t="shared" si="12"/>
        <v>31</v>
      </c>
      <c r="B41" s="16">
        <f t="shared" ca="1" si="1"/>
        <v>3.37</v>
      </c>
      <c r="C41" s="16">
        <f t="shared" ca="1" si="2"/>
        <v>0.31157270029673589</v>
      </c>
      <c r="D41" s="16">
        <f t="shared" ca="1" si="3"/>
        <v>0.98525036360424023</v>
      </c>
      <c r="E41" s="16">
        <f t="shared" ca="1" si="4"/>
        <v>0</v>
      </c>
      <c r="F41" s="16">
        <f t="shared" ca="1" si="13"/>
        <v>0</v>
      </c>
      <c r="G41" s="16">
        <f t="shared" ca="1" si="14"/>
        <v>1</v>
      </c>
      <c r="H41" s="18">
        <f t="shared" ca="1" si="5"/>
        <v>0</v>
      </c>
      <c r="I41" s="21">
        <f t="shared" ca="1" si="6"/>
        <v>-1</v>
      </c>
      <c r="J41" s="3">
        <f t="shared" ca="1" si="15"/>
        <v>44.88</v>
      </c>
      <c r="K41" s="17">
        <f t="shared" ca="1" si="7"/>
        <v>1013.8800000000001</v>
      </c>
      <c r="L41" s="17">
        <f t="shared" ca="1" si="0"/>
        <v>1014.8800000000001</v>
      </c>
      <c r="M41" s="16">
        <f t="shared" ca="1" si="8"/>
        <v>-1</v>
      </c>
      <c r="O41" s="16">
        <f t="shared" si="16"/>
        <v>31</v>
      </c>
      <c r="P41" s="17">
        <f t="shared" ca="1" si="9"/>
        <v>13.880000000000109</v>
      </c>
      <c r="R41" s="16">
        <f t="shared" si="17"/>
        <v>31</v>
      </c>
      <c r="S41" s="17">
        <f t="shared" ca="1" si="10"/>
        <v>44.774193548387444</v>
      </c>
      <c r="T41" s="17">
        <f t="shared" ca="1" si="11"/>
        <v>13.880000000000109</v>
      </c>
    </row>
    <row r="42" spans="1:20">
      <c r="A42" s="16">
        <f t="shared" si="12"/>
        <v>32</v>
      </c>
      <c r="B42" s="16">
        <f t="shared" ca="1" si="1"/>
        <v>4.3099999999999996</v>
      </c>
      <c r="C42" s="16">
        <f t="shared" ca="1" si="2"/>
        <v>0.24361948955916476</v>
      </c>
      <c r="D42" s="16">
        <f t="shared" ca="1" si="3"/>
        <v>0.44189868281273492</v>
      </c>
      <c r="E42" s="16">
        <f t="shared" ca="1" si="4"/>
        <v>0</v>
      </c>
      <c r="F42" s="16">
        <f t="shared" ca="1" si="13"/>
        <v>0</v>
      </c>
      <c r="G42" s="16">
        <f t="shared" ca="1" si="14"/>
        <v>2</v>
      </c>
      <c r="H42" s="18">
        <f t="shared" ca="1" si="5"/>
        <v>0</v>
      </c>
      <c r="I42" s="21">
        <f t="shared" ca="1" si="6"/>
        <v>-1</v>
      </c>
      <c r="J42" s="3">
        <f t="shared" ca="1" si="15"/>
        <v>44.88</v>
      </c>
      <c r="K42" s="17">
        <f t="shared" ca="1" si="7"/>
        <v>1012.8800000000001</v>
      </c>
      <c r="L42" s="17">
        <f t="shared" ca="1" si="0"/>
        <v>1014.8800000000001</v>
      </c>
      <c r="M42" s="16">
        <f t="shared" ca="1" si="8"/>
        <v>-2</v>
      </c>
      <c r="O42" s="16">
        <f t="shared" si="16"/>
        <v>32</v>
      </c>
      <c r="P42" s="17">
        <f t="shared" ca="1" si="9"/>
        <v>12.880000000000109</v>
      </c>
      <c r="R42" s="16">
        <f t="shared" si="17"/>
        <v>32</v>
      </c>
      <c r="S42" s="17">
        <f t="shared" ca="1" si="10"/>
        <v>40.250000000000341</v>
      </c>
      <c r="T42" s="17">
        <f t="shared" ca="1" si="11"/>
        <v>12.880000000000109</v>
      </c>
    </row>
    <row r="43" spans="1:20">
      <c r="A43" s="16">
        <f t="shared" si="12"/>
        <v>33</v>
      </c>
      <c r="B43" s="16">
        <f t="shared" ca="1" si="1"/>
        <v>2.19</v>
      </c>
      <c r="C43" s="16">
        <f t="shared" ca="1" si="2"/>
        <v>0.47945205479452058</v>
      </c>
      <c r="D43" s="16">
        <f t="shared" ca="1" si="3"/>
        <v>0.6769642583655151</v>
      </c>
      <c r="E43" s="16">
        <f t="shared" ca="1" si="4"/>
        <v>0</v>
      </c>
      <c r="F43" s="16">
        <f t="shared" ca="1" si="13"/>
        <v>0</v>
      </c>
      <c r="G43" s="16">
        <f t="shared" ca="1" si="14"/>
        <v>3</v>
      </c>
      <c r="H43" s="18">
        <f t="shared" ca="1" si="5"/>
        <v>0</v>
      </c>
      <c r="I43" s="21">
        <f t="shared" ca="1" si="6"/>
        <v>-1</v>
      </c>
      <c r="J43" s="3">
        <f t="shared" ca="1" si="15"/>
        <v>44.88</v>
      </c>
      <c r="K43" s="17">
        <f t="shared" ca="1" si="7"/>
        <v>1011.8800000000001</v>
      </c>
      <c r="L43" s="17">
        <f t="shared" ca="1" si="0"/>
        <v>1014.8800000000001</v>
      </c>
      <c r="M43" s="16">
        <f t="shared" ca="1" si="8"/>
        <v>-3</v>
      </c>
      <c r="O43" s="16">
        <f t="shared" si="16"/>
        <v>33</v>
      </c>
      <c r="P43" s="17">
        <f t="shared" ca="1" si="9"/>
        <v>11.880000000000109</v>
      </c>
      <c r="R43" s="16">
        <f t="shared" si="17"/>
        <v>33</v>
      </c>
      <c r="S43" s="17">
        <f t="shared" ca="1" si="10"/>
        <v>36.000000000000313</v>
      </c>
      <c r="T43" s="17">
        <f t="shared" ca="1" si="11"/>
        <v>11.880000000000109</v>
      </c>
    </row>
    <row r="44" spans="1:20">
      <c r="A44" s="16">
        <f t="shared" si="12"/>
        <v>34</v>
      </c>
      <c r="B44" s="16">
        <f t="shared" ca="1" si="1"/>
        <v>2.5299999999999998</v>
      </c>
      <c r="C44" s="16">
        <f t="shared" ca="1" si="2"/>
        <v>0.41501976284584985</v>
      </c>
      <c r="D44" s="16">
        <f t="shared" ca="1" si="3"/>
        <v>0.56975660977547316</v>
      </c>
      <c r="E44" s="16">
        <f t="shared" ca="1" si="4"/>
        <v>0</v>
      </c>
      <c r="F44" s="16">
        <f t="shared" ca="1" si="13"/>
        <v>0</v>
      </c>
      <c r="G44" s="16">
        <f t="shared" ca="1" si="14"/>
        <v>4</v>
      </c>
      <c r="H44" s="18">
        <f t="shared" ca="1" si="5"/>
        <v>0</v>
      </c>
      <c r="I44" s="21">
        <f t="shared" ca="1" si="6"/>
        <v>-1</v>
      </c>
      <c r="J44" s="3">
        <f t="shared" ca="1" si="15"/>
        <v>44.88</v>
      </c>
      <c r="K44" s="17">
        <f t="shared" ca="1" si="7"/>
        <v>1010.8800000000001</v>
      </c>
      <c r="L44" s="17">
        <f t="shared" ca="1" si="0"/>
        <v>1014.8800000000001</v>
      </c>
      <c r="M44" s="16">
        <f t="shared" ca="1" si="8"/>
        <v>-4</v>
      </c>
      <c r="O44" s="16">
        <f t="shared" si="16"/>
        <v>34</v>
      </c>
      <c r="P44" s="17">
        <f t="shared" ca="1" si="9"/>
        <v>10.880000000000109</v>
      </c>
      <c r="R44" s="16">
        <f t="shared" si="17"/>
        <v>34</v>
      </c>
      <c r="S44" s="17">
        <f t="shared" ca="1" si="10"/>
        <v>32.000000000000313</v>
      </c>
      <c r="T44" s="17">
        <f t="shared" ca="1" si="11"/>
        <v>10.880000000000109</v>
      </c>
    </row>
    <row r="45" spans="1:20">
      <c r="A45" s="16">
        <f t="shared" si="12"/>
        <v>35</v>
      </c>
      <c r="B45" s="16">
        <f t="shared" ca="1" si="1"/>
        <v>3.73</v>
      </c>
      <c r="C45" s="16">
        <f t="shared" ca="1" si="2"/>
        <v>0.28150134048257375</v>
      </c>
      <c r="D45" s="16">
        <f t="shared" ca="1" si="3"/>
        <v>0.86413392206660244</v>
      </c>
      <c r="E45" s="16">
        <f t="shared" ca="1" si="4"/>
        <v>0</v>
      </c>
      <c r="F45" s="16">
        <f t="shared" ca="1" si="13"/>
        <v>0</v>
      </c>
      <c r="G45" s="16">
        <f t="shared" ca="1" si="14"/>
        <v>5</v>
      </c>
      <c r="H45" s="18">
        <f t="shared" ca="1" si="5"/>
        <v>0</v>
      </c>
      <c r="I45" s="21">
        <f t="shared" ca="1" si="6"/>
        <v>-1</v>
      </c>
      <c r="J45" s="3">
        <f t="shared" ca="1" si="15"/>
        <v>44.88</v>
      </c>
      <c r="K45" s="17">
        <f t="shared" ca="1" si="7"/>
        <v>1009.8800000000001</v>
      </c>
      <c r="L45" s="17">
        <f t="shared" ca="1" si="0"/>
        <v>1014.8800000000001</v>
      </c>
      <c r="M45" s="16">
        <f t="shared" ca="1" si="8"/>
        <v>-5</v>
      </c>
      <c r="O45" s="16">
        <f t="shared" si="16"/>
        <v>35</v>
      </c>
      <c r="P45" s="17">
        <f t="shared" ca="1" si="9"/>
        <v>9.8800000000001091</v>
      </c>
      <c r="R45" s="16">
        <f t="shared" si="17"/>
        <v>35</v>
      </c>
      <c r="S45" s="17">
        <f t="shared" ca="1" si="10"/>
        <v>28.22857142857174</v>
      </c>
      <c r="T45" s="17">
        <f t="shared" ca="1" si="11"/>
        <v>9.8800000000001091</v>
      </c>
    </row>
    <row r="46" spans="1:20">
      <c r="A46" s="16">
        <f t="shared" si="12"/>
        <v>36</v>
      </c>
      <c r="B46" s="16">
        <f t="shared" ca="1" si="1"/>
        <v>5.69</v>
      </c>
      <c r="C46" s="16">
        <f t="shared" ca="1" si="2"/>
        <v>0.18453427065026362</v>
      </c>
      <c r="D46" s="16">
        <f t="shared" ca="1" si="3"/>
        <v>0.48088541143086783</v>
      </c>
      <c r="E46" s="16">
        <f t="shared" ca="1" si="4"/>
        <v>0</v>
      </c>
      <c r="F46" s="16">
        <f t="shared" ca="1" si="13"/>
        <v>0</v>
      </c>
      <c r="G46" s="16">
        <f t="shared" ca="1" si="14"/>
        <v>6</v>
      </c>
      <c r="H46" s="18">
        <f t="shared" ca="1" si="5"/>
        <v>0</v>
      </c>
      <c r="I46" s="21">
        <f t="shared" ca="1" si="6"/>
        <v>-1</v>
      </c>
      <c r="J46" s="3">
        <f t="shared" ca="1" si="15"/>
        <v>44.88</v>
      </c>
      <c r="K46" s="17">
        <f t="shared" ca="1" si="7"/>
        <v>1008.8800000000001</v>
      </c>
      <c r="L46" s="17">
        <f t="shared" ca="1" si="0"/>
        <v>1014.8800000000001</v>
      </c>
      <c r="M46" s="16">
        <f t="shared" ca="1" si="8"/>
        <v>-6</v>
      </c>
      <c r="O46" s="16">
        <f t="shared" si="16"/>
        <v>36</v>
      </c>
      <c r="P46" s="17">
        <f t="shared" ca="1" si="9"/>
        <v>8.8800000000001091</v>
      </c>
      <c r="R46" s="16">
        <f t="shared" si="17"/>
        <v>36</v>
      </c>
      <c r="S46" s="17">
        <f t="shared" ca="1" si="10"/>
        <v>24.66666666666697</v>
      </c>
      <c r="T46" s="17">
        <f t="shared" ca="1" si="11"/>
        <v>8.8800000000001091</v>
      </c>
    </row>
    <row r="47" spans="1:20">
      <c r="A47" s="16">
        <f t="shared" si="12"/>
        <v>37</v>
      </c>
      <c r="B47" s="16">
        <f t="shared" ca="1" si="1"/>
        <v>5.15</v>
      </c>
      <c r="C47" s="16">
        <f t="shared" ca="1" si="2"/>
        <v>0.20388349514563106</v>
      </c>
      <c r="D47" s="16">
        <f t="shared" ca="1" si="3"/>
        <v>0.59125738082707113</v>
      </c>
      <c r="E47" s="16">
        <f t="shared" ca="1" si="4"/>
        <v>0</v>
      </c>
      <c r="F47" s="16">
        <f t="shared" ca="1" si="13"/>
        <v>0</v>
      </c>
      <c r="G47" s="16">
        <f t="shared" ca="1" si="14"/>
        <v>7</v>
      </c>
      <c r="H47" s="18">
        <f t="shared" ca="1" si="5"/>
        <v>0</v>
      </c>
      <c r="I47" s="21">
        <f t="shared" ca="1" si="6"/>
        <v>-1</v>
      </c>
      <c r="J47" s="3">
        <f t="shared" ca="1" si="15"/>
        <v>44.88</v>
      </c>
      <c r="K47" s="17">
        <f t="shared" ca="1" si="7"/>
        <v>1007.8800000000001</v>
      </c>
      <c r="L47" s="17">
        <f t="shared" ca="1" si="0"/>
        <v>1014.8800000000001</v>
      </c>
      <c r="M47" s="16">
        <f t="shared" ca="1" si="8"/>
        <v>-7</v>
      </c>
      <c r="O47" s="16">
        <f t="shared" si="16"/>
        <v>37</v>
      </c>
      <c r="P47" s="17">
        <f t="shared" ca="1" si="9"/>
        <v>7.8800000000001091</v>
      </c>
      <c r="R47" s="16">
        <f t="shared" si="17"/>
        <v>37</v>
      </c>
      <c r="S47" s="17">
        <f t="shared" ca="1" si="10"/>
        <v>21.29729729729759</v>
      </c>
      <c r="T47" s="17">
        <f t="shared" ca="1" si="11"/>
        <v>7.8800000000001091</v>
      </c>
    </row>
    <row r="48" spans="1:20">
      <c r="A48" s="16">
        <f t="shared" si="12"/>
        <v>38</v>
      </c>
      <c r="B48" s="16">
        <f t="shared" ca="1" si="1"/>
        <v>2.2400000000000002</v>
      </c>
      <c r="C48" s="16">
        <f t="shared" ca="1" si="2"/>
        <v>0.46875</v>
      </c>
      <c r="D48" s="16">
        <f t="shared" ca="1" si="3"/>
        <v>0.89954687158019508</v>
      </c>
      <c r="E48" s="16">
        <f t="shared" ca="1" si="4"/>
        <v>0</v>
      </c>
      <c r="F48" s="16">
        <f t="shared" ca="1" si="13"/>
        <v>0</v>
      </c>
      <c r="G48" s="16">
        <f t="shared" ca="1" si="14"/>
        <v>8</v>
      </c>
      <c r="H48" s="18">
        <f t="shared" ca="1" si="5"/>
        <v>0</v>
      </c>
      <c r="I48" s="21">
        <f t="shared" ca="1" si="6"/>
        <v>-1</v>
      </c>
      <c r="J48" s="3">
        <f t="shared" ca="1" si="15"/>
        <v>44.88</v>
      </c>
      <c r="K48" s="17">
        <f t="shared" ca="1" si="7"/>
        <v>1006.8800000000001</v>
      </c>
      <c r="L48" s="17">
        <f t="shared" ca="1" si="0"/>
        <v>1014.8800000000001</v>
      </c>
      <c r="M48" s="16">
        <f t="shared" ca="1" si="8"/>
        <v>-8</v>
      </c>
      <c r="O48" s="16">
        <f t="shared" si="16"/>
        <v>38</v>
      </c>
      <c r="P48" s="17">
        <f t="shared" ca="1" si="9"/>
        <v>6.8800000000001091</v>
      </c>
      <c r="R48" s="16">
        <f t="shared" si="17"/>
        <v>38</v>
      </c>
      <c r="S48" s="17">
        <f t="shared" ca="1" si="10"/>
        <v>18.105263157895024</v>
      </c>
      <c r="T48" s="17">
        <f t="shared" ca="1" si="11"/>
        <v>6.8800000000001091</v>
      </c>
    </row>
    <row r="49" spans="1:20">
      <c r="A49" s="16">
        <f t="shared" si="12"/>
        <v>39</v>
      </c>
      <c r="B49" s="16">
        <f t="shared" ca="1" si="1"/>
        <v>5.18</v>
      </c>
      <c r="C49" s="16">
        <f t="shared" ca="1" si="2"/>
        <v>0.20270270270270271</v>
      </c>
      <c r="D49" s="16">
        <f t="shared" ca="1" si="3"/>
        <v>0.80800511542023767</v>
      </c>
      <c r="E49" s="16">
        <f t="shared" ca="1" si="4"/>
        <v>0</v>
      </c>
      <c r="F49" s="16">
        <f t="shared" ca="1" si="13"/>
        <v>0</v>
      </c>
      <c r="G49" s="16">
        <f t="shared" ca="1" si="14"/>
        <v>9</v>
      </c>
      <c r="H49" s="18">
        <f t="shared" ca="1" si="5"/>
        <v>0</v>
      </c>
      <c r="I49" s="21">
        <f t="shared" ca="1" si="6"/>
        <v>-1</v>
      </c>
      <c r="J49" s="3">
        <f t="shared" ca="1" si="15"/>
        <v>44.88</v>
      </c>
      <c r="K49" s="17">
        <f t="shared" ca="1" si="7"/>
        <v>1005.8800000000001</v>
      </c>
      <c r="L49" s="17">
        <f t="shared" ca="1" si="0"/>
        <v>1014.8800000000001</v>
      </c>
      <c r="M49" s="16">
        <f t="shared" ca="1" si="8"/>
        <v>-9</v>
      </c>
      <c r="O49" s="16">
        <f t="shared" si="16"/>
        <v>39</v>
      </c>
      <c r="P49" s="17">
        <f t="shared" ca="1" si="9"/>
        <v>5.8800000000001091</v>
      </c>
      <c r="R49" s="16">
        <f t="shared" si="17"/>
        <v>39</v>
      </c>
      <c r="S49" s="17">
        <f t="shared" ca="1" si="10"/>
        <v>15.076923076923364</v>
      </c>
      <c r="T49" s="17">
        <f t="shared" ca="1" si="11"/>
        <v>5.8800000000001091</v>
      </c>
    </row>
    <row r="50" spans="1:20">
      <c r="A50" s="16">
        <f t="shared" si="12"/>
        <v>40</v>
      </c>
      <c r="B50" s="16">
        <f t="shared" ca="1" si="1"/>
        <v>3.7</v>
      </c>
      <c r="C50" s="16">
        <f t="shared" ca="1" si="2"/>
        <v>0.28378378378378377</v>
      </c>
      <c r="D50" s="16">
        <f t="shared" ca="1" si="3"/>
        <v>0.8707910462926185</v>
      </c>
      <c r="E50" s="16">
        <f t="shared" ca="1" si="4"/>
        <v>0</v>
      </c>
      <c r="F50" s="16">
        <f t="shared" ca="1" si="13"/>
        <v>0</v>
      </c>
      <c r="G50" s="16">
        <f t="shared" ca="1" si="14"/>
        <v>10</v>
      </c>
      <c r="H50" s="18">
        <f t="shared" ca="1" si="5"/>
        <v>0</v>
      </c>
      <c r="I50" s="21">
        <f t="shared" ca="1" si="6"/>
        <v>-1</v>
      </c>
      <c r="J50" s="3">
        <f t="shared" ca="1" si="15"/>
        <v>44.88</v>
      </c>
      <c r="K50" s="17">
        <f t="shared" ca="1" si="7"/>
        <v>1004.8800000000001</v>
      </c>
      <c r="L50" s="17">
        <f t="shared" ca="1" si="0"/>
        <v>1014.8800000000001</v>
      </c>
      <c r="M50" s="16">
        <f t="shared" ca="1" si="8"/>
        <v>-10</v>
      </c>
      <c r="O50" s="16">
        <f t="shared" si="16"/>
        <v>40</v>
      </c>
      <c r="P50" s="17">
        <f t="shared" ca="1" si="9"/>
        <v>4.8800000000001091</v>
      </c>
      <c r="R50" s="16">
        <f t="shared" si="17"/>
        <v>40</v>
      </c>
      <c r="S50" s="17">
        <f t="shared" ca="1" si="10"/>
        <v>12.200000000000273</v>
      </c>
      <c r="T50" s="17">
        <f t="shared" ca="1" si="11"/>
        <v>4.8800000000001091</v>
      </c>
    </row>
    <row r="51" spans="1:20">
      <c r="A51" s="16">
        <f t="shared" si="12"/>
        <v>41</v>
      </c>
      <c r="B51" s="16">
        <f t="shared" ca="1" si="1"/>
        <v>3.56</v>
      </c>
      <c r="C51" s="16">
        <f t="shared" ca="1" si="2"/>
        <v>0.29494382022471916</v>
      </c>
      <c r="D51" s="16">
        <f t="shared" ca="1" si="3"/>
        <v>0.61851173963835282</v>
      </c>
      <c r="E51" s="16">
        <f t="shared" ca="1" si="4"/>
        <v>0</v>
      </c>
      <c r="F51" s="16">
        <f t="shared" ca="1" si="13"/>
        <v>0</v>
      </c>
      <c r="G51" s="16">
        <f t="shared" ca="1" si="14"/>
        <v>11</v>
      </c>
      <c r="H51" s="18">
        <f t="shared" ca="1" si="5"/>
        <v>0</v>
      </c>
      <c r="I51" s="21">
        <f t="shared" ca="1" si="6"/>
        <v>-1</v>
      </c>
      <c r="J51" s="3">
        <f t="shared" ca="1" si="15"/>
        <v>44.88</v>
      </c>
      <c r="K51" s="17">
        <f t="shared" ca="1" si="7"/>
        <v>1003.8800000000001</v>
      </c>
      <c r="L51" s="17">
        <f t="shared" ca="1" si="0"/>
        <v>1014.8800000000001</v>
      </c>
      <c r="M51" s="16">
        <f t="shared" ca="1" si="8"/>
        <v>-11</v>
      </c>
      <c r="O51" s="16">
        <f t="shared" si="16"/>
        <v>41</v>
      </c>
      <c r="P51" s="17">
        <f t="shared" ca="1" si="9"/>
        <v>3.8800000000001091</v>
      </c>
      <c r="R51" s="16">
        <f t="shared" si="17"/>
        <v>41</v>
      </c>
      <c r="S51" s="17">
        <f t="shared" ca="1" si="10"/>
        <v>9.4634146341466163</v>
      </c>
      <c r="T51" s="17">
        <f t="shared" ca="1" si="11"/>
        <v>3.8800000000001091</v>
      </c>
    </row>
    <row r="52" spans="1:20">
      <c r="A52" s="16">
        <f t="shared" si="12"/>
        <v>42</v>
      </c>
      <c r="B52" s="16">
        <f t="shared" ca="1" si="1"/>
        <v>5.25</v>
      </c>
      <c r="C52" s="16">
        <f t="shared" ca="1" si="2"/>
        <v>0.2</v>
      </c>
      <c r="D52" s="16">
        <f t="shared" ca="1" si="3"/>
        <v>3.955059259012117E-2</v>
      </c>
      <c r="E52" s="16">
        <f t="shared" ca="1" si="4"/>
        <v>1</v>
      </c>
      <c r="F52" s="16">
        <f t="shared" ca="1" si="13"/>
        <v>1</v>
      </c>
      <c r="G52" s="16">
        <f t="shared" ca="1" si="14"/>
        <v>0</v>
      </c>
      <c r="H52" s="18">
        <f t="shared" ca="1" si="5"/>
        <v>5.25</v>
      </c>
      <c r="I52" s="21">
        <f t="shared" ca="1" si="6"/>
        <v>4.25</v>
      </c>
      <c r="J52" s="3">
        <f t="shared" ca="1" si="15"/>
        <v>50.13</v>
      </c>
      <c r="K52" s="17">
        <f t="shared" ca="1" si="7"/>
        <v>1008.1300000000001</v>
      </c>
      <c r="L52" s="17">
        <f t="shared" ca="1" si="0"/>
        <v>1014.8800000000001</v>
      </c>
      <c r="M52" s="16">
        <f t="shared" ca="1" si="8"/>
        <v>-6.75</v>
      </c>
      <c r="O52" s="16">
        <f t="shared" si="16"/>
        <v>42</v>
      </c>
      <c r="P52" s="17">
        <f t="shared" ca="1" si="9"/>
        <v>8.1300000000001091</v>
      </c>
      <c r="R52" s="16">
        <f t="shared" si="17"/>
        <v>42</v>
      </c>
      <c r="S52" s="17">
        <f t="shared" ca="1" si="10"/>
        <v>19.357142857143117</v>
      </c>
      <c r="T52" s="17">
        <f t="shared" ca="1" si="11"/>
        <v>8.1300000000001091</v>
      </c>
    </row>
    <row r="53" spans="1:20">
      <c r="A53" s="16">
        <f t="shared" si="12"/>
        <v>43</v>
      </c>
      <c r="B53" s="16">
        <f t="shared" ca="1" si="1"/>
        <v>2.5499999999999998</v>
      </c>
      <c r="C53" s="16">
        <f t="shared" ca="1" si="2"/>
        <v>0.41176470588235303</v>
      </c>
      <c r="D53" s="16">
        <f t="shared" ca="1" si="3"/>
        <v>0.64986860932093471</v>
      </c>
      <c r="E53" s="16">
        <f t="shared" ca="1" si="4"/>
        <v>0</v>
      </c>
      <c r="F53" s="16">
        <f t="shared" ca="1" si="13"/>
        <v>0</v>
      </c>
      <c r="G53" s="16">
        <f t="shared" ca="1" si="14"/>
        <v>1</v>
      </c>
      <c r="H53" s="18">
        <f t="shared" ca="1" si="5"/>
        <v>0</v>
      </c>
      <c r="I53" s="21">
        <f t="shared" ca="1" si="6"/>
        <v>-1</v>
      </c>
      <c r="J53" s="3">
        <f t="shared" ca="1" si="15"/>
        <v>50.13</v>
      </c>
      <c r="K53" s="17">
        <f t="shared" ca="1" si="7"/>
        <v>1007.1300000000001</v>
      </c>
      <c r="L53" s="17">
        <f t="shared" ca="1" si="0"/>
        <v>1014.8800000000001</v>
      </c>
      <c r="M53" s="16">
        <f t="shared" ca="1" si="8"/>
        <v>-7.75</v>
      </c>
      <c r="O53" s="16">
        <f t="shared" si="16"/>
        <v>43</v>
      </c>
      <c r="P53" s="17">
        <f t="shared" ca="1" si="9"/>
        <v>7.1300000000001091</v>
      </c>
      <c r="R53" s="16">
        <f t="shared" si="17"/>
        <v>43</v>
      </c>
      <c r="S53" s="17">
        <f t="shared" ca="1" si="10"/>
        <v>16.581395348837475</v>
      </c>
      <c r="T53" s="17">
        <f t="shared" ca="1" si="11"/>
        <v>7.1300000000001091</v>
      </c>
    </row>
    <row r="54" spans="1:20">
      <c r="A54" s="16">
        <f t="shared" si="12"/>
        <v>44</v>
      </c>
      <c r="B54" s="16">
        <f t="shared" ca="1" si="1"/>
        <v>3.38</v>
      </c>
      <c r="C54" s="16">
        <f t="shared" ca="1" si="2"/>
        <v>0.31065088757396453</v>
      </c>
      <c r="D54" s="16">
        <f t="shared" ca="1" si="3"/>
        <v>0.74057518476321826</v>
      </c>
      <c r="E54" s="16">
        <f t="shared" ca="1" si="4"/>
        <v>0</v>
      </c>
      <c r="F54" s="16">
        <f t="shared" ca="1" si="13"/>
        <v>0</v>
      </c>
      <c r="G54" s="16">
        <f t="shared" ca="1" si="14"/>
        <v>2</v>
      </c>
      <c r="H54" s="18">
        <f t="shared" ca="1" si="5"/>
        <v>0</v>
      </c>
      <c r="I54" s="21">
        <f t="shared" ca="1" si="6"/>
        <v>-1</v>
      </c>
      <c r="J54" s="3">
        <f t="shared" ca="1" si="15"/>
        <v>50.13</v>
      </c>
      <c r="K54" s="17">
        <f t="shared" ca="1" si="7"/>
        <v>1006.1300000000001</v>
      </c>
      <c r="L54" s="17">
        <f t="shared" ca="1" si="0"/>
        <v>1014.8800000000001</v>
      </c>
      <c r="M54" s="16">
        <f t="shared" ca="1" si="8"/>
        <v>-8.75</v>
      </c>
      <c r="O54" s="16">
        <f t="shared" si="16"/>
        <v>44</v>
      </c>
      <c r="P54" s="17">
        <f t="shared" ca="1" si="9"/>
        <v>6.1300000000001091</v>
      </c>
      <c r="R54" s="16">
        <f t="shared" si="17"/>
        <v>44</v>
      </c>
      <c r="S54" s="17">
        <f t="shared" ca="1" si="10"/>
        <v>13.931818181818429</v>
      </c>
      <c r="T54" s="17">
        <f t="shared" ca="1" si="11"/>
        <v>6.1300000000001091</v>
      </c>
    </row>
    <row r="55" spans="1:20">
      <c r="A55" s="16">
        <f t="shared" si="12"/>
        <v>45</v>
      </c>
      <c r="B55" s="16">
        <f t="shared" ca="1" si="1"/>
        <v>4.67</v>
      </c>
      <c r="C55" s="16">
        <f t="shared" ca="1" si="2"/>
        <v>0.22483940042826553</v>
      </c>
      <c r="D55" s="16">
        <f t="shared" ca="1" si="3"/>
        <v>0.52071539210443341</v>
      </c>
      <c r="E55" s="16">
        <f t="shared" ca="1" si="4"/>
        <v>0</v>
      </c>
      <c r="F55" s="16">
        <f t="shared" ca="1" si="13"/>
        <v>0</v>
      </c>
      <c r="G55" s="16">
        <f t="shared" ca="1" si="14"/>
        <v>3</v>
      </c>
      <c r="H55" s="18">
        <f t="shared" ca="1" si="5"/>
        <v>0</v>
      </c>
      <c r="I55" s="21">
        <f t="shared" ca="1" si="6"/>
        <v>-1</v>
      </c>
      <c r="J55" s="3">
        <f t="shared" ca="1" si="15"/>
        <v>50.13</v>
      </c>
      <c r="K55" s="17">
        <f t="shared" ca="1" si="7"/>
        <v>1005.1300000000001</v>
      </c>
      <c r="L55" s="17">
        <f t="shared" ca="1" si="0"/>
        <v>1014.8800000000001</v>
      </c>
      <c r="M55" s="16">
        <f t="shared" ca="1" si="8"/>
        <v>-9.75</v>
      </c>
      <c r="O55" s="16">
        <f t="shared" si="16"/>
        <v>45</v>
      </c>
      <c r="P55" s="17">
        <f t="shared" ca="1" si="9"/>
        <v>5.1300000000001091</v>
      </c>
      <c r="R55" s="16">
        <f t="shared" si="17"/>
        <v>45</v>
      </c>
      <c r="S55" s="17">
        <f t="shared" ca="1" si="10"/>
        <v>11.400000000000233</v>
      </c>
      <c r="T55" s="17">
        <f t="shared" ca="1" si="11"/>
        <v>5.1300000000001091</v>
      </c>
    </row>
    <row r="56" spans="1:20">
      <c r="A56" s="16">
        <f t="shared" si="12"/>
        <v>46</v>
      </c>
      <c r="B56" s="16">
        <f t="shared" ca="1" si="1"/>
        <v>4.5199999999999996</v>
      </c>
      <c r="C56" s="16">
        <f t="shared" ca="1" si="2"/>
        <v>0.23230088495575224</v>
      </c>
      <c r="D56" s="16">
        <f t="shared" ca="1" si="3"/>
        <v>0.95217978268202597</v>
      </c>
      <c r="E56" s="16">
        <f t="shared" ca="1" si="4"/>
        <v>0</v>
      </c>
      <c r="F56" s="16">
        <f t="shared" ca="1" si="13"/>
        <v>0</v>
      </c>
      <c r="G56" s="16">
        <f t="shared" ca="1" si="14"/>
        <v>4</v>
      </c>
      <c r="H56" s="18">
        <f t="shared" ca="1" si="5"/>
        <v>0</v>
      </c>
      <c r="I56" s="21">
        <f t="shared" ca="1" si="6"/>
        <v>-1</v>
      </c>
      <c r="J56" s="3">
        <f t="shared" ca="1" si="15"/>
        <v>50.13</v>
      </c>
      <c r="K56" s="17">
        <f t="shared" ca="1" si="7"/>
        <v>1004.1300000000001</v>
      </c>
      <c r="L56" s="17">
        <f t="shared" ca="1" si="0"/>
        <v>1014.8800000000001</v>
      </c>
      <c r="M56" s="16">
        <f t="shared" ca="1" si="8"/>
        <v>-10.75</v>
      </c>
      <c r="O56" s="16">
        <f t="shared" si="16"/>
        <v>46</v>
      </c>
      <c r="P56" s="17">
        <f t="shared" ca="1" si="9"/>
        <v>4.1300000000001091</v>
      </c>
      <c r="R56" s="16">
        <f t="shared" si="17"/>
        <v>46</v>
      </c>
      <c r="S56" s="17">
        <f t="shared" ca="1" si="10"/>
        <v>8.9782608695654602</v>
      </c>
      <c r="T56" s="17">
        <f t="shared" ca="1" si="11"/>
        <v>4.1300000000001091</v>
      </c>
    </row>
    <row r="57" spans="1:20">
      <c r="A57" s="16">
        <f t="shared" si="12"/>
        <v>47</v>
      </c>
      <c r="B57" s="16">
        <f t="shared" ca="1" si="1"/>
        <v>2.2599999999999998</v>
      </c>
      <c r="C57" s="16">
        <f t="shared" ca="1" si="2"/>
        <v>0.46460176991150448</v>
      </c>
      <c r="D57" s="16">
        <f t="shared" ca="1" si="3"/>
        <v>0.78070534431967631</v>
      </c>
      <c r="E57" s="16">
        <f t="shared" ca="1" si="4"/>
        <v>0</v>
      </c>
      <c r="F57" s="16">
        <f t="shared" ca="1" si="13"/>
        <v>0</v>
      </c>
      <c r="G57" s="16">
        <f t="shared" ca="1" si="14"/>
        <v>5</v>
      </c>
      <c r="H57" s="18">
        <f t="shared" ca="1" si="5"/>
        <v>0</v>
      </c>
      <c r="I57" s="21">
        <f t="shared" ca="1" si="6"/>
        <v>-1</v>
      </c>
      <c r="J57" s="3">
        <f t="shared" ca="1" si="15"/>
        <v>50.13</v>
      </c>
      <c r="K57" s="17">
        <f t="shared" ca="1" si="7"/>
        <v>1003.1300000000001</v>
      </c>
      <c r="L57" s="17">
        <f t="shared" ca="1" si="0"/>
        <v>1014.8800000000001</v>
      </c>
      <c r="M57" s="16">
        <f t="shared" ca="1" si="8"/>
        <v>-11.75</v>
      </c>
      <c r="O57" s="16">
        <f t="shared" si="16"/>
        <v>47</v>
      </c>
      <c r="P57" s="17">
        <f t="shared" ca="1" si="9"/>
        <v>3.1300000000001091</v>
      </c>
      <c r="R57" s="16">
        <f t="shared" si="17"/>
        <v>47</v>
      </c>
      <c r="S57" s="17">
        <f t="shared" ca="1" si="10"/>
        <v>6.6595744680853386</v>
      </c>
      <c r="T57" s="17">
        <f t="shared" ca="1" si="11"/>
        <v>3.1300000000001091</v>
      </c>
    </row>
    <row r="58" spans="1:20">
      <c r="A58" s="16">
        <f t="shared" si="12"/>
        <v>48</v>
      </c>
      <c r="B58" s="16">
        <f t="shared" ca="1" si="1"/>
        <v>4.6500000000000004</v>
      </c>
      <c r="C58" s="16">
        <f t="shared" ca="1" si="2"/>
        <v>0.22580645161290322</v>
      </c>
      <c r="D58" s="16">
        <f t="shared" ca="1" si="3"/>
        <v>0.73547965067313203</v>
      </c>
      <c r="E58" s="16">
        <f t="shared" ca="1" si="4"/>
        <v>0</v>
      </c>
      <c r="F58" s="16">
        <f t="shared" ca="1" si="13"/>
        <v>0</v>
      </c>
      <c r="G58" s="16">
        <f t="shared" ca="1" si="14"/>
        <v>6</v>
      </c>
      <c r="H58" s="18">
        <f t="shared" ca="1" si="5"/>
        <v>0</v>
      </c>
      <c r="I58" s="21">
        <f t="shared" ca="1" si="6"/>
        <v>-1</v>
      </c>
      <c r="J58" s="3">
        <f t="shared" ca="1" si="15"/>
        <v>50.13</v>
      </c>
      <c r="K58" s="17">
        <f t="shared" ca="1" si="7"/>
        <v>1002.1300000000001</v>
      </c>
      <c r="L58" s="17">
        <f t="shared" ca="1" si="0"/>
        <v>1014.8800000000001</v>
      </c>
      <c r="M58" s="16">
        <f t="shared" ca="1" si="8"/>
        <v>-12.75</v>
      </c>
      <c r="O58" s="16">
        <f t="shared" si="16"/>
        <v>48</v>
      </c>
      <c r="P58" s="17">
        <f t="shared" ca="1" si="9"/>
        <v>2.1300000000001091</v>
      </c>
      <c r="R58" s="16">
        <f t="shared" si="17"/>
        <v>48</v>
      </c>
      <c r="S58" s="17">
        <f t="shared" ca="1" si="10"/>
        <v>4.4375000000002274</v>
      </c>
      <c r="T58" s="17">
        <f t="shared" ca="1" si="11"/>
        <v>2.1300000000001091</v>
      </c>
    </row>
    <row r="59" spans="1:20">
      <c r="A59" s="16">
        <f t="shared" si="12"/>
        <v>49</v>
      </c>
      <c r="B59" s="16">
        <f t="shared" ca="1" si="1"/>
        <v>2.99</v>
      </c>
      <c r="C59" s="16">
        <f t="shared" ca="1" si="2"/>
        <v>0.3511705685618729</v>
      </c>
      <c r="D59" s="16">
        <f t="shared" ca="1" si="3"/>
        <v>0.43313754697815465</v>
      </c>
      <c r="E59" s="16">
        <f t="shared" ca="1" si="4"/>
        <v>0</v>
      </c>
      <c r="F59" s="16">
        <f t="shared" ca="1" si="13"/>
        <v>0</v>
      </c>
      <c r="G59" s="16">
        <f t="shared" ca="1" si="14"/>
        <v>7</v>
      </c>
      <c r="H59" s="18">
        <f t="shared" ca="1" si="5"/>
        <v>0</v>
      </c>
      <c r="I59" s="21">
        <f t="shared" ca="1" si="6"/>
        <v>-1</v>
      </c>
      <c r="J59" s="3">
        <f t="shared" ca="1" si="15"/>
        <v>50.13</v>
      </c>
      <c r="K59" s="17">
        <f t="shared" ca="1" si="7"/>
        <v>1001.1300000000001</v>
      </c>
      <c r="L59" s="17">
        <f t="shared" ca="1" si="0"/>
        <v>1014.8800000000001</v>
      </c>
      <c r="M59" s="16">
        <f t="shared" ca="1" si="8"/>
        <v>-13.75</v>
      </c>
      <c r="O59" s="16">
        <f t="shared" si="16"/>
        <v>49</v>
      </c>
      <c r="P59" s="17">
        <f t="shared" ca="1" si="9"/>
        <v>1.1300000000001091</v>
      </c>
      <c r="R59" s="16">
        <f t="shared" si="17"/>
        <v>49</v>
      </c>
      <c r="S59" s="17">
        <f t="shared" ca="1" si="10"/>
        <v>2.3061224489798064</v>
      </c>
      <c r="T59" s="17">
        <f t="shared" ca="1" si="11"/>
        <v>1.1300000000001091</v>
      </c>
    </row>
    <row r="60" spans="1:20">
      <c r="A60" s="16">
        <f t="shared" si="12"/>
        <v>50</v>
      </c>
      <c r="B60" s="16">
        <f t="shared" ca="1" si="1"/>
        <v>5.98</v>
      </c>
      <c r="C60" s="16">
        <f t="shared" ca="1" si="2"/>
        <v>0.17558528428093645</v>
      </c>
      <c r="D60" s="16">
        <f t="shared" ca="1" si="3"/>
        <v>6.7289332247021605E-2</v>
      </c>
      <c r="E60" s="16">
        <f t="shared" ca="1" si="4"/>
        <v>1</v>
      </c>
      <c r="F60" s="16">
        <f t="shared" ca="1" si="13"/>
        <v>1</v>
      </c>
      <c r="G60" s="16">
        <f t="shared" ca="1" si="14"/>
        <v>0</v>
      </c>
      <c r="H60" s="18">
        <f t="shared" ca="1" si="5"/>
        <v>5.98</v>
      </c>
      <c r="I60" s="21">
        <f t="shared" ca="1" si="6"/>
        <v>4.9800000000000004</v>
      </c>
      <c r="J60" s="3">
        <f t="shared" ca="1" si="15"/>
        <v>56.11</v>
      </c>
      <c r="K60" s="17">
        <f t="shared" ca="1" si="7"/>
        <v>1006.1100000000001</v>
      </c>
      <c r="L60" s="17">
        <f t="shared" ca="1" si="0"/>
        <v>1014.8800000000001</v>
      </c>
      <c r="M60" s="16">
        <f t="shared" ca="1" si="8"/>
        <v>-8.7699999999999818</v>
      </c>
      <c r="O60" s="16">
        <f t="shared" si="16"/>
        <v>50</v>
      </c>
      <c r="P60" s="17">
        <f t="shared" ca="1" si="9"/>
        <v>6.1100000000001273</v>
      </c>
      <c r="R60" s="16">
        <f t="shared" si="17"/>
        <v>50</v>
      </c>
      <c r="S60" s="17">
        <f t="shared" ca="1" si="10"/>
        <v>12.220000000000255</v>
      </c>
      <c r="T60" s="17">
        <f t="shared" ca="1" si="11"/>
        <v>6.1100000000001273</v>
      </c>
    </row>
    <row r="61" spans="1:20">
      <c r="A61" s="16">
        <f t="shared" si="12"/>
        <v>51</v>
      </c>
      <c r="B61" s="16">
        <f t="shared" ca="1" si="1"/>
        <v>4.09</v>
      </c>
      <c r="C61" s="16">
        <f t="shared" ca="1" si="2"/>
        <v>0.25672371638141811</v>
      </c>
      <c r="D61" s="16">
        <f t="shared" ca="1" si="3"/>
        <v>0.3111183086432936</v>
      </c>
      <c r="E61" s="16">
        <f t="shared" ca="1" si="4"/>
        <v>0</v>
      </c>
      <c r="F61" s="16">
        <f t="shared" ca="1" si="13"/>
        <v>0</v>
      </c>
      <c r="G61" s="16">
        <f t="shared" ca="1" si="14"/>
        <v>1</v>
      </c>
      <c r="H61" s="18">
        <f t="shared" ca="1" si="5"/>
        <v>0</v>
      </c>
      <c r="I61" s="21">
        <f t="shared" ca="1" si="6"/>
        <v>-1</v>
      </c>
      <c r="J61" s="3">
        <f t="shared" ca="1" si="15"/>
        <v>56.11</v>
      </c>
      <c r="K61" s="17">
        <f t="shared" ca="1" si="7"/>
        <v>1005.1100000000001</v>
      </c>
      <c r="L61" s="17">
        <f t="shared" ca="1" si="0"/>
        <v>1014.8800000000001</v>
      </c>
      <c r="M61" s="16">
        <f t="shared" ca="1" si="8"/>
        <v>-9.7699999999999818</v>
      </c>
      <c r="O61" s="16">
        <f t="shared" si="16"/>
        <v>51</v>
      </c>
      <c r="P61" s="17">
        <f t="shared" ca="1" si="9"/>
        <v>5.1100000000001273</v>
      </c>
      <c r="R61" s="16">
        <f t="shared" si="17"/>
        <v>51</v>
      </c>
      <c r="S61" s="17">
        <f t="shared" ca="1" si="10"/>
        <v>10.019607843137507</v>
      </c>
      <c r="T61" s="17">
        <f t="shared" ca="1" si="11"/>
        <v>5.1100000000001273</v>
      </c>
    </row>
    <row r="62" spans="1:20">
      <c r="A62" s="16">
        <f t="shared" si="12"/>
        <v>52</v>
      </c>
      <c r="B62" s="16">
        <f t="shared" ca="1" si="1"/>
        <v>5.75</v>
      </c>
      <c r="C62" s="16">
        <f t="shared" ca="1" si="2"/>
        <v>0.18260869565217391</v>
      </c>
      <c r="D62" s="16">
        <f t="shared" ca="1" si="3"/>
        <v>0.83461560363500098</v>
      </c>
      <c r="E62" s="16">
        <f t="shared" ca="1" si="4"/>
        <v>0</v>
      </c>
      <c r="F62" s="16">
        <f t="shared" ca="1" si="13"/>
        <v>0</v>
      </c>
      <c r="G62" s="16">
        <f t="shared" ca="1" si="14"/>
        <v>2</v>
      </c>
      <c r="H62" s="18">
        <f t="shared" ca="1" si="5"/>
        <v>0</v>
      </c>
      <c r="I62" s="21">
        <f t="shared" ca="1" si="6"/>
        <v>-1</v>
      </c>
      <c r="J62" s="3">
        <f t="shared" ca="1" si="15"/>
        <v>56.11</v>
      </c>
      <c r="K62" s="17">
        <f t="shared" ca="1" si="7"/>
        <v>1004.1100000000001</v>
      </c>
      <c r="L62" s="17">
        <f t="shared" ca="1" si="0"/>
        <v>1014.8800000000001</v>
      </c>
      <c r="M62" s="16">
        <f t="shared" ca="1" si="8"/>
        <v>-10.769999999999982</v>
      </c>
      <c r="O62" s="16">
        <f t="shared" si="16"/>
        <v>52</v>
      </c>
      <c r="P62" s="17">
        <f t="shared" ca="1" si="9"/>
        <v>4.1100000000001273</v>
      </c>
      <c r="R62" s="16">
        <f t="shared" si="17"/>
        <v>52</v>
      </c>
      <c r="S62" s="17">
        <f t="shared" ca="1" si="10"/>
        <v>7.903846153846402</v>
      </c>
      <c r="T62" s="17">
        <f t="shared" ca="1" si="11"/>
        <v>4.1100000000001273</v>
      </c>
    </row>
    <row r="63" spans="1:20">
      <c r="A63" s="16">
        <f t="shared" si="12"/>
        <v>53</v>
      </c>
      <c r="B63" s="16">
        <f t="shared" ca="1" si="1"/>
        <v>2.4900000000000002</v>
      </c>
      <c r="C63" s="16">
        <f t="shared" ca="1" si="2"/>
        <v>0.42168674698795178</v>
      </c>
      <c r="D63" s="16">
        <f t="shared" ca="1" si="3"/>
        <v>0.73911513045992105</v>
      </c>
      <c r="E63" s="16">
        <f t="shared" ca="1" si="4"/>
        <v>0</v>
      </c>
      <c r="F63" s="16">
        <f t="shared" ca="1" si="13"/>
        <v>0</v>
      </c>
      <c r="G63" s="16">
        <f t="shared" ca="1" si="14"/>
        <v>3</v>
      </c>
      <c r="H63" s="18">
        <f t="shared" ca="1" si="5"/>
        <v>0</v>
      </c>
      <c r="I63" s="21">
        <f t="shared" ca="1" si="6"/>
        <v>-1</v>
      </c>
      <c r="J63" s="3">
        <f t="shared" ca="1" si="15"/>
        <v>56.11</v>
      </c>
      <c r="K63" s="17">
        <f t="shared" ca="1" si="7"/>
        <v>1003.1100000000001</v>
      </c>
      <c r="L63" s="17">
        <f t="shared" ca="1" si="0"/>
        <v>1014.8800000000001</v>
      </c>
      <c r="M63" s="16">
        <f t="shared" ca="1" si="8"/>
        <v>-11.769999999999982</v>
      </c>
      <c r="O63" s="16">
        <f t="shared" si="16"/>
        <v>53</v>
      </c>
      <c r="P63" s="17">
        <f t="shared" ca="1" si="9"/>
        <v>3.1100000000001273</v>
      </c>
      <c r="R63" s="16">
        <f t="shared" si="17"/>
        <v>53</v>
      </c>
      <c r="S63" s="17">
        <f t="shared" ca="1" si="10"/>
        <v>5.8679245283021402</v>
      </c>
      <c r="T63" s="17">
        <f t="shared" ca="1" si="11"/>
        <v>3.1100000000001273</v>
      </c>
    </row>
    <row r="64" spans="1:20">
      <c r="A64" s="16">
        <f t="shared" si="12"/>
        <v>54</v>
      </c>
      <c r="B64" s="16">
        <f t="shared" ca="1" si="1"/>
        <v>3.08</v>
      </c>
      <c r="C64" s="16">
        <f t="shared" ca="1" si="2"/>
        <v>0.34090909090909094</v>
      </c>
      <c r="D64" s="16">
        <f t="shared" ca="1" si="3"/>
        <v>0.68874455527754641</v>
      </c>
      <c r="E64" s="16">
        <f t="shared" ca="1" si="4"/>
        <v>0</v>
      </c>
      <c r="F64" s="16">
        <f t="shared" ca="1" si="13"/>
        <v>0</v>
      </c>
      <c r="G64" s="16">
        <f t="shared" ca="1" si="14"/>
        <v>4</v>
      </c>
      <c r="H64" s="18">
        <f t="shared" ca="1" si="5"/>
        <v>0</v>
      </c>
      <c r="I64" s="21">
        <f t="shared" ca="1" si="6"/>
        <v>-1</v>
      </c>
      <c r="J64" s="3">
        <f t="shared" ca="1" si="15"/>
        <v>56.11</v>
      </c>
      <c r="K64" s="17">
        <f t="shared" ca="1" si="7"/>
        <v>1002.1100000000001</v>
      </c>
      <c r="L64" s="17">
        <f t="shared" ca="1" si="0"/>
        <v>1014.8800000000001</v>
      </c>
      <c r="M64" s="16">
        <f t="shared" ca="1" si="8"/>
        <v>-12.769999999999982</v>
      </c>
      <c r="O64" s="16">
        <f t="shared" si="16"/>
        <v>54</v>
      </c>
      <c r="P64" s="17">
        <f t="shared" ca="1" si="9"/>
        <v>2.1100000000001273</v>
      </c>
      <c r="R64" s="16">
        <f t="shared" si="17"/>
        <v>54</v>
      </c>
      <c r="S64" s="17">
        <f t="shared" ca="1" si="10"/>
        <v>3.9074074074076464</v>
      </c>
      <c r="T64" s="17">
        <f t="shared" ca="1" si="11"/>
        <v>2.1100000000001273</v>
      </c>
    </row>
    <row r="65" spans="1:20">
      <c r="A65" s="16">
        <f t="shared" si="12"/>
        <v>55</v>
      </c>
      <c r="B65" s="16">
        <f t="shared" ca="1" si="1"/>
        <v>3.16</v>
      </c>
      <c r="C65" s="16">
        <f t="shared" ca="1" si="2"/>
        <v>0.33227848101265822</v>
      </c>
      <c r="D65" s="16">
        <f t="shared" ca="1" si="3"/>
        <v>0.47189995008721297</v>
      </c>
      <c r="E65" s="16">
        <f t="shared" ca="1" si="4"/>
        <v>0</v>
      </c>
      <c r="F65" s="16">
        <f t="shared" ca="1" si="13"/>
        <v>0</v>
      </c>
      <c r="G65" s="16">
        <f t="shared" ca="1" si="14"/>
        <v>5</v>
      </c>
      <c r="H65" s="18">
        <f t="shared" ca="1" si="5"/>
        <v>0</v>
      </c>
      <c r="I65" s="21">
        <f t="shared" ca="1" si="6"/>
        <v>-1</v>
      </c>
      <c r="J65" s="3">
        <f t="shared" ca="1" si="15"/>
        <v>56.11</v>
      </c>
      <c r="K65" s="17">
        <f t="shared" ca="1" si="7"/>
        <v>1001.1100000000001</v>
      </c>
      <c r="L65" s="17">
        <f t="shared" ca="1" si="0"/>
        <v>1014.8800000000001</v>
      </c>
      <c r="M65" s="16">
        <f t="shared" ca="1" si="8"/>
        <v>-13.769999999999982</v>
      </c>
      <c r="O65" s="16">
        <f t="shared" si="16"/>
        <v>55</v>
      </c>
      <c r="P65" s="17">
        <f t="shared" ca="1" si="9"/>
        <v>1.1100000000001273</v>
      </c>
      <c r="R65" s="16">
        <f t="shared" si="17"/>
        <v>55</v>
      </c>
      <c r="S65" s="17">
        <f t="shared" ca="1" si="10"/>
        <v>2.0181818181820574</v>
      </c>
      <c r="T65" s="17">
        <f t="shared" ca="1" si="11"/>
        <v>1.1100000000001273</v>
      </c>
    </row>
    <row r="66" spans="1:20">
      <c r="A66" s="16">
        <f t="shared" si="12"/>
        <v>56</v>
      </c>
      <c r="B66" s="16">
        <f t="shared" ca="1" si="1"/>
        <v>3.66</v>
      </c>
      <c r="C66" s="16">
        <f t="shared" ca="1" si="2"/>
        <v>0.28688524590163933</v>
      </c>
      <c r="D66" s="16">
        <f t="shared" ca="1" si="3"/>
        <v>0.79863958512850619</v>
      </c>
      <c r="E66" s="16">
        <f t="shared" ca="1" si="4"/>
        <v>0</v>
      </c>
      <c r="F66" s="16">
        <f t="shared" ca="1" si="13"/>
        <v>0</v>
      </c>
      <c r="G66" s="16">
        <f t="shared" ca="1" si="14"/>
        <v>6</v>
      </c>
      <c r="H66" s="18">
        <f t="shared" ca="1" si="5"/>
        <v>0</v>
      </c>
      <c r="I66" s="21">
        <f t="shared" ca="1" si="6"/>
        <v>-1</v>
      </c>
      <c r="J66" s="3">
        <f t="shared" ca="1" si="15"/>
        <v>56.11</v>
      </c>
      <c r="K66" s="17">
        <f t="shared" ca="1" si="7"/>
        <v>1000.1100000000001</v>
      </c>
      <c r="L66" s="17">
        <f t="shared" ca="1" si="0"/>
        <v>1014.8800000000001</v>
      </c>
      <c r="M66" s="16">
        <f t="shared" ca="1" si="8"/>
        <v>-14.769999999999982</v>
      </c>
      <c r="O66" s="16">
        <f t="shared" si="16"/>
        <v>56</v>
      </c>
      <c r="P66" s="17">
        <f t="shared" ca="1" si="9"/>
        <v>0.11000000000012733</v>
      </c>
      <c r="R66" s="16">
        <f t="shared" si="17"/>
        <v>56</v>
      </c>
      <c r="S66" s="17">
        <f t="shared" ca="1" si="10"/>
        <v>0.19642857142881098</v>
      </c>
      <c r="T66" s="17">
        <f t="shared" ca="1" si="11"/>
        <v>0.11000000000012733</v>
      </c>
    </row>
    <row r="67" spans="1:20">
      <c r="A67" s="16">
        <f t="shared" si="12"/>
        <v>57</v>
      </c>
      <c r="B67" s="16">
        <f t="shared" ca="1" si="1"/>
        <v>5.12</v>
      </c>
      <c r="C67" s="16">
        <f t="shared" ca="1" si="2"/>
        <v>0.205078125</v>
      </c>
      <c r="D67" s="16">
        <f t="shared" ca="1" si="3"/>
        <v>0.17393613298814969</v>
      </c>
      <c r="E67" s="16">
        <f t="shared" ca="1" si="4"/>
        <v>1</v>
      </c>
      <c r="F67" s="16">
        <f t="shared" ca="1" si="13"/>
        <v>1</v>
      </c>
      <c r="G67" s="16">
        <f t="shared" ca="1" si="14"/>
        <v>0</v>
      </c>
      <c r="H67" s="18">
        <f t="shared" ca="1" si="5"/>
        <v>5.12</v>
      </c>
      <c r="I67" s="21">
        <f t="shared" ca="1" si="6"/>
        <v>4.12</v>
      </c>
      <c r="J67" s="3">
        <f t="shared" ca="1" si="15"/>
        <v>61.23</v>
      </c>
      <c r="K67" s="17">
        <f t="shared" ca="1" si="7"/>
        <v>1004.2300000000001</v>
      </c>
      <c r="L67" s="17">
        <f t="shared" ca="1" si="0"/>
        <v>1014.8800000000001</v>
      </c>
      <c r="M67" s="16">
        <f t="shared" ca="1" si="8"/>
        <v>-10.649999999999977</v>
      </c>
      <c r="O67" s="16">
        <f t="shared" si="16"/>
        <v>57</v>
      </c>
      <c r="P67" s="17">
        <f t="shared" ca="1" si="9"/>
        <v>4.2300000000001319</v>
      </c>
      <c r="R67" s="16">
        <f t="shared" si="17"/>
        <v>57</v>
      </c>
      <c r="S67" s="17">
        <f t="shared" ca="1" si="10"/>
        <v>7.4210526315791725</v>
      </c>
      <c r="T67" s="17">
        <f t="shared" ca="1" si="11"/>
        <v>4.2300000000001319</v>
      </c>
    </row>
    <row r="68" spans="1:20">
      <c r="A68" s="16">
        <f t="shared" si="12"/>
        <v>58</v>
      </c>
      <c r="B68" s="16">
        <f t="shared" ca="1" si="1"/>
        <v>4.0999999999999996</v>
      </c>
      <c r="C68" s="16">
        <f t="shared" ca="1" si="2"/>
        <v>0.25609756097560982</v>
      </c>
      <c r="D68" s="16">
        <f t="shared" ca="1" si="3"/>
        <v>0.60325323599231329</v>
      </c>
      <c r="E68" s="16">
        <f t="shared" ca="1" si="4"/>
        <v>0</v>
      </c>
      <c r="F68" s="16">
        <f t="shared" ca="1" si="13"/>
        <v>0</v>
      </c>
      <c r="G68" s="16">
        <f t="shared" ca="1" si="14"/>
        <v>1</v>
      </c>
      <c r="H68" s="18">
        <f t="shared" ca="1" si="5"/>
        <v>0</v>
      </c>
      <c r="I68" s="21">
        <f t="shared" ca="1" si="6"/>
        <v>-1</v>
      </c>
      <c r="J68" s="3">
        <f t="shared" ca="1" si="15"/>
        <v>61.23</v>
      </c>
      <c r="K68" s="17">
        <f t="shared" ca="1" si="7"/>
        <v>1003.2300000000001</v>
      </c>
      <c r="L68" s="17">
        <f t="shared" ca="1" si="0"/>
        <v>1014.8800000000001</v>
      </c>
      <c r="M68" s="16">
        <f t="shared" ca="1" si="8"/>
        <v>-11.649999999999977</v>
      </c>
      <c r="O68" s="16">
        <f t="shared" si="16"/>
        <v>58</v>
      </c>
      <c r="P68" s="17">
        <f t="shared" ca="1" si="9"/>
        <v>3.2300000000001319</v>
      </c>
      <c r="R68" s="16">
        <f t="shared" si="17"/>
        <v>58</v>
      </c>
      <c r="S68" s="17">
        <f t="shared" ca="1" si="10"/>
        <v>5.5689655172415939</v>
      </c>
      <c r="T68" s="17">
        <f t="shared" ca="1" si="11"/>
        <v>3.2300000000001319</v>
      </c>
    </row>
    <row r="69" spans="1:20">
      <c r="A69" s="16">
        <f t="shared" si="12"/>
        <v>59</v>
      </c>
      <c r="B69" s="16">
        <f t="shared" ca="1" si="1"/>
        <v>2.9</v>
      </c>
      <c r="C69" s="16">
        <f t="shared" ca="1" si="2"/>
        <v>0.36206896551724144</v>
      </c>
      <c r="D69" s="16">
        <f t="shared" ca="1" si="3"/>
        <v>0.5068036453983602</v>
      </c>
      <c r="E69" s="16">
        <f t="shared" ca="1" si="4"/>
        <v>0</v>
      </c>
      <c r="F69" s="16">
        <f t="shared" ca="1" si="13"/>
        <v>0</v>
      </c>
      <c r="G69" s="16">
        <f t="shared" ca="1" si="14"/>
        <v>2</v>
      </c>
      <c r="H69" s="18">
        <f t="shared" ca="1" si="5"/>
        <v>0</v>
      </c>
      <c r="I69" s="21">
        <f t="shared" ca="1" si="6"/>
        <v>-1</v>
      </c>
      <c r="J69" s="3">
        <f t="shared" ca="1" si="15"/>
        <v>61.23</v>
      </c>
      <c r="K69" s="17">
        <f t="shared" ca="1" si="7"/>
        <v>1002.2300000000001</v>
      </c>
      <c r="L69" s="17">
        <f t="shared" ca="1" si="0"/>
        <v>1014.8800000000001</v>
      </c>
      <c r="M69" s="16">
        <f t="shared" ca="1" si="8"/>
        <v>-12.649999999999977</v>
      </c>
      <c r="O69" s="16">
        <f t="shared" si="16"/>
        <v>59</v>
      </c>
      <c r="P69" s="17">
        <f t="shared" ca="1" si="9"/>
        <v>2.2300000000001319</v>
      </c>
      <c r="R69" s="16">
        <f t="shared" si="17"/>
        <v>59</v>
      </c>
      <c r="S69" s="17">
        <f t="shared" ca="1" si="10"/>
        <v>3.7796610169493761</v>
      </c>
      <c r="T69" s="17">
        <f t="shared" ca="1" si="11"/>
        <v>2.2300000000001319</v>
      </c>
    </row>
    <row r="70" spans="1:20">
      <c r="A70" s="16">
        <f t="shared" si="12"/>
        <v>60</v>
      </c>
      <c r="B70" s="16">
        <f t="shared" ca="1" si="1"/>
        <v>3.79</v>
      </c>
      <c r="C70" s="16">
        <f t="shared" ca="1" si="2"/>
        <v>0.27704485488126651</v>
      </c>
      <c r="D70" s="16">
        <f t="shared" ca="1" si="3"/>
        <v>6.5914872728089158E-2</v>
      </c>
      <c r="E70" s="16">
        <f t="shared" ca="1" si="4"/>
        <v>1</v>
      </c>
      <c r="F70" s="16">
        <f t="shared" ca="1" si="13"/>
        <v>1</v>
      </c>
      <c r="G70" s="16">
        <f t="shared" ca="1" si="14"/>
        <v>0</v>
      </c>
      <c r="H70" s="18">
        <f t="shared" ca="1" si="5"/>
        <v>3.79</v>
      </c>
      <c r="I70" s="21">
        <f t="shared" ca="1" si="6"/>
        <v>2.79</v>
      </c>
      <c r="J70" s="3">
        <f t="shared" ca="1" si="15"/>
        <v>65.02</v>
      </c>
      <c r="K70" s="17">
        <f t="shared" ca="1" si="7"/>
        <v>1005.0200000000001</v>
      </c>
      <c r="L70" s="17">
        <f t="shared" ca="1" si="0"/>
        <v>1014.8800000000001</v>
      </c>
      <c r="M70" s="16">
        <f t="shared" ca="1" si="8"/>
        <v>-9.8600000000000136</v>
      </c>
      <c r="O70" s="16">
        <f t="shared" si="16"/>
        <v>60</v>
      </c>
      <c r="P70" s="17">
        <f t="shared" ca="1" si="9"/>
        <v>5.0200000000000955</v>
      </c>
      <c r="R70" s="16">
        <f t="shared" si="17"/>
        <v>60</v>
      </c>
      <c r="S70" s="17">
        <f t="shared" ca="1" si="10"/>
        <v>8.3666666666668306</v>
      </c>
      <c r="T70" s="17">
        <f t="shared" ca="1" si="11"/>
        <v>5.0200000000000955</v>
      </c>
    </row>
    <row r="71" spans="1:20">
      <c r="A71" s="16">
        <f t="shared" si="12"/>
        <v>61</v>
      </c>
      <c r="B71" s="16">
        <f t="shared" ca="1" si="1"/>
        <v>4.6900000000000004</v>
      </c>
      <c r="C71" s="16">
        <f t="shared" ca="1" si="2"/>
        <v>0.22388059701492538</v>
      </c>
      <c r="D71" s="16">
        <f t="shared" ca="1" si="3"/>
        <v>0.56261423427063395</v>
      </c>
      <c r="E71" s="16">
        <f t="shared" ca="1" si="4"/>
        <v>0</v>
      </c>
      <c r="F71" s="16">
        <f t="shared" ca="1" si="13"/>
        <v>0</v>
      </c>
      <c r="G71" s="16">
        <f t="shared" ca="1" si="14"/>
        <v>1</v>
      </c>
      <c r="H71" s="18">
        <f t="shared" ca="1" si="5"/>
        <v>0</v>
      </c>
      <c r="I71" s="21">
        <f t="shared" ca="1" si="6"/>
        <v>-1</v>
      </c>
      <c r="J71" s="3">
        <f t="shared" ca="1" si="15"/>
        <v>65.02</v>
      </c>
      <c r="K71" s="17">
        <f t="shared" ca="1" si="7"/>
        <v>1004.0200000000001</v>
      </c>
      <c r="L71" s="17">
        <f t="shared" ca="1" si="0"/>
        <v>1014.8800000000001</v>
      </c>
      <c r="M71" s="16">
        <f t="shared" ca="1" si="8"/>
        <v>-10.860000000000014</v>
      </c>
      <c r="O71" s="16">
        <f t="shared" si="16"/>
        <v>61</v>
      </c>
      <c r="P71" s="17">
        <f t="shared" ca="1" si="9"/>
        <v>4.0200000000000955</v>
      </c>
      <c r="R71" s="16">
        <f t="shared" si="17"/>
        <v>61</v>
      </c>
      <c r="S71" s="17">
        <f t="shared" ca="1" si="10"/>
        <v>6.5901639344263998</v>
      </c>
      <c r="T71" s="17">
        <f t="shared" ca="1" si="11"/>
        <v>4.0200000000000955</v>
      </c>
    </row>
    <row r="72" spans="1:20">
      <c r="A72" s="16">
        <f t="shared" si="12"/>
        <v>62</v>
      </c>
      <c r="B72" s="16">
        <f t="shared" ca="1" si="1"/>
        <v>4.91</v>
      </c>
      <c r="C72" s="16">
        <f t="shared" ca="1" si="2"/>
        <v>0.21384928716904275</v>
      </c>
      <c r="D72" s="16">
        <f t="shared" ca="1" si="3"/>
        <v>0.17414239646066498</v>
      </c>
      <c r="E72" s="16">
        <f t="shared" ca="1" si="4"/>
        <v>1</v>
      </c>
      <c r="F72" s="16">
        <f t="shared" ca="1" si="13"/>
        <v>1</v>
      </c>
      <c r="G72" s="16">
        <f t="shared" ca="1" si="14"/>
        <v>0</v>
      </c>
      <c r="H72" s="18">
        <f t="shared" ca="1" si="5"/>
        <v>4.91</v>
      </c>
      <c r="I72" s="21">
        <f t="shared" ca="1" si="6"/>
        <v>3.91</v>
      </c>
      <c r="J72" s="3">
        <f t="shared" ca="1" si="15"/>
        <v>69.929999999999993</v>
      </c>
      <c r="K72" s="17">
        <f t="shared" ca="1" si="7"/>
        <v>1007.9300000000001</v>
      </c>
      <c r="L72" s="17">
        <f t="shared" ca="1" si="0"/>
        <v>1014.8800000000001</v>
      </c>
      <c r="M72" s="16">
        <f t="shared" ca="1" si="8"/>
        <v>-6.9500000000000455</v>
      </c>
      <c r="O72" s="16">
        <f t="shared" si="16"/>
        <v>62</v>
      </c>
      <c r="P72" s="17">
        <f t="shared" ca="1" si="9"/>
        <v>7.9300000000000637</v>
      </c>
      <c r="R72" s="16">
        <f t="shared" si="17"/>
        <v>62</v>
      </c>
      <c r="S72" s="17">
        <f t="shared" ca="1" si="10"/>
        <v>12.790322580645281</v>
      </c>
      <c r="T72" s="17">
        <f t="shared" ca="1" si="11"/>
        <v>7.9300000000000637</v>
      </c>
    </row>
    <row r="73" spans="1:20">
      <c r="A73" s="16">
        <f t="shared" si="12"/>
        <v>63</v>
      </c>
      <c r="B73" s="16">
        <f t="shared" ca="1" si="1"/>
        <v>5.99</v>
      </c>
      <c r="C73" s="16">
        <f t="shared" ca="1" si="2"/>
        <v>0.17529215358931552</v>
      </c>
      <c r="D73" s="16">
        <f t="shared" ca="1" si="3"/>
        <v>0.8935095408770215</v>
      </c>
      <c r="E73" s="16">
        <f t="shared" ca="1" si="4"/>
        <v>0</v>
      </c>
      <c r="F73" s="16">
        <f t="shared" ca="1" si="13"/>
        <v>0</v>
      </c>
      <c r="G73" s="16">
        <f t="shared" ca="1" si="14"/>
        <v>1</v>
      </c>
      <c r="H73" s="18">
        <f t="shared" ca="1" si="5"/>
        <v>0</v>
      </c>
      <c r="I73" s="21">
        <f t="shared" ca="1" si="6"/>
        <v>-1</v>
      </c>
      <c r="J73" s="3">
        <f t="shared" ca="1" si="15"/>
        <v>69.929999999999993</v>
      </c>
      <c r="K73" s="17">
        <f t="shared" ca="1" si="7"/>
        <v>1006.9300000000001</v>
      </c>
      <c r="L73" s="17">
        <f t="shared" ca="1" si="0"/>
        <v>1014.8800000000001</v>
      </c>
      <c r="M73" s="16">
        <f t="shared" ca="1" si="8"/>
        <v>-7.9500000000000455</v>
      </c>
      <c r="O73" s="16">
        <f t="shared" si="16"/>
        <v>63</v>
      </c>
      <c r="P73" s="17">
        <f t="shared" ca="1" si="9"/>
        <v>6.9300000000000637</v>
      </c>
      <c r="R73" s="16">
        <f t="shared" si="17"/>
        <v>63</v>
      </c>
      <c r="S73" s="17">
        <f t="shared" ca="1" si="10"/>
        <v>11.000000000000099</v>
      </c>
      <c r="T73" s="17">
        <f t="shared" ca="1" si="11"/>
        <v>6.9300000000000637</v>
      </c>
    </row>
    <row r="74" spans="1:20">
      <c r="A74" s="16">
        <f t="shared" si="12"/>
        <v>64</v>
      </c>
      <c r="B74" s="16">
        <f t="shared" ca="1" si="1"/>
        <v>3.22</v>
      </c>
      <c r="C74" s="16">
        <f t="shared" ca="1" si="2"/>
        <v>0.32608695652173914</v>
      </c>
      <c r="D74" s="16">
        <f t="shared" ca="1" si="3"/>
        <v>0.11397415440892456</v>
      </c>
      <c r="E74" s="16">
        <f t="shared" ca="1" si="4"/>
        <v>1</v>
      </c>
      <c r="F74" s="16">
        <f t="shared" ca="1" si="13"/>
        <v>1</v>
      </c>
      <c r="G74" s="16">
        <f t="shared" ca="1" si="14"/>
        <v>0</v>
      </c>
      <c r="H74" s="18">
        <f t="shared" ca="1" si="5"/>
        <v>3.22</v>
      </c>
      <c r="I74" s="21">
        <f t="shared" ca="1" si="6"/>
        <v>2.2200000000000002</v>
      </c>
      <c r="J74" s="3">
        <f t="shared" ca="1" si="15"/>
        <v>73.149999999999991</v>
      </c>
      <c r="K74" s="17">
        <f t="shared" ca="1" si="7"/>
        <v>1009.1500000000001</v>
      </c>
      <c r="L74" s="17">
        <f t="shared" ref="L74:L137" ca="1" si="18">MAX(K74,L73)</f>
        <v>1014.8800000000001</v>
      </c>
      <c r="M74" s="16">
        <f t="shared" ca="1" si="8"/>
        <v>-5.7300000000000182</v>
      </c>
      <c r="O74" s="16">
        <f t="shared" si="16"/>
        <v>64</v>
      </c>
      <c r="P74" s="17">
        <f t="shared" ca="1" si="9"/>
        <v>9.1500000000000909</v>
      </c>
      <c r="R74" s="16">
        <f t="shared" si="17"/>
        <v>64</v>
      </c>
      <c r="S74" s="17">
        <f t="shared" ca="1" si="10"/>
        <v>14.296875000000142</v>
      </c>
      <c r="T74" s="17">
        <f t="shared" ca="1" si="11"/>
        <v>9.1500000000000909</v>
      </c>
    </row>
    <row r="75" spans="1:20">
      <c r="A75" s="16">
        <f t="shared" si="12"/>
        <v>65</v>
      </c>
      <c r="B75" s="16">
        <f t="shared" ref="B75:B138" ca="1" si="19">RANDBETWEEN($A$5,$B$5)/100</f>
        <v>4.04</v>
      </c>
      <c r="C75" s="16">
        <f t="shared" ref="C75:C138" ca="1" si="20">$C$5*(1/B75)</f>
        <v>0.25990099009900991</v>
      </c>
      <c r="D75" s="16">
        <f t="shared" ref="D75:D138" ca="1" si="21">RAND()</f>
        <v>0.7427276629808377</v>
      </c>
      <c r="E75" s="16">
        <f t="shared" ref="E75:E138" ca="1" si="22">IF(D75&lt;=C75,1,0)</f>
        <v>0</v>
      </c>
      <c r="F75" s="16">
        <f t="shared" ca="1" si="13"/>
        <v>0</v>
      </c>
      <c r="G75" s="16">
        <f t="shared" ca="1" si="14"/>
        <v>1</v>
      </c>
      <c r="H75" s="18">
        <f t="shared" ref="H75:H138" ca="1" si="23">IF(E75=0,0,B75)</f>
        <v>0</v>
      </c>
      <c r="I75" s="21">
        <f t="shared" ref="I75:I138" ca="1" si="24">IF(E75=0,-1,H75-1)</f>
        <v>-1</v>
      </c>
      <c r="J75" s="3">
        <f t="shared" ca="1" si="15"/>
        <v>73.149999999999991</v>
      </c>
      <c r="K75" s="17">
        <f t="shared" ref="K75" ca="1" si="25">K74+I75</f>
        <v>1008.1500000000001</v>
      </c>
      <c r="L75" s="17">
        <f t="shared" ca="1" si="18"/>
        <v>1014.8800000000001</v>
      </c>
      <c r="M75" s="16">
        <f t="shared" ref="M75:M138" ca="1" si="26">IF(K75&lt;N(L75),K75-L74,"")</f>
        <v>-6.7300000000000182</v>
      </c>
      <c r="O75" s="16">
        <f t="shared" si="16"/>
        <v>65</v>
      </c>
      <c r="P75" s="17">
        <f t="shared" ref="P75:P138" ca="1" si="27">K75-1000</f>
        <v>8.1500000000000909</v>
      </c>
      <c r="R75" s="16">
        <f t="shared" si="17"/>
        <v>65</v>
      </c>
      <c r="S75" s="17">
        <f t="shared" ref="S75:S138" ca="1" si="28">((R75+T75)/R75*100)-100</f>
        <v>12.538461538461675</v>
      </c>
      <c r="T75" s="17">
        <f t="shared" ref="T75:T138" ca="1" si="29">K75-1000</f>
        <v>8.1500000000000909</v>
      </c>
    </row>
    <row r="76" spans="1:20">
      <c r="A76" s="16">
        <f t="shared" ref="A76:A139" si="30">A75+1</f>
        <v>66</v>
      </c>
      <c r="B76" s="16">
        <f t="shared" ca="1" si="19"/>
        <v>2.08</v>
      </c>
      <c r="C76" s="16">
        <f t="shared" ca="1" si="20"/>
        <v>0.50480769230769229</v>
      </c>
      <c r="D76" s="16">
        <f t="shared" ca="1" si="21"/>
        <v>0.23656969742303358</v>
      </c>
      <c r="E76" s="16">
        <f t="shared" ca="1" si="22"/>
        <v>1</v>
      </c>
      <c r="F76" s="16">
        <f t="shared" ref="F76:F139" ca="1" si="31">IF(E76=1,F75+1,0)</f>
        <v>1</v>
      </c>
      <c r="G76" s="16">
        <f t="shared" ref="G76:G139" ca="1" si="32">IF(E76=0,G75+1,0)</f>
        <v>0</v>
      </c>
      <c r="H76" s="18">
        <f t="shared" ca="1" si="23"/>
        <v>2.08</v>
      </c>
      <c r="I76" s="21">
        <f t="shared" ca="1" si="24"/>
        <v>1.08</v>
      </c>
      <c r="J76" s="3">
        <f t="shared" ref="J76:J139" ca="1" si="33">J75+H76</f>
        <v>75.22999999999999</v>
      </c>
      <c r="K76" s="17">
        <f t="shared" ref="K76:K91" ca="1" si="34">K75+I76</f>
        <v>1009.2300000000001</v>
      </c>
      <c r="L76" s="17">
        <f t="shared" ca="1" si="18"/>
        <v>1014.8800000000001</v>
      </c>
      <c r="M76" s="16">
        <f t="shared" ca="1" si="26"/>
        <v>-5.6499999999999773</v>
      </c>
      <c r="O76" s="16">
        <f t="shared" ref="O76:O139" si="35">O75+1</f>
        <v>66</v>
      </c>
      <c r="P76" s="17">
        <f t="shared" ca="1" si="27"/>
        <v>9.2300000000001319</v>
      </c>
      <c r="R76" s="16">
        <f t="shared" ref="R76:R139" si="36">R75+1</f>
        <v>66</v>
      </c>
      <c r="S76" s="17">
        <f t="shared" ca="1" si="28"/>
        <v>13.984848484848683</v>
      </c>
      <c r="T76" s="17">
        <f t="shared" ca="1" si="29"/>
        <v>9.2300000000001319</v>
      </c>
    </row>
    <row r="77" spans="1:20">
      <c r="A77" s="16">
        <f t="shared" si="30"/>
        <v>67</v>
      </c>
      <c r="B77" s="16">
        <f t="shared" ca="1" si="19"/>
        <v>4.8099999999999996</v>
      </c>
      <c r="C77" s="16">
        <f t="shared" ca="1" si="20"/>
        <v>0.21829521829521831</v>
      </c>
      <c r="D77" s="16">
        <f t="shared" ca="1" si="21"/>
        <v>0.71247933688648679</v>
      </c>
      <c r="E77" s="16">
        <f t="shared" ca="1" si="22"/>
        <v>0</v>
      </c>
      <c r="F77" s="16">
        <f t="shared" ca="1" si="31"/>
        <v>0</v>
      </c>
      <c r="G77" s="16">
        <f t="shared" ca="1" si="32"/>
        <v>1</v>
      </c>
      <c r="H77" s="18">
        <f t="shared" ca="1" si="23"/>
        <v>0</v>
      </c>
      <c r="I77" s="21">
        <f t="shared" ca="1" si="24"/>
        <v>-1</v>
      </c>
      <c r="J77" s="3">
        <f t="shared" ca="1" si="33"/>
        <v>75.22999999999999</v>
      </c>
      <c r="K77" s="17">
        <f t="shared" ca="1" si="34"/>
        <v>1008.2300000000001</v>
      </c>
      <c r="L77" s="17">
        <f t="shared" ca="1" si="18"/>
        <v>1014.8800000000001</v>
      </c>
      <c r="M77" s="16">
        <f t="shared" ca="1" si="26"/>
        <v>-6.6499999999999773</v>
      </c>
      <c r="O77" s="16">
        <f t="shared" si="35"/>
        <v>67</v>
      </c>
      <c r="P77" s="17">
        <f t="shared" ca="1" si="27"/>
        <v>8.2300000000001319</v>
      </c>
      <c r="R77" s="16">
        <f t="shared" si="36"/>
        <v>67</v>
      </c>
      <c r="S77" s="17">
        <f t="shared" ca="1" si="28"/>
        <v>12.283582089552425</v>
      </c>
      <c r="T77" s="17">
        <f t="shared" ca="1" si="29"/>
        <v>8.2300000000001319</v>
      </c>
    </row>
    <row r="78" spans="1:20">
      <c r="A78" s="16">
        <f t="shared" si="30"/>
        <v>68</v>
      </c>
      <c r="B78" s="16">
        <f t="shared" ca="1" si="19"/>
        <v>4.66</v>
      </c>
      <c r="C78" s="16">
        <f t="shared" ca="1" si="20"/>
        <v>0.2253218884120172</v>
      </c>
      <c r="D78" s="16">
        <f t="shared" ca="1" si="21"/>
        <v>0.42838154821562013</v>
      </c>
      <c r="E78" s="16">
        <f t="shared" ca="1" si="22"/>
        <v>0</v>
      </c>
      <c r="F78" s="16">
        <f t="shared" ca="1" si="31"/>
        <v>0</v>
      </c>
      <c r="G78" s="16">
        <f t="shared" ca="1" si="32"/>
        <v>2</v>
      </c>
      <c r="H78" s="18">
        <f t="shared" ca="1" si="23"/>
        <v>0</v>
      </c>
      <c r="I78" s="21">
        <f t="shared" ca="1" si="24"/>
        <v>-1</v>
      </c>
      <c r="J78" s="3">
        <f t="shared" ca="1" si="33"/>
        <v>75.22999999999999</v>
      </c>
      <c r="K78" s="17">
        <f t="shared" ca="1" si="34"/>
        <v>1007.2300000000001</v>
      </c>
      <c r="L78" s="17">
        <f t="shared" ca="1" si="18"/>
        <v>1014.8800000000001</v>
      </c>
      <c r="M78" s="16">
        <f t="shared" ca="1" si="26"/>
        <v>-7.6499999999999773</v>
      </c>
      <c r="O78" s="16">
        <f t="shared" si="35"/>
        <v>68</v>
      </c>
      <c r="P78" s="17">
        <f t="shared" ca="1" si="27"/>
        <v>7.2300000000001319</v>
      </c>
      <c r="R78" s="16">
        <f t="shared" si="36"/>
        <v>68</v>
      </c>
      <c r="S78" s="17">
        <f t="shared" ca="1" si="28"/>
        <v>10.632352941176663</v>
      </c>
      <c r="T78" s="17">
        <f t="shared" ca="1" si="29"/>
        <v>7.2300000000001319</v>
      </c>
    </row>
    <row r="79" spans="1:20">
      <c r="A79" s="16">
        <f t="shared" si="30"/>
        <v>69</v>
      </c>
      <c r="B79" s="16">
        <f t="shared" ca="1" si="19"/>
        <v>4.6900000000000004</v>
      </c>
      <c r="C79" s="16">
        <f t="shared" ca="1" si="20"/>
        <v>0.22388059701492538</v>
      </c>
      <c r="D79" s="16">
        <f t="shared" ca="1" si="21"/>
        <v>0.82381945679646673</v>
      </c>
      <c r="E79" s="16">
        <f t="shared" ca="1" si="22"/>
        <v>0</v>
      </c>
      <c r="F79" s="16">
        <f t="shared" ca="1" si="31"/>
        <v>0</v>
      </c>
      <c r="G79" s="16">
        <f t="shared" ca="1" si="32"/>
        <v>3</v>
      </c>
      <c r="H79" s="18">
        <f t="shared" ca="1" si="23"/>
        <v>0</v>
      </c>
      <c r="I79" s="21">
        <f t="shared" ca="1" si="24"/>
        <v>-1</v>
      </c>
      <c r="J79" s="3">
        <f t="shared" ca="1" si="33"/>
        <v>75.22999999999999</v>
      </c>
      <c r="K79" s="17">
        <f t="shared" ca="1" si="34"/>
        <v>1006.2300000000001</v>
      </c>
      <c r="L79" s="17">
        <f t="shared" ca="1" si="18"/>
        <v>1014.8800000000001</v>
      </c>
      <c r="M79" s="16">
        <f t="shared" ca="1" si="26"/>
        <v>-8.6499999999999773</v>
      </c>
      <c r="O79" s="16">
        <f t="shared" si="35"/>
        <v>69</v>
      </c>
      <c r="P79" s="17">
        <f t="shared" ca="1" si="27"/>
        <v>6.2300000000001319</v>
      </c>
      <c r="R79" s="16">
        <f t="shared" si="36"/>
        <v>69</v>
      </c>
      <c r="S79" s="17">
        <f t="shared" ca="1" si="28"/>
        <v>9.0289855072465741</v>
      </c>
      <c r="T79" s="17">
        <f t="shared" ca="1" si="29"/>
        <v>6.2300000000001319</v>
      </c>
    </row>
    <row r="80" spans="1:20">
      <c r="A80" s="16">
        <f t="shared" si="30"/>
        <v>70</v>
      </c>
      <c r="B80" s="16">
        <f t="shared" ca="1" si="19"/>
        <v>5.0999999999999996</v>
      </c>
      <c r="C80" s="16">
        <f t="shared" ca="1" si="20"/>
        <v>0.20588235294117652</v>
      </c>
      <c r="D80" s="16">
        <f t="shared" ca="1" si="21"/>
        <v>0.73760727042932217</v>
      </c>
      <c r="E80" s="16">
        <f t="shared" ca="1" si="22"/>
        <v>0</v>
      </c>
      <c r="F80" s="16">
        <f t="shared" ca="1" si="31"/>
        <v>0</v>
      </c>
      <c r="G80" s="16">
        <f t="shared" ca="1" si="32"/>
        <v>4</v>
      </c>
      <c r="H80" s="18">
        <f t="shared" ca="1" si="23"/>
        <v>0</v>
      </c>
      <c r="I80" s="21">
        <f t="shared" ca="1" si="24"/>
        <v>-1</v>
      </c>
      <c r="J80" s="3">
        <f t="shared" ca="1" si="33"/>
        <v>75.22999999999999</v>
      </c>
      <c r="K80" s="17">
        <f t="shared" ca="1" si="34"/>
        <v>1005.2300000000001</v>
      </c>
      <c r="L80" s="17">
        <f t="shared" ca="1" si="18"/>
        <v>1014.8800000000001</v>
      </c>
      <c r="M80" s="16">
        <f t="shared" ca="1" si="26"/>
        <v>-9.6499999999999773</v>
      </c>
      <c r="O80" s="16">
        <f t="shared" si="35"/>
        <v>70</v>
      </c>
      <c r="P80" s="17">
        <f t="shared" ca="1" si="27"/>
        <v>5.2300000000001319</v>
      </c>
      <c r="R80" s="16">
        <f t="shared" si="36"/>
        <v>70</v>
      </c>
      <c r="S80" s="17">
        <f t="shared" ca="1" si="28"/>
        <v>7.4714285714287456</v>
      </c>
      <c r="T80" s="17">
        <f t="shared" ca="1" si="29"/>
        <v>5.2300000000001319</v>
      </c>
    </row>
    <row r="81" spans="1:20">
      <c r="A81" s="16">
        <f t="shared" si="30"/>
        <v>71</v>
      </c>
      <c r="B81" s="16">
        <f t="shared" ca="1" si="19"/>
        <v>2.91</v>
      </c>
      <c r="C81" s="16">
        <f t="shared" ca="1" si="20"/>
        <v>0.36082474226804123</v>
      </c>
      <c r="D81" s="16">
        <f t="shared" ca="1" si="21"/>
        <v>0.45842030810377277</v>
      </c>
      <c r="E81" s="16">
        <f t="shared" ca="1" si="22"/>
        <v>0</v>
      </c>
      <c r="F81" s="16">
        <f t="shared" ca="1" si="31"/>
        <v>0</v>
      </c>
      <c r="G81" s="16">
        <f t="shared" ca="1" si="32"/>
        <v>5</v>
      </c>
      <c r="H81" s="18">
        <f t="shared" ca="1" si="23"/>
        <v>0</v>
      </c>
      <c r="I81" s="21">
        <f t="shared" ca="1" si="24"/>
        <v>-1</v>
      </c>
      <c r="J81" s="3">
        <f t="shared" ca="1" si="33"/>
        <v>75.22999999999999</v>
      </c>
      <c r="K81" s="17">
        <f t="shared" ca="1" si="34"/>
        <v>1004.2300000000001</v>
      </c>
      <c r="L81" s="17">
        <f t="shared" ca="1" si="18"/>
        <v>1014.8800000000001</v>
      </c>
      <c r="M81" s="16">
        <f t="shared" ca="1" si="26"/>
        <v>-10.649999999999977</v>
      </c>
      <c r="O81" s="16">
        <f t="shared" si="35"/>
        <v>71</v>
      </c>
      <c r="P81" s="17">
        <f t="shared" ca="1" si="27"/>
        <v>4.2300000000001319</v>
      </c>
      <c r="R81" s="16">
        <f t="shared" si="36"/>
        <v>71</v>
      </c>
      <c r="S81" s="17">
        <f t="shared" ca="1" si="28"/>
        <v>5.9577464788734176</v>
      </c>
      <c r="T81" s="17">
        <f t="shared" ca="1" si="29"/>
        <v>4.2300000000001319</v>
      </c>
    </row>
    <row r="82" spans="1:20">
      <c r="A82" s="16">
        <f t="shared" si="30"/>
        <v>72</v>
      </c>
      <c r="B82" s="16">
        <f t="shared" ca="1" si="19"/>
        <v>2.13</v>
      </c>
      <c r="C82" s="16">
        <f t="shared" ca="1" si="20"/>
        <v>0.49295774647887325</v>
      </c>
      <c r="D82" s="16">
        <f t="shared" ca="1" si="21"/>
        <v>0.9597443051710588</v>
      </c>
      <c r="E82" s="16">
        <f t="shared" ca="1" si="22"/>
        <v>0</v>
      </c>
      <c r="F82" s="16">
        <f t="shared" ca="1" si="31"/>
        <v>0</v>
      </c>
      <c r="G82" s="16">
        <f t="shared" ca="1" si="32"/>
        <v>6</v>
      </c>
      <c r="H82" s="18">
        <f t="shared" ca="1" si="23"/>
        <v>0</v>
      </c>
      <c r="I82" s="21">
        <f t="shared" ca="1" si="24"/>
        <v>-1</v>
      </c>
      <c r="J82" s="3">
        <f t="shared" ca="1" si="33"/>
        <v>75.22999999999999</v>
      </c>
      <c r="K82" s="17">
        <f t="shared" ca="1" si="34"/>
        <v>1003.2300000000001</v>
      </c>
      <c r="L82" s="17">
        <f t="shared" ca="1" si="18"/>
        <v>1014.8800000000001</v>
      </c>
      <c r="M82" s="16">
        <f t="shared" ca="1" si="26"/>
        <v>-11.649999999999977</v>
      </c>
      <c r="O82" s="16">
        <f t="shared" si="35"/>
        <v>72</v>
      </c>
      <c r="P82" s="17">
        <f t="shared" ca="1" si="27"/>
        <v>3.2300000000001319</v>
      </c>
      <c r="R82" s="16">
        <f t="shared" si="36"/>
        <v>72</v>
      </c>
      <c r="S82" s="17">
        <f t="shared" ca="1" si="28"/>
        <v>4.486111111111299</v>
      </c>
      <c r="T82" s="17">
        <f t="shared" ca="1" si="29"/>
        <v>3.2300000000001319</v>
      </c>
    </row>
    <row r="83" spans="1:20">
      <c r="A83" s="16">
        <f t="shared" si="30"/>
        <v>73</v>
      </c>
      <c r="B83" s="16">
        <f t="shared" ca="1" si="19"/>
        <v>3.42</v>
      </c>
      <c r="C83" s="16">
        <f t="shared" ca="1" si="20"/>
        <v>0.30701754385964913</v>
      </c>
      <c r="D83" s="16">
        <f t="shared" ca="1" si="21"/>
        <v>0.61738567109806919</v>
      </c>
      <c r="E83" s="16">
        <f t="shared" ca="1" si="22"/>
        <v>0</v>
      </c>
      <c r="F83" s="16">
        <f t="shared" ca="1" si="31"/>
        <v>0</v>
      </c>
      <c r="G83" s="16">
        <f t="shared" ca="1" si="32"/>
        <v>7</v>
      </c>
      <c r="H83" s="18">
        <f t="shared" ca="1" si="23"/>
        <v>0</v>
      </c>
      <c r="I83" s="21">
        <f t="shared" ca="1" si="24"/>
        <v>-1</v>
      </c>
      <c r="J83" s="3">
        <f t="shared" ca="1" si="33"/>
        <v>75.22999999999999</v>
      </c>
      <c r="K83" s="17">
        <f t="shared" ca="1" si="34"/>
        <v>1002.2300000000001</v>
      </c>
      <c r="L83" s="17">
        <f t="shared" ca="1" si="18"/>
        <v>1014.8800000000001</v>
      </c>
      <c r="M83" s="16">
        <f t="shared" ca="1" si="26"/>
        <v>-12.649999999999977</v>
      </c>
      <c r="O83" s="16">
        <f t="shared" si="35"/>
        <v>73</v>
      </c>
      <c r="P83" s="17">
        <f t="shared" ca="1" si="27"/>
        <v>2.2300000000001319</v>
      </c>
      <c r="R83" s="16">
        <f t="shared" si="36"/>
        <v>73</v>
      </c>
      <c r="S83" s="17">
        <f t="shared" ca="1" si="28"/>
        <v>3.0547945205481284</v>
      </c>
      <c r="T83" s="17">
        <f t="shared" ca="1" si="29"/>
        <v>2.2300000000001319</v>
      </c>
    </row>
    <row r="84" spans="1:20">
      <c r="A84" s="16">
        <f t="shared" si="30"/>
        <v>74</v>
      </c>
      <c r="B84" s="16">
        <f t="shared" ca="1" si="19"/>
        <v>5.42</v>
      </c>
      <c r="C84" s="16">
        <f t="shared" ca="1" si="20"/>
        <v>0.19372693726937271</v>
      </c>
      <c r="D84" s="16">
        <f t="shared" ca="1" si="21"/>
        <v>9.4338547366171088E-2</v>
      </c>
      <c r="E84" s="16">
        <f t="shared" ca="1" si="22"/>
        <v>1</v>
      </c>
      <c r="F84" s="16">
        <f t="shared" ca="1" si="31"/>
        <v>1</v>
      </c>
      <c r="G84" s="16">
        <f t="shared" ca="1" si="32"/>
        <v>0</v>
      </c>
      <c r="H84" s="18">
        <f t="shared" ca="1" si="23"/>
        <v>5.42</v>
      </c>
      <c r="I84" s="21">
        <f t="shared" ca="1" si="24"/>
        <v>4.42</v>
      </c>
      <c r="J84" s="3">
        <f t="shared" ca="1" si="33"/>
        <v>80.649999999999991</v>
      </c>
      <c r="K84" s="17">
        <f t="shared" ca="1" si="34"/>
        <v>1006.6500000000001</v>
      </c>
      <c r="L84" s="17">
        <f t="shared" ca="1" si="18"/>
        <v>1014.8800000000001</v>
      </c>
      <c r="M84" s="16">
        <f t="shared" ca="1" si="26"/>
        <v>-8.2300000000000182</v>
      </c>
      <c r="O84" s="16">
        <f t="shared" si="35"/>
        <v>74</v>
      </c>
      <c r="P84" s="17">
        <f t="shared" ca="1" si="27"/>
        <v>6.6500000000000909</v>
      </c>
      <c r="R84" s="16">
        <f t="shared" si="36"/>
        <v>74</v>
      </c>
      <c r="S84" s="17">
        <f t="shared" ca="1" si="28"/>
        <v>8.9864864864866121</v>
      </c>
      <c r="T84" s="17">
        <f t="shared" ca="1" si="29"/>
        <v>6.6500000000000909</v>
      </c>
    </row>
    <row r="85" spans="1:20">
      <c r="A85" s="16">
        <f t="shared" si="30"/>
        <v>75</v>
      </c>
      <c r="B85" s="16">
        <f t="shared" ca="1" si="19"/>
        <v>2.69</v>
      </c>
      <c r="C85" s="16">
        <f t="shared" ca="1" si="20"/>
        <v>0.39033457249070636</v>
      </c>
      <c r="D85" s="16">
        <f t="shared" ca="1" si="21"/>
        <v>0.14661698459987793</v>
      </c>
      <c r="E85" s="16">
        <f t="shared" ca="1" si="22"/>
        <v>1</v>
      </c>
      <c r="F85" s="16">
        <f t="shared" ca="1" si="31"/>
        <v>2</v>
      </c>
      <c r="G85" s="16">
        <f t="shared" ca="1" si="32"/>
        <v>0</v>
      </c>
      <c r="H85" s="18">
        <f t="shared" ca="1" si="23"/>
        <v>2.69</v>
      </c>
      <c r="I85" s="21">
        <f t="shared" ca="1" si="24"/>
        <v>1.69</v>
      </c>
      <c r="J85" s="3">
        <f t="shared" ca="1" si="33"/>
        <v>83.339999999999989</v>
      </c>
      <c r="K85" s="17">
        <f t="shared" ca="1" si="34"/>
        <v>1008.3400000000001</v>
      </c>
      <c r="L85" s="17">
        <f t="shared" ca="1" si="18"/>
        <v>1014.8800000000001</v>
      </c>
      <c r="M85" s="16">
        <f t="shared" ca="1" si="26"/>
        <v>-6.5399999999999636</v>
      </c>
      <c r="O85" s="16">
        <f t="shared" si="35"/>
        <v>75</v>
      </c>
      <c r="P85" s="17">
        <f t="shared" ca="1" si="27"/>
        <v>8.3400000000001455</v>
      </c>
      <c r="R85" s="16">
        <f t="shared" si="36"/>
        <v>75</v>
      </c>
      <c r="S85" s="17">
        <f t="shared" ca="1" si="28"/>
        <v>11.120000000000203</v>
      </c>
      <c r="T85" s="17">
        <f t="shared" ca="1" si="29"/>
        <v>8.3400000000001455</v>
      </c>
    </row>
    <row r="86" spans="1:20">
      <c r="A86" s="16">
        <f t="shared" si="30"/>
        <v>76</v>
      </c>
      <c r="B86" s="16">
        <f t="shared" ca="1" si="19"/>
        <v>4.21</v>
      </c>
      <c r="C86" s="16">
        <f t="shared" ca="1" si="20"/>
        <v>0.24940617577197152</v>
      </c>
      <c r="D86" s="16">
        <f t="shared" ca="1" si="21"/>
        <v>0.85657909781547037</v>
      </c>
      <c r="E86" s="16">
        <f t="shared" ca="1" si="22"/>
        <v>0</v>
      </c>
      <c r="F86" s="16">
        <f t="shared" ca="1" si="31"/>
        <v>0</v>
      </c>
      <c r="G86" s="16">
        <f t="shared" ca="1" si="32"/>
        <v>1</v>
      </c>
      <c r="H86" s="18">
        <f t="shared" ca="1" si="23"/>
        <v>0</v>
      </c>
      <c r="I86" s="21">
        <f t="shared" ca="1" si="24"/>
        <v>-1</v>
      </c>
      <c r="J86" s="3">
        <f t="shared" ca="1" si="33"/>
        <v>83.339999999999989</v>
      </c>
      <c r="K86" s="17">
        <f t="shared" ca="1" si="34"/>
        <v>1007.3400000000001</v>
      </c>
      <c r="L86" s="17">
        <f t="shared" ca="1" si="18"/>
        <v>1014.8800000000001</v>
      </c>
      <c r="M86" s="16">
        <f t="shared" ca="1" si="26"/>
        <v>-7.5399999999999636</v>
      </c>
      <c r="O86" s="16">
        <f t="shared" si="35"/>
        <v>76</v>
      </c>
      <c r="P86" s="17">
        <f t="shared" ca="1" si="27"/>
        <v>7.3400000000001455</v>
      </c>
      <c r="R86" s="16">
        <f t="shared" si="36"/>
        <v>76</v>
      </c>
      <c r="S86" s="17">
        <f t="shared" ca="1" si="28"/>
        <v>9.6578947368422803</v>
      </c>
      <c r="T86" s="17">
        <f t="shared" ca="1" si="29"/>
        <v>7.3400000000001455</v>
      </c>
    </row>
    <row r="87" spans="1:20">
      <c r="A87" s="16">
        <f t="shared" si="30"/>
        <v>77</v>
      </c>
      <c r="B87" s="16">
        <f t="shared" ca="1" si="19"/>
        <v>4.3</v>
      </c>
      <c r="C87" s="16">
        <f t="shared" ca="1" si="20"/>
        <v>0.24418604651162792</v>
      </c>
      <c r="D87" s="16">
        <f t="shared" ca="1" si="21"/>
        <v>0.45233947404281549</v>
      </c>
      <c r="E87" s="16">
        <f t="shared" ca="1" si="22"/>
        <v>0</v>
      </c>
      <c r="F87" s="16">
        <f t="shared" ca="1" si="31"/>
        <v>0</v>
      </c>
      <c r="G87" s="16">
        <f t="shared" ca="1" si="32"/>
        <v>2</v>
      </c>
      <c r="H87" s="18">
        <f t="shared" ca="1" si="23"/>
        <v>0</v>
      </c>
      <c r="I87" s="21">
        <f t="shared" ca="1" si="24"/>
        <v>-1</v>
      </c>
      <c r="J87" s="3">
        <f t="shared" ca="1" si="33"/>
        <v>83.339999999999989</v>
      </c>
      <c r="K87" s="17">
        <f t="shared" ca="1" si="34"/>
        <v>1006.3400000000001</v>
      </c>
      <c r="L87" s="17">
        <f t="shared" ca="1" si="18"/>
        <v>1014.8800000000001</v>
      </c>
      <c r="M87" s="16">
        <f t="shared" ca="1" si="26"/>
        <v>-8.5399999999999636</v>
      </c>
      <c r="O87" s="16">
        <f t="shared" si="35"/>
        <v>77</v>
      </c>
      <c r="P87" s="17">
        <f t="shared" ca="1" si="27"/>
        <v>6.3400000000001455</v>
      </c>
      <c r="R87" s="16">
        <f t="shared" si="36"/>
        <v>77</v>
      </c>
      <c r="S87" s="17">
        <f t="shared" ca="1" si="28"/>
        <v>8.233766233766417</v>
      </c>
      <c r="T87" s="17">
        <f t="shared" ca="1" si="29"/>
        <v>6.3400000000001455</v>
      </c>
    </row>
    <row r="88" spans="1:20">
      <c r="A88" s="16">
        <f t="shared" si="30"/>
        <v>78</v>
      </c>
      <c r="B88" s="16">
        <f t="shared" ca="1" si="19"/>
        <v>5.32</v>
      </c>
      <c r="C88" s="16">
        <f t="shared" ca="1" si="20"/>
        <v>0.19736842105263158</v>
      </c>
      <c r="D88" s="16">
        <f t="shared" ca="1" si="21"/>
        <v>0.44171915718885213</v>
      </c>
      <c r="E88" s="16">
        <f t="shared" ca="1" si="22"/>
        <v>0</v>
      </c>
      <c r="F88" s="16">
        <f t="shared" ca="1" si="31"/>
        <v>0</v>
      </c>
      <c r="G88" s="16">
        <f t="shared" ca="1" si="32"/>
        <v>3</v>
      </c>
      <c r="H88" s="18">
        <f t="shared" ca="1" si="23"/>
        <v>0</v>
      </c>
      <c r="I88" s="21">
        <f t="shared" ca="1" si="24"/>
        <v>-1</v>
      </c>
      <c r="J88" s="3">
        <f t="shared" ca="1" si="33"/>
        <v>83.339999999999989</v>
      </c>
      <c r="K88" s="17">
        <f t="shared" ca="1" si="34"/>
        <v>1005.3400000000001</v>
      </c>
      <c r="L88" s="17">
        <f t="shared" ca="1" si="18"/>
        <v>1014.8800000000001</v>
      </c>
      <c r="M88" s="16">
        <f t="shared" ca="1" si="26"/>
        <v>-9.5399999999999636</v>
      </c>
      <c r="O88" s="16">
        <f t="shared" si="35"/>
        <v>78</v>
      </c>
      <c r="P88" s="17">
        <f t="shared" ca="1" si="27"/>
        <v>5.3400000000001455</v>
      </c>
      <c r="R88" s="16">
        <f t="shared" si="36"/>
        <v>78</v>
      </c>
      <c r="S88" s="17">
        <f t="shared" ca="1" si="28"/>
        <v>6.8461538461540385</v>
      </c>
      <c r="T88" s="17">
        <f t="shared" ca="1" si="29"/>
        <v>5.3400000000001455</v>
      </c>
    </row>
    <row r="89" spans="1:20">
      <c r="A89" s="16">
        <f t="shared" si="30"/>
        <v>79</v>
      </c>
      <c r="B89" s="16">
        <f t="shared" ca="1" si="19"/>
        <v>4.26</v>
      </c>
      <c r="C89" s="16">
        <f t="shared" ca="1" si="20"/>
        <v>0.24647887323943662</v>
      </c>
      <c r="D89" s="16">
        <f t="shared" ca="1" si="21"/>
        <v>0.71974964546705555</v>
      </c>
      <c r="E89" s="16">
        <f t="shared" ca="1" si="22"/>
        <v>0</v>
      </c>
      <c r="F89" s="16">
        <f t="shared" ca="1" si="31"/>
        <v>0</v>
      </c>
      <c r="G89" s="16">
        <f t="shared" ca="1" si="32"/>
        <v>4</v>
      </c>
      <c r="H89" s="18">
        <f t="shared" ca="1" si="23"/>
        <v>0</v>
      </c>
      <c r="I89" s="21">
        <f t="shared" ca="1" si="24"/>
        <v>-1</v>
      </c>
      <c r="J89" s="3">
        <f t="shared" ca="1" si="33"/>
        <v>83.339999999999989</v>
      </c>
      <c r="K89" s="17">
        <f t="shared" ca="1" si="34"/>
        <v>1004.3400000000001</v>
      </c>
      <c r="L89" s="17">
        <f t="shared" ca="1" si="18"/>
        <v>1014.8800000000001</v>
      </c>
      <c r="M89" s="16">
        <f t="shared" ca="1" si="26"/>
        <v>-10.539999999999964</v>
      </c>
      <c r="O89" s="16">
        <f t="shared" si="35"/>
        <v>79</v>
      </c>
      <c r="P89" s="17">
        <f t="shared" ca="1" si="27"/>
        <v>4.3400000000001455</v>
      </c>
      <c r="R89" s="16">
        <f t="shared" si="36"/>
        <v>79</v>
      </c>
      <c r="S89" s="17">
        <f t="shared" ca="1" si="28"/>
        <v>5.4936708860761314</v>
      </c>
      <c r="T89" s="17">
        <f t="shared" ca="1" si="29"/>
        <v>4.3400000000001455</v>
      </c>
    </row>
    <row r="90" spans="1:20">
      <c r="A90" s="16">
        <f t="shared" si="30"/>
        <v>80</v>
      </c>
      <c r="B90" s="16">
        <f t="shared" ca="1" si="19"/>
        <v>3.55</v>
      </c>
      <c r="C90" s="16">
        <f t="shared" ca="1" si="20"/>
        <v>0.29577464788732399</v>
      </c>
      <c r="D90" s="16">
        <f t="shared" ca="1" si="21"/>
        <v>0.76577267832722939</v>
      </c>
      <c r="E90" s="16">
        <f t="shared" ca="1" si="22"/>
        <v>0</v>
      </c>
      <c r="F90" s="16">
        <f t="shared" ca="1" si="31"/>
        <v>0</v>
      </c>
      <c r="G90" s="16">
        <f t="shared" ca="1" si="32"/>
        <v>5</v>
      </c>
      <c r="H90" s="18">
        <f t="shared" ca="1" si="23"/>
        <v>0</v>
      </c>
      <c r="I90" s="21">
        <f t="shared" ca="1" si="24"/>
        <v>-1</v>
      </c>
      <c r="J90" s="3">
        <f t="shared" ca="1" si="33"/>
        <v>83.339999999999989</v>
      </c>
      <c r="K90" s="17">
        <f t="shared" ca="1" si="34"/>
        <v>1003.3400000000001</v>
      </c>
      <c r="L90" s="17">
        <f t="shared" ca="1" si="18"/>
        <v>1014.8800000000001</v>
      </c>
      <c r="M90" s="16">
        <f t="shared" ca="1" si="26"/>
        <v>-11.539999999999964</v>
      </c>
      <c r="O90" s="16">
        <f t="shared" si="35"/>
        <v>80</v>
      </c>
      <c r="P90" s="17">
        <f t="shared" ca="1" si="27"/>
        <v>3.3400000000001455</v>
      </c>
      <c r="R90" s="16">
        <f t="shared" si="36"/>
        <v>80</v>
      </c>
      <c r="S90" s="17">
        <f t="shared" ca="1" si="28"/>
        <v>4.1750000000001677</v>
      </c>
      <c r="T90" s="17">
        <f t="shared" ca="1" si="29"/>
        <v>3.3400000000001455</v>
      </c>
    </row>
    <row r="91" spans="1:20">
      <c r="A91" s="16">
        <f t="shared" si="30"/>
        <v>81</v>
      </c>
      <c r="B91" s="16">
        <f t="shared" ca="1" si="19"/>
        <v>4.92</v>
      </c>
      <c r="C91" s="16">
        <f t="shared" ca="1" si="20"/>
        <v>0.21341463414634146</v>
      </c>
      <c r="D91" s="16">
        <f t="shared" ca="1" si="21"/>
        <v>0.6467423130461416</v>
      </c>
      <c r="E91" s="16">
        <f t="shared" ca="1" si="22"/>
        <v>0</v>
      </c>
      <c r="F91" s="16">
        <f t="shared" ca="1" si="31"/>
        <v>0</v>
      </c>
      <c r="G91" s="16">
        <f t="shared" ca="1" si="32"/>
        <v>6</v>
      </c>
      <c r="H91" s="18">
        <f t="shared" ca="1" si="23"/>
        <v>0</v>
      </c>
      <c r="I91" s="21">
        <f t="shared" ca="1" si="24"/>
        <v>-1</v>
      </c>
      <c r="J91" s="3">
        <f t="shared" ca="1" si="33"/>
        <v>83.339999999999989</v>
      </c>
      <c r="K91" s="17">
        <f t="shared" ca="1" si="34"/>
        <v>1002.3400000000001</v>
      </c>
      <c r="L91" s="17">
        <f t="shared" ca="1" si="18"/>
        <v>1014.8800000000001</v>
      </c>
      <c r="M91" s="16">
        <f t="shared" ca="1" si="26"/>
        <v>-12.539999999999964</v>
      </c>
      <c r="O91" s="16">
        <f t="shared" si="35"/>
        <v>81</v>
      </c>
      <c r="P91" s="17">
        <f t="shared" ca="1" si="27"/>
        <v>2.3400000000001455</v>
      </c>
      <c r="R91" s="16">
        <f t="shared" si="36"/>
        <v>81</v>
      </c>
      <c r="S91" s="17">
        <f t="shared" ca="1" si="28"/>
        <v>2.8888888888890705</v>
      </c>
      <c r="T91" s="17">
        <f t="shared" ca="1" si="29"/>
        <v>2.3400000000001455</v>
      </c>
    </row>
    <row r="92" spans="1:20">
      <c r="A92" s="16">
        <f t="shared" si="30"/>
        <v>82</v>
      </c>
      <c r="B92" s="16">
        <f t="shared" ca="1" si="19"/>
        <v>2.68</v>
      </c>
      <c r="C92" s="16">
        <f t="shared" ca="1" si="20"/>
        <v>0.39179104477611937</v>
      </c>
      <c r="D92" s="16">
        <f t="shared" ca="1" si="21"/>
        <v>0.84042196168820094</v>
      </c>
      <c r="E92" s="16">
        <f t="shared" ca="1" si="22"/>
        <v>0</v>
      </c>
      <c r="F92" s="16">
        <f t="shared" ca="1" si="31"/>
        <v>0</v>
      </c>
      <c r="G92" s="16">
        <f t="shared" ca="1" si="32"/>
        <v>7</v>
      </c>
      <c r="H92" s="18">
        <f t="shared" ca="1" si="23"/>
        <v>0</v>
      </c>
      <c r="I92" s="21">
        <f t="shared" ca="1" si="24"/>
        <v>-1</v>
      </c>
      <c r="J92" s="3">
        <f t="shared" ca="1" si="33"/>
        <v>83.339999999999989</v>
      </c>
      <c r="K92" s="17">
        <f t="shared" ref="K92:K114" ca="1" si="37">K91+I92</f>
        <v>1001.3400000000001</v>
      </c>
      <c r="L92" s="17">
        <f t="shared" ca="1" si="18"/>
        <v>1014.8800000000001</v>
      </c>
      <c r="M92" s="16">
        <f t="shared" ca="1" si="26"/>
        <v>-13.539999999999964</v>
      </c>
      <c r="O92" s="16">
        <f t="shared" si="35"/>
        <v>82</v>
      </c>
      <c r="P92" s="17">
        <f t="shared" ca="1" si="27"/>
        <v>1.3400000000001455</v>
      </c>
      <c r="R92" s="16">
        <f t="shared" si="36"/>
        <v>82</v>
      </c>
      <c r="S92" s="17">
        <f t="shared" ca="1" si="28"/>
        <v>1.6341463414635911</v>
      </c>
      <c r="T92" s="17">
        <f t="shared" ca="1" si="29"/>
        <v>1.3400000000001455</v>
      </c>
    </row>
    <row r="93" spans="1:20">
      <c r="A93" s="16">
        <f t="shared" si="30"/>
        <v>83</v>
      </c>
      <c r="B93" s="16">
        <f t="shared" ca="1" si="19"/>
        <v>5.13</v>
      </c>
      <c r="C93" s="16">
        <f t="shared" ca="1" si="20"/>
        <v>0.20467836257309943</v>
      </c>
      <c r="D93" s="16">
        <f t="shared" ca="1" si="21"/>
        <v>0.95166815566448415</v>
      </c>
      <c r="E93" s="16">
        <f t="shared" ca="1" si="22"/>
        <v>0</v>
      </c>
      <c r="F93" s="16">
        <f t="shared" ca="1" si="31"/>
        <v>0</v>
      </c>
      <c r="G93" s="16">
        <f t="shared" ca="1" si="32"/>
        <v>8</v>
      </c>
      <c r="H93" s="18">
        <f t="shared" ca="1" si="23"/>
        <v>0</v>
      </c>
      <c r="I93" s="21">
        <f t="shared" ca="1" si="24"/>
        <v>-1</v>
      </c>
      <c r="J93" s="3">
        <f t="shared" ca="1" si="33"/>
        <v>83.339999999999989</v>
      </c>
      <c r="K93" s="17">
        <f t="shared" ca="1" si="37"/>
        <v>1000.3400000000001</v>
      </c>
      <c r="L93" s="17">
        <f t="shared" ca="1" si="18"/>
        <v>1014.8800000000001</v>
      </c>
      <c r="M93" s="16">
        <f t="shared" ca="1" si="26"/>
        <v>-14.539999999999964</v>
      </c>
      <c r="O93" s="16">
        <f t="shared" si="35"/>
        <v>83</v>
      </c>
      <c r="P93" s="17">
        <f t="shared" ca="1" si="27"/>
        <v>0.34000000000014552</v>
      </c>
      <c r="R93" s="16">
        <f t="shared" si="36"/>
        <v>83</v>
      </c>
      <c r="S93" s="17">
        <f t="shared" ca="1" si="28"/>
        <v>0.40963855421705375</v>
      </c>
      <c r="T93" s="17">
        <f t="shared" ca="1" si="29"/>
        <v>0.34000000000014552</v>
      </c>
    </row>
    <row r="94" spans="1:20">
      <c r="A94" s="16">
        <f t="shared" si="30"/>
        <v>84</v>
      </c>
      <c r="B94" s="16">
        <f t="shared" ca="1" si="19"/>
        <v>2.04</v>
      </c>
      <c r="C94" s="16">
        <f t="shared" ca="1" si="20"/>
        <v>0.51470588235294112</v>
      </c>
      <c r="D94" s="16">
        <f t="shared" ca="1" si="21"/>
        <v>0.35936510737071359</v>
      </c>
      <c r="E94" s="16">
        <f t="shared" ca="1" si="22"/>
        <v>1</v>
      </c>
      <c r="F94" s="16">
        <f t="shared" ca="1" si="31"/>
        <v>1</v>
      </c>
      <c r="G94" s="16">
        <f t="shared" ca="1" si="32"/>
        <v>0</v>
      </c>
      <c r="H94" s="18">
        <f t="shared" ca="1" si="23"/>
        <v>2.04</v>
      </c>
      <c r="I94" s="21">
        <f t="shared" ca="1" si="24"/>
        <v>1.04</v>
      </c>
      <c r="J94" s="3">
        <f t="shared" ca="1" si="33"/>
        <v>85.38</v>
      </c>
      <c r="K94" s="17">
        <f t="shared" ca="1" si="37"/>
        <v>1001.3800000000001</v>
      </c>
      <c r="L94" s="17">
        <f t="shared" ca="1" si="18"/>
        <v>1014.8800000000001</v>
      </c>
      <c r="M94" s="16">
        <f t="shared" ca="1" si="26"/>
        <v>-13.5</v>
      </c>
      <c r="O94" s="16">
        <f t="shared" si="35"/>
        <v>84</v>
      </c>
      <c r="P94" s="17">
        <f t="shared" ca="1" si="27"/>
        <v>1.3800000000001091</v>
      </c>
      <c r="R94" s="16">
        <f t="shared" si="36"/>
        <v>84</v>
      </c>
      <c r="S94" s="17">
        <f t="shared" ca="1" si="28"/>
        <v>1.6428571428572809</v>
      </c>
      <c r="T94" s="17">
        <f t="shared" ca="1" si="29"/>
        <v>1.3800000000001091</v>
      </c>
    </row>
    <row r="95" spans="1:20">
      <c r="A95" s="16">
        <f t="shared" si="30"/>
        <v>85</v>
      </c>
      <c r="B95" s="16">
        <f t="shared" ca="1" si="19"/>
        <v>3.88</v>
      </c>
      <c r="C95" s="16">
        <f t="shared" ca="1" si="20"/>
        <v>0.27061855670103097</v>
      </c>
      <c r="D95" s="16">
        <f t="shared" ca="1" si="21"/>
        <v>0.78845116810642968</v>
      </c>
      <c r="E95" s="16">
        <f t="shared" ca="1" si="22"/>
        <v>0</v>
      </c>
      <c r="F95" s="16">
        <f t="shared" ca="1" si="31"/>
        <v>0</v>
      </c>
      <c r="G95" s="16">
        <f t="shared" ca="1" si="32"/>
        <v>1</v>
      </c>
      <c r="H95" s="18">
        <f t="shared" ca="1" si="23"/>
        <v>0</v>
      </c>
      <c r="I95" s="21">
        <f t="shared" ca="1" si="24"/>
        <v>-1</v>
      </c>
      <c r="J95" s="3">
        <f t="shared" ca="1" si="33"/>
        <v>85.38</v>
      </c>
      <c r="K95" s="17">
        <f t="shared" ca="1" si="37"/>
        <v>1000.3800000000001</v>
      </c>
      <c r="L95" s="17">
        <f t="shared" ca="1" si="18"/>
        <v>1014.8800000000001</v>
      </c>
      <c r="M95" s="16">
        <f t="shared" ca="1" si="26"/>
        <v>-14.5</v>
      </c>
      <c r="O95" s="16">
        <f t="shared" si="35"/>
        <v>85</v>
      </c>
      <c r="P95" s="17">
        <f t="shared" ca="1" si="27"/>
        <v>0.38000000000010914</v>
      </c>
      <c r="R95" s="16">
        <f t="shared" si="36"/>
        <v>85</v>
      </c>
      <c r="S95" s="17">
        <f t="shared" ca="1" si="28"/>
        <v>0.44705882352953097</v>
      </c>
      <c r="T95" s="17">
        <f t="shared" ca="1" si="29"/>
        <v>0.38000000000010914</v>
      </c>
    </row>
    <row r="96" spans="1:20">
      <c r="A96" s="16">
        <f t="shared" si="30"/>
        <v>86</v>
      </c>
      <c r="B96" s="16">
        <f t="shared" ca="1" si="19"/>
        <v>2.73</v>
      </c>
      <c r="C96" s="16">
        <f t="shared" ca="1" si="20"/>
        <v>0.38461538461538458</v>
      </c>
      <c r="D96" s="16">
        <f t="shared" ca="1" si="21"/>
        <v>0.94187374773005583</v>
      </c>
      <c r="E96" s="16">
        <f t="shared" ca="1" si="22"/>
        <v>0</v>
      </c>
      <c r="F96" s="16">
        <f t="shared" ca="1" si="31"/>
        <v>0</v>
      </c>
      <c r="G96" s="16">
        <f t="shared" ca="1" si="32"/>
        <v>2</v>
      </c>
      <c r="H96" s="18">
        <f t="shared" ca="1" si="23"/>
        <v>0</v>
      </c>
      <c r="I96" s="21">
        <f t="shared" ca="1" si="24"/>
        <v>-1</v>
      </c>
      <c r="J96" s="3">
        <f t="shared" ca="1" si="33"/>
        <v>85.38</v>
      </c>
      <c r="K96" s="17">
        <f t="shared" ca="1" si="37"/>
        <v>999.38000000000011</v>
      </c>
      <c r="L96" s="17">
        <f t="shared" ca="1" si="18"/>
        <v>1014.8800000000001</v>
      </c>
      <c r="M96" s="16">
        <f t="shared" ca="1" si="26"/>
        <v>-15.5</v>
      </c>
      <c r="O96" s="16">
        <f t="shared" si="35"/>
        <v>86</v>
      </c>
      <c r="P96" s="17">
        <f t="shared" ca="1" si="27"/>
        <v>-0.61999999999989086</v>
      </c>
      <c r="R96" s="16">
        <f t="shared" si="36"/>
        <v>86</v>
      </c>
      <c r="S96" s="17">
        <f t="shared" ca="1" si="28"/>
        <v>-0.72093023255801825</v>
      </c>
      <c r="T96" s="17">
        <f t="shared" ca="1" si="29"/>
        <v>-0.61999999999989086</v>
      </c>
    </row>
    <row r="97" spans="1:20">
      <c r="A97" s="16">
        <f t="shared" si="30"/>
        <v>87</v>
      </c>
      <c r="B97" s="16">
        <f t="shared" ca="1" si="19"/>
        <v>5.44</v>
      </c>
      <c r="C97" s="16">
        <f t="shared" ca="1" si="20"/>
        <v>0.19301470588235292</v>
      </c>
      <c r="D97" s="16">
        <f t="shared" ca="1" si="21"/>
        <v>5.5497256583239896E-2</v>
      </c>
      <c r="E97" s="16">
        <f t="shared" ca="1" si="22"/>
        <v>1</v>
      </c>
      <c r="F97" s="16">
        <f t="shared" ca="1" si="31"/>
        <v>1</v>
      </c>
      <c r="G97" s="16">
        <f t="shared" ca="1" si="32"/>
        <v>0</v>
      </c>
      <c r="H97" s="18">
        <f t="shared" ca="1" si="23"/>
        <v>5.44</v>
      </c>
      <c r="I97" s="21">
        <f t="shared" ca="1" si="24"/>
        <v>4.4400000000000004</v>
      </c>
      <c r="J97" s="3">
        <f t="shared" ca="1" si="33"/>
        <v>90.82</v>
      </c>
      <c r="K97" s="17">
        <f t="shared" ca="1" si="37"/>
        <v>1003.8200000000002</v>
      </c>
      <c r="L97" s="17">
        <f t="shared" ca="1" si="18"/>
        <v>1014.8800000000001</v>
      </c>
      <c r="M97" s="16">
        <f t="shared" ca="1" si="26"/>
        <v>-11.059999999999945</v>
      </c>
      <c r="O97" s="16">
        <f t="shared" si="35"/>
        <v>87</v>
      </c>
      <c r="P97" s="17">
        <f t="shared" ca="1" si="27"/>
        <v>3.8200000000001637</v>
      </c>
      <c r="R97" s="16">
        <f t="shared" si="36"/>
        <v>87</v>
      </c>
      <c r="S97" s="17">
        <f t="shared" ca="1" si="28"/>
        <v>4.390804597701333</v>
      </c>
      <c r="T97" s="17">
        <f t="shared" ca="1" si="29"/>
        <v>3.8200000000001637</v>
      </c>
    </row>
    <row r="98" spans="1:20">
      <c r="A98" s="16">
        <f t="shared" si="30"/>
        <v>88</v>
      </c>
      <c r="B98" s="16">
        <f t="shared" ca="1" si="19"/>
        <v>2.1</v>
      </c>
      <c r="C98" s="16">
        <f t="shared" ca="1" si="20"/>
        <v>0.5</v>
      </c>
      <c r="D98" s="16">
        <f t="shared" ca="1" si="21"/>
        <v>0.48673407193476548</v>
      </c>
      <c r="E98" s="16">
        <f t="shared" ca="1" si="22"/>
        <v>1</v>
      </c>
      <c r="F98" s="16">
        <f t="shared" ca="1" si="31"/>
        <v>2</v>
      </c>
      <c r="G98" s="16">
        <f t="shared" ca="1" si="32"/>
        <v>0</v>
      </c>
      <c r="H98" s="18">
        <f t="shared" ca="1" si="23"/>
        <v>2.1</v>
      </c>
      <c r="I98" s="21">
        <f t="shared" ca="1" si="24"/>
        <v>1.1000000000000001</v>
      </c>
      <c r="J98" s="3">
        <f t="shared" ca="1" si="33"/>
        <v>92.919999999999987</v>
      </c>
      <c r="K98" s="17">
        <f t="shared" ca="1" si="37"/>
        <v>1004.9200000000002</v>
      </c>
      <c r="L98" s="17">
        <f t="shared" ca="1" si="18"/>
        <v>1014.8800000000001</v>
      </c>
      <c r="M98" s="16">
        <f t="shared" ca="1" si="26"/>
        <v>-9.9599999999999227</v>
      </c>
      <c r="O98" s="16">
        <f t="shared" si="35"/>
        <v>88</v>
      </c>
      <c r="P98" s="17">
        <f t="shared" ca="1" si="27"/>
        <v>4.9200000000001864</v>
      </c>
      <c r="R98" s="16">
        <f t="shared" si="36"/>
        <v>88</v>
      </c>
      <c r="S98" s="17">
        <f t="shared" ca="1" si="28"/>
        <v>5.5909090909093067</v>
      </c>
      <c r="T98" s="17">
        <f t="shared" ca="1" si="29"/>
        <v>4.9200000000001864</v>
      </c>
    </row>
    <row r="99" spans="1:20">
      <c r="A99" s="16">
        <f t="shared" si="30"/>
        <v>89</v>
      </c>
      <c r="B99" s="16">
        <f t="shared" ca="1" si="19"/>
        <v>5.01</v>
      </c>
      <c r="C99" s="16">
        <f t="shared" ca="1" si="20"/>
        <v>0.20958083832335331</v>
      </c>
      <c r="D99" s="16">
        <f t="shared" ca="1" si="21"/>
        <v>0.81894304326652323</v>
      </c>
      <c r="E99" s="16">
        <f t="shared" ca="1" si="22"/>
        <v>0</v>
      </c>
      <c r="F99" s="16">
        <f t="shared" ca="1" si="31"/>
        <v>0</v>
      </c>
      <c r="G99" s="16">
        <f t="shared" ca="1" si="32"/>
        <v>1</v>
      </c>
      <c r="H99" s="18">
        <f t="shared" ca="1" si="23"/>
        <v>0</v>
      </c>
      <c r="I99" s="21">
        <f t="shared" ca="1" si="24"/>
        <v>-1</v>
      </c>
      <c r="J99" s="3">
        <f t="shared" ca="1" si="33"/>
        <v>92.919999999999987</v>
      </c>
      <c r="K99" s="17">
        <f t="shared" ca="1" si="37"/>
        <v>1003.9200000000002</v>
      </c>
      <c r="L99" s="17">
        <f t="shared" ca="1" si="18"/>
        <v>1014.8800000000001</v>
      </c>
      <c r="M99" s="16">
        <f t="shared" ca="1" si="26"/>
        <v>-10.959999999999923</v>
      </c>
      <c r="O99" s="16">
        <f t="shared" si="35"/>
        <v>89</v>
      </c>
      <c r="P99" s="17">
        <f t="shared" ca="1" si="27"/>
        <v>3.9200000000001864</v>
      </c>
      <c r="R99" s="16">
        <f t="shared" si="36"/>
        <v>89</v>
      </c>
      <c r="S99" s="17">
        <f t="shared" ca="1" si="28"/>
        <v>4.4044943820226763</v>
      </c>
      <c r="T99" s="17">
        <f t="shared" ca="1" si="29"/>
        <v>3.9200000000001864</v>
      </c>
    </row>
    <row r="100" spans="1:20">
      <c r="A100" s="16">
        <f t="shared" si="30"/>
        <v>90</v>
      </c>
      <c r="B100" s="16">
        <f t="shared" ca="1" si="19"/>
        <v>3.43</v>
      </c>
      <c r="C100" s="16">
        <f t="shared" ca="1" si="20"/>
        <v>0.30612244897959179</v>
      </c>
      <c r="D100" s="16">
        <f t="shared" ca="1" si="21"/>
        <v>0.51713929554255689</v>
      </c>
      <c r="E100" s="16">
        <f t="shared" ca="1" si="22"/>
        <v>0</v>
      </c>
      <c r="F100" s="16">
        <f t="shared" ca="1" si="31"/>
        <v>0</v>
      </c>
      <c r="G100" s="16">
        <f t="shared" ca="1" si="32"/>
        <v>2</v>
      </c>
      <c r="H100" s="18">
        <f t="shared" ca="1" si="23"/>
        <v>0</v>
      </c>
      <c r="I100" s="21">
        <f t="shared" ca="1" si="24"/>
        <v>-1</v>
      </c>
      <c r="J100" s="3">
        <f t="shared" ca="1" si="33"/>
        <v>92.919999999999987</v>
      </c>
      <c r="K100" s="17">
        <f t="shared" ca="1" si="37"/>
        <v>1002.9200000000002</v>
      </c>
      <c r="L100" s="17">
        <f t="shared" ca="1" si="18"/>
        <v>1014.8800000000001</v>
      </c>
      <c r="M100" s="16">
        <f t="shared" ca="1" si="26"/>
        <v>-11.959999999999923</v>
      </c>
      <c r="O100" s="16">
        <f t="shared" si="35"/>
        <v>90</v>
      </c>
      <c r="P100" s="17">
        <f t="shared" ca="1" si="27"/>
        <v>2.9200000000001864</v>
      </c>
      <c r="R100" s="16">
        <f t="shared" si="36"/>
        <v>90</v>
      </c>
      <c r="S100" s="17">
        <f t="shared" ca="1" si="28"/>
        <v>3.2444444444446532</v>
      </c>
      <c r="T100" s="17">
        <f t="shared" ca="1" si="29"/>
        <v>2.9200000000001864</v>
      </c>
    </row>
    <row r="101" spans="1:20">
      <c r="A101" s="16">
        <f t="shared" si="30"/>
        <v>91</v>
      </c>
      <c r="B101" s="16">
        <f t="shared" ca="1" si="19"/>
        <v>4.4800000000000004</v>
      </c>
      <c r="C101" s="16">
        <f t="shared" ca="1" si="20"/>
        <v>0.234375</v>
      </c>
      <c r="D101" s="16">
        <f t="shared" ca="1" si="21"/>
        <v>0.62529214461367921</v>
      </c>
      <c r="E101" s="16">
        <f t="shared" ca="1" si="22"/>
        <v>0</v>
      </c>
      <c r="F101" s="16">
        <f t="shared" ca="1" si="31"/>
        <v>0</v>
      </c>
      <c r="G101" s="16">
        <f t="shared" ca="1" si="32"/>
        <v>3</v>
      </c>
      <c r="H101" s="18">
        <f t="shared" ca="1" si="23"/>
        <v>0</v>
      </c>
      <c r="I101" s="21">
        <f t="shared" ca="1" si="24"/>
        <v>-1</v>
      </c>
      <c r="J101" s="3">
        <f t="shared" ca="1" si="33"/>
        <v>92.919999999999987</v>
      </c>
      <c r="K101" s="17">
        <f t="shared" ca="1" si="37"/>
        <v>1001.9200000000002</v>
      </c>
      <c r="L101" s="17">
        <f t="shared" ca="1" si="18"/>
        <v>1014.8800000000001</v>
      </c>
      <c r="M101" s="16">
        <f t="shared" ca="1" si="26"/>
        <v>-12.959999999999923</v>
      </c>
      <c r="O101" s="16">
        <f t="shared" si="35"/>
        <v>91</v>
      </c>
      <c r="P101" s="17">
        <f t="shared" ca="1" si="27"/>
        <v>1.9200000000001864</v>
      </c>
      <c r="R101" s="16">
        <f t="shared" si="36"/>
        <v>91</v>
      </c>
      <c r="S101" s="17">
        <f t="shared" ca="1" si="28"/>
        <v>2.1098901098903156</v>
      </c>
      <c r="T101" s="17">
        <f t="shared" ca="1" si="29"/>
        <v>1.9200000000001864</v>
      </c>
    </row>
    <row r="102" spans="1:20">
      <c r="A102" s="16">
        <f t="shared" si="30"/>
        <v>92</v>
      </c>
      <c r="B102" s="16">
        <f t="shared" ca="1" si="19"/>
        <v>2.81</v>
      </c>
      <c r="C102" s="16">
        <f t="shared" ca="1" si="20"/>
        <v>0.37366548042704628</v>
      </c>
      <c r="D102" s="16">
        <f t="shared" ca="1" si="21"/>
        <v>0.17655851942742462</v>
      </c>
      <c r="E102" s="16">
        <f t="shared" ca="1" si="22"/>
        <v>1</v>
      </c>
      <c r="F102" s="16">
        <f t="shared" ca="1" si="31"/>
        <v>1</v>
      </c>
      <c r="G102" s="16">
        <f t="shared" ca="1" si="32"/>
        <v>0</v>
      </c>
      <c r="H102" s="18">
        <f t="shared" ca="1" si="23"/>
        <v>2.81</v>
      </c>
      <c r="I102" s="21">
        <f t="shared" ca="1" si="24"/>
        <v>1.81</v>
      </c>
      <c r="J102" s="3">
        <f t="shared" ca="1" si="33"/>
        <v>95.72999999999999</v>
      </c>
      <c r="K102" s="17">
        <f t="shared" ca="1" si="37"/>
        <v>1003.7300000000001</v>
      </c>
      <c r="L102" s="17">
        <f t="shared" ca="1" si="18"/>
        <v>1014.8800000000001</v>
      </c>
      <c r="M102" s="16">
        <f t="shared" ca="1" si="26"/>
        <v>-11.149999999999977</v>
      </c>
      <c r="O102" s="16">
        <f t="shared" si="35"/>
        <v>92</v>
      </c>
      <c r="P102" s="17">
        <f t="shared" ca="1" si="27"/>
        <v>3.7300000000001319</v>
      </c>
      <c r="R102" s="16">
        <f t="shared" si="36"/>
        <v>92</v>
      </c>
      <c r="S102" s="17">
        <f t="shared" ca="1" si="28"/>
        <v>4.0543478260870955</v>
      </c>
      <c r="T102" s="17">
        <f t="shared" ca="1" si="29"/>
        <v>3.7300000000001319</v>
      </c>
    </row>
    <row r="103" spans="1:20">
      <c r="A103" s="16">
        <f t="shared" si="30"/>
        <v>93</v>
      </c>
      <c r="B103" s="16">
        <f t="shared" ca="1" si="19"/>
        <v>3.46</v>
      </c>
      <c r="C103" s="16">
        <f t="shared" ca="1" si="20"/>
        <v>0.30346820809248559</v>
      </c>
      <c r="D103" s="16">
        <f t="shared" ca="1" si="21"/>
        <v>1.8266744112096944E-2</v>
      </c>
      <c r="E103" s="16">
        <f t="shared" ca="1" si="22"/>
        <v>1</v>
      </c>
      <c r="F103" s="16">
        <f t="shared" ca="1" si="31"/>
        <v>2</v>
      </c>
      <c r="G103" s="16">
        <f t="shared" ca="1" si="32"/>
        <v>0</v>
      </c>
      <c r="H103" s="18">
        <f t="shared" ca="1" si="23"/>
        <v>3.46</v>
      </c>
      <c r="I103" s="21">
        <f t="shared" ca="1" si="24"/>
        <v>2.46</v>
      </c>
      <c r="J103" s="3">
        <f t="shared" ca="1" si="33"/>
        <v>99.189999999999984</v>
      </c>
      <c r="K103" s="17">
        <f t="shared" ca="1" si="37"/>
        <v>1006.1900000000002</v>
      </c>
      <c r="L103" s="17">
        <f t="shared" ca="1" si="18"/>
        <v>1014.8800000000001</v>
      </c>
      <c r="M103" s="16">
        <f t="shared" ca="1" si="26"/>
        <v>-8.6899999999999409</v>
      </c>
      <c r="O103" s="16">
        <f t="shared" si="35"/>
        <v>93</v>
      </c>
      <c r="P103" s="17">
        <f t="shared" ca="1" si="27"/>
        <v>6.1900000000001683</v>
      </c>
      <c r="R103" s="16">
        <f t="shared" si="36"/>
        <v>93</v>
      </c>
      <c r="S103" s="17">
        <f t="shared" ca="1" si="28"/>
        <v>6.6559139784948087</v>
      </c>
      <c r="T103" s="17">
        <f t="shared" ca="1" si="29"/>
        <v>6.1900000000001683</v>
      </c>
    </row>
    <row r="104" spans="1:20">
      <c r="A104" s="16">
        <f t="shared" si="30"/>
        <v>94</v>
      </c>
      <c r="B104" s="16">
        <f t="shared" ca="1" si="19"/>
        <v>3.25</v>
      </c>
      <c r="C104" s="16">
        <f t="shared" ca="1" si="20"/>
        <v>0.32307692307692309</v>
      </c>
      <c r="D104" s="16">
        <f t="shared" ca="1" si="21"/>
        <v>0.36166917720556779</v>
      </c>
      <c r="E104" s="16">
        <f t="shared" ca="1" si="22"/>
        <v>0</v>
      </c>
      <c r="F104" s="16">
        <f t="shared" ca="1" si="31"/>
        <v>0</v>
      </c>
      <c r="G104" s="16">
        <f t="shared" ca="1" si="32"/>
        <v>1</v>
      </c>
      <c r="H104" s="18">
        <f t="shared" ca="1" si="23"/>
        <v>0</v>
      </c>
      <c r="I104" s="21">
        <f t="shared" ca="1" si="24"/>
        <v>-1</v>
      </c>
      <c r="J104" s="3">
        <f t="shared" ca="1" si="33"/>
        <v>99.189999999999984</v>
      </c>
      <c r="K104" s="17">
        <f t="shared" ca="1" si="37"/>
        <v>1005.1900000000002</v>
      </c>
      <c r="L104" s="17">
        <f t="shared" ca="1" si="18"/>
        <v>1014.8800000000001</v>
      </c>
      <c r="M104" s="16">
        <f t="shared" ca="1" si="26"/>
        <v>-9.6899999999999409</v>
      </c>
      <c r="O104" s="16">
        <f t="shared" si="35"/>
        <v>94</v>
      </c>
      <c r="P104" s="17">
        <f t="shared" ca="1" si="27"/>
        <v>5.1900000000001683</v>
      </c>
      <c r="R104" s="16">
        <f t="shared" si="36"/>
        <v>94</v>
      </c>
      <c r="S104" s="17">
        <f t="shared" ca="1" si="28"/>
        <v>5.5212765957448653</v>
      </c>
      <c r="T104" s="17">
        <f t="shared" ca="1" si="29"/>
        <v>5.1900000000001683</v>
      </c>
    </row>
    <row r="105" spans="1:20">
      <c r="A105" s="16">
        <f t="shared" si="30"/>
        <v>95</v>
      </c>
      <c r="B105" s="16">
        <f t="shared" ca="1" si="19"/>
        <v>5.69</v>
      </c>
      <c r="C105" s="16">
        <f t="shared" ca="1" si="20"/>
        <v>0.18453427065026362</v>
      </c>
      <c r="D105" s="16">
        <f t="shared" ca="1" si="21"/>
        <v>1.980356466273081E-2</v>
      </c>
      <c r="E105" s="16">
        <f t="shared" ca="1" si="22"/>
        <v>1</v>
      </c>
      <c r="F105" s="16">
        <f t="shared" ca="1" si="31"/>
        <v>1</v>
      </c>
      <c r="G105" s="16">
        <f t="shared" ca="1" si="32"/>
        <v>0</v>
      </c>
      <c r="H105" s="18">
        <f t="shared" ca="1" si="23"/>
        <v>5.69</v>
      </c>
      <c r="I105" s="21">
        <f t="shared" ca="1" si="24"/>
        <v>4.6900000000000004</v>
      </c>
      <c r="J105" s="3">
        <f t="shared" ca="1" si="33"/>
        <v>104.87999999999998</v>
      </c>
      <c r="K105" s="17">
        <f t="shared" ca="1" si="37"/>
        <v>1009.8800000000002</v>
      </c>
      <c r="L105" s="17">
        <f t="shared" ca="1" si="18"/>
        <v>1014.8800000000001</v>
      </c>
      <c r="M105" s="16">
        <f t="shared" ca="1" si="26"/>
        <v>-4.9999999999998863</v>
      </c>
      <c r="O105" s="16">
        <f t="shared" si="35"/>
        <v>95</v>
      </c>
      <c r="P105" s="17">
        <f t="shared" ca="1" si="27"/>
        <v>9.8800000000002228</v>
      </c>
      <c r="R105" s="16">
        <f t="shared" si="36"/>
        <v>95</v>
      </c>
      <c r="S105" s="17">
        <f t="shared" ca="1" si="28"/>
        <v>10.400000000000233</v>
      </c>
      <c r="T105" s="17">
        <f t="shared" ca="1" si="29"/>
        <v>9.8800000000002228</v>
      </c>
    </row>
    <row r="106" spans="1:20">
      <c r="A106" s="16">
        <f t="shared" si="30"/>
        <v>96</v>
      </c>
      <c r="B106" s="16">
        <f t="shared" ca="1" si="19"/>
        <v>5.74</v>
      </c>
      <c r="C106" s="16">
        <f t="shared" ca="1" si="20"/>
        <v>0.18292682926829268</v>
      </c>
      <c r="D106" s="16">
        <f t="shared" ca="1" si="21"/>
        <v>0.1196114586981265</v>
      </c>
      <c r="E106" s="16">
        <f t="shared" ca="1" si="22"/>
        <v>1</v>
      </c>
      <c r="F106" s="16">
        <f t="shared" ca="1" si="31"/>
        <v>2</v>
      </c>
      <c r="G106" s="16">
        <f t="shared" ca="1" si="32"/>
        <v>0</v>
      </c>
      <c r="H106" s="18">
        <f t="shared" ca="1" si="23"/>
        <v>5.74</v>
      </c>
      <c r="I106" s="21">
        <f t="shared" ca="1" si="24"/>
        <v>4.74</v>
      </c>
      <c r="J106" s="3">
        <f t="shared" ca="1" si="33"/>
        <v>110.61999999999998</v>
      </c>
      <c r="K106" s="17">
        <f t="shared" ca="1" si="37"/>
        <v>1014.6200000000002</v>
      </c>
      <c r="L106" s="17">
        <f t="shared" ca="1" si="18"/>
        <v>1014.8800000000001</v>
      </c>
      <c r="M106" s="16">
        <f t="shared" ca="1" si="26"/>
        <v>-0.25999999999987722</v>
      </c>
      <c r="O106" s="16">
        <f t="shared" si="35"/>
        <v>96</v>
      </c>
      <c r="P106" s="17">
        <f t="shared" ca="1" si="27"/>
        <v>14.620000000000232</v>
      </c>
      <c r="R106" s="16">
        <f t="shared" si="36"/>
        <v>96</v>
      </c>
      <c r="S106" s="17">
        <f t="shared" ca="1" si="28"/>
        <v>15.229166666666913</v>
      </c>
      <c r="T106" s="17">
        <f t="shared" ca="1" si="29"/>
        <v>14.620000000000232</v>
      </c>
    </row>
    <row r="107" spans="1:20">
      <c r="A107" s="16">
        <f t="shared" si="30"/>
        <v>97</v>
      </c>
      <c r="B107" s="16">
        <f t="shared" ca="1" si="19"/>
        <v>2.5</v>
      </c>
      <c r="C107" s="16">
        <f t="shared" ca="1" si="20"/>
        <v>0.42000000000000004</v>
      </c>
      <c r="D107" s="16">
        <f t="shared" ca="1" si="21"/>
        <v>0.42803789730599107</v>
      </c>
      <c r="E107" s="16">
        <f t="shared" ca="1" si="22"/>
        <v>0</v>
      </c>
      <c r="F107" s="16">
        <f t="shared" ca="1" si="31"/>
        <v>0</v>
      </c>
      <c r="G107" s="16">
        <f t="shared" ca="1" si="32"/>
        <v>1</v>
      </c>
      <c r="H107" s="18">
        <f t="shared" ca="1" si="23"/>
        <v>0</v>
      </c>
      <c r="I107" s="21">
        <f t="shared" ca="1" si="24"/>
        <v>-1</v>
      </c>
      <c r="J107" s="3">
        <f t="shared" ca="1" si="33"/>
        <v>110.61999999999998</v>
      </c>
      <c r="K107" s="17">
        <f t="shared" ca="1" si="37"/>
        <v>1013.6200000000002</v>
      </c>
      <c r="L107" s="17">
        <f t="shared" ca="1" si="18"/>
        <v>1014.8800000000001</v>
      </c>
      <c r="M107" s="16">
        <f t="shared" ca="1" si="26"/>
        <v>-1.2599999999998772</v>
      </c>
      <c r="O107" s="16">
        <f t="shared" si="35"/>
        <v>97</v>
      </c>
      <c r="P107" s="17">
        <f t="shared" ca="1" si="27"/>
        <v>13.620000000000232</v>
      </c>
      <c r="R107" s="16">
        <f t="shared" si="36"/>
        <v>97</v>
      </c>
      <c r="S107" s="17">
        <f t="shared" ca="1" si="28"/>
        <v>14.041237113402303</v>
      </c>
      <c r="T107" s="17">
        <f t="shared" ca="1" si="29"/>
        <v>13.620000000000232</v>
      </c>
    </row>
    <row r="108" spans="1:20">
      <c r="A108" s="16">
        <f t="shared" si="30"/>
        <v>98</v>
      </c>
      <c r="B108" s="16">
        <f t="shared" ca="1" si="19"/>
        <v>4.8499999999999996</v>
      </c>
      <c r="C108" s="16">
        <f t="shared" ca="1" si="20"/>
        <v>0.21649484536082478</v>
      </c>
      <c r="D108" s="16">
        <f t="shared" ca="1" si="21"/>
        <v>0.54780452150924819</v>
      </c>
      <c r="E108" s="16">
        <f t="shared" ca="1" si="22"/>
        <v>0</v>
      </c>
      <c r="F108" s="16">
        <f t="shared" ca="1" si="31"/>
        <v>0</v>
      </c>
      <c r="G108" s="16">
        <f t="shared" ca="1" si="32"/>
        <v>2</v>
      </c>
      <c r="H108" s="18">
        <f t="shared" ca="1" si="23"/>
        <v>0</v>
      </c>
      <c r="I108" s="21">
        <f t="shared" ca="1" si="24"/>
        <v>-1</v>
      </c>
      <c r="J108" s="3">
        <f t="shared" ca="1" si="33"/>
        <v>110.61999999999998</v>
      </c>
      <c r="K108" s="17">
        <f t="shared" ca="1" si="37"/>
        <v>1012.6200000000002</v>
      </c>
      <c r="L108" s="17">
        <f t="shared" ca="1" si="18"/>
        <v>1014.8800000000001</v>
      </c>
      <c r="M108" s="16">
        <f t="shared" ca="1" si="26"/>
        <v>-2.2599999999998772</v>
      </c>
      <c r="O108" s="16">
        <f t="shared" si="35"/>
        <v>98</v>
      </c>
      <c r="P108" s="17">
        <f t="shared" ca="1" si="27"/>
        <v>12.620000000000232</v>
      </c>
      <c r="R108" s="16">
        <f t="shared" si="36"/>
        <v>98</v>
      </c>
      <c r="S108" s="17">
        <f t="shared" ca="1" si="28"/>
        <v>12.87755102040839</v>
      </c>
      <c r="T108" s="17">
        <f t="shared" ca="1" si="29"/>
        <v>12.620000000000232</v>
      </c>
    </row>
    <row r="109" spans="1:20">
      <c r="A109" s="16">
        <f t="shared" si="30"/>
        <v>99</v>
      </c>
      <c r="B109" s="16">
        <f t="shared" ca="1" si="19"/>
        <v>4.96</v>
      </c>
      <c r="C109" s="16">
        <f t="shared" ca="1" si="20"/>
        <v>0.21169354838709681</v>
      </c>
      <c r="D109" s="16">
        <f t="shared" ca="1" si="21"/>
        <v>8.6235775627984346E-2</v>
      </c>
      <c r="E109" s="16">
        <f t="shared" ca="1" si="22"/>
        <v>1</v>
      </c>
      <c r="F109" s="16">
        <f t="shared" ca="1" si="31"/>
        <v>1</v>
      </c>
      <c r="G109" s="16">
        <f t="shared" ca="1" si="32"/>
        <v>0</v>
      </c>
      <c r="H109" s="18">
        <f t="shared" ca="1" si="23"/>
        <v>4.96</v>
      </c>
      <c r="I109" s="21">
        <f t="shared" ca="1" si="24"/>
        <v>3.96</v>
      </c>
      <c r="J109" s="3">
        <f t="shared" ca="1" si="33"/>
        <v>115.57999999999997</v>
      </c>
      <c r="K109" s="17">
        <f t="shared" ca="1" si="37"/>
        <v>1016.5800000000003</v>
      </c>
      <c r="L109" s="17">
        <f t="shared" ca="1" si="18"/>
        <v>1016.5800000000003</v>
      </c>
      <c r="M109" s="16" t="str">
        <f t="shared" ca="1" si="26"/>
        <v/>
      </c>
      <c r="O109" s="16">
        <f t="shared" si="35"/>
        <v>99</v>
      </c>
      <c r="P109" s="17">
        <f t="shared" ca="1" si="27"/>
        <v>16.580000000000268</v>
      </c>
      <c r="R109" s="16">
        <f t="shared" si="36"/>
        <v>99</v>
      </c>
      <c r="S109" s="17">
        <f t="shared" ca="1" si="28"/>
        <v>16.747474747475025</v>
      </c>
      <c r="T109" s="17">
        <f t="shared" ca="1" si="29"/>
        <v>16.580000000000268</v>
      </c>
    </row>
    <row r="110" spans="1:20">
      <c r="A110" s="16">
        <f t="shared" si="30"/>
        <v>100</v>
      </c>
      <c r="B110" s="16">
        <f t="shared" ca="1" si="19"/>
        <v>4.4800000000000004</v>
      </c>
      <c r="C110" s="16">
        <f t="shared" ca="1" si="20"/>
        <v>0.234375</v>
      </c>
      <c r="D110" s="16">
        <f t="shared" ca="1" si="21"/>
        <v>0.42284262842577114</v>
      </c>
      <c r="E110" s="16">
        <f t="shared" ca="1" si="22"/>
        <v>0</v>
      </c>
      <c r="F110" s="16">
        <f t="shared" ca="1" si="31"/>
        <v>0</v>
      </c>
      <c r="G110" s="16">
        <f t="shared" ca="1" si="32"/>
        <v>1</v>
      </c>
      <c r="H110" s="18">
        <f t="shared" ca="1" si="23"/>
        <v>0</v>
      </c>
      <c r="I110" s="21">
        <f t="shared" ca="1" si="24"/>
        <v>-1</v>
      </c>
      <c r="J110" s="3">
        <f t="shared" ca="1" si="33"/>
        <v>115.57999999999997</v>
      </c>
      <c r="K110" s="17">
        <f t="shared" ca="1" si="37"/>
        <v>1015.5800000000003</v>
      </c>
      <c r="L110" s="17">
        <f t="shared" ca="1" si="18"/>
        <v>1016.5800000000003</v>
      </c>
      <c r="M110" s="16">
        <f t="shared" ca="1" si="26"/>
        <v>-1</v>
      </c>
      <c r="O110" s="16">
        <f t="shared" si="35"/>
        <v>100</v>
      </c>
      <c r="P110" s="17">
        <f t="shared" ca="1" si="27"/>
        <v>15.580000000000268</v>
      </c>
      <c r="R110" s="16">
        <f t="shared" si="36"/>
        <v>100</v>
      </c>
      <c r="S110" s="17">
        <f t="shared" ca="1" si="28"/>
        <v>15.580000000000254</v>
      </c>
      <c r="T110" s="17">
        <f t="shared" ca="1" si="29"/>
        <v>15.580000000000268</v>
      </c>
    </row>
    <row r="111" spans="1:20">
      <c r="A111" s="16">
        <f t="shared" si="30"/>
        <v>101</v>
      </c>
      <c r="B111" s="16">
        <f t="shared" ca="1" si="19"/>
        <v>2.61</v>
      </c>
      <c r="C111" s="16">
        <f t="shared" ca="1" si="20"/>
        <v>0.40229885057471265</v>
      </c>
      <c r="D111" s="16">
        <f t="shared" ca="1" si="21"/>
        <v>0.38390556037075241</v>
      </c>
      <c r="E111" s="16">
        <f t="shared" ca="1" si="22"/>
        <v>1</v>
      </c>
      <c r="F111" s="16">
        <f t="shared" ca="1" si="31"/>
        <v>1</v>
      </c>
      <c r="G111" s="16">
        <f t="shared" ca="1" si="32"/>
        <v>0</v>
      </c>
      <c r="H111" s="18">
        <f t="shared" ca="1" si="23"/>
        <v>2.61</v>
      </c>
      <c r="I111" s="21">
        <f t="shared" ca="1" si="24"/>
        <v>1.6099999999999999</v>
      </c>
      <c r="J111" s="3">
        <f t="shared" ca="1" si="33"/>
        <v>118.18999999999997</v>
      </c>
      <c r="K111" s="17">
        <f t="shared" ca="1" si="37"/>
        <v>1017.1900000000003</v>
      </c>
      <c r="L111" s="17">
        <f t="shared" ca="1" si="18"/>
        <v>1017.1900000000003</v>
      </c>
      <c r="M111" s="16" t="str">
        <f t="shared" ca="1" si="26"/>
        <v/>
      </c>
      <c r="O111" s="16">
        <f t="shared" si="35"/>
        <v>101</v>
      </c>
      <c r="P111" s="17">
        <f t="shared" ca="1" si="27"/>
        <v>17.190000000000282</v>
      </c>
      <c r="R111" s="16">
        <f t="shared" si="36"/>
        <v>101</v>
      </c>
      <c r="S111" s="17">
        <f t="shared" ca="1" si="28"/>
        <v>17.019801980198295</v>
      </c>
      <c r="T111" s="17">
        <f t="shared" ca="1" si="29"/>
        <v>17.190000000000282</v>
      </c>
    </row>
    <row r="112" spans="1:20">
      <c r="A112" s="16">
        <f t="shared" si="30"/>
        <v>102</v>
      </c>
      <c r="B112" s="16">
        <f t="shared" ca="1" si="19"/>
        <v>2.14</v>
      </c>
      <c r="C112" s="16">
        <f t="shared" ca="1" si="20"/>
        <v>0.49065420560747663</v>
      </c>
      <c r="D112" s="16">
        <f t="shared" ca="1" si="21"/>
        <v>0.58683833824486697</v>
      </c>
      <c r="E112" s="16">
        <f t="shared" ca="1" si="22"/>
        <v>0</v>
      </c>
      <c r="F112" s="16">
        <f t="shared" ca="1" si="31"/>
        <v>0</v>
      </c>
      <c r="G112" s="16">
        <f t="shared" ca="1" si="32"/>
        <v>1</v>
      </c>
      <c r="H112" s="18">
        <f t="shared" ca="1" si="23"/>
        <v>0</v>
      </c>
      <c r="I112" s="21">
        <f t="shared" ca="1" si="24"/>
        <v>-1</v>
      </c>
      <c r="J112" s="3">
        <f t="shared" ca="1" si="33"/>
        <v>118.18999999999997</v>
      </c>
      <c r="K112" s="17">
        <f t="shared" ca="1" si="37"/>
        <v>1016.1900000000003</v>
      </c>
      <c r="L112" s="17">
        <f t="shared" ca="1" si="18"/>
        <v>1017.1900000000003</v>
      </c>
      <c r="M112" s="16">
        <f t="shared" ca="1" si="26"/>
        <v>-1</v>
      </c>
      <c r="O112" s="16">
        <f t="shared" si="35"/>
        <v>102</v>
      </c>
      <c r="P112" s="17">
        <f t="shared" ca="1" si="27"/>
        <v>16.190000000000282</v>
      </c>
      <c r="R112" s="16">
        <f t="shared" si="36"/>
        <v>102</v>
      </c>
      <c r="S112" s="17">
        <f t="shared" ca="1" si="28"/>
        <v>15.87254901960813</v>
      </c>
      <c r="T112" s="17">
        <f t="shared" ca="1" si="29"/>
        <v>16.190000000000282</v>
      </c>
    </row>
    <row r="113" spans="1:20">
      <c r="A113" s="16">
        <f t="shared" si="30"/>
        <v>103</v>
      </c>
      <c r="B113" s="16">
        <f t="shared" ca="1" si="19"/>
        <v>3.76</v>
      </c>
      <c r="C113" s="16">
        <f t="shared" ca="1" si="20"/>
        <v>0.2792553191489362</v>
      </c>
      <c r="D113" s="16">
        <f t="shared" ca="1" si="21"/>
        <v>0.69032139471679521</v>
      </c>
      <c r="E113" s="16">
        <f t="shared" ca="1" si="22"/>
        <v>0</v>
      </c>
      <c r="F113" s="16">
        <f t="shared" ca="1" si="31"/>
        <v>0</v>
      </c>
      <c r="G113" s="16">
        <f t="shared" ca="1" si="32"/>
        <v>2</v>
      </c>
      <c r="H113" s="18">
        <f t="shared" ca="1" si="23"/>
        <v>0</v>
      </c>
      <c r="I113" s="21">
        <f t="shared" ca="1" si="24"/>
        <v>-1</v>
      </c>
      <c r="J113" s="3">
        <f t="shared" ca="1" si="33"/>
        <v>118.18999999999997</v>
      </c>
      <c r="K113" s="17">
        <f t="shared" ca="1" si="37"/>
        <v>1015.1900000000003</v>
      </c>
      <c r="L113" s="17">
        <f t="shared" ca="1" si="18"/>
        <v>1017.1900000000003</v>
      </c>
      <c r="M113" s="16">
        <f t="shared" ca="1" si="26"/>
        <v>-2</v>
      </c>
      <c r="O113" s="16">
        <f t="shared" si="35"/>
        <v>103</v>
      </c>
      <c r="P113" s="17">
        <f t="shared" ca="1" si="27"/>
        <v>15.190000000000282</v>
      </c>
      <c r="R113" s="16">
        <f t="shared" si="36"/>
        <v>103</v>
      </c>
      <c r="S113" s="17">
        <f t="shared" ca="1" si="28"/>
        <v>14.747572815534255</v>
      </c>
      <c r="T113" s="17">
        <f t="shared" ca="1" si="29"/>
        <v>15.190000000000282</v>
      </c>
    </row>
    <row r="114" spans="1:20">
      <c r="A114" s="16">
        <f t="shared" si="30"/>
        <v>104</v>
      </c>
      <c r="B114" s="16">
        <f t="shared" ca="1" si="19"/>
        <v>3.97</v>
      </c>
      <c r="C114" s="16">
        <f t="shared" ca="1" si="20"/>
        <v>0.26448362720403024</v>
      </c>
      <c r="D114" s="16">
        <f t="shared" ca="1" si="21"/>
        <v>0.1102518926190057</v>
      </c>
      <c r="E114" s="16">
        <f t="shared" ca="1" si="22"/>
        <v>1</v>
      </c>
      <c r="F114" s="16">
        <f t="shared" ca="1" si="31"/>
        <v>1</v>
      </c>
      <c r="G114" s="16">
        <f t="shared" ca="1" si="32"/>
        <v>0</v>
      </c>
      <c r="H114" s="18">
        <f t="shared" ca="1" si="23"/>
        <v>3.97</v>
      </c>
      <c r="I114" s="21">
        <f t="shared" ca="1" si="24"/>
        <v>2.97</v>
      </c>
      <c r="J114" s="3">
        <f t="shared" ca="1" si="33"/>
        <v>122.15999999999997</v>
      </c>
      <c r="K114" s="17">
        <f t="shared" ca="1" si="37"/>
        <v>1018.1600000000003</v>
      </c>
      <c r="L114" s="17">
        <f t="shared" ca="1" si="18"/>
        <v>1018.1600000000003</v>
      </c>
      <c r="M114" s="16" t="str">
        <f t="shared" ca="1" si="26"/>
        <v/>
      </c>
      <c r="O114" s="16">
        <f t="shared" si="35"/>
        <v>104</v>
      </c>
      <c r="P114" s="17">
        <f t="shared" ca="1" si="27"/>
        <v>18.160000000000309</v>
      </c>
      <c r="R114" s="16">
        <f t="shared" si="36"/>
        <v>104</v>
      </c>
      <c r="S114" s="17">
        <f t="shared" ca="1" si="28"/>
        <v>17.461538461538751</v>
      </c>
      <c r="T114" s="17">
        <f t="shared" ca="1" si="29"/>
        <v>18.160000000000309</v>
      </c>
    </row>
    <row r="115" spans="1:20">
      <c r="A115" s="16">
        <f t="shared" si="30"/>
        <v>105</v>
      </c>
      <c r="B115" s="16">
        <f t="shared" ca="1" si="19"/>
        <v>4.26</v>
      </c>
      <c r="C115" s="16">
        <f t="shared" ca="1" si="20"/>
        <v>0.24647887323943662</v>
      </c>
      <c r="D115" s="16">
        <f t="shared" ca="1" si="21"/>
        <v>0.13016283738801881</v>
      </c>
      <c r="E115" s="16">
        <f t="shared" ca="1" si="22"/>
        <v>1</v>
      </c>
      <c r="F115" s="16">
        <f t="shared" ca="1" si="31"/>
        <v>2</v>
      </c>
      <c r="G115" s="16">
        <f t="shared" ca="1" si="32"/>
        <v>0</v>
      </c>
      <c r="H115" s="18">
        <f t="shared" ca="1" si="23"/>
        <v>4.26</v>
      </c>
      <c r="I115" s="21">
        <f t="shared" ca="1" si="24"/>
        <v>3.26</v>
      </c>
      <c r="J115" s="3">
        <f t="shared" ca="1" si="33"/>
        <v>126.41999999999997</v>
      </c>
      <c r="K115" s="17">
        <f t="shared" ref="K115:K137" ca="1" si="38">K114+I115</f>
        <v>1021.4200000000003</v>
      </c>
      <c r="L115" s="17">
        <f t="shared" ca="1" si="18"/>
        <v>1021.4200000000003</v>
      </c>
      <c r="M115" s="16" t="str">
        <f t="shared" ca="1" si="26"/>
        <v/>
      </c>
      <c r="O115" s="16">
        <f t="shared" si="35"/>
        <v>105</v>
      </c>
      <c r="P115" s="17">
        <f t="shared" ca="1" si="27"/>
        <v>21.4200000000003</v>
      </c>
      <c r="R115" s="16">
        <f t="shared" si="36"/>
        <v>105</v>
      </c>
      <c r="S115" s="17">
        <f t="shared" ca="1" si="28"/>
        <v>20.40000000000029</v>
      </c>
      <c r="T115" s="17">
        <f t="shared" ca="1" si="29"/>
        <v>21.4200000000003</v>
      </c>
    </row>
    <row r="116" spans="1:20">
      <c r="A116" s="16">
        <f t="shared" si="30"/>
        <v>106</v>
      </c>
      <c r="B116" s="16">
        <f t="shared" ca="1" si="19"/>
        <v>3.98</v>
      </c>
      <c r="C116" s="16">
        <f t="shared" ca="1" si="20"/>
        <v>0.26381909547738691</v>
      </c>
      <c r="D116" s="16">
        <f t="shared" ca="1" si="21"/>
        <v>0.27831268812695509</v>
      </c>
      <c r="E116" s="16">
        <f t="shared" ca="1" si="22"/>
        <v>0</v>
      </c>
      <c r="F116" s="16">
        <f t="shared" ca="1" si="31"/>
        <v>0</v>
      </c>
      <c r="G116" s="16">
        <f t="shared" ca="1" si="32"/>
        <v>1</v>
      </c>
      <c r="H116" s="18">
        <f t="shared" ca="1" si="23"/>
        <v>0</v>
      </c>
      <c r="I116" s="21">
        <f t="shared" ca="1" si="24"/>
        <v>-1</v>
      </c>
      <c r="J116" s="3">
        <f t="shared" ca="1" si="33"/>
        <v>126.41999999999997</v>
      </c>
      <c r="K116" s="17">
        <f t="shared" ca="1" si="38"/>
        <v>1020.4200000000003</v>
      </c>
      <c r="L116" s="17">
        <f t="shared" ca="1" si="18"/>
        <v>1021.4200000000003</v>
      </c>
      <c r="M116" s="16">
        <f t="shared" ca="1" si="26"/>
        <v>-1</v>
      </c>
      <c r="O116" s="16">
        <f t="shared" si="35"/>
        <v>106</v>
      </c>
      <c r="P116" s="17">
        <f t="shared" ca="1" si="27"/>
        <v>20.4200000000003</v>
      </c>
      <c r="R116" s="16">
        <f t="shared" si="36"/>
        <v>106</v>
      </c>
      <c r="S116" s="17">
        <f t="shared" ca="1" si="28"/>
        <v>19.264150943396501</v>
      </c>
      <c r="T116" s="17">
        <f t="shared" ca="1" si="29"/>
        <v>20.4200000000003</v>
      </c>
    </row>
    <row r="117" spans="1:20">
      <c r="A117" s="16">
        <f t="shared" si="30"/>
        <v>107</v>
      </c>
      <c r="B117" s="16">
        <f t="shared" ca="1" si="19"/>
        <v>2.5499999999999998</v>
      </c>
      <c r="C117" s="16">
        <f t="shared" ca="1" si="20"/>
        <v>0.41176470588235303</v>
      </c>
      <c r="D117" s="16">
        <f t="shared" ca="1" si="21"/>
        <v>0.15520140529455984</v>
      </c>
      <c r="E117" s="16">
        <f t="shared" ca="1" si="22"/>
        <v>1</v>
      </c>
      <c r="F117" s="16">
        <f t="shared" ca="1" si="31"/>
        <v>1</v>
      </c>
      <c r="G117" s="16">
        <f t="shared" ca="1" si="32"/>
        <v>0</v>
      </c>
      <c r="H117" s="18">
        <f t="shared" ca="1" si="23"/>
        <v>2.5499999999999998</v>
      </c>
      <c r="I117" s="21">
        <f t="shared" ca="1" si="24"/>
        <v>1.5499999999999998</v>
      </c>
      <c r="J117" s="3">
        <f t="shared" ca="1" si="33"/>
        <v>128.96999999999997</v>
      </c>
      <c r="K117" s="17">
        <f t="shared" ca="1" si="38"/>
        <v>1021.9700000000003</v>
      </c>
      <c r="L117" s="17">
        <f t="shared" ca="1" si="18"/>
        <v>1021.9700000000003</v>
      </c>
      <c r="M117" s="16" t="str">
        <f t="shared" ca="1" si="26"/>
        <v/>
      </c>
      <c r="O117" s="16">
        <f t="shared" si="35"/>
        <v>107</v>
      </c>
      <c r="P117" s="17">
        <f t="shared" ca="1" si="27"/>
        <v>21.970000000000255</v>
      </c>
      <c r="R117" s="16">
        <f t="shared" si="36"/>
        <v>107</v>
      </c>
      <c r="S117" s="17">
        <f t="shared" ca="1" si="28"/>
        <v>20.532710280374062</v>
      </c>
      <c r="T117" s="17">
        <f t="shared" ca="1" si="29"/>
        <v>21.970000000000255</v>
      </c>
    </row>
    <row r="118" spans="1:20">
      <c r="A118" s="16">
        <f t="shared" si="30"/>
        <v>108</v>
      </c>
      <c r="B118" s="16">
        <f t="shared" ca="1" si="19"/>
        <v>4.6399999999999997</v>
      </c>
      <c r="C118" s="16">
        <f t="shared" ca="1" si="20"/>
        <v>0.22629310344827588</v>
      </c>
      <c r="D118" s="16">
        <f t="shared" ca="1" si="21"/>
        <v>0.16257801849857234</v>
      </c>
      <c r="E118" s="16">
        <f t="shared" ca="1" si="22"/>
        <v>1</v>
      </c>
      <c r="F118" s="16">
        <f t="shared" ca="1" si="31"/>
        <v>2</v>
      </c>
      <c r="G118" s="16">
        <f t="shared" ca="1" si="32"/>
        <v>0</v>
      </c>
      <c r="H118" s="18">
        <f t="shared" ca="1" si="23"/>
        <v>4.6399999999999997</v>
      </c>
      <c r="I118" s="21">
        <f t="shared" ca="1" si="24"/>
        <v>3.6399999999999997</v>
      </c>
      <c r="J118" s="3">
        <f t="shared" ca="1" si="33"/>
        <v>133.60999999999996</v>
      </c>
      <c r="K118" s="17">
        <f t="shared" ca="1" si="38"/>
        <v>1025.6100000000004</v>
      </c>
      <c r="L118" s="17">
        <f t="shared" ca="1" si="18"/>
        <v>1025.6100000000004</v>
      </c>
      <c r="M118" s="16" t="str">
        <f t="shared" ca="1" si="26"/>
        <v/>
      </c>
      <c r="O118" s="16">
        <f t="shared" si="35"/>
        <v>108</v>
      </c>
      <c r="P118" s="17">
        <f t="shared" ca="1" si="27"/>
        <v>25.610000000000355</v>
      </c>
      <c r="R118" s="16">
        <f t="shared" si="36"/>
        <v>108</v>
      </c>
      <c r="S118" s="17">
        <f t="shared" ca="1" si="28"/>
        <v>23.712962962963303</v>
      </c>
      <c r="T118" s="17">
        <f t="shared" ca="1" si="29"/>
        <v>25.610000000000355</v>
      </c>
    </row>
    <row r="119" spans="1:20">
      <c r="A119" s="16">
        <f t="shared" si="30"/>
        <v>109</v>
      </c>
      <c r="B119" s="16">
        <f t="shared" ca="1" si="19"/>
        <v>3.3</v>
      </c>
      <c r="C119" s="16">
        <f t="shared" ca="1" si="20"/>
        <v>0.31818181818181818</v>
      </c>
      <c r="D119" s="16">
        <f t="shared" ca="1" si="21"/>
        <v>0.9410899969046449</v>
      </c>
      <c r="E119" s="16">
        <f t="shared" ca="1" si="22"/>
        <v>0</v>
      </c>
      <c r="F119" s="16">
        <f t="shared" ca="1" si="31"/>
        <v>0</v>
      </c>
      <c r="G119" s="16">
        <f t="shared" ca="1" si="32"/>
        <v>1</v>
      </c>
      <c r="H119" s="18">
        <f t="shared" ca="1" si="23"/>
        <v>0</v>
      </c>
      <c r="I119" s="21">
        <f t="shared" ca="1" si="24"/>
        <v>-1</v>
      </c>
      <c r="J119" s="3">
        <f t="shared" ca="1" si="33"/>
        <v>133.60999999999996</v>
      </c>
      <c r="K119" s="17">
        <f t="shared" ca="1" si="38"/>
        <v>1024.6100000000004</v>
      </c>
      <c r="L119" s="17">
        <f t="shared" ca="1" si="18"/>
        <v>1025.6100000000004</v>
      </c>
      <c r="M119" s="16">
        <f t="shared" ca="1" si="26"/>
        <v>-1</v>
      </c>
      <c r="O119" s="16">
        <f t="shared" si="35"/>
        <v>109</v>
      </c>
      <c r="P119" s="17">
        <f t="shared" ca="1" si="27"/>
        <v>24.610000000000355</v>
      </c>
      <c r="R119" s="16">
        <f t="shared" si="36"/>
        <v>109</v>
      </c>
      <c r="S119" s="17">
        <f t="shared" ca="1" si="28"/>
        <v>22.577981651376476</v>
      </c>
      <c r="T119" s="17">
        <f t="shared" ca="1" si="29"/>
        <v>24.610000000000355</v>
      </c>
    </row>
    <row r="120" spans="1:20">
      <c r="A120" s="16">
        <f t="shared" si="30"/>
        <v>110</v>
      </c>
      <c r="B120" s="16">
        <f t="shared" ca="1" si="19"/>
        <v>2.2999999999999998</v>
      </c>
      <c r="C120" s="16">
        <f t="shared" ca="1" si="20"/>
        <v>0.45652173913043487</v>
      </c>
      <c r="D120" s="16">
        <f t="shared" ca="1" si="21"/>
        <v>0.13923931821952396</v>
      </c>
      <c r="E120" s="16">
        <f t="shared" ca="1" si="22"/>
        <v>1</v>
      </c>
      <c r="F120" s="16">
        <f t="shared" ca="1" si="31"/>
        <v>1</v>
      </c>
      <c r="G120" s="16">
        <f t="shared" ca="1" si="32"/>
        <v>0</v>
      </c>
      <c r="H120" s="18">
        <f t="shared" ca="1" si="23"/>
        <v>2.2999999999999998</v>
      </c>
      <c r="I120" s="21">
        <f t="shared" ca="1" si="24"/>
        <v>1.2999999999999998</v>
      </c>
      <c r="J120" s="3">
        <f t="shared" ca="1" si="33"/>
        <v>135.90999999999997</v>
      </c>
      <c r="K120" s="17">
        <f t="shared" ca="1" si="38"/>
        <v>1025.9100000000003</v>
      </c>
      <c r="L120" s="17">
        <f t="shared" ca="1" si="18"/>
        <v>1025.9100000000003</v>
      </c>
      <c r="M120" s="16" t="str">
        <f t="shared" ca="1" si="26"/>
        <v/>
      </c>
      <c r="O120" s="16">
        <f t="shared" si="35"/>
        <v>110</v>
      </c>
      <c r="P120" s="17">
        <f t="shared" ca="1" si="27"/>
        <v>25.910000000000309</v>
      </c>
      <c r="R120" s="16">
        <f t="shared" si="36"/>
        <v>110</v>
      </c>
      <c r="S120" s="17">
        <f t="shared" ca="1" si="28"/>
        <v>23.554545454545746</v>
      </c>
      <c r="T120" s="17">
        <f t="shared" ca="1" si="29"/>
        <v>25.910000000000309</v>
      </c>
    </row>
    <row r="121" spans="1:20">
      <c r="A121" s="16">
        <f t="shared" si="30"/>
        <v>111</v>
      </c>
      <c r="B121" s="16">
        <f t="shared" ca="1" si="19"/>
        <v>5.79</v>
      </c>
      <c r="C121" s="16">
        <f t="shared" ca="1" si="20"/>
        <v>0.18134715025906736</v>
      </c>
      <c r="D121" s="16">
        <f t="shared" ca="1" si="21"/>
        <v>2.1711802654706069E-2</v>
      </c>
      <c r="E121" s="16">
        <f t="shared" ca="1" si="22"/>
        <v>1</v>
      </c>
      <c r="F121" s="16">
        <f t="shared" ca="1" si="31"/>
        <v>2</v>
      </c>
      <c r="G121" s="16">
        <f t="shared" ca="1" si="32"/>
        <v>0</v>
      </c>
      <c r="H121" s="18">
        <f t="shared" ca="1" si="23"/>
        <v>5.79</v>
      </c>
      <c r="I121" s="21">
        <f t="shared" ca="1" si="24"/>
        <v>4.79</v>
      </c>
      <c r="J121" s="3">
        <f t="shared" ca="1" si="33"/>
        <v>141.69999999999996</v>
      </c>
      <c r="K121" s="17">
        <f t="shared" ca="1" si="38"/>
        <v>1030.7000000000003</v>
      </c>
      <c r="L121" s="17">
        <f t="shared" ca="1" si="18"/>
        <v>1030.7000000000003</v>
      </c>
      <c r="M121" s="16" t="str">
        <f t="shared" ca="1" si="26"/>
        <v/>
      </c>
      <c r="O121" s="16">
        <f t="shared" si="35"/>
        <v>111</v>
      </c>
      <c r="P121" s="17">
        <f t="shared" ca="1" si="27"/>
        <v>30.700000000000273</v>
      </c>
      <c r="R121" s="16">
        <f t="shared" si="36"/>
        <v>111</v>
      </c>
      <c r="S121" s="17">
        <f t="shared" ca="1" si="28"/>
        <v>27.657657657657907</v>
      </c>
      <c r="T121" s="17">
        <f t="shared" ca="1" si="29"/>
        <v>30.700000000000273</v>
      </c>
    </row>
    <row r="122" spans="1:20">
      <c r="A122" s="16">
        <f t="shared" si="30"/>
        <v>112</v>
      </c>
      <c r="B122" s="16">
        <f t="shared" ca="1" si="19"/>
        <v>5.15</v>
      </c>
      <c r="C122" s="16">
        <f t="shared" ca="1" si="20"/>
        <v>0.20388349514563106</v>
      </c>
      <c r="D122" s="16">
        <f t="shared" ca="1" si="21"/>
        <v>0.25268149345180757</v>
      </c>
      <c r="E122" s="16">
        <f t="shared" ca="1" si="22"/>
        <v>0</v>
      </c>
      <c r="F122" s="16">
        <f t="shared" ca="1" si="31"/>
        <v>0</v>
      </c>
      <c r="G122" s="16">
        <f t="shared" ca="1" si="32"/>
        <v>1</v>
      </c>
      <c r="H122" s="18">
        <f t="shared" ca="1" si="23"/>
        <v>0</v>
      </c>
      <c r="I122" s="21">
        <f t="shared" ca="1" si="24"/>
        <v>-1</v>
      </c>
      <c r="J122" s="3">
        <f t="shared" ca="1" si="33"/>
        <v>141.69999999999996</v>
      </c>
      <c r="K122" s="17">
        <f t="shared" ca="1" si="38"/>
        <v>1029.7000000000003</v>
      </c>
      <c r="L122" s="17">
        <f t="shared" ca="1" si="18"/>
        <v>1030.7000000000003</v>
      </c>
      <c r="M122" s="16">
        <f t="shared" ca="1" si="26"/>
        <v>-1</v>
      </c>
      <c r="O122" s="16">
        <f t="shared" si="35"/>
        <v>112</v>
      </c>
      <c r="P122" s="17">
        <f t="shared" ca="1" si="27"/>
        <v>29.700000000000273</v>
      </c>
      <c r="R122" s="16">
        <f t="shared" si="36"/>
        <v>112</v>
      </c>
      <c r="S122" s="17">
        <f t="shared" ca="1" si="28"/>
        <v>26.517857142857395</v>
      </c>
      <c r="T122" s="17">
        <f t="shared" ca="1" si="29"/>
        <v>29.700000000000273</v>
      </c>
    </row>
    <row r="123" spans="1:20">
      <c r="A123" s="16">
        <f t="shared" si="30"/>
        <v>113</v>
      </c>
      <c r="B123" s="16">
        <f t="shared" ca="1" si="19"/>
        <v>4.88</v>
      </c>
      <c r="C123" s="16">
        <f t="shared" ca="1" si="20"/>
        <v>0.21516393442622953</v>
      </c>
      <c r="D123" s="16">
        <f t="shared" ca="1" si="21"/>
        <v>0.39996203690518151</v>
      </c>
      <c r="E123" s="16">
        <f t="shared" ca="1" si="22"/>
        <v>0</v>
      </c>
      <c r="F123" s="16">
        <f t="shared" ca="1" si="31"/>
        <v>0</v>
      </c>
      <c r="G123" s="16">
        <f t="shared" ca="1" si="32"/>
        <v>2</v>
      </c>
      <c r="H123" s="18">
        <f t="shared" ca="1" si="23"/>
        <v>0</v>
      </c>
      <c r="I123" s="21">
        <f t="shared" ca="1" si="24"/>
        <v>-1</v>
      </c>
      <c r="J123" s="3">
        <f t="shared" ca="1" si="33"/>
        <v>141.69999999999996</v>
      </c>
      <c r="K123" s="17">
        <f t="shared" ca="1" si="38"/>
        <v>1028.7000000000003</v>
      </c>
      <c r="L123" s="17">
        <f t="shared" ca="1" si="18"/>
        <v>1030.7000000000003</v>
      </c>
      <c r="M123" s="16">
        <f t="shared" ca="1" si="26"/>
        <v>-2</v>
      </c>
      <c r="O123" s="16">
        <f t="shared" si="35"/>
        <v>113</v>
      </c>
      <c r="P123" s="17">
        <f t="shared" ca="1" si="27"/>
        <v>28.700000000000273</v>
      </c>
      <c r="R123" s="16">
        <f t="shared" si="36"/>
        <v>113</v>
      </c>
      <c r="S123" s="17">
        <f t="shared" ca="1" si="28"/>
        <v>25.398230088495822</v>
      </c>
      <c r="T123" s="17">
        <f t="shared" ca="1" si="29"/>
        <v>28.700000000000273</v>
      </c>
    </row>
    <row r="124" spans="1:20">
      <c r="A124" s="16">
        <f t="shared" si="30"/>
        <v>114</v>
      </c>
      <c r="B124" s="16">
        <f t="shared" ca="1" si="19"/>
        <v>2.19</v>
      </c>
      <c r="C124" s="16">
        <f t="shared" ca="1" si="20"/>
        <v>0.47945205479452058</v>
      </c>
      <c r="D124" s="16">
        <f t="shared" ca="1" si="21"/>
        <v>0.14094537011377062</v>
      </c>
      <c r="E124" s="16">
        <f t="shared" ca="1" si="22"/>
        <v>1</v>
      </c>
      <c r="F124" s="16">
        <f t="shared" ca="1" si="31"/>
        <v>1</v>
      </c>
      <c r="G124" s="16">
        <f t="shared" ca="1" si="32"/>
        <v>0</v>
      </c>
      <c r="H124" s="18">
        <f t="shared" ca="1" si="23"/>
        <v>2.19</v>
      </c>
      <c r="I124" s="21">
        <f t="shared" ca="1" si="24"/>
        <v>1.19</v>
      </c>
      <c r="J124" s="3">
        <f t="shared" ca="1" si="33"/>
        <v>143.88999999999996</v>
      </c>
      <c r="K124" s="17">
        <f t="shared" ca="1" si="38"/>
        <v>1029.8900000000003</v>
      </c>
      <c r="L124" s="17">
        <f t="shared" ca="1" si="18"/>
        <v>1030.7000000000003</v>
      </c>
      <c r="M124" s="16">
        <f t="shared" ca="1" si="26"/>
        <v>-0.80999999999994543</v>
      </c>
      <c r="O124" s="16">
        <f t="shared" si="35"/>
        <v>114</v>
      </c>
      <c r="P124" s="17">
        <f t="shared" ca="1" si="27"/>
        <v>29.890000000000327</v>
      </c>
      <c r="R124" s="16">
        <f t="shared" si="36"/>
        <v>114</v>
      </c>
      <c r="S124" s="17">
        <f t="shared" ca="1" si="28"/>
        <v>26.219298245614326</v>
      </c>
      <c r="T124" s="17">
        <f t="shared" ca="1" si="29"/>
        <v>29.890000000000327</v>
      </c>
    </row>
    <row r="125" spans="1:20">
      <c r="A125" s="16">
        <f t="shared" si="30"/>
        <v>115</v>
      </c>
      <c r="B125" s="16">
        <f t="shared" ca="1" si="19"/>
        <v>5.15</v>
      </c>
      <c r="C125" s="16">
        <f t="shared" ca="1" si="20"/>
        <v>0.20388349514563106</v>
      </c>
      <c r="D125" s="16">
        <f t="shared" ca="1" si="21"/>
        <v>0.53460952561609876</v>
      </c>
      <c r="E125" s="16">
        <f t="shared" ca="1" si="22"/>
        <v>0</v>
      </c>
      <c r="F125" s="16">
        <f t="shared" ca="1" si="31"/>
        <v>0</v>
      </c>
      <c r="G125" s="16">
        <f t="shared" ca="1" si="32"/>
        <v>1</v>
      </c>
      <c r="H125" s="18">
        <f t="shared" ca="1" si="23"/>
        <v>0</v>
      </c>
      <c r="I125" s="21">
        <f t="shared" ca="1" si="24"/>
        <v>-1</v>
      </c>
      <c r="J125" s="3">
        <f t="shared" ca="1" si="33"/>
        <v>143.88999999999996</v>
      </c>
      <c r="K125" s="17">
        <f t="shared" ca="1" si="38"/>
        <v>1028.8900000000003</v>
      </c>
      <c r="L125" s="17">
        <f t="shared" ca="1" si="18"/>
        <v>1030.7000000000003</v>
      </c>
      <c r="M125" s="16">
        <f t="shared" ca="1" si="26"/>
        <v>-1.8099999999999454</v>
      </c>
      <c r="O125" s="16">
        <f t="shared" si="35"/>
        <v>115</v>
      </c>
      <c r="P125" s="17">
        <f t="shared" ca="1" si="27"/>
        <v>28.890000000000327</v>
      </c>
      <c r="R125" s="16">
        <f t="shared" si="36"/>
        <v>115</v>
      </c>
      <c r="S125" s="17">
        <f t="shared" ca="1" si="28"/>
        <v>25.121739130435074</v>
      </c>
      <c r="T125" s="17">
        <f t="shared" ca="1" si="29"/>
        <v>28.890000000000327</v>
      </c>
    </row>
    <row r="126" spans="1:20">
      <c r="A126" s="16">
        <f t="shared" si="30"/>
        <v>116</v>
      </c>
      <c r="B126" s="16">
        <f t="shared" ca="1" si="19"/>
        <v>2.66</v>
      </c>
      <c r="C126" s="16">
        <f t="shared" ca="1" si="20"/>
        <v>0.39473684210526316</v>
      </c>
      <c r="D126" s="16">
        <f t="shared" ca="1" si="21"/>
        <v>0.7331795955350755</v>
      </c>
      <c r="E126" s="16">
        <f t="shared" ca="1" si="22"/>
        <v>0</v>
      </c>
      <c r="F126" s="16">
        <f t="shared" ca="1" si="31"/>
        <v>0</v>
      </c>
      <c r="G126" s="16">
        <f t="shared" ca="1" si="32"/>
        <v>2</v>
      </c>
      <c r="H126" s="18">
        <f t="shared" ca="1" si="23"/>
        <v>0</v>
      </c>
      <c r="I126" s="21">
        <f t="shared" ca="1" si="24"/>
        <v>-1</v>
      </c>
      <c r="J126" s="3">
        <f t="shared" ca="1" si="33"/>
        <v>143.88999999999996</v>
      </c>
      <c r="K126" s="17">
        <f t="shared" ca="1" si="38"/>
        <v>1027.8900000000003</v>
      </c>
      <c r="L126" s="17">
        <f t="shared" ca="1" si="18"/>
        <v>1030.7000000000003</v>
      </c>
      <c r="M126" s="16">
        <f t="shared" ca="1" si="26"/>
        <v>-2.8099999999999454</v>
      </c>
      <c r="O126" s="16">
        <f t="shared" si="35"/>
        <v>116</v>
      </c>
      <c r="P126" s="17">
        <f t="shared" ca="1" si="27"/>
        <v>27.890000000000327</v>
      </c>
      <c r="R126" s="16">
        <f t="shared" si="36"/>
        <v>116</v>
      </c>
      <c r="S126" s="17">
        <f t="shared" ca="1" si="28"/>
        <v>24.043103448276142</v>
      </c>
      <c r="T126" s="17">
        <f t="shared" ca="1" si="29"/>
        <v>27.890000000000327</v>
      </c>
    </row>
    <row r="127" spans="1:20">
      <c r="A127" s="16">
        <f t="shared" si="30"/>
        <v>117</v>
      </c>
      <c r="B127" s="16">
        <f t="shared" ca="1" si="19"/>
        <v>3.26</v>
      </c>
      <c r="C127" s="16">
        <f t="shared" ca="1" si="20"/>
        <v>0.32208588957055218</v>
      </c>
      <c r="D127" s="16">
        <f t="shared" ca="1" si="21"/>
        <v>1.0131672732525798E-2</v>
      </c>
      <c r="E127" s="16">
        <f t="shared" ca="1" si="22"/>
        <v>1</v>
      </c>
      <c r="F127" s="16">
        <f t="shared" ca="1" si="31"/>
        <v>1</v>
      </c>
      <c r="G127" s="16">
        <f t="shared" ca="1" si="32"/>
        <v>0</v>
      </c>
      <c r="H127" s="18">
        <f t="shared" ca="1" si="23"/>
        <v>3.26</v>
      </c>
      <c r="I127" s="21">
        <f t="shared" ca="1" si="24"/>
        <v>2.2599999999999998</v>
      </c>
      <c r="J127" s="3">
        <f t="shared" ca="1" si="33"/>
        <v>147.14999999999995</v>
      </c>
      <c r="K127" s="17">
        <f t="shared" ca="1" si="38"/>
        <v>1030.1500000000003</v>
      </c>
      <c r="L127" s="17">
        <f t="shared" ca="1" si="18"/>
        <v>1030.7000000000003</v>
      </c>
      <c r="M127" s="16">
        <f t="shared" ca="1" si="26"/>
        <v>-0.54999999999995453</v>
      </c>
      <c r="O127" s="16">
        <f t="shared" si="35"/>
        <v>117</v>
      </c>
      <c r="P127" s="17">
        <f t="shared" ca="1" si="27"/>
        <v>30.150000000000318</v>
      </c>
      <c r="R127" s="16">
        <f t="shared" si="36"/>
        <v>117</v>
      </c>
      <c r="S127" s="17">
        <f t="shared" ca="1" si="28"/>
        <v>25.769230769231029</v>
      </c>
      <c r="T127" s="17">
        <f t="shared" ca="1" si="29"/>
        <v>30.150000000000318</v>
      </c>
    </row>
    <row r="128" spans="1:20">
      <c r="A128" s="16">
        <f t="shared" si="30"/>
        <v>118</v>
      </c>
      <c r="B128" s="16">
        <f t="shared" ca="1" si="19"/>
        <v>2.94</v>
      </c>
      <c r="C128" s="16">
        <f t="shared" ca="1" si="20"/>
        <v>0.35714285714285715</v>
      </c>
      <c r="D128" s="16">
        <f t="shared" ca="1" si="21"/>
        <v>0.28629775979558225</v>
      </c>
      <c r="E128" s="16">
        <f t="shared" ca="1" si="22"/>
        <v>1</v>
      </c>
      <c r="F128" s="16">
        <f t="shared" ca="1" si="31"/>
        <v>2</v>
      </c>
      <c r="G128" s="16">
        <f t="shared" ca="1" si="32"/>
        <v>0</v>
      </c>
      <c r="H128" s="18">
        <f t="shared" ca="1" si="23"/>
        <v>2.94</v>
      </c>
      <c r="I128" s="21">
        <f t="shared" ca="1" si="24"/>
        <v>1.94</v>
      </c>
      <c r="J128" s="3">
        <f t="shared" ca="1" si="33"/>
        <v>150.08999999999995</v>
      </c>
      <c r="K128" s="17">
        <f t="shared" ca="1" si="38"/>
        <v>1032.0900000000004</v>
      </c>
      <c r="L128" s="17">
        <f t="shared" ca="1" si="18"/>
        <v>1032.0900000000004</v>
      </c>
      <c r="M128" s="16" t="str">
        <f t="shared" ca="1" si="26"/>
        <v/>
      </c>
      <c r="O128" s="16">
        <f t="shared" si="35"/>
        <v>118</v>
      </c>
      <c r="P128" s="17">
        <f t="shared" ca="1" si="27"/>
        <v>32.090000000000373</v>
      </c>
      <c r="R128" s="16">
        <f t="shared" si="36"/>
        <v>118</v>
      </c>
      <c r="S128" s="17">
        <f t="shared" ca="1" si="28"/>
        <v>27.1949152542376</v>
      </c>
      <c r="T128" s="17">
        <f t="shared" ca="1" si="29"/>
        <v>32.090000000000373</v>
      </c>
    </row>
    <row r="129" spans="1:20">
      <c r="A129" s="16">
        <f t="shared" si="30"/>
        <v>119</v>
      </c>
      <c r="B129" s="16">
        <f t="shared" ca="1" si="19"/>
        <v>5.75</v>
      </c>
      <c r="C129" s="16">
        <f t="shared" ca="1" si="20"/>
        <v>0.18260869565217391</v>
      </c>
      <c r="D129" s="16">
        <f t="shared" ca="1" si="21"/>
        <v>0.37011059568365123</v>
      </c>
      <c r="E129" s="16">
        <f t="shared" ca="1" si="22"/>
        <v>0</v>
      </c>
      <c r="F129" s="16">
        <f t="shared" ca="1" si="31"/>
        <v>0</v>
      </c>
      <c r="G129" s="16">
        <f t="shared" ca="1" si="32"/>
        <v>1</v>
      </c>
      <c r="H129" s="18">
        <f t="shared" ca="1" si="23"/>
        <v>0</v>
      </c>
      <c r="I129" s="21">
        <f t="shared" ca="1" si="24"/>
        <v>-1</v>
      </c>
      <c r="J129" s="3">
        <f t="shared" ca="1" si="33"/>
        <v>150.08999999999995</v>
      </c>
      <c r="K129" s="17">
        <f t="shared" ca="1" si="38"/>
        <v>1031.0900000000004</v>
      </c>
      <c r="L129" s="17">
        <f t="shared" ca="1" si="18"/>
        <v>1032.0900000000004</v>
      </c>
      <c r="M129" s="16">
        <f t="shared" ca="1" si="26"/>
        <v>-1</v>
      </c>
      <c r="O129" s="16">
        <f t="shared" si="35"/>
        <v>119</v>
      </c>
      <c r="P129" s="17">
        <f t="shared" ca="1" si="27"/>
        <v>31.090000000000373</v>
      </c>
      <c r="R129" s="16">
        <f t="shared" si="36"/>
        <v>119</v>
      </c>
      <c r="S129" s="17">
        <f t="shared" ca="1" si="28"/>
        <v>26.126050420168383</v>
      </c>
      <c r="T129" s="17">
        <f t="shared" ca="1" si="29"/>
        <v>31.090000000000373</v>
      </c>
    </row>
    <row r="130" spans="1:20">
      <c r="A130" s="16">
        <f t="shared" si="30"/>
        <v>120</v>
      </c>
      <c r="B130" s="16">
        <f t="shared" ca="1" si="19"/>
        <v>5.58</v>
      </c>
      <c r="C130" s="16">
        <f t="shared" ca="1" si="20"/>
        <v>0.18817204301075269</v>
      </c>
      <c r="D130" s="16">
        <f t="shared" ca="1" si="21"/>
        <v>0.38791364658570449</v>
      </c>
      <c r="E130" s="16">
        <f t="shared" ca="1" si="22"/>
        <v>0</v>
      </c>
      <c r="F130" s="16">
        <f t="shared" ca="1" si="31"/>
        <v>0</v>
      </c>
      <c r="G130" s="16">
        <f t="shared" ca="1" si="32"/>
        <v>2</v>
      </c>
      <c r="H130" s="18">
        <f t="shared" ca="1" si="23"/>
        <v>0</v>
      </c>
      <c r="I130" s="21">
        <f t="shared" ca="1" si="24"/>
        <v>-1</v>
      </c>
      <c r="J130" s="3">
        <f t="shared" ca="1" si="33"/>
        <v>150.08999999999995</v>
      </c>
      <c r="K130" s="17">
        <f t="shared" ca="1" si="38"/>
        <v>1030.0900000000004</v>
      </c>
      <c r="L130" s="17">
        <f t="shared" ca="1" si="18"/>
        <v>1032.0900000000004</v>
      </c>
      <c r="M130" s="16">
        <f t="shared" ca="1" si="26"/>
        <v>-2</v>
      </c>
      <c r="O130" s="16">
        <f t="shared" si="35"/>
        <v>120</v>
      </c>
      <c r="P130" s="17">
        <f t="shared" ca="1" si="27"/>
        <v>30.090000000000373</v>
      </c>
      <c r="R130" s="16">
        <f t="shared" si="36"/>
        <v>120</v>
      </c>
      <c r="S130" s="17">
        <f t="shared" ca="1" si="28"/>
        <v>25.075000000000315</v>
      </c>
      <c r="T130" s="17">
        <f t="shared" ca="1" si="29"/>
        <v>30.090000000000373</v>
      </c>
    </row>
    <row r="131" spans="1:20">
      <c r="A131" s="16">
        <f t="shared" si="30"/>
        <v>121</v>
      </c>
      <c r="B131" s="16">
        <f t="shared" ca="1" si="19"/>
        <v>5.67</v>
      </c>
      <c r="C131" s="16">
        <f t="shared" ca="1" si="20"/>
        <v>0.18518518518518517</v>
      </c>
      <c r="D131" s="16">
        <f t="shared" ca="1" si="21"/>
        <v>0.306029979231079</v>
      </c>
      <c r="E131" s="16">
        <f t="shared" ca="1" si="22"/>
        <v>0</v>
      </c>
      <c r="F131" s="16">
        <f t="shared" ca="1" si="31"/>
        <v>0</v>
      </c>
      <c r="G131" s="16">
        <f t="shared" ca="1" si="32"/>
        <v>3</v>
      </c>
      <c r="H131" s="18">
        <f t="shared" ca="1" si="23"/>
        <v>0</v>
      </c>
      <c r="I131" s="21">
        <f t="shared" ca="1" si="24"/>
        <v>-1</v>
      </c>
      <c r="J131" s="3">
        <f t="shared" ca="1" si="33"/>
        <v>150.08999999999995</v>
      </c>
      <c r="K131" s="17">
        <f t="shared" ca="1" si="38"/>
        <v>1029.0900000000004</v>
      </c>
      <c r="L131" s="17">
        <f t="shared" ca="1" si="18"/>
        <v>1032.0900000000004</v>
      </c>
      <c r="M131" s="16">
        <f t="shared" ca="1" si="26"/>
        <v>-3</v>
      </c>
      <c r="O131" s="16">
        <f t="shared" si="35"/>
        <v>121</v>
      </c>
      <c r="P131" s="17">
        <f t="shared" ca="1" si="27"/>
        <v>29.090000000000373</v>
      </c>
      <c r="R131" s="16">
        <f t="shared" si="36"/>
        <v>121</v>
      </c>
      <c r="S131" s="17">
        <f t="shared" ca="1" si="28"/>
        <v>24.041322314049893</v>
      </c>
      <c r="T131" s="17">
        <f t="shared" ca="1" si="29"/>
        <v>29.090000000000373</v>
      </c>
    </row>
    <row r="132" spans="1:20">
      <c r="A132" s="16">
        <f t="shared" si="30"/>
        <v>122</v>
      </c>
      <c r="B132" s="16">
        <f t="shared" ca="1" si="19"/>
        <v>3.38</v>
      </c>
      <c r="C132" s="16">
        <f t="shared" ca="1" si="20"/>
        <v>0.31065088757396453</v>
      </c>
      <c r="D132" s="16">
        <f t="shared" ca="1" si="21"/>
        <v>0.62675412235292693</v>
      </c>
      <c r="E132" s="16">
        <f t="shared" ca="1" si="22"/>
        <v>0</v>
      </c>
      <c r="F132" s="16">
        <f t="shared" ca="1" si="31"/>
        <v>0</v>
      </c>
      <c r="G132" s="16">
        <f t="shared" ca="1" si="32"/>
        <v>4</v>
      </c>
      <c r="H132" s="18">
        <f t="shared" ca="1" si="23"/>
        <v>0</v>
      </c>
      <c r="I132" s="21">
        <f t="shared" ca="1" si="24"/>
        <v>-1</v>
      </c>
      <c r="J132" s="3">
        <f t="shared" ca="1" si="33"/>
        <v>150.08999999999995</v>
      </c>
      <c r="K132" s="17">
        <f t="shared" ca="1" si="38"/>
        <v>1028.0900000000004</v>
      </c>
      <c r="L132" s="17">
        <f t="shared" ca="1" si="18"/>
        <v>1032.0900000000004</v>
      </c>
      <c r="M132" s="16">
        <f t="shared" ca="1" si="26"/>
        <v>-4</v>
      </c>
      <c r="O132" s="16">
        <f t="shared" si="35"/>
        <v>122</v>
      </c>
      <c r="P132" s="17">
        <f t="shared" ca="1" si="27"/>
        <v>28.090000000000373</v>
      </c>
      <c r="R132" s="16">
        <f t="shared" si="36"/>
        <v>122</v>
      </c>
      <c r="S132" s="17">
        <f t="shared" ca="1" si="28"/>
        <v>23.024590163934718</v>
      </c>
      <c r="T132" s="17">
        <f t="shared" ca="1" si="29"/>
        <v>28.090000000000373</v>
      </c>
    </row>
    <row r="133" spans="1:20">
      <c r="A133" s="16">
        <f t="shared" si="30"/>
        <v>123</v>
      </c>
      <c r="B133" s="16">
        <f t="shared" ca="1" si="19"/>
        <v>5.23</v>
      </c>
      <c r="C133" s="16">
        <f t="shared" ca="1" si="20"/>
        <v>0.20076481835564053</v>
      </c>
      <c r="D133" s="16">
        <f t="shared" ca="1" si="21"/>
        <v>0.47039900135080104</v>
      </c>
      <c r="E133" s="16">
        <f t="shared" ca="1" si="22"/>
        <v>0</v>
      </c>
      <c r="F133" s="16">
        <f t="shared" ca="1" si="31"/>
        <v>0</v>
      </c>
      <c r="G133" s="16">
        <f t="shared" ca="1" si="32"/>
        <v>5</v>
      </c>
      <c r="H133" s="18">
        <f t="shared" ca="1" si="23"/>
        <v>0</v>
      </c>
      <c r="I133" s="21">
        <f t="shared" ca="1" si="24"/>
        <v>-1</v>
      </c>
      <c r="J133" s="3">
        <f t="shared" ca="1" si="33"/>
        <v>150.08999999999995</v>
      </c>
      <c r="K133" s="17">
        <f t="shared" ca="1" si="38"/>
        <v>1027.0900000000004</v>
      </c>
      <c r="L133" s="17">
        <f t="shared" ca="1" si="18"/>
        <v>1032.0900000000004</v>
      </c>
      <c r="M133" s="16">
        <f t="shared" ca="1" si="26"/>
        <v>-5</v>
      </c>
      <c r="O133" s="16">
        <f t="shared" si="35"/>
        <v>123</v>
      </c>
      <c r="P133" s="17">
        <f t="shared" ca="1" si="27"/>
        <v>27.090000000000373</v>
      </c>
      <c r="R133" s="16">
        <f t="shared" si="36"/>
        <v>123</v>
      </c>
      <c r="S133" s="17">
        <f t="shared" ca="1" si="28"/>
        <v>22.024390243902744</v>
      </c>
      <c r="T133" s="17">
        <f t="shared" ca="1" si="29"/>
        <v>27.090000000000373</v>
      </c>
    </row>
    <row r="134" spans="1:20">
      <c r="A134" s="16">
        <f t="shared" si="30"/>
        <v>124</v>
      </c>
      <c r="B134" s="16">
        <f t="shared" ca="1" si="19"/>
        <v>4.5599999999999996</v>
      </c>
      <c r="C134" s="16">
        <f t="shared" ca="1" si="20"/>
        <v>0.23026315789473686</v>
      </c>
      <c r="D134" s="16">
        <f t="shared" ca="1" si="21"/>
        <v>0.98523476536648769</v>
      </c>
      <c r="E134" s="16">
        <f t="shared" ca="1" si="22"/>
        <v>0</v>
      </c>
      <c r="F134" s="16">
        <f t="shared" ca="1" si="31"/>
        <v>0</v>
      </c>
      <c r="G134" s="16">
        <f t="shared" ca="1" si="32"/>
        <v>6</v>
      </c>
      <c r="H134" s="18">
        <f t="shared" ca="1" si="23"/>
        <v>0</v>
      </c>
      <c r="I134" s="21">
        <f t="shared" ca="1" si="24"/>
        <v>-1</v>
      </c>
      <c r="J134" s="3">
        <f t="shared" ca="1" si="33"/>
        <v>150.08999999999995</v>
      </c>
      <c r="K134" s="17">
        <f t="shared" ca="1" si="38"/>
        <v>1026.0900000000004</v>
      </c>
      <c r="L134" s="17">
        <f t="shared" ca="1" si="18"/>
        <v>1032.0900000000004</v>
      </c>
      <c r="M134" s="16">
        <f t="shared" ca="1" si="26"/>
        <v>-6</v>
      </c>
      <c r="O134" s="16">
        <f t="shared" si="35"/>
        <v>124</v>
      </c>
      <c r="P134" s="17">
        <f t="shared" ca="1" si="27"/>
        <v>26.090000000000373</v>
      </c>
      <c r="R134" s="16">
        <f t="shared" si="36"/>
        <v>124</v>
      </c>
      <c r="S134" s="17">
        <f t="shared" ca="1" si="28"/>
        <v>21.040322580645451</v>
      </c>
      <c r="T134" s="17">
        <f t="shared" ca="1" si="29"/>
        <v>26.090000000000373</v>
      </c>
    </row>
    <row r="135" spans="1:20">
      <c r="A135" s="16">
        <f t="shared" si="30"/>
        <v>125</v>
      </c>
      <c r="B135" s="16">
        <f t="shared" ca="1" si="19"/>
        <v>5.57</v>
      </c>
      <c r="C135" s="16">
        <f t="shared" ca="1" si="20"/>
        <v>0.18850987432675045</v>
      </c>
      <c r="D135" s="16">
        <f t="shared" ca="1" si="21"/>
        <v>0.10102738593847249</v>
      </c>
      <c r="E135" s="16">
        <f t="shared" ca="1" si="22"/>
        <v>1</v>
      </c>
      <c r="F135" s="16">
        <f t="shared" ca="1" si="31"/>
        <v>1</v>
      </c>
      <c r="G135" s="16">
        <f t="shared" ca="1" si="32"/>
        <v>0</v>
      </c>
      <c r="H135" s="18">
        <f t="shared" ca="1" si="23"/>
        <v>5.57</v>
      </c>
      <c r="I135" s="21">
        <f t="shared" ca="1" si="24"/>
        <v>4.57</v>
      </c>
      <c r="J135" s="3">
        <f t="shared" ca="1" si="33"/>
        <v>155.65999999999994</v>
      </c>
      <c r="K135" s="17">
        <f t="shared" ca="1" si="38"/>
        <v>1030.6600000000003</v>
      </c>
      <c r="L135" s="17">
        <f t="shared" ca="1" si="18"/>
        <v>1032.0900000000004</v>
      </c>
      <c r="M135" s="16">
        <f t="shared" ca="1" si="26"/>
        <v>-1.4300000000000637</v>
      </c>
      <c r="O135" s="16">
        <f t="shared" si="35"/>
        <v>125</v>
      </c>
      <c r="P135" s="17">
        <f t="shared" ca="1" si="27"/>
        <v>30.660000000000309</v>
      </c>
      <c r="R135" s="16">
        <f t="shared" si="36"/>
        <v>125</v>
      </c>
      <c r="S135" s="17">
        <f t="shared" ca="1" si="28"/>
        <v>24.528000000000233</v>
      </c>
      <c r="T135" s="17">
        <f t="shared" ca="1" si="29"/>
        <v>30.660000000000309</v>
      </c>
    </row>
    <row r="136" spans="1:20">
      <c r="A136" s="16">
        <f t="shared" si="30"/>
        <v>126</v>
      </c>
      <c r="B136" s="16">
        <f t="shared" ca="1" si="19"/>
        <v>5.16</v>
      </c>
      <c r="C136" s="16">
        <f t="shared" ca="1" si="20"/>
        <v>0.20348837209302326</v>
      </c>
      <c r="D136" s="16">
        <f t="shared" ca="1" si="21"/>
        <v>0.98035807317093315</v>
      </c>
      <c r="E136" s="16">
        <f t="shared" ca="1" si="22"/>
        <v>0</v>
      </c>
      <c r="F136" s="16">
        <f t="shared" ca="1" si="31"/>
        <v>0</v>
      </c>
      <c r="G136" s="16">
        <f t="shared" ca="1" si="32"/>
        <v>1</v>
      </c>
      <c r="H136" s="18">
        <f t="shared" ca="1" si="23"/>
        <v>0</v>
      </c>
      <c r="I136" s="21">
        <f t="shared" ca="1" si="24"/>
        <v>-1</v>
      </c>
      <c r="J136" s="3">
        <f t="shared" ca="1" si="33"/>
        <v>155.65999999999994</v>
      </c>
      <c r="K136" s="17">
        <f t="shared" ca="1" si="38"/>
        <v>1029.6600000000003</v>
      </c>
      <c r="L136" s="17">
        <f t="shared" ca="1" si="18"/>
        <v>1032.0900000000004</v>
      </c>
      <c r="M136" s="16">
        <f t="shared" ca="1" si="26"/>
        <v>-2.4300000000000637</v>
      </c>
      <c r="O136" s="16">
        <f t="shared" si="35"/>
        <v>126</v>
      </c>
      <c r="P136" s="17">
        <f t="shared" ca="1" si="27"/>
        <v>29.660000000000309</v>
      </c>
      <c r="R136" s="16">
        <f t="shared" si="36"/>
        <v>126</v>
      </c>
      <c r="S136" s="17">
        <f t="shared" ca="1" si="28"/>
        <v>23.539682539682786</v>
      </c>
      <c r="T136" s="17">
        <f t="shared" ca="1" si="29"/>
        <v>29.660000000000309</v>
      </c>
    </row>
    <row r="137" spans="1:20">
      <c r="A137" s="16">
        <f t="shared" si="30"/>
        <v>127</v>
      </c>
      <c r="B137" s="16">
        <f t="shared" ca="1" si="19"/>
        <v>3.86</v>
      </c>
      <c r="C137" s="16">
        <f t="shared" ca="1" si="20"/>
        <v>0.27202072538860106</v>
      </c>
      <c r="D137" s="16">
        <f t="shared" ca="1" si="21"/>
        <v>0.17048979309435985</v>
      </c>
      <c r="E137" s="16">
        <f t="shared" ca="1" si="22"/>
        <v>1</v>
      </c>
      <c r="F137" s="16">
        <f t="shared" ca="1" si="31"/>
        <v>1</v>
      </c>
      <c r="G137" s="16">
        <f t="shared" ca="1" si="32"/>
        <v>0</v>
      </c>
      <c r="H137" s="18">
        <f t="shared" ca="1" si="23"/>
        <v>3.86</v>
      </c>
      <c r="I137" s="21">
        <f t="shared" ca="1" si="24"/>
        <v>2.86</v>
      </c>
      <c r="J137" s="3">
        <f t="shared" ca="1" si="33"/>
        <v>159.51999999999995</v>
      </c>
      <c r="K137" s="17">
        <f t="shared" ca="1" si="38"/>
        <v>1032.5200000000002</v>
      </c>
      <c r="L137" s="17">
        <f t="shared" ca="1" si="18"/>
        <v>1032.5200000000002</v>
      </c>
      <c r="M137" s="16" t="str">
        <f t="shared" ca="1" si="26"/>
        <v/>
      </c>
      <c r="O137" s="16">
        <f t="shared" si="35"/>
        <v>127</v>
      </c>
      <c r="P137" s="17">
        <f t="shared" ca="1" si="27"/>
        <v>32.520000000000209</v>
      </c>
      <c r="R137" s="16">
        <f t="shared" si="36"/>
        <v>127</v>
      </c>
      <c r="S137" s="17">
        <f t="shared" ca="1" si="28"/>
        <v>25.606299212598586</v>
      </c>
      <c r="T137" s="17">
        <f t="shared" ca="1" si="29"/>
        <v>32.520000000000209</v>
      </c>
    </row>
    <row r="138" spans="1:20">
      <c r="A138" s="16">
        <f t="shared" si="30"/>
        <v>128</v>
      </c>
      <c r="B138" s="16">
        <f t="shared" ca="1" si="19"/>
        <v>4.22</v>
      </c>
      <c r="C138" s="16">
        <f t="shared" ca="1" si="20"/>
        <v>0.24881516587677727</v>
      </c>
      <c r="D138" s="16">
        <f t="shared" ca="1" si="21"/>
        <v>0.35338290261792427</v>
      </c>
      <c r="E138" s="16">
        <f t="shared" ca="1" si="22"/>
        <v>0</v>
      </c>
      <c r="F138" s="16">
        <f t="shared" ca="1" si="31"/>
        <v>0</v>
      </c>
      <c r="G138" s="16">
        <f t="shared" ca="1" si="32"/>
        <v>1</v>
      </c>
      <c r="H138" s="18">
        <f t="shared" ca="1" si="23"/>
        <v>0</v>
      </c>
      <c r="I138" s="21">
        <f t="shared" ca="1" si="24"/>
        <v>-1</v>
      </c>
      <c r="J138" s="3">
        <f t="shared" ca="1" si="33"/>
        <v>159.51999999999995</v>
      </c>
      <c r="K138" s="17">
        <f t="shared" ref="K138:K140" ca="1" si="39">K137+I138</f>
        <v>1031.5200000000002</v>
      </c>
      <c r="L138" s="17">
        <f t="shared" ref="L138:L201" ca="1" si="40">MAX(K138,L137)</f>
        <v>1032.5200000000002</v>
      </c>
      <c r="M138" s="16">
        <f t="shared" ca="1" si="26"/>
        <v>-1</v>
      </c>
      <c r="O138" s="16">
        <f t="shared" si="35"/>
        <v>128</v>
      </c>
      <c r="P138" s="17">
        <f t="shared" ca="1" si="27"/>
        <v>31.520000000000209</v>
      </c>
      <c r="R138" s="16">
        <f t="shared" si="36"/>
        <v>128</v>
      </c>
      <c r="S138" s="17">
        <f t="shared" ca="1" si="28"/>
        <v>24.625000000000171</v>
      </c>
      <c r="T138" s="17">
        <f t="shared" ca="1" si="29"/>
        <v>31.520000000000209</v>
      </c>
    </row>
    <row r="139" spans="1:20">
      <c r="A139" s="16">
        <f t="shared" si="30"/>
        <v>129</v>
      </c>
      <c r="B139" s="16">
        <f t="shared" ref="B139:B202" ca="1" si="41">RANDBETWEEN($A$5,$B$5)/100</f>
        <v>3.88</v>
      </c>
      <c r="C139" s="16">
        <f t="shared" ref="C139:C202" ca="1" si="42">$C$5*(1/B139)</f>
        <v>0.27061855670103097</v>
      </c>
      <c r="D139" s="16">
        <f t="shared" ref="D139:D202" ca="1" si="43">RAND()</f>
        <v>0.26977078861095105</v>
      </c>
      <c r="E139" s="16">
        <f t="shared" ref="E139:E202" ca="1" si="44">IF(D139&lt;=C139,1,0)</f>
        <v>1</v>
      </c>
      <c r="F139" s="16">
        <f t="shared" ca="1" si="31"/>
        <v>1</v>
      </c>
      <c r="G139" s="16">
        <f t="shared" ca="1" si="32"/>
        <v>0</v>
      </c>
      <c r="H139" s="18">
        <f t="shared" ref="H139:H202" ca="1" si="45">IF(E139=0,0,B139)</f>
        <v>3.88</v>
      </c>
      <c r="I139" s="21">
        <f t="shared" ref="I139:I202" ca="1" si="46">IF(E139=0,-1,H139-1)</f>
        <v>2.88</v>
      </c>
      <c r="J139" s="3">
        <f t="shared" ca="1" si="33"/>
        <v>163.39999999999995</v>
      </c>
      <c r="K139" s="17">
        <f t="shared" ca="1" si="39"/>
        <v>1034.4000000000003</v>
      </c>
      <c r="L139" s="17">
        <f t="shared" ca="1" si="40"/>
        <v>1034.4000000000003</v>
      </c>
      <c r="M139" s="16" t="str">
        <f t="shared" ref="M139:M202" ca="1" si="47">IF(K139&lt;N(L139),K139-L138,"")</f>
        <v/>
      </c>
      <c r="O139" s="16">
        <f t="shared" si="35"/>
        <v>129</v>
      </c>
      <c r="P139" s="17">
        <f t="shared" ref="P139:P202" ca="1" si="48">K139-1000</f>
        <v>34.400000000000318</v>
      </c>
      <c r="R139" s="16">
        <f t="shared" si="36"/>
        <v>129</v>
      </c>
      <c r="S139" s="17">
        <f t="shared" ref="S139:S202" ca="1" si="49">((R139+T139)/R139*100)-100</f>
        <v>26.666666666666899</v>
      </c>
      <c r="T139" s="17">
        <f t="shared" ref="T139:T202" ca="1" si="50">K139-1000</f>
        <v>34.400000000000318</v>
      </c>
    </row>
    <row r="140" spans="1:20">
      <c r="A140" s="16">
        <f t="shared" ref="A140:A203" si="51">A139+1</f>
        <v>130</v>
      </c>
      <c r="B140" s="16">
        <f t="shared" ca="1" si="41"/>
        <v>4.8899999999999997</v>
      </c>
      <c r="C140" s="16">
        <f t="shared" ca="1" si="42"/>
        <v>0.21472392638036811</v>
      </c>
      <c r="D140" s="16">
        <f t="shared" ca="1" si="43"/>
        <v>0.88916562121934573</v>
      </c>
      <c r="E140" s="16">
        <f t="shared" ca="1" si="44"/>
        <v>0</v>
      </c>
      <c r="F140" s="16">
        <f t="shared" ref="F140:F203" ca="1" si="52">IF(E140=1,F139+1,0)</f>
        <v>0</v>
      </c>
      <c r="G140" s="16">
        <f t="shared" ref="G140:G203" ca="1" si="53">IF(E140=0,G139+1,0)</f>
        <v>1</v>
      </c>
      <c r="H140" s="18">
        <f t="shared" ca="1" si="45"/>
        <v>0</v>
      </c>
      <c r="I140" s="21">
        <f t="shared" ca="1" si="46"/>
        <v>-1</v>
      </c>
      <c r="J140" s="3">
        <f t="shared" ref="J140:J203" ca="1" si="54">J139+H140</f>
        <v>163.39999999999995</v>
      </c>
      <c r="K140" s="17">
        <f t="shared" ca="1" si="39"/>
        <v>1033.4000000000003</v>
      </c>
      <c r="L140" s="17">
        <f t="shared" ca="1" si="40"/>
        <v>1034.4000000000003</v>
      </c>
      <c r="M140" s="16">
        <f t="shared" ca="1" si="47"/>
        <v>-1</v>
      </c>
      <c r="O140" s="16">
        <f t="shared" ref="O140:O203" si="55">O139+1</f>
        <v>130</v>
      </c>
      <c r="P140" s="17">
        <f t="shared" ca="1" si="48"/>
        <v>33.400000000000318</v>
      </c>
      <c r="R140" s="16">
        <f t="shared" ref="R140:R203" si="56">R139+1</f>
        <v>130</v>
      </c>
      <c r="S140" s="17">
        <f t="shared" ca="1" si="49"/>
        <v>25.692307692307949</v>
      </c>
      <c r="T140" s="17">
        <f t="shared" ca="1" si="50"/>
        <v>33.400000000000318</v>
      </c>
    </row>
    <row r="141" spans="1:20">
      <c r="A141" s="16">
        <f t="shared" si="51"/>
        <v>131</v>
      </c>
      <c r="B141" s="16">
        <f t="shared" ca="1" si="41"/>
        <v>3.86</v>
      </c>
      <c r="C141" s="16">
        <f t="shared" ca="1" si="42"/>
        <v>0.27202072538860106</v>
      </c>
      <c r="D141" s="16">
        <f t="shared" ca="1" si="43"/>
        <v>0.69502716517663377</v>
      </c>
      <c r="E141" s="16">
        <f t="shared" ca="1" si="44"/>
        <v>0</v>
      </c>
      <c r="F141" s="16">
        <f t="shared" ca="1" si="52"/>
        <v>0</v>
      </c>
      <c r="G141" s="16">
        <f t="shared" ca="1" si="53"/>
        <v>2</v>
      </c>
      <c r="H141" s="18">
        <f t="shared" ca="1" si="45"/>
        <v>0</v>
      </c>
      <c r="I141" s="21">
        <f t="shared" ca="1" si="46"/>
        <v>-1</v>
      </c>
      <c r="J141" s="3">
        <f t="shared" ca="1" si="54"/>
        <v>163.39999999999995</v>
      </c>
      <c r="K141" s="17">
        <f t="shared" ref="K141:K204" ca="1" si="57">K140+I141</f>
        <v>1032.4000000000003</v>
      </c>
      <c r="L141" s="17">
        <f t="shared" ca="1" si="40"/>
        <v>1034.4000000000003</v>
      </c>
      <c r="M141" s="16">
        <f t="shared" ca="1" si="47"/>
        <v>-2</v>
      </c>
      <c r="O141" s="16">
        <f t="shared" si="55"/>
        <v>131</v>
      </c>
      <c r="P141" s="17">
        <f t="shared" ca="1" si="48"/>
        <v>32.400000000000318</v>
      </c>
      <c r="R141" s="16">
        <f t="shared" si="56"/>
        <v>131</v>
      </c>
      <c r="S141" s="17">
        <f t="shared" ca="1" si="49"/>
        <v>24.732824427481148</v>
      </c>
      <c r="T141" s="17">
        <f t="shared" ca="1" si="50"/>
        <v>32.400000000000318</v>
      </c>
    </row>
    <row r="142" spans="1:20">
      <c r="A142" s="16">
        <f t="shared" si="51"/>
        <v>132</v>
      </c>
      <c r="B142" s="16">
        <f t="shared" ca="1" si="41"/>
        <v>2.8</v>
      </c>
      <c r="C142" s="16">
        <f t="shared" ca="1" si="42"/>
        <v>0.375</v>
      </c>
      <c r="D142" s="16">
        <f t="shared" ca="1" si="43"/>
        <v>0.73426946109080737</v>
      </c>
      <c r="E142" s="16">
        <f t="shared" ca="1" si="44"/>
        <v>0</v>
      </c>
      <c r="F142" s="16">
        <f t="shared" ca="1" si="52"/>
        <v>0</v>
      </c>
      <c r="G142" s="16">
        <f t="shared" ca="1" si="53"/>
        <v>3</v>
      </c>
      <c r="H142" s="18">
        <f t="shared" ca="1" si="45"/>
        <v>0</v>
      </c>
      <c r="I142" s="21">
        <f t="shared" ca="1" si="46"/>
        <v>-1</v>
      </c>
      <c r="J142" s="3">
        <f t="shared" ca="1" si="54"/>
        <v>163.39999999999995</v>
      </c>
      <c r="K142" s="17">
        <f t="shared" ca="1" si="57"/>
        <v>1031.4000000000003</v>
      </c>
      <c r="L142" s="17">
        <f t="shared" ca="1" si="40"/>
        <v>1034.4000000000003</v>
      </c>
      <c r="M142" s="16">
        <f t="shared" ca="1" si="47"/>
        <v>-3</v>
      </c>
      <c r="O142" s="16">
        <f t="shared" si="55"/>
        <v>132</v>
      </c>
      <c r="P142" s="17">
        <f t="shared" ca="1" si="48"/>
        <v>31.400000000000318</v>
      </c>
      <c r="R142" s="16">
        <f t="shared" si="56"/>
        <v>132</v>
      </c>
      <c r="S142" s="17">
        <f t="shared" ca="1" si="49"/>
        <v>23.787878787879023</v>
      </c>
      <c r="T142" s="17">
        <f t="shared" ca="1" si="50"/>
        <v>31.400000000000318</v>
      </c>
    </row>
    <row r="143" spans="1:20">
      <c r="A143" s="16">
        <f t="shared" si="51"/>
        <v>133</v>
      </c>
      <c r="B143" s="16">
        <f t="shared" ca="1" si="41"/>
        <v>2.15</v>
      </c>
      <c r="C143" s="16">
        <f t="shared" ca="1" si="42"/>
        <v>0.48837209302325585</v>
      </c>
      <c r="D143" s="16">
        <f t="shared" ca="1" si="43"/>
        <v>0.60171495346524217</v>
      </c>
      <c r="E143" s="16">
        <f t="shared" ca="1" si="44"/>
        <v>0</v>
      </c>
      <c r="F143" s="16">
        <f t="shared" ca="1" si="52"/>
        <v>0</v>
      </c>
      <c r="G143" s="16">
        <f t="shared" ca="1" si="53"/>
        <v>4</v>
      </c>
      <c r="H143" s="18">
        <f t="shared" ca="1" si="45"/>
        <v>0</v>
      </c>
      <c r="I143" s="21">
        <f t="shared" ca="1" si="46"/>
        <v>-1</v>
      </c>
      <c r="J143" s="3">
        <f t="shared" ca="1" si="54"/>
        <v>163.39999999999995</v>
      </c>
      <c r="K143" s="17">
        <f t="shared" ca="1" si="57"/>
        <v>1030.4000000000003</v>
      </c>
      <c r="L143" s="17">
        <f t="shared" ca="1" si="40"/>
        <v>1034.4000000000003</v>
      </c>
      <c r="M143" s="16">
        <f t="shared" ca="1" si="47"/>
        <v>-4</v>
      </c>
      <c r="O143" s="16">
        <f t="shared" si="55"/>
        <v>133</v>
      </c>
      <c r="P143" s="17">
        <f t="shared" ca="1" si="48"/>
        <v>30.400000000000318</v>
      </c>
      <c r="R143" s="16">
        <f t="shared" si="56"/>
        <v>133</v>
      </c>
      <c r="S143" s="17">
        <f t="shared" ca="1" si="49"/>
        <v>22.857142857143089</v>
      </c>
      <c r="T143" s="17">
        <f t="shared" ca="1" si="50"/>
        <v>30.400000000000318</v>
      </c>
    </row>
    <row r="144" spans="1:20">
      <c r="A144" s="16">
        <f t="shared" si="51"/>
        <v>134</v>
      </c>
      <c r="B144" s="16">
        <f t="shared" ca="1" si="41"/>
        <v>3.55</v>
      </c>
      <c r="C144" s="16">
        <f t="shared" ca="1" si="42"/>
        <v>0.29577464788732399</v>
      </c>
      <c r="D144" s="16">
        <f t="shared" ca="1" si="43"/>
        <v>0.65221696751918579</v>
      </c>
      <c r="E144" s="16">
        <f t="shared" ca="1" si="44"/>
        <v>0</v>
      </c>
      <c r="F144" s="16">
        <f t="shared" ca="1" si="52"/>
        <v>0</v>
      </c>
      <c r="G144" s="16">
        <f t="shared" ca="1" si="53"/>
        <v>5</v>
      </c>
      <c r="H144" s="18">
        <f t="shared" ca="1" si="45"/>
        <v>0</v>
      </c>
      <c r="I144" s="21">
        <f t="shared" ca="1" si="46"/>
        <v>-1</v>
      </c>
      <c r="J144" s="3">
        <f t="shared" ca="1" si="54"/>
        <v>163.39999999999995</v>
      </c>
      <c r="K144" s="17">
        <f t="shared" ca="1" si="57"/>
        <v>1029.4000000000003</v>
      </c>
      <c r="L144" s="17">
        <f t="shared" ca="1" si="40"/>
        <v>1034.4000000000003</v>
      </c>
      <c r="M144" s="16">
        <f t="shared" ca="1" si="47"/>
        <v>-5</v>
      </c>
      <c r="O144" s="16">
        <f t="shared" si="55"/>
        <v>134</v>
      </c>
      <c r="P144" s="17">
        <f t="shared" ca="1" si="48"/>
        <v>29.400000000000318</v>
      </c>
      <c r="R144" s="16">
        <f t="shared" si="56"/>
        <v>134</v>
      </c>
      <c r="S144" s="17">
        <f t="shared" ca="1" si="49"/>
        <v>21.940298507462927</v>
      </c>
      <c r="T144" s="17">
        <f t="shared" ca="1" si="50"/>
        <v>29.400000000000318</v>
      </c>
    </row>
    <row r="145" spans="1:20">
      <c r="A145" s="16">
        <f t="shared" si="51"/>
        <v>135</v>
      </c>
      <c r="B145" s="16">
        <f t="shared" ca="1" si="41"/>
        <v>4.4000000000000004</v>
      </c>
      <c r="C145" s="16">
        <f t="shared" ca="1" si="42"/>
        <v>0.23863636363636365</v>
      </c>
      <c r="D145" s="16">
        <f t="shared" ca="1" si="43"/>
        <v>0.87918485752253628</v>
      </c>
      <c r="E145" s="16">
        <f t="shared" ca="1" si="44"/>
        <v>0</v>
      </c>
      <c r="F145" s="16">
        <f t="shared" ca="1" si="52"/>
        <v>0</v>
      </c>
      <c r="G145" s="16">
        <f t="shared" ca="1" si="53"/>
        <v>6</v>
      </c>
      <c r="H145" s="18">
        <f t="shared" ca="1" si="45"/>
        <v>0</v>
      </c>
      <c r="I145" s="21">
        <f t="shared" ca="1" si="46"/>
        <v>-1</v>
      </c>
      <c r="J145" s="3">
        <f t="shared" ca="1" si="54"/>
        <v>163.39999999999995</v>
      </c>
      <c r="K145" s="17">
        <f t="shared" ca="1" si="57"/>
        <v>1028.4000000000003</v>
      </c>
      <c r="L145" s="17">
        <f t="shared" ca="1" si="40"/>
        <v>1034.4000000000003</v>
      </c>
      <c r="M145" s="16">
        <f t="shared" ca="1" si="47"/>
        <v>-6</v>
      </c>
      <c r="O145" s="16">
        <f t="shared" si="55"/>
        <v>135</v>
      </c>
      <c r="P145" s="17">
        <f t="shared" ca="1" si="48"/>
        <v>28.400000000000318</v>
      </c>
      <c r="R145" s="16">
        <f t="shared" si="56"/>
        <v>135</v>
      </c>
      <c r="S145" s="17">
        <f t="shared" ca="1" si="49"/>
        <v>21.03703703703728</v>
      </c>
      <c r="T145" s="17">
        <f t="shared" ca="1" si="50"/>
        <v>28.400000000000318</v>
      </c>
    </row>
    <row r="146" spans="1:20">
      <c r="A146" s="16">
        <f t="shared" si="51"/>
        <v>136</v>
      </c>
      <c r="B146" s="16">
        <f t="shared" ca="1" si="41"/>
        <v>3.69</v>
      </c>
      <c r="C146" s="16">
        <f t="shared" ca="1" si="42"/>
        <v>0.28455284552845533</v>
      </c>
      <c r="D146" s="16">
        <f t="shared" ca="1" si="43"/>
        <v>0.96601708859948765</v>
      </c>
      <c r="E146" s="16">
        <f t="shared" ca="1" si="44"/>
        <v>0</v>
      </c>
      <c r="F146" s="16">
        <f t="shared" ca="1" si="52"/>
        <v>0</v>
      </c>
      <c r="G146" s="16">
        <f t="shared" ca="1" si="53"/>
        <v>7</v>
      </c>
      <c r="H146" s="18">
        <f t="shared" ca="1" si="45"/>
        <v>0</v>
      </c>
      <c r="I146" s="21">
        <f t="shared" ca="1" si="46"/>
        <v>-1</v>
      </c>
      <c r="J146" s="3">
        <f t="shared" ca="1" si="54"/>
        <v>163.39999999999995</v>
      </c>
      <c r="K146" s="17">
        <f t="shared" ca="1" si="57"/>
        <v>1027.4000000000003</v>
      </c>
      <c r="L146" s="17">
        <f t="shared" ca="1" si="40"/>
        <v>1034.4000000000003</v>
      </c>
      <c r="M146" s="16">
        <f t="shared" ca="1" si="47"/>
        <v>-7</v>
      </c>
      <c r="O146" s="16">
        <f t="shared" si="55"/>
        <v>136</v>
      </c>
      <c r="P146" s="17">
        <f t="shared" ca="1" si="48"/>
        <v>27.400000000000318</v>
      </c>
      <c r="R146" s="16">
        <f t="shared" si="56"/>
        <v>136</v>
      </c>
      <c r="S146" s="17">
        <f t="shared" ca="1" si="49"/>
        <v>20.147058823529647</v>
      </c>
      <c r="T146" s="17">
        <f t="shared" ca="1" si="50"/>
        <v>27.400000000000318</v>
      </c>
    </row>
    <row r="147" spans="1:20">
      <c r="A147" s="16">
        <f t="shared" si="51"/>
        <v>137</v>
      </c>
      <c r="B147" s="16">
        <f t="shared" ca="1" si="41"/>
        <v>3.51</v>
      </c>
      <c r="C147" s="16">
        <f t="shared" ca="1" si="42"/>
        <v>0.29914529914529914</v>
      </c>
      <c r="D147" s="16">
        <f t="shared" ca="1" si="43"/>
        <v>0.97248125347067149</v>
      </c>
      <c r="E147" s="16">
        <f t="shared" ca="1" si="44"/>
        <v>0</v>
      </c>
      <c r="F147" s="16">
        <f t="shared" ca="1" si="52"/>
        <v>0</v>
      </c>
      <c r="G147" s="16">
        <f t="shared" ca="1" si="53"/>
        <v>8</v>
      </c>
      <c r="H147" s="18">
        <f t="shared" ca="1" si="45"/>
        <v>0</v>
      </c>
      <c r="I147" s="21">
        <f t="shared" ca="1" si="46"/>
        <v>-1</v>
      </c>
      <c r="J147" s="3">
        <f t="shared" ca="1" si="54"/>
        <v>163.39999999999995</v>
      </c>
      <c r="K147" s="17">
        <f t="shared" ca="1" si="57"/>
        <v>1026.4000000000003</v>
      </c>
      <c r="L147" s="17">
        <f t="shared" ca="1" si="40"/>
        <v>1034.4000000000003</v>
      </c>
      <c r="M147" s="16">
        <f t="shared" ca="1" si="47"/>
        <v>-8</v>
      </c>
      <c r="O147" s="16">
        <f t="shared" si="55"/>
        <v>137</v>
      </c>
      <c r="P147" s="17">
        <f t="shared" ca="1" si="48"/>
        <v>26.400000000000318</v>
      </c>
      <c r="R147" s="16">
        <f t="shared" si="56"/>
        <v>137</v>
      </c>
      <c r="S147" s="17">
        <f t="shared" ca="1" si="49"/>
        <v>19.27007299270096</v>
      </c>
      <c r="T147" s="17">
        <f t="shared" ca="1" si="50"/>
        <v>26.400000000000318</v>
      </c>
    </row>
    <row r="148" spans="1:20">
      <c r="A148" s="16">
        <f t="shared" si="51"/>
        <v>138</v>
      </c>
      <c r="B148" s="16">
        <f t="shared" ca="1" si="41"/>
        <v>5.93</v>
      </c>
      <c r="C148" s="16">
        <f t="shared" ca="1" si="42"/>
        <v>0.1770657672849916</v>
      </c>
      <c r="D148" s="16">
        <f t="shared" ca="1" si="43"/>
        <v>0.26498070571117727</v>
      </c>
      <c r="E148" s="16">
        <f t="shared" ca="1" si="44"/>
        <v>0</v>
      </c>
      <c r="F148" s="16">
        <f t="shared" ca="1" si="52"/>
        <v>0</v>
      </c>
      <c r="G148" s="16">
        <f t="shared" ca="1" si="53"/>
        <v>9</v>
      </c>
      <c r="H148" s="18">
        <f t="shared" ca="1" si="45"/>
        <v>0</v>
      </c>
      <c r="I148" s="21">
        <f t="shared" ca="1" si="46"/>
        <v>-1</v>
      </c>
      <c r="J148" s="3">
        <f t="shared" ca="1" si="54"/>
        <v>163.39999999999995</v>
      </c>
      <c r="K148" s="17">
        <f t="shared" ca="1" si="57"/>
        <v>1025.4000000000003</v>
      </c>
      <c r="L148" s="17">
        <f t="shared" ca="1" si="40"/>
        <v>1034.4000000000003</v>
      </c>
      <c r="M148" s="16">
        <f t="shared" ca="1" si="47"/>
        <v>-9</v>
      </c>
      <c r="O148" s="16">
        <f t="shared" si="55"/>
        <v>138</v>
      </c>
      <c r="P148" s="17">
        <f t="shared" ca="1" si="48"/>
        <v>25.400000000000318</v>
      </c>
      <c r="R148" s="16">
        <f t="shared" si="56"/>
        <v>138</v>
      </c>
      <c r="S148" s="17">
        <f t="shared" ca="1" si="49"/>
        <v>18.405797101449522</v>
      </c>
      <c r="T148" s="17">
        <f t="shared" ca="1" si="50"/>
        <v>25.400000000000318</v>
      </c>
    </row>
    <row r="149" spans="1:20">
      <c r="A149" s="16">
        <f t="shared" si="51"/>
        <v>139</v>
      </c>
      <c r="B149" s="16">
        <f t="shared" ca="1" si="41"/>
        <v>4.8899999999999997</v>
      </c>
      <c r="C149" s="16">
        <f t="shared" ca="1" si="42"/>
        <v>0.21472392638036811</v>
      </c>
      <c r="D149" s="16">
        <f t="shared" ca="1" si="43"/>
        <v>0.26261457181221504</v>
      </c>
      <c r="E149" s="16">
        <f t="shared" ca="1" si="44"/>
        <v>0</v>
      </c>
      <c r="F149" s="16">
        <f t="shared" ca="1" si="52"/>
        <v>0</v>
      </c>
      <c r="G149" s="16">
        <f t="shared" ca="1" si="53"/>
        <v>10</v>
      </c>
      <c r="H149" s="18">
        <f t="shared" ca="1" si="45"/>
        <v>0</v>
      </c>
      <c r="I149" s="21">
        <f t="shared" ca="1" si="46"/>
        <v>-1</v>
      </c>
      <c r="J149" s="3">
        <f t="shared" ca="1" si="54"/>
        <v>163.39999999999995</v>
      </c>
      <c r="K149" s="17">
        <f t="shared" ca="1" si="57"/>
        <v>1024.4000000000003</v>
      </c>
      <c r="L149" s="17">
        <f t="shared" ca="1" si="40"/>
        <v>1034.4000000000003</v>
      </c>
      <c r="M149" s="16">
        <f t="shared" ca="1" si="47"/>
        <v>-10</v>
      </c>
      <c r="O149" s="16">
        <f t="shared" si="55"/>
        <v>139</v>
      </c>
      <c r="P149" s="17">
        <f t="shared" ca="1" si="48"/>
        <v>24.400000000000318</v>
      </c>
      <c r="R149" s="16">
        <f t="shared" si="56"/>
        <v>139</v>
      </c>
      <c r="S149" s="17">
        <f t="shared" ca="1" si="49"/>
        <v>17.553956834532599</v>
      </c>
      <c r="T149" s="17">
        <f t="shared" ca="1" si="50"/>
        <v>24.400000000000318</v>
      </c>
    </row>
    <row r="150" spans="1:20">
      <c r="A150" s="16">
        <f t="shared" si="51"/>
        <v>140</v>
      </c>
      <c r="B150" s="16">
        <f t="shared" ca="1" si="41"/>
        <v>4.4400000000000004</v>
      </c>
      <c r="C150" s="16">
        <f t="shared" ca="1" si="42"/>
        <v>0.23648648648648646</v>
      </c>
      <c r="D150" s="16">
        <f t="shared" ca="1" si="43"/>
        <v>0.19106224862477106</v>
      </c>
      <c r="E150" s="16">
        <f t="shared" ca="1" si="44"/>
        <v>1</v>
      </c>
      <c r="F150" s="16">
        <f t="shared" ca="1" si="52"/>
        <v>1</v>
      </c>
      <c r="G150" s="16">
        <f t="shared" ca="1" si="53"/>
        <v>0</v>
      </c>
      <c r="H150" s="18">
        <f t="shared" ca="1" si="45"/>
        <v>4.4400000000000004</v>
      </c>
      <c r="I150" s="21">
        <f t="shared" ca="1" si="46"/>
        <v>3.4400000000000004</v>
      </c>
      <c r="J150" s="3">
        <f t="shared" ca="1" si="54"/>
        <v>167.83999999999995</v>
      </c>
      <c r="K150" s="17">
        <f t="shared" ca="1" si="57"/>
        <v>1027.8400000000004</v>
      </c>
      <c r="L150" s="17">
        <f t="shared" ca="1" si="40"/>
        <v>1034.4000000000003</v>
      </c>
      <c r="M150" s="16">
        <f t="shared" ca="1" si="47"/>
        <v>-6.5599999999999454</v>
      </c>
      <c r="O150" s="16">
        <f t="shared" si="55"/>
        <v>140</v>
      </c>
      <c r="P150" s="17">
        <f t="shared" ca="1" si="48"/>
        <v>27.840000000000373</v>
      </c>
      <c r="R150" s="16">
        <f t="shared" si="56"/>
        <v>140</v>
      </c>
      <c r="S150" s="17">
        <f t="shared" ca="1" si="49"/>
        <v>19.885714285714556</v>
      </c>
      <c r="T150" s="17">
        <f t="shared" ca="1" si="50"/>
        <v>27.840000000000373</v>
      </c>
    </row>
    <row r="151" spans="1:20">
      <c r="A151" s="16">
        <f t="shared" si="51"/>
        <v>141</v>
      </c>
      <c r="B151" s="16">
        <f t="shared" ca="1" si="41"/>
        <v>2.0699999999999998</v>
      </c>
      <c r="C151" s="16">
        <f t="shared" ca="1" si="42"/>
        <v>0.50724637681159424</v>
      </c>
      <c r="D151" s="16">
        <f t="shared" ca="1" si="43"/>
        <v>0.69256901413923266</v>
      </c>
      <c r="E151" s="16">
        <f t="shared" ca="1" si="44"/>
        <v>0</v>
      </c>
      <c r="F151" s="16">
        <f t="shared" ca="1" si="52"/>
        <v>0</v>
      </c>
      <c r="G151" s="16">
        <f t="shared" ca="1" si="53"/>
        <v>1</v>
      </c>
      <c r="H151" s="18">
        <f t="shared" ca="1" si="45"/>
        <v>0</v>
      </c>
      <c r="I151" s="21">
        <f t="shared" ca="1" si="46"/>
        <v>-1</v>
      </c>
      <c r="J151" s="3">
        <f t="shared" ca="1" si="54"/>
        <v>167.83999999999995</v>
      </c>
      <c r="K151" s="17">
        <f t="shared" ca="1" si="57"/>
        <v>1026.8400000000004</v>
      </c>
      <c r="L151" s="17">
        <f t="shared" ca="1" si="40"/>
        <v>1034.4000000000003</v>
      </c>
      <c r="M151" s="16">
        <f t="shared" ca="1" si="47"/>
        <v>-7.5599999999999454</v>
      </c>
      <c r="O151" s="16">
        <f t="shared" si="55"/>
        <v>141</v>
      </c>
      <c r="P151" s="17">
        <f t="shared" ca="1" si="48"/>
        <v>26.840000000000373</v>
      </c>
      <c r="R151" s="16">
        <f t="shared" si="56"/>
        <v>141</v>
      </c>
      <c r="S151" s="17">
        <f t="shared" ca="1" si="49"/>
        <v>19.035460992908071</v>
      </c>
      <c r="T151" s="17">
        <f t="shared" ca="1" si="50"/>
        <v>26.840000000000373</v>
      </c>
    </row>
    <row r="152" spans="1:20">
      <c r="A152" s="16">
        <f t="shared" si="51"/>
        <v>142</v>
      </c>
      <c r="B152" s="16">
        <f t="shared" ca="1" si="41"/>
        <v>2.11</v>
      </c>
      <c r="C152" s="16">
        <f t="shared" ca="1" si="42"/>
        <v>0.49763033175355453</v>
      </c>
      <c r="D152" s="16">
        <f t="shared" ca="1" si="43"/>
        <v>0.54308573156749684</v>
      </c>
      <c r="E152" s="16">
        <f t="shared" ca="1" si="44"/>
        <v>0</v>
      </c>
      <c r="F152" s="16">
        <f t="shared" ca="1" si="52"/>
        <v>0</v>
      </c>
      <c r="G152" s="16">
        <f t="shared" ca="1" si="53"/>
        <v>2</v>
      </c>
      <c r="H152" s="18">
        <f t="shared" ca="1" si="45"/>
        <v>0</v>
      </c>
      <c r="I152" s="21">
        <f t="shared" ca="1" si="46"/>
        <v>-1</v>
      </c>
      <c r="J152" s="3">
        <f t="shared" ca="1" si="54"/>
        <v>167.83999999999995</v>
      </c>
      <c r="K152" s="17">
        <f t="shared" ca="1" si="57"/>
        <v>1025.8400000000004</v>
      </c>
      <c r="L152" s="17">
        <f t="shared" ca="1" si="40"/>
        <v>1034.4000000000003</v>
      </c>
      <c r="M152" s="16">
        <f t="shared" ca="1" si="47"/>
        <v>-8.5599999999999454</v>
      </c>
      <c r="O152" s="16">
        <f t="shared" si="55"/>
        <v>142</v>
      </c>
      <c r="P152" s="17">
        <f t="shared" ca="1" si="48"/>
        <v>25.840000000000373</v>
      </c>
      <c r="R152" s="16">
        <f t="shared" si="56"/>
        <v>142</v>
      </c>
      <c r="S152" s="17">
        <f t="shared" ca="1" si="49"/>
        <v>18.197183098591822</v>
      </c>
      <c r="T152" s="17">
        <f t="shared" ca="1" si="50"/>
        <v>25.840000000000373</v>
      </c>
    </row>
    <row r="153" spans="1:20">
      <c r="A153" s="16">
        <f t="shared" si="51"/>
        <v>143</v>
      </c>
      <c r="B153" s="16">
        <f t="shared" ca="1" si="41"/>
        <v>4.42</v>
      </c>
      <c r="C153" s="16">
        <f t="shared" ca="1" si="42"/>
        <v>0.23755656108597287</v>
      </c>
      <c r="D153" s="16">
        <f t="shared" ca="1" si="43"/>
        <v>0.41622108544124359</v>
      </c>
      <c r="E153" s="16">
        <f t="shared" ca="1" si="44"/>
        <v>0</v>
      </c>
      <c r="F153" s="16">
        <f t="shared" ca="1" si="52"/>
        <v>0</v>
      </c>
      <c r="G153" s="16">
        <f t="shared" ca="1" si="53"/>
        <v>3</v>
      </c>
      <c r="H153" s="18">
        <f t="shared" ca="1" si="45"/>
        <v>0</v>
      </c>
      <c r="I153" s="21">
        <f t="shared" ca="1" si="46"/>
        <v>-1</v>
      </c>
      <c r="J153" s="3">
        <f t="shared" ca="1" si="54"/>
        <v>167.83999999999995</v>
      </c>
      <c r="K153" s="17">
        <f t="shared" ca="1" si="57"/>
        <v>1024.8400000000004</v>
      </c>
      <c r="L153" s="17">
        <f t="shared" ca="1" si="40"/>
        <v>1034.4000000000003</v>
      </c>
      <c r="M153" s="16">
        <f t="shared" ca="1" si="47"/>
        <v>-9.5599999999999454</v>
      </c>
      <c r="O153" s="16">
        <f t="shared" si="55"/>
        <v>143</v>
      </c>
      <c r="P153" s="17">
        <f t="shared" ca="1" si="48"/>
        <v>24.840000000000373</v>
      </c>
      <c r="R153" s="16">
        <f t="shared" si="56"/>
        <v>143</v>
      </c>
      <c r="S153" s="17">
        <f t="shared" ca="1" si="49"/>
        <v>17.370629370629629</v>
      </c>
      <c r="T153" s="17">
        <f t="shared" ca="1" si="50"/>
        <v>24.840000000000373</v>
      </c>
    </row>
    <row r="154" spans="1:20">
      <c r="A154" s="16">
        <f t="shared" si="51"/>
        <v>144</v>
      </c>
      <c r="B154" s="16">
        <f t="shared" ca="1" si="41"/>
        <v>2.71</v>
      </c>
      <c r="C154" s="16">
        <f t="shared" ca="1" si="42"/>
        <v>0.38745387453874541</v>
      </c>
      <c r="D154" s="16">
        <f t="shared" ca="1" si="43"/>
        <v>0.30091883221228244</v>
      </c>
      <c r="E154" s="16">
        <f t="shared" ca="1" si="44"/>
        <v>1</v>
      </c>
      <c r="F154" s="16">
        <f t="shared" ca="1" si="52"/>
        <v>1</v>
      </c>
      <c r="G154" s="16">
        <f t="shared" ca="1" si="53"/>
        <v>0</v>
      </c>
      <c r="H154" s="18">
        <f t="shared" ca="1" si="45"/>
        <v>2.71</v>
      </c>
      <c r="I154" s="21">
        <f t="shared" ca="1" si="46"/>
        <v>1.71</v>
      </c>
      <c r="J154" s="3">
        <f t="shared" ca="1" si="54"/>
        <v>170.54999999999995</v>
      </c>
      <c r="K154" s="17">
        <f t="shared" ca="1" si="57"/>
        <v>1026.5500000000004</v>
      </c>
      <c r="L154" s="17">
        <f t="shared" ca="1" si="40"/>
        <v>1034.4000000000003</v>
      </c>
      <c r="M154" s="16">
        <f t="shared" ca="1" si="47"/>
        <v>-7.8499999999999091</v>
      </c>
      <c r="O154" s="16">
        <f t="shared" si="55"/>
        <v>144</v>
      </c>
      <c r="P154" s="17">
        <f t="shared" ca="1" si="48"/>
        <v>26.550000000000409</v>
      </c>
      <c r="R154" s="16">
        <f t="shared" si="56"/>
        <v>144</v>
      </c>
      <c r="S154" s="17">
        <f t="shared" ca="1" si="49"/>
        <v>18.437500000000284</v>
      </c>
      <c r="T154" s="17">
        <f t="shared" ca="1" si="50"/>
        <v>26.550000000000409</v>
      </c>
    </row>
    <row r="155" spans="1:20">
      <c r="A155" s="16">
        <f t="shared" si="51"/>
        <v>145</v>
      </c>
      <c r="B155" s="16">
        <f t="shared" ca="1" si="41"/>
        <v>5.28</v>
      </c>
      <c r="C155" s="16">
        <f t="shared" ca="1" si="42"/>
        <v>0.19886363636363638</v>
      </c>
      <c r="D155" s="16">
        <f t="shared" ca="1" si="43"/>
        <v>0.82497986108881194</v>
      </c>
      <c r="E155" s="16">
        <f t="shared" ca="1" si="44"/>
        <v>0</v>
      </c>
      <c r="F155" s="16">
        <f t="shared" ca="1" si="52"/>
        <v>0</v>
      </c>
      <c r="G155" s="16">
        <f t="shared" ca="1" si="53"/>
        <v>1</v>
      </c>
      <c r="H155" s="18">
        <f t="shared" ca="1" si="45"/>
        <v>0</v>
      </c>
      <c r="I155" s="21">
        <f t="shared" ca="1" si="46"/>
        <v>-1</v>
      </c>
      <c r="J155" s="3">
        <f t="shared" ca="1" si="54"/>
        <v>170.54999999999995</v>
      </c>
      <c r="K155" s="17">
        <f t="shared" ca="1" si="57"/>
        <v>1025.5500000000004</v>
      </c>
      <c r="L155" s="17">
        <f t="shared" ca="1" si="40"/>
        <v>1034.4000000000003</v>
      </c>
      <c r="M155" s="16">
        <f t="shared" ca="1" si="47"/>
        <v>-8.8499999999999091</v>
      </c>
      <c r="O155" s="16">
        <f t="shared" si="55"/>
        <v>145</v>
      </c>
      <c r="P155" s="17">
        <f t="shared" ca="1" si="48"/>
        <v>25.550000000000409</v>
      </c>
      <c r="R155" s="16">
        <f t="shared" si="56"/>
        <v>145</v>
      </c>
      <c r="S155" s="17">
        <f t="shared" ca="1" si="49"/>
        <v>17.620689655172697</v>
      </c>
      <c r="T155" s="17">
        <f t="shared" ca="1" si="50"/>
        <v>25.550000000000409</v>
      </c>
    </row>
    <row r="156" spans="1:20">
      <c r="A156" s="16">
        <f t="shared" si="51"/>
        <v>146</v>
      </c>
      <c r="B156" s="16">
        <f t="shared" ca="1" si="41"/>
        <v>3.42</v>
      </c>
      <c r="C156" s="16">
        <f t="shared" ca="1" si="42"/>
        <v>0.30701754385964913</v>
      </c>
      <c r="D156" s="16">
        <f t="shared" ca="1" si="43"/>
        <v>0.6407702595289182</v>
      </c>
      <c r="E156" s="16">
        <f t="shared" ca="1" si="44"/>
        <v>0</v>
      </c>
      <c r="F156" s="16">
        <f t="shared" ca="1" si="52"/>
        <v>0</v>
      </c>
      <c r="G156" s="16">
        <f t="shared" ca="1" si="53"/>
        <v>2</v>
      </c>
      <c r="H156" s="18">
        <f t="shared" ca="1" si="45"/>
        <v>0</v>
      </c>
      <c r="I156" s="21">
        <f t="shared" ca="1" si="46"/>
        <v>-1</v>
      </c>
      <c r="J156" s="3">
        <f t="shared" ca="1" si="54"/>
        <v>170.54999999999995</v>
      </c>
      <c r="K156" s="17">
        <f t="shared" ca="1" si="57"/>
        <v>1024.5500000000004</v>
      </c>
      <c r="L156" s="17">
        <f t="shared" ca="1" si="40"/>
        <v>1034.4000000000003</v>
      </c>
      <c r="M156" s="16">
        <f t="shared" ca="1" si="47"/>
        <v>-9.8499999999999091</v>
      </c>
      <c r="O156" s="16">
        <f t="shared" si="55"/>
        <v>146</v>
      </c>
      <c r="P156" s="17">
        <f t="shared" ca="1" si="48"/>
        <v>24.550000000000409</v>
      </c>
      <c r="R156" s="16">
        <f t="shared" si="56"/>
        <v>146</v>
      </c>
      <c r="S156" s="17">
        <f t="shared" ca="1" si="49"/>
        <v>16.815068493150974</v>
      </c>
      <c r="T156" s="17">
        <f t="shared" ca="1" si="50"/>
        <v>24.550000000000409</v>
      </c>
    </row>
    <row r="157" spans="1:20">
      <c r="A157" s="16">
        <f t="shared" si="51"/>
        <v>147</v>
      </c>
      <c r="B157" s="16">
        <f t="shared" ca="1" si="41"/>
        <v>6</v>
      </c>
      <c r="C157" s="16">
        <f t="shared" ca="1" si="42"/>
        <v>0.17499999999999999</v>
      </c>
      <c r="D157" s="16">
        <f t="shared" ca="1" si="43"/>
        <v>0.12851009421118231</v>
      </c>
      <c r="E157" s="16">
        <f t="shared" ca="1" si="44"/>
        <v>1</v>
      </c>
      <c r="F157" s="16">
        <f t="shared" ca="1" si="52"/>
        <v>1</v>
      </c>
      <c r="G157" s="16">
        <f t="shared" ca="1" si="53"/>
        <v>0</v>
      </c>
      <c r="H157" s="18">
        <f t="shared" ca="1" si="45"/>
        <v>6</v>
      </c>
      <c r="I157" s="21">
        <f t="shared" ca="1" si="46"/>
        <v>5</v>
      </c>
      <c r="J157" s="3">
        <f t="shared" ca="1" si="54"/>
        <v>176.54999999999995</v>
      </c>
      <c r="K157" s="17">
        <f t="shared" ca="1" si="57"/>
        <v>1029.5500000000004</v>
      </c>
      <c r="L157" s="17">
        <f t="shared" ca="1" si="40"/>
        <v>1034.4000000000003</v>
      </c>
      <c r="M157" s="16">
        <f t="shared" ca="1" si="47"/>
        <v>-4.8499999999999091</v>
      </c>
      <c r="O157" s="16">
        <f t="shared" si="55"/>
        <v>147</v>
      </c>
      <c r="P157" s="17">
        <f t="shared" ca="1" si="48"/>
        <v>29.550000000000409</v>
      </c>
      <c r="R157" s="16">
        <f t="shared" si="56"/>
        <v>147</v>
      </c>
      <c r="S157" s="17">
        <f t="shared" ca="1" si="49"/>
        <v>20.102040816326806</v>
      </c>
      <c r="T157" s="17">
        <f t="shared" ca="1" si="50"/>
        <v>29.550000000000409</v>
      </c>
    </row>
    <row r="158" spans="1:20">
      <c r="A158" s="16">
        <f t="shared" si="51"/>
        <v>148</v>
      </c>
      <c r="B158" s="16">
        <f t="shared" ca="1" si="41"/>
        <v>2.69</v>
      </c>
      <c r="C158" s="16">
        <f t="shared" ca="1" si="42"/>
        <v>0.39033457249070636</v>
      </c>
      <c r="D158" s="16">
        <f t="shared" ca="1" si="43"/>
        <v>0.51417528847948057</v>
      </c>
      <c r="E158" s="16">
        <f t="shared" ca="1" si="44"/>
        <v>0</v>
      </c>
      <c r="F158" s="16">
        <f t="shared" ca="1" si="52"/>
        <v>0</v>
      </c>
      <c r="G158" s="16">
        <f t="shared" ca="1" si="53"/>
        <v>1</v>
      </c>
      <c r="H158" s="18">
        <f t="shared" ca="1" si="45"/>
        <v>0</v>
      </c>
      <c r="I158" s="21">
        <f t="shared" ca="1" si="46"/>
        <v>-1</v>
      </c>
      <c r="J158" s="3">
        <f t="shared" ca="1" si="54"/>
        <v>176.54999999999995</v>
      </c>
      <c r="K158" s="17">
        <f t="shared" ca="1" si="57"/>
        <v>1028.5500000000004</v>
      </c>
      <c r="L158" s="17">
        <f t="shared" ca="1" si="40"/>
        <v>1034.4000000000003</v>
      </c>
      <c r="M158" s="16">
        <f t="shared" ca="1" si="47"/>
        <v>-5.8499999999999091</v>
      </c>
      <c r="O158" s="16">
        <f t="shared" si="55"/>
        <v>148</v>
      </c>
      <c r="P158" s="17">
        <f t="shared" ca="1" si="48"/>
        <v>28.550000000000409</v>
      </c>
      <c r="R158" s="16">
        <f t="shared" si="56"/>
        <v>148</v>
      </c>
      <c r="S158" s="17">
        <f t="shared" ca="1" si="49"/>
        <v>19.290540540540817</v>
      </c>
      <c r="T158" s="17">
        <f t="shared" ca="1" si="50"/>
        <v>28.550000000000409</v>
      </c>
    </row>
    <row r="159" spans="1:20">
      <c r="A159" s="16">
        <f t="shared" si="51"/>
        <v>149</v>
      </c>
      <c r="B159" s="16">
        <f t="shared" ca="1" si="41"/>
        <v>3.77</v>
      </c>
      <c r="C159" s="16">
        <f t="shared" ca="1" si="42"/>
        <v>0.27851458885941649</v>
      </c>
      <c r="D159" s="16">
        <f t="shared" ca="1" si="43"/>
        <v>0.50340296077461577</v>
      </c>
      <c r="E159" s="16">
        <f t="shared" ca="1" si="44"/>
        <v>0</v>
      </c>
      <c r="F159" s="16">
        <f t="shared" ca="1" si="52"/>
        <v>0</v>
      </c>
      <c r="G159" s="16">
        <f t="shared" ca="1" si="53"/>
        <v>2</v>
      </c>
      <c r="H159" s="18">
        <f t="shared" ca="1" si="45"/>
        <v>0</v>
      </c>
      <c r="I159" s="21">
        <f t="shared" ca="1" si="46"/>
        <v>-1</v>
      </c>
      <c r="J159" s="3">
        <f t="shared" ca="1" si="54"/>
        <v>176.54999999999995</v>
      </c>
      <c r="K159" s="17">
        <f t="shared" ca="1" si="57"/>
        <v>1027.5500000000004</v>
      </c>
      <c r="L159" s="17">
        <f t="shared" ca="1" si="40"/>
        <v>1034.4000000000003</v>
      </c>
      <c r="M159" s="16">
        <f t="shared" ca="1" si="47"/>
        <v>-6.8499999999999091</v>
      </c>
      <c r="O159" s="16">
        <f t="shared" si="55"/>
        <v>149</v>
      </c>
      <c r="P159" s="17">
        <f t="shared" ca="1" si="48"/>
        <v>27.550000000000409</v>
      </c>
      <c r="R159" s="16">
        <f t="shared" si="56"/>
        <v>149</v>
      </c>
      <c r="S159" s="17">
        <f t="shared" ca="1" si="49"/>
        <v>18.489932885906327</v>
      </c>
      <c r="T159" s="17">
        <f t="shared" ca="1" si="50"/>
        <v>27.550000000000409</v>
      </c>
    </row>
    <row r="160" spans="1:20">
      <c r="A160" s="16">
        <f t="shared" si="51"/>
        <v>150</v>
      </c>
      <c r="B160" s="16">
        <f t="shared" ca="1" si="41"/>
        <v>4.5199999999999996</v>
      </c>
      <c r="C160" s="16">
        <f t="shared" ca="1" si="42"/>
        <v>0.23230088495575224</v>
      </c>
      <c r="D160" s="16">
        <f t="shared" ca="1" si="43"/>
        <v>0.98518662813032964</v>
      </c>
      <c r="E160" s="16">
        <f t="shared" ca="1" si="44"/>
        <v>0</v>
      </c>
      <c r="F160" s="16">
        <f t="shared" ca="1" si="52"/>
        <v>0</v>
      </c>
      <c r="G160" s="16">
        <f t="shared" ca="1" si="53"/>
        <v>3</v>
      </c>
      <c r="H160" s="18">
        <f t="shared" ca="1" si="45"/>
        <v>0</v>
      </c>
      <c r="I160" s="21">
        <f t="shared" ca="1" si="46"/>
        <v>-1</v>
      </c>
      <c r="J160" s="3">
        <f t="shared" ca="1" si="54"/>
        <v>176.54999999999995</v>
      </c>
      <c r="K160" s="17">
        <f t="shared" ca="1" si="57"/>
        <v>1026.5500000000004</v>
      </c>
      <c r="L160" s="17">
        <f t="shared" ca="1" si="40"/>
        <v>1034.4000000000003</v>
      </c>
      <c r="M160" s="16">
        <f t="shared" ca="1" si="47"/>
        <v>-7.8499999999999091</v>
      </c>
      <c r="O160" s="16">
        <f t="shared" si="55"/>
        <v>150</v>
      </c>
      <c r="P160" s="17">
        <f t="shared" ca="1" si="48"/>
        <v>26.550000000000409</v>
      </c>
      <c r="R160" s="16">
        <f t="shared" si="56"/>
        <v>150</v>
      </c>
      <c r="S160" s="17">
        <f t="shared" ca="1" si="49"/>
        <v>17.700000000000273</v>
      </c>
      <c r="T160" s="17">
        <f t="shared" ca="1" si="50"/>
        <v>26.550000000000409</v>
      </c>
    </row>
    <row r="161" spans="1:20">
      <c r="A161" s="16">
        <f t="shared" si="51"/>
        <v>151</v>
      </c>
      <c r="B161" s="16">
        <f t="shared" ca="1" si="41"/>
        <v>4.1500000000000004</v>
      </c>
      <c r="C161" s="16">
        <f t="shared" ca="1" si="42"/>
        <v>0.25301204819277107</v>
      </c>
      <c r="D161" s="16">
        <f t="shared" ca="1" si="43"/>
        <v>0.12822133532767932</v>
      </c>
      <c r="E161" s="16">
        <f t="shared" ca="1" si="44"/>
        <v>1</v>
      </c>
      <c r="F161" s="16">
        <f t="shared" ca="1" si="52"/>
        <v>1</v>
      </c>
      <c r="G161" s="16">
        <f t="shared" ca="1" si="53"/>
        <v>0</v>
      </c>
      <c r="H161" s="18">
        <f t="shared" ca="1" si="45"/>
        <v>4.1500000000000004</v>
      </c>
      <c r="I161" s="21">
        <f t="shared" ca="1" si="46"/>
        <v>3.1500000000000004</v>
      </c>
      <c r="J161" s="3">
        <f t="shared" ca="1" si="54"/>
        <v>180.69999999999996</v>
      </c>
      <c r="K161" s="17">
        <f t="shared" ca="1" si="57"/>
        <v>1029.7000000000005</v>
      </c>
      <c r="L161" s="17">
        <f t="shared" ca="1" si="40"/>
        <v>1034.4000000000003</v>
      </c>
      <c r="M161" s="16">
        <f t="shared" ca="1" si="47"/>
        <v>-4.6999999999998181</v>
      </c>
      <c r="O161" s="16">
        <f t="shared" si="55"/>
        <v>151</v>
      </c>
      <c r="P161" s="17">
        <f t="shared" ca="1" si="48"/>
        <v>29.7000000000005</v>
      </c>
      <c r="R161" s="16">
        <f t="shared" si="56"/>
        <v>151</v>
      </c>
      <c r="S161" s="17">
        <f t="shared" ca="1" si="49"/>
        <v>19.668874172185767</v>
      </c>
      <c r="T161" s="17">
        <f t="shared" ca="1" si="50"/>
        <v>29.7000000000005</v>
      </c>
    </row>
    <row r="162" spans="1:20">
      <c r="A162" s="16">
        <f t="shared" si="51"/>
        <v>152</v>
      </c>
      <c r="B162" s="16">
        <f t="shared" ca="1" si="41"/>
        <v>4.07</v>
      </c>
      <c r="C162" s="16">
        <f t="shared" ca="1" si="42"/>
        <v>0.25798525798525795</v>
      </c>
      <c r="D162" s="16">
        <f t="shared" ca="1" si="43"/>
        <v>0.18904214581750911</v>
      </c>
      <c r="E162" s="16">
        <f t="shared" ca="1" si="44"/>
        <v>1</v>
      </c>
      <c r="F162" s="16">
        <f t="shared" ca="1" si="52"/>
        <v>2</v>
      </c>
      <c r="G162" s="16">
        <f t="shared" ca="1" si="53"/>
        <v>0</v>
      </c>
      <c r="H162" s="18">
        <f t="shared" ca="1" si="45"/>
        <v>4.07</v>
      </c>
      <c r="I162" s="21">
        <f t="shared" ca="1" si="46"/>
        <v>3.0700000000000003</v>
      </c>
      <c r="J162" s="3">
        <f t="shared" ca="1" si="54"/>
        <v>184.76999999999995</v>
      </c>
      <c r="K162" s="17">
        <f t="shared" ca="1" si="57"/>
        <v>1032.7700000000004</v>
      </c>
      <c r="L162" s="17">
        <f t="shared" ca="1" si="40"/>
        <v>1034.4000000000003</v>
      </c>
      <c r="M162" s="16">
        <f t="shared" ca="1" si="47"/>
        <v>-1.6299999999998818</v>
      </c>
      <c r="O162" s="16">
        <f t="shared" si="55"/>
        <v>152</v>
      </c>
      <c r="P162" s="17">
        <f t="shared" ca="1" si="48"/>
        <v>32.770000000000437</v>
      </c>
      <c r="R162" s="16">
        <f t="shared" si="56"/>
        <v>152</v>
      </c>
      <c r="S162" s="17">
        <f t="shared" ca="1" si="49"/>
        <v>21.559210526316093</v>
      </c>
      <c r="T162" s="17">
        <f t="shared" ca="1" si="50"/>
        <v>32.770000000000437</v>
      </c>
    </row>
    <row r="163" spans="1:20">
      <c r="A163" s="16">
        <f t="shared" si="51"/>
        <v>153</v>
      </c>
      <c r="B163" s="16">
        <f t="shared" ca="1" si="41"/>
        <v>3.55</v>
      </c>
      <c r="C163" s="16">
        <f t="shared" ca="1" si="42"/>
        <v>0.29577464788732399</v>
      </c>
      <c r="D163" s="16">
        <f t="shared" ca="1" si="43"/>
        <v>0.77536220009433765</v>
      </c>
      <c r="E163" s="16">
        <f t="shared" ca="1" si="44"/>
        <v>0</v>
      </c>
      <c r="F163" s="16">
        <f t="shared" ca="1" si="52"/>
        <v>0</v>
      </c>
      <c r="G163" s="16">
        <f t="shared" ca="1" si="53"/>
        <v>1</v>
      </c>
      <c r="H163" s="18">
        <f t="shared" ca="1" si="45"/>
        <v>0</v>
      </c>
      <c r="I163" s="21">
        <f t="shared" ca="1" si="46"/>
        <v>-1</v>
      </c>
      <c r="J163" s="3">
        <f t="shared" ca="1" si="54"/>
        <v>184.76999999999995</v>
      </c>
      <c r="K163" s="17">
        <f t="shared" ca="1" si="57"/>
        <v>1031.7700000000004</v>
      </c>
      <c r="L163" s="17">
        <f t="shared" ca="1" si="40"/>
        <v>1034.4000000000003</v>
      </c>
      <c r="M163" s="16">
        <f t="shared" ca="1" si="47"/>
        <v>-2.6299999999998818</v>
      </c>
      <c r="O163" s="16">
        <f t="shared" si="55"/>
        <v>153</v>
      </c>
      <c r="P163" s="17">
        <f t="shared" ca="1" si="48"/>
        <v>31.770000000000437</v>
      </c>
      <c r="R163" s="16">
        <f t="shared" si="56"/>
        <v>153</v>
      </c>
      <c r="S163" s="17">
        <f t="shared" ca="1" si="49"/>
        <v>20.764705882353212</v>
      </c>
      <c r="T163" s="17">
        <f t="shared" ca="1" si="50"/>
        <v>31.770000000000437</v>
      </c>
    </row>
    <row r="164" spans="1:20">
      <c r="A164" s="16">
        <f t="shared" si="51"/>
        <v>154</v>
      </c>
      <c r="B164" s="16">
        <f t="shared" ca="1" si="41"/>
        <v>5.32</v>
      </c>
      <c r="C164" s="16">
        <f t="shared" ca="1" si="42"/>
        <v>0.19736842105263158</v>
      </c>
      <c r="D164" s="16">
        <f t="shared" ca="1" si="43"/>
        <v>1.0813481153041149E-2</v>
      </c>
      <c r="E164" s="16">
        <f t="shared" ca="1" si="44"/>
        <v>1</v>
      </c>
      <c r="F164" s="16">
        <f t="shared" ca="1" si="52"/>
        <v>1</v>
      </c>
      <c r="G164" s="16">
        <f t="shared" ca="1" si="53"/>
        <v>0</v>
      </c>
      <c r="H164" s="18">
        <f t="shared" ca="1" si="45"/>
        <v>5.32</v>
      </c>
      <c r="I164" s="21">
        <f t="shared" ca="1" si="46"/>
        <v>4.32</v>
      </c>
      <c r="J164" s="3">
        <f t="shared" ca="1" si="54"/>
        <v>190.08999999999995</v>
      </c>
      <c r="K164" s="17">
        <f t="shared" ca="1" si="57"/>
        <v>1036.0900000000004</v>
      </c>
      <c r="L164" s="17">
        <f t="shared" ca="1" si="40"/>
        <v>1036.0900000000004</v>
      </c>
      <c r="M164" s="16" t="str">
        <f t="shared" ca="1" si="47"/>
        <v/>
      </c>
      <c r="O164" s="16">
        <f t="shared" si="55"/>
        <v>154</v>
      </c>
      <c r="P164" s="17">
        <f t="shared" ca="1" si="48"/>
        <v>36.090000000000373</v>
      </c>
      <c r="R164" s="16">
        <f t="shared" si="56"/>
        <v>154</v>
      </c>
      <c r="S164" s="17">
        <f t="shared" ca="1" si="49"/>
        <v>23.435064935065171</v>
      </c>
      <c r="T164" s="17">
        <f t="shared" ca="1" si="50"/>
        <v>36.090000000000373</v>
      </c>
    </row>
    <row r="165" spans="1:20">
      <c r="A165" s="16">
        <f t="shared" si="51"/>
        <v>155</v>
      </c>
      <c r="B165" s="16">
        <f t="shared" ca="1" si="41"/>
        <v>6</v>
      </c>
      <c r="C165" s="16">
        <f t="shared" ca="1" si="42"/>
        <v>0.17499999999999999</v>
      </c>
      <c r="D165" s="16">
        <f t="shared" ca="1" si="43"/>
        <v>0.87412052668401108</v>
      </c>
      <c r="E165" s="16">
        <f t="shared" ca="1" si="44"/>
        <v>0</v>
      </c>
      <c r="F165" s="16">
        <f t="shared" ca="1" si="52"/>
        <v>0</v>
      </c>
      <c r="G165" s="16">
        <f t="shared" ca="1" si="53"/>
        <v>1</v>
      </c>
      <c r="H165" s="18">
        <f t="shared" ca="1" si="45"/>
        <v>0</v>
      </c>
      <c r="I165" s="21">
        <f t="shared" ca="1" si="46"/>
        <v>-1</v>
      </c>
      <c r="J165" s="3">
        <f t="shared" ca="1" si="54"/>
        <v>190.08999999999995</v>
      </c>
      <c r="K165" s="17">
        <f t="shared" ca="1" si="57"/>
        <v>1035.0900000000004</v>
      </c>
      <c r="L165" s="17">
        <f t="shared" ca="1" si="40"/>
        <v>1036.0900000000004</v>
      </c>
      <c r="M165" s="16">
        <f t="shared" ca="1" si="47"/>
        <v>-1</v>
      </c>
      <c r="O165" s="16">
        <f t="shared" si="55"/>
        <v>155</v>
      </c>
      <c r="P165" s="17">
        <f t="shared" ca="1" si="48"/>
        <v>35.090000000000373</v>
      </c>
      <c r="R165" s="16">
        <f t="shared" si="56"/>
        <v>155</v>
      </c>
      <c r="S165" s="17">
        <f t="shared" ca="1" si="49"/>
        <v>22.638709677419584</v>
      </c>
      <c r="T165" s="17">
        <f t="shared" ca="1" si="50"/>
        <v>35.090000000000373</v>
      </c>
    </row>
    <row r="166" spans="1:20">
      <c r="A166" s="16">
        <f t="shared" si="51"/>
        <v>156</v>
      </c>
      <c r="B166" s="16">
        <f t="shared" ca="1" si="41"/>
        <v>4.91</v>
      </c>
      <c r="C166" s="16">
        <f t="shared" ca="1" si="42"/>
        <v>0.21384928716904275</v>
      </c>
      <c r="D166" s="16">
        <f t="shared" ca="1" si="43"/>
        <v>0.83863061651397719</v>
      </c>
      <c r="E166" s="16">
        <f t="shared" ca="1" si="44"/>
        <v>0</v>
      </c>
      <c r="F166" s="16">
        <f t="shared" ca="1" si="52"/>
        <v>0</v>
      </c>
      <c r="G166" s="16">
        <f t="shared" ca="1" si="53"/>
        <v>2</v>
      </c>
      <c r="H166" s="18">
        <f t="shared" ca="1" si="45"/>
        <v>0</v>
      </c>
      <c r="I166" s="21">
        <f t="shared" ca="1" si="46"/>
        <v>-1</v>
      </c>
      <c r="J166" s="3">
        <f t="shared" ca="1" si="54"/>
        <v>190.08999999999995</v>
      </c>
      <c r="K166" s="17">
        <f t="shared" ca="1" si="57"/>
        <v>1034.0900000000004</v>
      </c>
      <c r="L166" s="17">
        <f t="shared" ca="1" si="40"/>
        <v>1036.0900000000004</v>
      </c>
      <c r="M166" s="16">
        <f t="shared" ca="1" si="47"/>
        <v>-2</v>
      </c>
      <c r="O166" s="16">
        <f t="shared" si="55"/>
        <v>156</v>
      </c>
      <c r="P166" s="17">
        <f t="shared" ca="1" si="48"/>
        <v>34.090000000000373</v>
      </c>
      <c r="R166" s="16">
        <f t="shared" si="56"/>
        <v>156</v>
      </c>
      <c r="S166" s="17">
        <f t="shared" ca="1" si="49"/>
        <v>21.85256410256433</v>
      </c>
      <c r="T166" s="17">
        <f t="shared" ca="1" si="50"/>
        <v>34.090000000000373</v>
      </c>
    </row>
    <row r="167" spans="1:20">
      <c r="A167" s="16">
        <f t="shared" si="51"/>
        <v>157</v>
      </c>
      <c r="B167" s="16">
        <f t="shared" ca="1" si="41"/>
        <v>2.78</v>
      </c>
      <c r="C167" s="16">
        <f t="shared" ca="1" si="42"/>
        <v>0.37769784172661874</v>
      </c>
      <c r="D167" s="16">
        <f t="shared" ca="1" si="43"/>
        <v>0.47077832082524784</v>
      </c>
      <c r="E167" s="16">
        <f t="shared" ca="1" si="44"/>
        <v>0</v>
      </c>
      <c r="F167" s="16">
        <f t="shared" ca="1" si="52"/>
        <v>0</v>
      </c>
      <c r="G167" s="16">
        <f t="shared" ca="1" si="53"/>
        <v>3</v>
      </c>
      <c r="H167" s="18">
        <f t="shared" ca="1" si="45"/>
        <v>0</v>
      </c>
      <c r="I167" s="21">
        <f t="shared" ca="1" si="46"/>
        <v>-1</v>
      </c>
      <c r="J167" s="3">
        <f t="shared" ca="1" si="54"/>
        <v>190.08999999999995</v>
      </c>
      <c r="K167" s="17">
        <f t="shared" ca="1" si="57"/>
        <v>1033.0900000000004</v>
      </c>
      <c r="L167" s="17">
        <f t="shared" ca="1" si="40"/>
        <v>1036.0900000000004</v>
      </c>
      <c r="M167" s="16">
        <f t="shared" ca="1" si="47"/>
        <v>-3</v>
      </c>
      <c r="O167" s="16">
        <f t="shared" si="55"/>
        <v>157</v>
      </c>
      <c r="P167" s="17">
        <f t="shared" ca="1" si="48"/>
        <v>33.090000000000373</v>
      </c>
      <c r="R167" s="16">
        <f t="shared" si="56"/>
        <v>157</v>
      </c>
      <c r="S167" s="17">
        <f t="shared" ca="1" si="49"/>
        <v>21.076433121019349</v>
      </c>
      <c r="T167" s="17">
        <f t="shared" ca="1" si="50"/>
        <v>33.090000000000373</v>
      </c>
    </row>
    <row r="168" spans="1:20">
      <c r="A168" s="16">
        <f t="shared" si="51"/>
        <v>158</v>
      </c>
      <c r="B168" s="16">
        <f t="shared" ca="1" si="41"/>
        <v>5.64</v>
      </c>
      <c r="C168" s="16">
        <f t="shared" ca="1" si="42"/>
        <v>0.18617021276595747</v>
      </c>
      <c r="D168" s="16">
        <f t="shared" ca="1" si="43"/>
        <v>0.1333820291368788</v>
      </c>
      <c r="E168" s="16">
        <f t="shared" ca="1" si="44"/>
        <v>1</v>
      </c>
      <c r="F168" s="16">
        <f t="shared" ca="1" si="52"/>
        <v>1</v>
      </c>
      <c r="G168" s="16">
        <f t="shared" ca="1" si="53"/>
        <v>0</v>
      </c>
      <c r="H168" s="18">
        <f t="shared" ca="1" si="45"/>
        <v>5.64</v>
      </c>
      <c r="I168" s="21">
        <f t="shared" ca="1" si="46"/>
        <v>4.6399999999999997</v>
      </c>
      <c r="J168" s="3">
        <f t="shared" ca="1" si="54"/>
        <v>195.72999999999993</v>
      </c>
      <c r="K168" s="17">
        <f t="shared" ca="1" si="57"/>
        <v>1037.7300000000005</v>
      </c>
      <c r="L168" s="17">
        <f t="shared" ca="1" si="40"/>
        <v>1037.7300000000005</v>
      </c>
      <c r="M168" s="16" t="str">
        <f t="shared" ca="1" si="47"/>
        <v/>
      </c>
      <c r="O168" s="16">
        <f t="shared" si="55"/>
        <v>158</v>
      </c>
      <c r="P168" s="17">
        <f t="shared" ca="1" si="48"/>
        <v>37.730000000000473</v>
      </c>
      <c r="R168" s="16">
        <f t="shared" si="56"/>
        <v>158</v>
      </c>
      <c r="S168" s="17">
        <f t="shared" ca="1" si="49"/>
        <v>23.879746835443342</v>
      </c>
      <c r="T168" s="17">
        <f t="shared" ca="1" si="50"/>
        <v>37.730000000000473</v>
      </c>
    </row>
    <row r="169" spans="1:20">
      <c r="A169" s="16">
        <f t="shared" si="51"/>
        <v>159</v>
      </c>
      <c r="B169" s="16">
        <f t="shared" ca="1" si="41"/>
        <v>5.28</v>
      </c>
      <c r="C169" s="16">
        <f t="shared" ca="1" si="42"/>
        <v>0.19886363636363638</v>
      </c>
      <c r="D169" s="16">
        <f t="shared" ca="1" si="43"/>
        <v>0.65263549254379982</v>
      </c>
      <c r="E169" s="16">
        <f t="shared" ca="1" si="44"/>
        <v>0</v>
      </c>
      <c r="F169" s="16">
        <f t="shared" ca="1" si="52"/>
        <v>0</v>
      </c>
      <c r="G169" s="16">
        <f t="shared" ca="1" si="53"/>
        <v>1</v>
      </c>
      <c r="H169" s="18">
        <f t="shared" ca="1" si="45"/>
        <v>0</v>
      </c>
      <c r="I169" s="21">
        <f t="shared" ca="1" si="46"/>
        <v>-1</v>
      </c>
      <c r="J169" s="3">
        <f t="shared" ca="1" si="54"/>
        <v>195.72999999999993</v>
      </c>
      <c r="K169" s="17">
        <f t="shared" ca="1" si="57"/>
        <v>1036.7300000000005</v>
      </c>
      <c r="L169" s="17">
        <f t="shared" ca="1" si="40"/>
        <v>1037.7300000000005</v>
      </c>
      <c r="M169" s="16">
        <f t="shared" ca="1" si="47"/>
        <v>-1</v>
      </c>
      <c r="O169" s="16">
        <f t="shared" si="55"/>
        <v>159</v>
      </c>
      <c r="P169" s="17">
        <f t="shared" ca="1" si="48"/>
        <v>36.730000000000473</v>
      </c>
      <c r="R169" s="16">
        <f t="shared" si="56"/>
        <v>159</v>
      </c>
      <c r="S169" s="17">
        <f t="shared" ca="1" si="49"/>
        <v>23.100628930817905</v>
      </c>
      <c r="T169" s="17">
        <f t="shared" ca="1" si="50"/>
        <v>36.730000000000473</v>
      </c>
    </row>
    <row r="170" spans="1:20">
      <c r="A170" s="16">
        <f t="shared" si="51"/>
        <v>160</v>
      </c>
      <c r="B170" s="16">
        <f t="shared" ca="1" si="41"/>
        <v>5.41</v>
      </c>
      <c r="C170" s="16">
        <f t="shared" ca="1" si="42"/>
        <v>0.19408502772643255</v>
      </c>
      <c r="D170" s="16">
        <f t="shared" ca="1" si="43"/>
        <v>0.78665680521128434</v>
      </c>
      <c r="E170" s="16">
        <f t="shared" ca="1" si="44"/>
        <v>0</v>
      </c>
      <c r="F170" s="16">
        <f t="shared" ca="1" si="52"/>
        <v>0</v>
      </c>
      <c r="G170" s="16">
        <f t="shared" ca="1" si="53"/>
        <v>2</v>
      </c>
      <c r="H170" s="18">
        <f t="shared" ca="1" si="45"/>
        <v>0</v>
      </c>
      <c r="I170" s="21">
        <f t="shared" ca="1" si="46"/>
        <v>-1</v>
      </c>
      <c r="J170" s="3">
        <f t="shared" ca="1" si="54"/>
        <v>195.72999999999993</v>
      </c>
      <c r="K170" s="17">
        <f t="shared" ca="1" si="57"/>
        <v>1035.7300000000005</v>
      </c>
      <c r="L170" s="17">
        <f t="shared" ca="1" si="40"/>
        <v>1037.7300000000005</v>
      </c>
      <c r="M170" s="16">
        <f t="shared" ca="1" si="47"/>
        <v>-2</v>
      </c>
      <c r="O170" s="16">
        <f t="shared" si="55"/>
        <v>160</v>
      </c>
      <c r="P170" s="17">
        <f t="shared" ca="1" si="48"/>
        <v>35.730000000000473</v>
      </c>
      <c r="R170" s="16">
        <f t="shared" si="56"/>
        <v>160</v>
      </c>
      <c r="S170" s="17">
        <f t="shared" ca="1" si="49"/>
        <v>22.331250000000296</v>
      </c>
      <c r="T170" s="17">
        <f t="shared" ca="1" si="50"/>
        <v>35.730000000000473</v>
      </c>
    </row>
    <row r="171" spans="1:20">
      <c r="A171" s="16">
        <f t="shared" si="51"/>
        <v>161</v>
      </c>
      <c r="B171" s="16">
        <f t="shared" ca="1" si="41"/>
        <v>5.97</v>
      </c>
      <c r="C171" s="16">
        <f t="shared" ca="1" si="42"/>
        <v>0.17587939698492464</v>
      </c>
      <c r="D171" s="16">
        <f t="shared" ca="1" si="43"/>
        <v>0.16338517587229551</v>
      </c>
      <c r="E171" s="16">
        <f t="shared" ca="1" si="44"/>
        <v>1</v>
      </c>
      <c r="F171" s="16">
        <f t="shared" ca="1" si="52"/>
        <v>1</v>
      </c>
      <c r="G171" s="16">
        <f t="shared" ca="1" si="53"/>
        <v>0</v>
      </c>
      <c r="H171" s="18">
        <f t="shared" ca="1" si="45"/>
        <v>5.97</v>
      </c>
      <c r="I171" s="21">
        <f t="shared" ca="1" si="46"/>
        <v>4.97</v>
      </c>
      <c r="J171" s="3">
        <f t="shared" ca="1" si="54"/>
        <v>201.69999999999993</v>
      </c>
      <c r="K171" s="17">
        <f t="shared" ca="1" si="57"/>
        <v>1040.7000000000005</v>
      </c>
      <c r="L171" s="17">
        <f t="shared" ca="1" si="40"/>
        <v>1040.7000000000005</v>
      </c>
      <c r="M171" s="16" t="str">
        <f t="shared" ca="1" si="47"/>
        <v/>
      </c>
      <c r="O171" s="16">
        <f t="shared" si="55"/>
        <v>161</v>
      </c>
      <c r="P171" s="17">
        <f t="shared" ca="1" si="48"/>
        <v>40.7000000000005</v>
      </c>
      <c r="R171" s="16">
        <f t="shared" si="56"/>
        <v>161</v>
      </c>
      <c r="S171" s="17">
        <f t="shared" ca="1" si="49"/>
        <v>25.279503105590379</v>
      </c>
      <c r="T171" s="17">
        <f t="shared" ca="1" si="50"/>
        <v>40.7000000000005</v>
      </c>
    </row>
    <row r="172" spans="1:20">
      <c r="A172" s="16">
        <f t="shared" si="51"/>
        <v>162</v>
      </c>
      <c r="B172" s="16">
        <f t="shared" ca="1" si="41"/>
        <v>5.29</v>
      </c>
      <c r="C172" s="16">
        <f t="shared" ca="1" si="42"/>
        <v>0.19848771266540643</v>
      </c>
      <c r="D172" s="16">
        <f t="shared" ca="1" si="43"/>
        <v>0.85709806127706401</v>
      </c>
      <c r="E172" s="16">
        <f t="shared" ca="1" si="44"/>
        <v>0</v>
      </c>
      <c r="F172" s="16">
        <f t="shared" ca="1" si="52"/>
        <v>0</v>
      </c>
      <c r="G172" s="16">
        <f t="shared" ca="1" si="53"/>
        <v>1</v>
      </c>
      <c r="H172" s="18">
        <f t="shared" ca="1" si="45"/>
        <v>0</v>
      </c>
      <c r="I172" s="21">
        <f t="shared" ca="1" si="46"/>
        <v>-1</v>
      </c>
      <c r="J172" s="3">
        <f t="shared" ca="1" si="54"/>
        <v>201.69999999999993</v>
      </c>
      <c r="K172" s="17">
        <f t="shared" ca="1" si="57"/>
        <v>1039.7000000000005</v>
      </c>
      <c r="L172" s="17">
        <f t="shared" ca="1" si="40"/>
        <v>1040.7000000000005</v>
      </c>
      <c r="M172" s="16">
        <f t="shared" ca="1" si="47"/>
        <v>-1</v>
      </c>
      <c r="O172" s="16">
        <f t="shared" si="55"/>
        <v>162</v>
      </c>
      <c r="P172" s="17">
        <f t="shared" ca="1" si="48"/>
        <v>39.7000000000005</v>
      </c>
      <c r="R172" s="16">
        <f t="shared" si="56"/>
        <v>162</v>
      </c>
      <c r="S172" s="17">
        <f t="shared" ca="1" si="49"/>
        <v>24.50617283950649</v>
      </c>
      <c r="T172" s="17">
        <f t="shared" ca="1" si="50"/>
        <v>39.7000000000005</v>
      </c>
    </row>
    <row r="173" spans="1:20">
      <c r="A173" s="16">
        <f t="shared" si="51"/>
        <v>163</v>
      </c>
      <c r="B173" s="16">
        <f t="shared" ca="1" si="41"/>
        <v>2.16</v>
      </c>
      <c r="C173" s="16">
        <f t="shared" ca="1" si="42"/>
        <v>0.48611111111111105</v>
      </c>
      <c r="D173" s="16">
        <f t="shared" ca="1" si="43"/>
        <v>0.94102959289696786</v>
      </c>
      <c r="E173" s="16">
        <f t="shared" ca="1" si="44"/>
        <v>0</v>
      </c>
      <c r="F173" s="16">
        <f t="shared" ca="1" si="52"/>
        <v>0</v>
      </c>
      <c r="G173" s="16">
        <f t="shared" ca="1" si="53"/>
        <v>2</v>
      </c>
      <c r="H173" s="18">
        <f t="shared" ca="1" si="45"/>
        <v>0</v>
      </c>
      <c r="I173" s="21">
        <f t="shared" ca="1" si="46"/>
        <v>-1</v>
      </c>
      <c r="J173" s="3">
        <f t="shared" ca="1" si="54"/>
        <v>201.69999999999993</v>
      </c>
      <c r="K173" s="17">
        <f t="shared" ca="1" si="57"/>
        <v>1038.7000000000005</v>
      </c>
      <c r="L173" s="17">
        <f t="shared" ca="1" si="40"/>
        <v>1040.7000000000005</v>
      </c>
      <c r="M173" s="16">
        <f t="shared" ca="1" si="47"/>
        <v>-2</v>
      </c>
      <c r="O173" s="16">
        <f t="shared" si="55"/>
        <v>163</v>
      </c>
      <c r="P173" s="17">
        <f t="shared" ca="1" si="48"/>
        <v>38.7000000000005</v>
      </c>
      <c r="R173" s="16">
        <f t="shared" si="56"/>
        <v>163</v>
      </c>
      <c r="S173" s="17">
        <f t="shared" ca="1" si="49"/>
        <v>23.742331288343863</v>
      </c>
      <c r="T173" s="17">
        <f t="shared" ca="1" si="50"/>
        <v>38.7000000000005</v>
      </c>
    </row>
    <row r="174" spans="1:20">
      <c r="A174" s="16">
        <f t="shared" si="51"/>
        <v>164</v>
      </c>
      <c r="B174" s="16">
        <f t="shared" ca="1" si="41"/>
        <v>4.1100000000000003</v>
      </c>
      <c r="C174" s="16">
        <f t="shared" ca="1" si="42"/>
        <v>0.25547445255474449</v>
      </c>
      <c r="D174" s="16">
        <f t="shared" ca="1" si="43"/>
        <v>0.62615513504424047</v>
      </c>
      <c r="E174" s="16">
        <f t="shared" ca="1" si="44"/>
        <v>0</v>
      </c>
      <c r="F174" s="16">
        <f t="shared" ca="1" si="52"/>
        <v>0</v>
      </c>
      <c r="G174" s="16">
        <f t="shared" ca="1" si="53"/>
        <v>3</v>
      </c>
      <c r="H174" s="18">
        <f t="shared" ca="1" si="45"/>
        <v>0</v>
      </c>
      <c r="I174" s="21">
        <f t="shared" ca="1" si="46"/>
        <v>-1</v>
      </c>
      <c r="J174" s="3">
        <f t="shared" ca="1" si="54"/>
        <v>201.69999999999993</v>
      </c>
      <c r="K174" s="17">
        <f t="shared" ca="1" si="57"/>
        <v>1037.7000000000005</v>
      </c>
      <c r="L174" s="17">
        <f t="shared" ca="1" si="40"/>
        <v>1040.7000000000005</v>
      </c>
      <c r="M174" s="16">
        <f t="shared" ca="1" si="47"/>
        <v>-3</v>
      </c>
      <c r="O174" s="16">
        <f t="shared" si="55"/>
        <v>164</v>
      </c>
      <c r="P174" s="17">
        <f t="shared" ca="1" si="48"/>
        <v>37.7000000000005</v>
      </c>
      <c r="R174" s="16">
        <f t="shared" si="56"/>
        <v>164</v>
      </c>
      <c r="S174" s="17">
        <f t="shared" ca="1" si="49"/>
        <v>22.987804878049076</v>
      </c>
      <c r="T174" s="17">
        <f t="shared" ca="1" si="50"/>
        <v>37.7000000000005</v>
      </c>
    </row>
    <row r="175" spans="1:20">
      <c r="A175" s="16">
        <f t="shared" si="51"/>
        <v>165</v>
      </c>
      <c r="B175" s="16">
        <f t="shared" ca="1" si="41"/>
        <v>4.55</v>
      </c>
      <c r="C175" s="16">
        <f t="shared" ca="1" si="42"/>
        <v>0.23076923076923078</v>
      </c>
      <c r="D175" s="16">
        <f t="shared" ca="1" si="43"/>
        <v>0.52345631233059375</v>
      </c>
      <c r="E175" s="16">
        <f t="shared" ca="1" si="44"/>
        <v>0</v>
      </c>
      <c r="F175" s="16">
        <f t="shared" ca="1" si="52"/>
        <v>0</v>
      </c>
      <c r="G175" s="16">
        <f t="shared" ca="1" si="53"/>
        <v>4</v>
      </c>
      <c r="H175" s="18">
        <f t="shared" ca="1" si="45"/>
        <v>0</v>
      </c>
      <c r="I175" s="21">
        <f t="shared" ca="1" si="46"/>
        <v>-1</v>
      </c>
      <c r="J175" s="3">
        <f t="shared" ca="1" si="54"/>
        <v>201.69999999999993</v>
      </c>
      <c r="K175" s="17">
        <f t="shared" ca="1" si="57"/>
        <v>1036.7000000000005</v>
      </c>
      <c r="L175" s="17">
        <f t="shared" ca="1" si="40"/>
        <v>1040.7000000000005</v>
      </c>
      <c r="M175" s="16">
        <f t="shared" ca="1" si="47"/>
        <v>-4</v>
      </c>
      <c r="O175" s="16">
        <f t="shared" si="55"/>
        <v>165</v>
      </c>
      <c r="P175" s="17">
        <f t="shared" ca="1" si="48"/>
        <v>36.7000000000005</v>
      </c>
      <c r="R175" s="16">
        <f t="shared" si="56"/>
        <v>165</v>
      </c>
      <c r="S175" s="17">
        <f t="shared" ca="1" si="49"/>
        <v>22.242424242424548</v>
      </c>
      <c r="T175" s="17">
        <f t="shared" ca="1" si="50"/>
        <v>36.7000000000005</v>
      </c>
    </row>
    <row r="176" spans="1:20">
      <c r="A176" s="16">
        <f t="shared" si="51"/>
        <v>166</v>
      </c>
      <c r="B176" s="16">
        <f t="shared" ca="1" si="41"/>
        <v>5.53</v>
      </c>
      <c r="C176" s="16">
        <f t="shared" ca="1" si="42"/>
        <v>0.189873417721519</v>
      </c>
      <c r="D176" s="16">
        <f t="shared" ca="1" si="43"/>
        <v>0.98388207339668021</v>
      </c>
      <c r="E176" s="16">
        <f t="shared" ca="1" si="44"/>
        <v>0</v>
      </c>
      <c r="F176" s="16">
        <f t="shared" ca="1" si="52"/>
        <v>0</v>
      </c>
      <c r="G176" s="16">
        <f t="shared" ca="1" si="53"/>
        <v>5</v>
      </c>
      <c r="H176" s="18">
        <f t="shared" ca="1" si="45"/>
        <v>0</v>
      </c>
      <c r="I176" s="21">
        <f t="shared" ca="1" si="46"/>
        <v>-1</v>
      </c>
      <c r="J176" s="3">
        <f t="shared" ca="1" si="54"/>
        <v>201.69999999999993</v>
      </c>
      <c r="K176" s="17">
        <f t="shared" ca="1" si="57"/>
        <v>1035.7000000000005</v>
      </c>
      <c r="L176" s="17">
        <f t="shared" ca="1" si="40"/>
        <v>1040.7000000000005</v>
      </c>
      <c r="M176" s="16">
        <f t="shared" ca="1" si="47"/>
        <v>-5</v>
      </c>
      <c r="O176" s="16">
        <f t="shared" si="55"/>
        <v>166</v>
      </c>
      <c r="P176" s="17">
        <f t="shared" ca="1" si="48"/>
        <v>35.7000000000005</v>
      </c>
      <c r="R176" s="16">
        <f t="shared" si="56"/>
        <v>166</v>
      </c>
      <c r="S176" s="17">
        <f t="shared" ca="1" si="49"/>
        <v>21.506024096385843</v>
      </c>
      <c r="T176" s="17">
        <f t="shared" ca="1" si="50"/>
        <v>35.7000000000005</v>
      </c>
    </row>
    <row r="177" spans="1:20">
      <c r="A177" s="16">
        <f t="shared" si="51"/>
        <v>167</v>
      </c>
      <c r="B177" s="16">
        <f t="shared" ca="1" si="41"/>
        <v>3.97</v>
      </c>
      <c r="C177" s="16">
        <f t="shared" ca="1" si="42"/>
        <v>0.26448362720403024</v>
      </c>
      <c r="D177" s="16">
        <f t="shared" ca="1" si="43"/>
        <v>5.7534902830624901E-2</v>
      </c>
      <c r="E177" s="16">
        <f t="shared" ca="1" si="44"/>
        <v>1</v>
      </c>
      <c r="F177" s="16">
        <f t="shared" ca="1" si="52"/>
        <v>1</v>
      </c>
      <c r="G177" s="16">
        <f t="shared" ca="1" si="53"/>
        <v>0</v>
      </c>
      <c r="H177" s="18">
        <f t="shared" ca="1" si="45"/>
        <v>3.97</v>
      </c>
      <c r="I177" s="21">
        <f t="shared" ca="1" si="46"/>
        <v>2.97</v>
      </c>
      <c r="J177" s="3">
        <f t="shared" ca="1" si="54"/>
        <v>205.66999999999993</v>
      </c>
      <c r="K177" s="17">
        <f t="shared" ca="1" si="57"/>
        <v>1038.6700000000005</v>
      </c>
      <c r="L177" s="17">
        <f t="shared" ca="1" si="40"/>
        <v>1040.7000000000005</v>
      </c>
      <c r="M177" s="16">
        <f t="shared" ca="1" si="47"/>
        <v>-2.0299999999999727</v>
      </c>
      <c r="O177" s="16">
        <f t="shared" si="55"/>
        <v>167</v>
      </c>
      <c r="P177" s="17">
        <f t="shared" ca="1" si="48"/>
        <v>38.670000000000528</v>
      </c>
      <c r="R177" s="16">
        <f t="shared" si="56"/>
        <v>167</v>
      </c>
      <c r="S177" s="17">
        <f t="shared" ca="1" si="49"/>
        <v>23.155688622754809</v>
      </c>
      <c r="T177" s="17">
        <f t="shared" ca="1" si="50"/>
        <v>38.670000000000528</v>
      </c>
    </row>
    <row r="178" spans="1:20">
      <c r="A178" s="16">
        <f t="shared" si="51"/>
        <v>168</v>
      </c>
      <c r="B178" s="16">
        <f t="shared" ca="1" si="41"/>
        <v>3.49</v>
      </c>
      <c r="C178" s="16">
        <f t="shared" ca="1" si="42"/>
        <v>0.3008595988538682</v>
      </c>
      <c r="D178" s="16">
        <f t="shared" ca="1" si="43"/>
        <v>0.40392077011376504</v>
      </c>
      <c r="E178" s="16">
        <f t="shared" ca="1" si="44"/>
        <v>0</v>
      </c>
      <c r="F178" s="16">
        <f t="shared" ca="1" si="52"/>
        <v>0</v>
      </c>
      <c r="G178" s="16">
        <f t="shared" ca="1" si="53"/>
        <v>1</v>
      </c>
      <c r="H178" s="18">
        <f t="shared" ca="1" si="45"/>
        <v>0</v>
      </c>
      <c r="I178" s="21">
        <f t="shared" ca="1" si="46"/>
        <v>-1</v>
      </c>
      <c r="J178" s="3">
        <f t="shared" ca="1" si="54"/>
        <v>205.66999999999993</v>
      </c>
      <c r="K178" s="17">
        <f t="shared" ca="1" si="57"/>
        <v>1037.6700000000005</v>
      </c>
      <c r="L178" s="17">
        <f t="shared" ca="1" si="40"/>
        <v>1040.7000000000005</v>
      </c>
      <c r="M178" s="16">
        <f t="shared" ca="1" si="47"/>
        <v>-3.0299999999999727</v>
      </c>
      <c r="O178" s="16">
        <f t="shared" si="55"/>
        <v>168</v>
      </c>
      <c r="P178" s="17">
        <f t="shared" ca="1" si="48"/>
        <v>37.670000000000528</v>
      </c>
      <c r="R178" s="16">
        <f t="shared" si="56"/>
        <v>168</v>
      </c>
      <c r="S178" s="17">
        <f t="shared" ca="1" si="49"/>
        <v>22.422619047619349</v>
      </c>
      <c r="T178" s="17">
        <f t="shared" ca="1" si="50"/>
        <v>37.670000000000528</v>
      </c>
    </row>
    <row r="179" spans="1:20">
      <c r="A179" s="16">
        <f t="shared" si="51"/>
        <v>169</v>
      </c>
      <c r="B179" s="16">
        <f t="shared" ca="1" si="41"/>
        <v>5.49</v>
      </c>
      <c r="C179" s="16">
        <f t="shared" ca="1" si="42"/>
        <v>0.19125683060109289</v>
      </c>
      <c r="D179" s="16">
        <f t="shared" ca="1" si="43"/>
        <v>0.45139446144106565</v>
      </c>
      <c r="E179" s="16">
        <f t="shared" ca="1" si="44"/>
        <v>0</v>
      </c>
      <c r="F179" s="16">
        <f t="shared" ca="1" si="52"/>
        <v>0</v>
      </c>
      <c r="G179" s="16">
        <f t="shared" ca="1" si="53"/>
        <v>2</v>
      </c>
      <c r="H179" s="18">
        <f t="shared" ca="1" si="45"/>
        <v>0</v>
      </c>
      <c r="I179" s="21">
        <f t="shared" ca="1" si="46"/>
        <v>-1</v>
      </c>
      <c r="J179" s="3">
        <f t="shared" ca="1" si="54"/>
        <v>205.66999999999993</v>
      </c>
      <c r="K179" s="17">
        <f t="shared" ca="1" si="57"/>
        <v>1036.6700000000005</v>
      </c>
      <c r="L179" s="17">
        <f t="shared" ca="1" si="40"/>
        <v>1040.7000000000005</v>
      </c>
      <c r="M179" s="16">
        <f t="shared" ca="1" si="47"/>
        <v>-4.0299999999999727</v>
      </c>
      <c r="O179" s="16">
        <f t="shared" si="55"/>
        <v>169</v>
      </c>
      <c r="P179" s="17">
        <f t="shared" ca="1" si="48"/>
        <v>36.670000000000528</v>
      </c>
      <c r="R179" s="16">
        <f t="shared" si="56"/>
        <v>169</v>
      </c>
      <c r="S179" s="17">
        <f t="shared" ca="1" si="49"/>
        <v>21.69822485207132</v>
      </c>
      <c r="T179" s="17">
        <f t="shared" ca="1" si="50"/>
        <v>36.670000000000528</v>
      </c>
    </row>
    <row r="180" spans="1:20">
      <c r="A180" s="16">
        <f t="shared" si="51"/>
        <v>170</v>
      </c>
      <c r="B180" s="16">
        <f t="shared" ca="1" si="41"/>
        <v>4.83</v>
      </c>
      <c r="C180" s="16">
        <f t="shared" ca="1" si="42"/>
        <v>0.21739130434782608</v>
      </c>
      <c r="D180" s="16">
        <f t="shared" ca="1" si="43"/>
        <v>0.86586200312885775</v>
      </c>
      <c r="E180" s="16">
        <f t="shared" ca="1" si="44"/>
        <v>0</v>
      </c>
      <c r="F180" s="16">
        <f t="shared" ca="1" si="52"/>
        <v>0</v>
      </c>
      <c r="G180" s="16">
        <f t="shared" ca="1" si="53"/>
        <v>3</v>
      </c>
      <c r="H180" s="18">
        <f t="shared" ca="1" si="45"/>
        <v>0</v>
      </c>
      <c r="I180" s="21">
        <f t="shared" ca="1" si="46"/>
        <v>-1</v>
      </c>
      <c r="J180" s="3">
        <f t="shared" ca="1" si="54"/>
        <v>205.66999999999993</v>
      </c>
      <c r="K180" s="17">
        <f t="shared" ca="1" si="57"/>
        <v>1035.6700000000005</v>
      </c>
      <c r="L180" s="17">
        <f t="shared" ca="1" si="40"/>
        <v>1040.7000000000005</v>
      </c>
      <c r="M180" s="16">
        <f t="shared" ca="1" si="47"/>
        <v>-5.0299999999999727</v>
      </c>
      <c r="O180" s="16">
        <f t="shared" si="55"/>
        <v>170</v>
      </c>
      <c r="P180" s="17">
        <f t="shared" ca="1" si="48"/>
        <v>35.670000000000528</v>
      </c>
      <c r="R180" s="16">
        <f t="shared" si="56"/>
        <v>170</v>
      </c>
      <c r="S180" s="17">
        <f t="shared" ca="1" si="49"/>
        <v>20.982352941176785</v>
      </c>
      <c r="T180" s="17">
        <f t="shared" ca="1" si="50"/>
        <v>35.670000000000528</v>
      </c>
    </row>
    <row r="181" spans="1:20">
      <c r="A181" s="16">
        <f t="shared" si="51"/>
        <v>171</v>
      </c>
      <c r="B181" s="16">
        <f t="shared" ca="1" si="41"/>
        <v>3.73</v>
      </c>
      <c r="C181" s="16">
        <f t="shared" ca="1" si="42"/>
        <v>0.28150134048257375</v>
      </c>
      <c r="D181" s="16">
        <f t="shared" ca="1" si="43"/>
        <v>0.3691708390601971</v>
      </c>
      <c r="E181" s="16">
        <f t="shared" ca="1" si="44"/>
        <v>0</v>
      </c>
      <c r="F181" s="16">
        <f t="shared" ca="1" si="52"/>
        <v>0</v>
      </c>
      <c r="G181" s="16">
        <f t="shared" ca="1" si="53"/>
        <v>4</v>
      </c>
      <c r="H181" s="18">
        <f t="shared" ca="1" si="45"/>
        <v>0</v>
      </c>
      <c r="I181" s="21">
        <f t="shared" ca="1" si="46"/>
        <v>-1</v>
      </c>
      <c r="J181" s="3">
        <f t="shared" ca="1" si="54"/>
        <v>205.66999999999993</v>
      </c>
      <c r="K181" s="17">
        <f t="shared" ca="1" si="57"/>
        <v>1034.6700000000005</v>
      </c>
      <c r="L181" s="17">
        <f t="shared" ca="1" si="40"/>
        <v>1040.7000000000005</v>
      </c>
      <c r="M181" s="16">
        <f t="shared" ca="1" si="47"/>
        <v>-6.0299999999999727</v>
      </c>
      <c r="O181" s="16">
        <f t="shared" si="55"/>
        <v>171</v>
      </c>
      <c r="P181" s="17">
        <f t="shared" ca="1" si="48"/>
        <v>34.670000000000528</v>
      </c>
      <c r="R181" s="16">
        <f t="shared" si="56"/>
        <v>171</v>
      </c>
      <c r="S181" s="17">
        <f t="shared" ca="1" si="49"/>
        <v>20.274853801169883</v>
      </c>
      <c r="T181" s="17">
        <f t="shared" ca="1" si="50"/>
        <v>34.670000000000528</v>
      </c>
    </row>
    <row r="182" spans="1:20">
      <c r="A182" s="16">
        <f t="shared" si="51"/>
        <v>172</v>
      </c>
      <c r="B182" s="16">
        <f t="shared" ca="1" si="41"/>
        <v>5.82</v>
      </c>
      <c r="C182" s="16">
        <f t="shared" ca="1" si="42"/>
        <v>0.18041237113402062</v>
      </c>
      <c r="D182" s="16">
        <f t="shared" ca="1" si="43"/>
        <v>0.21555477016178792</v>
      </c>
      <c r="E182" s="16">
        <f t="shared" ca="1" si="44"/>
        <v>0</v>
      </c>
      <c r="F182" s="16">
        <f t="shared" ca="1" si="52"/>
        <v>0</v>
      </c>
      <c r="G182" s="16">
        <f t="shared" ca="1" si="53"/>
        <v>5</v>
      </c>
      <c r="H182" s="18">
        <f t="shared" ca="1" si="45"/>
        <v>0</v>
      </c>
      <c r="I182" s="21">
        <f t="shared" ca="1" si="46"/>
        <v>-1</v>
      </c>
      <c r="J182" s="3">
        <f t="shared" ca="1" si="54"/>
        <v>205.66999999999993</v>
      </c>
      <c r="K182" s="17">
        <f t="shared" ca="1" si="57"/>
        <v>1033.6700000000005</v>
      </c>
      <c r="L182" s="17">
        <f t="shared" ca="1" si="40"/>
        <v>1040.7000000000005</v>
      </c>
      <c r="M182" s="16">
        <f t="shared" ca="1" si="47"/>
        <v>-7.0299999999999727</v>
      </c>
      <c r="O182" s="16">
        <f t="shared" si="55"/>
        <v>172</v>
      </c>
      <c r="P182" s="17">
        <f t="shared" ca="1" si="48"/>
        <v>33.670000000000528</v>
      </c>
      <c r="R182" s="16">
        <f t="shared" si="56"/>
        <v>172</v>
      </c>
      <c r="S182" s="17">
        <f t="shared" ca="1" si="49"/>
        <v>19.575581395349133</v>
      </c>
      <c r="T182" s="17">
        <f t="shared" ca="1" si="50"/>
        <v>33.670000000000528</v>
      </c>
    </row>
    <row r="183" spans="1:20">
      <c r="A183" s="16">
        <f t="shared" si="51"/>
        <v>173</v>
      </c>
      <c r="B183" s="16">
        <f t="shared" ca="1" si="41"/>
        <v>4.91</v>
      </c>
      <c r="C183" s="16">
        <f t="shared" ca="1" si="42"/>
        <v>0.21384928716904275</v>
      </c>
      <c r="D183" s="16">
        <f t="shared" ca="1" si="43"/>
        <v>0.24204078369348103</v>
      </c>
      <c r="E183" s="16">
        <f t="shared" ca="1" si="44"/>
        <v>0</v>
      </c>
      <c r="F183" s="16">
        <f t="shared" ca="1" si="52"/>
        <v>0</v>
      </c>
      <c r="G183" s="16">
        <f t="shared" ca="1" si="53"/>
        <v>6</v>
      </c>
      <c r="H183" s="18">
        <f t="shared" ca="1" si="45"/>
        <v>0</v>
      </c>
      <c r="I183" s="21">
        <f t="shared" ca="1" si="46"/>
        <v>-1</v>
      </c>
      <c r="J183" s="3">
        <f t="shared" ca="1" si="54"/>
        <v>205.66999999999993</v>
      </c>
      <c r="K183" s="17">
        <f t="shared" ca="1" si="57"/>
        <v>1032.6700000000005</v>
      </c>
      <c r="L183" s="17">
        <f t="shared" ca="1" si="40"/>
        <v>1040.7000000000005</v>
      </c>
      <c r="M183" s="16">
        <f t="shared" ca="1" si="47"/>
        <v>-8.0299999999999727</v>
      </c>
      <c r="O183" s="16">
        <f t="shared" si="55"/>
        <v>173</v>
      </c>
      <c r="P183" s="17">
        <f t="shared" ca="1" si="48"/>
        <v>32.670000000000528</v>
      </c>
      <c r="R183" s="16">
        <f t="shared" si="56"/>
        <v>173</v>
      </c>
      <c r="S183" s="17">
        <f t="shared" ca="1" si="49"/>
        <v>18.884393063584113</v>
      </c>
      <c r="T183" s="17">
        <f t="shared" ca="1" si="50"/>
        <v>32.670000000000528</v>
      </c>
    </row>
    <row r="184" spans="1:20">
      <c r="A184" s="16">
        <f t="shared" si="51"/>
        <v>174</v>
      </c>
      <c r="B184" s="16">
        <f t="shared" ca="1" si="41"/>
        <v>3.54</v>
      </c>
      <c r="C184" s="16">
        <f t="shared" ca="1" si="42"/>
        <v>0.29661016949152547</v>
      </c>
      <c r="D184" s="16">
        <f t="shared" ca="1" si="43"/>
        <v>0.39451229901412255</v>
      </c>
      <c r="E184" s="16">
        <f t="shared" ca="1" si="44"/>
        <v>0</v>
      </c>
      <c r="F184" s="16">
        <f t="shared" ca="1" si="52"/>
        <v>0</v>
      </c>
      <c r="G184" s="16">
        <f t="shared" ca="1" si="53"/>
        <v>7</v>
      </c>
      <c r="H184" s="18">
        <f t="shared" ca="1" si="45"/>
        <v>0</v>
      </c>
      <c r="I184" s="21">
        <f t="shared" ca="1" si="46"/>
        <v>-1</v>
      </c>
      <c r="J184" s="3">
        <f t="shared" ca="1" si="54"/>
        <v>205.66999999999993</v>
      </c>
      <c r="K184" s="17">
        <f t="shared" ca="1" si="57"/>
        <v>1031.6700000000005</v>
      </c>
      <c r="L184" s="17">
        <f t="shared" ca="1" si="40"/>
        <v>1040.7000000000005</v>
      </c>
      <c r="M184" s="16">
        <f t="shared" ca="1" si="47"/>
        <v>-9.0299999999999727</v>
      </c>
      <c r="O184" s="16">
        <f t="shared" si="55"/>
        <v>174</v>
      </c>
      <c r="P184" s="17">
        <f t="shared" ca="1" si="48"/>
        <v>31.670000000000528</v>
      </c>
      <c r="R184" s="16">
        <f t="shared" si="56"/>
        <v>174</v>
      </c>
      <c r="S184" s="17">
        <f t="shared" ca="1" si="49"/>
        <v>18.201149425287653</v>
      </c>
      <c r="T184" s="17">
        <f t="shared" ca="1" si="50"/>
        <v>31.670000000000528</v>
      </c>
    </row>
    <row r="185" spans="1:20">
      <c r="A185" s="16">
        <f t="shared" si="51"/>
        <v>175</v>
      </c>
      <c r="B185" s="16">
        <f t="shared" ca="1" si="41"/>
        <v>5.25</v>
      </c>
      <c r="C185" s="16">
        <f t="shared" ca="1" si="42"/>
        <v>0.2</v>
      </c>
      <c r="D185" s="16">
        <f t="shared" ca="1" si="43"/>
        <v>5.9351765673636869E-2</v>
      </c>
      <c r="E185" s="16">
        <f t="shared" ca="1" si="44"/>
        <v>1</v>
      </c>
      <c r="F185" s="16">
        <f t="shared" ca="1" si="52"/>
        <v>1</v>
      </c>
      <c r="G185" s="16">
        <f t="shared" ca="1" si="53"/>
        <v>0</v>
      </c>
      <c r="H185" s="18">
        <f t="shared" ca="1" si="45"/>
        <v>5.25</v>
      </c>
      <c r="I185" s="21">
        <f t="shared" ca="1" si="46"/>
        <v>4.25</v>
      </c>
      <c r="J185" s="3">
        <f t="shared" ca="1" si="54"/>
        <v>210.91999999999993</v>
      </c>
      <c r="K185" s="17">
        <f t="shared" ca="1" si="57"/>
        <v>1035.9200000000005</v>
      </c>
      <c r="L185" s="17">
        <f t="shared" ca="1" si="40"/>
        <v>1040.7000000000005</v>
      </c>
      <c r="M185" s="16">
        <f t="shared" ca="1" si="47"/>
        <v>-4.7799999999999727</v>
      </c>
      <c r="O185" s="16">
        <f t="shared" si="55"/>
        <v>175</v>
      </c>
      <c r="P185" s="17">
        <f t="shared" ca="1" si="48"/>
        <v>35.920000000000528</v>
      </c>
      <c r="R185" s="16">
        <f t="shared" si="56"/>
        <v>175</v>
      </c>
      <c r="S185" s="17">
        <f t="shared" ca="1" si="49"/>
        <v>20.525714285714585</v>
      </c>
      <c r="T185" s="17">
        <f t="shared" ca="1" si="50"/>
        <v>35.920000000000528</v>
      </c>
    </row>
    <row r="186" spans="1:20">
      <c r="A186" s="16">
        <f t="shared" si="51"/>
        <v>176</v>
      </c>
      <c r="B186" s="16">
        <f t="shared" ca="1" si="41"/>
        <v>4.34</v>
      </c>
      <c r="C186" s="16">
        <f t="shared" ca="1" si="42"/>
        <v>0.24193548387096775</v>
      </c>
      <c r="D186" s="16">
        <f t="shared" ca="1" si="43"/>
        <v>0.71347299398203767</v>
      </c>
      <c r="E186" s="16">
        <f t="shared" ca="1" si="44"/>
        <v>0</v>
      </c>
      <c r="F186" s="16">
        <f t="shared" ca="1" si="52"/>
        <v>0</v>
      </c>
      <c r="G186" s="16">
        <f t="shared" ca="1" si="53"/>
        <v>1</v>
      </c>
      <c r="H186" s="18">
        <f t="shared" ca="1" si="45"/>
        <v>0</v>
      </c>
      <c r="I186" s="21">
        <f t="shared" ca="1" si="46"/>
        <v>-1</v>
      </c>
      <c r="J186" s="3">
        <f t="shared" ca="1" si="54"/>
        <v>210.91999999999993</v>
      </c>
      <c r="K186" s="17">
        <f t="shared" ca="1" si="57"/>
        <v>1034.9200000000005</v>
      </c>
      <c r="L186" s="17">
        <f t="shared" ca="1" si="40"/>
        <v>1040.7000000000005</v>
      </c>
      <c r="M186" s="16">
        <f t="shared" ca="1" si="47"/>
        <v>-5.7799999999999727</v>
      </c>
      <c r="O186" s="16">
        <f t="shared" si="55"/>
        <v>176</v>
      </c>
      <c r="P186" s="17">
        <f t="shared" ca="1" si="48"/>
        <v>34.920000000000528</v>
      </c>
      <c r="R186" s="16">
        <f t="shared" si="56"/>
        <v>176</v>
      </c>
      <c r="S186" s="17">
        <f t="shared" ca="1" si="49"/>
        <v>19.840909090909392</v>
      </c>
      <c r="T186" s="17">
        <f t="shared" ca="1" si="50"/>
        <v>34.920000000000528</v>
      </c>
    </row>
    <row r="187" spans="1:20">
      <c r="A187" s="16">
        <f t="shared" si="51"/>
        <v>177</v>
      </c>
      <c r="B187" s="16">
        <f t="shared" ca="1" si="41"/>
        <v>2.38</v>
      </c>
      <c r="C187" s="16">
        <f t="shared" ca="1" si="42"/>
        <v>0.44117647058823534</v>
      </c>
      <c r="D187" s="16">
        <f t="shared" ca="1" si="43"/>
        <v>0.3224316826805147</v>
      </c>
      <c r="E187" s="16">
        <f t="shared" ca="1" si="44"/>
        <v>1</v>
      </c>
      <c r="F187" s="16">
        <f t="shared" ca="1" si="52"/>
        <v>1</v>
      </c>
      <c r="G187" s="16">
        <f t="shared" ca="1" si="53"/>
        <v>0</v>
      </c>
      <c r="H187" s="18">
        <f t="shared" ca="1" si="45"/>
        <v>2.38</v>
      </c>
      <c r="I187" s="21">
        <f t="shared" ca="1" si="46"/>
        <v>1.38</v>
      </c>
      <c r="J187" s="3">
        <f t="shared" ca="1" si="54"/>
        <v>213.29999999999993</v>
      </c>
      <c r="K187" s="17">
        <f t="shared" ca="1" si="57"/>
        <v>1036.3000000000006</v>
      </c>
      <c r="L187" s="17">
        <f t="shared" ca="1" si="40"/>
        <v>1040.7000000000005</v>
      </c>
      <c r="M187" s="16">
        <f t="shared" ca="1" si="47"/>
        <v>-4.3999999999998636</v>
      </c>
      <c r="O187" s="16">
        <f t="shared" si="55"/>
        <v>177</v>
      </c>
      <c r="P187" s="17">
        <f t="shared" ca="1" si="48"/>
        <v>36.300000000000637</v>
      </c>
      <c r="R187" s="16">
        <f t="shared" si="56"/>
        <v>177</v>
      </c>
      <c r="S187" s="17">
        <f t="shared" ca="1" si="49"/>
        <v>20.508474576271539</v>
      </c>
      <c r="T187" s="17">
        <f t="shared" ca="1" si="50"/>
        <v>36.300000000000637</v>
      </c>
    </row>
    <row r="188" spans="1:20">
      <c r="A188" s="16">
        <f t="shared" si="51"/>
        <v>178</v>
      </c>
      <c r="B188" s="16">
        <f t="shared" ca="1" si="41"/>
        <v>5.27</v>
      </c>
      <c r="C188" s="16">
        <f t="shared" ca="1" si="42"/>
        <v>0.19924098671726756</v>
      </c>
      <c r="D188" s="16">
        <f t="shared" ca="1" si="43"/>
        <v>0.10607620929708705</v>
      </c>
      <c r="E188" s="16">
        <f t="shared" ca="1" si="44"/>
        <v>1</v>
      </c>
      <c r="F188" s="16">
        <f t="shared" ca="1" si="52"/>
        <v>2</v>
      </c>
      <c r="G188" s="16">
        <f t="shared" ca="1" si="53"/>
        <v>0</v>
      </c>
      <c r="H188" s="18">
        <f t="shared" ca="1" si="45"/>
        <v>5.27</v>
      </c>
      <c r="I188" s="21">
        <f t="shared" ca="1" si="46"/>
        <v>4.2699999999999996</v>
      </c>
      <c r="J188" s="3">
        <f t="shared" ca="1" si="54"/>
        <v>218.56999999999994</v>
      </c>
      <c r="K188" s="17">
        <f t="shared" ca="1" si="57"/>
        <v>1040.5700000000006</v>
      </c>
      <c r="L188" s="17">
        <f t="shared" ca="1" si="40"/>
        <v>1040.7000000000005</v>
      </c>
      <c r="M188" s="16">
        <f t="shared" ca="1" si="47"/>
        <v>-0.12999999999988177</v>
      </c>
      <c r="O188" s="16">
        <f t="shared" si="55"/>
        <v>178</v>
      </c>
      <c r="P188" s="17">
        <f t="shared" ca="1" si="48"/>
        <v>40.570000000000618</v>
      </c>
      <c r="R188" s="16">
        <f t="shared" si="56"/>
        <v>178</v>
      </c>
      <c r="S188" s="17">
        <f t="shared" ca="1" si="49"/>
        <v>22.792134831461027</v>
      </c>
      <c r="T188" s="17">
        <f t="shared" ca="1" si="50"/>
        <v>40.570000000000618</v>
      </c>
    </row>
    <row r="189" spans="1:20">
      <c r="A189" s="16">
        <f t="shared" si="51"/>
        <v>179</v>
      </c>
      <c r="B189" s="16">
        <f t="shared" ca="1" si="41"/>
        <v>5.78</v>
      </c>
      <c r="C189" s="16">
        <f t="shared" ca="1" si="42"/>
        <v>0.18166089965397922</v>
      </c>
      <c r="D189" s="16">
        <f t="shared" ca="1" si="43"/>
        <v>0.26421961204571343</v>
      </c>
      <c r="E189" s="16">
        <f t="shared" ca="1" si="44"/>
        <v>0</v>
      </c>
      <c r="F189" s="16">
        <f t="shared" ca="1" si="52"/>
        <v>0</v>
      </c>
      <c r="G189" s="16">
        <f t="shared" ca="1" si="53"/>
        <v>1</v>
      </c>
      <c r="H189" s="18">
        <f t="shared" ca="1" si="45"/>
        <v>0</v>
      </c>
      <c r="I189" s="21">
        <f t="shared" ca="1" si="46"/>
        <v>-1</v>
      </c>
      <c r="J189" s="3">
        <f t="shared" ca="1" si="54"/>
        <v>218.56999999999994</v>
      </c>
      <c r="K189" s="17">
        <f t="shared" ca="1" si="57"/>
        <v>1039.5700000000006</v>
      </c>
      <c r="L189" s="17">
        <f t="shared" ca="1" si="40"/>
        <v>1040.7000000000005</v>
      </c>
      <c r="M189" s="16">
        <f t="shared" ca="1" si="47"/>
        <v>-1.1299999999998818</v>
      </c>
      <c r="O189" s="16">
        <f t="shared" si="55"/>
        <v>179</v>
      </c>
      <c r="P189" s="17">
        <f t="shared" ca="1" si="48"/>
        <v>39.570000000000618</v>
      </c>
      <c r="R189" s="16">
        <f t="shared" si="56"/>
        <v>179</v>
      </c>
      <c r="S189" s="17">
        <f t="shared" ca="1" si="49"/>
        <v>22.10614525139701</v>
      </c>
      <c r="T189" s="17">
        <f t="shared" ca="1" si="50"/>
        <v>39.570000000000618</v>
      </c>
    </row>
    <row r="190" spans="1:20">
      <c r="A190" s="16">
        <f t="shared" si="51"/>
        <v>180</v>
      </c>
      <c r="B190" s="16">
        <f t="shared" ca="1" si="41"/>
        <v>2.31</v>
      </c>
      <c r="C190" s="16">
        <f t="shared" ca="1" si="42"/>
        <v>0.45454545454545459</v>
      </c>
      <c r="D190" s="16">
        <f t="shared" ca="1" si="43"/>
        <v>0.58020367458467015</v>
      </c>
      <c r="E190" s="16">
        <f t="shared" ca="1" si="44"/>
        <v>0</v>
      </c>
      <c r="F190" s="16">
        <f t="shared" ca="1" si="52"/>
        <v>0</v>
      </c>
      <c r="G190" s="16">
        <f t="shared" ca="1" si="53"/>
        <v>2</v>
      </c>
      <c r="H190" s="18">
        <f t="shared" ca="1" si="45"/>
        <v>0</v>
      </c>
      <c r="I190" s="21">
        <f t="shared" ca="1" si="46"/>
        <v>-1</v>
      </c>
      <c r="J190" s="3">
        <f t="shared" ca="1" si="54"/>
        <v>218.56999999999994</v>
      </c>
      <c r="K190" s="17">
        <f t="shared" ca="1" si="57"/>
        <v>1038.5700000000006</v>
      </c>
      <c r="L190" s="17">
        <f t="shared" ca="1" si="40"/>
        <v>1040.7000000000005</v>
      </c>
      <c r="M190" s="16">
        <f t="shared" ca="1" si="47"/>
        <v>-2.1299999999998818</v>
      </c>
      <c r="O190" s="16">
        <f t="shared" si="55"/>
        <v>180</v>
      </c>
      <c r="P190" s="17">
        <f t="shared" ca="1" si="48"/>
        <v>38.570000000000618</v>
      </c>
      <c r="R190" s="16">
        <f t="shared" si="56"/>
        <v>180</v>
      </c>
      <c r="S190" s="17">
        <f t="shared" ca="1" si="49"/>
        <v>21.427777777778118</v>
      </c>
      <c r="T190" s="17">
        <f t="shared" ca="1" si="50"/>
        <v>38.570000000000618</v>
      </c>
    </row>
    <row r="191" spans="1:20">
      <c r="A191" s="16">
        <f t="shared" si="51"/>
        <v>181</v>
      </c>
      <c r="B191" s="16">
        <f t="shared" ca="1" si="41"/>
        <v>2.71</v>
      </c>
      <c r="C191" s="16">
        <f t="shared" ca="1" si="42"/>
        <v>0.38745387453874541</v>
      </c>
      <c r="D191" s="16">
        <f t="shared" ca="1" si="43"/>
        <v>9.0749024272556156E-2</v>
      </c>
      <c r="E191" s="16">
        <f t="shared" ca="1" si="44"/>
        <v>1</v>
      </c>
      <c r="F191" s="16">
        <f t="shared" ca="1" si="52"/>
        <v>1</v>
      </c>
      <c r="G191" s="16">
        <f t="shared" ca="1" si="53"/>
        <v>0</v>
      </c>
      <c r="H191" s="18">
        <f t="shared" ca="1" si="45"/>
        <v>2.71</v>
      </c>
      <c r="I191" s="21">
        <f t="shared" ca="1" si="46"/>
        <v>1.71</v>
      </c>
      <c r="J191" s="3">
        <f t="shared" ca="1" si="54"/>
        <v>221.27999999999994</v>
      </c>
      <c r="K191" s="17">
        <f t="shared" ca="1" si="57"/>
        <v>1040.2800000000007</v>
      </c>
      <c r="L191" s="17">
        <f t="shared" ca="1" si="40"/>
        <v>1040.7000000000005</v>
      </c>
      <c r="M191" s="16">
        <f t="shared" ca="1" si="47"/>
        <v>-0.41999999999984539</v>
      </c>
      <c r="O191" s="16">
        <f t="shared" si="55"/>
        <v>181</v>
      </c>
      <c r="P191" s="17">
        <f t="shared" ca="1" si="48"/>
        <v>40.280000000000655</v>
      </c>
      <c r="R191" s="16">
        <f t="shared" si="56"/>
        <v>181</v>
      </c>
      <c r="S191" s="17">
        <f t="shared" ca="1" si="49"/>
        <v>22.254143646409204</v>
      </c>
      <c r="T191" s="17">
        <f t="shared" ca="1" si="50"/>
        <v>40.280000000000655</v>
      </c>
    </row>
    <row r="192" spans="1:20">
      <c r="A192" s="16">
        <f t="shared" si="51"/>
        <v>182</v>
      </c>
      <c r="B192" s="16">
        <f t="shared" ca="1" si="41"/>
        <v>5.01</v>
      </c>
      <c r="C192" s="16">
        <f t="shared" ca="1" si="42"/>
        <v>0.20958083832335331</v>
      </c>
      <c r="D192" s="16">
        <f t="shared" ca="1" si="43"/>
        <v>0.15254554330498227</v>
      </c>
      <c r="E192" s="16">
        <f t="shared" ca="1" si="44"/>
        <v>1</v>
      </c>
      <c r="F192" s="16">
        <f t="shared" ca="1" si="52"/>
        <v>2</v>
      </c>
      <c r="G192" s="16">
        <f t="shared" ca="1" si="53"/>
        <v>0</v>
      </c>
      <c r="H192" s="18">
        <f t="shared" ca="1" si="45"/>
        <v>5.01</v>
      </c>
      <c r="I192" s="21">
        <f t="shared" ca="1" si="46"/>
        <v>4.01</v>
      </c>
      <c r="J192" s="3">
        <f t="shared" ca="1" si="54"/>
        <v>226.28999999999994</v>
      </c>
      <c r="K192" s="17">
        <f t="shared" ca="1" si="57"/>
        <v>1044.2900000000006</v>
      </c>
      <c r="L192" s="17">
        <f t="shared" ca="1" si="40"/>
        <v>1044.2900000000006</v>
      </c>
      <c r="M192" s="16" t="str">
        <f t="shared" ca="1" si="47"/>
        <v/>
      </c>
      <c r="O192" s="16">
        <f t="shared" si="55"/>
        <v>182</v>
      </c>
      <c r="P192" s="17">
        <f t="shared" ca="1" si="48"/>
        <v>44.290000000000646</v>
      </c>
      <c r="R192" s="16">
        <f t="shared" si="56"/>
        <v>182</v>
      </c>
      <c r="S192" s="17">
        <f t="shared" ca="1" si="49"/>
        <v>24.335164835165173</v>
      </c>
      <c r="T192" s="17">
        <f t="shared" ca="1" si="50"/>
        <v>44.290000000000646</v>
      </c>
    </row>
    <row r="193" spans="1:20">
      <c r="A193" s="16">
        <f t="shared" si="51"/>
        <v>183</v>
      </c>
      <c r="B193" s="16">
        <f t="shared" ca="1" si="41"/>
        <v>4.47</v>
      </c>
      <c r="C193" s="16">
        <f t="shared" ca="1" si="42"/>
        <v>0.23489932885906042</v>
      </c>
      <c r="D193" s="16">
        <f t="shared" ca="1" si="43"/>
        <v>0.76595144524601988</v>
      </c>
      <c r="E193" s="16">
        <f t="shared" ca="1" si="44"/>
        <v>0</v>
      </c>
      <c r="F193" s="16">
        <f t="shared" ca="1" si="52"/>
        <v>0</v>
      </c>
      <c r="G193" s="16">
        <f t="shared" ca="1" si="53"/>
        <v>1</v>
      </c>
      <c r="H193" s="18">
        <f t="shared" ca="1" si="45"/>
        <v>0</v>
      </c>
      <c r="I193" s="21">
        <f t="shared" ca="1" si="46"/>
        <v>-1</v>
      </c>
      <c r="J193" s="3">
        <f t="shared" ca="1" si="54"/>
        <v>226.28999999999994</v>
      </c>
      <c r="K193" s="17">
        <f t="shared" ca="1" si="57"/>
        <v>1043.2900000000006</v>
      </c>
      <c r="L193" s="17">
        <f t="shared" ca="1" si="40"/>
        <v>1044.2900000000006</v>
      </c>
      <c r="M193" s="16">
        <f t="shared" ca="1" si="47"/>
        <v>-1</v>
      </c>
      <c r="O193" s="16">
        <f t="shared" si="55"/>
        <v>183</v>
      </c>
      <c r="P193" s="17">
        <f t="shared" ca="1" si="48"/>
        <v>43.290000000000646</v>
      </c>
      <c r="R193" s="16">
        <f t="shared" si="56"/>
        <v>183</v>
      </c>
      <c r="S193" s="17">
        <f t="shared" ca="1" si="49"/>
        <v>23.65573770491838</v>
      </c>
      <c r="T193" s="17">
        <f t="shared" ca="1" si="50"/>
        <v>43.290000000000646</v>
      </c>
    </row>
    <row r="194" spans="1:20">
      <c r="A194" s="16">
        <f t="shared" si="51"/>
        <v>184</v>
      </c>
      <c r="B194" s="16">
        <f t="shared" ca="1" si="41"/>
        <v>5.0199999999999996</v>
      </c>
      <c r="C194" s="16">
        <f t="shared" ca="1" si="42"/>
        <v>0.20916334661354585</v>
      </c>
      <c r="D194" s="16">
        <f t="shared" ca="1" si="43"/>
        <v>0.32882373507737195</v>
      </c>
      <c r="E194" s="16">
        <f t="shared" ca="1" si="44"/>
        <v>0</v>
      </c>
      <c r="F194" s="16">
        <f t="shared" ca="1" si="52"/>
        <v>0</v>
      </c>
      <c r="G194" s="16">
        <f t="shared" ca="1" si="53"/>
        <v>2</v>
      </c>
      <c r="H194" s="18">
        <f t="shared" ca="1" si="45"/>
        <v>0</v>
      </c>
      <c r="I194" s="21">
        <f t="shared" ca="1" si="46"/>
        <v>-1</v>
      </c>
      <c r="J194" s="3">
        <f t="shared" ca="1" si="54"/>
        <v>226.28999999999994</v>
      </c>
      <c r="K194" s="17">
        <f t="shared" ca="1" si="57"/>
        <v>1042.2900000000006</v>
      </c>
      <c r="L194" s="17">
        <f t="shared" ca="1" si="40"/>
        <v>1044.2900000000006</v>
      </c>
      <c r="M194" s="16">
        <f t="shared" ca="1" si="47"/>
        <v>-2</v>
      </c>
      <c r="O194" s="16">
        <f t="shared" si="55"/>
        <v>184</v>
      </c>
      <c r="P194" s="17">
        <f t="shared" ca="1" si="48"/>
        <v>42.290000000000646</v>
      </c>
      <c r="R194" s="16">
        <f t="shared" si="56"/>
        <v>184</v>
      </c>
      <c r="S194" s="17">
        <f t="shared" ca="1" si="49"/>
        <v>22.983695652174262</v>
      </c>
      <c r="T194" s="17">
        <f t="shared" ca="1" si="50"/>
        <v>42.290000000000646</v>
      </c>
    </row>
    <row r="195" spans="1:20">
      <c r="A195" s="16">
        <f t="shared" si="51"/>
        <v>185</v>
      </c>
      <c r="B195" s="16">
        <f t="shared" ca="1" si="41"/>
        <v>4</v>
      </c>
      <c r="C195" s="16">
        <f t="shared" ca="1" si="42"/>
        <v>0.26250000000000001</v>
      </c>
      <c r="D195" s="16">
        <f t="shared" ca="1" si="43"/>
        <v>0.76491511747653473</v>
      </c>
      <c r="E195" s="16">
        <f t="shared" ca="1" si="44"/>
        <v>0</v>
      </c>
      <c r="F195" s="16">
        <f t="shared" ca="1" si="52"/>
        <v>0</v>
      </c>
      <c r="G195" s="16">
        <f t="shared" ca="1" si="53"/>
        <v>3</v>
      </c>
      <c r="H195" s="18">
        <f t="shared" ca="1" si="45"/>
        <v>0</v>
      </c>
      <c r="I195" s="21">
        <f t="shared" ca="1" si="46"/>
        <v>-1</v>
      </c>
      <c r="J195" s="3">
        <f t="shared" ca="1" si="54"/>
        <v>226.28999999999994</v>
      </c>
      <c r="K195" s="17">
        <f t="shared" ca="1" si="57"/>
        <v>1041.2900000000006</v>
      </c>
      <c r="L195" s="17">
        <f t="shared" ca="1" si="40"/>
        <v>1044.2900000000006</v>
      </c>
      <c r="M195" s="16">
        <f t="shared" ca="1" si="47"/>
        <v>-3</v>
      </c>
      <c r="O195" s="16">
        <f t="shared" si="55"/>
        <v>185</v>
      </c>
      <c r="P195" s="17">
        <f t="shared" ca="1" si="48"/>
        <v>41.290000000000646</v>
      </c>
      <c r="R195" s="16">
        <f t="shared" si="56"/>
        <v>185</v>
      </c>
      <c r="S195" s="17">
        <f t="shared" ca="1" si="49"/>
        <v>22.318918918919266</v>
      </c>
      <c r="T195" s="17">
        <f t="shared" ca="1" si="50"/>
        <v>41.290000000000646</v>
      </c>
    </row>
    <row r="196" spans="1:20">
      <c r="A196" s="16">
        <f t="shared" si="51"/>
        <v>186</v>
      </c>
      <c r="B196" s="16">
        <f t="shared" ca="1" si="41"/>
        <v>4.03</v>
      </c>
      <c r="C196" s="16">
        <f t="shared" ca="1" si="42"/>
        <v>0.26054590570719605</v>
      </c>
      <c r="D196" s="16">
        <f t="shared" ca="1" si="43"/>
        <v>0.2408235004426631</v>
      </c>
      <c r="E196" s="16">
        <f t="shared" ca="1" si="44"/>
        <v>1</v>
      </c>
      <c r="F196" s="16">
        <f t="shared" ca="1" si="52"/>
        <v>1</v>
      </c>
      <c r="G196" s="16">
        <f t="shared" ca="1" si="53"/>
        <v>0</v>
      </c>
      <c r="H196" s="18">
        <f t="shared" ca="1" si="45"/>
        <v>4.03</v>
      </c>
      <c r="I196" s="21">
        <f t="shared" ca="1" si="46"/>
        <v>3.0300000000000002</v>
      </c>
      <c r="J196" s="3">
        <f t="shared" ca="1" si="54"/>
        <v>230.31999999999994</v>
      </c>
      <c r="K196" s="17">
        <f t="shared" ca="1" si="57"/>
        <v>1044.3200000000006</v>
      </c>
      <c r="L196" s="17">
        <f t="shared" ca="1" si="40"/>
        <v>1044.3200000000006</v>
      </c>
      <c r="M196" s="16" t="str">
        <f t="shared" ca="1" si="47"/>
        <v/>
      </c>
      <c r="O196" s="16">
        <f t="shared" si="55"/>
        <v>186</v>
      </c>
      <c r="P196" s="17">
        <f t="shared" ca="1" si="48"/>
        <v>44.320000000000618</v>
      </c>
      <c r="R196" s="16">
        <f t="shared" si="56"/>
        <v>186</v>
      </c>
      <c r="S196" s="17">
        <f t="shared" ca="1" si="49"/>
        <v>23.827956989247639</v>
      </c>
      <c r="T196" s="17">
        <f t="shared" ca="1" si="50"/>
        <v>44.320000000000618</v>
      </c>
    </row>
    <row r="197" spans="1:20">
      <c r="A197" s="16">
        <f t="shared" si="51"/>
        <v>187</v>
      </c>
      <c r="B197" s="16">
        <f t="shared" ca="1" si="41"/>
        <v>2.64</v>
      </c>
      <c r="C197" s="16">
        <f t="shared" ca="1" si="42"/>
        <v>0.39772727272727276</v>
      </c>
      <c r="D197" s="16">
        <f t="shared" ca="1" si="43"/>
        <v>0.66898111745347943</v>
      </c>
      <c r="E197" s="16">
        <f t="shared" ca="1" si="44"/>
        <v>0</v>
      </c>
      <c r="F197" s="16">
        <f t="shared" ca="1" si="52"/>
        <v>0</v>
      </c>
      <c r="G197" s="16">
        <f t="shared" ca="1" si="53"/>
        <v>1</v>
      </c>
      <c r="H197" s="18">
        <f t="shared" ca="1" si="45"/>
        <v>0</v>
      </c>
      <c r="I197" s="21">
        <f t="shared" ca="1" si="46"/>
        <v>-1</v>
      </c>
      <c r="J197" s="3">
        <f t="shared" ca="1" si="54"/>
        <v>230.31999999999994</v>
      </c>
      <c r="K197" s="17">
        <f t="shared" ca="1" si="57"/>
        <v>1043.3200000000006</v>
      </c>
      <c r="L197" s="17">
        <f t="shared" ca="1" si="40"/>
        <v>1044.3200000000006</v>
      </c>
      <c r="M197" s="16">
        <f t="shared" ca="1" si="47"/>
        <v>-1</v>
      </c>
      <c r="O197" s="16">
        <f t="shared" si="55"/>
        <v>187</v>
      </c>
      <c r="P197" s="17">
        <f t="shared" ca="1" si="48"/>
        <v>43.320000000000618</v>
      </c>
      <c r="R197" s="16">
        <f t="shared" si="56"/>
        <v>187</v>
      </c>
      <c r="S197" s="17">
        <f t="shared" ca="1" si="49"/>
        <v>23.165775401069851</v>
      </c>
      <c r="T197" s="17">
        <f t="shared" ca="1" si="50"/>
        <v>43.320000000000618</v>
      </c>
    </row>
    <row r="198" spans="1:20">
      <c r="A198" s="16">
        <f t="shared" si="51"/>
        <v>188</v>
      </c>
      <c r="B198" s="16">
        <f t="shared" ca="1" si="41"/>
        <v>5.5</v>
      </c>
      <c r="C198" s="16">
        <f t="shared" ca="1" si="42"/>
        <v>0.19090909090909092</v>
      </c>
      <c r="D198" s="16">
        <f t="shared" ca="1" si="43"/>
        <v>0.78108582527112524</v>
      </c>
      <c r="E198" s="16">
        <f t="shared" ca="1" si="44"/>
        <v>0</v>
      </c>
      <c r="F198" s="16">
        <f t="shared" ca="1" si="52"/>
        <v>0</v>
      </c>
      <c r="G198" s="16">
        <f t="shared" ca="1" si="53"/>
        <v>2</v>
      </c>
      <c r="H198" s="18">
        <f t="shared" ca="1" si="45"/>
        <v>0</v>
      </c>
      <c r="I198" s="21">
        <f t="shared" ca="1" si="46"/>
        <v>-1</v>
      </c>
      <c r="J198" s="3">
        <f t="shared" ca="1" si="54"/>
        <v>230.31999999999994</v>
      </c>
      <c r="K198" s="17">
        <f t="shared" ca="1" si="57"/>
        <v>1042.3200000000006</v>
      </c>
      <c r="L198" s="17">
        <f t="shared" ca="1" si="40"/>
        <v>1044.3200000000006</v>
      </c>
      <c r="M198" s="16">
        <f t="shared" ca="1" si="47"/>
        <v>-2</v>
      </c>
      <c r="O198" s="16">
        <f t="shared" si="55"/>
        <v>188</v>
      </c>
      <c r="P198" s="17">
        <f t="shared" ca="1" si="48"/>
        <v>42.320000000000618</v>
      </c>
      <c r="R198" s="16">
        <f t="shared" si="56"/>
        <v>188</v>
      </c>
      <c r="S198" s="17">
        <f t="shared" ca="1" si="49"/>
        <v>22.510638297872674</v>
      </c>
      <c r="T198" s="17">
        <f t="shared" ca="1" si="50"/>
        <v>42.320000000000618</v>
      </c>
    </row>
    <row r="199" spans="1:20">
      <c r="A199" s="16">
        <f t="shared" si="51"/>
        <v>189</v>
      </c>
      <c r="B199" s="16">
        <f t="shared" ca="1" si="41"/>
        <v>5.09</v>
      </c>
      <c r="C199" s="16">
        <f t="shared" ca="1" si="42"/>
        <v>0.20628683693516703</v>
      </c>
      <c r="D199" s="16">
        <f t="shared" ca="1" si="43"/>
        <v>0.30247923124054266</v>
      </c>
      <c r="E199" s="16">
        <f t="shared" ca="1" si="44"/>
        <v>0</v>
      </c>
      <c r="F199" s="16">
        <f t="shared" ca="1" si="52"/>
        <v>0</v>
      </c>
      <c r="G199" s="16">
        <f t="shared" ca="1" si="53"/>
        <v>3</v>
      </c>
      <c r="H199" s="18">
        <f t="shared" ca="1" si="45"/>
        <v>0</v>
      </c>
      <c r="I199" s="21">
        <f t="shared" ca="1" si="46"/>
        <v>-1</v>
      </c>
      <c r="J199" s="3">
        <f t="shared" ca="1" si="54"/>
        <v>230.31999999999994</v>
      </c>
      <c r="K199" s="17">
        <f t="shared" ca="1" si="57"/>
        <v>1041.3200000000006</v>
      </c>
      <c r="L199" s="17">
        <f t="shared" ca="1" si="40"/>
        <v>1044.3200000000006</v>
      </c>
      <c r="M199" s="16">
        <f t="shared" ca="1" si="47"/>
        <v>-3</v>
      </c>
      <c r="O199" s="16">
        <f t="shared" si="55"/>
        <v>189</v>
      </c>
      <c r="P199" s="17">
        <f t="shared" ca="1" si="48"/>
        <v>41.320000000000618</v>
      </c>
      <c r="R199" s="16">
        <f t="shared" si="56"/>
        <v>189</v>
      </c>
      <c r="S199" s="17">
        <f t="shared" ca="1" si="49"/>
        <v>21.862433862434187</v>
      </c>
      <c r="T199" s="17">
        <f t="shared" ca="1" si="50"/>
        <v>41.320000000000618</v>
      </c>
    </row>
    <row r="200" spans="1:20">
      <c r="A200" s="16">
        <f t="shared" si="51"/>
        <v>190</v>
      </c>
      <c r="B200" s="16">
        <f t="shared" ca="1" si="41"/>
        <v>4.6900000000000004</v>
      </c>
      <c r="C200" s="16">
        <f t="shared" ca="1" si="42"/>
        <v>0.22388059701492538</v>
      </c>
      <c r="D200" s="16">
        <f t="shared" ca="1" si="43"/>
        <v>0.23871063894842259</v>
      </c>
      <c r="E200" s="16">
        <f t="shared" ca="1" si="44"/>
        <v>0</v>
      </c>
      <c r="F200" s="16">
        <f t="shared" ca="1" si="52"/>
        <v>0</v>
      </c>
      <c r="G200" s="16">
        <f t="shared" ca="1" si="53"/>
        <v>4</v>
      </c>
      <c r="H200" s="18">
        <f t="shared" ca="1" si="45"/>
        <v>0</v>
      </c>
      <c r="I200" s="21">
        <f t="shared" ca="1" si="46"/>
        <v>-1</v>
      </c>
      <c r="J200" s="3">
        <f t="shared" ca="1" si="54"/>
        <v>230.31999999999994</v>
      </c>
      <c r="K200" s="17">
        <f t="shared" ca="1" si="57"/>
        <v>1040.3200000000006</v>
      </c>
      <c r="L200" s="17">
        <f t="shared" ca="1" si="40"/>
        <v>1044.3200000000006</v>
      </c>
      <c r="M200" s="16">
        <f t="shared" ca="1" si="47"/>
        <v>-4</v>
      </c>
      <c r="O200" s="16">
        <f t="shared" si="55"/>
        <v>190</v>
      </c>
      <c r="P200" s="17">
        <f t="shared" ca="1" si="48"/>
        <v>40.320000000000618</v>
      </c>
      <c r="R200" s="16">
        <f t="shared" si="56"/>
        <v>190</v>
      </c>
      <c r="S200" s="17">
        <f t="shared" ca="1" si="49"/>
        <v>21.221052631579269</v>
      </c>
      <c r="T200" s="17">
        <f t="shared" ca="1" si="50"/>
        <v>40.320000000000618</v>
      </c>
    </row>
    <row r="201" spans="1:20">
      <c r="A201" s="16">
        <f t="shared" si="51"/>
        <v>191</v>
      </c>
      <c r="B201" s="16">
        <f t="shared" ca="1" si="41"/>
        <v>3.43</v>
      </c>
      <c r="C201" s="16">
        <f t="shared" ca="1" si="42"/>
        <v>0.30612244897959179</v>
      </c>
      <c r="D201" s="16">
        <f t="shared" ca="1" si="43"/>
        <v>0.49174320889520651</v>
      </c>
      <c r="E201" s="16">
        <f t="shared" ca="1" si="44"/>
        <v>0</v>
      </c>
      <c r="F201" s="16">
        <f t="shared" ca="1" si="52"/>
        <v>0</v>
      </c>
      <c r="G201" s="16">
        <f t="shared" ca="1" si="53"/>
        <v>5</v>
      </c>
      <c r="H201" s="18">
        <f t="shared" ca="1" si="45"/>
        <v>0</v>
      </c>
      <c r="I201" s="21">
        <f t="shared" ca="1" si="46"/>
        <v>-1</v>
      </c>
      <c r="J201" s="3">
        <f t="shared" ca="1" si="54"/>
        <v>230.31999999999994</v>
      </c>
      <c r="K201" s="17">
        <f t="shared" ca="1" si="57"/>
        <v>1039.3200000000006</v>
      </c>
      <c r="L201" s="17">
        <f t="shared" ca="1" si="40"/>
        <v>1044.3200000000006</v>
      </c>
      <c r="M201" s="16">
        <f t="shared" ca="1" si="47"/>
        <v>-5</v>
      </c>
      <c r="O201" s="16">
        <f t="shared" si="55"/>
        <v>191</v>
      </c>
      <c r="P201" s="17">
        <f t="shared" ca="1" si="48"/>
        <v>39.320000000000618</v>
      </c>
      <c r="R201" s="16">
        <f t="shared" si="56"/>
        <v>191</v>
      </c>
      <c r="S201" s="17">
        <f t="shared" ca="1" si="49"/>
        <v>20.586387434555292</v>
      </c>
      <c r="T201" s="17">
        <f t="shared" ca="1" si="50"/>
        <v>39.320000000000618</v>
      </c>
    </row>
    <row r="202" spans="1:20">
      <c r="A202" s="16">
        <f t="shared" si="51"/>
        <v>192</v>
      </c>
      <c r="B202" s="16">
        <f t="shared" ca="1" si="41"/>
        <v>3.86</v>
      </c>
      <c r="C202" s="16">
        <f t="shared" ca="1" si="42"/>
        <v>0.27202072538860106</v>
      </c>
      <c r="D202" s="16">
        <f t="shared" ca="1" si="43"/>
        <v>0.88633898387116439</v>
      </c>
      <c r="E202" s="16">
        <f t="shared" ca="1" si="44"/>
        <v>0</v>
      </c>
      <c r="F202" s="16">
        <f t="shared" ca="1" si="52"/>
        <v>0</v>
      </c>
      <c r="G202" s="16">
        <f t="shared" ca="1" si="53"/>
        <v>6</v>
      </c>
      <c r="H202" s="18">
        <f t="shared" ca="1" si="45"/>
        <v>0</v>
      </c>
      <c r="I202" s="21">
        <f t="shared" ca="1" si="46"/>
        <v>-1</v>
      </c>
      <c r="J202" s="3">
        <f t="shared" ca="1" si="54"/>
        <v>230.31999999999994</v>
      </c>
      <c r="K202" s="17">
        <f t="shared" ca="1" si="57"/>
        <v>1038.3200000000006</v>
      </c>
      <c r="L202" s="17">
        <f t="shared" ref="L202:L210" ca="1" si="58">MAX(K202,L201)</f>
        <v>1044.3200000000006</v>
      </c>
      <c r="M202" s="16">
        <f t="shared" ca="1" si="47"/>
        <v>-6</v>
      </c>
      <c r="O202" s="16">
        <f t="shared" si="55"/>
        <v>192</v>
      </c>
      <c r="P202" s="17">
        <f t="shared" ca="1" si="48"/>
        <v>38.320000000000618</v>
      </c>
      <c r="R202" s="16">
        <f t="shared" si="56"/>
        <v>192</v>
      </c>
      <c r="S202" s="17">
        <f t="shared" ca="1" si="49"/>
        <v>19.958333333333655</v>
      </c>
      <c r="T202" s="17">
        <f t="shared" ca="1" si="50"/>
        <v>38.320000000000618</v>
      </c>
    </row>
    <row r="203" spans="1:20">
      <c r="A203" s="16">
        <f t="shared" si="51"/>
        <v>193</v>
      </c>
      <c r="B203" s="16">
        <f t="shared" ref="B203:B210" ca="1" si="59">RANDBETWEEN($A$5,$B$5)/100</f>
        <v>5.86</v>
      </c>
      <c r="C203" s="16">
        <f t="shared" ref="C203:C210" ca="1" si="60">$C$5*(1/B203)</f>
        <v>0.17918088737201365</v>
      </c>
      <c r="D203" s="16">
        <f t="shared" ref="D203:D210" ca="1" si="61">RAND()</f>
        <v>0.69110585065909191</v>
      </c>
      <c r="E203" s="16">
        <f t="shared" ref="E203:E210" ca="1" si="62">IF(D203&lt;=C203,1,0)</f>
        <v>0</v>
      </c>
      <c r="F203" s="16">
        <f t="shared" ca="1" si="52"/>
        <v>0</v>
      </c>
      <c r="G203" s="16">
        <f t="shared" ca="1" si="53"/>
        <v>7</v>
      </c>
      <c r="H203" s="18">
        <f t="shared" ref="H203:H210" ca="1" si="63">IF(E203=0,0,B203)</f>
        <v>0</v>
      </c>
      <c r="I203" s="21">
        <f t="shared" ref="I203:I210" ca="1" si="64">IF(E203=0,-1,H203-1)</f>
        <v>-1</v>
      </c>
      <c r="J203" s="3">
        <f t="shared" ca="1" si="54"/>
        <v>230.31999999999994</v>
      </c>
      <c r="K203" s="17">
        <f t="shared" ca="1" si="57"/>
        <v>1037.3200000000006</v>
      </c>
      <c r="L203" s="17">
        <f t="shared" ca="1" si="58"/>
        <v>1044.3200000000006</v>
      </c>
      <c r="M203" s="16">
        <f t="shared" ref="M203:M210" ca="1" si="65">IF(K203&lt;N(L203),K203-L202,"")</f>
        <v>-7</v>
      </c>
      <c r="O203" s="16">
        <f t="shared" si="55"/>
        <v>193</v>
      </c>
      <c r="P203" s="17">
        <f t="shared" ref="P203:P210" ca="1" si="66">K203-1000</f>
        <v>37.320000000000618</v>
      </c>
      <c r="R203" s="16">
        <f t="shared" si="56"/>
        <v>193</v>
      </c>
      <c r="S203" s="17">
        <f t="shared" ref="S203:S210" ca="1" si="67">((R203+T203)/R203*100)-100</f>
        <v>19.33678756476715</v>
      </c>
      <c r="T203" s="17">
        <f t="shared" ref="T203:T210" ca="1" si="68">K203-1000</f>
        <v>37.320000000000618</v>
      </c>
    </row>
    <row r="204" spans="1:20">
      <c r="A204" s="16">
        <f t="shared" ref="A204:A210" si="69">A203+1</f>
        <v>194</v>
      </c>
      <c r="B204" s="16">
        <f t="shared" ca="1" si="59"/>
        <v>3.77</v>
      </c>
      <c r="C204" s="16">
        <f t="shared" ca="1" si="60"/>
        <v>0.27851458885941649</v>
      </c>
      <c r="D204" s="16">
        <f t="shared" ca="1" si="61"/>
        <v>0.13650372219211615</v>
      </c>
      <c r="E204" s="16">
        <f t="shared" ca="1" si="62"/>
        <v>1</v>
      </c>
      <c r="F204" s="16">
        <f t="shared" ref="F204:F210" ca="1" si="70">IF(E204=1,F203+1,0)</f>
        <v>1</v>
      </c>
      <c r="G204" s="16">
        <f t="shared" ref="G204:G210" ca="1" si="71">IF(E204=0,G203+1,0)</f>
        <v>0</v>
      </c>
      <c r="H204" s="18">
        <f t="shared" ca="1" si="63"/>
        <v>3.77</v>
      </c>
      <c r="I204" s="21">
        <f t="shared" ca="1" si="64"/>
        <v>2.77</v>
      </c>
      <c r="J204" s="3">
        <f t="shared" ref="J204:J210" ca="1" si="72">J203+H204</f>
        <v>234.08999999999995</v>
      </c>
      <c r="K204" s="17">
        <f t="shared" ca="1" si="57"/>
        <v>1040.0900000000006</v>
      </c>
      <c r="L204" s="17">
        <f t="shared" ca="1" si="58"/>
        <v>1044.3200000000006</v>
      </c>
      <c r="M204" s="16">
        <f t="shared" ca="1" si="65"/>
        <v>-4.2300000000000182</v>
      </c>
      <c r="O204" s="16">
        <f t="shared" ref="O204:O210" si="73">O203+1</f>
        <v>194</v>
      </c>
      <c r="P204" s="17">
        <f t="shared" ca="1" si="66"/>
        <v>40.0900000000006</v>
      </c>
      <c r="R204" s="16">
        <f t="shared" ref="R204:R210" si="74">R203+1</f>
        <v>194</v>
      </c>
      <c r="S204" s="17">
        <f t="shared" ca="1" si="67"/>
        <v>20.664948453608559</v>
      </c>
      <c r="T204" s="17">
        <f t="shared" ca="1" si="68"/>
        <v>40.0900000000006</v>
      </c>
    </row>
    <row r="205" spans="1:20">
      <c r="A205" s="16">
        <f t="shared" si="69"/>
        <v>195</v>
      </c>
      <c r="B205" s="16">
        <f t="shared" ca="1" si="59"/>
        <v>4.6100000000000003</v>
      </c>
      <c r="C205" s="16">
        <f t="shared" ca="1" si="60"/>
        <v>0.22776572668112796</v>
      </c>
      <c r="D205" s="16">
        <f t="shared" ca="1" si="61"/>
        <v>0.36641425749270451</v>
      </c>
      <c r="E205" s="16">
        <f t="shared" ca="1" si="62"/>
        <v>0</v>
      </c>
      <c r="F205" s="16">
        <f t="shared" ca="1" si="70"/>
        <v>0</v>
      </c>
      <c r="G205" s="16">
        <f t="shared" ca="1" si="71"/>
        <v>1</v>
      </c>
      <c r="H205" s="18">
        <f t="shared" ca="1" si="63"/>
        <v>0</v>
      </c>
      <c r="I205" s="21">
        <f t="shared" ca="1" si="64"/>
        <v>-1</v>
      </c>
      <c r="J205" s="3">
        <f t="shared" ca="1" si="72"/>
        <v>234.08999999999995</v>
      </c>
      <c r="K205" s="17">
        <f t="shared" ref="K205" ca="1" si="75">K204+I205</f>
        <v>1039.0900000000006</v>
      </c>
      <c r="L205" s="17">
        <f t="shared" ca="1" si="58"/>
        <v>1044.3200000000006</v>
      </c>
      <c r="M205" s="16">
        <f t="shared" ca="1" si="65"/>
        <v>-5.2300000000000182</v>
      </c>
      <c r="O205" s="16">
        <f t="shared" si="73"/>
        <v>195</v>
      </c>
      <c r="P205" s="17">
        <f t="shared" ca="1" si="66"/>
        <v>39.0900000000006</v>
      </c>
      <c r="R205" s="16">
        <f t="shared" si="74"/>
        <v>195</v>
      </c>
      <c r="S205" s="17">
        <f t="shared" ca="1" si="67"/>
        <v>20.046153846154155</v>
      </c>
      <c r="T205" s="17">
        <f t="shared" ca="1" si="68"/>
        <v>39.0900000000006</v>
      </c>
    </row>
    <row r="206" spans="1:20">
      <c r="A206" s="16">
        <f t="shared" si="69"/>
        <v>196</v>
      </c>
      <c r="B206" s="16">
        <f t="shared" ca="1" si="59"/>
        <v>4.3499999999999996</v>
      </c>
      <c r="C206" s="16">
        <f t="shared" ca="1" si="60"/>
        <v>0.24137931034482762</v>
      </c>
      <c r="D206" s="16">
        <f t="shared" ca="1" si="61"/>
        <v>0.15481867937595428</v>
      </c>
      <c r="E206" s="16">
        <f t="shared" ca="1" si="62"/>
        <v>1</v>
      </c>
      <c r="F206" s="16">
        <f t="shared" ca="1" si="70"/>
        <v>1</v>
      </c>
      <c r="G206" s="16">
        <f t="shared" ca="1" si="71"/>
        <v>0</v>
      </c>
      <c r="H206" s="18">
        <f t="shared" ca="1" si="63"/>
        <v>4.3499999999999996</v>
      </c>
      <c r="I206" s="21">
        <f t="shared" ca="1" si="64"/>
        <v>3.3499999999999996</v>
      </c>
      <c r="J206" s="3">
        <f t="shared" ca="1" si="72"/>
        <v>238.43999999999994</v>
      </c>
      <c r="K206" s="17">
        <f t="shared" ref="K206:K210" ca="1" si="76">K205+I206</f>
        <v>1042.4400000000005</v>
      </c>
      <c r="L206" s="17">
        <f t="shared" ca="1" si="58"/>
        <v>1044.3200000000006</v>
      </c>
      <c r="M206" s="16">
        <f t="shared" ca="1" si="65"/>
        <v>-1.8800000000001091</v>
      </c>
      <c r="O206" s="16">
        <f t="shared" si="73"/>
        <v>196</v>
      </c>
      <c r="P206" s="17">
        <f t="shared" ca="1" si="66"/>
        <v>42.440000000000509</v>
      </c>
      <c r="R206" s="16">
        <f t="shared" si="74"/>
        <v>196</v>
      </c>
      <c r="S206" s="17">
        <f t="shared" ca="1" si="67"/>
        <v>21.653061224490074</v>
      </c>
      <c r="T206" s="17">
        <f t="shared" ca="1" si="68"/>
        <v>42.440000000000509</v>
      </c>
    </row>
    <row r="207" spans="1:20">
      <c r="A207" s="16">
        <f t="shared" si="69"/>
        <v>197</v>
      </c>
      <c r="B207" s="16">
        <f t="shared" ca="1" si="59"/>
        <v>4.66</v>
      </c>
      <c r="C207" s="16">
        <f t="shared" ca="1" si="60"/>
        <v>0.2253218884120172</v>
      </c>
      <c r="D207" s="16">
        <f t="shared" ca="1" si="61"/>
        <v>0.92546169353037921</v>
      </c>
      <c r="E207" s="16">
        <f t="shared" ca="1" si="62"/>
        <v>0</v>
      </c>
      <c r="F207" s="16">
        <f t="shared" ca="1" si="70"/>
        <v>0</v>
      </c>
      <c r="G207" s="16">
        <f t="shared" ca="1" si="71"/>
        <v>1</v>
      </c>
      <c r="H207" s="18">
        <f t="shared" ca="1" si="63"/>
        <v>0</v>
      </c>
      <c r="I207" s="21">
        <f t="shared" ca="1" si="64"/>
        <v>-1</v>
      </c>
      <c r="J207" s="3">
        <f t="shared" ca="1" si="72"/>
        <v>238.43999999999994</v>
      </c>
      <c r="K207" s="17">
        <f t="shared" ca="1" si="76"/>
        <v>1041.4400000000005</v>
      </c>
      <c r="L207" s="17">
        <f t="shared" ca="1" si="58"/>
        <v>1044.3200000000006</v>
      </c>
      <c r="M207" s="16">
        <f t="shared" ca="1" si="65"/>
        <v>-2.8800000000001091</v>
      </c>
      <c r="O207" s="16">
        <f t="shared" si="73"/>
        <v>197</v>
      </c>
      <c r="P207" s="17">
        <f t="shared" ca="1" si="66"/>
        <v>41.440000000000509</v>
      </c>
      <c r="R207" s="16">
        <f t="shared" si="74"/>
        <v>197</v>
      </c>
      <c r="S207" s="17">
        <f t="shared" ca="1" si="67"/>
        <v>21.035532994924111</v>
      </c>
      <c r="T207" s="17">
        <f t="shared" ca="1" si="68"/>
        <v>41.440000000000509</v>
      </c>
    </row>
    <row r="208" spans="1:20">
      <c r="A208" s="16">
        <f t="shared" si="69"/>
        <v>198</v>
      </c>
      <c r="B208" s="16">
        <f t="shared" ca="1" si="59"/>
        <v>4.2699999999999996</v>
      </c>
      <c r="C208" s="16">
        <f t="shared" ca="1" si="60"/>
        <v>0.24590163934426232</v>
      </c>
      <c r="D208" s="16">
        <f t="shared" ca="1" si="61"/>
        <v>0.41857919153605416</v>
      </c>
      <c r="E208" s="16">
        <f t="shared" ca="1" si="62"/>
        <v>0</v>
      </c>
      <c r="F208" s="16">
        <f t="shared" ca="1" si="70"/>
        <v>0</v>
      </c>
      <c r="G208" s="16">
        <f t="shared" ca="1" si="71"/>
        <v>2</v>
      </c>
      <c r="H208" s="18">
        <f t="shared" ca="1" si="63"/>
        <v>0</v>
      </c>
      <c r="I208" s="21">
        <f t="shared" ca="1" si="64"/>
        <v>-1</v>
      </c>
      <c r="J208" s="3">
        <f t="shared" ca="1" si="72"/>
        <v>238.43999999999994</v>
      </c>
      <c r="K208" s="17">
        <f t="shared" ca="1" si="76"/>
        <v>1040.4400000000005</v>
      </c>
      <c r="L208" s="17">
        <f t="shared" ca="1" si="58"/>
        <v>1044.3200000000006</v>
      </c>
      <c r="M208" s="16">
        <f t="shared" ca="1" si="65"/>
        <v>-3.8800000000001091</v>
      </c>
      <c r="O208" s="16">
        <f t="shared" si="73"/>
        <v>198</v>
      </c>
      <c r="P208" s="17">
        <f t="shared" ca="1" si="66"/>
        <v>40.440000000000509</v>
      </c>
      <c r="R208" s="16">
        <f t="shared" si="74"/>
        <v>198</v>
      </c>
      <c r="S208" s="17">
        <f t="shared" ca="1" si="67"/>
        <v>20.424242424242678</v>
      </c>
      <c r="T208" s="17">
        <f t="shared" ca="1" si="68"/>
        <v>40.440000000000509</v>
      </c>
    </row>
    <row r="209" spans="1:20">
      <c r="A209" s="16">
        <f t="shared" si="69"/>
        <v>199</v>
      </c>
      <c r="B209" s="16">
        <f t="shared" ca="1" si="59"/>
        <v>3.7</v>
      </c>
      <c r="C209" s="16">
        <f t="shared" ca="1" si="60"/>
        <v>0.28378378378378377</v>
      </c>
      <c r="D209" s="16">
        <f t="shared" ca="1" si="61"/>
        <v>8.7708424926455919E-3</v>
      </c>
      <c r="E209" s="16">
        <f t="shared" ca="1" si="62"/>
        <v>1</v>
      </c>
      <c r="F209" s="16">
        <f t="shared" ca="1" si="70"/>
        <v>1</v>
      </c>
      <c r="G209" s="16">
        <f t="shared" ca="1" si="71"/>
        <v>0</v>
      </c>
      <c r="H209" s="18">
        <f t="shared" ca="1" si="63"/>
        <v>3.7</v>
      </c>
      <c r="I209" s="21">
        <f t="shared" ca="1" si="64"/>
        <v>2.7</v>
      </c>
      <c r="J209" s="3">
        <f t="shared" ca="1" si="72"/>
        <v>242.13999999999993</v>
      </c>
      <c r="K209" s="17">
        <f t="shared" ca="1" si="76"/>
        <v>1043.1400000000006</v>
      </c>
      <c r="L209" s="17">
        <f t="shared" ca="1" si="58"/>
        <v>1044.3200000000006</v>
      </c>
      <c r="M209" s="16">
        <f t="shared" ca="1" si="65"/>
        <v>-1.1800000000000637</v>
      </c>
      <c r="O209" s="16">
        <f t="shared" si="73"/>
        <v>199</v>
      </c>
      <c r="P209" s="17">
        <f t="shared" ca="1" si="66"/>
        <v>43.140000000000555</v>
      </c>
      <c r="R209" s="16">
        <f t="shared" si="74"/>
        <v>199</v>
      </c>
      <c r="S209" s="17">
        <f t="shared" ca="1" si="67"/>
        <v>21.678391959799285</v>
      </c>
      <c r="T209" s="17">
        <f t="shared" ca="1" si="68"/>
        <v>43.140000000000555</v>
      </c>
    </row>
    <row r="210" spans="1:20">
      <c r="A210" s="16">
        <f t="shared" si="69"/>
        <v>200</v>
      </c>
      <c r="B210" s="16">
        <f t="shared" ca="1" si="59"/>
        <v>4.5</v>
      </c>
      <c r="C210" s="16">
        <f t="shared" ca="1" si="60"/>
        <v>0.23333333333333334</v>
      </c>
      <c r="D210" s="16">
        <f t="shared" ca="1" si="61"/>
        <v>0.46302852167607345</v>
      </c>
      <c r="E210" s="16">
        <f t="shared" ca="1" si="62"/>
        <v>0</v>
      </c>
      <c r="F210" s="16">
        <f t="shared" ca="1" si="70"/>
        <v>0</v>
      </c>
      <c r="G210" s="16">
        <f t="shared" ca="1" si="71"/>
        <v>1</v>
      </c>
      <c r="H210" s="18">
        <f t="shared" ca="1" si="63"/>
        <v>0</v>
      </c>
      <c r="I210" s="21">
        <f t="shared" ca="1" si="64"/>
        <v>-1</v>
      </c>
      <c r="J210" s="3">
        <f t="shared" ca="1" si="72"/>
        <v>242.13999999999993</v>
      </c>
      <c r="K210" s="17">
        <f t="shared" ca="1" si="76"/>
        <v>1042.1400000000006</v>
      </c>
      <c r="L210" s="17">
        <f t="shared" ca="1" si="58"/>
        <v>1044.3200000000006</v>
      </c>
      <c r="M210" s="16">
        <f t="shared" ca="1" si="65"/>
        <v>-2.1800000000000637</v>
      </c>
      <c r="O210" s="16">
        <f t="shared" si="73"/>
        <v>200</v>
      </c>
      <c r="P210" s="17">
        <f t="shared" ca="1" si="66"/>
        <v>42.140000000000555</v>
      </c>
      <c r="R210" s="16">
        <f t="shared" si="74"/>
        <v>200</v>
      </c>
      <c r="S210" s="17">
        <f t="shared" ca="1" si="67"/>
        <v>21.070000000000277</v>
      </c>
      <c r="T210" s="17">
        <f t="shared" ca="1" si="68"/>
        <v>42.140000000000555</v>
      </c>
    </row>
    <row r="211" spans="1:20">
      <c r="B211" s="16">
        <f ca="1">SUM(B11:B210)</f>
        <v>817.41000000000008</v>
      </c>
      <c r="C211" s="16">
        <f t="shared" ref="C211" ca="1" si="77">$C$5*(1/B211)</f>
        <v>1.2845450875325723E-3</v>
      </c>
      <c r="E211" s="3">
        <f ca="1">SUM(E11:E210)</f>
        <v>61</v>
      </c>
      <c r="F211" s="22">
        <f ca="1">MAX(F11:F210)</f>
        <v>3</v>
      </c>
      <c r="G211" s="22">
        <f ca="1">MAX(G11:G210)</f>
        <v>11</v>
      </c>
      <c r="H211" s="18">
        <f ca="1">SUM(H11:H210)</f>
        <v>242.13999999999993</v>
      </c>
      <c r="I211" s="3"/>
      <c r="O211" s="16" t="s">
        <v>25</v>
      </c>
      <c r="Q211" s="17">
        <f ca="1">MAX(K:K)</f>
        <v>1044.3200000000006</v>
      </c>
    </row>
    <row r="212" spans="1:20">
      <c r="I212" s="3"/>
      <c r="O212" s="16" t="s">
        <v>26</v>
      </c>
      <c r="Q212" s="17">
        <f ca="1">MIN(K:K)</f>
        <v>997</v>
      </c>
      <c r="S212" s="16" t="s">
        <v>70</v>
      </c>
      <c r="T212" s="17">
        <f ca="1">MIN(T10:T210)</f>
        <v>-3</v>
      </c>
    </row>
    <row r="213" spans="1:20">
      <c r="I213" s="3"/>
      <c r="O213" s="16" t="s">
        <v>27</v>
      </c>
      <c r="Q213" s="17">
        <f ca="1">MIN(M:M)</f>
        <v>-15.5</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61</v>
      </c>
    </row>
    <row r="217" spans="1:20">
      <c r="I217" s="3"/>
      <c r="O217" s="16" t="s">
        <v>10</v>
      </c>
      <c r="P217" s="17">
        <f ca="1">H211</f>
        <v>242.13999999999993</v>
      </c>
    </row>
    <row r="218" spans="1:20">
      <c r="I218" s="3"/>
      <c r="O218" s="12" t="s">
        <v>11</v>
      </c>
      <c r="P218" s="17">
        <f ca="1">P217-200</f>
        <v>42.13999999999993</v>
      </c>
    </row>
    <row r="219" spans="1:20">
      <c r="I219" s="3"/>
      <c r="O219" s="16" t="s">
        <v>29</v>
      </c>
      <c r="P219" s="17">
        <f ca="1">(P217/200*100)-100</f>
        <v>21.069999999999965</v>
      </c>
    </row>
    <row r="220" spans="1:20">
      <c r="I220" s="3"/>
    </row>
    <row r="221" spans="1:20">
      <c r="I221" s="3"/>
      <c r="O221" s="16" t="s">
        <v>31</v>
      </c>
      <c r="P221" s="22">
        <f ca="1">F211</f>
        <v>3</v>
      </c>
    </row>
    <row r="222" spans="1:20">
      <c r="I222" s="3"/>
      <c r="O222" s="16" t="s">
        <v>32</v>
      </c>
      <c r="P222" s="22">
        <f ca="1">G211</f>
        <v>11</v>
      </c>
    </row>
    <row r="223" spans="1:20">
      <c r="I223" s="3"/>
      <c r="N223" s="16" t="s">
        <v>33</v>
      </c>
      <c r="P223" s="1">
        <f ca="1">B211/200</f>
        <v>4.0870500000000005</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4.0870500000000005</v>
      </c>
      <c r="C228" s="16">
        <f ca="1">$P$216</f>
        <v>61</v>
      </c>
      <c r="E228" s="17">
        <f ca="1">$P$217</f>
        <v>242.13999999999993</v>
      </c>
      <c r="F228" s="17">
        <f ca="1">$P$218</f>
        <v>42.13999999999993</v>
      </c>
      <c r="G228" s="17">
        <f ca="1">$P$219</f>
        <v>21.069999999999965</v>
      </c>
      <c r="H228" s="18">
        <f ca="1">$P$221</f>
        <v>3</v>
      </c>
      <c r="I228" s="22">
        <f ca="1">$P$222</f>
        <v>11</v>
      </c>
      <c r="J228" s="18">
        <f ca="1">$Q$213</f>
        <v>-15.5</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T251"/>
  <sheetViews>
    <sheetView topLeftCell="A10" workbookViewId="0">
      <selection activeCell="S10" sqref="S10"/>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4.33</v>
      </c>
      <c r="C11" s="16">
        <f t="shared" ref="C11:C74" ca="1" si="2">$C$5*(1/B11)</f>
        <v>0.24249422632794457</v>
      </c>
      <c r="D11" s="16">
        <f t="shared" ref="D11:D74" ca="1" si="3">RAND()</f>
        <v>0.81789119165085644</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3.04</v>
      </c>
      <c r="C12" s="16">
        <f t="shared" ca="1" si="2"/>
        <v>0.34539473684210531</v>
      </c>
      <c r="D12" s="16">
        <f t="shared" ca="1" si="3"/>
        <v>0.43733373991511049</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2.1800000000000002</v>
      </c>
      <c r="C13" s="16">
        <f t="shared" ca="1" si="2"/>
        <v>0.48165137614678899</v>
      </c>
      <c r="D13" s="16">
        <f t="shared" ca="1" si="3"/>
        <v>0.66635031652374366</v>
      </c>
      <c r="E13" s="16">
        <f t="shared" ca="1" si="4"/>
        <v>0</v>
      </c>
      <c r="F13" s="16">
        <f t="shared" ca="1" si="13"/>
        <v>0</v>
      </c>
      <c r="G13" s="16">
        <f t="shared" ca="1" si="14"/>
        <v>3</v>
      </c>
      <c r="H13" s="18">
        <f t="shared" ca="1" si="5"/>
        <v>0</v>
      </c>
      <c r="I13" s="21">
        <f t="shared" ca="1" si="6"/>
        <v>-1</v>
      </c>
      <c r="J13" s="3">
        <f t="shared" ca="1" si="15"/>
        <v>0</v>
      </c>
      <c r="K13" s="17">
        <f t="shared" ca="1" si="7"/>
        <v>997</v>
      </c>
      <c r="L13" s="17">
        <f t="shared" ca="1" si="0"/>
        <v>1000</v>
      </c>
      <c r="M13" s="16">
        <f t="shared" ca="1" si="8"/>
        <v>-3</v>
      </c>
      <c r="O13" s="16">
        <f t="shared" si="16"/>
        <v>3</v>
      </c>
      <c r="P13" s="17">
        <f t="shared" ca="1" si="9"/>
        <v>-3</v>
      </c>
      <c r="R13" s="16">
        <f t="shared" si="17"/>
        <v>3</v>
      </c>
      <c r="S13" s="17">
        <f t="shared" ca="1" si="10"/>
        <v>-100</v>
      </c>
      <c r="T13" s="17">
        <f t="shared" ca="1" si="11"/>
        <v>-3</v>
      </c>
    </row>
    <row r="14" spans="1:20">
      <c r="A14" s="16">
        <f t="shared" si="12"/>
        <v>4</v>
      </c>
      <c r="B14" s="16">
        <f t="shared" ca="1" si="1"/>
        <v>4.4000000000000004</v>
      </c>
      <c r="C14" s="16">
        <f t="shared" ca="1" si="2"/>
        <v>0.23863636363636365</v>
      </c>
      <c r="D14" s="16">
        <f t="shared" ca="1" si="3"/>
        <v>0.16042471137011294</v>
      </c>
      <c r="E14" s="16">
        <f t="shared" ca="1" si="4"/>
        <v>1</v>
      </c>
      <c r="F14" s="16">
        <f t="shared" ca="1" si="13"/>
        <v>1</v>
      </c>
      <c r="G14" s="16">
        <f t="shared" ca="1" si="14"/>
        <v>0</v>
      </c>
      <c r="H14" s="18">
        <f t="shared" ca="1" si="5"/>
        <v>4.4000000000000004</v>
      </c>
      <c r="I14" s="21">
        <f t="shared" ca="1" si="6"/>
        <v>3.4000000000000004</v>
      </c>
      <c r="J14" s="3">
        <f t="shared" ca="1" si="15"/>
        <v>4.4000000000000004</v>
      </c>
      <c r="K14" s="17">
        <f t="shared" ca="1" si="7"/>
        <v>1000.4</v>
      </c>
      <c r="L14" s="17">
        <f t="shared" ca="1" si="0"/>
        <v>1000.4</v>
      </c>
      <c r="M14" s="16" t="str">
        <f t="shared" ca="1" si="8"/>
        <v/>
      </c>
      <c r="O14" s="16">
        <f t="shared" si="16"/>
        <v>4</v>
      </c>
      <c r="P14" s="17">
        <f t="shared" ca="1" si="9"/>
        <v>0.39999999999997726</v>
      </c>
      <c r="R14" s="16">
        <f t="shared" si="17"/>
        <v>4</v>
      </c>
      <c r="S14" s="17">
        <f t="shared" ca="1" si="10"/>
        <v>9.9999999999994316</v>
      </c>
      <c r="T14" s="17">
        <f t="shared" ca="1" si="11"/>
        <v>0.39999999999997726</v>
      </c>
    </row>
    <row r="15" spans="1:20">
      <c r="A15" s="16">
        <f t="shared" si="12"/>
        <v>5</v>
      </c>
      <c r="B15" s="16">
        <f t="shared" ca="1" si="1"/>
        <v>4.09</v>
      </c>
      <c r="C15" s="16">
        <f t="shared" ca="1" si="2"/>
        <v>0.25672371638141811</v>
      </c>
      <c r="D15" s="16">
        <f t="shared" ca="1" si="3"/>
        <v>0.32434823618447273</v>
      </c>
      <c r="E15" s="16">
        <f t="shared" ca="1" si="4"/>
        <v>0</v>
      </c>
      <c r="F15" s="16">
        <f t="shared" ca="1" si="13"/>
        <v>0</v>
      </c>
      <c r="G15" s="16">
        <f t="shared" ca="1" si="14"/>
        <v>1</v>
      </c>
      <c r="H15" s="18">
        <f t="shared" ca="1" si="5"/>
        <v>0</v>
      </c>
      <c r="I15" s="21">
        <f t="shared" ca="1" si="6"/>
        <v>-1</v>
      </c>
      <c r="J15" s="3">
        <f t="shared" ca="1" si="15"/>
        <v>4.4000000000000004</v>
      </c>
      <c r="K15" s="17">
        <f t="shared" ca="1" si="7"/>
        <v>999.4</v>
      </c>
      <c r="L15" s="17">
        <f t="shared" ca="1" si="0"/>
        <v>1000.4</v>
      </c>
      <c r="M15" s="16">
        <f t="shared" ca="1" si="8"/>
        <v>-1</v>
      </c>
      <c r="O15" s="16">
        <f t="shared" si="16"/>
        <v>5</v>
      </c>
      <c r="P15" s="17">
        <f t="shared" ca="1" si="9"/>
        <v>-0.60000000000002274</v>
      </c>
      <c r="R15" s="16">
        <f t="shared" si="17"/>
        <v>5</v>
      </c>
      <c r="S15" s="17">
        <f t="shared" ca="1" si="10"/>
        <v>-12.000000000000455</v>
      </c>
      <c r="T15" s="17">
        <f t="shared" ca="1" si="11"/>
        <v>-0.60000000000002274</v>
      </c>
    </row>
    <row r="16" spans="1:20">
      <c r="A16" s="16">
        <f t="shared" si="12"/>
        <v>6</v>
      </c>
      <c r="B16" s="16">
        <f t="shared" ca="1" si="1"/>
        <v>3.37</v>
      </c>
      <c r="C16" s="16">
        <f t="shared" ca="1" si="2"/>
        <v>0.31157270029673589</v>
      </c>
      <c r="D16" s="16">
        <f t="shared" ca="1" si="3"/>
        <v>0.11433492323991512</v>
      </c>
      <c r="E16" s="16">
        <f t="shared" ca="1" si="4"/>
        <v>1</v>
      </c>
      <c r="F16" s="16">
        <f t="shared" ca="1" si="13"/>
        <v>1</v>
      </c>
      <c r="G16" s="16">
        <f t="shared" ca="1" si="14"/>
        <v>0</v>
      </c>
      <c r="H16" s="18">
        <f t="shared" ca="1" si="5"/>
        <v>3.37</v>
      </c>
      <c r="I16" s="21">
        <f t="shared" ca="1" si="6"/>
        <v>2.37</v>
      </c>
      <c r="J16" s="3">
        <f t="shared" ca="1" si="15"/>
        <v>7.7700000000000005</v>
      </c>
      <c r="K16" s="17">
        <f t="shared" ca="1" si="7"/>
        <v>1001.77</v>
      </c>
      <c r="L16" s="17">
        <f t="shared" ca="1" si="0"/>
        <v>1001.77</v>
      </c>
      <c r="M16" s="16" t="str">
        <f t="shared" ca="1" si="8"/>
        <v/>
      </c>
      <c r="O16" s="16">
        <f t="shared" si="16"/>
        <v>6</v>
      </c>
      <c r="P16" s="17">
        <f t="shared" ca="1" si="9"/>
        <v>1.7699999999999818</v>
      </c>
      <c r="R16" s="16">
        <f t="shared" si="17"/>
        <v>6</v>
      </c>
      <c r="S16" s="17">
        <f t="shared" ca="1" si="10"/>
        <v>29.499999999999716</v>
      </c>
      <c r="T16" s="17">
        <f t="shared" ca="1" si="11"/>
        <v>1.7699999999999818</v>
      </c>
    </row>
    <row r="17" spans="1:20">
      <c r="A17" s="16">
        <f t="shared" si="12"/>
        <v>7</v>
      </c>
      <c r="B17" s="16">
        <f t="shared" ca="1" si="1"/>
        <v>3.81</v>
      </c>
      <c r="C17" s="16">
        <f t="shared" ca="1" si="2"/>
        <v>0.27559055118110237</v>
      </c>
      <c r="D17" s="16">
        <f t="shared" ca="1" si="3"/>
        <v>0.20612146109732699</v>
      </c>
      <c r="E17" s="16">
        <f t="shared" ca="1" si="4"/>
        <v>1</v>
      </c>
      <c r="F17" s="16">
        <f t="shared" ca="1" si="13"/>
        <v>2</v>
      </c>
      <c r="G17" s="16">
        <f t="shared" ca="1" si="14"/>
        <v>0</v>
      </c>
      <c r="H17" s="18">
        <f t="shared" ca="1" si="5"/>
        <v>3.81</v>
      </c>
      <c r="I17" s="21">
        <f t="shared" ca="1" si="6"/>
        <v>2.81</v>
      </c>
      <c r="J17" s="3">
        <f t="shared" ca="1" si="15"/>
        <v>11.58</v>
      </c>
      <c r="K17" s="17">
        <f t="shared" ca="1" si="7"/>
        <v>1004.5799999999999</v>
      </c>
      <c r="L17" s="17">
        <f t="shared" ca="1" si="0"/>
        <v>1004.5799999999999</v>
      </c>
      <c r="M17" s="16" t="str">
        <f t="shared" ca="1" si="8"/>
        <v/>
      </c>
      <c r="O17" s="16">
        <f t="shared" si="16"/>
        <v>7</v>
      </c>
      <c r="P17" s="17">
        <f t="shared" ca="1" si="9"/>
        <v>4.5799999999999272</v>
      </c>
      <c r="R17" s="16">
        <f t="shared" si="17"/>
        <v>7</v>
      </c>
      <c r="S17" s="17">
        <f t="shared" ca="1" si="10"/>
        <v>65.428571428570393</v>
      </c>
      <c r="T17" s="17">
        <f t="shared" ca="1" si="11"/>
        <v>4.5799999999999272</v>
      </c>
    </row>
    <row r="18" spans="1:20">
      <c r="A18" s="16">
        <f t="shared" si="12"/>
        <v>8</v>
      </c>
      <c r="B18" s="16">
        <f t="shared" ca="1" si="1"/>
        <v>4.62</v>
      </c>
      <c r="C18" s="16">
        <f t="shared" ca="1" si="2"/>
        <v>0.22727272727272729</v>
      </c>
      <c r="D18" s="16">
        <f t="shared" ca="1" si="3"/>
        <v>2.3887282547992328E-2</v>
      </c>
      <c r="E18" s="16">
        <f t="shared" ca="1" si="4"/>
        <v>1</v>
      </c>
      <c r="F18" s="16">
        <f t="shared" ca="1" si="13"/>
        <v>3</v>
      </c>
      <c r="G18" s="16">
        <f t="shared" ca="1" si="14"/>
        <v>0</v>
      </c>
      <c r="H18" s="18">
        <f t="shared" ca="1" si="5"/>
        <v>4.62</v>
      </c>
      <c r="I18" s="21">
        <f t="shared" ca="1" si="6"/>
        <v>3.62</v>
      </c>
      <c r="J18" s="3">
        <f t="shared" ca="1" si="15"/>
        <v>16.2</v>
      </c>
      <c r="K18" s="17">
        <f t="shared" ca="1" si="7"/>
        <v>1008.1999999999999</v>
      </c>
      <c r="L18" s="17">
        <f t="shared" ca="1" si="0"/>
        <v>1008.1999999999999</v>
      </c>
      <c r="M18" s="16" t="str">
        <f t="shared" ca="1" si="8"/>
        <v/>
      </c>
      <c r="O18" s="16">
        <f t="shared" si="16"/>
        <v>8</v>
      </c>
      <c r="P18" s="17">
        <f t="shared" ca="1" si="9"/>
        <v>8.1999999999999318</v>
      </c>
      <c r="R18" s="16">
        <f t="shared" si="17"/>
        <v>8</v>
      </c>
      <c r="S18" s="17">
        <f t="shared" ca="1" si="10"/>
        <v>102.49999999999915</v>
      </c>
      <c r="T18" s="17">
        <f t="shared" ca="1" si="11"/>
        <v>8.1999999999999318</v>
      </c>
    </row>
    <row r="19" spans="1:20">
      <c r="A19" s="16">
        <f t="shared" si="12"/>
        <v>9</v>
      </c>
      <c r="B19" s="16">
        <f t="shared" ca="1" si="1"/>
        <v>5.05</v>
      </c>
      <c r="C19" s="16">
        <f t="shared" ca="1" si="2"/>
        <v>0.20792079207920794</v>
      </c>
      <c r="D19" s="16">
        <f t="shared" ca="1" si="3"/>
        <v>0.86002795662524267</v>
      </c>
      <c r="E19" s="16">
        <f t="shared" ca="1" si="4"/>
        <v>0</v>
      </c>
      <c r="F19" s="16">
        <f t="shared" ca="1" si="13"/>
        <v>0</v>
      </c>
      <c r="G19" s="16">
        <f t="shared" ca="1" si="14"/>
        <v>1</v>
      </c>
      <c r="H19" s="18">
        <f t="shared" ca="1" si="5"/>
        <v>0</v>
      </c>
      <c r="I19" s="21">
        <f t="shared" ca="1" si="6"/>
        <v>-1</v>
      </c>
      <c r="J19" s="3">
        <f t="shared" ca="1" si="15"/>
        <v>16.2</v>
      </c>
      <c r="K19" s="17">
        <f t="shared" ca="1" si="7"/>
        <v>1007.1999999999999</v>
      </c>
      <c r="L19" s="17">
        <f t="shared" ca="1" si="0"/>
        <v>1008.1999999999999</v>
      </c>
      <c r="M19" s="16">
        <f t="shared" ca="1" si="8"/>
        <v>-1</v>
      </c>
      <c r="O19" s="16">
        <f t="shared" si="16"/>
        <v>9</v>
      </c>
      <c r="P19" s="17">
        <f t="shared" ca="1" si="9"/>
        <v>7.1999999999999318</v>
      </c>
      <c r="R19" s="16">
        <f t="shared" si="17"/>
        <v>9</v>
      </c>
      <c r="S19" s="17">
        <f t="shared" ca="1" si="10"/>
        <v>79.999999999999261</v>
      </c>
      <c r="T19" s="17">
        <f t="shared" ca="1" si="11"/>
        <v>7.1999999999999318</v>
      </c>
    </row>
    <row r="20" spans="1:20">
      <c r="A20" s="16">
        <f t="shared" si="12"/>
        <v>10</v>
      </c>
      <c r="B20" s="16">
        <f t="shared" ca="1" si="1"/>
        <v>4.05</v>
      </c>
      <c r="C20" s="16">
        <f t="shared" ca="1" si="2"/>
        <v>0.2592592592592593</v>
      </c>
      <c r="D20" s="16">
        <f t="shared" ca="1" si="3"/>
        <v>0.29074122070567476</v>
      </c>
      <c r="E20" s="16">
        <f t="shared" ca="1" si="4"/>
        <v>0</v>
      </c>
      <c r="F20" s="16">
        <f t="shared" ca="1" si="13"/>
        <v>0</v>
      </c>
      <c r="G20" s="16">
        <f t="shared" ca="1" si="14"/>
        <v>2</v>
      </c>
      <c r="H20" s="18">
        <f t="shared" ca="1" si="5"/>
        <v>0</v>
      </c>
      <c r="I20" s="21">
        <f t="shared" ca="1" si="6"/>
        <v>-1</v>
      </c>
      <c r="J20" s="3">
        <f t="shared" ca="1" si="15"/>
        <v>16.2</v>
      </c>
      <c r="K20" s="17">
        <f t="shared" ca="1" si="7"/>
        <v>1006.1999999999999</v>
      </c>
      <c r="L20" s="17">
        <f t="shared" ca="1" si="0"/>
        <v>1008.1999999999999</v>
      </c>
      <c r="M20" s="16">
        <f t="shared" ca="1" si="8"/>
        <v>-2</v>
      </c>
      <c r="O20" s="16">
        <f t="shared" si="16"/>
        <v>10</v>
      </c>
      <c r="P20" s="17">
        <f t="shared" ca="1" si="9"/>
        <v>6.1999999999999318</v>
      </c>
      <c r="R20" s="16">
        <f t="shared" si="17"/>
        <v>10</v>
      </c>
      <c r="S20" s="17">
        <f t="shared" ca="1" si="10"/>
        <v>61.999999999999318</v>
      </c>
      <c r="T20" s="17">
        <f t="shared" ca="1" si="11"/>
        <v>6.1999999999999318</v>
      </c>
    </row>
    <row r="21" spans="1:20">
      <c r="A21" s="16">
        <f t="shared" si="12"/>
        <v>11</v>
      </c>
      <c r="B21" s="16">
        <f t="shared" ca="1" si="1"/>
        <v>3.05</v>
      </c>
      <c r="C21" s="16">
        <f t="shared" ca="1" si="2"/>
        <v>0.34426229508196726</v>
      </c>
      <c r="D21" s="16">
        <f t="shared" ca="1" si="3"/>
        <v>0.47619538848184817</v>
      </c>
      <c r="E21" s="16">
        <f t="shared" ca="1" si="4"/>
        <v>0</v>
      </c>
      <c r="F21" s="16">
        <f t="shared" ca="1" si="13"/>
        <v>0</v>
      </c>
      <c r="G21" s="16">
        <f t="shared" ca="1" si="14"/>
        <v>3</v>
      </c>
      <c r="H21" s="18">
        <f t="shared" ca="1" si="5"/>
        <v>0</v>
      </c>
      <c r="I21" s="21">
        <f t="shared" ca="1" si="6"/>
        <v>-1</v>
      </c>
      <c r="J21" s="3">
        <f t="shared" ca="1" si="15"/>
        <v>16.2</v>
      </c>
      <c r="K21" s="17">
        <f t="shared" ca="1" si="7"/>
        <v>1005.1999999999999</v>
      </c>
      <c r="L21" s="17">
        <f t="shared" ca="1" si="0"/>
        <v>1008.1999999999999</v>
      </c>
      <c r="M21" s="16">
        <f t="shared" ca="1" si="8"/>
        <v>-3</v>
      </c>
      <c r="O21" s="16">
        <f t="shared" si="16"/>
        <v>11</v>
      </c>
      <c r="P21" s="17">
        <f t="shared" ca="1" si="9"/>
        <v>5.1999999999999318</v>
      </c>
      <c r="R21" s="16">
        <f t="shared" si="17"/>
        <v>11</v>
      </c>
      <c r="S21" s="17">
        <f t="shared" ca="1" si="10"/>
        <v>47.272727272726655</v>
      </c>
      <c r="T21" s="17">
        <f t="shared" ca="1" si="11"/>
        <v>5.1999999999999318</v>
      </c>
    </row>
    <row r="22" spans="1:20">
      <c r="A22" s="16">
        <f t="shared" si="12"/>
        <v>12</v>
      </c>
      <c r="B22" s="16">
        <f t="shared" ca="1" si="1"/>
        <v>3.6</v>
      </c>
      <c r="C22" s="16">
        <f t="shared" ca="1" si="2"/>
        <v>0.29166666666666669</v>
      </c>
      <c r="D22" s="16">
        <f t="shared" ca="1" si="3"/>
        <v>0.93148149254230717</v>
      </c>
      <c r="E22" s="16">
        <f t="shared" ca="1" si="4"/>
        <v>0</v>
      </c>
      <c r="F22" s="16">
        <f t="shared" ca="1" si="13"/>
        <v>0</v>
      </c>
      <c r="G22" s="16">
        <f t="shared" ca="1" si="14"/>
        <v>4</v>
      </c>
      <c r="H22" s="18">
        <f t="shared" ca="1" si="5"/>
        <v>0</v>
      </c>
      <c r="I22" s="21">
        <f t="shared" ca="1" si="6"/>
        <v>-1</v>
      </c>
      <c r="J22" s="3">
        <f t="shared" ca="1" si="15"/>
        <v>16.2</v>
      </c>
      <c r="K22" s="17">
        <f t="shared" ca="1" si="7"/>
        <v>1004.1999999999999</v>
      </c>
      <c r="L22" s="17">
        <f t="shared" ca="1" si="0"/>
        <v>1008.1999999999999</v>
      </c>
      <c r="M22" s="16">
        <f t="shared" ca="1" si="8"/>
        <v>-4</v>
      </c>
      <c r="O22" s="16">
        <f t="shared" si="16"/>
        <v>12</v>
      </c>
      <c r="P22" s="17">
        <f t="shared" ca="1" si="9"/>
        <v>4.1999999999999318</v>
      </c>
      <c r="R22" s="16">
        <f t="shared" si="17"/>
        <v>12</v>
      </c>
      <c r="S22" s="17">
        <f t="shared" ca="1" si="10"/>
        <v>34.999999999999432</v>
      </c>
      <c r="T22" s="17">
        <f t="shared" ca="1" si="11"/>
        <v>4.1999999999999318</v>
      </c>
    </row>
    <row r="23" spans="1:20">
      <c r="A23" s="16">
        <f t="shared" si="12"/>
        <v>13</v>
      </c>
      <c r="B23" s="16">
        <f t="shared" ca="1" si="1"/>
        <v>5.61</v>
      </c>
      <c r="C23" s="16">
        <f t="shared" ca="1" si="2"/>
        <v>0.18716577540106952</v>
      </c>
      <c r="D23" s="16">
        <f t="shared" ca="1" si="3"/>
        <v>0.82642774600571323</v>
      </c>
      <c r="E23" s="16">
        <f t="shared" ca="1" si="4"/>
        <v>0</v>
      </c>
      <c r="F23" s="16">
        <f t="shared" ca="1" si="13"/>
        <v>0</v>
      </c>
      <c r="G23" s="16">
        <f t="shared" ca="1" si="14"/>
        <v>5</v>
      </c>
      <c r="H23" s="18">
        <f t="shared" ca="1" si="5"/>
        <v>0</v>
      </c>
      <c r="I23" s="21">
        <f t="shared" ca="1" si="6"/>
        <v>-1</v>
      </c>
      <c r="J23" s="3">
        <f t="shared" ca="1" si="15"/>
        <v>16.2</v>
      </c>
      <c r="K23" s="17">
        <f t="shared" ca="1" si="7"/>
        <v>1003.1999999999999</v>
      </c>
      <c r="L23" s="17">
        <f t="shared" ca="1" si="0"/>
        <v>1008.1999999999999</v>
      </c>
      <c r="M23" s="16">
        <f t="shared" ca="1" si="8"/>
        <v>-5</v>
      </c>
      <c r="O23" s="16">
        <f t="shared" si="16"/>
        <v>13</v>
      </c>
      <c r="P23" s="17">
        <f t="shared" ca="1" si="9"/>
        <v>3.1999999999999318</v>
      </c>
      <c r="R23" s="16">
        <f t="shared" si="17"/>
        <v>13</v>
      </c>
      <c r="S23" s="17">
        <f t="shared" ca="1" si="10"/>
        <v>24.615384615384087</v>
      </c>
      <c r="T23" s="17">
        <f t="shared" ca="1" si="11"/>
        <v>3.1999999999999318</v>
      </c>
    </row>
    <row r="24" spans="1:20">
      <c r="A24" s="16">
        <f t="shared" si="12"/>
        <v>14</v>
      </c>
      <c r="B24" s="16">
        <f t="shared" ca="1" si="1"/>
        <v>5.73</v>
      </c>
      <c r="C24" s="16">
        <f t="shared" ca="1" si="2"/>
        <v>0.18324607329842932</v>
      </c>
      <c r="D24" s="16">
        <f t="shared" ca="1" si="3"/>
        <v>0.90976483261189123</v>
      </c>
      <c r="E24" s="16">
        <f t="shared" ca="1" si="4"/>
        <v>0</v>
      </c>
      <c r="F24" s="16">
        <f t="shared" ca="1" si="13"/>
        <v>0</v>
      </c>
      <c r="G24" s="16">
        <f t="shared" ca="1" si="14"/>
        <v>6</v>
      </c>
      <c r="H24" s="18">
        <f t="shared" ca="1" si="5"/>
        <v>0</v>
      </c>
      <c r="I24" s="21">
        <f t="shared" ca="1" si="6"/>
        <v>-1</v>
      </c>
      <c r="J24" s="3">
        <f t="shared" ca="1" si="15"/>
        <v>16.2</v>
      </c>
      <c r="K24" s="17">
        <f t="shared" ca="1" si="7"/>
        <v>1002.1999999999999</v>
      </c>
      <c r="L24" s="17">
        <f t="shared" ca="1" si="0"/>
        <v>1008.1999999999999</v>
      </c>
      <c r="M24" s="16">
        <f t="shared" ca="1" si="8"/>
        <v>-6</v>
      </c>
      <c r="O24" s="16">
        <f t="shared" si="16"/>
        <v>14</v>
      </c>
      <c r="P24" s="17">
        <f t="shared" ca="1" si="9"/>
        <v>2.1999999999999318</v>
      </c>
      <c r="R24" s="16">
        <f t="shared" si="17"/>
        <v>14</v>
      </c>
      <c r="S24" s="17">
        <f t="shared" ca="1" si="10"/>
        <v>15.714285714285239</v>
      </c>
      <c r="T24" s="17">
        <f t="shared" ca="1" si="11"/>
        <v>2.1999999999999318</v>
      </c>
    </row>
    <row r="25" spans="1:20">
      <c r="A25" s="16">
        <f t="shared" si="12"/>
        <v>15</v>
      </c>
      <c r="B25" s="16">
        <f t="shared" ca="1" si="1"/>
        <v>4.79</v>
      </c>
      <c r="C25" s="16">
        <f t="shared" ca="1" si="2"/>
        <v>0.21920668058455114</v>
      </c>
      <c r="D25" s="16">
        <f t="shared" ca="1" si="3"/>
        <v>0.81237729684602478</v>
      </c>
      <c r="E25" s="16">
        <f t="shared" ca="1" si="4"/>
        <v>0</v>
      </c>
      <c r="F25" s="16">
        <f t="shared" ca="1" si="13"/>
        <v>0</v>
      </c>
      <c r="G25" s="16">
        <f t="shared" ca="1" si="14"/>
        <v>7</v>
      </c>
      <c r="H25" s="18">
        <f t="shared" ca="1" si="5"/>
        <v>0</v>
      </c>
      <c r="I25" s="21">
        <f t="shared" ca="1" si="6"/>
        <v>-1</v>
      </c>
      <c r="J25" s="3">
        <f t="shared" ca="1" si="15"/>
        <v>16.2</v>
      </c>
      <c r="K25" s="17">
        <f t="shared" ca="1" si="7"/>
        <v>1001.1999999999999</v>
      </c>
      <c r="L25" s="17">
        <f t="shared" ca="1" si="0"/>
        <v>1008.1999999999999</v>
      </c>
      <c r="M25" s="16">
        <f t="shared" ca="1" si="8"/>
        <v>-7</v>
      </c>
      <c r="O25" s="16">
        <f t="shared" si="16"/>
        <v>15</v>
      </c>
      <c r="P25" s="17">
        <f t="shared" ca="1" si="9"/>
        <v>1.1999999999999318</v>
      </c>
      <c r="R25" s="16">
        <f t="shared" si="17"/>
        <v>15</v>
      </c>
      <c r="S25" s="17">
        <f t="shared" ca="1" si="10"/>
        <v>7.9999999999995453</v>
      </c>
      <c r="T25" s="17">
        <f t="shared" ca="1" si="11"/>
        <v>1.1999999999999318</v>
      </c>
    </row>
    <row r="26" spans="1:20">
      <c r="A26" s="16">
        <f t="shared" si="12"/>
        <v>16</v>
      </c>
      <c r="B26" s="16">
        <f t="shared" ca="1" si="1"/>
        <v>5.43</v>
      </c>
      <c r="C26" s="16">
        <f t="shared" ca="1" si="2"/>
        <v>0.19337016574585636</v>
      </c>
      <c r="D26" s="16">
        <f t="shared" ca="1" si="3"/>
        <v>0.73944766694626107</v>
      </c>
      <c r="E26" s="16">
        <f t="shared" ca="1" si="4"/>
        <v>0</v>
      </c>
      <c r="F26" s="16">
        <f t="shared" ca="1" si="13"/>
        <v>0</v>
      </c>
      <c r="G26" s="16">
        <f t="shared" ca="1" si="14"/>
        <v>8</v>
      </c>
      <c r="H26" s="18">
        <f t="shared" ca="1" si="5"/>
        <v>0</v>
      </c>
      <c r="I26" s="21">
        <f t="shared" ca="1" si="6"/>
        <v>-1</v>
      </c>
      <c r="J26" s="3">
        <f t="shared" ca="1" si="15"/>
        <v>16.2</v>
      </c>
      <c r="K26" s="17">
        <f t="shared" ca="1" si="7"/>
        <v>1000.1999999999999</v>
      </c>
      <c r="L26" s="17">
        <f t="shared" ca="1" si="0"/>
        <v>1008.1999999999999</v>
      </c>
      <c r="M26" s="16">
        <f t="shared" ca="1" si="8"/>
        <v>-8</v>
      </c>
      <c r="O26" s="16">
        <f t="shared" si="16"/>
        <v>16</v>
      </c>
      <c r="P26" s="17">
        <f t="shared" ca="1" si="9"/>
        <v>0.19999999999993179</v>
      </c>
      <c r="R26" s="16">
        <f t="shared" si="17"/>
        <v>16</v>
      </c>
      <c r="S26" s="17">
        <f t="shared" ca="1" si="10"/>
        <v>1.2499999999995737</v>
      </c>
      <c r="T26" s="17">
        <f t="shared" ca="1" si="11"/>
        <v>0.19999999999993179</v>
      </c>
    </row>
    <row r="27" spans="1:20">
      <c r="A27" s="16">
        <f t="shared" si="12"/>
        <v>17</v>
      </c>
      <c r="B27" s="16">
        <f t="shared" ca="1" si="1"/>
        <v>5</v>
      </c>
      <c r="C27" s="16">
        <f t="shared" ca="1" si="2"/>
        <v>0.21000000000000002</v>
      </c>
      <c r="D27" s="16">
        <f t="shared" ca="1" si="3"/>
        <v>0.28081177982183991</v>
      </c>
      <c r="E27" s="16">
        <f t="shared" ca="1" si="4"/>
        <v>0</v>
      </c>
      <c r="F27" s="16">
        <f t="shared" ca="1" si="13"/>
        <v>0</v>
      </c>
      <c r="G27" s="16">
        <f t="shared" ca="1" si="14"/>
        <v>9</v>
      </c>
      <c r="H27" s="18">
        <f t="shared" ca="1" si="5"/>
        <v>0</v>
      </c>
      <c r="I27" s="21">
        <f t="shared" ca="1" si="6"/>
        <v>-1</v>
      </c>
      <c r="J27" s="3">
        <f t="shared" ca="1" si="15"/>
        <v>16.2</v>
      </c>
      <c r="K27" s="17">
        <f t="shared" ca="1" si="7"/>
        <v>999.19999999999993</v>
      </c>
      <c r="L27" s="17">
        <f t="shared" ca="1" si="0"/>
        <v>1008.1999999999999</v>
      </c>
      <c r="M27" s="16">
        <f t="shared" ca="1" si="8"/>
        <v>-9</v>
      </c>
      <c r="O27" s="16">
        <f t="shared" si="16"/>
        <v>17</v>
      </c>
      <c r="P27" s="17">
        <f t="shared" ca="1" si="9"/>
        <v>-0.80000000000006821</v>
      </c>
      <c r="R27" s="16">
        <f t="shared" si="17"/>
        <v>17</v>
      </c>
      <c r="S27" s="17">
        <f t="shared" ca="1" si="10"/>
        <v>-4.7058823529415861</v>
      </c>
      <c r="T27" s="17">
        <f t="shared" ca="1" si="11"/>
        <v>-0.80000000000006821</v>
      </c>
    </row>
    <row r="28" spans="1:20">
      <c r="A28" s="16">
        <f t="shared" si="12"/>
        <v>18</v>
      </c>
      <c r="B28" s="16">
        <f t="shared" ca="1" si="1"/>
        <v>3.68</v>
      </c>
      <c r="C28" s="16">
        <f t="shared" ca="1" si="2"/>
        <v>0.28532608695652173</v>
      </c>
      <c r="D28" s="16">
        <f t="shared" ca="1" si="3"/>
        <v>0.46076101213663123</v>
      </c>
      <c r="E28" s="16">
        <f t="shared" ca="1" si="4"/>
        <v>0</v>
      </c>
      <c r="F28" s="16">
        <f t="shared" ca="1" si="13"/>
        <v>0</v>
      </c>
      <c r="G28" s="16">
        <f t="shared" ca="1" si="14"/>
        <v>10</v>
      </c>
      <c r="H28" s="18">
        <f t="shared" ca="1" si="5"/>
        <v>0</v>
      </c>
      <c r="I28" s="21">
        <f t="shared" ca="1" si="6"/>
        <v>-1</v>
      </c>
      <c r="J28" s="3">
        <f t="shared" ca="1" si="15"/>
        <v>16.2</v>
      </c>
      <c r="K28" s="17">
        <f t="shared" ca="1" si="7"/>
        <v>998.19999999999993</v>
      </c>
      <c r="L28" s="17">
        <f t="shared" ca="1" si="0"/>
        <v>1008.1999999999999</v>
      </c>
      <c r="M28" s="16">
        <f t="shared" ca="1" si="8"/>
        <v>-10</v>
      </c>
      <c r="O28" s="16">
        <f t="shared" si="16"/>
        <v>18</v>
      </c>
      <c r="P28" s="17">
        <f t="shared" ca="1" si="9"/>
        <v>-1.8000000000000682</v>
      </c>
      <c r="R28" s="16">
        <f t="shared" si="17"/>
        <v>18</v>
      </c>
      <c r="S28" s="17">
        <f t="shared" ca="1" si="10"/>
        <v>-10.000000000000369</v>
      </c>
      <c r="T28" s="17">
        <f t="shared" ca="1" si="11"/>
        <v>-1.8000000000000682</v>
      </c>
    </row>
    <row r="29" spans="1:20">
      <c r="A29" s="16">
        <f t="shared" si="12"/>
        <v>19</v>
      </c>
      <c r="B29" s="16">
        <f t="shared" ca="1" si="1"/>
        <v>4.2</v>
      </c>
      <c r="C29" s="16">
        <f t="shared" ca="1" si="2"/>
        <v>0.25</v>
      </c>
      <c r="D29" s="16">
        <f t="shared" ca="1" si="3"/>
        <v>0.5787737600410674</v>
      </c>
      <c r="E29" s="16">
        <f t="shared" ca="1" si="4"/>
        <v>0</v>
      </c>
      <c r="F29" s="16">
        <f t="shared" ca="1" si="13"/>
        <v>0</v>
      </c>
      <c r="G29" s="16">
        <f t="shared" ca="1" si="14"/>
        <v>11</v>
      </c>
      <c r="H29" s="18">
        <f t="shared" ca="1" si="5"/>
        <v>0</v>
      </c>
      <c r="I29" s="21">
        <f t="shared" ca="1" si="6"/>
        <v>-1</v>
      </c>
      <c r="J29" s="3">
        <f t="shared" ca="1" si="15"/>
        <v>16.2</v>
      </c>
      <c r="K29" s="17">
        <f t="shared" ca="1" si="7"/>
        <v>997.19999999999993</v>
      </c>
      <c r="L29" s="17">
        <f t="shared" ca="1" si="0"/>
        <v>1008.1999999999999</v>
      </c>
      <c r="M29" s="16">
        <f t="shared" ca="1" si="8"/>
        <v>-11</v>
      </c>
      <c r="O29" s="16">
        <f t="shared" si="16"/>
        <v>19</v>
      </c>
      <c r="P29" s="17">
        <f t="shared" ca="1" si="9"/>
        <v>-2.8000000000000682</v>
      </c>
      <c r="R29" s="16">
        <f t="shared" si="17"/>
        <v>19</v>
      </c>
      <c r="S29" s="17">
        <f t="shared" ca="1" si="10"/>
        <v>-14.73684210526352</v>
      </c>
      <c r="T29" s="17">
        <f t="shared" ca="1" si="11"/>
        <v>-2.8000000000000682</v>
      </c>
    </row>
    <row r="30" spans="1:20">
      <c r="A30" s="16">
        <f t="shared" si="12"/>
        <v>20</v>
      </c>
      <c r="B30" s="16">
        <f t="shared" ca="1" si="1"/>
        <v>4.1100000000000003</v>
      </c>
      <c r="C30" s="16">
        <f t="shared" ca="1" si="2"/>
        <v>0.25547445255474449</v>
      </c>
      <c r="D30" s="16">
        <f t="shared" ca="1" si="3"/>
        <v>0.12621157856109599</v>
      </c>
      <c r="E30" s="16">
        <f t="shared" ca="1" si="4"/>
        <v>1</v>
      </c>
      <c r="F30" s="16">
        <f t="shared" ca="1" si="13"/>
        <v>1</v>
      </c>
      <c r="G30" s="16">
        <f t="shared" ca="1" si="14"/>
        <v>0</v>
      </c>
      <c r="H30" s="18">
        <f t="shared" ca="1" si="5"/>
        <v>4.1100000000000003</v>
      </c>
      <c r="I30" s="21">
        <f t="shared" ca="1" si="6"/>
        <v>3.1100000000000003</v>
      </c>
      <c r="J30" s="3">
        <f t="shared" ca="1" si="15"/>
        <v>20.309999999999999</v>
      </c>
      <c r="K30" s="17">
        <f t="shared" ca="1" si="7"/>
        <v>1000.31</v>
      </c>
      <c r="L30" s="17">
        <f t="shared" ca="1" si="0"/>
        <v>1008.1999999999999</v>
      </c>
      <c r="M30" s="16">
        <f t="shared" ca="1" si="8"/>
        <v>-7.8899999999999864</v>
      </c>
      <c r="O30" s="16">
        <f t="shared" si="16"/>
        <v>20</v>
      </c>
      <c r="P30" s="17">
        <f t="shared" ca="1" si="9"/>
        <v>0.30999999999994543</v>
      </c>
      <c r="R30" s="16">
        <f t="shared" si="17"/>
        <v>20</v>
      </c>
      <c r="S30" s="17">
        <f t="shared" ca="1" si="10"/>
        <v>1.5499999999997129</v>
      </c>
      <c r="T30" s="17">
        <f t="shared" ca="1" si="11"/>
        <v>0.30999999999994543</v>
      </c>
    </row>
    <row r="31" spans="1:20">
      <c r="A31" s="16">
        <f t="shared" si="12"/>
        <v>21</v>
      </c>
      <c r="B31" s="16">
        <f t="shared" ca="1" si="1"/>
        <v>4.99</v>
      </c>
      <c r="C31" s="16">
        <f t="shared" ca="1" si="2"/>
        <v>0.21042084168336672</v>
      </c>
      <c r="D31" s="16">
        <f t="shared" ca="1" si="3"/>
        <v>0.21318785448954269</v>
      </c>
      <c r="E31" s="16">
        <f t="shared" ca="1" si="4"/>
        <v>0</v>
      </c>
      <c r="F31" s="16">
        <f t="shared" ca="1" si="13"/>
        <v>0</v>
      </c>
      <c r="G31" s="16">
        <f t="shared" ca="1" si="14"/>
        <v>1</v>
      </c>
      <c r="H31" s="18">
        <f t="shared" ca="1" si="5"/>
        <v>0</v>
      </c>
      <c r="I31" s="21">
        <f t="shared" ca="1" si="6"/>
        <v>-1</v>
      </c>
      <c r="J31" s="3">
        <f t="shared" ca="1" si="15"/>
        <v>20.309999999999999</v>
      </c>
      <c r="K31" s="17">
        <f t="shared" ca="1" si="7"/>
        <v>999.31</v>
      </c>
      <c r="L31" s="17">
        <f t="shared" ca="1" si="0"/>
        <v>1008.1999999999999</v>
      </c>
      <c r="M31" s="16">
        <f t="shared" ca="1" si="8"/>
        <v>-8.8899999999999864</v>
      </c>
      <c r="O31" s="16">
        <f t="shared" si="16"/>
        <v>21</v>
      </c>
      <c r="P31" s="17">
        <f t="shared" ca="1" si="9"/>
        <v>-0.69000000000005457</v>
      </c>
      <c r="R31" s="16">
        <f t="shared" si="17"/>
        <v>21</v>
      </c>
      <c r="S31" s="17">
        <f t="shared" ca="1" si="10"/>
        <v>-3.2857142857145476</v>
      </c>
      <c r="T31" s="17">
        <f t="shared" ca="1" si="11"/>
        <v>-0.69000000000005457</v>
      </c>
    </row>
    <row r="32" spans="1:20">
      <c r="A32" s="16">
        <f t="shared" si="12"/>
        <v>22</v>
      </c>
      <c r="B32" s="16">
        <f t="shared" ca="1" si="1"/>
        <v>5.78</v>
      </c>
      <c r="C32" s="16">
        <f t="shared" ca="1" si="2"/>
        <v>0.18166089965397922</v>
      </c>
      <c r="D32" s="16">
        <f t="shared" ca="1" si="3"/>
        <v>0.77326722460857988</v>
      </c>
      <c r="E32" s="16">
        <f t="shared" ca="1" si="4"/>
        <v>0</v>
      </c>
      <c r="F32" s="16">
        <f t="shared" ca="1" si="13"/>
        <v>0</v>
      </c>
      <c r="G32" s="16">
        <f t="shared" ca="1" si="14"/>
        <v>2</v>
      </c>
      <c r="H32" s="18">
        <f t="shared" ca="1" si="5"/>
        <v>0</v>
      </c>
      <c r="I32" s="21">
        <f t="shared" ca="1" si="6"/>
        <v>-1</v>
      </c>
      <c r="J32" s="3">
        <f t="shared" ca="1" si="15"/>
        <v>20.309999999999999</v>
      </c>
      <c r="K32" s="17">
        <f t="shared" ca="1" si="7"/>
        <v>998.31</v>
      </c>
      <c r="L32" s="17">
        <f t="shared" ca="1" si="0"/>
        <v>1008.1999999999999</v>
      </c>
      <c r="M32" s="16">
        <f t="shared" ca="1" si="8"/>
        <v>-9.8899999999999864</v>
      </c>
      <c r="O32" s="16">
        <f t="shared" si="16"/>
        <v>22</v>
      </c>
      <c r="P32" s="17">
        <f t="shared" ca="1" si="9"/>
        <v>-1.6900000000000546</v>
      </c>
      <c r="R32" s="16">
        <f t="shared" si="17"/>
        <v>22</v>
      </c>
      <c r="S32" s="17">
        <f t="shared" ca="1" si="10"/>
        <v>-7.6818181818184286</v>
      </c>
      <c r="T32" s="17">
        <f t="shared" ca="1" si="11"/>
        <v>-1.6900000000000546</v>
      </c>
    </row>
    <row r="33" spans="1:20">
      <c r="A33" s="16">
        <f t="shared" si="12"/>
        <v>23</v>
      </c>
      <c r="B33" s="16">
        <f t="shared" ca="1" si="1"/>
        <v>3.83</v>
      </c>
      <c r="C33" s="16">
        <f t="shared" ca="1" si="2"/>
        <v>0.27415143603133157</v>
      </c>
      <c r="D33" s="16">
        <f t="shared" ca="1" si="3"/>
        <v>0.51302201623149846</v>
      </c>
      <c r="E33" s="16">
        <f t="shared" ca="1" si="4"/>
        <v>0</v>
      </c>
      <c r="F33" s="16">
        <f t="shared" ca="1" si="13"/>
        <v>0</v>
      </c>
      <c r="G33" s="16">
        <f t="shared" ca="1" si="14"/>
        <v>3</v>
      </c>
      <c r="H33" s="18">
        <f t="shared" ca="1" si="5"/>
        <v>0</v>
      </c>
      <c r="I33" s="21">
        <f t="shared" ca="1" si="6"/>
        <v>-1</v>
      </c>
      <c r="J33" s="3">
        <f t="shared" ca="1" si="15"/>
        <v>20.309999999999999</v>
      </c>
      <c r="K33" s="17">
        <f t="shared" ca="1" si="7"/>
        <v>997.31</v>
      </c>
      <c r="L33" s="17">
        <f t="shared" ca="1" si="0"/>
        <v>1008.1999999999999</v>
      </c>
      <c r="M33" s="16">
        <f t="shared" ca="1" si="8"/>
        <v>-10.889999999999986</v>
      </c>
      <c r="O33" s="16">
        <f t="shared" si="16"/>
        <v>23</v>
      </c>
      <c r="P33" s="17">
        <f t="shared" ca="1" si="9"/>
        <v>-2.6900000000000546</v>
      </c>
      <c r="R33" s="16">
        <f t="shared" si="17"/>
        <v>23</v>
      </c>
      <c r="S33" s="17">
        <f t="shared" ca="1" si="10"/>
        <v>-11.695652173913288</v>
      </c>
      <c r="T33" s="17">
        <f t="shared" ca="1" si="11"/>
        <v>-2.6900000000000546</v>
      </c>
    </row>
    <row r="34" spans="1:20">
      <c r="A34" s="16">
        <f t="shared" si="12"/>
        <v>24</v>
      </c>
      <c r="B34" s="16">
        <f t="shared" ca="1" si="1"/>
        <v>3.47</v>
      </c>
      <c r="C34" s="16">
        <f t="shared" ca="1" si="2"/>
        <v>0.30259365994236315</v>
      </c>
      <c r="D34" s="16">
        <f t="shared" ca="1" si="3"/>
        <v>0.3391603038025961</v>
      </c>
      <c r="E34" s="16">
        <f t="shared" ca="1" si="4"/>
        <v>0</v>
      </c>
      <c r="F34" s="16">
        <f t="shared" ca="1" si="13"/>
        <v>0</v>
      </c>
      <c r="G34" s="16">
        <f t="shared" ca="1" si="14"/>
        <v>4</v>
      </c>
      <c r="H34" s="18">
        <f t="shared" ca="1" si="5"/>
        <v>0</v>
      </c>
      <c r="I34" s="21">
        <f t="shared" ca="1" si="6"/>
        <v>-1</v>
      </c>
      <c r="J34" s="3">
        <f t="shared" ca="1" si="15"/>
        <v>20.309999999999999</v>
      </c>
      <c r="K34" s="17">
        <f t="shared" ca="1" si="7"/>
        <v>996.31</v>
      </c>
      <c r="L34" s="17">
        <f t="shared" ca="1" si="0"/>
        <v>1008.1999999999999</v>
      </c>
      <c r="M34" s="16">
        <f t="shared" ca="1" si="8"/>
        <v>-11.889999999999986</v>
      </c>
      <c r="O34" s="16">
        <f t="shared" si="16"/>
        <v>24</v>
      </c>
      <c r="P34" s="17">
        <f t="shared" ca="1" si="9"/>
        <v>-3.6900000000000546</v>
      </c>
      <c r="R34" s="16">
        <f t="shared" si="17"/>
        <v>24</v>
      </c>
      <c r="S34" s="17">
        <f t="shared" ca="1" si="10"/>
        <v>-15.375000000000227</v>
      </c>
      <c r="T34" s="17">
        <f t="shared" ca="1" si="11"/>
        <v>-3.6900000000000546</v>
      </c>
    </row>
    <row r="35" spans="1:20">
      <c r="A35" s="16">
        <f t="shared" si="12"/>
        <v>25</v>
      </c>
      <c r="B35" s="16">
        <f t="shared" ca="1" si="1"/>
        <v>2.21</v>
      </c>
      <c r="C35" s="16">
        <f t="shared" ca="1" si="2"/>
        <v>0.47511312217194573</v>
      </c>
      <c r="D35" s="16">
        <f t="shared" ca="1" si="3"/>
        <v>8.3337608584328038E-2</v>
      </c>
      <c r="E35" s="16">
        <f t="shared" ca="1" si="4"/>
        <v>1</v>
      </c>
      <c r="F35" s="16">
        <f t="shared" ca="1" si="13"/>
        <v>1</v>
      </c>
      <c r="G35" s="16">
        <f t="shared" ca="1" si="14"/>
        <v>0</v>
      </c>
      <c r="H35" s="18">
        <f t="shared" ca="1" si="5"/>
        <v>2.21</v>
      </c>
      <c r="I35" s="21">
        <f t="shared" ca="1" si="6"/>
        <v>1.21</v>
      </c>
      <c r="J35" s="3">
        <f t="shared" ca="1" si="15"/>
        <v>22.52</v>
      </c>
      <c r="K35" s="17">
        <f t="shared" ca="1" si="7"/>
        <v>997.52</v>
      </c>
      <c r="L35" s="17">
        <f t="shared" ca="1" si="0"/>
        <v>1008.1999999999999</v>
      </c>
      <c r="M35" s="16">
        <f t="shared" ca="1" si="8"/>
        <v>-10.67999999999995</v>
      </c>
      <c r="O35" s="16">
        <f t="shared" si="16"/>
        <v>25</v>
      </c>
      <c r="P35" s="17">
        <f t="shared" ca="1" si="9"/>
        <v>-2.4800000000000182</v>
      </c>
      <c r="R35" s="16">
        <f t="shared" si="17"/>
        <v>25</v>
      </c>
      <c r="S35" s="17">
        <f t="shared" ca="1" si="10"/>
        <v>-9.9200000000000728</v>
      </c>
      <c r="T35" s="17">
        <f t="shared" ca="1" si="11"/>
        <v>-2.4800000000000182</v>
      </c>
    </row>
    <row r="36" spans="1:20">
      <c r="A36" s="16">
        <f t="shared" si="12"/>
        <v>26</v>
      </c>
      <c r="B36" s="16">
        <f t="shared" ca="1" si="1"/>
        <v>4.8099999999999996</v>
      </c>
      <c r="C36" s="16">
        <f t="shared" ca="1" si="2"/>
        <v>0.21829521829521831</v>
      </c>
      <c r="D36" s="16">
        <f t="shared" ca="1" si="3"/>
        <v>0.60119616243791918</v>
      </c>
      <c r="E36" s="16">
        <f t="shared" ca="1" si="4"/>
        <v>0</v>
      </c>
      <c r="F36" s="16">
        <f t="shared" ca="1" si="13"/>
        <v>0</v>
      </c>
      <c r="G36" s="16">
        <f t="shared" ca="1" si="14"/>
        <v>1</v>
      </c>
      <c r="H36" s="18">
        <f t="shared" ca="1" si="5"/>
        <v>0</v>
      </c>
      <c r="I36" s="21">
        <f t="shared" ca="1" si="6"/>
        <v>-1</v>
      </c>
      <c r="J36" s="3">
        <f t="shared" ca="1" si="15"/>
        <v>22.52</v>
      </c>
      <c r="K36" s="17">
        <f t="shared" ca="1" si="7"/>
        <v>996.52</v>
      </c>
      <c r="L36" s="17">
        <f t="shared" ca="1" si="0"/>
        <v>1008.1999999999999</v>
      </c>
      <c r="M36" s="16">
        <f t="shared" ca="1" si="8"/>
        <v>-11.67999999999995</v>
      </c>
      <c r="O36" s="16">
        <f t="shared" si="16"/>
        <v>26</v>
      </c>
      <c r="P36" s="17">
        <f t="shared" ca="1" si="9"/>
        <v>-3.4800000000000182</v>
      </c>
      <c r="R36" s="16">
        <f t="shared" si="17"/>
        <v>26</v>
      </c>
      <c r="S36" s="17">
        <f t="shared" ca="1" si="10"/>
        <v>-13.384615384615444</v>
      </c>
      <c r="T36" s="17">
        <f t="shared" ca="1" si="11"/>
        <v>-3.4800000000000182</v>
      </c>
    </row>
    <row r="37" spans="1:20">
      <c r="A37" s="16">
        <f t="shared" si="12"/>
        <v>27</v>
      </c>
      <c r="B37" s="16">
        <f t="shared" ca="1" si="1"/>
        <v>3.87</v>
      </c>
      <c r="C37" s="16">
        <f t="shared" ca="1" si="2"/>
        <v>0.27131782945736432</v>
      </c>
      <c r="D37" s="16">
        <f t="shared" ca="1" si="3"/>
        <v>0.91322459094295527</v>
      </c>
      <c r="E37" s="16">
        <f t="shared" ca="1" si="4"/>
        <v>0</v>
      </c>
      <c r="F37" s="16">
        <f t="shared" ca="1" si="13"/>
        <v>0</v>
      </c>
      <c r="G37" s="16">
        <f t="shared" ca="1" si="14"/>
        <v>2</v>
      </c>
      <c r="H37" s="18">
        <f t="shared" ca="1" si="5"/>
        <v>0</v>
      </c>
      <c r="I37" s="21">
        <f t="shared" ca="1" si="6"/>
        <v>-1</v>
      </c>
      <c r="J37" s="3">
        <f t="shared" ca="1" si="15"/>
        <v>22.52</v>
      </c>
      <c r="K37" s="17">
        <f t="shared" ca="1" si="7"/>
        <v>995.52</v>
      </c>
      <c r="L37" s="17">
        <f t="shared" ca="1" si="0"/>
        <v>1008.1999999999999</v>
      </c>
      <c r="M37" s="16">
        <f t="shared" ca="1" si="8"/>
        <v>-12.67999999999995</v>
      </c>
      <c r="O37" s="16">
        <f t="shared" si="16"/>
        <v>27</v>
      </c>
      <c r="P37" s="17">
        <f t="shared" ca="1" si="9"/>
        <v>-4.4800000000000182</v>
      </c>
      <c r="R37" s="16">
        <f t="shared" si="17"/>
        <v>27</v>
      </c>
      <c r="S37" s="17">
        <f t="shared" ca="1" si="10"/>
        <v>-16.592592592592652</v>
      </c>
      <c r="T37" s="17">
        <f t="shared" ca="1" si="11"/>
        <v>-4.4800000000000182</v>
      </c>
    </row>
    <row r="38" spans="1:20">
      <c r="A38" s="16">
        <f t="shared" si="12"/>
        <v>28</v>
      </c>
      <c r="B38" s="16">
        <f t="shared" ca="1" si="1"/>
        <v>3.12</v>
      </c>
      <c r="C38" s="16">
        <f t="shared" ca="1" si="2"/>
        <v>0.33653846153846151</v>
      </c>
      <c r="D38" s="16">
        <f t="shared" ca="1" si="3"/>
        <v>0.23479065162453261</v>
      </c>
      <c r="E38" s="16">
        <f t="shared" ca="1" si="4"/>
        <v>1</v>
      </c>
      <c r="F38" s="16">
        <f t="shared" ca="1" si="13"/>
        <v>1</v>
      </c>
      <c r="G38" s="16">
        <f t="shared" ca="1" si="14"/>
        <v>0</v>
      </c>
      <c r="H38" s="18">
        <f t="shared" ca="1" si="5"/>
        <v>3.12</v>
      </c>
      <c r="I38" s="21">
        <f t="shared" ca="1" si="6"/>
        <v>2.12</v>
      </c>
      <c r="J38" s="3">
        <f t="shared" ca="1" si="15"/>
        <v>25.64</v>
      </c>
      <c r="K38" s="17">
        <f t="shared" ca="1" si="7"/>
        <v>997.64</v>
      </c>
      <c r="L38" s="17">
        <f t="shared" ca="1" si="0"/>
        <v>1008.1999999999999</v>
      </c>
      <c r="M38" s="16">
        <f t="shared" ca="1" si="8"/>
        <v>-10.559999999999945</v>
      </c>
      <c r="O38" s="16">
        <f t="shared" si="16"/>
        <v>28</v>
      </c>
      <c r="P38" s="17">
        <f t="shared" ca="1" si="9"/>
        <v>-2.3600000000000136</v>
      </c>
      <c r="R38" s="16">
        <f t="shared" si="17"/>
        <v>28</v>
      </c>
      <c r="S38" s="17">
        <f t="shared" ca="1" si="10"/>
        <v>-8.4285714285714732</v>
      </c>
      <c r="T38" s="17">
        <f t="shared" ca="1" si="11"/>
        <v>-2.3600000000000136</v>
      </c>
    </row>
    <row r="39" spans="1:20">
      <c r="A39" s="16">
        <f t="shared" si="12"/>
        <v>29</v>
      </c>
      <c r="B39" s="16">
        <f t="shared" ca="1" si="1"/>
        <v>3.61</v>
      </c>
      <c r="C39" s="16">
        <f t="shared" ca="1" si="2"/>
        <v>0.29085872576177291</v>
      </c>
      <c r="D39" s="16">
        <f t="shared" ca="1" si="3"/>
        <v>0.33163653189820508</v>
      </c>
      <c r="E39" s="16">
        <f t="shared" ca="1" si="4"/>
        <v>0</v>
      </c>
      <c r="F39" s="16">
        <f t="shared" ca="1" si="13"/>
        <v>0</v>
      </c>
      <c r="G39" s="16">
        <f t="shared" ca="1" si="14"/>
        <v>1</v>
      </c>
      <c r="H39" s="18">
        <f t="shared" ca="1" si="5"/>
        <v>0</v>
      </c>
      <c r="I39" s="21">
        <f t="shared" ca="1" si="6"/>
        <v>-1</v>
      </c>
      <c r="J39" s="3">
        <f t="shared" ca="1" si="15"/>
        <v>25.64</v>
      </c>
      <c r="K39" s="17">
        <f t="shared" ca="1" si="7"/>
        <v>996.64</v>
      </c>
      <c r="L39" s="17">
        <f t="shared" ca="1" si="0"/>
        <v>1008.1999999999999</v>
      </c>
      <c r="M39" s="16">
        <f t="shared" ca="1" si="8"/>
        <v>-11.559999999999945</v>
      </c>
      <c r="O39" s="16">
        <f t="shared" si="16"/>
        <v>29</v>
      </c>
      <c r="P39" s="17">
        <f t="shared" ca="1" si="9"/>
        <v>-3.3600000000000136</v>
      </c>
      <c r="R39" s="16">
        <f t="shared" si="17"/>
        <v>29</v>
      </c>
      <c r="S39" s="17">
        <f t="shared" ca="1" si="10"/>
        <v>-11.586206896551772</v>
      </c>
      <c r="T39" s="17">
        <f t="shared" ca="1" si="11"/>
        <v>-3.3600000000000136</v>
      </c>
    </row>
    <row r="40" spans="1:20">
      <c r="A40" s="16">
        <f t="shared" si="12"/>
        <v>30</v>
      </c>
      <c r="B40" s="16">
        <f t="shared" ca="1" si="1"/>
        <v>5.6</v>
      </c>
      <c r="C40" s="16">
        <f t="shared" ca="1" si="2"/>
        <v>0.1875</v>
      </c>
      <c r="D40" s="16">
        <f t="shared" ca="1" si="3"/>
        <v>0.71361550174356836</v>
      </c>
      <c r="E40" s="16">
        <f t="shared" ca="1" si="4"/>
        <v>0</v>
      </c>
      <c r="F40" s="16">
        <f t="shared" ca="1" si="13"/>
        <v>0</v>
      </c>
      <c r="G40" s="16">
        <f t="shared" ca="1" si="14"/>
        <v>2</v>
      </c>
      <c r="H40" s="18">
        <f t="shared" ca="1" si="5"/>
        <v>0</v>
      </c>
      <c r="I40" s="21">
        <f t="shared" ca="1" si="6"/>
        <v>-1</v>
      </c>
      <c r="J40" s="3">
        <f t="shared" ca="1" si="15"/>
        <v>25.64</v>
      </c>
      <c r="K40" s="17">
        <f t="shared" ca="1" si="7"/>
        <v>995.64</v>
      </c>
      <c r="L40" s="17">
        <f t="shared" ca="1" si="0"/>
        <v>1008.1999999999999</v>
      </c>
      <c r="M40" s="16">
        <f t="shared" ca="1" si="8"/>
        <v>-12.559999999999945</v>
      </c>
      <c r="O40" s="16">
        <f t="shared" si="16"/>
        <v>30</v>
      </c>
      <c r="P40" s="17">
        <f t="shared" ca="1" si="9"/>
        <v>-4.3600000000000136</v>
      </c>
      <c r="R40" s="16">
        <f t="shared" si="17"/>
        <v>30</v>
      </c>
      <c r="S40" s="17">
        <f t="shared" ca="1" si="10"/>
        <v>-14.533333333333374</v>
      </c>
      <c r="T40" s="17">
        <f t="shared" ca="1" si="11"/>
        <v>-4.3600000000000136</v>
      </c>
    </row>
    <row r="41" spans="1:20">
      <c r="A41" s="16">
        <f t="shared" si="12"/>
        <v>31</v>
      </c>
      <c r="B41" s="16">
        <f t="shared" ca="1" si="1"/>
        <v>5.81</v>
      </c>
      <c r="C41" s="16">
        <f t="shared" ca="1" si="2"/>
        <v>0.18072289156626509</v>
      </c>
      <c r="D41" s="16">
        <f t="shared" ca="1" si="3"/>
        <v>0.29299963284295316</v>
      </c>
      <c r="E41" s="16">
        <f t="shared" ca="1" si="4"/>
        <v>0</v>
      </c>
      <c r="F41" s="16">
        <f t="shared" ca="1" si="13"/>
        <v>0</v>
      </c>
      <c r="G41" s="16">
        <f t="shared" ca="1" si="14"/>
        <v>3</v>
      </c>
      <c r="H41" s="18">
        <f t="shared" ca="1" si="5"/>
        <v>0</v>
      </c>
      <c r="I41" s="21">
        <f t="shared" ca="1" si="6"/>
        <v>-1</v>
      </c>
      <c r="J41" s="3">
        <f t="shared" ca="1" si="15"/>
        <v>25.64</v>
      </c>
      <c r="K41" s="17">
        <f t="shared" ca="1" si="7"/>
        <v>994.64</v>
      </c>
      <c r="L41" s="17">
        <f t="shared" ca="1" si="0"/>
        <v>1008.1999999999999</v>
      </c>
      <c r="M41" s="16">
        <f t="shared" ca="1" si="8"/>
        <v>-13.559999999999945</v>
      </c>
      <c r="O41" s="16">
        <f t="shared" si="16"/>
        <v>31</v>
      </c>
      <c r="P41" s="17">
        <f t="shared" ca="1" si="9"/>
        <v>-5.3600000000000136</v>
      </c>
      <c r="R41" s="16">
        <f t="shared" si="17"/>
        <v>31</v>
      </c>
      <c r="S41" s="17">
        <f t="shared" ca="1" si="10"/>
        <v>-17.290322580645196</v>
      </c>
      <c r="T41" s="17">
        <f t="shared" ca="1" si="11"/>
        <v>-5.3600000000000136</v>
      </c>
    </row>
    <row r="42" spans="1:20">
      <c r="A42" s="16">
        <f t="shared" si="12"/>
        <v>32</v>
      </c>
      <c r="B42" s="16">
        <f t="shared" ca="1" si="1"/>
        <v>3</v>
      </c>
      <c r="C42" s="16">
        <f t="shared" ca="1" si="2"/>
        <v>0.35</v>
      </c>
      <c r="D42" s="16">
        <f t="shared" ca="1" si="3"/>
        <v>0.23336336799356605</v>
      </c>
      <c r="E42" s="16">
        <f t="shared" ca="1" si="4"/>
        <v>1</v>
      </c>
      <c r="F42" s="16">
        <f t="shared" ca="1" si="13"/>
        <v>1</v>
      </c>
      <c r="G42" s="16">
        <f t="shared" ca="1" si="14"/>
        <v>0</v>
      </c>
      <c r="H42" s="18">
        <f t="shared" ca="1" si="5"/>
        <v>3</v>
      </c>
      <c r="I42" s="21">
        <f t="shared" ca="1" si="6"/>
        <v>2</v>
      </c>
      <c r="J42" s="3">
        <f t="shared" ca="1" si="15"/>
        <v>28.64</v>
      </c>
      <c r="K42" s="17">
        <f t="shared" ca="1" si="7"/>
        <v>996.64</v>
      </c>
      <c r="L42" s="17">
        <f t="shared" ca="1" si="0"/>
        <v>1008.1999999999999</v>
      </c>
      <c r="M42" s="16">
        <f t="shared" ca="1" si="8"/>
        <v>-11.559999999999945</v>
      </c>
      <c r="O42" s="16">
        <f t="shared" si="16"/>
        <v>32</v>
      </c>
      <c r="P42" s="17">
        <f t="shared" ca="1" si="9"/>
        <v>-3.3600000000000136</v>
      </c>
      <c r="R42" s="16">
        <f t="shared" si="17"/>
        <v>32</v>
      </c>
      <c r="S42" s="17">
        <f t="shared" ca="1" si="10"/>
        <v>-10.500000000000043</v>
      </c>
      <c r="T42" s="17">
        <f t="shared" ca="1" si="11"/>
        <v>-3.3600000000000136</v>
      </c>
    </row>
    <row r="43" spans="1:20">
      <c r="A43" s="16">
        <f t="shared" si="12"/>
        <v>33</v>
      </c>
      <c r="B43" s="16">
        <f t="shared" ca="1" si="1"/>
        <v>2</v>
      </c>
      <c r="C43" s="16">
        <f t="shared" ca="1" si="2"/>
        <v>0.52500000000000002</v>
      </c>
      <c r="D43" s="16">
        <f t="shared" ca="1" si="3"/>
        <v>0.66658741977979963</v>
      </c>
      <c r="E43" s="16">
        <f t="shared" ca="1" si="4"/>
        <v>0</v>
      </c>
      <c r="F43" s="16">
        <f t="shared" ca="1" si="13"/>
        <v>0</v>
      </c>
      <c r="G43" s="16">
        <f t="shared" ca="1" si="14"/>
        <v>1</v>
      </c>
      <c r="H43" s="18">
        <f t="shared" ca="1" si="5"/>
        <v>0</v>
      </c>
      <c r="I43" s="21">
        <f t="shared" ca="1" si="6"/>
        <v>-1</v>
      </c>
      <c r="J43" s="3">
        <f t="shared" ca="1" si="15"/>
        <v>28.64</v>
      </c>
      <c r="K43" s="17">
        <f t="shared" ca="1" si="7"/>
        <v>995.64</v>
      </c>
      <c r="L43" s="17">
        <f t="shared" ca="1" si="0"/>
        <v>1008.1999999999999</v>
      </c>
      <c r="M43" s="16">
        <f t="shared" ca="1" si="8"/>
        <v>-12.559999999999945</v>
      </c>
      <c r="O43" s="16">
        <f t="shared" si="16"/>
        <v>33</v>
      </c>
      <c r="P43" s="17">
        <f t="shared" ca="1" si="9"/>
        <v>-4.3600000000000136</v>
      </c>
      <c r="R43" s="16">
        <f t="shared" si="17"/>
        <v>33</v>
      </c>
      <c r="S43" s="17">
        <f t="shared" ca="1" si="10"/>
        <v>-13.212121212121247</v>
      </c>
      <c r="T43" s="17">
        <f t="shared" ca="1" si="11"/>
        <v>-4.3600000000000136</v>
      </c>
    </row>
    <row r="44" spans="1:20">
      <c r="A44" s="16">
        <f t="shared" si="12"/>
        <v>34</v>
      </c>
      <c r="B44" s="16">
        <f t="shared" ca="1" si="1"/>
        <v>4.45</v>
      </c>
      <c r="C44" s="16">
        <f t="shared" ca="1" si="2"/>
        <v>0.23595505617977527</v>
      </c>
      <c r="D44" s="16">
        <f t="shared" ca="1" si="3"/>
        <v>0.75487483400106914</v>
      </c>
      <c r="E44" s="16">
        <f t="shared" ca="1" si="4"/>
        <v>0</v>
      </c>
      <c r="F44" s="16">
        <f t="shared" ca="1" si="13"/>
        <v>0</v>
      </c>
      <c r="G44" s="16">
        <f t="shared" ca="1" si="14"/>
        <v>2</v>
      </c>
      <c r="H44" s="18">
        <f t="shared" ca="1" si="5"/>
        <v>0</v>
      </c>
      <c r="I44" s="21">
        <f t="shared" ca="1" si="6"/>
        <v>-1</v>
      </c>
      <c r="J44" s="3">
        <f t="shared" ca="1" si="15"/>
        <v>28.64</v>
      </c>
      <c r="K44" s="17">
        <f t="shared" ca="1" si="7"/>
        <v>994.64</v>
      </c>
      <c r="L44" s="17">
        <f t="shared" ca="1" si="0"/>
        <v>1008.1999999999999</v>
      </c>
      <c r="M44" s="16">
        <f t="shared" ca="1" si="8"/>
        <v>-13.559999999999945</v>
      </c>
      <c r="O44" s="16">
        <f t="shared" si="16"/>
        <v>34</v>
      </c>
      <c r="P44" s="17">
        <f t="shared" ca="1" si="9"/>
        <v>-5.3600000000000136</v>
      </c>
      <c r="R44" s="16">
        <f t="shared" si="17"/>
        <v>34</v>
      </c>
      <c r="S44" s="17">
        <f t="shared" ca="1" si="10"/>
        <v>-15.764705882352985</v>
      </c>
      <c r="T44" s="17">
        <f t="shared" ca="1" si="11"/>
        <v>-5.3600000000000136</v>
      </c>
    </row>
    <row r="45" spans="1:20">
      <c r="A45" s="16">
        <f t="shared" si="12"/>
        <v>35</v>
      </c>
      <c r="B45" s="16">
        <f t="shared" ca="1" si="1"/>
        <v>4.58</v>
      </c>
      <c r="C45" s="16">
        <f t="shared" ca="1" si="2"/>
        <v>0.22925764192139739</v>
      </c>
      <c r="D45" s="16">
        <f t="shared" ca="1" si="3"/>
        <v>0.4101042710749363</v>
      </c>
      <c r="E45" s="16">
        <f t="shared" ca="1" si="4"/>
        <v>0</v>
      </c>
      <c r="F45" s="16">
        <f t="shared" ca="1" si="13"/>
        <v>0</v>
      </c>
      <c r="G45" s="16">
        <f t="shared" ca="1" si="14"/>
        <v>3</v>
      </c>
      <c r="H45" s="18">
        <f t="shared" ca="1" si="5"/>
        <v>0</v>
      </c>
      <c r="I45" s="21">
        <f t="shared" ca="1" si="6"/>
        <v>-1</v>
      </c>
      <c r="J45" s="3">
        <f t="shared" ca="1" si="15"/>
        <v>28.64</v>
      </c>
      <c r="K45" s="17">
        <f t="shared" ca="1" si="7"/>
        <v>993.64</v>
      </c>
      <c r="L45" s="17">
        <f t="shared" ca="1" si="0"/>
        <v>1008.1999999999999</v>
      </c>
      <c r="M45" s="16">
        <f t="shared" ca="1" si="8"/>
        <v>-14.559999999999945</v>
      </c>
      <c r="O45" s="16">
        <f t="shared" si="16"/>
        <v>35</v>
      </c>
      <c r="P45" s="17">
        <f t="shared" ca="1" si="9"/>
        <v>-6.3600000000000136</v>
      </c>
      <c r="R45" s="16">
        <f t="shared" si="17"/>
        <v>35</v>
      </c>
      <c r="S45" s="17">
        <f t="shared" ca="1" si="10"/>
        <v>-18.171428571428606</v>
      </c>
      <c r="T45" s="17">
        <f t="shared" ca="1" si="11"/>
        <v>-6.3600000000000136</v>
      </c>
    </row>
    <row r="46" spans="1:20">
      <c r="A46" s="16">
        <f t="shared" si="12"/>
        <v>36</v>
      </c>
      <c r="B46" s="16">
        <f t="shared" ca="1" si="1"/>
        <v>5.67</v>
      </c>
      <c r="C46" s="16">
        <f t="shared" ca="1" si="2"/>
        <v>0.18518518518518517</v>
      </c>
      <c r="D46" s="16">
        <f t="shared" ca="1" si="3"/>
        <v>0.77879013464905089</v>
      </c>
      <c r="E46" s="16">
        <f t="shared" ca="1" si="4"/>
        <v>0</v>
      </c>
      <c r="F46" s="16">
        <f t="shared" ca="1" si="13"/>
        <v>0</v>
      </c>
      <c r="G46" s="16">
        <f t="shared" ca="1" si="14"/>
        <v>4</v>
      </c>
      <c r="H46" s="18">
        <f t="shared" ca="1" si="5"/>
        <v>0</v>
      </c>
      <c r="I46" s="21">
        <f t="shared" ca="1" si="6"/>
        <v>-1</v>
      </c>
      <c r="J46" s="3">
        <f t="shared" ca="1" si="15"/>
        <v>28.64</v>
      </c>
      <c r="K46" s="17">
        <f t="shared" ca="1" si="7"/>
        <v>992.64</v>
      </c>
      <c r="L46" s="17">
        <f t="shared" ca="1" si="0"/>
        <v>1008.1999999999999</v>
      </c>
      <c r="M46" s="16">
        <f t="shared" ca="1" si="8"/>
        <v>-15.559999999999945</v>
      </c>
      <c r="O46" s="16">
        <f t="shared" si="16"/>
        <v>36</v>
      </c>
      <c r="P46" s="17">
        <f t="shared" ca="1" si="9"/>
        <v>-7.3600000000000136</v>
      </c>
      <c r="R46" s="16">
        <f t="shared" si="17"/>
        <v>36</v>
      </c>
      <c r="S46" s="17">
        <f t="shared" ca="1" si="10"/>
        <v>-20.444444444444485</v>
      </c>
      <c r="T46" s="17">
        <f t="shared" ca="1" si="11"/>
        <v>-7.3600000000000136</v>
      </c>
    </row>
    <row r="47" spans="1:20">
      <c r="A47" s="16">
        <f t="shared" si="12"/>
        <v>37</v>
      </c>
      <c r="B47" s="16">
        <f t="shared" ca="1" si="1"/>
        <v>5.56</v>
      </c>
      <c r="C47" s="16">
        <f t="shared" ca="1" si="2"/>
        <v>0.18884892086330937</v>
      </c>
      <c r="D47" s="16">
        <f t="shared" ca="1" si="3"/>
        <v>0.56506443261834693</v>
      </c>
      <c r="E47" s="16">
        <f t="shared" ca="1" si="4"/>
        <v>0</v>
      </c>
      <c r="F47" s="16">
        <f t="shared" ca="1" si="13"/>
        <v>0</v>
      </c>
      <c r="G47" s="16">
        <f t="shared" ca="1" si="14"/>
        <v>5</v>
      </c>
      <c r="H47" s="18">
        <f t="shared" ca="1" si="5"/>
        <v>0</v>
      </c>
      <c r="I47" s="21">
        <f t="shared" ca="1" si="6"/>
        <v>-1</v>
      </c>
      <c r="J47" s="3">
        <f t="shared" ca="1" si="15"/>
        <v>28.64</v>
      </c>
      <c r="K47" s="17">
        <f t="shared" ca="1" si="7"/>
        <v>991.64</v>
      </c>
      <c r="L47" s="17">
        <f t="shared" ca="1" si="0"/>
        <v>1008.1999999999999</v>
      </c>
      <c r="M47" s="16">
        <f t="shared" ca="1" si="8"/>
        <v>-16.559999999999945</v>
      </c>
      <c r="O47" s="16">
        <f t="shared" si="16"/>
        <v>37</v>
      </c>
      <c r="P47" s="17">
        <f t="shared" ca="1" si="9"/>
        <v>-8.3600000000000136</v>
      </c>
      <c r="R47" s="16">
        <f t="shared" si="17"/>
        <v>37</v>
      </c>
      <c r="S47" s="17">
        <f t="shared" ca="1" si="10"/>
        <v>-22.594594594594625</v>
      </c>
      <c r="T47" s="17">
        <f t="shared" ca="1" si="11"/>
        <v>-8.3600000000000136</v>
      </c>
    </row>
    <row r="48" spans="1:20">
      <c r="A48" s="16">
        <f t="shared" si="12"/>
        <v>38</v>
      </c>
      <c r="B48" s="16">
        <f t="shared" ca="1" si="1"/>
        <v>3.26</v>
      </c>
      <c r="C48" s="16">
        <f t="shared" ca="1" si="2"/>
        <v>0.32208588957055218</v>
      </c>
      <c r="D48" s="16">
        <f t="shared" ca="1" si="3"/>
        <v>0.14487997646879514</v>
      </c>
      <c r="E48" s="16">
        <f t="shared" ca="1" si="4"/>
        <v>1</v>
      </c>
      <c r="F48" s="16">
        <f t="shared" ca="1" si="13"/>
        <v>1</v>
      </c>
      <c r="G48" s="16">
        <f t="shared" ca="1" si="14"/>
        <v>0</v>
      </c>
      <c r="H48" s="18">
        <f t="shared" ca="1" si="5"/>
        <v>3.26</v>
      </c>
      <c r="I48" s="21">
        <f t="shared" ca="1" si="6"/>
        <v>2.2599999999999998</v>
      </c>
      <c r="J48" s="3">
        <f t="shared" ca="1" si="15"/>
        <v>31.9</v>
      </c>
      <c r="K48" s="17">
        <f t="shared" ca="1" si="7"/>
        <v>993.9</v>
      </c>
      <c r="L48" s="17">
        <f t="shared" ca="1" si="0"/>
        <v>1008.1999999999999</v>
      </c>
      <c r="M48" s="16">
        <f t="shared" ca="1" si="8"/>
        <v>-14.299999999999955</v>
      </c>
      <c r="O48" s="16">
        <f t="shared" si="16"/>
        <v>38</v>
      </c>
      <c r="P48" s="17">
        <f t="shared" ca="1" si="9"/>
        <v>-6.1000000000000227</v>
      </c>
      <c r="R48" s="16">
        <f t="shared" si="17"/>
        <v>38</v>
      </c>
      <c r="S48" s="17">
        <f t="shared" ca="1" si="10"/>
        <v>-16.052631578947427</v>
      </c>
      <c r="T48" s="17">
        <f t="shared" ca="1" si="11"/>
        <v>-6.1000000000000227</v>
      </c>
    </row>
    <row r="49" spans="1:20">
      <c r="A49" s="16">
        <f t="shared" si="12"/>
        <v>39</v>
      </c>
      <c r="B49" s="16">
        <f t="shared" ca="1" si="1"/>
        <v>3.32</v>
      </c>
      <c r="C49" s="16">
        <f t="shared" ca="1" si="2"/>
        <v>0.3162650602409639</v>
      </c>
      <c r="D49" s="16">
        <f t="shared" ca="1" si="3"/>
        <v>0.11090536074887236</v>
      </c>
      <c r="E49" s="16">
        <f t="shared" ca="1" si="4"/>
        <v>1</v>
      </c>
      <c r="F49" s="16">
        <f t="shared" ca="1" si="13"/>
        <v>2</v>
      </c>
      <c r="G49" s="16">
        <f t="shared" ca="1" si="14"/>
        <v>0</v>
      </c>
      <c r="H49" s="18">
        <f t="shared" ca="1" si="5"/>
        <v>3.32</v>
      </c>
      <c r="I49" s="21">
        <f t="shared" ca="1" si="6"/>
        <v>2.3199999999999998</v>
      </c>
      <c r="J49" s="3">
        <f t="shared" ca="1" si="15"/>
        <v>35.22</v>
      </c>
      <c r="K49" s="17">
        <f t="shared" ca="1" si="7"/>
        <v>996.22</v>
      </c>
      <c r="L49" s="17">
        <f t="shared" ca="1" si="0"/>
        <v>1008.1999999999999</v>
      </c>
      <c r="M49" s="16">
        <f t="shared" ca="1" si="8"/>
        <v>-11.979999999999905</v>
      </c>
      <c r="O49" s="16">
        <f t="shared" si="16"/>
        <v>39</v>
      </c>
      <c r="P49" s="17">
        <f t="shared" ca="1" si="9"/>
        <v>-3.7799999999999727</v>
      </c>
      <c r="R49" s="16">
        <f t="shared" si="17"/>
        <v>39</v>
      </c>
      <c r="S49" s="17">
        <f t="shared" ca="1" si="10"/>
        <v>-9.6923076923076223</v>
      </c>
      <c r="T49" s="17">
        <f t="shared" ca="1" si="11"/>
        <v>-3.7799999999999727</v>
      </c>
    </row>
    <row r="50" spans="1:20">
      <c r="A50" s="16">
        <f t="shared" si="12"/>
        <v>40</v>
      </c>
      <c r="B50" s="16">
        <f t="shared" ca="1" si="1"/>
        <v>5.12</v>
      </c>
      <c r="C50" s="16">
        <f t="shared" ca="1" si="2"/>
        <v>0.205078125</v>
      </c>
      <c r="D50" s="16">
        <f t="shared" ca="1" si="3"/>
        <v>0.84933579785503532</v>
      </c>
      <c r="E50" s="16">
        <f t="shared" ca="1" si="4"/>
        <v>0</v>
      </c>
      <c r="F50" s="16">
        <f t="shared" ca="1" si="13"/>
        <v>0</v>
      </c>
      <c r="G50" s="16">
        <f t="shared" ca="1" si="14"/>
        <v>1</v>
      </c>
      <c r="H50" s="18">
        <f t="shared" ca="1" si="5"/>
        <v>0</v>
      </c>
      <c r="I50" s="21">
        <f t="shared" ca="1" si="6"/>
        <v>-1</v>
      </c>
      <c r="J50" s="3">
        <f t="shared" ca="1" si="15"/>
        <v>35.22</v>
      </c>
      <c r="K50" s="17">
        <f t="shared" ca="1" si="7"/>
        <v>995.22</v>
      </c>
      <c r="L50" s="17">
        <f t="shared" ca="1" si="0"/>
        <v>1008.1999999999999</v>
      </c>
      <c r="M50" s="16">
        <f t="shared" ca="1" si="8"/>
        <v>-12.979999999999905</v>
      </c>
      <c r="O50" s="16">
        <f t="shared" si="16"/>
        <v>40</v>
      </c>
      <c r="P50" s="17">
        <f t="shared" ca="1" si="9"/>
        <v>-4.7799999999999727</v>
      </c>
      <c r="R50" s="16">
        <f t="shared" si="17"/>
        <v>40</v>
      </c>
      <c r="S50" s="17">
        <f t="shared" ca="1" si="10"/>
        <v>-11.949999999999932</v>
      </c>
      <c r="T50" s="17">
        <f t="shared" ca="1" si="11"/>
        <v>-4.7799999999999727</v>
      </c>
    </row>
    <row r="51" spans="1:20">
      <c r="A51" s="16">
        <f t="shared" si="12"/>
        <v>41</v>
      </c>
      <c r="B51" s="16">
        <f t="shared" ca="1" si="1"/>
        <v>3.15</v>
      </c>
      <c r="C51" s="16">
        <f t="shared" ca="1" si="2"/>
        <v>0.33333333333333331</v>
      </c>
      <c r="D51" s="16">
        <f t="shared" ca="1" si="3"/>
        <v>8.7649253164071794E-2</v>
      </c>
      <c r="E51" s="16">
        <f t="shared" ca="1" si="4"/>
        <v>1</v>
      </c>
      <c r="F51" s="16">
        <f t="shared" ca="1" si="13"/>
        <v>1</v>
      </c>
      <c r="G51" s="16">
        <f t="shared" ca="1" si="14"/>
        <v>0</v>
      </c>
      <c r="H51" s="18">
        <f t="shared" ca="1" si="5"/>
        <v>3.15</v>
      </c>
      <c r="I51" s="21">
        <f t="shared" ca="1" si="6"/>
        <v>2.15</v>
      </c>
      <c r="J51" s="3">
        <f t="shared" ca="1" si="15"/>
        <v>38.369999999999997</v>
      </c>
      <c r="K51" s="17">
        <f t="shared" ca="1" si="7"/>
        <v>997.37</v>
      </c>
      <c r="L51" s="17">
        <f t="shared" ca="1" si="0"/>
        <v>1008.1999999999999</v>
      </c>
      <c r="M51" s="16">
        <f t="shared" ca="1" si="8"/>
        <v>-10.829999999999927</v>
      </c>
      <c r="O51" s="16">
        <f t="shared" si="16"/>
        <v>41</v>
      </c>
      <c r="P51" s="17">
        <f t="shared" ca="1" si="9"/>
        <v>-2.6299999999999955</v>
      </c>
      <c r="R51" s="16">
        <f t="shared" si="17"/>
        <v>41</v>
      </c>
      <c r="S51" s="17">
        <f t="shared" ca="1" si="10"/>
        <v>-6.4146341463414416</v>
      </c>
      <c r="T51" s="17">
        <f t="shared" ca="1" si="11"/>
        <v>-2.6299999999999955</v>
      </c>
    </row>
    <row r="52" spans="1:20">
      <c r="A52" s="16">
        <f t="shared" si="12"/>
        <v>42</v>
      </c>
      <c r="B52" s="16">
        <f t="shared" ca="1" si="1"/>
        <v>3.64</v>
      </c>
      <c r="C52" s="16">
        <f t="shared" ca="1" si="2"/>
        <v>0.28846153846153844</v>
      </c>
      <c r="D52" s="16">
        <f t="shared" ca="1" si="3"/>
        <v>0.95902943589649503</v>
      </c>
      <c r="E52" s="16">
        <f t="shared" ca="1" si="4"/>
        <v>0</v>
      </c>
      <c r="F52" s="16">
        <f t="shared" ca="1" si="13"/>
        <v>0</v>
      </c>
      <c r="G52" s="16">
        <f t="shared" ca="1" si="14"/>
        <v>1</v>
      </c>
      <c r="H52" s="18">
        <f t="shared" ca="1" si="5"/>
        <v>0</v>
      </c>
      <c r="I52" s="21">
        <f t="shared" ca="1" si="6"/>
        <v>-1</v>
      </c>
      <c r="J52" s="3">
        <f t="shared" ca="1" si="15"/>
        <v>38.369999999999997</v>
      </c>
      <c r="K52" s="17">
        <f t="shared" ca="1" si="7"/>
        <v>996.37</v>
      </c>
      <c r="L52" s="17">
        <f t="shared" ca="1" si="0"/>
        <v>1008.1999999999999</v>
      </c>
      <c r="M52" s="16">
        <f t="shared" ca="1" si="8"/>
        <v>-11.829999999999927</v>
      </c>
      <c r="O52" s="16">
        <f t="shared" si="16"/>
        <v>42</v>
      </c>
      <c r="P52" s="17">
        <f t="shared" ca="1" si="9"/>
        <v>-3.6299999999999955</v>
      </c>
      <c r="R52" s="16">
        <f t="shared" si="17"/>
        <v>42</v>
      </c>
      <c r="S52" s="17">
        <f t="shared" ca="1" si="10"/>
        <v>-8.6428571428571246</v>
      </c>
      <c r="T52" s="17">
        <f t="shared" ca="1" si="11"/>
        <v>-3.6299999999999955</v>
      </c>
    </row>
    <row r="53" spans="1:20">
      <c r="A53" s="16">
        <f t="shared" si="12"/>
        <v>43</v>
      </c>
      <c r="B53" s="16">
        <f t="shared" ca="1" si="1"/>
        <v>4.93</v>
      </c>
      <c r="C53" s="16">
        <f t="shared" ca="1" si="2"/>
        <v>0.21298174442190673</v>
      </c>
      <c r="D53" s="16">
        <f t="shared" ca="1" si="3"/>
        <v>0.84369481192718299</v>
      </c>
      <c r="E53" s="16">
        <f t="shared" ca="1" si="4"/>
        <v>0</v>
      </c>
      <c r="F53" s="16">
        <f t="shared" ca="1" si="13"/>
        <v>0</v>
      </c>
      <c r="G53" s="16">
        <f t="shared" ca="1" si="14"/>
        <v>2</v>
      </c>
      <c r="H53" s="18">
        <f t="shared" ca="1" si="5"/>
        <v>0</v>
      </c>
      <c r="I53" s="21">
        <f t="shared" ca="1" si="6"/>
        <v>-1</v>
      </c>
      <c r="J53" s="3">
        <f t="shared" ca="1" si="15"/>
        <v>38.369999999999997</v>
      </c>
      <c r="K53" s="17">
        <f t="shared" ca="1" si="7"/>
        <v>995.37</v>
      </c>
      <c r="L53" s="17">
        <f t="shared" ca="1" si="0"/>
        <v>1008.1999999999999</v>
      </c>
      <c r="M53" s="16">
        <f t="shared" ca="1" si="8"/>
        <v>-12.829999999999927</v>
      </c>
      <c r="O53" s="16">
        <f t="shared" si="16"/>
        <v>43</v>
      </c>
      <c r="P53" s="17">
        <f t="shared" ca="1" si="9"/>
        <v>-4.6299999999999955</v>
      </c>
      <c r="R53" s="16">
        <f t="shared" si="17"/>
        <v>43</v>
      </c>
      <c r="S53" s="17">
        <f t="shared" ca="1" si="10"/>
        <v>-10.767441860465112</v>
      </c>
      <c r="T53" s="17">
        <f t="shared" ca="1" si="11"/>
        <v>-4.6299999999999955</v>
      </c>
    </row>
    <row r="54" spans="1:20">
      <c r="A54" s="16">
        <f t="shared" si="12"/>
        <v>44</v>
      </c>
      <c r="B54" s="16">
        <f t="shared" ca="1" si="1"/>
        <v>2.0699999999999998</v>
      </c>
      <c r="C54" s="16">
        <f t="shared" ca="1" si="2"/>
        <v>0.50724637681159424</v>
      </c>
      <c r="D54" s="16">
        <f t="shared" ca="1" si="3"/>
        <v>6.5552613009174365E-2</v>
      </c>
      <c r="E54" s="16">
        <f t="shared" ca="1" si="4"/>
        <v>1</v>
      </c>
      <c r="F54" s="16">
        <f t="shared" ca="1" si="13"/>
        <v>1</v>
      </c>
      <c r="G54" s="16">
        <f t="shared" ca="1" si="14"/>
        <v>0</v>
      </c>
      <c r="H54" s="18">
        <f t="shared" ca="1" si="5"/>
        <v>2.0699999999999998</v>
      </c>
      <c r="I54" s="21">
        <f t="shared" ca="1" si="6"/>
        <v>1.0699999999999998</v>
      </c>
      <c r="J54" s="3">
        <f t="shared" ca="1" si="15"/>
        <v>40.44</v>
      </c>
      <c r="K54" s="17">
        <f t="shared" ca="1" si="7"/>
        <v>996.44</v>
      </c>
      <c r="L54" s="17">
        <f t="shared" ca="1" si="0"/>
        <v>1008.1999999999999</v>
      </c>
      <c r="M54" s="16">
        <f t="shared" ca="1" si="8"/>
        <v>-11.759999999999877</v>
      </c>
      <c r="O54" s="16">
        <f t="shared" si="16"/>
        <v>44</v>
      </c>
      <c r="P54" s="17">
        <f t="shared" ca="1" si="9"/>
        <v>-3.5599999999999454</v>
      </c>
      <c r="R54" s="16">
        <f t="shared" si="17"/>
        <v>44</v>
      </c>
      <c r="S54" s="17">
        <f t="shared" ca="1" si="10"/>
        <v>-8.0909090909089656</v>
      </c>
      <c r="T54" s="17">
        <f t="shared" ca="1" si="11"/>
        <v>-3.5599999999999454</v>
      </c>
    </row>
    <row r="55" spans="1:20">
      <c r="A55" s="16">
        <f t="shared" si="12"/>
        <v>45</v>
      </c>
      <c r="B55" s="16">
        <f t="shared" ca="1" si="1"/>
        <v>3.31</v>
      </c>
      <c r="C55" s="16">
        <f t="shared" ca="1" si="2"/>
        <v>0.31722054380664649</v>
      </c>
      <c r="D55" s="16">
        <f t="shared" ca="1" si="3"/>
        <v>0.45226711089376792</v>
      </c>
      <c r="E55" s="16">
        <f t="shared" ca="1" si="4"/>
        <v>0</v>
      </c>
      <c r="F55" s="16">
        <f t="shared" ca="1" si="13"/>
        <v>0</v>
      </c>
      <c r="G55" s="16">
        <f t="shared" ca="1" si="14"/>
        <v>1</v>
      </c>
      <c r="H55" s="18">
        <f t="shared" ca="1" si="5"/>
        <v>0</v>
      </c>
      <c r="I55" s="21">
        <f t="shared" ca="1" si="6"/>
        <v>-1</v>
      </c>
      <c r="J55" s="3">
        <f t="shared" ca="1" si="15"/>
        <v>40.44</v>
      </c>
      <c r="K55" s="17">
        <f t="shared" ca="1" si="7"/>
        <v>995.44</v>
      </c>
      <c r="L55" s="17">
        <f t="shared" ca="1" si="0"/>
        <v>1008.1999999999999</v>
      </c>
      <c r="M55" s="16">
        <f t="shared" ca="1" si="8"/>
        <v>-12.759999999999877</v>
      </c>
      <c r="O55" s="16">
        <f t="shared" si="16"/>
        <v>45</v>
      </c>
      <c r="P55" s="17">
        <f t="shared" ca="1" si="9"/>
        <v>-4.5599999999999454</v>
      </c>
      <c r="R55" s="16">
        <f t="shared" si="17"/>
        <v>45</v>
      </c>
      <c r="S55" s="17">
        <f t="shared" ca="1" si="10"/>
        <v>-10.133333333333212</v>
      </c>
      <c r="T55" s="17">
        <f t="shared" ca="1" si="11"/>
        <v>-4.5599999999999454</v>
      </c>
    </row>
    <row r="56" spans="1:20">
      <c r="A56" s="16">
        <f t="shared" si="12"/>
        <v>46</v>
      </c>
      <c r="B56" s="16">
        <f t="shared" ca="1" si="1"/>
        <v>3.6</v>
      </c>
      <c r="C56" s="16">
        <f t="shared" ca="1" si="2"/>
        <v>0.29166666666666669</v>
      </c>
      <c r="D56" s="16">
        <f t="shared" ca="1" si="3"/>
        <v>0.68138682483517043</v>
      </c>
      <c r="E56" s="16">
        <f t="shared" ca="1" si="4"/>
        <v>0</v>
      </c>
      <c r="F56" s="16">
        <f t="shared" ca="1" si="13"/>
        <v>0</v>
      </c>
      <c r="G56" s="16">
        <f t="shared" ca="1" si="14"/>
        <v>2</v>
      </c>
      <c r="H56" s="18">
        <f t="shared" ca="1" si="5"/>
        <v>0</v>
      </c>
      <c r="I56" s="21">
        <f t="shared" ca="1" si="6"/>
        <v>-1</v>
      </c>
      <c r="J56" s="3">
        <f t="shared" ca="1" si="15"/>
        <v>40.44</v>
      </c>
      <c r="K56" s="17">
        <f t="shared" ca="1" si="7"/>
        <v>994.44</v>
      </c>
      <c r="L56" s="17">
        <f t="shared" ca="1" si="0"/>
        <v>1008.1999999999999</v>
      </c>
      <c r="M56" s="16">
        <f t="shared" ca="1" si="8"/>
        <v>-13.759999999999877</v>
      </c>
      <c r="O56" s="16">
        <f t="shared" si="16"/>
        <v>46</v>
      </c>
      <c r="P56" s="17">
        <f t="shared" ca="1" si="9"/>
        <v>-5.5599999999999454</v>
      </c>
      <c r="R56" s="16">
        <f t="shared" si="17"/>
        <v>46</v>
      </c>
      <c r="S56" s="17">
        <f t="shared" ca="1" si="10"/>
        <v>-12.086956521739012</v>
      </c>
      <c r="T56" s="17">
        <f t="shared" ca="1" si="11"/>
        <v>-5.5599999999999454</v>
      </c>
    </row>
    <row r="57" spans="1:20">
      <c r="A57" s="16">
        <f t="shared" si="12"/>
        <v>47</v>
      </c>
      <c r="B57" s="16">
        <f t="shared" ca="1" si="1"/>
        <v>3.09</v>
      </c>
      <c r="C57" s="16">
        <f t="shared" ca="1" si="2"/>
        <v>0.33980582524271852</v>
      </c>
      <c r="D57" s="16">
        <f t="shared" ca="1" si="3"/>
        <v>0.23406633096067875</v>
      </c>
      <c r="E57" s="16">
        <f t="shared" ca="1" si="4"/>
        <v>1</v>
      </c>
      <c r="F57" s="16">
        <f t="shared" ca="1" si="13"/>
        <v>1</v>
      </c>
      <c r="G57" s="16">
        <f t="shared" ca="1" si="14"/>
        <v>0</v>
      </c>
      <c r="H57" s="18">
        <f t="shared" ca="1" si="5"/>
        <v>3.09</v>
      </c>
      <c r="I57" s="21">
        <f t="shared" ca="1" si="6"/>
        <v>2.09</v>
      </c>
      <c r="J57" s="3">
        <f t="shared" ca="1" si="15"/>
        <v>43.53</v>
      </c>
      <c r="K57" s="17">
        <f t="shared" ca="1" si="7"/>
        <v>996.53000000000009</v>
      </c>
      <c r="L57" s="17">
        <f t="shared" ca="1" si="0"/>
        <v>1008.1999999999999</v>
      </c>
      <c r="M57" s="16">
        <f t="shared" ca="1" si="8"/>
        <v>-11.669999999999845</v>
      </c>
      <c r="O57" s="16">
        <f t="shared" si="16"/>
        <v>47</v>
      </c>
      <c r="P57" s="17">
        <f t="shared" ca="1" si="9"/>
        <v>-3.4699999999999136</v>
      </c>
      <c r="R57" s="16">
        <f t="shared" si="17"/>
        <v>47</v>
      </c>
      <c r="S57" s="17">
        <f t="shared" ca="1" si="10"/>
        <v>-7.3829787234040793</v>
      </c>
      <c r="T57" s="17">
        <f t="shared" ca="1" si="11"/>
        <v>-3.4699999999999136</v>
      </c>
    </row>
    <row r="58" spans="1:20">
      <c r="A58" s="16">
        <f t="shared" si="12"/>
        <v>48</v>
      </c>
      <c r="B58" s="16">
        <f t="shared" ca="1" si="1"/>
        <v>3.31</v>
      </c>
      <c r="C58" s="16">
        <f t="shared" ca="1" si="2"/>
        <v>0.31722054380664649</v>
      </c>
      <c r="D58" s="16">
        <f t="shared" ca="1" si="3"/>
        <v>5.8364300880729303E-2</v>
      </c>
      <c r="E58" s="16">
        <f t="shared" ca="1" si="4"/>
        <v>1</v>
      </c>
      <c r="F58" s="16">
        <f t="shared" ca="1" si="13"/>
        <v>2</v>
      </c>
      <c r="G58" s="16">
        <f t="shared" ca="1" si="14"/>
        <v>0</v>
      </c>
      <c r="H58" s="18">
        <f t="shared" ca="1" si="5"/>
        <v>3.31</v>
      </c>
      <c r="I58" s="21">
        <f t="shared" ca="1" si="6"/>
        <v>2.31</v>
      </c>
      <c r="J58" s="3">
        <f t="shared" ca="1" si="15"/>
        <v>46.84</v>
      </c>
      <c r="K58" s="17">
        <f t="shared" ca="1" si="7"/>
        <v>998.84</v>
      </c>
      <c r="L58" s="17">
        <f t="shared" ca="1" si="0"/>
        <v>1008.1999999999999</v>
      </c>
      <c r="M58" s="16">
        <f t="shared" ca="1" si="8"/>
        <v>-9.3599999999999</v>
      </c>
      <c r="O58" s="16">
        <f t="shared" si="16"/>
        <v>48</v>
      </c>
      <c r="P58" s="17">
        <f t="shared" ca="1" si="9"/>
        <v>-1.1599999999999682</v>
      </c>
      <c r="R58" s="16">
        <f t="shared" si="17"/>
        <v>48</v>
      </c>
      <c r="S58" s="17">
        <f t="shared" ca="1" si="10"/>
        <v>-2.4166666666666003</v>
      </c>
      <c r="T58" s="17">
        <f t="shared" ca="1" si="11"/>
        <v>-1.1599999999999682</v>
      </c>
    </row>
    <row r="59" spans="1:20">
      <c r="A59" s="16">
        <f t="shared" si="12"/>
        <v>49</v>
      </c>
      <c r="B59" s="16">
        <f t="shared" ca="1" si="1"/>
        <v>5.29</v>
      </c>
      <c r="C59" s="16">
        <f t="shared" ca="1" si="2"/>
        <v>0.19848771266540643</v>
      </c>
      <c r="D59" s="16">
        <f t="shared" ca="1" si="3"/>
        <v>0.46918242184995251</v>
      </c>
      <c r="E59" s="16">
        <f t="shared" ca="1" si="4"/>
        <v>0</v>
      </c>
      <c r="F59" s="16">
        <f t="shared" ca="1" si="13"/>
        <v>0</v>
      </c>
      <c r="G59" s="16">
        <f t="shared" ca="1" si="14"/>
        <v>1</v>
      </c>
      <c r="H59" s="18">
        <f t="shared" ca="1" si="5"/>
        <v>0</v>
      </c>
      <c r="I59" s="21">
        <f t="shared" ca="1" si="6"/>
        <v>-1</v>
      </c>
      <c r="J59" s="3">
        <f t="shared" ca="1" si="15"/>
        <v>46.84</v>
      </c>
      <c r="K59" s="17">
        <f t="shared" ca="1" si="7"/>
        <v>997.84</v>
      </c>
      <c r="L59" s="17">
        <f t="shared" ca="1" si="0"/>
        <v>1008.1999999999999</v>
      </c>
      <c r="M59" s="16">
        <f t="shared" ca="1" si="8"/>
        <v>-10.3599999999999</v>
      </c>
      <c r="O59" s="16">
        <f t="shared" si="16"/>
        <v>49</v>
      </c>
      <c r="P59" s="17">
        <f t="shared" ca="1" si="9"/>
        <v>-2.1599999999999682</v>
      </c>
      <c r="R59" s="16">
        <f t="shared" si="17"/>
        <v>49</v>
      </c>
      <c r="S59" s="17">
        <f t="shared" ca="1" si="10"/>
        <v>-4.4081632653060581</v>
      </c>
      <c r="T59" s="17">
        <f t="shared" ca="1" si="11"/>
        <v>-2.1599999999999682</v>
      </c>
    </row>
    <row r="60" spans="1:20">
      <c r="A60" s="16">
        <f t="shared" si="12"/>
        <v>50</v>
      </c>
      <c r="B60" s="16">
        <f t="shared" ca="1" si="1"/>
        <v>5.58</v>
      </c>
      <c r="C60" s="16">
        <f t="shared" ca="1" si="2"/>
        <v>0.18817204301075269</v>
      </c>
      <c r="D60" s="16">
        <f t="shared" ca="1" si="3"/>
        <v>0.98805198484946377</v>
      </c>
      <c r="E60" s="16">
        <f t="shared" ca="1" si="4"/>
        <v>0</v>
      </c>
      <c r="F60" s="16">
        <f t="shared" ca="1" si="13"/>
        <v>0</v>
      </c>
      <c r="G60" s="16">
        <f t="shared" ca="1" si="14"/>
        <v>2</v>
      </c>
      <c r="H60" s="18">
        <f t="shared" ca="1" si="5"/>
        <v>0</v>
      </c>
      <c r="I60" s="21">
        <f t="shared" ca="1" si="6"/>
        <v>-1</v>
      </c>
      <c r="J60" s="3">
        <f t="shared" ca="1" si="15"/>
        <v>46.84</v>
      </c>
      <c r="K60" s="17">
        <f t="shared" ca="1" si="7"/>
        <v>996.84</v>
      </c>
      <c r="L60" s="17">
        <f t="shared" ca="1" si="0"/>
        <v>1008.1999999999999</v>
      </c>
      <c r="M60" s="16">
        <f t="shared" ca="1" si="8"/>
        <v>-11.3599999999999</v>
      </c>
      <c r="O60" s="16">
        <f t="shared" si="16"/>
        <v>50</v>
      </c>
      <c r="P60" s="17">
        <f t="shared" ca="1" si="9"/>
        <v>-3.1599999999999682</v>
      </c>
      <c r="R60" s="16">
        <f t="shared" si="17"/>
        <v>50</v>
      </c>
      <c r="S60" s="17">
        <f t="shared" ca="1" si="10"/>
        <v>-6.3199999999999363</v>
      </c>
      <c r="T60" s="17">
        <f t="shared" ca="1" si="11"/>
        <v>-3.1599999999999682</v>
      </c>
    </row>
    <row r="61" spans="1:20">
      <c r="A61" s="16">
        <f t="shared" si="12"/>
        <v>51</v>
      </c>
      <c r="B61" s="16">
        <f t="shared" ca="1" si="1"/>
        <v>5.76</v>
      </c>
      <c r="C61" s="16">
        <f t="shared" ca="1" si="2"/>
        <v>0.18229166666666666</v>
      </c>
      <c r="D61" s="16">
        <f t="shared" ca="1" si="3"/>
        <v>0.90785112619122987</v>
      </c>
      <c r="E61" s="16">
        <f t="shared" ca="1" si="4"/>
        <v>0</v>
      </c>
      <c r="F61" s="16">
        <f t="shared" ca="1" si="13"/>
        <v>0</v>
      </c>
      <c r="G61" s="16">
        <f t="shared" ca="1" si="14"/>
        <v>3</v>
      </c>
      <c r="H61" s="18">
        <f t="shared" ca="1" si="5"/>
        <v>0</v>
      </c>
      <c r="I61" s="21">
        <f t="shared" ca="1" si="6"/>
        <v>-1</v>
      </c>
      <c r="J61" s="3">
        <f t="shared" ca="1" si="15"/>
        <v>46.84</v>
      </c>
      <c r="K61" s="17">
        <f t="shared" ca="1" si="7"/>
        <v>995.84</v>
      </c>
      <c r="L61" s="17">
        <f t="shared" ca="1" si="0"/>
        <v>1008.1999999999999</v>
      </c>
      <c r="M61" s="16">
        <f t="shared" ca="1" si="8"/>
        <v>-12.3599999999999</v>
      </c>
      <c r="O61" s="16">
        <f t="shared" si="16"/>
        <v>51</v>
      </c>
      <c r="P61" s="17">
        <f t="shared" ca="1" si="9"/>
        <v>-4.1599999999999682</v>
      </c>
      <c r="R61" s="16">
        <f t="shared" si="17"/>
        <v>51</v>
      </c>
      <c r="S61" s="17">
        <f t="shared" ca="1" si="10"/>
        <v>-8.1568627450979818</v>
      </c>
      <c r="T61" s="17">
        <f t="shared" ca="1" si="11"/>
        <v>-4.1599999999999682</v>
      </c>
    </row>
    <row r="62" spans="1:20">
      <c r="A62" s="16">
        <f t="shared" si="12"/>
        <v>52</v>
      </c>
      <c r="B62" s="16">
        <f t="shared" ca="1" si="1"/>
        <v>2.31</v>
      </c>
      <c r="C62" s="16">
        <f t="shared" ca="1" si="2"/>
        <v>0.45454545454545459</v>
      </c>
      <c r="D62" s="16">
        <f t="shared" ca="1" si="3"/>
        <v>0.50231694081952272</v>
      </c>
      <c r="E62" s="16">
        <f t="shared" ca="1" si="4"/>
        <v>0</v>
      </c>
      <c r="F62" s="16">
        <f t="shared" ca="1" si="13"/>
        <v>0</v>
      </c>
      <c r="G62" s="16">
        <f t="shared" ca="1" si="14"/>
        <v>4</v>
      </c>
      <c r="H62" s="18">
        <f t="shared" ca="1" si="5"/>
        <v>0</v>
      </c>
      <c r="I62" s="21">
        <f t="shared" ca="1" si="6"/>
        <v>-1</v>
      </c>
      <c r="J62" s="3">
        <f t="shared" ca="1" si="15"/>
        <v>46.84</v>
      </c>
      <c r="K62" s="17">
        <f t="shared" ca="1" si="7"/>
        <v>994.84</v>
      </c>
      <c r="L62" s="17">
        <f t="shared" ca="1" si="0"/>
        <v>1008.1999999999999</v>
      </c>
      <c r="M62" s="16">
        <f t="shared" ca="1" si="8"/>
        <v>-13.3599999999999</v>
      </c>
      <c r="O62" s="16">
        <f t="shared" si="16"/>
        <v>52</v>
      </c>
      <c r="P62" s="17">
        <f t="shared" ca="1" si="9"/>
        <v>-5.1599999999999682</v>
      </c>
      <c r="R62" s="16">
        <f t="shared" si="17"/>
        <v>52</v>
      </c>
      <c r="S62" s="17">
        <f t="shared" ca="1" si="10"/>
        <v>-9.923076923076863</v>
      </c>
      <c r="T62" s="17">
        <f t="shared" ca="1" si="11"/>
        <v>-5.1599999999999682</v>
      </c>
    </row>
    <row r="63" spans="1:20">
      <c r="A63" s="16">
        <f t="shared" si="12"/>
        <v>53</v>
      </c>
      <c r="B63" s="16">
        <f t="shared" ca="1" si="1"/>
        <v>4.7</v>
      </c>
      <c r="C63" s="16">
        <f t="shared" ca="1" si="2"/>
        <v>0.22340425531914895</v>
      </c>
      <c r="D63" s="16">
        <f t="shared" ca="1" si="3"/>
        <v>0.70565409987444028</v>
      </c>
      <c r="E63" s="16">
        <f t="shared" ca="1" si="4"/>
        <v>0</v>
      </c>
      <c r="F63" s="16">
        <f t="shared" ca="1" si="13"/>
        <v>0</v>
      </c>
      <c r="G63" s="16">
        <f t="shared" ca="1" si="14"/>
        <v>5</v>
      </c>
      <c r="H63" s="18">
        <f t="shared" ca="1" si="5"/>
        <v>0</v>
      </c>
      <c r="I63" s="21">
        <f t="shared" ca="1" si="6"/>
        <v>-1</v>
      </c>
      <c r="J63" s="3">
        <f t="shared" ca="1" si="15"/>
        <v>46.84</v>
      </c>
      <c r="K63" s="17">
        <f t="shared" ca="1" si="7"/>
        <v>993.84</v>
      </c>
      <c r="L63" s="17">
        <f t="shared" ca="1" si="0"/>
        <v>1008.1999999999999</v>
      </c>
      <c r="M63" s="16">
        <f t="shared" ca="1" si="8"/>
        <v>-14.3599999999999</v>
      </c>
      <c r="O63" s="16">
        <f t="shared" si="16"/>
        <v>53</v>
      </c>
      <c r="P63" s="17">
        <f t="shared" ca="1" si="9"/>
        <v>-6.1599999999999682</v>
      </c>
      <c r="R63" s="16">
        <f t="shared" si="17"/>
        <v>53</v>
      </c>
      <c r="S63" s="17">
        <f t="shared" ca="1" si="10"/>
        <v>-11.622641509433905</v>
      </c>
      <c r="T63" s="17">
        <f t="shared" ca="1" si="11"/>
        <v>-6.1599999999999682</v>
      </c>
    </row>
    <row r="64" spans="1:20">
      <c r="A64" s="16">
        <f t="shared" si="12"/>
        <v>54</v>
      </c>
      <c r="B64" s="16">
        <f t="shared" ca="1" si="1"/>
        <v>5.68</v>
      </c>
      <c r="C64" s="16">
        <f t="shared" ca="1" si="2"/>
        <v>0.1848591549295775</v>
      </c>
      <c r="D64" s="16">
        <f t="shared" ca="1" si="3"/>
        <v>0.78900161495542864</v>
      </c>
      <c r="E64" s="16">
        <f t="shared" ca="1" si="4"/>
        <v>0</v>
      </c>
      <c r="F64" s="16">
        <f t="shared" ca="1" si="13"/>
        <v>0</v>
      </c>
      <c r="G64" s="16">
        <f t="shared" ca="1" si="14"/>
        <v>6</v>
      </c>
      <c r="H64" s="18">
        <f t="shared" ca="1" si="5"/>
        <v>0</v>
      </c>
      <c r="I64" s="21">
        <f t="shared" ca="1" si="6"/>
        <v>-1</v>
      </c>
      <c r="J64" s="3">
        <f t="shared" ca="1" si="15"/>
        <v>46.84</v>
      </c>
      <c r="K64" s="17">
        <f t="shared" ca="1" si="7"/>
        <v>992.84</v>
      </c>
      <c r="L64" s="17">
        <f t="shared" ca="1" si="0"/>
        <v>1008.1999999999999</v>
      </c>
      <c r="M64" s="16">
        <f t="shared" ca="1" si="8"/>
        <v>-15.3599999999999</v>
      </c>
      <c r="O64" s="16">
        <f t="shared" si="16"/>
        <v>54</v>
      </c>
      <c r="P64" s="17">
        <f t="shared" ca="1" si="9"/>
        <v>-7.1599999999999682</v>
      </c>
      <c r="R64" s="16">
        <f t="shared" si="17"/>
        <v>54</v>
      </c>
      <c r="S64" s="17">
        <f t="shared" ca="1" si="10"/>
        <v>-13.25925925925921</v>
      </c>
      <c r="T64" s="17">
        <f t="shared" ca="1" si="11"/>
        <v>-7.1599999999999682</v>
      </c>
    </row>
    <row r="65" spans="1:20">
      <c r="A65" s="16">
        <f t="shared" si="12"/>
        <v>55</v>
      </c>
      <c r="B65" s="16">
        <f t="shared" ca="1" si="1"/>
        <v>4.51</v>
      </c>
      <c r="C65" s="16">
        <f t="shared" ca="1" si="2"/>
        <v>0.23281596452328163</v>
      </c>
      <c r="D65" s="16">
        <f t="shared" ca="1" si="3"/>
        <v>0.76605650932861646</v>
      </c>
      <c r="E65" s="16">
        <f t="shared" ca="1" si="4"/>
        <v>0</v>
      </c>
      <c r="F65" s="16">
        <f t="shared" ca="1" si="13"/>
        <v>0</v>
      </c>
      <c r="G65" s="16">
        <f t="shared" ca="1" si="14"/>
        <v>7</v>
      </c>
      <c r="H65" s="18">
        <f t="shared" ca="1" si="5"/>
        <v>0</v>
      </c>
      <c r="I65" s="21">
        <f t="shared" ca="1" si="6"/>
        <v>-1</v>
      </c>
      <c r="J65" s="3">
        <f t="shared" ca="1" si="15"/>
        <v>46.84</v>
      </c>
      <c r="K65" s="17">
        <f t="shared" ca="1" si="7"/>
        <v>991.84</v>
      </c>
      <c r="L65" s="17">
        <f t="shared" ca="1" si="0"/>
        <v>1008.1999999999999</v>
      </c>
      <c r="M65" s="16">
        <f t="shared" ca="1" si="8"/>
        <v>-16.3599999999999</v>
      </c>
      <c r="O65" s="16">
        <f t="shared" si="16"/>
        <v>55</v>
      </c>
      <c r="P65" s="17">
        <f t="shared" ca="1" si="9"/>
        <v>-8.1599999999999682</v>
      </c>
      <c r="R65" s="16">
        <f t="shared" si="17"/>
        <v>55</v>
      </c>
      <c r="S65" s="17">
        <f t="shared" ca="1" si="10"/>
        <v>-14.836363636363586</v>
      </c>
      <c r="T65" s="17">
        <f t="shared" ca="1" si="11"/>
        <v>-8.1599999999999682</v>
      </c>
    </row>
    <row r="66" spans="1:20">
      <c r="A66" s="16">
        <f t="shared" si="12"/>
        <v>56</v>
      </c>
      <c r="B66" s="16">
        <f t="shared" ca="1" si="1"/>
        <v>3.23</v>
      </c>
      <c r="C66" s="16">
        <f t="shared" ca="1" si="2"/>
        <v>0.32507739938080499</v>
      </c>
      <c r="D66" s="16">
        <f t="shared" ca="1" si="3"/>
        <v>0.78706085303715234</v>
      </c>
      <c r="E66" s="16">
        <f t="shared" ca="1" si="4"/>
        <v>0</v>
      </c>
      <c r="F66" s="16">
        <f t="shared" ca="1" si="13"/>
        <v>0</v>
      </c>
      <c r="G66" s="16">
        <f t="shared" ca="1" si="14"/>
        <v>8</v>
      </c>
      <c r="H66" s="18">
        <f t="shared" ca="1" si="5"/>
        <v>0</v>
      </c>
      <c r="I66" s="21">
        <f t="shared" ca="1" si="6"/>
        <v>-1</v>
      </c>
      <c r="J66" s="3">
        <f t="shared" ca="1" si="15"/>
        <v>46.84</v>
      </c>
      <c r="K66" s="17">
        <f t="shared" ca="1" si="7"/>
        <v>990.84</v>
      </c>
      <c r="L66" s="17">
        <f t="shared" ca="1" si="0"/>
        <v>1008.1999999999999</v>
      </c>
      <c r="M66" s="16">
        <f t="shared" ca="1" si="8"/>
        <v>-17.3599999999999</v>
      </c>
      <c r="O66" s="16">
        <f t="shared" si="16"/>
        <v>56</v>
      </c>
      <c r="P66" s="17">
        <f t="shared" ca="1" si="9"/>
        <v>-9.1599999999999682</v>
      </c>
      <c r="R66" s="16">
        <f t="shared" si="17"/>
        <v>56</v>
      </c>
      <c r="S66" s="17">
        <f t="shared" ca="1" si="10"/>
        <v>-16.357142857142804</v>
      </c>
      <c r="T66" s="17">
        <f t="shared" ca="1" si="11"/>
        <v>-9.1599999999999682</v>
      </c>
    </row>
    <row r="67" spans="1:20">
      <c r="A67" s="16">
        <f t="shared" si="12"/>
        <v>57</v>
      </c>
      <c r="B67" s="16">
        <f t="shared" ca="1" si="1"/>
        <v>3.94</v>
      </c>
      <c r="C67" s="16">
        <f t="shared" ca="1" si="2"/>
        <v>0.26649746192893403</v>
      </c>
      <c r="D67" s="16">
        <f t="shared" ca="1" si="3"/>
        <v>0.95585852421524642</v>
      </c>
      <c r="E67" s="16">
        <f t="shared" ca="1" si="4"/>
        <v>0</v>
      </c>
      <c r="F67" s="16">
        <f t="shared" ca="1" si="13"/>
        <v>0</v>
      </c>
      <c r="G67" s="16">
        <f t="shared" ca="1" si="14"/>
        <v>9</v>
      </c>
      <c r="H67" s="18">
        <f t="shared" ca="1" si="5"/>
        <v>0</v>
      </c>
      <c r="I67" s="21">
        <f t="shared" ca="1" si="6"/>
        <v>-1</v>
      </c>
      <c r="J67" s="3">
        <f t="shared" ca="1" si="15"/>
        <v>46.84</v>
      </c>
      <c r="K67" s="17">
        <f t="shared" ca="1" si="7"/>
        <v>989.84</v>
      </c>
      <c r="L67" s="17">
        <f t="shared" ca="1" si="0"/>
        <v>1008.1999999999999</v>
      </c>
      <c r="M67" s="16">
        <f t="shared" ca="1" si="8"/>
        <v>-18.3599999999999</v>
      </c>
      <c r="O67" s="16">
        <f t="shared" si="16"/>
        <v>57</v>
      </c>
      <c r="P67" s="17">
        <f t="shared" ca="1" si="9"/>
        <v>-10.159999999999968</v>
      </c>
      <c r="R67" s="16">
        <f t="shared" si="17"/>
        <v>57</v>
      </c>
      <c r="S67" s="17">
        <f t="shared" ca="1" si="10"/>
        <v>-17.824561403508724</v>
      </c>
      <c r="T67" s="17">
        <f t="shared" ca="1" si="11"/>
        <v>-10.159999999999968</v>
      </c>
    </row>
    <row r="68" spans="1:20">
      <c r="A68" s="16">
        <f t="shared" si="12"/>
        <v>58</v>
      </c>
      <c r="B68" s="16">
        <f t="shared" ca="1" si="1"/>
        <v>3.39</v>
      </c>
      <c r="C68" s="16">
        <f t="shared" ca="1" si="2"/>
        <v>0.30973451327433627</v>
      </c>
      <c r="D68" s="16">
        <f t="shared" ca="1" si="3"/>
        <v>0.72047097084321576</v>
      </c>
      <c r="E68" s="16">
        <f t="shared" ca="1" si="4"/>
        <v>0</v>
      </c>
      <c r="F68" s="16">
        <f t="shared" ca="1" si="13"/>
        <v>0</v>
      </c>
      <c r="G68" s="16">
        <f t="shared" ca="1" si="14"/>
        <v>10</v>
      </c>
      <c r="H68" s="18">
        <f t="shared" ca="1" si="5"/>
        <v>0</v>
      </c>
      <c r="I68" s="21">
        <f t="shared" ca="1" si="6"/>
        <v>-1</v>
      </c>
      <c r="J68" s="3">
        <f t="shared" ca="1" si="15"/>
        <v>46.84</v>
      </c>
      <c r="K68" s="17">
        <f t="shared" ca="1" si="7"/>
        <v>988.84</v>
      </c>
      <c r="L68" s="17">
        <f t="shared" ca="1" si="0"/>
        <v>1008.1999999999999</v>
      </c>
      <c r="M68" s="16">
        <f t="shared" ca="1" si="8"/>
        <v>-19.3599999999999</v>
      </c>
      <c r="O68" s="16">
        <f t="shared" si="16"/>
        <v>58</v>
      </c>
      <c r="P68" s="17">
        <f t="shared" ca="1" si="9"/>
        <v>-11.159999999999968</v>
      </c>
      <c r="R68" s="16">
        <f t="shared" si="17"/>
        <v>58</v>
      </c>
      <c r="S68" s="17">
        <f t="shared" ca="1" si="10"/>
        <v>-19.241379310344769</v>
      </c>
      <c r="T68" s="17">
        <f t="shared" ca="1" si="11"/>
        <v>-11.159999999999968</v>
      </c>
    </row>
    <row r="69" spans="1:20">
      <c r="A69" s="16">
        <f t="shared" si="12"/>
        <v>59</v>
      </c>
      <c r="B69" s="16">
        <f t="shared" ca="1" si="1"/>
        <v>3.85</v>
      </c>
      <c r="C69" s="16">
        <f t="shared" ca="1" si="2"/>
        <v>0.27272727272727271</v>
      </c>
      <c r="D69" s="16">
        <f t="shared" ca="1" si="3"/>
        <v>0.58123703563004114</v>
      </c>
      <c r="E69" s="16">
        <f t="shared" ca="1" si="4"/>
        <v>0</v>
      </c>
      <c r="F69" s="16">
        <f t="shared" ca="1" si="13"/>
        <v>0</v>
      </c>
      <c r="G69" s="16">
        <f t="shared" ca="1" si="14"/>
        <v>11</v>
      </c>
      <c r="H69" s="18">
        <f t="shared" ca="1" si="5"/>
        <v>0</v>
      </c>
      <c r="I69" s="21">
        <f t="shared" ca="1" si="6"/>
        <v>-1</v>
      </c>
      <c r="J69" s="3">
        <f t="shared" ca="1" si="15"/>
        <v>46.84</v>
      </c>
      <c r="K69" s="17">
        <f t="shared" ca="1" si="7"/>
        <v>987.84</v>
      </c>
      <c r="L69" s="17">
        <f t="shared" ca="1" si="0"/>
        <v>1008.1999999999999</v>
      </c>
      <c r="M69" s="16">
        <f t="shared" ca="1" si="8"/>
        <v>-20.3599999999999</v>
      </c>
      <c r="O69" s="16">
        <f t="shared" si="16"/>
        <v>59</v>
      </c>
      <c r="P69" s="17">
        <f t="shared" ca="1" si="9"/>
        <v>-12.159999999999968</v>
      </c>
      <c r="R69" s="16">
        <f t="shared" si="17"/>
        <v>59</v>
      </c>
      <c r="S69" s="17">
        <f t="shared" ca="1" si="10"/>
        <v>-20.610169491525369</v>
      </c>
      <c r="T69" s="17">
        <f t="shared" ca="1" si="11"/>
        <v>-12.159999999999968</v>
      </c>
    </row>
    <row r="70" spans="1:20">
      <c r="A70" s="16">
        <f t="shared" si="12"/>
        <v>60</v>
      </c>
      <c r="B70" s="16">
        <f t="shared" ca="1" si="1"/>
        <v>3.63</v>
      </c>
      <c r="C70" s="16">
        <f t="shared" ca="1" si="2"/>
        <v>0.28925619834710747</v>
      </c>
      <c r="D70" s="16">
        <f t="shared" ca="1" si="3"/>
        <v>0.326029346485879</v>
      </c>
      <c r="E70" s="16">
        <f t="shared" ca="1" si="4"/>
        <v>0</v>
      </c>
      <c r="F70" s="16">
        <f t="shared" ca="1" si="13"/>
        <v>0</v>
      </c>
      <c r="G70" s="16">
        <f t="shared" ca="1" si="14"/>
        <v>12</v>
      </c>
      <c r="H70" s="18">
        <f t="shared" ca="1" si="5"/>
        <v>0</v>
      </c>
      <c r="I70" s="21">
        <f t="shared" ca="1" si="6"/>
        <v>-1</v>
      </c>
      <c r="J70" s="3">
        <f t="shared" ca="1" si="15"/>
        <v>46.84</v>
      </c>
      <c r="K70" s="17">
        <f t="shared" ca="1" si="7"/>
        <v>986.84</v>
      </c>
      <c r="L70" s="17">
        <f t="shared" ca="1" si="0"/>
        <v>1008.1999999999999</v>
      </c>
      <c r="M70" s="16">
        <f t="shared" ca="1" si="8"/>
        <v>-21.3599999999999</v>
      </c>
      <c r="O70" s="16">
        <f t="shared" si="16"/>
        <v>60</v>
      </c>
      <c r="P70" s="17">
        <f t="shared" ca="1" si="9"/>
        <v>-13.159999999999968</v>
      </c>
      <c r="R70" s="16">
        <f t="shared" si="17"/>
        <v>60</v>
      </c>
      <c r="S70" s="17">
        <f t="shared" ca="1" si="10"/>
        <v>-21.93333333333328</v>
      </c>
      <c r="T70" s="17">
        <f t="shared" ca="1" si="11"/>
        <v>-13.159999999999968</v>
      </c>
    </row>
    <row r="71" spans="1:20">
      <c r="A71" s="16">
        <f t="shared" si="12"/>
        <v>61</v>
      </c>
      <c r="B71" s="16">
        <f t="shared" ca="1" si="1"/>
        <v>5.92</v>
      </c>
      <c r="C71" s="16">
        <f t="shared" ca="1" si="2"/>
        <v>0.17736486486486486</v>
      </c>
      <c r="D71" s="16">
        <f t="shared" ca="1" si="3"/>
        <v>0.98195077354802618</v>
      </c>
      <c r="E71" s="16">
        <f t="shared" ca="1" si="4"/>
        <v>0</v>
      </c>
      <c r="F71" s="16">
        <f t="shared" ca="1" si="13"/>
        <v>0</v>
      </c>
      <c r="G71" s="16">
        <f t="shared" ca="1" si="14"/>
        <v>13</v>
      </c>
      <c r="H71" s="18">
        <f t="shared" ca="1" si="5"/>
        <v>0</v>
      </c>
      <c r="I71" s="21">
        <f t="shared" ca="1" si="6"/>
        <v>-1</v>
      </c>
      <c r="J71" s="3">
        <f t="shared" ca="1" si="15"/>
        <v>46.84</v>
      </c>
      <c r="K71" s="17">
        <f t="shared" ca="1" si="7"/>
        <v>985.84</v>
      </c>
      <c r="L71" s="17">
        <f t="shared" ca="1" si="0"/>
        <v>1008.1999999999999</v>
      </c>
      <c r="M71" s="16">
        <f t="shared" ca="1" si="8"/>
        <v>-22.3599999999999</v>
      </c>
      <c r="O71" s="16">
        <f t="shared" si="16"/>
        <v>61</v>
      </c>
      <c r="P71" s="17">
        <f t="shared" ca="1" si="9"/>
        <v>-14.159999999999968</v>
      </c>
      <c r="R71" s="16">
        <f t="shared" si="17"/>
        <v>61</v>
      </c>
      <c r="S71" s="17">
        <f t="shared" ca="1" si="10"/>
        <v>-23.213114754098314</v>
      </c>
      <c r="T71" s="17">
        <f t="shared" ca="1" si="11"/>
        <v>-14.159999999999968</v>
      </c>
    </row>
    <row r="72" spans="1:20">
      <c r="A72" s="16">
        <f t="shared" si="12"/>
        <v>62</v>
      </c>
      <c r="B72" s="16">
        <f t="shared" ca="1" si="1"/>
        <v>5.7</v>
      </c>
      <c r="C72" s="16">
        <f t="shared" ca="1" si="2"/>
        <v>0.18421052631578946</v>
      </c>
      <c r="D72" s="16">
        <f t="shared" ca="1" si="3"/>
        <v>0.1845884933623827</v>
      </c>
      <c r="E72" s="16">
        <f t="shared" ca="1" si="4"/>
        <v>0</v>
      </c>
      <c r="F72" s="16">
        <f t="shared" ca="1" si="13"/>
        <v>0</v>
      </c>
      <c r="G72" s="16">
        <f t="shared" ca="1" si="14"/>
        <v>14</v>
      </c>
      <c r="H72" s="18">
        <f t="shared" ca="1" si="5"/>
        <v>0</v>
      </c>
      <c r="I72" s="21">
        <f t="shared" ca="1" si="6"/>
        <v>-1</v>
      </c>
      <c r="J72" s="3">
        <f t="shared" ca="1" si="15"/>
        <v>46.84</v>
      </c>
      <c r="K72" s="17">
        <f t="shared" ca="1" si="7"/>
        <v>984.84</v>
      </c>
      <c r="L72" s="17">
        <f t="shared" ca="1" si="0"/>
        <v>1008.1999999999999</v>
      </c>
      <c r="M72" s="16">
        <f t="shared" ca="1" si="8"/>
        <v>-23.3599999999999</v>
      </c>
      <c r="O72" s="16">
        <f t="shared" si="16"/>
        <v>62</v>
      </c>
      <c r="P72" s="17">
        <f t="shared" ca="1" si="9"/>
        <v>-15.159999999999968</v>
      </c>
      <c r="R72" s="16">
        <f t="shared" si="17"/>
        <v>62</v>
      </c>
      <c r="S72" s="17">
        <f t="shared" ca="1" si="10"/>
        <v>-24.451612903225751</v>
      </c>
      <c r="T72" s="17">
        <f t="shared" ca="1" si="11"/>
        <v>-15.159999999999968</v>
      </c>
    </row>
    <row r="73" spans="1:20">
      <c r="A73" s="16">
        <f t="shared" si="12"/>
        <v>63</v>
      </c>
      <c r="B73" s="16">
        <f t="shared" ca="1" si="1"/>
        <v>4</v>
      </c>
      <c r="C73" s="16">
        <f t="shared" ca="1" si="2"/>
        <v>0.26250000000000001</v>
      </c>
      <c r="D73" s="16">
        <f t="shared" ca="1" si="3"/>
        <v>0.81373059640784628</v>
      </c>
      <c r="E73" s="16">
        <f t="shared" ca="1" si="4"/>
        <v>0</v>
      </c>
      <c r="F73" s="16">
        <f t="shared" ca="1" si="13"/>
        <v>0</v>
      </c>
      <c r="G73" s="16">
        <f t="shared" ca="1" si="14"/>
        <v>15</v>
      </c>
      <c r="H73" s="18">
        <f t="shared" ca="1" si="5"/>
        <v>0</v>
      </c>
      <c r="I73" s="21">
        <f t="shared" ca="1" si="6"/>
        <v>-1</v>
      </c>
      <c r="J73" s="3">
        <f t="shared" ca="1" si="15"/>
        <v>46.84</v>
      </c>
      <c r="K73" s="17">
        <f t="shared" ca="1" si="7"/>
        <v>983.84</v>
      </c>
      <c r="L73" s="17">
        <f t="shared" ca="1" si="0"/>
        <v>1008.1999999999999</v>
      </c>
      <c r="M73" s="16">
        <f t="shared" ca="1" si="8"/>
        <v>-24.3599999999999</v>
      </c>
      <c r="O73" s="16">
        <f t="shared" si="16"/>
        <v>63</v>
      </c>
      <c r="P73" s="17">
        <f t="shared" ca="1" si="9"/>
        <v>-16.159999999999968</v>
      </c>
      <c r="R73" s="16">
        <f t="shared" si="17"/>
        <v>63</v>
      </c>
      <c r="S73" s="17">
        <f t="shared" ca="1" si="10"/>
        <v>-25.650793650793602</v>
      </c>
      <c r="T73" s="17">
        <f t="shared" ca="1" si="11"/>
        <v>-16.159999999999968</v>
      </c>
    </row>
    <row r="74" spans="1:20">
      <c r="A74" s="16">
        <f t="shared" si="12"/>
        <v>64</v>
      </c>
      <c r="B74" s="16">
        <f t="shared" ca="1" si="1"/>
        <v>2.92</v>
      </c>
      <c r="C74" s="16">
        <f t="shared" ca="1" si="2"/>
        <v>0.3595890410958904</v>
      </c>
      <c r="D74" s="16">
        <f t="shared" ca="1" si="3"/>
        <v>0.7405560072020152</v>
      </c>
      <c r="E74" s="16">
        <f t="shared" ca="1" si="4"/>
        <v>0</v>
      </c>
      <c r="F74" s="16">
        <f t="shared" ca="1" si="13"/>
        <v>0</v>
      </c>
      <c r="G74" s="16">
        <f t="shared" ca="1" si="14"/>
        <v>16</v>
      </c>
      <c r="H74" s="18">
        <f t="shared" ca="1" si="5"/>
        <v>0</v>
      </c>
      <c r="I74" s="21">
        <f t="shared" ca="1" si="6"/>
        <v>-1</v>
      </c>
      <c r="J74" s="3">
        <f t="shared" ca="1" si="15"/>
        <v>46.84</v>
      </c>
      <c r="K74" s="17">
        <f t="shared" ca="1" si="7"/>
        <v>982.84</v>
      </c>
      <c r="L74" s="17">
        <f t="shared" ref="L74:L137" ca="1" si="18">MAX(K74,L73)</f>
        <v>1008.1999999999999</v>
      </c>
      <c r="M74" s="16">
        <f t="shared" ca="1" si="8"/>
        <v>-25.3599999999999</v>
      </c>
      <c r="O74" s="16">
        <f t="shared" si="16"/>
        <v>64</v>
      </c>
      <c r="P74" s="17">
        <f t="shared" ca="1" si="9"/>
        <v>-17.159999999999968</v>
      </c>
      <c r="R74" s="16">
        <f t="shared" si="17"/>
        <v>64</v>
      </c>
      <c r="S74" s="17">
        <f t="shared" ca="1" si="10"/>
        <v>-26.812499999999943</v>
      </c>
      <c r="T74" s="17">
        <f t="shared" ca="1" si="11"/>
        <v>-17.159999999999968</v>
      </c>
    </row>
    <row r="75" spans="1:20">
      <c r="A75" s="16">
        <f t="shared" si="12"/>
        <v>65</v>
      </c>
      <c r="B75" s="16">
        <f t="shared" ref="B75:B138" ca="1" si="19">RANDBETWEEN($A$5,$B$5)/100</f>
        <v>2.04</v>
      </c>
      <c r="C75" s="16">
        <f t="shared" ref="C75:C138" ca="1" si="20">$C$5*(1/B75)</f>
        <v>0.51470588235294112</v>
      </c>
      <c r="D75" s="16">
        <f t="shared" ref="D75:D138" ca="1" si="21">RAND()</f>
        <v>0.38845786686905637</v>
      </c>
      <c r="E75" s="16">
        <f t="shared" ref="E75:E138" ca="1" si="22">IF(D75&lt;=C75,1,0)</f>
        <v>1</v>
      </c>
      <c r="F75" s="16">
        <f t="shared" ca="1" si="13"/>
        <v>1</v>
      </c>
      <c r="G75" s="16">
        <f t="shared" ca="1" si="14"/>
        <v>0</v>
      </c>
      <c r="H75" s="18">
        <f t="shared" ref="H75:H138" ca="1" si="23">IF(E75=0,0,B75)</f>
        <v>2.04</v>
      </c>
      <c r="I75" s="21">
        <f t="shared" ref="I75:I138" ca="1" si="24">IF(E75=0,-1,H75-1)</f>
        <v>1.04</v>
      </c>
      <c r="J75" s="3">
        <f t="shared" ca="1" si="15"/>
        <v>48.88</v>
      </c>
      <c r="K75" s="17">
        <f t="shared" ref="K75" ca="1" si="25">K74+I75</f>
        <v>983.88</v>
      </c>
      <c r="L75" s="17">
        <f t="shared" ca="1" si="18"/>
        <v>1008.1999999999999</v>
      </c>
      <c r="M75" s="16">
        <f t="shared" ref="M75:M138" ca="1" si="26">IF(K75&lt;N(L75),K75-L74,"")</f>
        <v>-24.319999999999936</v>
      </c>
      <c r="O75" s="16">
        <f t="shared" si="16"/>
        <v>65</v>
      </c>
      <c r="P75" s="17">
        <f t="shared" ref="P75:P138" ca="1" si="27">K75-1000</f>
        <v>-16.120000000000005</v>
      </c>
      <c r="R75" s="16">
        <f t="shared" si="17"/>
        <v>65</v>
      </c>
      <c r="S75" s="17">
        <f t="shared" ref="S75:S138" ca="1" si="28">((R75+T75)/R75*100)-100</f>
        <v>-24.800000000000011</v>
      </c>
      <c r="T75" s="17">
        <f t="shared" ref="T75:T138" ca="1" si="29">K75-1000</f>
        <v>-16.120000000000005</v>
      </c>
    </row>
    <row r="76" spans="1:20">
      <c r="A76" s="16">
        <f t="shared" ref="A76:A139" si="30">A75+1</f>
        <v>66</v>
      </c>
      <c r="B76" s="16">
        <f t="shared" ca="1" si="19"/>
        <v>2.5</v>
      </c>
      <c r="C76" s="16">
        <f t="shared" ca="1" si="20"/>
        <v>0.42000000000000004</v>
      </c>
      <c r="D76" s="16">
        <f t="shared" ca="1" si="21"/>
        <v>0.44777314896892784</v>
      </c>
      <c r="E76" s="16">
        <f t="shared" ca="1" si="22"/>
        <v>0</v>
      </c>
      <c r="F76" s="16">
        <f t="shared" ref="F76:F139" ca="1" si="31">IF(E76=1,F75+1,0)</f>
        <v>0</v>
      </c>
      <c r="G76" s="16">
        <f t="shared" ref="G76:G139" ca="1" si="32">IF(E76=0,G75+1,0)</f>
        <v>1</v>
      </c>
      <c r="H76" s="18">
        <f t="shared" ca="1" si="23"/>
        <v>0</v>
      </c>
      <c r="I76" s="21">
        <f t="shared" ca="1" si="24"/>
        <v>-1</v>
      </c>
      <c r="J76" s="3">
        <f t="shared" ref="J76:J139" ca="1" si="33">J75+H76</f>
        <v>48.88</v>
      </c>
      <c r="K76" s="17">
        <f t="shared" ref="K76:K91" ca="1" si="34">K75+I76</f>
        <v>982.88</v>
      </c>
      <c r="L76" s="17">
        <f t="shared" ca="1" si="18"/>
        <v>1008.1999999999999</v>
      </c>
      <c r="M76" s="16">
        <f t="shared" ca="1" si="26"/>
        <v>-25.319999999999936</v>
      </c>
      <c r="O76" s="16">
        <f t="shared" ref="O76:O139" si="35">O75+1</f>
        <v>66</v>
      </c>
      <c r="P76" s="17">
        <f t="shared" ca="1" si="27"/>
        <v>-17.120000000000005</v>
      </c>
      <c r="R76" s="16">
        <f t="shared" ref="R76:R139" si="36">R75+1</f>
        <v>66</v>
      </c>
      <c r="S76" s="17">
        <f t="shared" ca="1" si="28"/>
        <v>-25.939393939393952</v>
      </c>
      <c r="T76" s="17">
        <f t="shared" ca="1" si="29"/>
        <v>-17.120000000000005</v>
      </c>
    </row>
    <row r="77" spans="1:20">
      <c r="A77" s="16">
        <f t="shared" si="30"/>
        <v>67</v>
      </c>
      <c r="B77" s="16">
        <f t="shared" ca="1" si="19"/>
        <v>2.95</v>
      </c>
      <c r="C77" s="16">
        <f t="shared" ca="1" si="20"/>
        <v>0.3559322033898305</v>
      </c>
      <c r="D77" s="16">
        <f t="shared" ca="1" si="21"/>
        <v>0.86691047812163369</v>
      </c>
      <c r="E77" s="16">
        <f t="shared" ca="1" si="22"/>
        <v>0</v>
      </c>
      <c r="F77" s="16">
        <f t="shared" ca="1" si="31"/>
        <v>0</v>
      </c>
      <c r="G77" s="16">
        <f t="shared" ca="1" si="32"/>
        <v>2</v>
      </c>
      <c r="H77" s="18">
        <f t="shared" ca="1" si="23"/>
        <v>0</v>
      </c>
      <c r="I77" s="21">
        <f t="shared" ca="1" si="24"/>
        <v>-1</v>
      </c>
      <c r="J77" s="3">
        <f t="shared" ca="1" si="33"/>
        <v>48.88</v>
      </c>
      <c r="K77" s="17">
        <f t="shared" ca="1" si="34"/>
        <v>981.88</v>
      </c>
      <c r="L77" s="17">
        <f t="shared" ca="1" si="18"/>
        <v>1008.1999999999999</v>
      </c>
      <c r="M77" s="16">
        <f t="shared" ca="1" si="26"/>
        <v>-26.319999999999936</v>
      </c>
      <c r="O77" s="16">
        <f t="shared" si="35"/>
        <v>67</v>
      </c>
      <c r="P77" s="17">
        <f t="shared" ca="1" si="27"/>
        <v>-18.120000000000005</v>
      </c>
      <c r="R77" s="16">
        <f t="shared" si="36"/>
        <v>67</v>
      </c>
      <c r="S77" s="17">
        <f t="shared" ca="1" si="28"/>
        <v>-27.044776119402997</v>
      </c>
      <c r="T77" s="17">
        <f t="shared" ca="1" si="29"/>
        <v>-18.120000000000005</v>
      </c>
    </row>
    <row r="78" spans="1:20">
      <c r="A78" s="16">
        <f t="shared" si="30"/>
        <v>68</v>
      </c>
      <c r="B78" s="16">
        <f t="shared" ca="1" si="19"/>
        <v>3.94</v>
      </c>
      <c r="C78" s="16">
        <f t="shared" ca="1" si="20"/>
        <v>0.26649746192893403</v>
      </c>
      <c r="D78" s="16">
        <f t="shared" ca="1" si="21"/>
        <v>0.83431606519814849</v>
      </c>
      <c r="E78" s="16">
        <f t="shared" ca="1" si="22"/>
        <v>0</v>
      </c>
      <c r="F78" s="16">
        <f t="shared" ca="1" si="31"/>
        <v>0</v>
      </c>
      <c r="G78" s="16">
        <f t="shared" ca="1" si="32"/>
        <v>3</v>
      </c>
      <c r="H78" s="18">
        <f t="shared" ca="1" si="23"/>
        <v>0</v>
      </c>
      <c r="I78" s="21">
        <f t="shared" ca="1" si="24"/>
        <v>-1</v>
      </c>
      <c r="J78" s="3">
        <f t="shared" ca="1" si="33"/>
        <v>48.88</v>
      </c>
      <c r="K78" s="17">
        <f t="shared" ca="1" si="34"/>
        <v>980.88</v>
      </c>
      <c r="L78" s="17">
        <f t="shared" ca="1" si="18"/>
        <v>1008.1999999999999</v>
      </c>
      <c r="M78" s="16">
        <f t="shared" ca="1" si="26"/>
        <v>-27.319999999999936</v>
      </c>
      <c r="O78" s="16">
        <f t="shared" si="35"/>
        <v>68</v>
      </c>
      <c r="P78" s="17">
        <f t="shared" ca="1" si="27"/>
        <v>-19.120000000000005</v>
      </c>
      <c r="R78" s="16">
        <f t="shared" si="36"/>
        <v>68</v>
      </c>
      <c r="S78" s="17">
        <f t="shared" ca="1" si="28"/>
        <v>-28.117647058823536</v>
      </c>
      <c r="T78" s="17">
        <f t="shared" ca="1" si="29"/>
        <v>-19.120000000000005</v>
      </c>
    </row>
    <row r="79" spans="1:20">
      <c r="A79" s="16">
        <f t="shared" si="30"/>
        <v>69</v>
      </c>
      <c r="B79" s="16">
        <f t="shared" ca="1" si="19"/>
        <v>2.46</v>
      </c>
      <c r="C79" s="16">
        <f t="shared" ca="1" si="20"/>
        <v>0.42682926829268292</v>
      </c>
      <c r="D79" s="16">
        <f t="shared" ca="1" si="21"/>
        <v>0.46436616770032413</v>
      </c>
      <c r="E79" s="16">
        <f t="shared" ca="1" si="22"/>
        <v>0</v>
      </c>
      <c r="F79" s="16">
        <f t="shared" ca="1" si="31"/>
        <v>0</v>
      </c>
      <c r="G79" s="16">
        <f t="shared" ca="1" si="32"/>
        <v>4</v>
      </c>
      <c r="H79" s="18">
        <f t="shared" ca="1" si="23"/>
        <v>0</v>
      </c>
      <c r="I79" s="21">
        <f t="shared" ca="1" si="24"/>
        <v>-1</v>
      </c>
      <c r="J79" s="3">
        <f t="shared" ca="1" si="33"/>
        <v>48.88</v>
      </c>
      <c r="K79" s="17">
        <f t="shared" ca="1" si="34"/>
        <v>979.88</v>
      </c>
      <c r="L79" s="17">
        <f t="shared" ca="1" si="18"/>
        <v>1008.1999999999999</v>
      </c>
      <c r="M79" s="16">
        <f t="shared" ca="1" si="26"/>
        <v>-28.319999999999936</v>
      </c>
      <c r="O79" s="16">
        <f t="shared" si="35"/>
        <v>69</v>
      </c>
      <c r="P79" s="17">
        <f t="shared" ca="1" si="27"/>
        <v>-20.120000000000005</v>
      </c>
      <c r="R79" s="16">
        <f t="shared" si="36"/>
        <v>69</v>
      </c>
      <c r="S79" s="17">
        <f t="shared" ca="1" si="28"/>
        <v>-29.159420289855078</v>
      </c>
      <c r="T79" s="17">
        <f t="shared" ca="1" si="29"/>
        <v>-20.120000000000005</v>
      </c>
    </row>
    <row r="80" spans="1:20">
      <c r="A80" s="16">
        <f t="shared" si="30"/>
        <v>70</v>
      </c>
      <c r="B80" s="16">
        <f t="shared" ca="1" si="19"/>
        <v>4.63</v>
      </c>
      <c r="C80" s="16">
        <f t="shared" ca="1" si="20"/>
        <v>0.22678185745140389</v>
      </c>
      <c r="D80" s="16">
        <f t="shared" ca="1" si="21"/>
        <v>0.34184480334228473</v>
      </c>
      <c r="E80" s="16">
        <f t="shared" ca="1" si="22"/>
        <v>0</v>
      </c>
      <c r="F80" s="16">
        <f t="shared" ca="1" si="31"/>
        <v>0</v>
      </c>
      <c r="G80" s="16">
        <f t="shared" ca="1" si="32"/>
        <v>5</v>
      </c>
      <c r="H80" s="18">
        <f t="shared" ca="1" si="23"/>
        <v>0</v>
      </c>
      <c r="I80" s="21">
        <f t="shared" ca="1" si="24"/>
        <v>-1</v>
      </c>
      <c r="J80" s="3">
        <f t="shared" ca="1" si="33"/>
        <v>48.88</v>
      </c>
      <c r="K80" s="17">
        <f t="shared" ca="1" si="34"/>
        <v>978.88</v>
      </c>
      <c r="L80" s="17">
        <f t="shared" ca="1" si="18"/>
        <v>1008.1999999999999</v>
      </c>
      <c r="M80" s="16">
        <f t="shared" ca="1" si="26"/>
        <v>-29.319999999999936</v>
      </c>
      <c r="O80" s="16">
        <f t="shared" si="35"/>
        <v>70</v>
      </c>
      <c r="P80" s="17">
        <f t="shared" ca="1" si="27"/>
        <v>-21.120000000000005</v>
      </c>
      <c r="R80" s="16">
        <f t="shared" si="36"/>
        <v>70</v>
      </c>
      <c r="S80" s="17">
        <f t="shared" ca="1" si="28"/>
        <v>-30.171428571428578</v>
      </c>
      <c r="T80" s="17">
        <f t="shared" ca="1" si="29"/>
        <v>-21.120000000000005</v>
      </c>
    </row>
    <row r="81" spans="1:20">
      <c r="A81" s="16">
        <f t="shared" si="30"/>
        <v>71</v>
      </c>
      <c r="B81" s="16">
        <f t="shared" ca="1" si="19"/>
        <v>5.42</v>
      </c>
      <c r="C81" s="16">
        <f t="shared" ca="1" si="20"/>
        <v>0.19372693726937271</v>
      </c>
      <c r="D81" s="16">
        <f t="shared" ca="1" si="21"/>
        <v>0.50776331060271929</v>
      </c>
      <c r="E81" s="16">
        <f t="shared" ca="1" si="22"/>
        <v>0</v>
      </c>
      <c r="F81" s="16">
        <f t="shared" ca="1" si="31"/>
        <v>0</v>
      </c>
      <c r="G81" s="16">
        <f t="shared" ca="1" si="32"/>
        <v>6</v>
      </c>
      <c r="H81" s="18">
        <f t="shared" ca="1" si="23"/>
        <v>0</v>
      </c>
      <c r="I81" s="21">
        <f t="shared" ca="1" si="24"/>
        <v>-1</v>
      </c>
      <c r="J81" s="3">
        <f t="shared" ca="1" si="33"/>
        <v>48.88</v>
      </c>
      <c r="K81" s="17">
        <f t="shared" ca="1" si="34"/>
        <v>977.88</v>
      </c>
      <c r="L81" s="17">
        <f t="shared" ca="1" si="18"/>
        <v>1008.1999999999999</v>
      </c>
      <c r="M81" s="16">
        <f t="shared" ca="1" si="26"/>
        <v>-30.319999999999936</v>
      </c>
      <c r="O81" s="16">
        <f t="shared" si="35"/>
        <v>71</v>
      </c>
      <c r="P81" s="17">
        <f t="shared" ca="1" si="27"/>
        <v>-22.120000000000005</v>
      </c>
      <c r="R81" s="16">
        <f t="shared" si="36"/>
        <v>71</v>
      </c>
      <c r="S81" s="17">
        <f t="shared" ca="1" si="28"/>
        <v>-31.154929577464799</v>
      </c>
      <c r="T81" s="17">
        <f t="shared" ca="1" si="29"/>
        <v>-22.120000000000005</v>
      </c>
    </row>
    <row r="82" spans="1:20">
      <c r="A82" s="16">
        <f t="shared" si="30"/>
        <v>72</v>
      </c>
      <c r="B82" s="16">
        <f t="shared" ca="1" si="19"/>
        <v>2.75</v>
      </c>
      <c r="C82" s="16">
        <f t="shared" ca="1" si="20"/>
        <v>0.38181818181818183</v>
      </c>
      <c r="D82" s="16">
        <f t="shared" ca="1" si="21"/>
        <v>0.6684909332556197</v>
      </c>
      <c r="E82" s="16">
        <f t="shared" ca="1" si="22"/>
        <v>0</v>
      </c>
      <c r="F82" s="16">
        <f t="shared" ca="1" si="31"/>
        <v>0</v>
      </c>
      <c r="G82" s="16">
        <f t="shared" ca="1" si="32"/>
        <v>7</v>
      </c>
      <c r="H82" s="18">
        <f t="shared" ca="1" si="23"/>
        <v>0</v>
      </c>
      <c r="I82" s="21">
        <f t="shared" ca="1" si="24"/>
        <v>-1</v>
      </c>
      <c r="J82" s="3">
        <f t="shared" ca="1" si="33"/>
        <v>48.88</v>
      </c>
      <c r="K82" s="17">
        <f t="shared" ca="1" si="34"/>
        <v>976.88</v>
      </c>
      <c r="L82" s="17">
        <f t="shared" ca="1" si="18"/>
        <v>1008.1999999999999</v>
      </c>
      <c r="M82" s="16">
        <f t="shared" ca="1" si="26"/>
        <v>-31.319999999999936</v>
      </c>
      <c r="O82" s="16">
        <f t="shared" si="35"/>
        <v>72</v>
      </c>
      <c r="P82" s="17">
        <f t="shared" ca="1" si="27"/>
        <v>-23.120000000000005</v>
      </c>
      <c r="R82" s="16">
        <f t="shared" si="36"/>
        <v>72</v>
      </c>
      <c r="S82" s="17">
        <f t="shared" ca="1" si="28"/>
        <v>-32.111111111111114</v>
      </c>
      <c r="T82" s="17">
        <f t="shared" ca="1" si="29"/>
        <v>-23.120000000000005</v>
      </c>
    </row>
    <row r="83" spans="1:20">
      <c r="A83" s="16">
        <f t="shared" si="30"/>
        <v>73</v>
      </c>
      <c r="B83" s="16">
        <f t="shared" ca="1" si="19"/>
        <v>3.36</v>
      </c>
      <c r="C83" s="16">
        <f t="shared" ca="1" si="20"/>
        <v>0.3125</v>
      </c>
      <c r="D83" s="16">
        <f t="shared" ca="1" si="21"/>
        <v>0.64121746469958207</v>
      </c>
      <c r="E83" s="16">
        <f t="shared" ca="1" si="22"/>
        <v>0</v>
      </c>
      <c r="F83" s="16">
        <f t="shared" ca="1" si="31"/>
        <v>0</v>
      </c>
      <c r="G83" s="16">
        <f t="shared" ca="1" si="32"/>
        <v>8</v>
      </c>
      <c r="H83" s="18">
        <f t="shared" ca="1" si="23"/>
        <v>0</v>
      </c>
      <c r="I83" s="21">
        <f t="shared" ca="1" si="24"/>
        <v>-1</v>
      </c>
      <c r="J83" s="3">
        <f t="shared" ca="1" si="33"/>
        <v>48.88</v>
      </c>
      <c r="K83" s="17">
        <f t="shared" ca="1" si="34"/>
        <v>975.88</v>
      </c>
      <c r="L83" s="17">
        <f t="shared" ca="1" si="18"/>
        <v>1008.1999999999999</v>
      </c>
      <c r="M83" s="16">
        <f t="shared" ca="1" si="26"/>
        <v>-32.319999999999936</v>
      </c>
      <c r="O83" s="16">
        <f t="shared" si="35"/>
        <v>73</v>
      </c>
      <c r="P83" s="17">
        <f t="shared" ca="1" si="27"/>
        <v>-24.120000000000005</v>
      </c>
      <c r="R83" s="16">
        <f t="shared" si="36"/>
        <v>73</v>
      </c>
      <c r="S83" s="17">
        <f t="shared" ca="1" si="28"/>
        <v>-33.041095890410972</v>
      </c>
      <c r="T83" s="17">
        <f t="shared" ca="1" si="29"/>
        <v>-24.120000000000005</v>
      </c>
    </row>
    <row r="84" spans="1:20">
      <c r="A84" s="16">
        <f t="shared" si="30"/>
        <v>74</v>
      </c>
      <c r="B84" s="16">
        <f t="shared" ca="1" si="19"/>
        <v>2.7</v>
      </c>
      <c r="C84" s="16">
        <f t="shared" ca="1" si="20"/>
        <v>0.3888888888888889</v>
      </c>
      <c r="D84" s="16">
        <f t="shared" ca="1" si="21"/>
        <v>0.41317709912089828</v>
      </c>
      <c r="E84" s="16">
        <f t="shared" ca="1" si="22"/>
        <v>0</v>
      </c>
      <c r="F84" s="16">
        <f t="shared" ca="1" si="31"/>
        <v>0</v>
      </c>
      <c r="G84" s="16">
        <f t="shared" ca="1" si="32"/>
        <v>9</v>
      </c>
      <c r="H84" s="18">
        <f t="shared" ca="1" si="23"/>
        <v>0</v>
      </c>
      <c r="I84" s="21">
        <f t="shared" ca="1" si="24"/>
        <v>-1</v>
      </c>
      <c r="J84" s="3">
        <f t="shared" ca="1" si="33"/>
        <v>48.88</v>
      </c>
      <c r="K84" s="17">
        <f t="shared" ca="1" si="34"/>
        <v>974.88</v>
      </c>
      <c r="L84" s="17">
        <f t="shared" ca="1" si="18"/>
        <v>1008.1999999999999</v>
      </c>
      <c r="M84" s="16">
        <f t="shared" ca="1" si="26"/>
        <v>-33.319999999999936</v>
      </c>
      <c r="O84" s="16">
        <f t="shared" si="35"/>
        <v>74</v>
      </c>
      <c r="P84" s="17">
        <f t="shared" ca="1" si="27"/>
        <v>-25.120000000000005</v>
      </c>
      <c r="R84" s="16">
        <f t="shared" si="36"/>
        <v>74</v>
      </c>
      <c r="S84" s="17">
        <f t="shared" ca="1" si="28"/>
        <v>-33.945945945945951</v>
      </c>
      <c r="T84" s="17">
        <f t="shared" ca="1" si="29"/>
        <v>-25.120000000000005</v>
      </c>
    </row>
    <row r="85" spans="1:20">
      <c r="A85" s="16">
        <f t="shared" si="30"/>
        <v>75</v>
      </c>
      <c r="B85" s="16">
        <f t="shared" ca="1" si="19"/>
        <v>4.4400000000000004</v>
      </c>
      <c r="C85" s="16">
        <f t="shared" ca="1" si="20"/>
        <v>0.23648648648648646</v>
      </c>
      <c r="D85" s="16">
        <f t="shared" ca="1" si="21"/>
        <v>0.56741267750572355</v>
      </c>
      <c r="E85" s="16">
        <f t="shared" ca="1" si="22"/>
        <v>0</v>
      </c>
      <c r="F85" s="16">
        <f t="shared" ca="1" si="31"/>
        <v>0</v>
      </c>
      <c r="G85" s="16">
        <f t="shared" ca="1" si="32"/>
        <v>10</v>
      </c>
      <c r="H85" s="18">
        <f t="shared" ca="1" si="23"/>
        <v>0</v>
      </c>
      <c r="I85" s="21">
        <f t="shared" ca="1" si="24"/>
        <v>-1</v>
      </c>
      <c r="J85" s="3">
        <f t="shared" ca="1" si="33"/>
        <v>48.88</v>
      </c>
      <c r="K85" s="17">
        <f t="shared" ca="1" si="34"/>
        <v>973.88</v>
      </c>
      <c r="L85" s="17">
        <f t="shared" ca="1" si="18"/>
        <v>1008.1999999999999</v>
      </c>
      <c r="M85" s="16">
        <f t="shared" ca="1" si="26"/>
        <v>-34.319999999999936</v>
      </c>
      <c r="O85" s="16">
        <f t="shared" si="35"/>
        <v>75</v>
      </c>
      <c r="P85" s="17">
        <f t="shared" ca="1" si="27"/>
        <v>-26.120000000000005</v>
      </c>
      <c r="R85" s="16">
        <f t="shared" si="36"/>
        <v>75</v>
      </c>
      <c r="S85" s="17">
        <f t="shared" ca="1" si="28"/>
        <v>-34.826666666666668</v>
      </c>
      <c r="T85" s="17">
        <f t="shared" ca="1" si="29"/>
        <v>-26.120000000000005</v>
      </c>
    </row>
    <row r="86" spans="1:20">
      <c r="A86" s="16">
        <f t="shared" si="30"/>
        <v>76</v>
      </c>
      <c r="B86" s="16">
        <f t="shared" ca="1" si="19"/>
        <v>5.4</v>
      </c>
      <c r="C86" s="16">
        <f t="shared" ca="1" si="20"/>
        <v>0.19444444444444445</v>
      </c>
      <c r="D86" s="16">
        <f t="shared" ca="1" si="21"/>
        <v>0.2182158385458195</v>
      </c>
      <c r="E86" s="16">
        <f t="shared" ca="1" si="22"/>
        <v>0</v>
      </c>
      <c r="F86" s="16">
        <f t="shared" ca="1" si="31"/>
        <v>0</v>
      </c>
      <c r="G86" s="16">
        <f t="shared" ca="1" si="32"/>
        <v>11</v>
      </c>
      <c r="H86" s="18">
        <f t="shared" ca="1" si="23"/>
        <v>0</v>
      </c>
      <c r="I86" s="21">
        <f t="shared" ca="1" si="24"/>
        <v>-1</v>
      </c>
      <c r="J86" s="3">
        <f t="shared" ca="1" si="33"/>
        <v>48.88</v>
      </c>
      <c r="K86" s="17">
        <f t="shared" ca="1" si="34"/>
        <v>972.88</v>
      </c>
      <c r="L86" s="17">
        <f t="shared" ca="1" si="18"/>
        <v>1008.1999999999999</v>
      </c>
      <c r="M86" s="16">
        <f t="shared" ca="1" si="26"/>
        <v>-35.319999999999936</v>
      </c>
      <c r="O86" s="16">
        <f t="shared" si="35"/>
        <v>76</v>
      </c>
      <c r="P86" s="17">
        <f t="shared" ca="1" si="27"/>
        <v>-27.120000000000005</v>
      </c>
      <c r="R86" s="16">
        <f t="shared" si="36"/>
        <v>76</v>
      </c>
      <c r="S86" s="17">
        <f t="shared" ca="1" si="28"/>
        <v>-35.684210526315795</v>
      </c>
      <c r="T86" s="17">
        <f t="shared" ca="1" si="29"/>
        <v>-27.120000000000005</v>
      </c>
    </row>
    <row r="87" spans="1:20">
      <c r="A87" s="16">
        <f t="shared" si="30"/>
        <v>77</v>
      </c>
      <c r="B87" s="16">
        <f t="shared" ca="1" si="19"/>
        <v>2.23</v>
      </c>
      <c r="C87" s="16">
        <f t="shared" ca="1" si="20"/>
        <v>0.47085201793721976</v>
      </c>
      <c r="D87" s="16">
        <f t="shared" ca="1" si="21"/>
        <v>0.13870413585171626</v>
      </c>
      <c r="E87" s="16">
        <f t="shared" ca="1" si="22"/>
        <v>1</v>
      </c>
      <c r="F87" s="16">
        <f t="shared" ca="1" si="31"/>
        <v>1</v>
      </c>
      <c r="G87" s="16">
        <f t="shared" ca="1" si="32"/>
        <v>0</v>
      </c>
      <c r="H87" s="18">
        <f t="shared" ca="1" si="23"/>
        <v>2.23</v>
      </c>
      <c r="I87" s="21">
        <f t="shared" ca="1" si="24"/>
        <v>1.23</v>
      </c>
      <c r="J87" s="3">
        <f t="shared" ca="1" si="33"/>
        <v>51.11</v>
      </c>
      <c r="K87" s="17">
        <f t="shared" ca="1" si="34"/>
        <v>974.11</v>
      </c>
      <c r="L87" s="17">
        <f t="shared" ca="1" si="18"/>
        <v>1008.1999999999999</v>
      </c>
      <c r="M87" s="16">
        <f t="shared" ca="1" si="26"/>
        <v>-34.089999999999918</v>
      </c>
      <c r="O87" s="16">
        <f t="shared" si="35"/>
        <v>77</v>
      </c>
      <c r="P87" s="17">
        <f t="shared" ca="1" si="27"/>
        <v>-25.889999999999986</v>
      </c>
      <c r="R87" s="16">
        <f t="shared" si="36"/>
        <v>77</v>
      </c>
      <c r="S87" s="17">
        <f t="shared" ca="1" si="28"/>
        <v>-33.623376623376615</v>
      </c>
      <c r="T87" s="17">
        <f t="shared" ca="1" si="29"/>
        <v>-25.889999999999986</v>
      </c>
    </row>
    <row r="88" spans="1:20">
      <c r="A88" s="16">
        <f t="shared" si="30"/>
        <v>78</v>
      </c>
      <c r="B88" s="16">
        <f t="shared" ca="1" si="19"/>
        <v>4.5599999999999996</v>
      </c>
      <c r="C88" s="16">
        <f t="shared" ca="1" si="20"/>
        <v>0.23026315789473686</v>
      </c>
      <c r="D88" s="16">
        <f t="shared" ca="1" si="21"/>
        <v>0.21838169474169122</v>
      </c>
      <c r="E88" s="16">
        <f t="shared" ca="1" si="22"/>
        <v>1</v>
      </c>
      <c r="F88" s="16">
        <f t="shared" ca="1" si="31"/>
        <v>2</v>
      </c>
      <c r="G88" s="16">
        <f t="shared" ca="1" si="32"/>
        <v>0</v>
      </c>
      <c r="H88" s="18">
        <f t="shared" ca="1" si="23"/>
        <v>4.5599999999999996</v>
      </c>
      <c r="I88" s="21">
        <f t="shared" ca="1" si="24"/>
        <v>3.5599999999999996</v>
      </c>
      <c r="J88" s="3">
        <f t="shared" ca="1" si="33"/>
        <v>55.67</v>
      </c>
      <c r="K88" s="17">
        <f t="shared" ca="1" si="34"/>
        <v>977.67</v>
      </c>
      <c r="L88" s="17">
        <f t="shared" ca="1" si="18"/>
        <v>1008.1999999999999</v>
      </c>
      <c r="M88" s="16">
        <f t="shared" ca="1" si="26"/>
        <v>-30.529999999999973</v>
      </c>
      <c r="O88" s="16">
        <f t="shared" si="35"/>
        <v>78</v>
      </c>
      <c r="P88" s="17">
        <f t="shared" ca="1" si="27"/>
        <v>-22.330000000000041</v>
      </c>
      <c r="R88" s="16">
        <f t="shared" si="36"/>
        <v>78</v>
      </c>
      <c r="S88" s="17">
        <f t="shared" ca="1" si="28"/>
        <v>-28.628205128205181</v>
      </c>
      <c r="T88" s="17">
        <f t="shared" ca="1" si="29"/>
        <v>-22.330000000000041</v>
      </c>
    </row>
    <row r="89" spans="1:20">
      <c r="A89" s="16">
        <f t="shared" si="30"/>
        <v>79</v>
      </c>
      <c r="B89" s="16">
        <f t="shared" ca="1" si="19"/>
        <v>4.3499999999999996</v>
      </c>
      <c r="C89" s="16">
        <f t="shared" ca="1" si="20"/>
        <v>0.24137931034482762</v>
      </c>
      <c r="D89" s="16">
        <f t="shared" ca="1" si="21"/>
        <v>0.916835120288366</v>
      </c>
      <c r="E89" s="16">
        <f t="shared" ca="1" si="22"/>
        <v>0</v>
      </c>
      <c r="F89" s="16">
        <f t="shared" ca="1" si="31"/>
        <v>0</v>
      </c>
      <c r="G89" s="16">
        <f t="shared" ca="1" si="32"/>
        <v>1</v>
      </c>
      <c r="H89" s="18">
        <f t="shared" ca="1" si="23"/>
        <v>0</v>
      </c>
      <c r="I89" s="21">
        <f t="shared" ca="1" si="24"/>
        <v>-1</v>
      </c>
      <c r="J89" s="3">
        <f t="shared" ca="1" si="33"/>
        <v>55.67</v>
      </c>
      <c r="K89" s="17">
        <f t="shared" ca="1" si="34"/>
        <v>976.67</v>
      </c>
      <c r="L89" s="17">
        <f t="shared" ca="1" si="18"/>
        <v>1008.1999999999999</v>
      </c>
      <c r="M89" s="16">
        <f t="shared" ca="1" si="26"/>
        <v>-31.529999999999973</v>
      </c>
      <c r="O89" s="16">
        <f t="shared" si="35"/>
        <v>79</v>
      </c>
      <c r="P89" s="17">
        <f t="shared" ca="1" si="27"/>
        <v>-23.330000000000041</v>
      </c>
      <c r="R89" s="16">
        <f t="shared" si="36"/>
        <v>79</v>
      </c>
      <c r="S89" s="17">
        <f t="shared" ca="1" si="28"/>
        <v>-29.531645569620295</v>
      </c>
      <c r="T89" s="17">
        <f t="shared" ca="1" si="29"/>
        <v>-23.330000000000041</v>
      </c>
    </row>
    <row r="90" spans="1:20">
      <c r="A90" s="16">
        <f t="shared" si="30"/>
        <v>80</v>
      </c>
      <c r="B90" s="16">
        <f t="shared" ca="1" si="19"/>
        <v>2.0499999999999998</v>
      </c>
      <c r="C90" s="16">
        <f t="shared" ca="1" si="20"/>
        <v>0.51219512195121963</v>
      </c>
      <c r="D90" s="16">
        <f t="shared" ca="1" si="21"/>
        <v>0.73038384009866952</v>
      </c>
      <c r="E90" s="16">
        <f t="shared" ca="1" si="22"/>
        <v>0</v>
      </c>
      <c r="F90" s="16">
        <f t="shared" ca="1" si="31"/>
        <v>0</v>
      </c>
      <c r="G90" s="16">
        <f t="shared" ca="1" si="32"/>
        <v>2</v>
      </c>
      <c r="H90" s="18">
        <f t="shared" ca="1" si="23"/>
        <v>0</v>
      </c>
      <c r="I90" s="21">
        <f t="shared" ca="1" si="24"/>
        <v>-1</v>
      </c>
      <c r="J90" s="3">
        <f t="shared" ca="1" si="33"/>
        <v>55.67</v>
      </c>
      <c r="K90" s="17">
        <f t="shared" ca="1" si="34"/>
        <v>975.67</v>
      </c>
      <c r="L90" s="17">
        <f t="shared" ca="1" si="18"/>
        <v>1008.1999999999999</v>
      </c>
      <c r="M90" s="16">
        <f t="shared" ca="1" si="26"/>
        <v>-32.529999999999973</v>
      </c>
      <c r="O90" s="16">
        <f t="shared" si="35"/>
        <v>80</v>
      </c>
      <c r="P90" s="17">
        <f t="shared" ca="1" si="27"/>
        <v>-24.330000000000041</v>
      </c>
      <c r="R90" s="16">
        <f t="shared" si="36"/>
        <v>80</v>
      </c>
      <c r="S90" s="17">
        <f t="shared" ca="1" si="28"/>
        <v>-30.412500000000051</v>
      </c>
      <c r="T90" s="17">
        <f t="shared" ca="1" si="29"/>
        <v>-24.330000000000041</v>
      </c>
    </row>
    <row r="91" spans="1:20">
      <c r="A91" s="16">
        <f t="shared" si="30"/>
        <v>81</v>
      </c>
      <c r="B91" s="16">
        <f t="shared" ca="1" si="19"/>
        <v>2.5099999999999998</v>
      </c>
      <c r="C91" s="16">
        <f t="shared" ca="1" si="20"/>
        <v>0.41832669322709171</v>
      </c>
      <c r="D91" s="16">
        <f t="shared" ca="1" si="21"/>
        <v>0.33592673164089626</v>
      </c>
      <c r="E91" s="16">
        <f t="shared" ca="1" si="22"/>
        <v>1</v>
      </c>
      <c r="F91" s="16">
        <f t="shared" ca="1" si="31"/>
        <v>1</v>
      </c>
      <c r="G91" s="16">
        <f t="shared" ca="1" si="32"/>
        <v>0</v>
      </c>
      <c r="H91" s="18">
        <f t="shared" ca="1" si="23"/>
        <v>2.5099999999999998</v>
      </c>
      <c r="I91" s="21">
        <f t="shared" ca="1" si="24"/>
        <v>1.5099999999999998</v>
      </c>
      <c r="J91" s="3">
        <f t="shared" ca="1" si="33"/>
        <v>58.18</v>
      </c>
      <c r="K91" s="17">
        <f t="shared" ca="1" si="34"/>
        <v>977.18</v>
      </c>
      <c r="L91" s="17">
        <f t="shared" ca="1" si="18"/>
        <v>1008.1999999999999</v>
      </c>
      <c r="M91" s="16">
        <f t="shared" ca="1" si="26"/>
        <v>-31.019999999999982</v>
      </c>
      <c r="O91" s="16">
        <f t="shared" si="35"/>
        <v>81</v>
      </c>
      <c r="P91" s="17">
        <f t="shared" ca="1" si="27"/>
        <v>-22.82000000000005</v>
      </c>
      <c r="R91" s="16">
        <f t="shared" si="36"/>
        <v>81</v>
      </c>
      <c r="S91" s="17">
        <f t="shared" ca="1" si="28"/>
        <v>-28.172839506172892</v>
      </c>
      <c r="T91" s="17">
        <f t="shared" ca="1" si="29"/>
        <v>-22.82000000000005</v>
      </c>
    </row>
    <row r="92" spans="1:20">
      <c r="A92" s="16">
        <f t="shared" si="30"/>
        <v>82</v>
      </c>
      <c r="B92" s="16">
        <f t="shared" ca="1" si="19"/>
        <v>2.56</v>
      </c>
      <c r="C92" s="16">
        <f t="shared" ca="1" si="20"/>
        <v>0.41015625</v>
      </c>
      <c r="D92" s="16">
        <f t="shared" ca="1" si="21"/>
        <v>0.90099142471353844</v>
      </c>
      <c r="E92" s="16">
        <f t="shared" ca="1" si="22"/>
        <v>0</v>
      </c>
      <c r="F92" s="16">
        <f t="shared" ca="1" si="31"/>
        <v>0</v>
      </c>
      <c r="G92" s="16">
        <f t="shared" ca="1" si="32"/>
        <v>1</v>
      </c>
      <c r="H92" s="18">
        <f t="shared" ca="1" si="23"/>
        <v>0</v>
      </c>
      <c r="I92" s="21">
        <f t="shared" ca="1" si="24"/>
        <v>-1</v>
      </c>
      <c r="J92" s="3">
        <f t="shared" ca="1" si="33"/>
        <v>58.18</v>
      </c>
      <c r="K92" s="17">
        <f t="shared" ref="K92:K114" ca="1" si="37">K91+I92</f>
        <v>976.18</v>
      </c>
      <c r="L92" s="17">
        <f t="shared" ca="1" si="18"/>
        <v>1008.1999999999999</v>
      </c>
      <c r="M92" s="16">
        <f t="shared" ca="1" si="26"/>
        <v>-32.019999999999982</v>
      </c>
      <c r="O92" s="16">
        <f t="shared" si="35"/>
        <v>82</v>
      </c>
      <c r="P92" s="17">
        <f t="shared" ca="1" si="27"/>
        <v>-23.82000000000005</v>
      </c>
      <c r="R92" s="16">
        <f t="shared" si="36"/>
        <v>82</v>
      </c>
      <c r="S92" s="17">
        <f t="shared" ca="1" si="28"/>
        <v>-29.048780487804933</v>
      </c>
      <c r="T92" s="17">
        <f t="shared" ca="1" si="29"/>
        <v>-23.82000000000005</v>
      </c>
    </row>
    <row r="93" spans="1:20">
      <c r="A93" s="16">
        <f t="shared" si="30"/>
        <v>83</v>
      </c>
      <c r="B93" s="16">
        <f t="shared" ca="1" si="19"/>
        <v>4.6399999999999997</v>
      </c>
      <c r="C93" s="16">
        <f t="shared" ca="1" si="20"/>
        <v>0.22629310344827588</v>
      </c>
      <c r="D93" s="16">
        <f t="shared" ca="1" si="21"/>
        <v>0.38901540015856906</v>
      </c>
      <c r="E93" s="16">
        <f t="shared" ca="1" si="22"/>
        <v>0</v>
      </c>
      <c r="F93" s="16">
        <f t="shared" ca="1" si="31"/>
        <v>0</v>
      </c>
      <c r="G93" s="16">
        <f t="shared" ca="1" si="32"/>
        <v>2</v>
      </c>
      <c r="H93" s="18">
        <f t="shared" ca="1" si="23"/>
        <v>0</v>
      </c>
      <c r="I93" s="21">
        <f t="shared" ca="1" si="24"/>
        <v>-1</v>
      </c>
      <c r="J93" s="3">
        <f t="shared" ca="1" si="33"/>
        <v>58.18</v>
      </c>
      <c r="K93" s="17">
        <f t="shared" ca="1" si="37"/>
        <v>975.18</v>
      </c>
      <c r="L93" s="17">
        <f t="shared" ca="1" si="18"/>
        <v>1008.1999999999999</v>
      </c>
      <c r="M93" s="16">
        <f t="shared" ca="1" si="26"/>
        <v>-33.019999999999982</v>
      </c>
      <c r="O93" s="16">
        <f t="shared" si="35"/>
        <v>83</v>
      </c>
      <c r="P93" s="17">
        <f t="shared" ca="1" si="27"/>
        <v>-24.82000000000005</v>
      </c>
      <c r="R93" s="16">
        <f t="shared" si="36"/>
        <v>83</v>
      </c>
      <c r="S93" s="17">
        <f t="shared" ca="1" si="28"/>
        <v>-29.903614457831381</v>
      </c>
      <c r="T93" s="17">
        <f t="shared" ca="1" si="29"/>
        <v>-24.82000000000005</v>
      </c>
    </row>
    <row r="94" spans="1:20">
      <c r="A94" s="16">
        <f t="shared" si="30"/>
        <v>84</v>
      </c>
      <c r="B94" s="16">
        <f t="shared" ca="1" si="19"/>
        <v>4.45</v>
      </c>
      <c r="C94" s="16">
        <f t="shared" ca="1" si="20"/>
        <v>0.23595505617977527</v>
      </c>
      <c r="D94" s="16">
        <f t="shared" ca="1" si="21"/>
        <v>0.88160298285937011</v>
      </c>
      <c r="E94" s="16">
        <f t="shared" ca="1" si="22"/>
        <v>0</v>
      </c>
      <c r="F94" s="16">
        <f t="shared" ca="1" si="31"/>
        <v>0</v>
      </c>
      <c r="G94" s="16">
        <f t="shared" ca="1" si="32"/>
        <v>3</v>
      </c>
      <c r="H94" s="18">
        <f t="shared" ca="1" si="23"/>
        <v>0</v>
      </c>
      <c r="I94" s="21">
        <f t="shared" ca="1" si="24"/>
        <v>-1</v>
      </c>
      <c r="J94" s="3">
        <f t="shared" ca="1" si="33"/>
        <v>58.18</v>
      </c>
      <c r="K94" s="17">
        <f t="shared" ca="1" si="37"/>
        <v>974.18</v>
      </c>
      <c r="L94" s="17">
        <f t="shared" ca="1" si="18"/>
        <v>1008.1999999999999</v>
      </c>
      <c r="M94" s="16">
        <f t="shared" ca="1" si="26"/>
        <v>-34.019999999999982</v>
      </c>
      <c r="O94" s="16">
        <f t="shared" si="35"/>
        <v>84</v>
      </c>
      <c r="P94" s="17">
        <f t="shared" ca="1" si="27"/>
        <v>-25.82000000000005</v>
      </c>
      <c r="R94" s="16">
        <f t="shared" si="36"/>
        <v>84</v>
      </c>
      <c r="S94" s="17">
        <f t="shared" ca="1" si="28"/>
        <v>-30.738095238095298</v>
      </c>
      <c r="T94" s="17">
        <f t="shared" ca="1" si="29"/>
        <v>-25.82000000000005</v>
      </c>
    </row>
    <row r="95" spans="1:20">
      <c r="A95" s="16">
        <f t="shared" si="30"/>
        <v>85</v>
      </c>
      <c r="B95" s="16">
        <f t="shared" ca="1" si="19"/>
        <v>4.76</v>
      </c>
      <c r="C95" s="16">
        <f t="shared" ca="1" si="20"/>
        <v>0.22058823529411767</v>
      </c>
      <c r="D95" s="16">
        <f t="shared" ca="1" si="21"/>
        <v>0.85171901762540081</v>
      </c>
      <c r="E95" s="16">
        <f t="shared" ca="1" si="22"/>
        <v>0</v>
      </c>
      <c r="F95" s="16">
        <f t="shared" ca="1" si="31"/>
        <v>0</v>
      </c>
      <c r="G95" s="16">
        <f t="shared" ca="1" si="32"/>
        <v>4</v>
      </c>
      <c r="H95" s="18">
        <f t="shared" ca="1" si="23"/>
        <v>0</v>
      </c>
      <c r="I95" s="21">
        <f t="shared" ca="1" si="24"/>
        <v>-1</v>
      </c>
      <c r="J95" s="3">
        <f t="shared" ca="1" si="33"/>
        <v>58.18</v>
      </c>
      <c r="K95" s="17">
        <f t="shared" ca="1" si="37"/>
        <v>973.18</v>
      </c>
      <c r="L95" s="17">
        <f t="shared" ca="1" si="18"/>
        <v>1008.1999999999999</v>
      </c>
      <c r="M95" s="16">
        <f t="shared" ca="1" si="26"/>
        <v>-35.019999999999982</v>
      </c>
      <c r="O95" s="16">
        <f t="shared" si="35"/>
        <v>85</v>
      </c>
      <c r="P95" s="17">
        <f t="shared" ca="1" si="27"/>
        <v>-26.82000000000005</v>
      </c>
      <c r="R95" s="16">
        <f t="shared" si="36"/>
        <v>85</v>
      </c>
      <c r="S95" s="17">
        <f t="shared" ca="1" si="28"/>
        <v>-31.552941176470654</v>
      </c>
      <c r="T95" s="17">
        <f t="shared" ca="1" si="29"/>
        <v>-26.82000000000005</v>
      </c>
    </row>
    <row r="96" spans="1:20">
      <c r="A96" s="16">
        <f t="shared" si="30"/>
        <v>86</v>
      </c>
      <c r="B96" s="16">
        <f t="shared" ca="1" si="19"/>
        <v>2.82</v>
      </c>
      <c r="C96" s="16">
        <f t="shared" ca="1" si="20"/>
        <v>0.37234042553191493</v>
      </c>
      <c r="D96" s="16">
        <f t="shared" ca="1" si="21"/>
        <v>0.19285477822249231</v>
      </c>
      <c r="E96" s="16">
        <f t="shared" ca="1" si="22"/>
        <v>1</v>
      </c>
      <c r="F96" s="16">
        <f t="shared" ca="1" si="31"/>
        <v>1</v>
      </c>
      <c r="G96" s="16">
        <f t="shared" ca="1" si="32"/>
        <v>0</v>
      </c>
      <c r="H96" s="18">
        <f t="shared" ca="1" si="23"/>
        <v>2.82</v>
      </c>
      <c r="I96" s="21">
        <f t="shared" ca="1" si="24"/>
        <v>1.8199999999999998</v>
      </c>
      <c r="J96" s="3">
        <f t="shared" ca="1" si="33"/>
        <v>61</v>
      </c>
      <c r="K96" s="17">
        <f t="shared" ca="1" si="37"/>
        <v>975</v>
      </c>
      <c r="L96" s="17">
        <f t="shared" ca="1" si="18"/>
        <v>1008.1999999999999</v>
      </c>
      <c r="M96" s="16">
        <f t="shared" ca="1" si="26"/>
        <v>-33.199999999999932</v>
      </c>
      <c r="O96" s="16">
        <f t="shared" si="35"/>
        <v>86</v>
      </c>
      <c r="P96" s="17">
        <f t="shared" ca="1" si="27"/>
        <v>-25</v>
      </c>
      <c r="R96" s="16">
        <f t="shared" si="36"/>
        <v>86</v>
      </c>
      <c r="S96" s="17">
        <f t="shared" ca="1" si="28"/>
        <v>-29.069767441860463</v>
      </c>
      <c r="T96" s="17">
        <f t="shared" ca="1" si="29"/>
        <v>-25</v>
      </c>
    </row>
    <row r="97" spans="1:20">
      <c r="A97" s="16">
        <f t="shared" si="30"/>
        <v>87</v>
      </c>
      <c r="B97" s="16">
        <f t="shared" ca="1" si="19"/>
        <v>3.39</v>
      </c>
      <c r="C97" s="16">
        <f t="shared" ca="1" si="20"/>
        <v>0.30973451327433627</v>
      </c>
      <c r="D97" s="16">
        <f t="shared" ca="1" si="21"/>
        <v>0.91886616622943595</v>
      </c>
      <c r="E97" s="16">
        <f t="shared" ca="1" si="22"/>
        <v>0</v>
      </c>
      <c r="F97" s="16">
        <f t="shared" ca="1" si="31"/>
        <v>0</v>
      </c>
      <c r="G97" s="16">
        <f t="shared" ca="1" si="32"/>
        <v>1</v>
      </c>
      <c r="H97" s="18">
        <f t="shared" ca="1" si="23"/>
        <v>0</v>
      </c>
      <c r="I97" s="21">
        <f t="shared" ca="1" si="24"/>
        <v>-1</v>
      </c>
      <c r="J97" s="3">
        <f t="shared" ca="1" si="33"/>
        <v>61</v>
      </c>
      <c r="K97" s="17">
        <f t="shared" ca="1" si="37"/>
        <v>974</v>
      </c>
      <c r="L97" s="17">
        <f t="shared" ca="1" si="18"/>
        <v>1008.1999999999999</v>
      </c>
      <c r="M97" s="16">
        <f t="shared" ca="1" si="26"/>
        <v>-34.199999999999932</v>
      </c>
      <c r="O97" s="16">
        <f t="shared" si="35"/>
        <v>87</v>
      </c>
      <c r="P97" s="17">
        <f t="shared" ca="1" si="27"/>
        <v>-26</v>
      </c>
      <c r="R97" s="16">
        <f t="shared" si="36"/>
        <v>87</v>
      </c>
      <c r="S97" s="17">
        <f t="shared" ca="1" si="28"/>
        <v>-29.885057471264361</v>
      </c>
      <c r="T97" s="17">
        <f t="shared" ca="1" si="29"/>
        <v>-26</v>
      </c>
    </row>
    <row r="98" spans="1:20">
      <c r="A98" s="16">
        <f t="shared" si="30"/>
        <v>88</v>
      </c>
      <c r="B98" s="16">
        <f t="shared" ca="1" si="19"/>
        <v>2.38</v>
      </c>
      <c r="C98" s="16">
        <f t="shared" ca="1" si="20"/>
        <v>0.44117647058823534</v>
      </c>
      <c r="D98" s="16">
        <f t="shared" ca="1" si="21"/>
        <v>0.38537929118111069</v>
      </c>
      <c r="E98" s="16">
        <f t="shared" ca="1" si="22"/>
        <v>1</v>
      </c>
      <c r="F98" s="16">
        <f t="shared" ca="1" si="31"/>
        <v>1</v>
      </c>
      <c r="G98" s="16">
        <f t="shared" ca="1" si="32"/>
        <v>0</v>
      </c>
      <c r="H98" s="18">
        <f t="shared" ca="1" si="23"/>
        <v>2.38</v>
      </c>
      <c r="I98" s="21">
        <f t="shared" ca="1" si="24"/>
        <v>1.38</v>
      </c>
      <c r="J98" s="3">
        <f t="shared" ca="1" si="33"/>
        <v>63.38</v>
      </c>
      <c r="K98" s="17">
        <f t="shared" ca="1" si="37"/>
        <v>975.38</v>
      </c>
      <c r="L98" s="17">
        <f t="shared" ca="1" si="18"/>
        <v>1008.1999999999999</v>
      </c>
      <c r="M98" s="16">
        <f t="shared" ca="1" si="26"/>
        <v>-32.819999999999936</v>
      </c>
      <c r="O98" s="16">
        <f t="shared" si="35"/>
        <v>88</v>
      </c>
      <c r="P98" s="17">
        <f t="shared" ca="1" si="27"/>
        <v>-24.620000000000005</v>
      </c>
      <c r="R98" s="16">
        <f t="shared" si="36"/>
        <v>88</v>
      </c>
      <c r="S98" s="17">
        <f t="shared" ca="1" si="28"/>
        <v>-27.977272727272734</v>
      </c>
      <c r="T98" s="17">
        <f t="shared" ca="1" si="29"/>
        <v>-24.620000000000005</v>
      </c>
    </row>
    <row r="99" spans="1:20">
      <c r="A99" s="16">
        <f t="shared" si="30"/>
        <v>89</v>
      </c>
      <c r="B99" s="16">
        <f t="shared" ca="1" si="19"/>
        <v>2.14</v>
      </c>
      <c r="C99" s="16">
        <f t="shared" ca="1" si="20"/>
        <v>0.49065420560747663</v>
      </c>
      <c r="D99" s="16">
        <f t="shared" ca="1" si="21"/>
        <v>0.33297337590385823</v>
      </c>
      <c r="E99" s="16">
        <f t="shared" ca="1" si="22"/>
        <v>1</v>
      </c>
      <c r="F99" s="16">
        <f t="shared" ca="1" si="31"/>
        <v>2</v>
      </c>
      <c r="G99" s="16">
        <f t="shared" ca="1" si="32"/>
        <v>0</v>
      </c>
      <c r="H99" s="18">
        <f t="shared" ca="1" si="23"/>
        <v>2.14</v>
      </c>
      <c r="I99" s="21">
        <f t="shared" ca="1" si="24"/>
        <v>1.1400000000000001</v>
      </c>
      <c r="J99" s="3">
        <f t="shared" ca="1" si="33"/>
        <v>65.52</v>
      </c>
      <c r="K99" s="17">
        <f t="shared" ca="1" si="37"/>
        <v>976.52</v>
      </c>
      <c r="L99" s="17">
        <f t="shared" ca="1" si="18"/>
        <v>1008.1999999999999</v>
      </c>
      <c r="M99" s="16">
        <f t="shared" ca="1" si="26"/>
        <v>-31.67999999999995</v>
      </c>
      <c r="O99" s="16">
        <f t="shared" si="35"/>
        <v>89</v>
      </c>
      <c r="P99" s="17">
        <f t="shared" ca="1" si="27"/>
        <v>-23.480000000000018</v>
      </c>
      <c r="R99" s="16">
        <f t="shared" si="36"/>
        <v>89</v>
      </c>
      <c r="S99" s="17">
        <f t="shared" ca="1" si="28"/>
        <v>-26.382022471910133</v>
      </c>
      <c r="T99" s="17">
        <f t="shared" ca="1" si="29"/>
        <v>-23.480000000000018</v>
      </c>
    </row>
    <row r="100" spans="1:20">
      <c r="A100" s="16">
        <f t="shared" si="30"/>
        <v>90</v>
      </c>
      <c r="B100" s="16">
        <f t="shared" ca="1" si="19"/>
        <v>3.12</v>
      </c>
      <c r="C100" s="16">
        <f t="shared" ca="1" si="20"/>
        <v>0.33653846153846151</v>
      </c>
      <c r="D100" s="16">
        <f t="shared" ca="1" si="21"/>
        <v>0.46457055087375299</v>
      </c>
      <c r="E100" s="16">
        <f t="shared" ca="1" si="22"/>
        <v>0</v>
      </c>
      <c r="F100" s="16">
        <f t="shared" ca="1" si="31"/>
        <v>0</v>
      </c>
      <c r="G100" s="16">
        <f t="shared" ca="1" si="32"/>
        <v>1</v>
      </c>
      <c r="H100" s="18">
        <f t="shared" ca="1" si="23"/>
        <v>0</v>
      </c>
      <c r="I100" s="21">
        <f t="shared" ca="1" si="24"/>
        <v>-1</v>
      </c>
      <c r="J100" s="3">
        <f t="shared" ca="1" si="33"/>
        <v>65.52</v>
      </c>
      <c r="K100" s="17">
        <f t="shared" ca="1" si="37"/>
        <v>975.52</v>
      </c>
      <c r="L100" s="17">
        <f t="shared" ca="1" si="18"/>
        <v>1008.1999999999999</v>
      </c>
      <c r="M100" s="16">
        <f t="shared" ca="1" si="26"/>
        <v>-32.67999999999995</v>
      </c>
      <c r="O100" s="16">
        <f t="shared" si="35"/>
        <v>90</v>
      </c>
      <c r="P100" s="17">
        <f t="shared" ca="1" si="27"/>
        <v>-24.480000000000018</v>
      </c>
      <c r="R100" s="16">
        <f t="shared" si="36"/>
        <v>90</v>
      </c>
      <c r="S100" s="17">
        <f t="shared" ca="1" si="28"/>
        <v>-27.200000000000017</v>
      </c>
      <c r="T100" s="17">
        <f t="shared" ca="1" si="29"/>
        <v>-24.480000000000018</v>
      </c>
    </row>
    <row r="101" spans="1:20">
      <c r="A101" s="16">
        <f t="shared" si="30"/>
        <v>91</v>
      </c>
      <c r="B101" s="16">
        <f t="shared" ca="1" si="19"/>
        <v>4.42</v>
      </c>
      <c r="C101" s="16">
        <f t="shared" ca="1" si="20"/>
        <v>0.23755656108597287</v>
      </c>
      <c r="D101" s="16">
        <f t="shared" ca="1" si="21"/>
        <v>0.35073736353826757</v>
      </c>
      <c r="E101" s="16">
        <f t="shared" ca="1" si="22"/>
        <v>0</v>
      </c>
      <c r="F101" s="16">
        <f t="shared" ca="1" si="31"/>
        <v>0</v>
      </c>
      <c r="G101" s="16">
        <f t="shared" ca="1" si="32"/>
        <v>2</v>
      </c>
      <c r="H101" s="18">
        <f t="shared" ca="1" si="23"/>
        <v>0</v>
      </c>
      <c r="I101" s="21">
        <f t="shared" ca="1" si="24"/>
        <v>-1</v>
      </c>
      <c r="J101" s="3">
        <f t="shared" ca="1" si="33"/>
        <v>65.52</v>
      </c>
      <c r="K101" s="17">
        <f t="shared" ca="1" si="37"/>
        <v>974.52</v>
      </c>
      <c r="L101" s="17">
        <f t="shared" ca="1" si="18"/>
        <v>1008.1999999999999</v>
      </c>
      <c r="M101" s="16">
        <f t="shared" ca="1" si="26"/>
        <v>-33.67999999999995</v>
      </c>
      <c r="O101" s="16">
        <f t="shared" si="35"/>
        <v>91</v>
      </c>
      <c r="P101" s="17">
        <f t="shared" ca="1" si="27"/>
        <v>-25.480000000000018</v>
      </c>
      <c r="R101" s="16">
        <f t="shared" si="36"/>
        <v>91</v>
      </c>
      <c r="S101" s="17">
        <f t="shared" ca="1" si="28"/>
        <v>-28.000000000000028</v>
      </c>
      <c r="T101" s="17">
        <f t="shared" ca="1" si="29"/>
        <v>-25.480000000000018</v>
      </c>
    </row>
    <row r="102" spans="1:20">
      <c r="A102" s="16">
        <f t="shared" si="30"/>
        <v>92</v>
      </c>
      <c r="B102" s="16">
        <f t="shared" ca="1" si="19"/>
        <v>5.72</v>
      </c>
      <c r="C102" s="16">
        <f t="shared" ca="1" si="20"/>
        <v>0.1835664335664336</v>
      </c>
      <c r="D102" s="16">
        <f t="shared" ca="1" si="21"/>
        <v>0.81070322126083516</v>
      </c>
      <c r="E102" s="16">
        <f t="shared" ca="1" si="22"/>
        <v>0</v>
      </c>
      <c r="F102" s="16">
        <f t="shared" ca="1" si="31"/>
        <v>0</v>
      </c>
      <c r="G102" s="16">
        <f t="shared" ca="1" si="32"/>
        <v>3</v>
      </c>
      <c r="H102" s="18">
        <f t="shared" ca="1" si="23"/>
        <v>0</v>
      </c>
      <c r="I102" s="21">
        <f t="shared" ca="1" si="24"/>
        <v>-1</v>
      </c>
      <c r="J102" s="3">
        <f t="shared" ca="1" si="33"/>
        <v>65.52</v>
      </c>
      <c r="K102" s="17">
        <f t="shared" ca="1" si="37"/>
        <v>973.52</v>
      </c>
      <c r="L102" s="17">
        <f t="shared" ca="1" si="18"/>
        <v>1008.1999999999999</v>
      </c>
      <c r="M102" s="16">
        <f t="shared" ca="1" si="26"/>
        <v>-34.67999999999995</v>
      </c>
      <c r="O102" s="16">
        <f t="shared" si="35"/>
        <v>92</v>
      </c>
      <c r="P102" s="17">
        <f t="shared" ca="1" si="27"/>
        <v>-26.480000000000018</v>
      </c>
      <c r="R102" s="16">
        <f t="shared" si="36"/>
        <v>92</v>
      </c>
      <c r="S102" s="17">
        <f t="shared" ca="1" si="28"/>
        <v>-28.782608695652186</v>
      </c>
      <c r="T102" s="17">
        <f t="shared" ca="1" si="29"/>
        <v>-26.480000000000018</v>
      </c>
    </row>
    <row r="103" spans="1:20">
      <c r="A103" s="16">
        <f t="shared" si="30"/>
        <v>93</v>
      </c>
      <c r="B103" s="16">
        <f t="shared" ca="1" si="19"/>
        <v>2.39</v>
      </c>
      <c r="C103" s="16">
        <f t="shared" ca="1" si="20"/>
        <v>0.43933054393305437</v>
      </c>
      <c r="D103" s="16">
        <f t="shared" ca="1" si="21"/>
        <v>0.86600414677994841</v>
      </c>
      <c r="E103" s="16">
        <f t="shared" ca="1" si="22"/>
        <v>0</v>
      </c>
      <c r="F103" s="16">
        <f t="shared" ca="1" si="31"/>
        <v>0</v>
      </c>
      <c r="G103" s="16">
        <f t="shared" ca="1" si="32"/>
        <v>4</v>
      </c>
      <c r="H103" s="18">
        <f t="shared" ca="1" si="23"/>
        <v>0</v>
      </c>
      <c r="I103" s="21">
        <f t="shared" ca="1" si="24"/>
        <v>-1</v>
      </c>
      <c r="J103" s="3">
        <f t="shared" ca="1" si="33"/>
        <v>65.52</v>
      </c>
      <c r="K103" s="17">
        <f t="shared" ca="1" si="37"/>
        <v>972.52</v>
      </c>
      <c r="L103" s="17">
        <f t="shared" ca="1" si="18"/>
        <v>1008.1999999999999</v>
      </c>
      <c r="M103" s="16">
        <f t="shared" ca="1" si="26"/>
        <v>-35.67999999999995</v>
      </c>
      <c r="O103" s="16">
        <f t="shared" si="35"/>
        <v>93</v>
      </c>
      <c r="P103" s="17">
        <f t="shared" ca="1" si="27"/>
        <v>-27.480000000000018</v>
      </c>
      <c r="R103" s="16">
        <f t="shared" si="36"/>
        <v>93</v>
      </c>
      <c r="S103" s="17">
        <f t="shared" ca="1" si="28"/>
        <v>-29.548387096774206</v>
      </c>
      <c r="T103" s="17">
        <f t="shared" ca="1" si="29"/>
        <v>-27.480000000000018</v>
      </c>
    </row>
    <row r="104" spans="1:20">
      <c r="A104" s="16">
        <f t="shared" si="30"/>
        <v>94</v>
      </c>
      <c r="B104" s="16">
        <f t="shared" ca="1" si="19"/>
        <v>5.14</v>
      </c>
      <c r="C104" s="16">
        <f t="shared" ca="1" si="20"/>
        <v>0.20428015564202337</v>
      </c>
      <c r="D104" s="16">
        <f t="shared" ca="1" si="21"/>
        <v>0.4621865174517179</v>
      </c>
      <c r="E104" s="16">
        <f t="shared" ca="1" si="22"/>
        <v>0</v>
      </c>
      <c r="F104" s="16">
        <f t="shared" ca="1" si="31"/>
        <v>0</v>
      </c>
      <c r="G104" s="16">
        <f t="shared" ca="1" si="32"/>
        <v>5</v>
      </c>
      <c r="H104" s="18">
        <f t="shared" ca="1" si="23"/>
        <v>0</v>
      </c>
      <c r="I104" s="21">
        <f t="shared" ca="1" si="24"/>
        <v>-1</v>
      </c>
      <c r="J104" s="3">
        <f t="shared" ca="1" si="33"/>
        <v>65.52</v>
      </c>
      <c r="K104" s="17">
        <f t="shared" ca="1" si="37"/>
        <v>971.52</v>
      </c>
      <c r="L104" s="17">
        <f t="shared" ca="1" si="18"/>
        <v>1008.1999999999999</v>
      </c>
      <c r="M104" s="16">
        <f t="shared" ca="1" si="26"/>
        <v>-36.67999999999995</v>
      </c>
      <c r="O104" s="16">
        <f t="shared" si="35"/>
        <v>94</v>
      </c>
      <c r="P104" s="17">
        <f t="shared" ca="1" si="27"/>
        <v>-28.480000000000018</v>
      </c>
      <c r="R104" s="16">
        <f t="shared" si="36"/>
        <v>94</v>
      </c>
      <c r="S104" s="17">
        <f t="shared" ca="1" si="28"/>
        <v>-30.297872340425542</v>
      </c>
      <c r="T104" s="17">
        <f t="shared" ca="1" si="29"/>
        <v>-28.480000000000018</v>
      </c>
    </row>
    <row r="105" spans="1:20">
      <c r="A105" s="16">
        <f t="shared" si="30"/>
        <v>95</v>
      </c>
      <c r="B105" s="16">
        <f t="shared" ca="1" si="19"/>
        <v>3.09</v>
      </c>
      <c r="C105" s="16">
        <f t="shared" ca="1" si="20"/>
        <v>0.33980582524271852</v>
      </c>
      <c r="D105" s="16">
        <f t="shared" ca="1" si="21"/>
        <v>0.35049148811719721</v>
      </c>
      <c r="E105" s="16">
        <f t="shared" ca="1" si="22"/>
        <v>0</v>
      </c>
      <c r="F105" s="16">
        <f t="shared" ca="1" si="31"/>
        <v>0</v>
      </c>
      <c r="G105" s="16">
        <f t="shared" ca="1" si="32"/>
        <v>6</v>
      </c>
      <c r="H105" s="18">
        <f t="shared" ca="1" si="23"/>
        <v>0</v>
      </c>
      <c r="I105" s="21">
        <f t="shared" ca="1" si="24"/>
        <v>-1</v>
      </c>
      <c r="J105" s="3">
        <f t="shared" ca="1" si="33"/>
        <v>65.52</v>
      </c>
      <c r="K105" s="17">
        <f t="shared" ca="1" si="37"/>
        <v>970.52</v>
      </c>
      <c r="L105" s="17">
        <f t="shared" ca="1" si="18"/>
        <v>1008.1999999999999</v>
      </c>
      <c r="M105" s="16">
        <f t="shared" ca="1" si="26"/>
        <v>-37.67999999999995</v>
      </c>
      <c r="O105" s="16">
        <f t="shared" si="35"/>
        <v>95</v>
      </c>
      <c r="P105" s="17">
        <f t="shared" ca="1" si="27"/>
        <v>-29.480000000000018</v>
      </c>
      <c r="R105" s="16">
        <f t="shared" si="36"/>
        <v>95</v>
      </c>
      <c r="S105" s="17">
        <f t="shared" ca="1" si="28"/>
        <v>-31.031578947368445</v>
      </c>
      <c r="T105" s="17">
        <f t="shared" ca="1" si="29"/>
        <v>-29.480000000000018</v>
      </c>
    </row>
    <row r="106" spans="1:20">
      <c r="A106" s="16">
        <f t="shared" si="30"/>
        <v>96</v>
      </c>
      <c r="B106" s="16">
        <f t="shared" ca="1" si="19"/>
        <v>3</v>
      </c>
      <c r="C106" s="16">
        <f t="shared" ca="1" si="20"/>
        <v>0.35</v>
      </c>
      <c r="D106" s="16">
        <f t="shared" ca="1" si="21"/>
        <v>0.48999170951563364</v>
      </c>
      <c r="E106" s="16">
        <f t="shared" ca="1" si="22"/>
        <v>0</v>
      </c>
      <c r="F106" s="16">
        <f t="shared" ca="1" si="31"/>
        <v>0</v>
      </c>
      <c r="G106" s="16">
        <f t="shared" ca="1" si="32"/>
        <v>7</v>
      </c>
      <c r="H106" s="18">
        <f t="shared" ca="1" si="23"/>
        <v>0</v>
      </c>
      <c r="I106" s="21">
        <f t="shared" ca="1" si="24"/>
        <v>-1</v>
      </c>
      <c r="J106" s="3">
        <f t="shared" ca="1" si="33"/>
        <v>65.52</v>
      </c>
      <c r="K106" s="17">
        <f t="shared" ca="1" si="37"/>
        <v>969.52</v>
      </c>
      <c r="L106" s="17">
        <f t="shared" ca="1" si="18"/>
        <v>1008.1999999999999</v>
      </c>
      <c r="M106" s="16">
        <f t="shared" ca="1" si="26"/>
        <v>-38.67999999999995</v>
      </c>
      <c r="O106" s="16">
        <f t="shared" si="35"/>
        <v>96</v>
      </c>
      <c r="P106" s="17">
        <f t="shared" ca="1" si="27"/>
        <v>-30.480000000000018</v>
      </c>
      <c r="R106" s="16">
        <f t="shared" si="36"/>
        <v>96</v>
      </c>
      <c r="S106" s="17">
        <f t="shared" ca="1" si="28"/>
        <v>-31.750000000000028</v>
      </c>
      <c r="T106" s="17">
        <f t="shared" ca="1" si="29"/>
        <v>-30.480000000000018</v>
      </c>
    </row>
    <row r="107" spans="1:20">
      <c r="A107" s="16">
        <f t="shared" si="30"/>
        <v>97</v>
      </c>
      <c r="B107" s="16">
        <f t="shared" ca="1" si="19"/>
        <v>4.21</v>
      </c>
      <c r="C107" s="16">
        <f t="shared" ca="1" si="20"/>
        <v>0.24940617577197152</v>
      </c>
      <c r="D107" s="16">
        <f t="shared" ca="1" si="21"/>
        <v>0.95501790459197622</v>
      </c>
      <c r="E107" s="16">
        <f t="shared" ca="1" si="22"/>
        <v>0</v>
      </c>
      <c r="F107" s="16">
        <f t="shared" ca="1" si="31"/>
        <v>0</v>
      </c>
      <c r="G107" s="16">
        <f t="shared" ca="1" si="32"/>
        <v>8</v>
      </c>
      <c r="H107" s="18">
        <f t="shared" ca="1" si="23"/>
        <v>0</v>
      </c>
      <c r="I107" s="21">
        <f t="shared" ca="1" si="24"/>
        <v>-1</v>
      </c>
      <c r="J107" s="3">
        <f t="shared" ca="1" si="33"/>
        <v>65.52</v>
      </c>
      <c r="K107" s="17">
        <f t="shared" ca="1" si="37"/>
        <v>968.52</v>
      </c>
      <c r="L107" s="17">
        <f t="shared" ca="1" si="18"/>
        <v>1008.1999999999999</v>
      </c>
      <c r="M107" s="16">
        <f t="shared" ca="1" si="26"/>
        <v>-39.67999999999995</v>
      </c>
      <c r="O107" s="16">
        <f t="shared" si="35"/>
        <v>97</v>
      </c>
      <c r="P107" s="17">
        <f t="shared" ca="1" si="27"/>
        <v>-31.480000000000018</v>
      </c>
      <c r="R107" s="16">
        <f t="shared" si="36"/>
        <v>97</v>
      </c>
      <c r="S107" s="17">
        <f t="shared" ca="1" si="28"/>
        <v>-32.453608247422693</v>
      </c>
      <c r="T107" s="17">
        <f t="shared" ca="1" si="29"/>
        <v>-31.480000000000018</v>
      </c>
    </row>
    <row r="108" spans="1:20">
      <c r="A108" s="16">
        <f t="shared" si="30"/>
        <v>98</v>
      </c>
      <c r="B108" s="16">
        <f t="shared" ca="1" si="19"/>
        <v>4.3600000000000003</v>
      </c>
      <c r="C108" s="16">
        <f t="shared" ca="1" si="20"/>
        <v>0.24082568807339449</v>
      </c>
      <c r="D108" s="16">
        <f t="shared" ca="1" si="21"/>
        <v>2.4082275777671969E-2</v>
      </c>
      <c r="E108" s="16">
        <f t="shared" ca="1" si="22"/>
        <v>1</v>
      </c>
      <c r="F108" s="16">
        <f t="shared" ca="1" si="31"/>
        <v>1</v>
      </c>
      <c r="G108" s="16">
        <f t="shared" ca="1" si="32"/>
        <v>0</v>
      </c>
      <c r="H108" s="18">
        <f t="shared" ca="1" si="23"/>
        <v>4.3600000000000003</v>
      </c>
      <c r="I108" s="21">
        <f t="shared" ca="1" si="24"/>
        <v>3.3600000000000003</v>
      </c>
      <c r="J108" s="3">
        <f t="shared" ca="1" si="33"/>
        <v>69.88</v>
      </c>
      <c r="K108" s="17">
        <f t="shared" ca="1" si="37"/>
        <v>971.88</v>
      </c>
      <c r="L108" s="17">
        <f t="shared" ca="1" si="18"/>
        <v>1008.1999999999999</v>
      </c>
      <c r="M108" s="16">
        <f t="shared" ca="1" si="26"/>
        <v>-36.319999999999936</v>
      </c>
      <c r="O108" s="16">
        <f t="shared" si="35"/>
        <v>98</v>
      </c>
      <c r="P108" s="17">
        <f t="shared" ca="1" si="27"/>
        <v>-28.120000000000005</v>
      </c>
      <c r="R108" s="16">
        <f t="shared" si="36"/>
        <v>98</v>
      </c>
      <c r="S108" s="17">
        <f t="shared" ca="1" si="28"/>
        <v>-28.693877551020407</v>
      </c>
      <c r="T108" s="17">
        <f t="shared" ca="1" si="29"/>
        <v>-28.120000000000005</v>
      </c>
    </row>
    <row r="109" spans="1:20">
      <c r="A109" s="16">
        <f t="shared" si="30"/>
        <v>99</v>
      </c>
      <c r="B109" s="16">
        <f t="shared" ca="1" si="19"/>
        <v>5.23</v>
      </c>
      <c r="C109" s="16">
        <f t="shared" ca="1" si="20"/>
        <v>0.20076481835564053</v>
      </c>
      <c r="D109" s="16">
        <f t="shared" ca="1" si="21"/>
        <v>0.62984201822568675</v>
      </c>
      <c r="E109" s="16">
        <f t="shared" ca="1" si="22"/>
        <v>0</v>
      </c>
      <c r="F109" s="16">
        <f t="shared" ca="1" si="31"/>
        <v>0</v>
      </c>
      <c r="G109" s="16">
        <f t="shared" ca="1" si="32"/>
        <v>1</v>
      </c>
      <c r="H109" s="18">
        <f t="shared" ca="1" si="23"/>
        <v>0</v>
      </c>
      <c r="I109" s="21">
        <f t="shared" ca="1" si="24"/>
        <v>-1</v>
      </c>
      <c r="J109" s="3">
        <f t="shared" ca="1" si="33"/>
        <v>69.88</v>
      </c>
      <c r="K109" s="17">
        <f t="shared" ca="1" si="37"/>
        <v>970.88</v>
      </c>
      <c r="L109" s="17">
        <f t="shared" ca="1" si="18"/>
        <v>1008.1999999999999</v>
      </c>
      <c r="M109" s="16">
        <f t="shared" ca="1" si="26"/>
        <v>-37.319999999999936</v>
      </c>
      <c r="O109" s="16">
        <f t="shared" si="35"/>
        <v>99</v>
      </c>
      <c r="P109" s="17">
        <f t="shared" ca="1" si="27"/>
        <v>-29.120000000000005</v>
      </c>
      <c r="R109" s="16">
        <f t="shared" si="36"/>
        <v>99</v>
      </c>
      <c r="S109" s="17">
        <f t="shared" ca="1" si="28"/>
        <v>-29.414141414141412</v>
      </c>
      <c r="T109" s="17">
        <f t="shared" ca="1" si="29"/>
        <v>-29.120000000000005</v>
      </c>
    </row>
    <row r="110" spans="1:20">
      <c r="A110" s="16">
        <f t="shared" si="30"/>
        <v>100</v>
      </c>
      <c r="B110" s="16">
        <f t="shared" ca="1" si="19"/>
        <v>3.62</v>
      </c>
      <c r="C110" s="16">
        <f t="shared" ca="1" si="20"/>
        <v>0.29005524861878457</v>
      </c>
      <c r="D110" s="16">
        <f t="shared" ca="1" si="21"/>
        <v>0.72077346633309869</v>
      </c>
      <c r="E110" s="16">
        <f t="shared" ca="1" si="22"/>
        <v>0</v>
      </c>
      <c r="F110" s="16">
        <f t="shared" ca="1" si="31"/>
        <v>0</v>
      </c>
      <c r="G110" s="16">
        <f t="shared" ca="1" si="32"/>
        <v>2</v>
      </c>
      <c r="H110" s="18">
        <f t="shared" ca="1" si="23"/>
        <v>0</v>
      </c>
      <c r="I110" s="21">
        <f t="shared" ca="1" si="24"/>
        <v>-1</v>
      </c>
      <c r="J110" s="3">
        <f t="shared" ca="1" si="33"/>
        <v>69.88</v>
      </c>
      <c r="K110" s="17">
        <f t="shared" ca="1" si="37"/>
        <v>969.88</v>
      </c>
      <c r="L110" s="17">
        <f t="shared" ca="1" si="18"/>
        <v>1008.1999999999999</v>
      </c>
      <c r="M110" s="16">
        <f t="shared" ca="1" si="26"/>
        <v>-38.319999999999936</v>
      </c>
      <c r="O110" s="16">
        <f t="shared" si="35"/>
        <v>100</v>
      </c>
      <c r="P110" s="17">
        <f t="shared" ca="1" si="27"/>
        <v>-30.120000000000005</v>
      </c>
      <c r="R110" s="16">
        <f t="shared" si="36"/>
        <v>100</v>
      </c>
      <c r="S110" s="17">
        <f t="shared" ca="1" si="28"/>
        <v>-30.120000000000005</v>
      </c>
      <c r="T110" s="17">
        <f t="shared" ca="1" si="29"/>
        <v>-30.120000000000005</v>
      </c>
    </row>
    <row r="111" spans="1:20">
      <c r="A111" s="16">
        <f t="shared" si="30"/>
        <v>101</v>
      </c>
      <c r="B111" s="16">
        <f t="shared" ca="1" si="19"/>
        <v>4.2699999999999996</v>
      </c>
      <c r="C111" s="16">
        <f t="shared" ca="1" si="20"/>
        <v>0.24590163934426232</v>
      </c>
      <c r="D111" s="16">
        <f t="shared" ca="1" si="21"/>
        <v>0.36091442114512695</v>
      </c>
      <c r="E111" s="16">
        <f t="shared" ca="1" si="22"/>
        <v>0</v>
      </c>
      <c r="F111" s="16">
        <f t="shared" ca="1" si="31"/>
        <v>0</v>
      </c>
      <c r="G111" s="16">
        <f t="shared" ca="1" si="32"/>
        <v>3</v>
      </c>
      <c r="H111" s="18">
        <f t="shared" ca="1" si="23"/>
        <v>0</v>
      </c>
      <c r="I111" s="21">
        <f t="shared" ca="1" si="24"/>
        <v>-1</v>
      </c>
      <c r="J111" s="3">
        <f t="shared" ca="1" si="33"/>
        <v>69.88</v>
      </c>
      <c r="K111" s="17">
        <f t="shared" ca="1" si="37"/>
        <v>968.88</v>
      </c>
      <c r="L111" s="17">
        <f t="shared" ca="1" si="18"/>
        <v>1008.1999999999999</v>
      </c>
      <c r="M111" s="16">
        <f t="shared" ca="1" si="26"/>
        <v>-39.319999999999936</v>
      </c>
      <c r="O111" s="16">
        <f t="shared" si="35"/>
        <v>101</v>
      </c>
      <c r="P111" s="17">
        <f t="shared" ca="1" si="27"/>
        <v>-31.120000000000005</v>
      </c>
      <c r="R111" s="16">
        <f t="shared" si="36"/>
        <v>101</v>
      </c>
      <c r="S111" s="17">
        <f t="shared" ca="1" si="28"/>
        <v>-30.811881188118818</v>
      </c>
      <c r="T111" s="17">
        <f t="shared" ca="1" si="29"/>
        <v>-31.120000000000005</v>
      </c>
    </row>
    <row r="112" spans="1:20">
      <c r="A112" s="16">
        <f t="shared" si="30"/>
        <v>102</v>
      </c>
      <c r="B112" s="16">
        <f t="shared" ca="1" si="19"/>
        <v>3.81</v>
      </c>
      <c r="C112" s="16">
        <f t="shared" ca="1" si="20"/>
        <v>0.27559055118110237</v>
      </c>
      <c r="D112" s="16">
        <f t="shared" ca="1" si="21"/>
        <v>0.42015456231525561</v>
      </c>
      <c r="E112" s="16">
        <f t="shared" ca="1" si="22"/>
        <v>0</v>
      </c>
      <c r="F112" s="16">
        <f t="shared" ca="1" si="31"/>
        <v>0</v>
      </c>
      <c r="G112" s="16">
        <f t="shared" ca="1" si="32"/>
        <v>4</v>
      </c>
      <c r="H112" s="18">
        <f t="shared" ca="1" si="23"/>
        <v>0</v>
      </c>
      <c r="I112" s="21">
        <f t="shared" ca="1" si="24"/>
        <v>-1</v>
      </c>
      <c r="J112" s="3">
        <f t="shared" ca="1" si="33"/>
        <v>69.88</v>
      </c>
      <c r="K112" s="17">
        <f t="shared" ca="1" si="37"/>
        <v>967.88</v>
      </c>
      <c r="L112" s="17">
        <f t="shared" ca="1" si="18"/>
        <v>1008.1999999999999</v>
      </c>
      <c r="M112" s="16">
        <f t="shared" ca="1" si="26"/>
        <v>-40.319999999999936</v>
      </c>
      <c r="O112" s="16">
        <f t="shared" si="35"/>
        <v>102</v>
      </c>
      <c r="P112" s="17">
        <f t="shared" ca="1" si="27"/>
        <v>-32.120000000000005</v>
      </c>
      <c r="R112" s="16">
        <f t="shared" si="36"/>
        <v>102</v>
      </c>
      <c r="S112" s="17">
        <f t="shared" ca="1" si="28"/>
        <v>-31.490196078431381</v>
      </c>
      <c r="T112" s="17">
        <f t="shared" ca="1" si="29"/>
        <v>-32.120000000000005</v>
      </c>
    </row>
    <row r="113" spans="1:20">
      <c r="A113" s="16">
        <f t="shared" si="30"/>
        <v>103</v>
      </c>
      <c r="B113" s="16">
        <f t="shared" ca="1" si="19"/>
        <v>2.9</v>
      </c>
      <c r="C113" s="16">
        <f t="shared" ca="1" si="20"/>
        <v>0.36206896551724144</v>
      </c>
      <c r="D113" s="16">
        <f t="shared" ca="1" si="21"/>
        <v>0.87900259182249219</v>
      </c>
      <c r="E113" s="16">
        <f t="shared" ca="1" si="22"/>
        <v>0</v>
      </c>
      <c r="F113" s="16">
        <f t="shared" ca="1" si="31"/>
        <v>0</v>
      </c>
      <c r="G113" s="16">
        <f t="shared" ca="1" si="32"/>
        <v>5</v>
      </c>
      <c r="H113" s="18">
        <f t="shared" ca="1" si="23"/>
        <v>0</v>
      </c>
      <c r="I113" s="21">
        <f t="shared" ca="1" si="24"/>
        <v>-1</v>
      </c>
      <c r="J113" s="3">
        <f t="shared" ca="1" si="33"/>
        <v>69.88</v>
      </c>
      <c r="K113" s="17">
        <f t="shared" ca="1" si="37"/>
        <v>966.88</v>
      </c>
      <c r="L113" s="17">
        <f t="shared" ca="1" si="18"/>
        <v>1008.1999999999999</v>
      </c>
      <c r="M113" s="16">
        <f t="shared" ca="1" si="26"/>
        <v>-41.319999999999936</v>
      </c>
      <c r="O113" s="16">
        <f t="shared" si="35"/>
        <v>103</v>
      </c>
      <c r="P113" s="17">
        <f t="shared" ca="1" si="27"/>
        <v>-33.120000000000005</v>
      </c>
      <c r="R113" s="16">
        <f t="shared" si="36"/>
        <v>103</v>
      </c>
      <c r="S113" s="17">
        <f t="shared" ca="1" si="28"/>
        <v>-32.15533980582525</v>
      </c>
      <c r="T113" s="17">
        <f t="shared" ca="1" si="29"/>
        <v>-33.120000000000005</v>
      </c>
    </row>
    <row r="114" spans="1:20">
      <c r="A114" s="16">
        <f t="shared" si="30"/>
        <v>104</v>
      </c>
      <c r="B114" s="16">
        <f t="shared" ca="1" si="19"/>
        <v>5.07</v>
      </c>
      <c r="C114" s="16">
        <f t="shared" ca="1" si="20"/>
        <v>0.20710059171597631</v>
      </c>
      <c r="D114" s="16">
        <f t="shared" ca="1" si="21"/>
        <v>0.51140000558531185</v>
      </c>
      <c r="E114" s="16">
        <f t="shared" ca="1" si="22"/>
        <v>0</v>
      </c>
      <c r="F114" s="16">
        <f t="shared" ca="1" si="31"/>
        <v>0</v>
      </c>
      <c r="G114" s="16">
        <f t="shared" ca="1" si="32"/>
        <v>6</v>
      </c>
      <c r="H114" s="18">
        <f t="shared" ca="1" si="23"/>
        <v>0</v>
      </c>
      <c r="I114" s="21">
        <f t="shared" ca="1" si="24"/>
        <v>-1</v>
      </c>
      <c r="J114" s="3">
        <f t="shared" ca="1" si="33"/>
        <v>69.88</v>
      </c>
      <c r="K114" s="17">
        <f t="shared" ca="1" si="37"/>
        <v>965.88</v>
      </c>
      <c r="L114" s="17">
        <f t="shared" ca="1" si="18"/>
        <v>1008.1999999999999</v>
      </c>
      <c r="M114" s="16">
        <f t="shared" ca="1" si="26"/>
        <v>-42.319999999999936</v>
      </c>
      <c r="O114" s="16">
        <f t="shared" si="35"/>
        <v>104</v>
      </c>
      <c r="P114" s="17">
        <f t="shared" ca="1" si="27"/>
        <v>-34.120000000000005</v>
      </c>
      <c r="R114" s="16">
        <f t="shared" si="36"/>
        <v>104</v>
      </c>
      <c r="S114" s="17">
        <f t="shared" ca="1" si="28"/>
        <v>-32.807692307692321</v>
      </c>
      <c r="T114" s="17">
        <f t="shared" ca="1" si="29"/>
        <v>-34.120000000000005</v>
      </c>
    </row>
    <row r="115" spans="1:20">
      <c r="A115" s="16">
        <f t="shared" si="30"/>
        <v>105</v>
      </c>
      <c r="B115" s="16">
        <f t="shared" ca="1" si="19"/>
        <v>5.12</v>
      </c>
      <c r="C115" s="16">
        <f t="shared" ca="1" si="20"/>
        <v>0.205078125</v>
      </c>
      <c r="D115" s="16">
        <f t="shared" ca="1" si="21"/>
        <v>0.16461148189018715</v>
      </c>
      <c r="E115" s="16">
        <f t="shared" ca="1" si="22"/>
        <v>1</v>
      </c>
      <c r="F115" s="16">
        <f t="shared" ca="1" si="31"/>
        <v>1</v>
      </c>
      <c r="G115" s="16">
        <f t="shared" ca="1" si="32"/>
        <v>0</v>
      </c>
      <c r="H115" s="18">
        <f t="shared" ca="1" si="23"/>
        <v>5.12</v>
      </c>
      <c r="I115" s="21">
        <f t="shared" ca="1" si="24"/>
        <v>4.12</v>
      </c>
      <c r="J115" s="3">
        <f t="shared" ca="1" si="33"/>
        <v>75</v>
      </c>
      <c r="K115" s="17">
        <f t="shared" ref="K115:K137" ca="1" si="38">K114+I115</f>
        <v>970</v>
      </c>
      <c r="L115" s="17">
        <f t="shared" ca="1" si="18"/>
        <v>1008.1999999999999</v>
      </c>
      <c r="M115" s="16">
        <f t="shared" ca="1" si="26"/>
        <v>-38.199999999999932</v>
      </c>
      <c r="O115" s="16">
        <f t="shared" si="35"/>
        <v>105</v>
      </c>
      <c r="P115" s="17">
        <f t="shared" ca="1" si="27"/>
        <v>-30</v>
      </c>
      <c r="R115" s="16">
        <f t="shared" si="36"/>
        <v>105</v>
      </c>
      <c r="S115" s="17">
        <f t="shared" ca="1" si="28"/>
        <v>-28.571428571428569</v>
      </c>
      <c r="T115" s="17">
        <f t="shared" ca="1" si="29"/>
        <v>-30</v>
      </c>
    </row>
    <row r="116" spans="1:20">
      <c r="A116" s="16">
        <f t="shared" si="30"/>
        <v>106</v>
      </c>
      <c r="B116" s="16">
        <f t="shared" ca="1" si="19"/>
        <v>5.19</v>
      </c>
      <c r="C116" s="16">
        <f t="shared" ca="1" si="20"/>
        <v>0.20231213872832368</v>
      </c>
      <c r="D116" s="16">
        <f t="shared" ca="1" si="21"/>
        <v>5.7732428161096472E-2</v>
      </c>
      <c r="E116" s="16">
        <f t="shared" ca="1" si="22"/>
        <v>1</v>
      </c>
      <c r="F116" s="16">
        <f t="shared" ca="1" si="31"/>
        <v>2</v>
      </c>
      <c r="G116" s="16">
        <f t="shared" ca="1" si="32"/>
        <v>0</v>
      </c>
      <c r="H116" s="18">
        <f t="shared" ca="1" si="23"/>
        <v>5.19</v>
      </c>
      <c r="I116" s="21">
        <f t="shared" ca="1" si="24"/>
        <v>4.1900000000000004</v>
      </c>
      <c r="J116" s="3">
        <f t="shared" ca="1" si="33"/>
        <v>80.19</v>
      </c>
      <c r="K116" s="17">
        <f t="shared" ca="1" si="38"/>
        <v>974.19</v>
      </c>
      <c r="L116" s="17">
        <f t="shared" ca="1" si="18"/>
        <v>1008.1999999999999</v>
      </c>
      <c r="M116" s="16">
        <f t="shared" ca="1" si="26"/>
        <v>-34.009999999999877</v>
      </c>
      <c r="O116" s="16">
        <f t="shared" si="35"/>
        <v>106</v>
      </c>
      <c r="P116" s="17">
        <f t="shared" ca="1" si="27"/>
        <v>-25.809999999999945</v>
      </c>
      <c r="R116" s="16">
        <f t="shared" si="36"/>
        <v>106</v>
      </c>
      <c r="S116" s="17">
        <f t="shared" ca="1" si="28"/>
        <v>-24.349056603773533</v>
      </c>
      <c r="T116" s="17">
        <f t="shared" ca="1" si="29"/>
        <v>-25.809999999999945</v>
      </c>
    </row>
    <row r="117" spans="1:20">
      <c r="A117" s="16">
        <f t="shared" si="30"/>
        <v>107</v>
      </c>
      <c r="B117" s="16">
        <f t="shared" ca="1" si="19"/>
        <v>5.41</v>
      </c>
      <c r="C117" s="16">
        <f t="shared" ca="1" si="20"/>
        <v>0.19408502772643255</v>
      </c>
      <c r="D117" s="16">
        <f t="shared" ca="1" si="21"/>
        <v>0.49660921411621484</v>
      </c>
      <c r="E117" s="16">
        <f t="shared" ca="1" si="22"/>
        <v>0</v>
      </c>
      <c r="F117" s="16">
        <f t="shared" ca="1" si="31"/>
        <v>0</v>
      </c>
      <c r="G117" s="16">
        <f t="shared" ca="1" si="32"/>
        <v>1</v>
      </c>
      <c r="H117" s="18">
        <f t="shared" ca="1" si="23"/>
        <v>0</v>
      </c>
      <c r="I117" s="21">
        <f t="shared" ca="1" si="24"/>
        <v>-1</v>
      </c>
      <c r="J117" s="3">
        <f t="shared" ca="1" si="33"/>
        <v>80.19</v>
      </c>
      <c r="K117" s="17">
        <f t="shared" ca="1" si="38"/>
        <v>973.19</v>
      </c>
      <c r="L117" s="17">
        <f t="shared" ca="1" si="18"/>
        <v>1008.1999999999999</v>
      </c>
      <c r="M117" s="16">
        <f t="shared" ca="1" si="26"/>
        <v>-35.009999999999877</v>
      </c>
      <c r="O117" s="16">
        <f t="shared" si="35"/>
        <v>107</v>
      </c>
      <c r="P117" s="17">
        <f t="shared" ca="1" si="27"/>
        <v>-26.809999999999945</v>
      </c>
      <c r="R117" s="16">
        <f t="shared" si="36"/>
        <v>107</v>
      </c>
      <c r="S117" s="17">
        <f t="shared" ca="1" si="28"/>
        <v>-25.056074766355081</v>
      </c>
      <c r="T117" s="17">
        <f t="shared" ca="1" si="29"/>
        <v>-26.809999999999945</v>
      </c>
    </row>
    <row r="118" spans="1:20">
      <c r="A118" s="16">
        <f t="shared" si="30"/>
        <v>108</v>
      </c>
      <c r="B118" s="16">
        <f t="shared" ca="1" si="19"/>
        <v>5.59</v>
      </c>
      <c r="C118" s="16">
        <f t="shared" ca="1" si="20"/>
        <v>0.18783542039355994</v>
      </c>
      <c r="D118" s="16">
        <f t="shared" ca="1" si="21"/>
        <v>0.80965614270972042</v>
      </c>
      <c r="E118" s="16">
        <f t="shared" ca="1" si="22"/>
        <v>0</v>
      </c>
      <c r="F118" s="16">
        <f t="shared" ca="1" si="31"/>
        <v>0</v>
      </c>
      <c r="G118" s="16">
        <f t="shared" ca="1" si="32"/>
        <v>2</v>
      </c>
      <c r="H118" s="18">
        <f t="shared" ca="1" si="23"/>
        <v>0</v>
      </c>
      <c r="I118" s="21">
        <f t="shared" ca="1" si="24"/>
        <v>-1</v>
      </c>
      <c r="J118" s="3">
        <f t="shared" ca="1" si="33"/>
        <v>80.19</v>
      </c>
      <c r="K118" s="17">
        <f t="shared" ca="1" si="38"/>
        <v>972.19</v>
      </c>
      <c r="L118" s="17">
        <f t="shared" ca="1" si="18"/>
        <v>1008.1999999999999</v>
      </c>
      <c r="M118" s="16">
        <f t="shared" ca="1" si="26"/>
        <v>-36.009999999999877</v>
      </c>
      <c r="O118" s="16">
        <f t="shared" si="35"/>
        <v>108</v>
      </c>
      <c r="P118" s="17">
        <f t="shared" ca="1" si="27"/>
        <v>-27.809999999999945</v>
      </c>
      <c r="R118" s="16">
        <f t="shared" si="36"/>
        <v>108</v>
      </c>
      <c r="S118" s="17">
        <f t="shared" ca="1" si="28"/>
        <v>-25.749999999999957</v>
      </c>
      <c r="T118" s="17">
        <f t="shared" ca="1" si="29"/>
        <v>-27.809999999999945</v>
      </c>
    </row>
    <row r="119" spans="1:20">
      <c r="A119" s="16">
        <f t="shared" si="30"/>
        <v>109</v>
      </c>
      <c r="B119" s="16">
        <f t="shared" ca="1" si="19"/>
        <v>3.62</v>
      </c>
      <c r="C119" s="16">
        <f t="shared" ca="1" si="20"/>
        <v>0.29005524861878457</v>
      </c>
      <c r="D119" s="16">
        <f t="shared" ca="1" si="21"/>
        <v>0.21872232943807823</v>
      </c>
      <c r="E119" s="16">
        <f t="shared" ca="1" si="22"/>
        <v>1</v>
      </c>
      <c r="F119" s="16">
        <f t="shared" ca="1" si="31"/>
        <v>1</v>
      </c>
      <c r="G119" s="16">
        <f t="shared" ca="1" si="32"/>
        <v>0</v>
      </c>
      <c r="H119" s="18">
        <f t="shared" ca="1" si="23"/>
        <v>3.62</v>
      </c>
      <c r="I119" s="21">
        <f t="shared" ca="1" si="24"/>
        <v>2.62</v>
      </c>
      <c r="J119" s="3">
        <f t="shared" ca="1" si="33"/>
        <v>83.81</v>
      </c>
      <c r="K119" s="17">
        <f t="shared" ca="1" si="38"/>
        <v>974.81000000000006</v>
      </c>
      <c r="L119" s="17">
        <f t="shared" ca="1" si="18"/>
        <v>1008.1999999999999</v>
      </c>
      <c r="M119" s="16">
        <f t="shared" ca="1" si="26"/>
        <v>-33.389999999999873</v>
      </c>
      <c r="O119" s="16">
        <f t="shared" si="35"/>
        <v>109</v>
      </c>
      <c r="P119" s="17">
        <f t="shared" ca="1" si="27"/>
        <v>-25.189999999999941</v>
      </c>
      <c r="R119" s="16">
        <f t="shared" si="36"/>
        <v>109</v>
      </c>
      <c r="S119" s="17">
        <f t="shared" ca="1" si="28"/>
        <v>-23.110091743119213</v>
      </c>
      <c r="T119" s="17">
        <f t="shared" ca="1" si="29"/>
        <v>-25.189999999999941</v>
      </c>
    </row>
    <row r="120" spans="1:20">
      <c r="A120" s="16">
        <f t="shared" si="30"/>
        <v>110</v>
      </c>
      <c r="B120" s="16">
        <f t="shared" ca="1" si="19"/>
        <v>2.13</v>
      </c>
      <c r="C120" s="16">
        <f t="shared" ca="1" si="20"/>
        <v>0.49295774647887325</v>
      </c>
      <c r="D120" s="16">
        <f t="shared" ca="1" si="21"/>
        <v>0.18155171761777922</v>
      </c>
      <c r="E120" s="16">
        <f t="shared" ca="1" si="22"/>
        <v>1</v>
      </c>
      <c r="F120" s="16">
        <f t="shared" ca="1" si="31"/>
        <v>2</v>
      </c>
      <c r="G120" s="16">
        <f t="shared" ca="1" si="32"/>
        <v>0</v>
      </c>
      <c r="H120" s="18">
        <f t="shared" ca="1" si="23"/>
        <v>2.13</v>
      </c>
      <c r="I120" s="21">
        <f t="shared" ca="1" si="24"/>
        <v>1.1299999999999999</v>
      </c>
      <c r="J120" s="3">
        <f t="shared" ca="1" si="33"/>
        <v>85.94</v>
      </c>
      <c r="K120" s="17">
        <f t="shared" ca="1" si="38"/>
        <v>975.94</v>
      </c>
      <c r="L120" s="17">
        <f t="shared" ca="1" si="18"/>
        <v>1008.1999999999999</v>
      </c>
      <c r="M120" s="16">
        <f t="shared" ca="1" si="26"/>
        <v>-32.259999999999877</v>
      </c>
      <c r="O120" s="16">
        <f t="shared" si="35"/>
        <v>110</v>
      </c>
      <c r="P120" s="17">
        <f t="shared" ca="1" si="27"/>
        <v>-24.059999999999945</v>
      </c>
      <c r="R120" s="16">
        <f t="shared" si="36"/>
        <v>110</v>
      </c>
      <c r="S120" s="17">
        <f t="shared" ca="1" si="28"/>
        <v>-21.872727272727218</v>
      </c>
      <c r="T120" s="17">
        <f t="shared" ca="1" si="29"/>
        <v>-24.059999999999945</v>
      </c>
    </row>
    <row r="121" spans="1:20">
      <c r="A121" s="16">
        <f t="shared" si="30"/>
        <v>111</v>
      </c>
      <c r="B121" s="16">
        <f t="shared" ca="1" si="19"/>
        <v>2.46</v>
      </c>
      <c r="C121" s="16">
        <f t="shared" ca="1" si="20"/>
        <v>0.42682926829268292</v>
      </c>
      <c r="D121" s="16">
        <f t="shared" ca="1" si="21"/>
        <v>2.1539751505885718E-3</v>
      </c>
      <c r="E121" s="16">
        <f t="shared" ca="1" si="22"/>
        <v>1</v>
      </c>
      <c r="F121" s="16">
        <f t="shared" ca="1" si="31"/>
        <v>3</v>
      </c>
      <c r="G121" s="16">
        <f t="shared" ca="1" si="32"/>
        <v>0</v>
      </c>
      <c r="H121" s="18">
        <f t="shared" ca="1" si="23"/>
        <v>2.46</v>
      </c>
      <c r="I121" s="21">
        <f t="shared" ca="1" si="24"/>
        <v>1.46</v>
      </c>
      <c r="J121" s="3">
        <f t="shared" ca="1" si="33"/>
        <v>88.399999999999991</v>
      </c>
      <c r="K121" s="17">
        <f t="shared" ca="1" si="38"/>
        <v>977.40000000000009</v>
      </c>
      <c r="L121" s="17">
        <f t="shared" ca="1" si="18"/>
        <v>1008.1999999999999</v>
      </c>
      <c r="M121" s="16">
        <f t="shared" ca="1" si="26"/>
        <v>-30.799999999999841</v>
      </c>
      <c r="O121" s="16">
        <f t="shared" si="35"/>
        <v>111</v>
      </c>
      <c r="P121" s="17">
        <f t="shared" ca="1" si="27"/>
        <v>-22.599999999999909</v>
      </c>
      <c r="R121" s="16">
        <f t="shared" si="36"/>
        <v>111</v>
      </c>
      <c r="S121" s="17">
        <f t="shared" ca="1" si="28"/>
        <v>-20.360360360360275</v>
      </c>
      <c r="T121" s="17">
        <f t="shared" ca="1" si="29"/>
        <v>-22.599999999999909</v>
      </c>
    </row>
    <row r="122" spans="1:20">
      <c r="A122" s="16">
        <f t="shared" si="30"/>
        <v>112</v>
      </c>
      <c r="B122" s="16">
        <f t="shared" ca="1" si="19"/>
        <v>3.22</v>
      </c>
      <c r="C122" s="16">
        <f t="shared" ca="1" si="20"/>
        <v>0.32608695652173914</v>
      </c>
      <c r="D122" s="16">
        <f t="shared" ca="1" si="21"/>
        <v>0.98098210709090772</v>
      </c>
      <c r="E122" s="16">
        <f t="shared" ca="1" si="22"/>
        <v>0</v>
      </c>
      <c r="F122" s="16">
        <f t="shared" ca="1" si="31"/>
        <v>0</v>
      </c>
      <c r="G122" s="16">
        <f t="shared" ca="1" si="32"/>
        <v>1</v>
      </c>
      <c r="H122" s="18">
        <f t="shared" ca="1" si="23"/>
        <v>0</v>
      </c>
      <c r="I122" s="21">
        <f t="shared" ca="1" si="24"/>
        <v>-1</v>
      </c>
      <c r="J122" s="3">
        <f t="shared" ca="1" si="33"/>
        <v>88.399999999999991</v>
      </c>
      <c r="K122" s="17">
        <f t="shared" ca="1" si="38"/>
        <v>976.40000000000009</v>
      </c>
      <c r="L122" s="17">
        <f t="shared" ca="1" si="18"/>
        <v>1008.1999999999999</v>
      </c>
      <c r="M122" s="16">
        <f t="shared" ca="1" si="26"/>
        <v>-31.799999999999841</v>
      </c>
      <c r="O122" s="16">
        <f t="shared" si="35"/>
        <v>112</v>
      </c>
      <c r="P122" s="17">
        <f t="shared" ca="1" si="27"/>
        <v>-23.599999999999909</v>
      </c>
      <c r="R122" s="16">
        <f t="shared" si="36"/>
        <v>112</v>
      </c>
      <c r="S122" s="17">
        <f t="shared" ca="1" si="28"/>
        <v>-21.071428571428484</v>
      </c>
      <c r="T122" s="17">
        <f t="shared" ca="1" si="29"/>
        <v>-23.599999999999909</v>
      </c>
    </row>
    <row r="123" spans="1:20">
      <c r="A123" s="16">
        <f t="shared" si="30"/>
        <v>113</v>
      </c>
      <c r="B123" s="16">
        <f t="shared" ca="1" si="19"/>
        <v>5.15</v>
      </c>
      <c r="C123" s="16">
        <f t="shared" ca="1" si="20"/>
        <v>0.20388349514563106</v>
      </c>
      <c r="D123" s="16">
        <f t="shared" ca="1" si="21"/>
        <v>0.26973452417041122</v>
      </c>
      <c r="E123" s="16">
        <f t="shared" ca="1" si="22"/>
        <v>0</v>
      </c>
      <c r="F123" s="16">
        <f t="shared" ca="1" si="31"/>
        <v>0</v>
      </c>
      <c r="G123" s="16">
        <f t="shared" ca="1" si="32"/>
        <v>2</v>
      </c>
      <c r="H123" s="18">
        <f t="shared" ca="1" si="23"/>
        <v>0</v>
      </c>
      <c r="I123" s="21">
        <f t="shared" ca="1" si="24"/>
        <v>-1</v>
      </c>
      <c r="J123" s="3">
        <f t="shared" ca="1" si="33"/>
        <v>88.399999999999991</v>
      </c>
      <c r="K123" s="17">
        <f t="shared" ca="1" si="38"/>
        <v>975.40000000000009</v>
      </c>
      <c r="L123" s="17">
        <f t="shared" ca="1" si="18"/>
        <v>1008.1999999999999</v>
      </c>
      <c r="M123" s="16">
        <f t="shared" ca="1" si="26"/>
        <v>-32.799999999999841</v>
      </c>
      <c r="O123" s="16">
        <f t="shared" si="35"/>
        <v>113</v>
      </c>
      <c r="P123" s="17">
        <f t="shared" ca="1" si="27"/>
        <v>-24.599999999999909</v>
      </c>
      <c r="R123" s="16">
        <f t="shared" si="36"/>
        <v>113</v>
      </c>
      <c r="S123" s="17">
        <f t="shared" ca="1" si="28"/>
        <v>-21.769911504424698</v>
      </c>
      <c r="T123" s="17">
        <f t="shared" ca="1" si="29"/>
        <v>-24.599999999999909</v>
      </c>
    </row>
    <row r="124" spans="1:20">
      <c r="A124" s="16">
        <f t="shared" si="30"/>
        <v>114</v>
      </c>
      <c r="B124" s="16">
        <f t="shared" ca="1" si="19"/>
        <v>4.07</v>
      </c>
      <c r="C124" s="16">
        <f t="shared" ca="1" si="20"/>
        <v>0.25798525798525795</v>
      </c>
      <c r="D124" s="16">
        <f t="shared" ca="1" si="21"/>
        <v>0.42869614830927416</v>
      </c>
      <c r="E124" s="16">
        <f t="shared" ca="1" si="22"/>
        <v>0</v>
      </c>
      <c r="F124" s="16">
        <f t="shared" ca="1" si="31"/>
        <v>0</v>
      </c>
      <c r="G124" s="16">
        <f t="shared" ca="1" si="32"/>
        <v>3</v>
      </c>
      <c r="H124" s="18">
        <f t="shared" ca="1" si="23"/>
        <v>0</v>
      </c>
      <c r="I124" s="21">
        <f t="shared" ca="1" si="24"/>
        <v>-1</v>
      </c>
      <c r="J124" s="3">
        <f t="shared" ca="1" si="33"/>
        <v>88.399999999999991</v>
      </c>
      <c r="K124" s="17">
        <f t="shared" ca="1" si="38"/>
        <v>974.40000000000009</v>
      </c>
      <c r="L124" s="17">
        <f t="shared" ca="1" si="18"/>
        <v>1008.1999999999999</v>
      </c>
      <c r="M124" s="16">
        <f t="shared" ca="1" si="26"/>
        <v>-33.799999999999841</v>
      </c>
      <c r="O124" s="16">
        <f t="shared" si="35"/>
        <v>114</v>
      </c>
      <c r="P124" s="17">
        <f t="shared" ca="1" si="27"/>
        <v>-25.599999999999909</v>
      </c>
      <c r="R124" s="16">
        <f t="shared" si="36"/>
        <v>114</v>
      </c>
      <c r="S124" s="17">
        <f t="shared" ca="1" si="28"/>
        <v>-22.456140350877121</v>
      </c>
      <c r="T124" s="17">
        <f t="shared" ca="1" si="29"/>
        <v>-25.599999999999909</v>
      </c>
    </row>
    <row r="125" spans="1:20">
      <c r="A125" s="16">
        <f t="shared" si="30"/>
        <v>115</v>
      </c>
      <c r="B125" s="16">
        <f t="shared" ca="1" si="19"/>
        <v>3.12</v>
      </c>
      <c r="C125" s="16">
        <f t="shared" ca="1" si="20"/>
        <v>0.33653846153846151</v>
      </c>
      <c r="D125" s="16">
        <f t="shared" ca="1" si="21"/>
        <v>0.93807240225768052</v>
      </c>
      <c r="E125" s="16">
        <f t="shared" ca="1" si="22"/>
        <v>0</v>
      </c>
      <c r="F125" s="16">
        <f t="shared" ca="1" si="31"/>
        <v>0</v>
      </c>
      <c r="G125" s="16">
        <f t="shared" ca="1" si="32"/>
        <v>4</v>
      </c>
      <c r="H125" s="18">
        <f t="shared" ca="1" si="23"/>
        <v>0</v>
      </c>
      <c r="I125" s="21">
        <f t="shared" ca="1" si="24"/>
        <v>-1</v>
      </c>
      <c r="J125" s="3">
        <f t="shared" ca="1" si="33"/>
        <v>88.399999999999991</v>
      </c>
      <c r="K125" s="17">
        <f t="shared" ca="1" si="38"/>
        <v>973.40000000000009</v>
      </c>
      <c r="L125" s="17">
        <f t="shared" ca="1" si="18"/>
        <v>1008.1999999999999</v>
      </c>
      <c r="M125" s="16">
        <f t="shared" ca="1" si="26"/>
        <v>-34.799999999999841</v>
      </c>
      <c r="O125" s="16">
        <f t="shared" si="35"/>
        <v>115</v>
      </c>
      <c r="P125" s="17">
        <f t="shared" ca="1" si="27"/>
        <v>-26.599999999999909</v>
      </c>
      <c r="R125" s="16">
        <f t="shared" si="36"/>
        <v>115</v>
      </c>
      <c r="S125" s="17">
        <f t="shared" ca="1" si="28"/>
        <v>-23.130434782608617</v>
      </c>
      <c r="T125" s="17">
        <f t="shared" ca="1" si="29"/>
        <v>-26.599999999999909</v>
      </c>
    </row>
    <row r="126" spans="1:20">
      <c r="A126" s="16">
        <f t="shared" si="30"/>
        <v>116</v>
      </c>
      <c r="B126" s="16">
        <f t="shared" ca="1" si="19"/>
        <v>2.81</v>
      </c>
      <c r="C126" s="16">
        <f t="shared" ca="1" si="20"/>
        <v>0.37366548042704628</v>
      </c>
      <c r="D126" s="16">
        <f t="shared" ca="1" si="21"/>
        <v>0.22904808916152897</v>
      </c>
      <c r="E126" s="16">
        <f t="shared" ca="1" si="22"/>
        <v>1</v>
      </c>
      <c r="F126" s="16">
        <f t="shared" ca="1" si="31"/>
        <v>1</v>
      </c>
      <c r="G126" s="16">
        <f t="shared" ca="1" si="32"/>
        <v>0</v>
      </c>
      <c r="H126" s="18">
        <f t="shared" ca="1" si="23"/>
        <v>2.81</v>
      </c>
      <c r="I126" s="21">
        <f t="shared" ca="1" si="24"/>
        <v>1.81</v>
      </c>
      <c r="J126" s="3">
        <f t="shared" ca="1" si="33"/>
        <v>91.21</v>
      </c>
      <c r="K126" s="17">
        <f t="shared" ca="1" si="38"/>
        <v>975.21</v>
      </c>
      <c r="L126" s="17">
        <f t="shared" ca="1" si="18"/>
        <v>1008.1999999999999</v>
      </c>
      <c r="M126" s="16">
        <f t="shared" ca="1" si="26"/>
        <v>-32.989999999999895</v>
      </c>
      <c r="O126" s="16">
        <f t="shared" si="35"/>
        <v>116</v>
      </c>
      <c r="P126" s="17">
        <f t="shared" ca="1" si="27"/>
        <v>-24.789999999999964</v>
      </c>
      <c r="R126" s="16">
        <f t="shared" si="36"/>
        <v>116</v>
      </c>
      <c r="S126" s="17">
        <f t="shared" ca="1" si="28"/>
        <v>-21.370689655172384</v>
      </c>
      <c r="T126" s="17">
        <f t="shared" ca="1" si="29"/>
        <v>-24.789999999999964</v>
      </c>
    </row>
    <row r="127" spans="1:20">
      <c r="A127" s="16">
        <f t="shared" si="30"/>
        <v>117</v>
      </c>
      <c r="B127" s="16">
        <f t="shared" ca="1" si="19"/>
        <v>3.5</v>
      </c>
      <c r="C127" s="16">
        <f t="shared" ca="1" si="20"/>
        <v>0.3</v>
      </c>
      <c r="D127" s="16">
        <f t="shared" ca="1" si="21"/>
        <v>0.34877572242845822</v>
      </c>
      <c r="E127" s="16">
        <f t="shared" ca="1" si="22"/>
        <v>0</v>
      </c>
      <c r="F127" s="16">
        <f t="shared" ca="1" si="31"/>
        <v>0</v>
      </c>
      <c r="G127" s="16">
        <f t="shared" ca="1" si="32"/>
        <v>1</v>
      </c>
      <c r="H127" s="18">
        <f t="shared" ca="1" si="23"/>
        <v>0</v>
      </c>
      <c r="I127" s="21">
        <f t="shared" ca="1" si="24"/>
        <v>-1</v>
      </c>
      <c r="J127" s="3">
        <f t="shared" ca="1" si="33"/>
        <v>91.21</v>
      </c>
      <c r="K127" s="17">
        <f t="shared" ca="1" si="38"/>
        <v>974.21</v>
      </c>
      <c r="L127" s="17">
        <f t="shared" ca="1" si="18"/>
        <v>1008.1999999999999</v>
      </c>
      <c r="M127" s="16">
        <f t="shared" ca="1" si="26"/>
        <v>-33.989999999999895</v>
      </c>
      <c r="O127" s="16">
        <f t="shared" si="35"/>
        <v>117</v>
      </c>
      <c r="P127" s="17">
        <f t="shared" ca="1" si="27"/>
        <v>-25.789999999999964</v>
      </c>
      <c r="R127" s="16">
        <f t="shared" si="36"/>
        <v>117</v>
      </c>
      <c r="S127" s="17">
        <f t="shared" ca="1" si="28"/>
        <v>-22.042735042735004</v>
      </c>
      <c r="T127" s="17">
        <f t="shared" ca="1" si="29"/>
        <v>-25.789999999999964</v>
      </c>
    </row>
    <row r="128" spans="1:20">
      <c r="A128" s="16">
        <f t="shared" si="30"/>
        <v>118</v>
      </c>
      <c r="B128" s="16">
        <f t="shared" ca="1" si="19"/>
        <v>2.4</v>
      </c>
      <c r="C128" s="16">
        <f t="shared" ca="1" si="20"/>
        <v>0.43750000000000006</v>
      </c>
      <c r="D128" s="16">
        <f t="shared" ca="1" si="21"/>
        <v>0.7919853721508654</v>
      </c>
      <c r="E128" s="16">
        <f t="shared" ca="1" si="22"/>
        <v>0</v>
      </c>
      <c r="F128" s="16">
        <f t="shared" ca="1" si="31"/>
        <v>0</v>
      </c>
      <c r="G128" s="16">
        <f t="shared" ca="1" si="32"/>
        <v>2</v>
      </c>
      <c r="H128" s="18">
        <f t="shared" ca="1" si="23"/>
        <v>0</v>
      </c>
      <c r="I128" s="21">
        <f t="shared" ca="1" si="24"/>
        <v>-1</v>
      </c>
      <c r="J128" s="3">
        <f t="shared" ca="1" si="33"/>
        <v>91.21</v>
      </c>
      <c r="K128" s="17">
        <f t="shared" ca="1" si="38"/>
        <v>973.21</v>
      </c>
      <c r="L128" s="17">
        <f t="shared" ca="1" si="18"/>
        <v>1008.1999999999999</v>
      </c>
      <c r="M128" s="16">
        <f t="shared" ca="1" si="26"/>
        <v>-34.989999999999895</v>
      </c>
      <c r="O128" s="16">
        <f t="shared" si="35"/>
        <v>118</v>
      </c>
      <c r="P128" s="17">
        <f t="shared" ca="1" si="27"/>
        <v>-26.789999999999964</v>
      </c>
      <c r="R128" s="16">
        <f t="shared" si="36"/>
        <v>118</v>
      </c>
      <c r="S128" s="17">
        <f t="shared" ca="1" si="28"/>
        <v>-22.703389830508442</v>
      </c>
      <c r="T128" s="17">
        <f t="shared" ca="1" si="29"/>
        <v>-26.789999999999964</v>
      </c>
    </row>
    <row r="129" spans="1:20">
      <c r="A129" s="16">
        <f t="shared" si="30"/>
        <v>119</v>
      </c>
      <c r="B129" s="16">
        <f t="shared" ca="1" si="19"/>
        <v>4.91</v>
      </c>
      <c r="C129" s="16">
        <f t="shared" ca="1" si="20"/>
        <v>0.21384928716904275</v>
      </c>
      <c r="D129" s="16">
        <f t="shared" ca="1" si="21"/>
        <v>0.20876889693925804</v>
      </c>
      <c r="E129" s="16">
        <f t="shared" ca="1" si="22"/>
        <v>1</v>
      </c>
      <c r="F129" s="16">
        <f t="shared" ca="1" si="31"/>
        <v>1</v>
      </c>
      <c r="G129" s="16">
        <f t="shared" ca="1" si="32"/>
        <v>0</v>
      </c>
      <c r="H129" s="18">
        <f t="shared" ca="1" si="23"/>
        <v>4.91</v>
      </c>
      <c r="I129" s="21">
        <f t="shared" ca="1" si="24"/>
        <v>3.91</v>
      </c>
      <c r="J129" s="3">
        <f t="shared" ca="1" si="33"/>
        <v>96.11999999999999</v>
      </c>
      <c r="K129" s="17">
        <f t="shared" ca="1" si="38"/>
        <v>977.12</v>
      </c>
      <c r="L129" s="17">
        <f t="shared" ca="1" si="18"/>
        <v>1008.1999999999999</v>
      </c>
      <c r="M129" s="16">
        <f t="shared" ca="1" si="26"/>
        <v>-31.079999999999927</v>
      </c>
      <c r="O129" s="16">
        <f t="shared" si="35"/>
        <v>119</v>
      </c>
      <c r="P129" s="17">
        <f t="shared" ca="1" si="27"/>
        <v>-22.879999999999995</v>
      </c>
      <c r="R129" s="16">
        <f t="shared" si="36"/>
        <v>119</v>
      </c>
      <c r="S129" s="17">
        <f t="shared" ca="1" si="28"/>
        <v>-19.226890756302524</v>
      </c>
      <c r="T129" s="17">
        <f t="shared" ca="1" si="29"/>
        <v>-22.879999999999995</v>
      </c>
    </row>
    <row r="130" spans="1:20">
      <c r="A130" s="16">
        <f t="shared" si="30"/>
        <v>120</v>
      </c>
      <c r="B130" s="16">
        <f t="shared" ca="1" si="19"/>
        <v>5.56</v>
      </c>
      <c r="C130" s="16">
        <f t="shared" ca="1" si="20"/>
        <v>0.18884892086330937</v>
      </c>
      <c r="D130" s="16">
        <f t="shared" ca="1" si="21"/>
        <v>0.14823592683927456</v>
      </c>
      <c r="E130" s="16">
        <f t="shared" ca="1" si="22"/>
        <v>1</v>
      </c>
      <c r="F130" s="16">
        <f t="shared" ca="1" si="31"/>
        <v>2</v>
      </c>
      <c r="G130" s="16">
        <f t="shared" ca="1" si="32"/>
        <v>0</v>
      </c>
      <c r="H130" s="18">
        <f t="shared" ca="1" si="23"/>
        <v>5.56</v>
      </c>
      <c r="I130" s="21">
        <f t="shared" ca="1" si="24"/>
        <v>4.5599999999999996</v>
      </c>
      <c r="J130" s="3">
        <f t="shared" ca="1" si="33"/>
        <v>101.67999999999999</v>
      </c>
      <c r="K130" s="17">
        <f t="shared" ca="1" si="38"/>
        <v>981.68</v>
      </c>
      <c r="L130" s="17">
        <f t="shared" ca="1" si="18"/>
        <v>1008.1999999999999</v>
      </c>
      <c r="M130" s="16">
        <f t="shared" ca="1" si="26"/>
        <v>-26.519999999999982</v>
      </c>
      <c r="O130" s="16">
        <f t="shared" si="35"/>
        <v>120</v>
      </c>
      <c r="P130" s="17">
        <f t="shared" ca="1" si="27"/>
        <v>-18.32000000000005</v>
      </c>
      <c r="R130" s="16">
        <f t="shared" si="36"/>
        <v>120</v>
      </c>
      <c r="S130" s="17">
        <f t="shared" ca="1" si="28"/>
        <v>-15.266666666666708</v>
      </c>
      <c r="T130" s="17">
        <f t="shared" ca="1" si="29"/>
        <v>-18.32000000000005</v>
      </c>
    </row>
    <row r="131" spans="1:20">
      <c r="A131" s="16">
        <f t="shared" si="30"/>
        <v>121</v>
      </c>
      <c r="B131" s="16">
        <f t="shared" ca="1" si="19"/>
        <v>5.48</v>
      </c>
      <c r="C131" s="16">
        <f t="shared" ca="1" si="20"/>
        <v>0.19160583941605841</v>
      </c>
      <c r="D131" s="16">
        <f t="shared" ca="1" si="21"/>
        <v>0.37679655116348076</v>
      </c>
      <c r="E131" s="16">
        <f t="shared" ca="1" si="22"/>
        <v>0</v>
      </c>
      <c r="F131" s="16">
        <f t="shared" ca="1" si="31"/>
        <v>0</v>
      </c>
      <c r="G131" s="16">
        <f t="shared" ca="1" si="32"/>
        <v>1</v>
      </c>
      <c r="H131" s="18">
        <f t="shared" ca="1" si="23"/>
        <v>0</v>
      </c>
      <c r="I131" s="21">
        <f t="shared" ca="1" si="24"/>
        <v>-1</v>
      </c>
      <c r="J131" s="3">
        <f t="shared" ca="1" si="33"/>
        <v>101.67999999999999</v>
      </c>
      <c r="K131" s="17">
        <f t="shared" ca="1" si="38"/>
        <v>980.68</v>
      </c>
      <c r="L131" s="17">
        <f t="shared" ca="1" si="18"/>
        <v>1008.1999999999999</v>
      </c>
      <c r="M131" s="16">
        <f t="shared" ca="1" si="26"/>
        <v>-27.519999999999982</v>
      </c>
      <c r="O131" s="16">
        <f t="shared" si="35"/>
        <v>121</v>
      </c>
      <c r="P131" s="17">
        <f t="shared" ca="1" si="27"/>
        <v>-19.32000000000005</v>
      </c>
      <c r="R131" s="16">
        <f t="shared" si="36"/>
        <v>121</v>
      </c>
      <c r="S131" s="17">
        <f t="shared" ca="1" si="28"/>
        <v>-15.966942148760381</v>
      </c>
      <c r="T131" s="17">
        <f t="shared" ca="1" si="29"/>
        <v>-19.32000000000005</v>
      </c>
    </row>
    <row r="132" spans="1:20">
      <c r="A132" s="16">
        <f t="shared" si="30"/>
        <v>122</v>
      </c>
      <c r="B132" s="16">
        <f t="shared" ca="1" si="19"/>
        <v>2.21</v>
      </c>
      <c r="C132" s="16">
        <f t="shared" ca="1" si="20"/>
        <v>0.47511312217194573</v>
      </c>
      <c r="D132" s="16">
        <f t="shared" ca="1" si="21"/>
        <v>0.51902637694261622</v>
      </c>
      <c r="E132" s="16">
        <f t="shared" ca="1" si="22"/>
        <v>0</v>
      </c>
      <c r="F132" s="16">
        <f t="shared" ca="1" si="31"/>
        <v>0</v>
      </c>
      <c r="G132" s="16">
        <f t="shared" ca="1" si="32"/>
        <v>2</v>
      </c>
      <c r="H132" s="18">
        <f t="shared" ca="1" si="23"/>
        <v>0</v>
      </c>
      <c r="I132" s="21">
        <f t="shared" ca="1" si="24"/>
        <v>-1</v>
      </c>
      <c r="J132" s="3">
        <f t="shared" ca="1" si="33"/>
        <v>101.67999999999999</v>
      </c>
      <c r="K132" s="17">
        <f t="shared" ca="1" si="38"/>
        <v>979.68</v>
      </c>
      <c r="L132" s="17">
        <f t="shared" ca="1" si="18"/>
        <v>1008.1999999999999</v>
      </c>
      <c r="M132" s="16">
        <f t="shared" ca="1" si="26"/>
        <v>-28.519999999999982</v>
      </c>
      <c r="O132" s="16">
        <f t="shared" si="35"/>
        <v>122</v>
      </c>
      <c r="P132" s="17">
        <f t="shared" ca="1" si="27"/>
        <v>-20.32000000000005</v>
      </c>
      <c r="R132" s="16">
        <f t="shared" si="36"/>
        <v>122</v>
      </c>
      <c r="S132" s="17">
        <f t="shared" ca="1" si="28"/>
        <v>-16.655737704918067</v>
      </c>
      <c r="T132" s="17">
        <f t="shared" ca="1" si="29"/>
        <v>-20.32000000000005</v>
      </c>
    </row>
    <row r="133" spans="1:20">
      <c r="A133" s="16">
        <f t="shared" si="30"/>
        <v>123</v>
      </c>
      <c r="B133" s="16">
        <f t="shared" ca="1" si="19"/>
        <v>4.95</v>
      </c>
      <c r="C133" s="16">
        <f t="shared" ca="1" si="20"/>
        <v>0.21212121212121213</v>
      </c>
      <c r="D133" s="16">
        <f t="shared" ca="1" si="21"/>
        <v>0.63037311310028854</v>
      </c>
      <c r="E133" s="16">
        <f t="shared" ca="1" si="22"/>
        <v>0</v>
      </c>
      <c r="F133" s="16">
        <f t="shared" ca="1" si="31"/>
        <v>0</v>
      </c>
      <c r="G133" s="16">
        <f t="shared" ca="1" si="32"/>
        <v>3</v>
      </c>
      <c r="H133" s="18">
        <f t="shared" ca="1" si="23"/>
        <v>0</v>
      </c>
      <c r="I133" s="21">
        <f t="shared" ca="1" si="24"/>
        <v>-1</v>
      </c>
      <c r="J133" s="3">
        <f t="shared" ca="1" si="33"/>
        <v>101.67999999999999</v>
      </c>
      <c r="K133" s="17">
        <f t="shared" ca="1" si="38"/>
        <v>978.68</v>
      </c>
      <c r="L133" s="17">
        <f t="shared" ca="1" si="18"/>
        <v>1008.1999999999999</v>
      </c>
      <c r="M133" s="16">
        <f t="shared" ca="1" si="26"/>
        <v>-29.519999999999982</v>
      </c>
      <c r="O133" s="16">
        <f t="shared" si="35"/>
        <v>123</v>
      </c>
      <c r="P133" s="17">
        <f t="shared" ca="1" si="27"/>
        <v>-21.32000000000005</v>
      </c>
      <c r="R133" s="16">
        <f t="shared" si="36"/>
        <v>123</v>
      </c>
      <c r="S133" s="17">
        <f t="shared" ca="1" si="28"/>
        <v>-17.333333333333371</v>
      </c>
      <c r="T133" s="17">
        <f t="shared" ca="1" si="29"/>
        <v>-21.32000000000005</v>
      </c>
    </row>
    <row r="134" spans="1:20">
      <c r="A134" s="16">
        <f t="shared" si="30"/>
        <v>124</v>
      </c>
      <c r="B134" s="16">
        <f t="shared" ca="1" si="19"/>
        <v>2.0299999999999998</v>
      </c>
      <c r="C134" s="16">
        <f t="shared" ca="1" si="20"/>
        <v>0.51724137931034486</v>
      </c>
      <c r="D134" s="16">
        <f t="shared" ca="1" si="21"/>
        <v>0.92355836609980191</v>
      </c>
      <c r="E134" s="16">
        <f t="shared" ca="1" si="22"/>
        <v>0</v>
      </c>
      <c r="F134" s="16">
        <f t="shared" ca="1" si="31"/>
        <v>0</v>
      </c>
      <c r="G134" s="16">
        <f t="shared" ca="1" si="32"/>
        <v>4</v>
      </c>
      <c r="H134" s="18">
        <f t="shared" ca="1" si="23"/>
        <v>0</v>
      </c>
      <c r="I134" s="21">
        <f t="shared" ca="1" si="24"/>
        <v>-1</v>
      </c>
      <c r="J134" s="3">
        <f t="shared" ca="1" si="33"/>
        <v>101.67999999999999</v>
      </c>
      <c r="K134" s="17">
        <f t="shared" ca="1" si="38"/>
        <v>977.68</v>
      </c>
      <c r="L134" s="17">
        <f t="shared" ca="1" si="18"/>
        <v>1008.1999999999999</v>
      </c>
      <c r="M134" s="16">
        <f t="shared" ca="1" si="26"/>
        <v>-30.519999999999982</v>
      </c>
      <c r="O134" s="16">
        <f t="shared" si="35"/>
        <v>124</v>
      </c>
      <c r="P134" s="17">
        <f t="shared" ca="1" si="27"/>
        <v>-22.32000000000005</v>
      </c>
      <c r="R134" s="16">
        <f t="shared" si="36"/>
        <v>124</v>
      </c>
      <c r="S134" s="17">
        <f t="shared" ca="1" si="28"/>
        <v>-18.000000000000043</v>
      </c>
      <c r="T134" s="17">
        <f t="shared" ca="1" si="29"/>
        <v>-22.32000000000005</v>
      </c>
    </row>
    <row r="135" spans="1:20">
      <c r="A135" s="16">
        <f t="shared" si="30"/>
        <v>125</v>
      </c>
      <c r="B135" s="16">
        <f t="shared" ca="1" si="19"/>
        <v>3.21</v>
      </c>
      <c r="C135" s="16">
        <f t="shared" ca="1" si="20"/>
        <v>0.32710280373831774</v>
      </c>
      <c r="D135" s="16">
        <f t="shared" ca="1" si="21"/>
        <v>0.11332000154408184</v>
      </c>
      <c r="E135" s="16">
        <f t="shared" ca="1" si="22"/>
        <v>1</v>
      </c>
      <c r="F135" s="16">
        <f t="shared" ca="1" si="31"/>
        <v>1</v>
      </c>
      <c r="G135" s="16">
        <f t="shared" ca="1" si="32"/>
        <v>0</v>
      </c>
      <c r="H135" s="18">
        <f t="shared" ca="1" si="23"/>
        <v>3.21</v>
      </c>
      <c r="I135" s="21">
        <f t="shared" ca="1" si="24"/>
        <v>2.21</v>
      </c>
      <c r="J135" s="3">
        <f t="shared" ca="1" si="33"/>
        <v>104.88999999999999</v>
      </c>
      <c r="K135" s="17">
        <f t="shared" ca="1" si="38"/>
        <v>979.89</v>
      </c>
      <c r="L135" s="17">
        <f t="shared" ca="1" si="18"/>
        <v>1008.1999999999999</v>
      </c>
      <c r="M135" s="16">
        <f t="shared" ca="1" si="26"/>
        <v>-28.309999999999945</v>
      </c>
      <c r="O135" s="16">
        <f t="shared" si="35"/>
        <v>125</v>
      </c>
      <c r="P135" s="17">
        <f t="shared" ca="1" si="27"/>
        <v>-20.110000000000014</v>
      </c>
      <c r="R135" s="16">
        <f t="shared" si="36"/>
        <v>125</v>
      </c>
      <c r="S135" s="17">
        <f t="shared" ca="1" si="28"/>
        <v>-16.088000000000008</v>
      </c>
      <c r="T135" s="17">
        <f t="shared" ca="1" si="29"/>
        <v>-20.110000000000014</v>
      </c>
    </row>
    <row r="136" spans="1:20">
      <c r="A136" s="16">
        <f t="shared" si="30"/>
        <v>126</v>
      </c>
      <c r="B136" s="16">
        <f t="shared" ca="1" si="19"/>
        <v>4.1500000000000004</v>
      </c>
      <c r="C136" s="16">
        <f t="shared" ca="1" si="20"/>
        <v>0.25301204819277107</v>
      </c>
      <c r="D136" s="16">
        <f t="shared" ca="1" si="21"/>
        <v>0.50304914282144075</v>
      </c>
      <c r="E136" s="16">
        <f t="shared" ca="1" si="22"/>
        <v>0</v>
      </c>
      <c r="F136" s="16">
        <f t="shared" ca="1" si="31"/>
        <v>0</v>
      </c>
      <c r="G136" s="16">
        <f t="shared" ca="1" si="32"/>
        <v>1</v>
      </c>
      <c r="H136" s="18">
        <f t="shared" ca="1" si="23"/>
        <v>0</v>
      </c>
      <c r="I136" s="21">
        <f t="shared" ca="1" si="24"/>
        <v>-1</v>
      </c>
      <c r="J136" s="3">
        <f t="shared" ca="1" si="33"/>
        <v>104.88999999999999</v>
      </c>
      <c r="K136" s="17">
        <f t="shared" ca="1" si="38"/>
        <v>978.89</v>
      </c>
      <c r="L136" s="17">
        <f t="shared" ca="1" si="18"/>
        <v>1008.1999999999999</v>
      </c>
      <c r="M136" s="16">
        <f t="shared" ca="1" si="26"/>
        <v>-29.309999999999945</v>
      </c>
      <c r="O136" s="16">
        <f t="shared" si="35"/>
        <v>126</v>
      </c>
      <c r="P136" s="17">
        <f t="shared" ca="1" si="27"/>
        <v>-21.110000000000014</v>
      </c>
      <c r="R136" s="16">
        <f t="shared" si="36"/>
        <v>126</v>
      </c>
      <c r="S136" s="17">
        <f t="shared" ca="1" si="28"/>
        <v>-16.753968253968267</v>
      </c>
      <c r="T136" s="17">
        <f t="shared" ca="1" si="29"/>
        <v>-21.110000000000014</v>
      </c>
    </row>
    <row r="137" spans="1:20">
      <c r="A137" s="16">
        <f t="shared" si="30"/>
        <v>127</v>
      </c>
      <c r="B137" s="16">
        <f t="shared" ca="1" si="19"/>
        <v>5.87</v>
      </c>
      <c r="C137" s="16">
        <f t="shared" ca="1" si="20"/>
        <v>0.17887563884156729</v>
      </c>
      <c r="D137" s="16">
        <f t="shared" ca="1" si="21"/>
        <v>0.75821144735308066</v>
      </c>
      <c r="E137" s="16">
        <f t="shared" ca="1" si="22"/>
        <v>0</v>
      </c>
      <c r="F137" s="16">
        <f t="shared" ca="1" si="31"/>
        <v>0</v>
      </c>
      <c r="G137" s="16">
        <f t="shared" ca="1" si="32"/>
        <v>2</v>
      </c>
      <c r="H137" s="18">
        <f t="shared" ca="1" si="23"/>
        <v>0</v>
      </c>
      <c r="I137" s="21">
        <f t="shared" ca="1" si="24"/>
        <v>-1</v>
      </c>
      <c r="J137" s="3">
        <f t="shared" ca="1" si="33"/>
        <v>104.88999999999999</v>
      </c>
      <c r="K137" s="17">
        <f t="shared" ca="1" si="38"/>
        <v>977.89</v>
      </c>
      <c r="L137" s="17">
        <f t="shared" ca="1" si="18"/>
        <v>1008.1999999999999</v>
      </c>
      <c r="M137" s="16">
        <f t="shared" ca="1" si="26"/>
        <v>-30.309999999999945</v>
      </c>
      <c r="O137" s="16">
        <f t="shared" si="35"/>
        <v>127</v>
      </c>
      <c r="P137" s="17">
        <f t="shared" ca="1" si="27"/>
        <v>-22.110000000000014</v>
      </c>
      <c r="R137" s="16">
        <f t="shared" si="36"/>
        <v>127</v>
      </c>
      <c r="S137" s="17">
        <f t="shared" ca="1" si="28"/>
        <v>-17.409448818897644</v>
      </c>
      <c r="T137" s="17">
        <f t="shared" ca="1" si="29"/>
        <v>-22.110000000000014</v>
      </c>
    </row>
    <row r="138" spans="1:20">
      <c r="A138" s="16">
        <f t="shared" si="30"/>
        <v>128</v>
      </c>
      <c r="B138" s="16">
        <f t="shared" ca="1" si="19"/>
        <v>4.24</v>
      </c>
      <c r="C138" s="16">
        <f t="shared" ca="1" si="20"/>
        <v>0.24764150943396224</v>
      </c>
      <c r="D138" s="16">
        <f t="shared" ca="1" si="21"/>
        <v>2.778132059510785E-2</v>
      </c>
      <c r="E138" s="16">
        <f t="shared" ca="1" si="22"/>
        <v>1</v>
      </c>
      <c r="F138" s="16">
        <f t="shared" ca="1" si="31"/>
        <v>1</v>
      </c>
      <c r="G138" s="16">
        <f t="shared" ca="1" si="32"/>
        <v>0</v>
      </c>
      <c r="H138" s="18">
        <f t="shared" ca="1" si="23"/>
        <v>4.24</v>
      </c>
      <c r="I138" s="21">
        <f t="shared" ca="1" si="24"/>
        <v>3.24</v>
      </c>
      <c r="J138" s="3">
        <f t="shared" ca="1" si="33"/>
        <v>109.12999999999998</v>
      </c>
      <c r="K138" s="17">
        <f t="shared" ref="K138:K140" ca="1" si="39">K137+I138</f>
        <v>981.13</v>
      </c>
      <c r="L138" s="17">
        <f t="shared" ref="L138:L201" ca="1" si="40">MAX(K138,L137)</f>
        <v>1008.1999999999999</v>
      </c>
      <c r="M138" s="16">
        <f t="shared" ca="1" si="26"/>
        <v>-27.069999999999936</v>
      </c>
      <c r="O138" s="16">
        <f t="shared" si="35"/>
        <v>128</v>
      </c>
      <c r="P138" s="17">
        <f t="shared" ca="1" si="27"/>
        <v>-18.870000000000005</v>
      </c>
      <c r="R138" s="16">
        <f t="shared" si="36"/>
        <v>128</v>
      </c>
      <c r="S138" s="17">
        <f t="shared" ca="1" si="28"/>
        <v>-14.7421875</v>
      </c>
      <c r="T138" s="17">
        <f t="shared" ca="1" si="29"/>
        <v>-18.870000000000005</v>
      </c>
    </row>
    <row r="139" spans="1:20">
      <c r="A139" s="16">
        <f t="shared" si="30"/>
        <v>129</v>
      </c>
      <c r="B139" s="16">
        <f t="shared" ref="B139:B202" ca="1" si="41">RANDBETWEEN($A$5,$B$5)/100</f>
        <v>2.54</v>
      </c>
      <c r="C139" s="16">
        <f t="shared" ref="C139:C202" ca="1" si="42">$C$5*(1/B139)</f>
        <v>0.41338582677165353</v>
      </c>
      <c r="D139" s="16">
        <f t="shared" ref="D139:D202" ca="1" si="43">RAND()</f>
        <v>0.39436300426872362</v>
      </c>
      <c r="E139" s="16">
        <f t="shared" ref="E139:E202" ca="1" si="44">IF(D139&lt;=C139,1,0)</f>
        <v>1</v>
      </c>
      <c r="F139" s="16">
        <f t="shared" ca="1" si="31"/>
        <v>2</v>
      </c>
      <c r="G139" s="16">
        <f t="shared" ca="1" si="32"/>
        <v>0</v>
      </c>
      <c r="H139" s="18">
        <f t="shared" ref="H139:H202" ca="1" si="45">IF(E139=0,0,B139)</f>
        <v>2.54</v>
      </c>
      <c r="I139" s="21">
        <f t="shared" ref="I139:I202" ca="1" si="46">IF(E139=0,-1,H139-1)</f>
        <v>1.54</v>
      </c>
      <c r="J139" s="3">
        <f t="shared" ca="1" si="33"/>
        <v>111.66999999999999</v>
      </c>
      <c r="K139" s="17">
        <f t="shared" ca="1" si="39"/>
        <v>982.67</v>
      </c>
      <c r="L139" s="17">
        <f t="shared" ca="1" si="40"/>
        <v>1008.1999999999999</v>
      </c>
      <c r="M139" s="16">
        <f t="shared" ref="M139:M202" ca="1" si="47">IF(K139&lt;N(L139),K139-L138,"")</f>
        <v>-25.529999999999973</v>
      </c>
      <c r="O139" s="16">
        <f t="shared" si="35"/>
        <v>129</v>
      </c>
      <c r="P139" s="17">
        <f t="shared" ref="P139:P202" ca="1" si="48">K139-1000</f>
        <v>-17.330000000000041</v>
      </c>
      <c r="R139" s="16">
        <f t="shared" si="36"/>
        <v>129</v>
      </c>
      <c r="S139" s="17">
        <f t="shared" ref="S139:S202" ca="1" si="49">((R139+T139)/R139*100)-100</f>
        <v>-13.434108527131812</v>
      </c>
      <c r="T139" s="17">
        <f t="shared" ref="T139:T202" ca="1" si="50">K139-1000</f>
        <v>-17.330000000000041</v>
      </c>
    </row>
    <row r="140" spans="1:20">
      <c r="A140" s="16">
        <f t="shared" ref="A140:A203" si="51">A139+1</f>
        <v>130</v>
      </c>
      <c r="B140" s="16">
        <f t="shared" ca="1" si="41"/>
        <v>2.2999999999999998</v>
      </c>
      <c r="C140" s="16">
        <f t="shared" ca="1" si="42"/>
        <v>0.45652173913043487</v>
      </c>
      <c r="D140" s="16">
        <f t="shared" ca="1" si="43"/>
        <v>0.826727371863339</v>
      </c>
      <c r="E140" s="16">
        <f t="shared" ca="1" si="44"/>
        <v>0</v>
      </c>
      <c r="F140" s="16">
        <f t="shared" ref="F140:F203" ca="1" si="52">IF(E140=1,F139+1,0)</f>
        <v>0</v>
      </c>
      <c r="G140" s="16">
        <f t="shared" ref="G140:G203" ca="1" si="53">IF(E140=0,G139+1,0)</f>
        <v>1</v>
      </c>
      <c r="H140" s="18">
        <f t="shared" ca="1" si="45"/>
        <v>0</v>
      </c>
      <c r="I140" s="21">
        <f t="shared" ca="1" si="46"/>
        <v>-1</v>
      </c>
      <c r="J140" s="3">
        <f t="shared" ref="J140:J203" ca="1" si="54">J139+H140</f>
        <v>111.66999999999999</v>
      </c>
      <c r="K140" s="17">
        <f t="shared" ca="1" si="39"/>
        <v>981.67</v>
      </c>
      <c r="L140" s="17">
        <f t="shared" ca="1" si="40"/>
        <v>1008.1999999999999</v>
      </c>
      <c r="M140" s="16">
        <f t="shared" ca="1" si="47"/>
        <v>-26.529999999999973</v>
      </c>
      <c r="O140" s="16">
        <f t="shared" ref="O140:O203" si="55">O139+1</f>
        <v>130</v>
      </c>
      <c r="P140" s="17">
        <f t="shared" ca="1" si="48"/>
        <v>-18.330000000000041</v>
      </c>
      <c r="R140" s="16">
        <f t="shared" ref="R140:R203" si="56">R139+1</f>
        <v>130</v>
      </c>
      <c r="S140" s="17">
        <f t="shared" ca="1" si="49"/>
        <v>-14.100000000000037</v>
      </c>
      <c r="T140" s="17">
        <f t="shared" ca="1" si="50"/>
        <v>-18.330000000000041</v>
      </c>
    </row>
    <row r="141" spans="1:20">
      <c r="A141" s="16">
        <f t="shared" si="51"/>
        <v>131</v>
      </c>
      <c r="B141" s="16">
        <f t="shared" ca="1" si="41"/>
        <v>3.32</v>
      </c>
      <c r="C141" s="16">
        <f t="shared" ca="1" si="42"/>
        <v>0.3162650602409639</v>
      </c>
      <c r="D141" s="16">
        <f t="shared" ca="1" si="43"/>
        <v>0.26441261845004371</v>
      </c>
      <c r="E141" s="16">
        <f t="shared" ca="1" si="44"/>
        <v>1</v>
      </c>
      <c r="F141" s="16">
        <f t="shared" ca="1" si="52"/>
        <v>1</v>
      </c>
      <c r="G141" s="16">
        <f t="shared" ca="1" si="53"/>
        <v>0</v>
      </c>
      <c r="H141" s="18">
        <f t="shared" ca="1" si="45"/>
        <v>3.32</v>
      </c>
      <c r="I141" s="21">
        <f t="shared" ca="1" si="46"/>
        <v>2.3199999999999998</v>
      </c>
      <c r="J141" s="3">
        <f t="shared" ca="1" si="54"/>
        <v>114.98999999999998</v>
      </c>
      <c r="K141" s="17">
        <f t="shared" ref="K141:K204" ca="1" si="57">K140+I141</f>
        <v>983.99</v>
      </c>
      <c r="L141" s="17">
        <f t="shared" ca="1" si="40"/>
        <v>1008.1999999999999</v>
      </c>
      <c r="M141" s="16">
        <f t="shared" ca="1" si="47"/>
        <v>-24.209999999999923</v>
      </c>
      <c r="O141" s="16">
        <f t="shared" si="55"/>
        <v>131</v>
      </c>
      <c r="P141" s="17">
        <f t="shared" ca="1" si="48"/>
        <v>-16.009999999999991</v>
      </c>
      <c r="R141" s="16">
        <f t="shared" si="56"/>
        <v>131</v>
      </c>
      <c r="S141" s="17">
        <f t="shared" ca="1" si="49"/>
        <v>-12.221374045801525</v>
      </c>
      <c r="T141" s="17">
        <f t="shared" ca="1" si="50"/>
        <v>-16.009999999999991</v>
      </c>
    </row>
    <row r="142" spans="1:20">
      <c r="A142" s="16">
        <f t="shared" si="51"/>
        <v>132</v>
      </c>
      <c r="B142" s="16">
        <f t="shared" ca="1" si="41"/>
        <v>3.25</v>
      </c>
      <c r="C142" s="16">
        <f t="shared" ca="1" si="42"/>
        <v>0.32307692307692309</v>
      </c>
      <c r="D142" s="16">
        <f t="shared" ca="1" si="43"/>
        <v>3.0290994423505246E-2</v>
      </c>
      <c r="E142" s="16">
        <f t="shared" ca="1" si="44"/>
        <v>1</v>
      </c>
      <c r="F142" s="16">
        <f t="shared" ca="1" si="52"/>
        <v>2</v>
      </c>
      <c r="G142" s="16">
        <f t="shared" ca="1" si="53"/>
        <v>0</v>
      </c>
      <c r="H142" s="18">
        <f t="shared" ca="1" si="45"/>
        <v>3.25</v>
      </c>
      <c r="I142" s="21">
        <f t="shared" ca="1" si="46"/>
        <v>2.25</v>
      </c>
      <c r="J142" s="3">
        <f t="shared" ca="1" si="54"/>
        <v>118.23999999999998</v>
      </c>
      <c r="K142" s="17">
        <f t="shared" ca="1" si="57"/>
        <v>986.24</v>
      </c>
      <c r="L142" s="17">
        <f t="shared" ca="1" si="40"/>
        <v>1008.1999999999999</v>
      </c>
      <c r="M142" s="16">
        <f t="shared" ca="1" si="47"/>
        <v>-21.959999999999923</v>
      </c>
      <c r="O142" s="16">
        <f t="shared" si="55"/>
        <v>132</v>
      </c>
      <c r="P142" s="17">
        <f t="shared" ca="1" si="48"/>
        <v>-13.759999999999991</v>
      </c>
      <c r="R142" s="16">
        <f t="shared" si="56"/>
        <v>132</v>
      </c>
      <c r="S142" s="17">
        <f t="shared" ca="1" si="49"/>
        <v>-10.424242424242408</v>
      </c>
      <c r="T142" s="17">
        <f t="shared" ca="1" si="50"/>
        <v>-13.759999999999991</v>
      </c>
    </row>
    <row r="143" spans="1:20">
      <c r="A143" s="16">
        <f t="shared" si="51"/>
        <v>133</v>
      </c>
      <c r="B143" s="16">
        <f t="shared" ca="1" si="41"/>
        <v>5.67</v>
      </c>
      <c r="C143" s="16">
        <f t="shared" ca="1" si="42"/>
        <v>0.18518518518518517</v>
      </c>
      <c r="D143" s="16">
        <f t="shared" ca="1" si="43"/>
        <v>0.23625137616143399</v>
      </c>
      <c r="E143" s="16">
        <f t="shared" ca="1" si="44"/>
        <v>0</v>
      </c>
      <c r="F143" s="16">
        <f t="shared" ca="1" si="52"/>
        <v>0</v>
      </c>
      <c r="G143" s="16">
        <f t="shared" ca="1" si="53"/>
        <v>1</v>
      </c>
      <c r="H143" s="18">
        <f t="shared" ca="1" si="45"/>
        <v>0</v>
      </c>
      <c r="I143" s="21">
        <f t="shared" ca="1" si="46"/>
        <v>-1</v>
      </c>
      <c r="J143" s="3">
        <f t="shared" ca="1" si="54"/>
        <v>118.23999999999998</v>
      </c>
      <c r="K143" s="17">
        <f t="shared" ca="1" si="57"/>
        <v>985.24</v>
      </c>
      <c r="L143" s="17">
        <f t="shared" ca="1" si="40"/>
        <v>1008.1999999999999</v>
      </c>
      <c r="M143" s="16">
        <f t="shared" ca="1" si="47"/>
        <v>-22.959999999999923</v>
      </c>
      <c r="O143" s="16">
        <f t="shared" si="55"/>
        <v>133</v>
      </c>
      <c r="P143" s="17">
        <f t="shared" ca="1" si="48"/>
        <v>-14.759999999999991</v>
      </c>
      <c r="R143" s="16">
        <f t="shared" si="56"/>
        <v>133</v>
      </c>
      <c r="S143" s="17">
        <f t="shared" ca="1" si="49"/>
        <v>-11.097744360902254</v>
      </c>
      <c r="T143" s="17">
        <f t="shared" ca="1" si="50"/>
        <v>-14.759999999999991</v>
      </c>
    </row>
    <row r="144" spans="1:20">
      <c r="A144" s="16">
        <f t="shared" si="51"/>
        <v>134</v>
      </c>
      <c r="B144" s="16">
        <f t="shared" ca="1" si="41"/>
        <v>5.76</v>
      </c>
      <c r="C144" s="16">
        <f t="shared" ca="1" si="42"/>
        <v>0.18229166666666666</v>
      </c>
      <c r="D144" s="16">
        <f t="shared" ca="1" si="43"/>
        <v>0.88820179031788093</v>
      </c>
      <c r="E144" s="16">
        <f t="shared" ca="1" si="44"/>
        <v>0</v>
      </c>
      <c r="F144" s="16">
        <f t="shared" ca="1" si="52"/>
        <v>0</v>
      </c>
      <c r="G144" s="16">
        <f t="shared" ca="1" si="53"/>
        <v>2</v>
      </c>
      <c r="H144" s="18">
        <f t="shared" ca="1" si="45"/>
        <v>0</v>
      </c>
      <c r="I144" s="21">
        <f t="shared" ca="1" si="46"/>
        <v>-1</v>
      </c>
      <c r="J144" s="3">
        <f t="shared" ca="1" si="54"/>
        <v>118.23999999999998</v>
      </c>
      <c r="K144" s="17">
        <f t="shared" ca="1" si="57"/>
        <v>984.24</v>
      </c>
      <c r="L144" s="17">
        <f t="shared" ca="1" si="40"/>
        <v>1008.1999999999999</v>
      </c>
      <c r="M144" s="16">
        <f t="shared" ca="1" si="47"/>
        <v>-23.959999999999923</v>
      </c>
      <c r="O144" s="16">
        <f t="shared" si="55"/>
        <v>134</v>
      </c>
      <c r="P144" s="17">
        <f t="shared" ca="1" si="48"/>
        <v>-15.759999999999991</v>
      </c>
      <c r="R144" s="16">
        <f t="shared" si="56"/>
        <v>134</v>
      </c>
      <c r="S144" s="17">
        <f t="shared" ca="1" si="49"/>
        <v>-11.761194029850742</v>
      </c>
      <c r="T144" s="17">
        <f t="shared" ca="1" si="50"/>
        <v>-15.759999999999991</v>
      </c>
    </row>
    <row r="145" spans="1:20">
      <c r="A145" s="16">
        <f t="shared" si="51"/>
        <v>135</v>
      </c>
      <c r="B145" s="16">
        <f t="shared" ca="1" si="41"/>
        <v>3.52</v>
      </c>
      <c r="C145" s="16">
        <f t="shared" ca="1" si="42"/>
        <v>0.29829545454545459</v>
      </c>
      <c r="D145" s="16">
        <f t="shared" ca="1" si="43"/>
        <v>0.92346724946463787</v>
      </c>
      <c r="E145" s="16">
        <f t="shared" ca="1" si="44"/>
        <v>0</v>
      </c>
      <c r="F145" s="16">
        <f t="shared" ca="1" si="52"/>
        <v>0</v>
      </c>
      <c r="G145" s="16">
        <f t="shared" ca="1" si="53"/>
        <v>3</v>
      </c>
      <c r="H145" s="18">
        <f t="shared" ca="1" si="45"/>
        <v>0</v>
      </c>
      <c r="I145" s="21">
        <f t="shared" ca="1" si="46"/>
        <v>-1</v>
      </c>
      <c r="J145" s="3">
        <f t="shared" ca="1" si="54"/>
        <v>118.23999999999998</v>
      </c>
      <c r="K145" s="17">
        <f t="shared" ca="1" si="57"/>
        <v>983.24</v>
      </c>
      <c r="L145" s="17">
        <f t="shared" ca="1" si="40"/>
        <v>1008.1999999999999</v>
      </c>
      <c r="M145" s="16">
        <f t="shared" ca="1" si="47"/>
        <v>-24.959999999999923</v>
      </c>
      <c r="O145" s="16">
        <f t="shared" si="55"/>
        <v>135</v>
      </c>
      <c r="P145" s="17">
        <f t="shared" ca="1" si="48"/>
        <v>-16.759999999999991</v>
      </c>
      <c r="R145" s="16">
        <f t="shared" si="56"/>
        <v>135</v>
      </c>
      <c r="S145" s="17">
        <f t="shared" ca="1" si="49"/>
        <v>-12.414814814814818</v>
      </c>
      <c r="T145" s="17">
        <f t="shared" ca="1" si="50"/>
        <v>-16.759999999999991</v>
      </c>
    </row>
    <row r="146" spans="1:20">
      <c r="A146" s="16">
        <f t="shared" si="51"/>
        <v>136</v>
      </c>
      <c r="B146" s="16">
        <f t="shared" ca="1" si="41"/>
        <v>4.47</v>
      </c>
      <c r="C146" s="16">
        <f t="shared" ca="1" si="42"/>
        <v>0.23489932885906042</v>
      </c>
      <c r="D146" s="16">
        <f t="shared" ca="1" si="43"/>
        <v>0.43228164560394289</v>
      </c>
      <c r="E146" s="16">
        <f t="shared" ca="1" si="44"/>
        <v>0</v>
      </c>
      <c r="F146" s="16">
        <f t="shared" ca="1" si="52"/>
        <v>0</v>
      </c>
      <c r="G146" s="16">
        <f t="shared" ca="1" si="53"/>
        <v>4</v>
      </c>
      <c r="H146" s="18">
        <f t="shared" ca="1" si="45"/>
        <v>0</v>
      </c>
      <c r="I146" s="21">
        <f t="shared" ca="1" si="46"/>
        <v>-1</v>
      </c>
      <c r="J146" s="3">
        <f t="shared" ca="1" si="54"/>
        <v>118.23999999999998</v>
      </c>
      <c r="K146" s="17">
        <f t="shared" ca="1" si="57"/>
        <v>982.24</v>
      </c>
      <c r="L146" s="17">
        <f t="shared" ca="1" si="40"/>
        <v>1008.1999999999999</v>
      </c>
      <c r="M146" s="16">
        <f t="shared" ca="1" si="47"/>
        <v>-25.959999999999923</v>
      </c>
      <c r="O146" s="16">
        <f t="shared" si="55"/>
        <v>136</v>
      </c>
      <c r="P146" s="17">
        <f t="shared" ca="1" si="48"/>
        <v>-17.759999999999991</v>
      </c>
      <c r="R146" s="16">
        <f t="shared" si="56"/>
        <v>136</v>
      </c>
      <c r="S146" s="17">
        <f t="shared" ca="1" si="49"/>
        <v>-13.058823529411754</v>
      </c>
      <c r="T146" s="17">
        <f t="shared" ca="1" si="50"/>
        <v>-17.759999999999991</v>
      </c>
    </row>
    <row r="147" spans="1:20">
      <c r="A147" s="16">
        <f t="shared" si="51"/>
        <v>137</v>
      </c>
      <c r="B147" s="16">
        <f t="shared" ca="1" si="41"/>
        <v>5.85</v>
      </c>
      <c r="C147" s="16">
        <f t="shared" ca="1" si="42"/>
        <v>0.17948717948717949</v>
      </c>
      <c r="D147" s="16">
        <f t="shared" ca="1" si="43"/>
        <v>0.1577718523511431</v>
      </c>
      <c r="E147" s="16">
        <f t="shared" ca="1" si="44"/>
        <v>1</v>
      </c>
      <c r="F147" s="16">
        <f t="shared" ca="1" si="52"/>
        <v>1</v>
      </c>
      <c r="G147" s="16">
        <f t="shared" ca="1" si="53"/>
        <v>0</v>
      </c>
      <c r="H147" s="18">
        <f t="shared" ca="1" si="45"/>
        <v>5.85</v>
      </c>
      <c r="I147" s="21">
        <f t="shared" ca="1" si="46"/>
        <v>4.8499999999999996</v>
      </c>
      <c r="J147" s="3">
        <f t="shared" ca="1" si="54"/>
        <v>124.08999999999997</v>
      </c>
      <c r="K147" s="17">
        <f t="shared" ca="1" si="57"/>
        <v>987.09</v>
      </c>
      <c r="L147" s="17">
        <f t="shared" ca="1" si="40"/>
        <v>1008.1999999999999</v>
      </c>
      <c r="M147" s="16">
        <f t="shared" ca="1" si="47"/>
        <v>-21.1099999999999</v>
      </c>
      <c r="O147" s="16">
        <f t="shared" si="55"/>
        <v>137</v>
      </c>
      <c r="P147" s="17">
        <f t="shared" ca="1" si="48"/>
        <v>-12.909999999999968</v>
      </c>
      <c r="R147" s="16">
        <f t="shared" si="56"/>
        <v>137</v>
      </c>
      <c r="S147" s="17">
        <f t="shared" ca="1" si="49"/>
        <v>-9.4233576642335493</v>
      </c>
      <c r="T147" s="17">
        <f t="shared" ca="1" si="50"/>
        <v>-12.909999999999968</v>
      </c>
    </row>
    <row r="148" spans="1:20">
      <c r="A148" s="16">
        <f t="shared" si="51"/>
        <v>138</v>
      </c>
      <c r="B148" s="16">
        <f t="shared" ca="1" si="41"/>
        <v>4.43</v>
      </c>
      <c r="C148" s="16">
        <f t="shared" ca="1" si="42"/>
        <v>0.23702031602708806</v>
      </c>
      <c r="D148" s="16">
        <f t="shared" ca="1" si="43"/>
        <v>0.69534683484766191</v>
      </c>
      <c r="E148" s="16">
        <f t="shared" ca="1" si="44"/>
        <v>0</v>
      </c>
      <c r="F148" s="16">
        <f t="shared" ca="1" si="52"/>
        <v>0</v>
      </c>
      <c r="G148" s="16">
        <f t="shared" ca="1" si="53"/>
        <v>1</v>
      </c>
      <c r="H148" s="18">
        <f t="shared" ca="1" si="45"/>
        <v>0</v>
      </c>
      <c r="I148" s="21">
        <f t="shared" ca="1" si="46"/>
        <v>-1</v>
      </c>
      <c r="J148" s="3">
        <f t="shared" ca="1" si="54"/>
        <v>124.08999999999997</v>
      </c>
      <c r="K148" s="17">
        <f t="shared" ca="1" si="57"/>
        <v>986.09</v>
      </c>
      <c r="L148" s="17">
        <f t="shared" ca="1" si="40"/>
        <v>1008.1999999999999</v>
      </c>
      <c r="M148" s="16">
        <f t="shared" ca="1" si="47"/>
        <v>-22.1099999999999</v>
      </c>
      <c r="O148" s="16">
        <f t="shared" si="55"/>
        <v>138</v>
      </c>
      <c r="P148" s="17">
        <f t="shared" ca="1" si="48"/>
        <v>-13.909999999999968</v>
      </c>
      <c r="R148" s="16">
        <f t="shared" si="56"/>
        <v>138</v>
      </c>
      <c r="S148" s="17">
        <f t="shared" ca="1" si="49"/>
        <v>-10.079710144927517</v>
      </c>
      <c r="T148" s="17">
        <f t="shared" ca="1" si="50"/>
        <v>-13.909999999999968</v>
      </c>
    </row>
    <row r="149" spans="1:20">
      <c r="A149" s="16">
        <f t="shared" si="51"/>
        <v>139</v>
      </c>
      <c r="B149" s="16">
        <f t="shared" ca="1" si="41"/>
        <v>4.13</v>
      </c>
      <c r="C149" s="16">
        <f t="shared" ca="1" si="42"/>
        <v>0.25423728813559321</v>
      </c>
      <c r="D149" s="16">
        <f t="shared" ca="1" si="43"/>
        <v>0.44707635909375743</v>
      </c>
      <c r="E149" s="16">
        <f t="shared" ca="1" si="44"/>
        <v>0</v>
      </c>
      <c r="F149" s="16">
        <f t="shared" ca="1" si="52"/>
        <v>0</v>
      </c>
      <c r="G149" s="16">
        <f t="shared" ca="1" si="53"/>
        <v>2</v>
      </c>
      <c r="H149" s="18">
        <f t="shared" ca="1" si="45"/>
        <v>0</v>
      </c>
      <c r="I149" s="21">
        <f t="shared" ca="1" si="46"/>
        <v>-1</v>
      </c>
      <c r="J149" s="3">
        <f t="shared" ca="1" si="54"/>
        <v>124.08999999999997</v>
      </c>
      <c r="K149" s="17">
        <f t="shared" ca="1" si="57"/>
        <v>985.09</v>
      </c>
      <c r="L149" s="17">
        <f t="shared" ca="1" si="40"/>
        <v>1008.1999999999999</v>
      </c>
      <c r="M149" s="16">
        <f t="shared" ca="1" si="47"/>
        <v>-23.1099999999999</v>
      </c>
      <c r="O149" s="16">
        <f t="shared" si="55"/>
        <v>139</v>
      </c>
      <c r="P149" s="17">
        <f t="shared" ca="1" si="48"/>
        <v>-14.909999999999968</v>
      </c>
      <c r="R149" s="16">
        <f t="shared" si="56"/>
        <v>139</v>
      </c>
      <c r="S149" s="17">
        <f t="shared" ca="1" si="49"/>
        <v>-10.726618705035946</v>
      </c>
      <c r="T149" s="17">
        <f t="shared" ca="1" si="50"/>
        <v>-14.909999999999968</v>
      </c>
    </row>
    <row r="150" spans="1:20">
      <c r="A150" s="16">
        <f t="shared" si="51"/>
        <v>140</v>
      </c>
      <c r="B150" s="16">
        <f t="shared" ca="1" si="41"/>
        <v>2.2400000000000002</v>
      </c>
      <c r="C150" s="16">
        <f t="shared" ca="1" si="42"/>
        <v>0.46875</v>
      </c>
      <c r="D150" s="16">
        <f t="shared" ca="1" si="43"/>
        <v>0.32696259492152091</v>
      </c>
      <c r="E150" s="16">
        <f t="shared" ca="1" si="44"/>
        <v>1</v>
      </c>
      <c r="F150" s="16">
        <f t="shared" ca="1" si="52"/>
        <v>1</v>
      </c>
      <c r="G150" s="16">
        <f t="shared" ca="1" si="53"/>
        <v>0</v>
      </c>
      <c r="H150" s="18">
        <f t="shared" ca="1" si="45"/>
        <v>2.2400000000000002</v>
      </c>
      <c r="I150" s="21">
        <f t="shared" ca="1" si="46"/>
        <v>1.2400000000000002</v>
      </c>
      <c r="J150" s="3">
        <f t="shared" ca="1" si="54"/>
        <v>126.32999999999997</v>
      </c>
      <c r="K150" s="17">
        <f t="shared" ca="1" si="57"/>
        <v>986.33</v>
      </c>
      <c r="L150" s="17">
        <f t="shared" ca="1" si="40"/>
        <v>1008.1999999999999</v>
      </c>
      <c r="M150" s="16">
        <f t="shared" ca="1" si="47"/>
        <v>-21.869999999999891</v>
      </c>
      <c r="O150" s="16">
        <f t="shared" si="55"/>
        <v>140</v>
      </c>
      <c r="P150" s="17">
        <f t="shared" ca="1" si="48"/>
        <v>-13.669999999999959</v>
      </c>
      <c r="R150" s="16">
        <f t="shared" si="56"/>
        <v>140</v>
      </c>
      <c r="S150" s="17">
        <f t="shared" ca="1" si="49"/>
        <v>-9.7642857142856769</v>
      </c>
      <c r="T150" s="17">
        <f t="shared" ca="1" si="50"/>
        <v>-13.669999999999959</v>
      </c>
    </row>
    <row r="151" spans="1:20">
      <c r="A151" s="16">
        <f t="shared" si="51"/>
        <v>141</v>
      </c>
      <c r="B151" s="16">
        <f t="shared" ca="1" si="41"/>
        <v>5.18</v>
      </c>
      <c r="C151" s="16">
        <f t="shared" ca="1" si="42"/>
        <v>0.20270270270270271</v>
      </c>
      <c r="D151" s="16">
        <f t="shared" ca="1" si="43"/>
        <v>0.59136615807994541</v>
      </c>
      <c r="E151" s="16">
        <f t="shared" ca="1" si="44"/>
        <v>0</v>
      </c>
      <c r="F151" s="16">
        <f t="shared" ca="1" si="52"/>
        <v>0</v>
      </c>
      <c r="G151" s="16">
        <f t="shared" ca="1" si="53"/>
        <v>1</v>
      </c>
      <c r="H151" s="18">
        <f t="shared" ca="1" si="45"/>
        <v>0</v>
      </c>
      <c r="I151" s="21">
        <f t="shared" ca="1" si="46"/>
        <v>-1</v>
      </c>
      <c r="J151" s="3">
        <f t="shared" ca="1" si="54"/>
        <v>126.32999999999997</v>
      </c>
      <c r="K151" s="17">
        <f t="shared" ca="1" si="57"/>
        <v>985.33</v>
      </c>
      <c r="L151" s="17">
        <f t="shared" ca="1" si="40"/>
        <v>1008.1999999999999</v>
      </c>
      <c r="M151" s="16">
        <f t="shared" ca="1" si="47"/>
        <v>-22.869999999999891</v>
      </c>
      <c r="O151" s="16">
        <f t="shared" si="55"/>
        <v>141</v>
      </c>
      <c r="P151" s="17">
        <f t="shared" ca="1" si="48"/>
        <v>-14.669999999999959</v>
      </c>
      <c r="R151" s="16">
        <f t="shared" si="56"/>
        <v>141</v>
      </c>
      <c r="S151" s="17">
        <f t="shared" ca="1" si="49"/>
        <v>-10.404255319148902</v>
      </c>
      <c r="T151" s="17">
        <f t="shared" ca="1" si="50"/>
        <v>-14.669999999999959</v>
      </c>
    </row>
    <row r="152" spans="1:20">
      <c r="A152" s="16">
        <f t="shared" si="51"/>
        <v>142</v>
      </c>
      <c r="B152" s="16">
        <f t="shared" ca="1" si="41"/>
        <v>4.5199999999999996</v>
      </c>
      <c r="C152" s="16">
        <f t="shared" ca="1" si="42"/>
        <v>0.23230088495575224</v>
      </c>
      <c r="D152" s="16">
        <f t="shared" ca="1" si="43"/>
        <v>0.94524300641795245</v>
      </c>
      <c r="E152" s="16">
        <f t="shared" ca="1" si="44"/>
        <v>0</v>
      </c>
      <c r="F152" s="16">
        <f t="shared" ca="1" si="52"/>
        <v>0</v>
      </c>
      <c r="G152" s="16">
        <f t="shared" ca="1" si="53"/>
        <v>2</v>
      </c>
      <c r="H152" s="18">
        <f t="shared" ca="1" si="45"/>
        <v>0</v>
      </c>
      <c r="I152" s="21">
        <f t="shared" ca="1" si="46"/>
        <v>-1</v>
      </c>
      <c r="J152" s="3">
        <f t="shared" ca="1" si="54"/>
        <v>126.32999999999997</v>
      </c>
      <c r="K152" s="17">
        <f t="shared" ca="1" si="57"/>
        <v>984.33</v>
      </c>
      <c r="L152" s="17">
        <f t="shared" ca="1" si="40"/>
        <v>1008.1999999999999</v>
      </c>
      <c r="M152" s="16">
        <f t="shared" ca="1" si="47"/>
        <v>-23.869999999999891</v>
      </c>
      <c r="O152" s="16">
        <f t="shared" si="55"/>
        <v>142</v>
      </c>
      <c r="P152" s="17">
        <f t="shared" ca="1" si="48"/>
        <v>-15.669999999999959</v>
      </c>
      <c r="R152" s="16">
        <f t="shared" si="56"/>
        <v>142</v>
      </c>
      <c r="S152" s="17">
        <f t="shared" ca="1" si="49"/>
        <v>-11.035211267605604</v>
      </c>
      <c r="T152" s="17">
        <f t="shared" ca="1" si="50"/>
        <v>-15.669999999999959</v>
      </c>
    </row>
    <row r="153" spans="1:20">
      <c r="A153" s="16">
        <f t="shared" si="51"/>
        <v>143</v>
      </c>
      <c r="B153" s="16">
        <f t="shared" ca="1" si="41"/>
        <v>4.0599999999999996</v>
      </c>
      <c r="C153" s="16">
        <f t="shared" ca="1" si="42"/>
        <v>0.25862068965517243</v>
      </c>
      <c r="D153" s="16">
        <f t="shared" ca="1" si="43"/>
        <v>0.94846798225850382</v>
      </c>
      <c r="E153" s="16">
        <f t="shared" ca="1" si="44"/>
        <v>0</v>
      </c>
      <c r="F153" s="16">
        <f t="shared" ca="1" si="52"/>
        <v>0</v>
      </c>
      <c r="G153" s="16">
        <f t="shared" ca="1" si="53"/>
        <v>3</v>
      </c>
      <c r="H153" s="18">
        <f t="shared" ca="1" si="45"/>
        <v>0</v>
      </c>
      <c r="I153" s="21">
        <f t="shared" ca="1" si="46"/>
        <v>-1</v>
      </c>
      <c r="J153" s="3">
        <f t="shared" ca="1" si="54"/>
        <v>126.32999999999997</v>
      </c>
      <c r="K153" s="17">
        <f t="shared" ca="1" si="57"/>
        <v>983.33</v>
      </c>
      <c r="L153" s="17">
        <f t="shared" ca="1" si="40"/>
        <v>1008.1999999999999</v>
      </c>
      <c r="M153" s="16">
        <f t="shared" ca="1" si="47"/>
        <v>-24.869999999999891</v>
      </c>
      <c r="O153" s="16">
        <f t="shared" si="55"/>
        <v>143</v>
      </c>
      <c r="P153" s="17">
        <f t="shared" ca="1" si="48"/>
        <v>-16.669999999999959</v>
      </c>
      <c r="R153" s="16">
        <f t="shared" si="56"/>
        <v>143</v>
      </c>
      <c r="S153" s="17">
        <f t="shared" ca="1" si="49"/>
        <v>-11.657342657342625</v>
      </c>
      <c r="T153" s="17">
        <f t="shared" ca="1" si="50"/>
        <v>-16.669999999999959</v>
      </c>
    </row>
    <row r="154" spans="1:20">
      <c r="A154" s="16">
        <f t="shared" si="51"/>
        <v>144</v>
      </c>
      <c r="B154" s="16">
        <f t="shared" ca="1" si="41"/>
        <v>3.44</v>
      </c>
      <c r="C154" s="16">
        <f t="shared" ca="1" si="42"/>
        <v>0.30523255813953493</v>
      </c>
      <c r="D154" s="16">
        <f t="shared" ca="1" si="43"/>
        <v>0.37073959802902423</v>
      </c>
      <c r="E154" s="16">
        <f t="shared" ca="1" si="44"/>
        <v>0</v>
      </c>
      <c r="F154" s="16">
        <f t="shared" ca="1" si="52"/>
        <v>0</v>
      </c>
      <c r="G154" s="16">
        <f t="shared" ca="1" si="53"/>
        <v>4</v>
      </c>
      <c r="H154" s="18">
        <f t="shared" ca="1" si="45"/>
        <v>0</v>
      </c>
      <c r="I154" s="21">
        <f t="shared" ca="1" si="46"/>
        <v>-1</v>
      </c>
      <c r="J154" s="3">
        <f t="shared" ca="1" si="54"/>
        <v>126.32999999999997</v>
      </c>
      <c r="K154" s="17">
        <f t="shared" ca="1" si="57"/>
        <v>982.33</v>
      </c>
      <c r="L154" s="17">
        <f t="shared" ca="1" si="40"/>
        <v>1008.1999999999999</v>
      </c>
      <c r="M154" s="16">
        <f t="shared" ca="1" si="47"/>
        <v>-25.869999999999891</v>
      </c>
      <c r="O154" s="16">
        <f t="shared" si="55"/>
        <v>144</v>
      </c>
      <c r="P154" s="17">
        <f t="shared" ca="1" si="48"/>
        <v>-17.669999999999959</v>
      </c>
      <c r="R154" s="16">
        <f t="shared" si="56"/>
        <v>144</v>
      </c>
      <c r="S154" s="17">
        <f t="shared" ca="1" si="49"/>
        <v>-12.270833333333314</v>
      </c>
      <c r="T154" s="17">
        <f t="shared" ca="1" si="50"/>
        <v>-17.669999999999959</v>
      </c>
    </row>
    <row r="155" spans="1:20">
      <c r="A155" s="16">
        <f t="shared" si="51"/>
        <v>145</v>
      </c>
      <c r="B155" s="16">
        <f t="shared" ca="1" si="41"/>
        <v>5.13</v>
      </c>
      <c r="C155" s="16">
        <f t="shared" ca="1" si="42"/>
        <v>0.20467836257309943</v>
      </c>
      <c r="D155" s="16">
        <f t="shared" ca="1" si="43"/>
        <v>0.12343110590623541</v>
      </c>
      <c r="E155" s="16">
        <f t="shared" ca="1" si="44"/>
        <v>1</v>
      </c>
      <c r="F155" s="16">
        <f t="shared" ca="1" si="52"/>
        <v>1</v>
      </c>
      <c r="G155" s="16">
        <f t="shared" ca="1" si="53"/>
        <v>0</v>
      </c>
      <c r="H155" s="18">
        <f t="shared" ca="1" si="45"/>
        <v>5.13</v>
      </c>
      <c r="I155" s="21">
        <f t="shared" ca="1" si="46"/>
        <v>4.13</v>
      </c>
      <c r="J155" s="3">
        <f t="shared" ca="1" si="54"/>
        <v>131.45999999999998</v>
      </c>
      <c r="K155" s="17">
        <f t="shared" ca="1" si="57"/>
        <v>986.46</v>
      </c>
      <c r="L155" s="17">
        <f t="shared" ca="1" si="40"/>
        <v>1008.1999999999999</v>
      </c>
      <c r="M155" s="16">
        <f t="shared" ca="1" si="47"/>
        <v>-21.739999999999895</v>
      </c>
      <c r="O155" s="16">
        <f t="shared" si="55"/>
        <v>145</v>
      </c>
      <c r="P155" s="17">
        <f t="shared" ca="1" si="48"/>
        <v>-13.539999999999964</v>
      </c>
      <c r="R155" s="16">
        <f t="shared" si="56"/>
        <v>145</v>
      </c>
      <c r="S155" s="17">
        <f t="shared" ca="1" si="49"/>
        <v>-9.337931034482736</v>
      </c>
      <c r="T155" s="17">
        <f t="shared" ca="1" si="50"/>
        <v>-13.539999999999964</v>
      </c>
    </row>
    <row r="156" spans="1:20">
      <c r="A156" s="16">
        <f t="shared" si="51"/>
        <v>146</v>
      </c>
      <c r="B156" s="16">
        <f t="shared" ca="1" si="41"/>
        <v>4.1900000000000004</v>
      </c>
      <c r="C156" s="16">
        <f t="shared" ca="1" si="42"/>
        <v>0.25059665871121717</v>
      </c>
      <c r="D156" s="16">
        <f t="shared" ca="1" si="43"/>
        <v>0.62816252533313133</v>
      </c>
      <c r="E156" s="16">
        <f t="shared" ca="1" si="44"/>
        <v>0</v>
      </c>
      <c r="F156" s="16">
        <f t="shared" ca="1" si="52"/>
        <v>0</v>
      </c>
      <c r="G156" s="16">
        <f t="shared" ca="1" si="53"/>
        <v>1</v>
      </c>
      <c r="H156" s="18">
        <f t="shared" ca="1" si="45"/>
        <v>0</v>
      </c>
      <c r="I156" s="21">
        <f t="shared" ca="1" si="46"/>
        <v>-1</v>
      </c>
      <c r="J156" s="3">
        <f t="shared" ca="1" si="54"/>
        <v>131.45999999999998</v>
      </c>
      <c r="K156" s="17">
        <f t="shared" ca="1" si="57"/>
        <v>985.46</v>
      </c>
      <c r="L156" s="17">
        <f t="shared" ca="1" si="40"/>
        <v>1008.1999999999999</v>
      </c>
      <c r="M156" s="16">
        <f t="shared" ca="1" si="47"/>
        <v>-22.739999999999895</v>
      </c>
      <c r="O156" s="16">
        <f t="shared" si="55"/>
        <v>146</v>
      </c>
      <c r="P156" s="17">
        <f t="shared" ca="1" si="48"/>
        <v>-14.539999999999964</v>
      </c>
      <c r="R156" s="16">
        <f t="shared" si="56"/>
        <v>146</v>
      </c>
      <c r="S156" s="17">
        <f t="shared" ca="1" si="49"/>
        <v>-9.9589041095890138</v>
      </c>
      <c r="T156" s="17">
        <f t="shared" ca="1" si="50"/>
        <v>-14.539999999999964</v>
      </c>
    </row>
    <row r="157" spans="1:20">
      <c r="A157" s="16">
        <f t="shared" si="51"/>
        <v>147</v>
      </c>
      <c r="B157" s="16">
        <f t="shared" ca="1" si="41"/>
        <v>2.29</v>
      </c>
      <c r="C157" s="16">
        <f t="shared" ca="1" si="42"/>
        <v>0.45851528384279477</v>
      </c>
      <c r="D157" s="16">
        <f t="shared" ca="1" si="43"/>
        <v>0.29149401327209024</v>
      </c>
      <c r="E157" s="16">
        <f t="shared" ca="1" si="44"/>
        <v>1</v>
      </c>
      <c r="F157" s="16">
        <f t="shared" ca="1" si="52"/>
        <v>1</v>
      </c>
      <c r="G157" s="16">
        <f t="shared" ca="1" si="53"/>
        <v>0</v>
      </c>
      <c r="H157" s="18">
        <f t="shared" ca="1" si="45"/>
        <v>2.29</v>
      </c>
      <c r="I157" s="21">
        <f t="shared" ca="1" si="46"/>
        <v>1.29</v>
      </c>
      <c r="J157" s="3">
        <f t="shared" ca="1" si="54"/>
        <v>133.74999999999997</v>
      </c>
      <c r="K157" s="17">
        <f t="shared" ca="1" si="57"/>
        <v>986.75</v>
      </c>
      <c r="L157" s="17">
        <f t="shared" ca="1" si="40"/>
        <v>1008.1999999999999</v>
      </c>
      <c r="M157" s="16">
        <f t="shared" ca="1" si="47"/>
        <v>-21.449999999999932</v>
      </c>
      <c r="O157" s="16">
        <f t="shared" si="55"/>
        <v>147</v>
      </c>
      <c r="P157" s="17">
        <f t="shared" ca="1" si="48"/>
        <v>-13.25</v>
      </c>
      <c r="R157" s="16">
        <f t="shared" si="56"/>
        <v>147</v>
      </c>
      <c r="S157" s="17">
        <f t="shared" ca="1" si="49"/>
        <v>-9.0136054421768819</v>
      </c>
      <c r="T157" s="17">
        <f t="shared" ca="1" si="50"/>
        <v>-13.25</v>
      </c>
    </row>
    <row r="158" spans="1:20">
      <c r="A158" s="16">
        <f t="shared" si="51"/>
        <v>148</v>
      </c>
      <c r="B158" s="16">
        <f t="shared" ca="1" si="41"/>
        <v>4.2699999999999996</v>
      </c>
      <c r="C158" s="16">
        <f t="shared" ca="1" si="42"/>
        <v>0.24590163934426232</v>
      </c>
      <c r="D158" s="16">
        <f t="shared" ca="1" si="43"/>
        <v>0.41870272939765507</v>
      </c>
      <c r="E158" s="16">
        <f t="shared" ca="1" si="44"/>
        <v>0</v>
      </c>
      <c r="F158" s="16">
        <f t="shared" ca="1" si="52"/>
        <v>0</v>
      </c>
      <c r="G158" s="16">
        <f t="shared" ca="1" si="53"/>
        <v>1</v>
      </c>
      <c r="H158" s="18">
        <f t="shared" ca="1" si="45"/>
        <v>0</v>
      </c>
      <c r="I158" s="21">
        <f t="shared" ca="1" si="46"/>
        <v>-1</v>
      </c>
      <c r="J158" s="3">
        <f t="shared" ca="1" si="54"/>
        <v>133.74999999999997</v>
      </c>
      <c r="K158" s="17">
        <f t="shared" ca="1" si="57"/>
        <v>985.75</v>
      </c>
      <c r="L158" s="17">
        <f t="shared" ca="1" si="40"/>
        <v>1008.1999999999999</v>
      </c>
      <c r="M158" s="16">
        <f t="shared" ca="1" si="47"/>
        <v>-22.449999999999932</v>
      </c>
      <c r="O158" s="16">
        <f t="shared" si="55"/>
        <v>148</v>
      </c>
      <c r="P158" s="17">
        <f t="shared" ca="1" si="48"/>
        <v>-14.25</v>
      </c>
      <c r="R158" s="16">
        <f t="shared" si="56"/>
        <v>148</v>
      </c>
      <c r="S158" s="17">
        <f t="shared" ca="1" si="49"/>
        <v>-9.6283783783783718</v>
      </c>
      <c r="T158" s="17">
        <f t="shared" ca="1" si="50"/>
        <v>-14.25</v>
      </c>
    </row>
    <row r="159" spans="1:20">
      <c r="A159" s="16">
        <f t="shared" si="51"/>
        <v>149</v>
      </c>
      <c r="B159" s="16">
        <f t="shared" ca="1" si="41"/>
        <v>2.72</v>
      </c>
      <c r="C159" s="16">
        <f t="shared" ca="1" si="42"/>
        <v>0.38602941176470584</v>
      </c>
      <c r="D159" s="16">
        <f t="shared" ca="1" si="43"/>
        <v>0.96766986911002495</v>
      </c>
      <c r="E159" s="16">
        <f t="shared" ca="1" si="44"/>
        <v>0</v>
      </c>
      <c r="F159" s="16">
        <f t="shared" ca="1" si="52"/>
        <v>0</v>
      </c>
      <c r="G159" s="16">
        <f t="shared" ca="1" si="53"/>
        <v>2</v>
      </c>
      <c r="H159" s="18">
        <f t="shared" ca="1" si="45"/>
        <v>0</v>
      </c>
      <c r="I159" s="21">
        <f t="shared" ca="1" si="46"/>
        <v>-1</v>
      </c>
      <c r="J159" s="3">
        <f t="shared" ca="1" si="54"/>
        <v>133.74999999999997</v>
      </c>
      <c r="K159" s="17">
        <f t="shared" ca="1" si="57"/>
        <v>984.75</v>
      </c>
      <c r="L159" s="17">
        <f t="shared" ca="1" si="40"/>
        <v>1008.1999999999999</v>
      </c>
      <c r="M159" s="16">
        <f t="shared" ca="1" si="47"/>
        <v>-23.449999999999932</v>
      </c>
      <c r="O159" s="16">
        <f t="shared" si="55"/>
        <v>149</v>
      </c>
      <c r="P159" s="17">
        <f t="shared" ca="1" si="48"/>
        <v>-15.25</v>
      </c>
      <c r="R159" s="16">
        <f t="shared" si="56"/>
        <v>149</v>
      </c>
      <c r="S159" s="17">
        <f t="shared" ca="1" si="49"/>
        <v>-10.234899328859058</v>
      </c>
      <c r="T159" s="17">
        <f t="shared" ca="1" si="50"/>
        <v>-15.25</v>
      </c>
    </row>
    <row r="160" spans="1:20">
      <c r="A160" s="16">
        <f t="shared" si="51"/>
        <v>150</v>
      </c>
      <c r="B160" s="16">
        <f t="shared" ca="1" si="41"/>
        <v>4.75</v>
      </c>
      <c r="C160" s="16">
        <f t="shared" ca="1" si="42"/>
        <v>0.22105263157894736</v>
      </c>
      <c r="D160" s="16">
        <f t="shared" ca="1" si="43"/>
        <v>9.829533867620821E-2</v>
      </c>
      <c r="E160" s="16">
        <f t="shared" ca="1" si="44"/>
        <v>1</v>
      </c>
      <c r="F160" s="16">
        <f t="shared" ca="1" si="52"/>
        <v>1</v>
      </c>
      <c r="G160" s="16">
        <f t="shared" ca="1" si="53"/>
        <v>0</v>
      </c>
      <c r="H160" s="18">
        <f t="shared" ca="1" si="45"/>
        <v>4.75</v>
      </c>
      <c r="I160" s="21">
        <f t="shared" ca="1" si="46"/>
        <v>3.75</v>
      </c>
      <c r="J160" s="3">
        <f t="shared" ca="1" si="54"/>
        <v>138.49999999999997</v>
      </c>
      <c r="K160" s="17">
        <f t="shared" ca="1" si="57"/>
        <v>988.5</v>
      </c>
      <c r="L160" s="17">
        <f t="shared" ca="1" si="40"/>
        <v>1008.1999999999999</v>
      </c>
      <c r="M160" s="16">
        <f t="shared" ca="1" si="47"/>
        <v>-19.699999999999932</v>
      </c>
      <c r="O160" s="16">
        <f t="shared" si="55"/>
        <v>150</v>
      </c>
      <c r="P160" s="17">
        <f t="shared" ca="1" si="48"/>
        <v>-11.5</v>
      </c>
      <c r="R160" s="16">
        <f t="shared" si="56"/>
        <v>150</v>
      </c>
      <c r="S160" s="17">
        <f t="shared" ca="1" si="49"/>
        <v>-7.6666666666666714</v>
      </c>
      <c r="T160" s="17">
        <f t="shared" ca="1" si="50"/>
        <v>-11.5</v>
      </c>
    </row>
    <row r="161" spans="1:20">
      <c r="A161" s="16">
        <f t="shared" si="51"/>
        <v>151</v>
      </c>
      <c r="B161" s="16">
        <f t="shared" ca="1" si="41"/>
        <v>4.0199999999999996</v>
      </c>
      <c r="C161" s="16">
        <f t="shared" ca="1" si="42"/>
        <v>0.2611940298507463</v>
      </c>
      <c r="D161" s="16">
        <f t="shared" ca="1" si="43"/>
        <v>0.89810980355626269</v>
      </c>
      <c r="E161" s="16">
        <f t="shared" ca="1" si="44"/>
        <v>0</v>
      </c>
      <c r="F161" s="16">
        <f t="shared" ca="1" si="52"/>
        <v>0</v>
      </c>
      <c r="G161" s="16">
        <f t="shared" ca="1" si="53"/>
        <v>1</v>
      </c>
      <c r="H161" s="18">
        <f t="shared" ca="1" si="45"/>
        <v>0</v>
      </c>
      <c r="I161" s="21">
        <f t="shared" ca="1" si="46"/>
        <v>-1</v>
      </c>
      <c r="J161" s="3">
        <f t="shared" ca="1" si="54"/>
        <v>138.49999999999997</v>
      </c>
      <c r="K161" s="17">
        <f t="shared" ca="1" si="57"/>
        <v>987.5</v>
      </c>
      <c r="L161" s="17">
        <f t="shared" ca="1" si="40"/>
        <v>1008.1999999999999</v>
      </c>
      <c r="M161" s="16">
        <f t="shared" ca="1" si="47"/>
        <v>-20.699999999999932</v>
      </c>
      <c r="O161" s="16">
        <f t="shared" si="55"/>
        <v>151</v>
      </c>
      <c r="P161" s="17">
        <f t="shared" ca="1" si="48"/>
        <v>-12.5</v>
      </c>
      <c r="R161" s="16">
        <f t="shared" si="56"/>
        <v>151</v>
      </c>
      <c r="S161" s="17">
        <f t="shared" ca="1" si="49"/>
        <v>-8.2781456953642305</v>
      </c>
      <c r="T161" s="17">
        <f t="shared" ca="1" si="50"/>
        <v>-12.5</v>
      </c>
    </row>
    <row r="162" spans="1:20">
      <c r="A162" s="16">
        <f t="shared" si="51"/>
        <v>152</v>
      </c>
      <c r="B162" s="16">
        <f t="shared" ca="1" si="41"/>
        <v>2.83</v>
      </c>
      <c r="C162" s="16">
        <f t="shared" ca="1" si="42"/>
        <v>0.37102473498233218</v>
      </c>
      <c r="D162" s="16">
        <f t="shared" ca="1" si="43"/>
        <v>0.28110161837380421</v>
      </c>
      <c r="E162" s="16">
        <f t="shared" ca="1" si="44"/>
        <v>1</v>
      </c>
      <c r="F162" s="16">
        <f t="shared" ca="1" si="52"/>
        <v>1</v>
      </c>
      <c r="G162" s="16">
        <f t="shared" ca="1" si="53"/>
        <v>0</v>
      </c>
      <c r="H162" s="18">
        <f t="shared" ca="1" si="45"/>
        <v>2.83</v>
      </c>
      <c r="I162" s="21">
        <f t="shared" ca="1" si="46"/>
        <v>1.83</v>
      </c>
      <c r="J162" s="3">
        <f t="shared" ca="1" si="54"/>
        <v>141.32999999999998</v>
      </c>
      <c r="K162" s="17">
        <f t="shared" ca="1" si="57"/>
        <v>989.33</v>
      </c>
      <c r="L162" s="17">
        <f t="shared" ca="1" si="40"/>
        <v>1008.1999999999999</v>
      </c>
      <c r="M162" s="16">
        <f t="shared" ca="1" si="47"/>
        <v>-18.869999999999891</v>
      </c>
      <c r="O162" s="16">
        <f t="shared" si="55"/>
        <v>152</v>
      </c>
      <c r="P162" s="17">
        <f t="shared" ca="1" si="48"/>
        <v>-10.669999999999959</v>
      </c>
      <c r="R162" s="16">
        <f t="shared" si="56"/>
        <v>152</v>
      </c>
      <c r="S162" s="17">
        <f t="shared" ca="1" si="49"/>
        <v>-7.019736842105246</v>
      </c>
      <c r="T162" s="17">
        <f t="shared" ca="1" si="50"/>
        <v>-10.669999999999959</v>
      </c>
    </row>
    <row r="163" spans="1:20">
      <c r="A163" s="16">
        <f t="shared" si="51"/>
        <v>153</v>
      </c>
      <c r="B163" s="16">
        <f t="shared" ca="1" si="41"/>
        <v>4.99</v>
      </c>
      <c r="C163" s="16">
        <f t="shared" ca="1" si="42"/>
        <v>0.21042084168336672</v>
      </c>
      <c r="D163" s="16">
        <f t="shared" ca="1" si="43"/>
        <v>0.93256810901848475</v>
      </c>
      <c r="E163" s="16">
        <f t="shared" ca="1" si="44"/>
        <v>0</v>
      </c>
      <c r="F163" s="16">
        <f t="shared" ca="1" si="52"/>
        <v>0</v>
      </c>
      <c r="G163" s="16">
        <f t="shared" ca="1" si="53"/>
        <v>1</v>
      </c>
      <c r="H163" s="18">
        <f t="shared" ca="1" si="45"/>
        <v>0</v>
      </c>
      <c r="I163" s="21">
        <f t="shared" ca="1" si="46"/>
        <v>-1</v>
      </c>
      <c r="J163" s="3">
        <f t="shared" ca="1" si="54"/>
        <v>141.32999999999998</v>
      </c>
      <c r="K163" s="17">
        <f t="shared" ca="1" si="57"/>
        <v>988.33</v>
      </c>
      <c r="L163" s="17">
        <f t="shared" ca="1" si="40"/>
        <v>1008.1999999999999</v>
      </c>
      <c r="M163" s="16">
        <f t="shared" ca="1" si="47"/>
        <v>-19.869999999999891</v>
      </c>
      <c r="O163" s="16">
        <f t="shared" si="55"/>
        <v>153</v>
      </c>
      <c r="P163" s="17">
        <f t="shared" ca="1" si="48"/>
        <v>-11.669999999999959</v>
      </c>
      <c r="R163" s="16">
        <f t="shared" si="56"/>
        <v>153</v>
      </c>
      <c r="S163" s="17">
        <f t="shared" ca="1" si="49"/>
        <v>-7.6274509803921262</v>
      </c>
      <c r="T163" s="17">
        <f t="shared" ca="1" si="50"/>
        <v>-11.669999999999959</v>
      </c>
    </row>
    <row r="164" spans="1:20">
      <c r="A164" s="16">
        <f t="shared" si="51"/>
        <v>154</v>
      </c>
      <c r="B164" s="16">
        <f t="shared" ca="1" si="41"/>
        <v>4.78</v>
      </c>
      <c r="C164" s="16">
        <f t="shared" ca="1" si="42"/>
        <v>0.21966527196652719</v>
      </c>
      <c r="D164" s="16">
        <f t="shared" ca="1" si="43"/>
        <v>0.40159274073061102</v>
      </c>
      <c r="E164" s="16">
        <f t="shared" ca="1" si="44"/>
        <v>0</v>
      </c>
      <c r="F164" s="16">
        <f t="shared" ca="1" si="52"/>
        <v>0</v>
      </c>
      <c r="G164" s="16">
        <f t="shared" ca="1" si="53"/>
        <v>2</v>
      </c>
      <c r="H164" s="18">
        <f t="shared" ca="1" si="45"/>
        <v>0</v>
      </c>
      <c r="I164" s="21">
        <f t="shared" ca="1" si="46"/>
        <v>-1</v>
      </c>
      <c r="J164" s="3">
        <f t="shared" ca="1" si="54"/>
        <v>141.32999999999998</v>
      </c>
      <c r="K164" s="17">
        <f t="shared" ca="1" si="57"/>
        <v>987.33</v>
      </c>
      <c r="L164" s="17">
        <f t="shared" ca="1" si="40"/>
        <v>1008.1999999999999</v>
      </c>
      <c r="M164" s="16">
        <f t="shared" ca="1" si="47"/>
        <v>-20.869999999999891</v>
      </c>
      <c r="O164" s="16">
        <f t="shared" si="55"/>
        <v>154</v>
      </c>
      <c r="P164" s="17">
        <f t="shared" ca="1" si="48"/>
        <v>-12.669999999999959</v>
      </c>
      <c r="R164" s="16">
        <f t="shared" si="56"/>
        <v>154</v>
      </c>
      <c r="S164" s="17">
        <f t="shared" ca="1" si="49"/>
        <v>-8.2272727272727053</v>
      </c>
      <c r="T164" s="17">
        <f t="shared" ca="1" si="50"/>
        <v>-12.669999999999959</v>
      </c>
    </row>
    <row r="165" spans="1:20">
      <c r="A165" s="16">
        <f t="shared" si="51"/>
        <v>155</v>
      </c>
      <c r="B165" s="16">
        <f t="shared" ca="1" si="41"/>
        <v>3.83</v>
      </c>
      <c r="C165" s="16">
        <f t="shared" ca="1" si="42"/>
        <v>0.27415143603133157</v>
      </c>
      <c r="D165" s="16">
        <f t="shared" ca="1" si="43"/>
        <v>0.13421289226128508</v>
      </c>
      <c r="E165" s="16">
        <f t="shared" ca="1" si="44"/>
        <v>1</v>
      </c>
      <c r="F165" s="16">
        <f t="shared" ca="1" si="52"/>
        <v>1</v>
      </c>
      <c r="G165" s="16">
        <f t="shared" ca="1" si="53"/>
        <v>0</v>
      </c>
      <c r="H165" s="18">
        <f t="shared" ca="1" si="45"/>
        <v>3.83</v>
      </c>
      <c r="I165" s="21">
        <f t="shared" ca="1" si="46"/>
        <v>2.83</v>
      </c>
      <c r="J165" s="3">
        <f t="shared" ca="1" si="54"/>
        <v>145.16</v>
      </c>
      <c r="K165" s="17">
        <f t="shared" ca="1" si="57"/>
        <v>990.16000000000008</v>
      </c>
      <c r="L165" s="17">
        <f t="shared" ca="1" si="40"/>
        <v>1008.1999999999999</v>
      </c>
      <c r="M165" s="16">
        <f t="shared" ca="1" si="47"/>
        <v>-18.03999999999985</v>
      </c>
      <c r="O165" s="16">
        <f t="shared" si="55"/>
        <v>155</v>
      </c>
      <c r="P165" s="17">
        <f t="shared" ca="1" si="48"/>
        <v>-9.8399999999999181</v>
      </c>
      <c r="R165" s="16">
        <f t="shared" si="56"/>
        <v>155</v>
      </c>
      <c r="S165" s="17">
        <f t="shared" ca="1" si="49"/>
        <v>-6.3483870967741467</v>
      </c>
      <c r="T165" s="17">
        <f t="shared" ca="1" si="50"/>
        <v>-9.8399999999999181</v>
      </c>
    </row>
    <row r="166" spans="1:20">
      <c r="A166" s="16">
        <f t="shared" si="51"/>
        <v>156</v>
      </c>
      <c r="B166" s="16">
        <f t="shared" ca="1" si="41"/>
        <v>5.64</v>
      </c>
      <c r="C166" s="16">
        <f t="shared" ca="1" si="42"/>
        <v>0.18617021276595747</v>
      </c>
      <c r="D166" s="16">
        <f t="shared" ca="1" si="43"/>
        <v>0.36412742005604426</v>
      </c>
      <c r="E166" s="16">
        <f t="shared" ca="1" si="44"/>
        <v>0</v>
      </c>
      <c r="F166" s="16">
        <f t="shared" ca="1" si="52"/>
        <v>0</v>
      </c>
      <c r="G166" s="16">
        <f t="shared" ca="1" si="53"/>
        <v>1</v>
      </c>
      <c r="H166" s="18">
        <f t="shared" ca="1" si="45"/>
        <v>0</v>
      </c>
      <c r="I166" s="21">
        <f t="shared" ca="1" si="46"/>
        <v>-1</v>
      </c>
      <c r="J166" s="3">
        <f t="shared" ca="1" si="54"/>
        <v>145.16</v>
      </c>
      <c r="K166" s="17">
        <f t="shared" ca="1" si="57"/>
        <v>989.16000000000008</v>
      </c>
      <c r="L166" s="17">
        <f t="shared" ca="1" si="40"/>
        <v>1008.1999999999999</v>
      </c>
      <c r="M166" s="16">
        <f t="shared" ca="1" si="47"/>
        <v>-19.03999999999985</v>
      </c>
      <c r="O166" s="16">
        <f t="shared" si="55"/>
        <v>156</v>
      </c>
      <c r="P166" s="17">
        <f t="shared" ca="1" si="48"/>
        <v>-10.839999999999918</v>
      </c>
      <c r="R166" s="16">
        <f t="shared" si="56"/>
        <v>156</v>
      </c>
      <c r="S166" s="17">
        <f t="shared" ca="1" si="49"/>
        <v>-6.9487179487178992</v>
      </c>
      <c r="T166" s="17">
        <f t="shared" ca="1" si="50"/>
        <v>-10.839999999999918</v>
      </c>
    </row>
    <row r="167" spans="1:20">
      <c r="A167" s="16">
        <f t="shared" si="51"/>
        <v>157</v>
      </c>
      <c r="B167" s="16">
        <f t="shared" ca="1" si="41"/>
        <v>2.5299999999999998</v>
      </c>
      <c r="C167" s="16">
        <f t="shared" ca="1" si="42"/>
        <v>0.41501976284584985</v>
      </c>
      <c r="D167" s="16">
        <f t="shared" ca="1" si="43"/>
        <v>0.54314651248016554</v>
      </c>
      <c r="E167" s="16">
        <f t="shared" ca="1" si="44"/>
        <v>0</v>
      </c>
      <c r="F167" s="16">
        <f t="shared" ca="1" si="52"/>
        <v>0</v>
      </c>
      <c r="G167" s="16">
        <f t="shared" ca="1" si="53"/>
        <v>2</v>
      </c>
      <c r="H167" s="18">
        <f t="shared" ca="1" si="45"/>
        <v>0</v>
      </c>
      <c r="I167" s="21">
        <f t="shared" ca="1" si="46"/>
        <v>-1</v>
      </c>
      <c r="J167" s="3">
        <f t="shared" ca="1" si="54"/>
        <v>145.16</v>
      </c>
      <c r="K167" s="17">
        <f t="shared" ca="1" si="57"/>
        <v>988.16000000000008</v>
      </c>
      <c r="L167" s="17">
        <f t="shared" ca="1" si="40"/>
        <v>1008.1999999999999</v>
      </c>
      <c r="M167" s="16">
        <f t="shared" ca="1" si="47"/>
        <v>-20.03999999999985</v>
      </c>
      <c r="O167" s="16">
        <f t="shared" si="55"/>
        <v>157</v>
      </c>
      <c r="P167" s="17">
        <f t="shared" ca="1" si="48"/>
        <v>-11.839999999999918</v>
      </c>
      <c r="R167" s="16">
        <f t="shared" si="56"/>
        <v>157</v>
      </c>
      <c r="S167" s="17">
        <f t="shared" ca="1" si="49"/>
        <v>-7.5414012738852989</v>
      </c>
      <c r="T167" s="17">
        <f t="shared" ca="1" si="50"/>
        <v>-11.839999999999918</v>
      </c>
    </row>
    <row r="168" spans="1:20">
      <c r="A168" s="16">
        <f t="shared" si="51"/>
        <v>158</v>
      </c>
      <c r="B168" s="16">
        <f t="shared" ca="1" si="41"/>
        <v>3.87</v>
      </c>
      <c r="C168" s="16">
        <f t="shared" ca="1" si="42"/>
        <v>0.27131782945736432</v>
      </c>
      <c r="D168" s="16">
        <f t="shared" ca="1" si="43"/>
        <v>0.69614919498502137</v>
      </c>
      <c r="E168" s="16">
        <f t="shared" ca="1" si="44"/>
        <v>0</v>
      </c>
      <c r="F168" s="16">
        <f t="shared" ca="1" si="52"/>
        <v>0</v>
      </c>
      <c r="G168" s="16">
        <f t="shared" ca="1" si="53"/>
        <v>3</v>
      </c>
      <c r="H168" s="18">
        <f t="shared" ca="1" si="45"/>
        <v>0</v>
      </c>
      <c r="I168" s="21">
        <f t="shared" ca="1" si="46"/>
        <v>-1</v>
      </c>
      <c r="J168" s="3">
        <f t="shared" ca="1" si="54"/>
        <v>145.16</v>
      </c>
      <c r="K168" s="17">
        <f t="shared" ca="1" si="57"/>
        <v>987.16000000000008</v>
      </c>
      <c r="L168" s="17">
        <f t="shared" ca="1" si="40"/>
        <v>1008.1999999999999</v>
      </c>
      <c r="M168" s="16">
        <f t="shared" ca="1" si="47"/>
        <v>-21.03999999999985</v>
      </c>
      <c r="O168" s="16">
        <f t="shared" si="55"/>
        <v>158</v>
      </c>
      <c r="P168" s="17">
        <f t="shared" ca="1" si="48"/>
        <v>-12.839999999999918</v>
      </c>
      <c r="R168" s="16">
        <f t="shared" si="56"/>
        <v>158</v>
      </c>
      <c r="S168" s="17">
        <f t="shared" ca="1" si="49"/>
        <v>-8.1265822784809671</v>
      </c>
      <c r="T168" s="17">
        <f t="shared" ca="1" si="50"/>
        <v>-12.839999999999918</v>
      </c>
    </row>
    <row r="169" spans="1:20">
      <c r="A169" s="16">
        <f t="shared" si="51"/>
        <v>159</v>
      </c>
      <c r="B169" s="16">
        <f t="shared" ca="1" si="41"/>
        <v>5.03</v>
      </c>
      <c r="C169" s="16">
        <f t="shared" ca="1" si="42"/>
        <v>0.20874751491053678</v>
      </c>
      <c r="D169" s="16">
        <f t="shared" ca="1" si="43"/>
        <v>0.4315619715724095</v>
      </c>
      <c r="E169" s="16">
        <f t="shared" ca="1" si="44"/>
        <v>0</v>
      </c>
      <c r="F169" s="16">
        <f t="shared" ca="1" si="52"/>
        <v>0</v>
      </c>
      <c r="G169" s="16">
        <f t="shared" ca="1" si="53"/>
        <v>4</v>
      </c>
      <c r="H169" s="18">
        <f t="shared" ca="1" si="45"/>
        <v>0</v>
      </c>
      <c r="I169" s="21">
        <f t="shared" ca="1" si="46"/>
        <v>-1</v>
      </c>
      <c r="J169" s="3">
        <f t="shared" ca="1" si="54"/>
        <v>145.16</v>
      </c>
      <c r="K169" s="17">
        <f t="shared" ca="1" si="57"/>
        <v>986.16000000000008</v>
      </c>
      <c r="L169" s="17">
        <f t="shared" ca="1" si="40"/>
        <v>1008.1999999999999</v>
      </c>
      <c r="M169" s="16">
        <f t="shared" ca="1" si="47"/>
        <v>-22.03999999999985</v>
      </c>
      <c r="O169" s="16">
        <f t="shared" si="55"/>
        <v>159</v>
      </c>
      <c r="P169" s="17">
        <f t="shared" ca="1" si="48"/>
        <v>-13.839999999999918</v>
      </c>
      <c r="R169" s="16">
        <f t="shared" si="56"/>
        <v>159</v>
      </c>
      <c r="S169" s="17">
        <f t="shared" ca="1" si="49"/>
        <v>-8.704402515723217</v>
      </c>
      <c r="T169" s="17">
        <f t="shared" ca="1" si="50"/>
        <v>-13.839999999999918</v>
      </c>
    </row>
    <row r="170" spans="1:20">
      <c r="A170" s="16">
        <f t="shared" si="51"/>
        <v>160</v>
      </c>
      <c r="B170" s="16">
        <f t="shared" ca="1" si="41"/>
        <v>2.34</v>
      </c>
      <c r="C170" s="16">
        <f t="shared" ca="1" si="42"/>
        <v>0.44871794871794879</v>
      </c>
      <c r="D170" s="16">
        <f t="shared" ca="1" si="43"/>
        <v>0.74462351194513055</v>
      </c>
      <c r="E170" s="16">
        <f t="shared" ca="1" si="44"/>
        <v>0</v>
      </c>
      <c r="F170" s="16">
        <f t="shared" ca="1" si="52"/>
        <v>0</v>
      </c>
      <c r="G170" s="16">
        <f t="shared" ca="1" si="53"/>
        <v>5</v>
      </c>
      <c r="H170" s="18">
        <f t="shared" ca="1" si="45"/>
        <v>0</v>
      </c>
      <c r="I170" s="21">
        <f t="shared" ca="1" si="46"/>
        <v>-1</v>
      </c>
      <c r="J170" s="3">
        <f t="shared" ca="1" si="54"/>
        <v>145.16</v>
      </c>
      <c r="K170" s="17">
        <f t="shared" ca="1" si="57"/>
        <v>985.16000000000008</v>
      </c>
      <c r="L170" s="17">
        <f t="shared" ca="1" si="40"/>
        <v>1008.1999999999999</v>
      </c>
      <c r="M170" s="16">
        <f t="shared" ca="1" si="47"/>
        <v>-23.03999999999985</v>
      </c>
      <c r="O170" s="16">
        <f t="shared" si="55"/>
        <v>160</v>
      </c>
      <c r="P170" s="17">
        <f t="shared" ca="1" si="48"/>
        <v>-14.839999999999918</v>
      </c>
      <c r="R170" s="16">
        <f t="shared" si="56"/>
        <v>160</v>
      </c>
      <c r="S170" s="17">
        <f t="shared" ca="1" si="49"/>
        <v>-9.2749999999999488</v>
      </c>
      <c r="T170" s="17">
        <f t="shared" ca="1" si="50"/>
        <v>-14.839999999999918</v>
      </c>
    </row>
    <row r="171" spans="1:20">
      <c r="A171" s="16">
        <f t="shared" si="51"/>
        <v>161</v>
      </c>
      <c r="B171" s="16">
        <f t="shared" ca="1" si="41"/>
        <v>5.75</v>
      </c>
      <c r="C171" s="16">
        <f t="shared" ca="1" si="42"/>
        <v>0.18260869565217391</v>
      </c>
      <c r="D171" s="16">
        <f t="shared" ca="1" si="43"/>
        <v>0.81416444412267897</v>
      </c>
      <c r="E171" s="16">
        <f t="shared" ca="1" si="44"/>
        <v>0</v>
      </c>
      <c r="F171" s="16">
        <f t="shared" ca="1" si="52"/>
        <v>0</v>
      </c>
      <c r="G171" s="16">
        <f t="shared" ca="1" si="53"/>
        <v>6</v>
      </c>
      <c r="H171" s="18">
        <f t="shared" ca="1" si="45"/>
        <v>0</v>
      </c>
      <c r="I171" s="21">
        <f t="shared" ca="1" si="46"/>
        <v>-1</v>
      </c>
      <c r="J171" s="3">
        <f t="shared" ca="1" si="54"/>
        <v>145.16</v>
      </c>
      <c r="K171" s="17">
        <f t="shared" ca="1" si="57"/>
        <v>984.16000000000008</v>
      </c>
      <c r="L171" s="17">
        <f t="shared" ca="1" si="40"/>
        <v>1008.1999999999999</v>
      </c>
      <c r="M171" s="16">
        <f t="shared" ca="1" si="47"/>
        <v>-24.03999999999985</v>
      </c>
      <c r="O171" s="16">
        <f t="shared" si="55"/>
        <v>161</v>
      </c>
      <c r="P171" s="17">
        <f t="shared" ca="1" si="48"/>
        <v>-15.839999999999918</v>
      </c>
      <c r="R171" s="16">
        <f t="shared" si="56"/>
        <v>161</v>
      </c>
      <c r="S171" s="17">
        <f t="shared" ca="1" si="49"/>
        <v>-9.8385093167701427</v>
      </c>
      <c r="T171" s="17">
        <f t="shared" ca="1" si="50"/>
        <v>-15.839999999999918</v>
      </c>
    </row>
    <row r="172" spans="1:20">
      <c r="A172" s="16">
        <f t="shared" si="51"/>
        <v>162</v>
      </c>
      <c r="B172" s="16">
        <f t="shared" ca="1" si="41"/>
        <v>5.17</v>
      </c>
      <c r="C172" s="16">
        <f t="shared" ca="1" si="42"/>
        <v>0.20309477756286271</v>
      </c>
      <c r="D172" s="16">
        <f t="shared" ca="1" si="43"/>
        <v>2.7691960205215693E-2</v>
      </c>
      <c r="E172" s="16">
        <f t="shared" ca="1" si="44"/>
        <v>1</v>
      </c>
      <c r="F172" s="16">
        <f t="shared" ca="1" si="52"/>
        <v>1</v>
      </c>
      <c r="G172" s="16">
        <f t="shared" ca="1" si="53"/>
        <v>0</v>
      </c>
      <c r="H172" s="18">
        <f t="shared" ca="1" si="45"/>
        <v>5.17</v>
      </c>
      <c r="I172" s="21">
        <f t="shared" ca="1" si="46"/>
        <v>4.17</v>
      </c>
      <c r="J172" s="3">
        <f t="shared" ca="1" si="54"/>
        <v>150.32999999999998</v>
      </c>
      <c r="K172" s="17">
        <f t="shared" ca="1" si="57"/>
        <v>988.33</v>
      </c>
      <c r="L172" s="17">
        <f t="shared" ca="1" si="40"/>
        <v>1008.1999999999999</v>
      </c>
      <c r="M172" s="16">
        <f t="shared" ca="1" si="47"/>
        <v>-19.869999999999891</v>
      </c>
      <c r="O172" s="16">
        <f t="shared" si="55"/>
        <v>162</v>
      </c>
      <c r="P172" s="17">
        <f t="shared" ca="1" si="48"/>
        <v>-11.669999999999959</v>
      </c>
      <c r="R172" s="16">
        <f t="shared" si="56"/>
        <v>162</v>
      </c>
      <c r="S172" s="17">
        <f t="shared" ca="1" si="49"/>
        <v>-7.2037037037036811</v>
      </c>
      <c r="T172" s="17">
        <f t="shared" ca="1" si="50"/>
        <v>-11.669999999999959</v>
      </c>
    </row>
    <row r="173" spans="1:20">
      <c r="A173" s="16">
        <f t="shared" si="51"/>
        <v>163</v>
      </c>
      <c r="B173" s="16">
        <f t="shared" ca="1" si="41"/>
        <v>3.05</v>
      </c>
      <c r="C173" s="16">
        <f t="shared" ca="1" si="42"/>
        <v>0.34426229508196726</v>
      </c>
      <c r="D173" s="16">
        <f t="shared" ca="1" si="43"/>
        <v>2.6175748973777724E-2</v>
      </c>
      <c r="E173" s="16">
        <f t="shared" ca="1" si="44"/>
        <v>1</v>
      </c>
      <c r="F173" s="16">
        <f t="shared" ca="1" si="52"/>
        <v>2</v>
      </c>
      <c r="G173" s="16">
        <f t="shared" ca="1" si="53"/>
        <v>0</v>
      </c>
      <c r="H173" s="18">
        <f t="shared" ca="1" si="45"/>
        <v>3.05</v>
      </c>
      <c r="I173" s="21">
        <f t="shared" ca="1" si="46"/>
        <v>2.0499999999999998</v>
      </c>
      <c r="J173" s="3">
        <f t="shared" ca="1" si="54"/>
        <v>153.38</v>
      </c>
      <c r="K173" s="17">
        <f t="shared" ca="1" si="57"/>
        <v>990.38</v>
      </c>
      <c r="L173" s="17">
        <f t="shared" ca="1" si="40"/>
        <v>1008.1999999999999</v>
      </c>
      <c r="M173" s="16">
        <f t="shared" ca="1" si="47"/>
        <v>-17.819999999999936</v>
      </c>
      <c r="O173" s="16">
        <f t="shared" si="55"/>
        <v>163</v>
      </c>
      <c r="P173" s="17">
        <f t="shared" ca="1" si="48"/>
        <v>-9.6200000000000045</v>
      </c>
      <c r="R173" s="16">
        <f t="shared" si="56"/>
        <v>163</v>
      </c>
      <c r="S173" s="17">
        <f t="shared" ca="1" si="49"/>
        <v>-5.9018404907975537</v>
      </c>
      <c r="T173" s="17">
        <f t="shared" ca="1" si="50"/>
        <v>-9.6200000000000045</v>
      </c>
    </row>
    <row r="174" spans="1:20">
      <c r="A174" s="16">
        <f t="shared" si="51"/>
        <v>164</v>
      </c>
      <c r="B174" s="16">
        <f t="shared" ca="1" si="41"/>
        <v>4.99</v>
      </c>
      <c r="C174" s="16">
        <f t="shared" ca="1" si="42"/>
        <v>0.21042084168336672</v>
      </c>
      <c r="D174" s="16">
        <f t="shared" ca="1" si="43"/>
        <v>0.65718691719934696</v>
      </c>
      <c r="E174" s="16">
        <f t="shared" ca="1" si="44"/>
        <v>0</v>
      </c>
      <c r="F174" s="16">
        <f t="shared" ca="1" si="52"/>
        <v>0</v>
      </c>
      <c r="G174" s="16">
        <f t="shared" ca="1" si="53"/>
        <v>1</v>
      </c>
      <c r="H174" s="18">
        <f t="shared" ca="1" si="45"/>
        <v>0</v>
      </c>
      <c r="I174" s="21">
        <f t="shared" ca="1" si="46"/>
        <v>-1</v>
      </c>
      <c r="J174" s="3">
        <f t="shared" ca="1" si="54"/>
        <v>153.38</v>
      </c>
      <c r="K174" s="17">
        <f t="shared" ca="1" si="57"/>
        <v>989.38</v>
      </c>
      <c r="L174" s="17">
        <f t="shared" ca="1" si="40"/>
        <v>1008.1999999999999</v>
      </c>
      <c r="M174" s="16">
        <f t="shared" ca="1" si="47"/>
        <v>-18.819999999999936</v>
      </c>
      <c r="O174" s="16">
        <f t="shared" si="55"/>
        <v>164</v>
      </c>
      <c r="P174" s="17">
        <f t="shared" ca="1" si="48"/>
        <v>-10.620000000000005</v>
      </c>
      <c r="R174" s="16">
        <f t="shared" si="56"/>
        <v>164</v>
      </c>
      <c r="S174" s="17">
        <f t="shared" ca="1" si="49"/>
        <v>-6.4756097560975689</v>
      </c>
      <c r="T174" s="17">
        <f t="shared" ca="1" si="50"/>
        <v>-10.620000000000005</v>
      </c>
    </row>
    <row r="175" spans="1:20">
      <c r="A175" s="16">
        <f t="shared" si="51"/>
        <v>165</v>
      </c>
      <c r="B175" s="16">
        <f t="shared" ca="1" si="41"/>
        <v>3.08</v>
      </c>
      <c r="C175" s="16">
        <f t="shared" ca="1" si="42"/>
        <v>0.34090909090909094</v>
      </c>
      <c r="D175" s="16">
        <f t="shared" ca="1" si="43"/>
        <v>0.1790876034793345</v>
      </c>
      <c r="E175" s="16">
        <f t="shared" ca="1" si="44"/>
        <v>1</v>
      </c>
      <c r="F175" s="16">
        <f t="shared" ca="1" si="52"/>
        <v>1</v>
      </c>
      <c r="G175" s="16">
        <f t="shared" ca="1" si="53"/>
        <v>0</v>
      </c>
      <c r="H175" s="18">
        <f t="shared" ca="1" si="45"/>
        <v>3.08</v>
      </c>
      <c r="I175" s="21">
        <f t="shared" ca="1" si="46"/>
        <v>2.08</v>
      </c>
      <c r="J175" s="3">
        <f t="shared" ca="1" si="54"/>
        <v>156.46</v>
      </c>
      <c r="K175" s="17">
        <f t="shared" ca="1" si="57"/>
        <v>991.46</v>
      </c>
      <c r="L175" s="17">
        <f t="shared" ca="1" si="40"/>
        <v>1008.1999999999999</v>
      </c>
      <c r="M175" s="16">
        <f t="shared" ca="1" si="47"/>
        <v>-16.739999999999895</v>
      </c>
      <c r="O175" s="16">
        <f t="shared" si="55"/>
        <v>165</v>
      </c>
      <c r="P175" s="17">
        <f t="shared" ca="1" si="48"/>
        <v>-8.5399999999999636</v>
      </c>
      <c r="R175" s="16">
        <f t="shared" si="56"/>
        <v>165</v>
      </c>
      <c r="S175" s="17">
        <f t="shared" ca="1" si="49"/>
        <v>-5.175757575757558</v>
      </c>
      <c r="T175" s="17">
        <f t="shared" ca="1" si="50"/>
        <v>-8.5399999999999636</v>
      </c>
    </row>
    <row r="176" spans="1:20">
      <c r="A176" s="16">
        <f t="shared" si="51"/>
        <v>166</v>
      </c>
      <c r="B176" s="16">
        <f t="shared" ca="1" si="41"/>
        <v>3.95</v>
      </c>
      <c r="C176" s="16">
        <f t="shared" ca="1" si="42"/>
        <v>0.26582278481012656</v>
      </c>
      <c r="D176" s="16">
        <f t="shared" ca="1" si="43"/>
        <v>0.47033746075968264</v>
      </c>
      <c r="E176" s="16">
        <f t="shared" ca="1" si="44"/>
        <v>0</v>
      </c>
      <c r="F176" s="16">
        <f t="shared" ca="1" si="52"/>
        <v>0</v>
      </c>
      <c r="G176" s="16">
        <f t="shared" ca="1" si="53"/>
        <v>1</v>
      </c>
      <c r="H176" s="18">
        <f t="shared" ca="1" si="45"/>
        <v>0</v>
      </c>
      <c r="I176" s="21">
        <f t="shared" ca="1" si="46"/>
        <v>-1</v>
      </c>
      <c r="J176" s="3">
        <f t="shared" ca="1" si="54"/>
        <v>156.46</v>
      </c>
      <c r="K176" s="17">
        <f t="shared" ca="1" si="57"/>
        <v>990.46</v>
      </c>
      <c r="L176" s="17">
        <f t="shared" ca="1" si="40"/>
        <v>1008.1999999999999</v>
      </c>
      <c r="M176" s="16">
        <f t="shared" ca="1" si="47"/>
        <v>-17.739999999999895</v>
      </c>
      <c r="O176" s="16">
        <f t="shared" si="55"/>
        <v>166</v>
      </c>
      <c r="P176" s="17">
        <f t="shared" ca="1" si="48"/>
        <v>-9.5399999999999636</v>
      </c>
      <c r="R176" s="16">
        <f t="shared" si="56"/>
        <v>166</v>
      </c>
      <c r="S176" s="17">
        <f t="shared" ca="1" si="49"/>
        <v>-5.7469879518071991</v>
      </c>
      <c r="T176" s="17">
        <f t="shared" ca="1" si="50"/>
        <v>-9.5399999999999636</v>
      </c>
    </row>
    <row r="177" spans="1:20">
      <c r="A177" s="16">
        <f t="shared" si="51"/>
        <v>167</v>
      </c>
      <c r="B177" s="16">
        <f t="shared" ca="1" si="41"/>
        <v>5.6</v>
      </c>
      <c r="C177" s="16">
        <f t="shared" ca="1" si="42"/>
        <v>0.1875</v>
      </c>
      <c r="D177" s="16">
        <f t="shared" ca="1" si="43"/>
        <v>0.51889808579912433</v>
      </c>
      <c r="E177" s="16">
        <f t="shared" ca="1" si="44"/>
        <v>0</v>
      </c>
      <c r="F177" s="16">
        <f t="shared" ca="1" si="52"/>
        <v>0</v>
      </c>
      <c r="G177" s="16">
        <f t="shared" ca="1" si="53"/>
        <v>2</v>
      </c>
      <c r="H177" s="18">
        <f t="shared" ca="1" si="45"/>
        <v>0</v>
      </c>
      <c r="I177" s="21">
        <f t="shared" ca="1" si="46"/>
        <v>-1</v>
      </c>
      <c r="J177" s="3">
        <f t="shared" ca="1" si="54"/>
        <v>156.46</v>
      </c>
      <c r="K177" s="17">
        <f t="shared" ca="1" si="57"/>
        <v>989.46</v>
      </c>
      <c r="L177" s="17">
        <f t="shared" ca="1" si="40"/>
        <v>1008.1999999999999</v>
      </c>
      <c r="M177" s="16">
        <f t="shared" ca="1" si="47"/>
        <v>-18.739999999999895</v>
      </c>
      <c r="O177" s="16">
        <f t="shared" si="55"/>
        <v>167</v>
      </c>
      <c r="P177" s="17">
        <f t="shared" ca="1" si="48"/>
        <v>-10.539999999999964</v>
      </c>
      <c r="R177" s="16">
        <f t="shared" si="56"/>
        <v>167</v>
      </c>
      <c r="S177" s="17">
        <f t="shared" ca="1" si="49"/>
        <v>-6.3113772455089645</v>
      </c>
      <c r="T177" s="17">
        <f t="shared" ca="1" si="50"/>
        <v>-10.539999999999964</v>
      </c>
    </row>
    <row r="178" spans="1:20">
      <c r="A178" s="16">
        <f t="shared" si="51"/>
        <v>168</v>
      </c>
      <c r="B178" s="16">
        <f t="shared" ca="1" si="41"/>
        <v>3.02</v>
      </c>
      <c r="C178" s="16">
        <f t="shared" ca="1" si="42"/>
        <v>0.34768211920529807</v>
      </c>
      <c r="D178" s="16">
        <f t="shared" ca="1" si="43"/>
        <v>8.4519220773208836E-2</v>
      </c>
      <c r="E178" s="16">
        <f t="shared" ca="1" si="44"/>
        <v>1</v>
      </c>
      <c r="F178" s="16">
        <f t="shared" ca="1" si="52"/>
        <v>1</v>
      </c>
      <c r="G178" s="16">
        <f t="shared" ca="1" si="53"/>
        <v>0</v>
      </c>
      <c r="H178" s="18">
        <f t="shared" ca="1" si="45"/>
        <v>3.02</v>
      </c>
      <c r="I178" s="21">
        <f t="shared" ca="1" si="46"/>
        <v>2.02</v>
      </c>
      <c r="J178" s="3">
        <f t="shared" ca="1" si="54"/>
        <v>159.48000000000002</v>
      </c>
      <c r="K178" s="17">
        <f t="shared" ca="1" si="57"/>
        <v>991.48</v>
      </c>
      <c r="L178" s="17">
        <f t="shared" ca="1" si="40"/>
        <v>1008.1999999999999</v>
      </c>
      <c r="M178" s="16">
        <f t="shared" ca="1" si="47"/>
        <v>-16.719999999999914</v>
      </c>
      <c r="O178" s="16">
        <f t="shared" si="55"/>
        <v>168</v>
      </c>
      <c r="P178" s="17">
        <f t="shared" ca="1" si="48"/>
        <v>-8.5199999999999818</v>
      </c>
      <c r="R178" s="16">
        <f t="shared" si="56"/>
        <v>168</v>
      </c>
      <c r="S178" s="17">
        <f t="shared" ca="1" si="49"/>
        <v>-5.0714285714285552</v>
      </c>
      <c r="T178" s="17">
        <f t="shared" ca="1" si="50"/>
        <v>-8.5199999999999818</v>
      </c>
    </row>
    <row r="179" spans="1:20">
      <c r="A179" s="16">
        <f t="shared" si="51"/>
        <v>169</v>
      </c>
      <c r="B179" s="16">
        <f t="shared" ca="1" si="41"/>
        <v>2.92</v>
      </c>
      <c r="C179" s="16">
        <f t="shared" ca="1" si="42"/>
        <v>0.3595890410958904</v>
      </c>
      <c r="D179" s="16">
        <f t="shared" ca="1" si="43"/>
        <v>4.3002035283899565E-2</v>
      </c>
      <c r="E179" s="16">
        <f t="shared" ca="1" si="44"/>
        <v>1</v>
      </c>
      <c r="F179" s="16">
        <f t="shared" ca="1" si="52"/>
        <v>2</v>
      </c>
      <c r="G179" s="16">
        <f t="shared" ca="1" si="53"/>
        <v>0</v>
      </c>
      <c r="H179" s="18">
        <f t="shared" ca="1" si="45"/>
        <v>2.92</v>
      </c>
      <c r="I179" s="21">
        <f t="shared" ca="1" si="46"/>
        <v>1.92</v>
      </c>
      <c r="J179" s="3">
        <f t="shared" ca="1" si="54"/>
        <v>162.4</v>
      </c>
      <c r="K179" s="17">
        <f t="shared" ca="1" si="57"/>
        <v>993.4</v>
      </c>
      <c r="L179" s="17">
        <f t="shared" ca="1" si="40"/>
        <v>1008.1999999999999</v>
      </c>
      <c r="M179" s="16">
        <f t="shared" ca="1" si="47"/>
        <v>-14.799999999999955</v>
      </c>
      <c r="O179" s="16">
        <f t="shared" si="55"/>
        <v>169</v>
      </c>
      <c r="P179" s="17">
        <f t="shared" ca="1" si="48"/>
        <v>-6.6000000000000227</v>
      </c>
      <c r="R179" s="16">
        <f t="shared" si="56"/>
        <v>169</v>
      </c>
      <c r="S179" s="17">
        <f t="shared" ca="1" si="49"/>
        <v>-3.9053254437870066</v>
      </c>
      <c r="T179" s="17">
        <f t="shared" ca="1" si="50"/>
        <v>-6.6000000000000227</v>
      </c>
    </row>
    <row r="180" spans="1:20">
      <c r="A180" s="16">
        <f t="shared" si="51"/>
        <v>170</v>
      </c>
      <c r="B180" s="16">
        <f t="shared" ca="1" si="41"/>
        <v>4.4400000000000004</v>
      </c>
      <c r="C180" s="16">
        <f t="shared" ca="1" si="42"/>
        <v>0.23648648648648646</v>
      </c>
      <c r="D180" s="16">
        <f t="shared" ca="1" si="43"/>
        <v>0.61416721444975853</v>
      </c>
      <c r="E180" s="16">
        <f t="shared" ca="1" si="44"/>
        <v>0</v>
      </c>
      <c r="F180" s="16">
        <f t="shared" ca="1" si="52"/>
        <v>0</v>
      </c>
      <c r="G180" s="16">
        <f t="shared" ca="1" si="53"/>
        <v>1</v>
      </c>
      <c r="H180" s="18">
        <f t="shared" ca="1" si="45"/>
        <v>0</v>
      </c>
      <c r="I180" s="21">
        <f t="shared" ca="1" si="46"/>
        <v>-1</v>
      </c>
      <c r="J180" s="3">
        <f t="shared" ca="1" si="54"/>
        <v>162.4</v>
      </c>
      <c r="K180" s="17">
        <f t="shared" ca="1" si="57"/>
        <v>992.4</v>
      </c>
      <c r="L180" s="17">
        <f t="shared" ca="1" si="40"/>
        <v>1008.1999999999999</v>
      </c>
      <c r="M180" s="16">
        <f t="shared" ca="1" si="47"/>
        <v>-15.799999999999955</v>
      </c>
      <c r="O180" s="16">
        <f t="shared" si="55"/>
        <v>170</v>
      </c>
      <c r="P180" s="17">
        <f t="shared" ca="1" si="48"/>
        <v>-7.6000000000000227</v>
      </c>
      <c r="R180" s="16">
        <f t="shared" si="56"/>
        <v>170</v>
      </c>
      <c r="S180" s="17">
        <f t="shared" ca="1" si="49"/>
        <v>-4.4705882352941302</v>
      </c>
      <c r="T180" s="17">
        <f t="shared" ca="1" si="50"/>
        <v>-7.6000000000000227</v>
      </c>
    </row>
    <row r="181" spans="1:20">
      <c r="A181" s="16">
        <f t="shared" si="51"/>
        <v>171</v>
      </c>
      <c r="B181" s="16">
        <f t="shared" ca="1" si="41"/>
        <v>4.91</v>
      </c>
      <c r="C181" s="16">
        <f t="shared" ca="1" si="42"/>
        <v>0.21384928716904275</v>
      </c>
      <c r="D181" s="16">
        <f t="shared" ca="1" si="43"/>
        <v>0.69012150848571463</v>
      </c>
      <c r="E181" s="16">
        <f t="shared" ca="1" si="44"/>
        <v>0</v>
      </c>
      <c r="F181" s="16">
        <f t="shared" ca="1" si="52"/>
        <v>0</v>
      </c>
      <c r="G181" s="16">
        <f t="shared" ca="1" si="53"/>
        <v>2</v>
      </c>
      <c r="H181" s="18">
        <f t="shared" ca="1" si="45"/>
        <v>0</v>
      </c>
      <c r="I181" s="21">
        <f t="shared" ca="1" si="46"/>
        <v>-1</v>
      </c>
      <c r="J181" s="3">
        <f t="shared" ca="1" si="54"/>
        <v>162.4</v>
      </c>
      <c r="K181" s="17">
        <f t="shared" ca="1" si="57"/>
        <v>991.4</v>
      </c>
      <c r="L181" s="17">
        <f t="shared" ca="1" si="40"/>
        <v>1008.1999999999999</v>
      </c>
      <c r="M181" s="16">
        <f t="shared" ca="1" si="47"/>
        <v>-16.799999999999955</v>
      </c>
      <c r="O181" s="16">
        <f t="shared" si="55"/>
        <v>171</v>
      </c>
      <c r="P181" s="17">
        <f t="shared" ca="1" si="48"/>
        <v>-8.6000000000000227</v>
      </c>
      <c r="R181" s="16">
        <f t="shared" si="56"/>
        <v>171</v>
      </c>
      <c r="S181" s="17">
        <f t="shared" ca="1" si="49"/>
        <v>-5.0292397660818864</v>
      </c>
      <c r="T181" s="17">
        <f t="shared" ca="1" si="50"/>
        <v>-8.6000000000000227</v>
      </c>
    </row>
    <row r="182" spans="1:20">
      <c r="A182" s="16">
        <f t="shared" si="51"/>
        <v>172</v>
      </c>
      <c r="B182" s="16">
        <f t="shared" ca="1" si="41"/>
        <v>5.25</v>
      </c>
      <c r="C182" s="16">
        <f t="shared" ca="1" si="42"/>
        <v>0.2</v>
      </c>
      <c r="D182" s="16">
        <f t="shared" ca="1" si="43"/>
        <v>0.2031847053642224</v>
      </c>
      <c r="E182" s="16">
        <f t="shared" ca="1" si="44"/>
        <v>0</v>
      </c>
      <c r="F182" s="16">
        <f t="shared" ca="1" si="52"/>
        <v>0</v>
      </c>
      <c r="G182" s="16">
        <f t="shared" ca="1" si="53"/>
        <v>3</v>
      </c>
      <c r="H182" s="18">
        <f t="shared" ca="1" si="45"/>
        <v>0</v>
      </c>
      <c r="I182" s="21">
        <f t="shared" ca="1" si="46"/>
        <v>-1</v>
      </c>
      <c r="J182" s="3">
        <f t="shared" ca="1" si="54"/>
        <v>162.4</v>
      </c>
      <c r="K182" s="17">
        <f t="shared" ca="1" si="57"/>
        <v>990.4</v>
      </c>
      <c r="L182" s="17">
        <f t="shared" ca="1" si="40"/>
        <v>1008.1999999999999</v>
      </c>
      <c r="M182" s="16">
        <f t="shared" ca="1" si="47"/>
        <v>-17.799999999999955</v>
      </c>
      <c r="O182" s="16">
        <f t="shared" si="55"/>
        <v>172</v>
      </c>
      <c r="P182" s="17">
        <f t="shared" ca="1" si="48"/>
        <v>-9.6000000000000227</v>
      </c>
      <c r="R182" s="16">
        <f t="shared" si="56"/>
        <v>172</v>
      </c>
      <c r="S182" s="17">
        <f t="shared" ca="1" si="49"/>
        <v>-5.5813953488372192</v>
      </c>
      <c r="T182" s="17">
        <f t="shared" ca="1" si="50"/>
        <v>-9.6000000000000227</v>
      </c>
    </row>
    <row r="183" spans="1:20">
      <c r="A183" s="16">
        <f t="shared" si="51"/>
        <v>173</v>
      </c>
      <c r="B183" s="16">
        <f t="shared" ca="1" si="41"/>
        <v>2.62</v>
      </c>
      <c r="C183" s="16">
        <f t="shared" ca="1" si="42"/>
        <v>0.40076335877862596</v>
      </c>
      <c r="D183" s="16">
        <f t="shared" ca="1" si="43"/>
        <v>8.3117594860961042E-2</v>
      </c>
      <c r="E183" s="16">
        <f t="shared" ca="1" si="44"/>
        <v>1</v>
      </c>
      <c r="F183" s="16">
        <f t="shared" ca="1" si="52"/>
        <v>1</v>
      </c>
      <c r="G183" s="16">
        <f t="shared" ca="1" si="53"/>
        <v>0</v>
      </c>
      <c r="H183" s="18">
        <f t="shared" ca="1" si="45"/>
        <v>2.62</v>
      </c>
      <c r="I183" s="21">
        <f t="shared" ca="1" si="46"/>
        <v>1.62</v>
      </c>
      <c r="J183" s="3">
        <f t="shared" ca="1" si="54"/>
        <v>165.02</v>
      </c>
      <c r="K183" s="17">
        <f t="shared" ca="1" si="57"/>
        <v>992.02</v>
      </c>
      <c r="L183" s="17">
        <f t="shared" ca="1" si="40"/>
        <v>1008.1999999999999</v>
      </c>
      <c r="M183" s="16">
        <f t="shared" ca="1" si="47"/>
        <v>-16.17999999999995</v>
      </c>
      <c r="O183" s="16">
        <f t="shared" si="55"/>
        <v>173</v>
      </c>
      <c r="P183" s="17">
        <f t="shared" ca="1" si="48"/>
        <v>-7.9800000000000182</v>
      </c>
      <c r="R183" s="16">
        <f t="shared" si="56"/>
        <v>173</v>
      </c>
      <c r="S183" s="17">
        <f t="shared" ca="1" si="49"/>
        <v>-4.6127167630057926</v>
      </c>
      <c r="T183" s="17">
        <f t="shared" ca="1" si="50"/>
        <v>-7.9800000000000182</v>
      </c>
    </row>
    <row r="184" spans="1:20">
      <c r="A184" s="16">
        <f t="shared" si="51"/>
        <v>174</v>
      </c>
      <c r="B184" s="16">
        <f t="shared" ca="1" si="41"/>
        <v>5.78</v>
      </c>
      <c r="C184" s="16">
        <f t="shared" ca="1" si="42"/>
        <v>0.18166089965397922</v>
      </c>
      <c r="D184" s="16">
        <f t="shared" ca="1" si="43"/>
        <v>0.24098302696929252</v>
      </c>
      <c r="E184" s="16">
        <f t="shared" ca="1" si="44"/>
        <v>0</v>
      </c>
      <c r="F184" s="16">
        <f t="shared" ca="1" si="52"/>
        <v>0</v>
      </c>
      <c r="G184" s="16">
        <f t="shared" ca="1" si="53"/>
        <v>1</v>
      </c>
      <c r="H184" s="18">
        <f t="shared" ca="1" si="45"/>
        <v>0</v>
      </c>
      <c r="I184" s="21">
        <f t="shared" ca="1" si="46"/>
        <v>-1</v>
      </c>
      <c r="J184" s="3">
        <f t="shared" ca="1" si="54"/>
        <v>165.02</v>
      </c>
      <c r="K184" s="17">
        <f t="shared" ca="1" si="57"/>
        <v>991.02</v>
      </c>
      <c r="L184" s="17">
        <f t="shared" ca="1" si="40"/>
        <v>1008.1999999999999</v>
      </c>
      <c r="M184" s="16">
        <f t="shared" ca="1" si="47"/>
        <v>-17.17999999999995</v>
      </c>
      <c r="O184" s="16">
        <f t="shared" si="55"/>
        <v>174</v>
      </c>
      <c r="P184" s="17">
        <f t="shared" ca="1" si="48"/>
        <v>-8.9800000000000182</v>
      </c>
      <c r="R184" s="16">
        <f t="shared" si="56"/>
        <v>174</v>
      </c>
      <c r="S184" s="17">
        <f t="shared" ca="1" si="49"/>
        <v>-5.160919540229898</v>
      </c>
      <c r="T184" s="17">
        <f t="shared" ca="1" si="50"/>
        <v>-8.9800000000000182</v>
      </c>
    </row>
    <row r="185" spans="1:20">
      <c r="A185" s="16">
        <f t="shared" si="51"/>
        <v>175</v>
      </c>
      <c r="B185" s="16">
        <f t="shared" ca="1" si="41"/>
        <v>4.32</v>
      </c>
      <c r="C185" s="16">
        <f t="shared" ca="1" si="42"/>
        <v>0.24305555555555552</v>
      </c>
      <c r="D185" s="16">
        <f t="shared" ca="1" si="43"/>
        <v>0.28077454209275077</v>
      </c>
      <c r="E185" s="16">
        <f t="shared" ca="1" si="44"/>
        <v>0</v>
      </c>
      <c r="F185" s="16">
        <f t="shared" ca="1" si="52"/>
        <v>0</v>
      </c>
      <c r="G185" s="16">
        <f t="shared" ca="1" si="53"/>
        <v>2</v>
      </c>
      <c r="H185" s="18">
        <f t="shared" ca="1" si="45"/>
        <v>0</v>
      </c>
      <c r="I185" s="21">
        <f t="shared" ca="1" si="46"/>
        <v>-1</v>
      </c>
      <c r="J185" s="3">
        <f t="shared" ca="1" si="54"/>
        <v>165.02</v>
      </c>
      <c r="K185" s="17">
        <f t="shared" ca="1" si="57"/>
        <v>990.02</v>
      </c>
      <c r="L185" s="17">
        <f t="shared" ca="1" si="40"/>
        <v>1008.1999999999999</v>
      </c>
      <c r="M185" s="16">
        <f t="shared" ca="1" si="47"/>
        <v>-18.17999999999995</v>
      </c>
      <c r="O185" s="16">
        <f t="shared" si="55"/>
        <v>175</v>
      </c>
      <c r="P185" s="17">
        <f t="shared" ca="1" si="48"/>
        <v>-9.9800000000000182</v>
      </c>
      <c r="R185" s="16">
        <f t="shared" si="56"/>
        <v>175</v>
      </c>
      <c r="S185" s="17">
        <f t="shared" ca="1" si="49"/>
        <v>-5.7028571428571553</v>
      </c>
      <c r="T185" s="17">
        <f t="shared" ca="1" si="50"/>
        <v>-9.9800000000000182</v>
      </c>
    </row>
    <row r="186" spans="1:20">
      <c r="A186" s="16">
        <f t="shared" si="51"/>
        <v>176</v>
      </c>
      <c r="B186" s="16">
        <f t="shared" ca="1" si="41"/>
        <v>2.09</v>
      </c>
      <c r="C186" s="16">
        <f t="shared" ca="1" si="42"/>
        <v>0.50239234449760772</v>
      </c>
      <c r="D186" s="16">
        <f t="shared" ca="1" si="43"/>
        <v>0.43425153915526771</v>
      </c>
      <c r="E186" s="16">
        <f t="shared" ca="1" si="44"/>
        <v>1</v>
      </c>
      <c r="F186" s="16">
        <f t="shared" ca="1" si="52"/>
        <v>1</v>
      </c>
      <c r="G186" s="16">
        <f t="shared" ca="1" si="53"/>
        <v>0</v>
      </c>
      <c r="H186" s="18">
        <f t="shared" ca="1" si="45"/>
        <v>2.09</v>
      </c>
      <c r="I186" s="21">
        <f t="shared" ca="1" si="46"/>
        <v>1.0899999999999999</v>
      </c>
      <c r="J186" s="3">
        <f t="shared" ca="1" si="54"/>
        <v>167.11</v>
      </c>
      <c r="K186" s="17">
        <f t="shared" ca="1" si="57"/>
        <v>991.11</v>
      </c>
      <c r="L186" s="17">
        <f t="shared" ca="1" si="40"/>
        <v>1008.1999999999999</v>
      </c>
      <c r="M186" s="16">
        <f t="shared" ca="1" si="47"/>
        <v>-17.089999999999918</v>
      </c>
      <c r="O186" s="16">
        <f t="shared" si="55"/>
        <v>176</v>
      </c>
      <c r="P186" s="17">
        <f t="shared" ca="1" si="48"/>
        <v>-8.8899999999999864</v>
      </c>
      <c r="R186" s="16">
        <f t="shared" si="56"/>
        <v>176</v>
      </c>
      <c r="S186" s="17">
        <f t="shared" ca="1" si="49"/>
        <v>-5.0511363636363598</v>
      </c>
      <c r="T186" s="17">
        <f t="shared" ca="1" si="50"/>
        <v>-8.8899999999999864</v>
      </c>
    </row>
    <row r="187" spans="1:20">
      <c r="A187" s="16">
        <f t="shared" si="51"/>
        <v>177</v>
      </c>
      <c r="B187" s="16">
        <f t="shared" ca="1" si="41"/>
        <v>3.95</v>
      </c>
      <c r="C187" s="16">
        <f t="shared" ca="1" si="42"/>
        <v>0.26582278481012656</v>
      </c>
      <c r="D187" s="16">
        <f t="shared" ca="1" si="43"/>
        <v>0.64047451446666237</v>
      </c>
      <c r="E187" s="16">
        <f t="shared" ca="1" si="44"/>
        <v>0</v>
      </c>
      <c r="F187" s="16">
        <f t="shared" ca="1" si="52"/>
        <v>0</v>
      </c>
      <c r="G187" s="16">
        <f t="shared" ca="1" si="53"/>
        <v>1</v>
      </c>
      <c r="H187" s="18">
        <f t="shared" ca="1" si="45"/>
        <v>0</v>
      </c>
      <c r="I187" s="21">
        <f t="shared" ca="1" si="46"/>
        <v>-1</v>
      </c>
      <c r="J187" s="3">
        <f t="shared" ca="1" si="54"/>
        <v>167.11</v>
      </c>
      <c r="K187" s="17">
        <f t="shared" ca="1" si="57"/>
        <v>990.11</v>
      </c>
      <c r="L187" s="17">
        <f t="shared" ca="1" si="40"/>
        <v>1008.1999999999999</v>
      </c>
      <c r="M187" s="16">
        <f t="shared" ca="1" si="47"/>
        <v>-18.089999999999918</v>
      </c>
      <c r="O187" s="16">
        <f t="shared" si="55"/>
        <v>177</v>
      </c>
      <c r="P187" s="17">
        <f t="shared" ca="1" si="48"/>
        <v>-9.8899999999999864</v>
      </c>
      <c r="R187" s="16">
        <f t="shared" si="56"/>
        <v>177</v>
      </c>
      <c r="S187" s="17">
        <f t="shared" ca="1" si="49"/>
        <v>-5.5875706214689131</v>
      </c>
      <c r="T187" s="17">
        <f t="shared" ca="1" si="50"/>
        <v>-9.8899999999999864</v>
      </c>
    </row>
    <row r="188" spans="1:20">
      <c r="A188" s="16">
        <f t="shared" si="51"/>
        <v>178</v>
      </c>
      <c r="B188" s="16">
        <f t="shared" ca="1" si="41"/>
        <v>5.64</v>
      </c>
      <c r="C188" s="16">
        <f t="shared" ca="1" si="42"/>
        <v>0.18617021276595747</v>
      </c>
      <c r="D188" s="16">
        <f t="shared" ca="1" si="43"/>
        <v>0.27075182254199692</v>
      </c>
      <c r="E188" s="16">
        <f t="shared" ca="1" si="44"/>
        <v>0</v>
      </c>
      <c r="F188" s="16">
        <f t="shared" ca="1" si="52"/>
        <v>0</v>
      </c>
      <c r="G188" s="16">
        <f t="shared" ca="1" si="53"/>
        <v>2</v>
      </c>
      <c r="H188" s="18">
        <f t="shared" ca="1" si="45"/>
        <v>0</v>
      </c>
      <c r="I188" s="21">
        <f t="shared" ca="1" si="46"/>
        <v>-1</v>
      </c>
      <c r="J188" s="3">
        <f t="shared" ca="1" si="54"/>
        <v>167.11</v>
      </c>
      <c r="K188" s="17">
        <f t="shared" ca="1" si="57"/>
        <v>989.11</v>
      </c>
      <c r="L188" s="17">
        <f t="shared" ca="1" si="40"/>
        <v>1008.1999999999999</v>
      </c>
      <c r="M188" s="16">
        <f t="shared" ca="1" si="47"/>
        <v>-19.089999999999918</v>
      </c>
      <c r="O188" s="16">
        <f t="shared" si="55"/>
        <v>178</v>
      </c>
      <c r="P188" s="17">
        <f t="shared" ca="1" si="48"/>
        <v>-10.889999999999986</v>
      </c>
      <c r="R188" s="16">
        <f t="shared" si="56"/>
        <v>178</v>
      </c>
      <c r="S188" s="17">
        <f t="shared" ca="1" si="49"/>
        <v>-6.1179775280898809</v>
      </c>
      <c r="T188" s="17">
        <f t="shared" ca="1" si="50"/>
        <v>-10.889999999999986</v>
      </c>
    </row>
    <row r="189" spans="1:20">
      <c r="A189" s="16">
        <f t="shared" si="51"/>
        <v>179</v>
      </c>
      <c r="B189" s="16">
        <f t="shared" ca="1" si="41"/>
        <v>2.19</v>
      </c>
      <c r="C189" s="16">
        <f t="shared" ca="1" si="42"/>
        <v>0.47945205479452058</v>
      </c>
      <c r="D189" s="16">
        <f t="shared" ca="1" si="43"/>
        <v>0.10995678751047411</v>
      </c>
      <c r="E189" s="16">
        <f t="shared" ca="1" si="44"/>
        <v>1</v>
      </c>
      <c r="F189" s="16">
        <f t="shared" ca="1" si="52"/>
        <v>1</v>
      </c>
      <c r="G189" s="16">
        <f t="shared" ca="1" si="53"/>
        <v>0</v>
      </c>
      <c r="H189" s="18">
        <f t="shared" ca="1" si="45"/>
        <v>2.19</v>
      </c>
      <c r="I189" s="21">
        <f t="shared" ca="1" si="46"/>
        <v>1.19</v>
      </c>
      <c r="J189" s="3">
        <f t="shared" ca="1" si="54"/>
        <v>169.3</v>
      </c>
      <c r="K189" s="17">
        <f t="shared" ca="1" si="57"/>
        <v>990.30000000000007</v>
      </c>
      <c r="L189" s="17">
        <f t="shared" ca="1" si="40"/>
        <v>1008.1999999999999</v>
      </c>
      <c r="M189" s="16">
        <f t="shared" ca="1" si="47"/>
        <v>-17.899999999999864</v>
      </c>
      <c r="O189" s="16">
        <f t="shared" si="55"/>
        <v>179</v>
      </c>
      <c r="P189" s="17">
        <f t="shared" ca="1" si="48"/>
        <v>-9.6999999999999318</v>
      </c>
      <c r="R189" s="16">
        <f t="shared" si="56"/>
        <v>179</v>
      </c>
      <c r="S189" s="17">
        <f t="shared" ca="1" si="49"/>
        <v>-5.4189944134077876</v>
      </c>
      <c r="T189" s="17">
        <f t="shared" ca="1" si="50"/>
        <v>-9.6999999999999318</v>
      </c>
    </row>
    <row r="190" spans="1:20">
      <c r="A190" s="16">
        <f t="shared" si="51"/>
        <v>180</v>
      </c>
      <c r="B190" s="16">
        <f t="shared" ca="1" si="41"/>
        <v>5.23</v>
      </c>
      <c r="C190" s="16">
        <f t="shared" ca="1" si="42"/>
        <v>0.20076481835564053</v>
      </c>
      <c r="D190" s="16">
        <f t="shared" ca="1" si="43"/>
        <v>0.41664175508707246</v>
      </c>
      <c r="E190" s="16">
        <f t="shared" ca="1" si="44"/>
        <v>0</v>
      </c>
      <c r="F190" s="16">
        <f t="shared" ca="1" si="52"/>
        <v>0</v>
      </c>
      <c r="G190" s="16">
        <f t="shared" ca="1" si="53"/>
        <v>1</v>
      </c>
      <c r="H190" s="18">
        <f t="shared" ca="1" si="45"/>
        <v>0</v>
      </c>
      <c r="I190" s="21">
        <f t="shared" ca="1" si="46"/>
        <v>-1</v>
      </c>
      <c r="J190" s="3">
        <f t="shared" ca="1" si="54"/>
        <v>169.3</v>
      </c>
      <c r="K190" s="17">
        <f t="shared" ca="1" si="57"/>
        <v>989.30000000000007</v>
      </c>
      <c r="L190" s="17">
        <f t="shared" ca="1" si="40"/>
        <v>1008.1999999999999</v>
      </c>
      <c r="M190" s="16">
        <f t="shared" ca="1" si="47"/>
        <v>-18.899999999999864</v>
      </c>
      <c r="O190" s="16">
        <f t="shared" si="55"/>
        <v>180</v>
      </c>
      <c r="P190" s="17">
        <f t="shared" ca="1" si="48"/>
        <v>-10.699999999999932</v>
      </c>
      <c r="R190" s="16">
        <f t="shared" si="56"/>
        <v>180</v>
      </c>
      <c r="S190" s="17">
        <f t="shared" ca="1" si="49"/>
        <v>-5.9444444444444144</v>
      </c>
      <c r="T190" s="17">
        <f t="shared" ca="1" si="50"/>
        <v>-10.699999999999932</v>
      </c>
    </row>
    <row r="191" spans="1:20">
      <c r="A191" s="16">
        <f t="shared" si="51"/>
        <v>181</v>
      </c>
      <c r="B191" s="16">
        <f t="shared" ca="1" si="41"/>
        <v>3.31</v>
      </c>
      <c r="C191" s="16">
        <f t="shared" ca="1" si="42"/>
        <v>0.31722054380664649</v>
      </c>
      <c r="D191" s="16">
        <f t="shared" ca="1" si="43"/>
        <v>0.88752626216220087</v>
      </c>
      <c r="E191" s="16">
        <f t="shared" ca="1" si="44"/>
        <v>0</v>
      </c>
      <c r="F191" s="16">
        <f t="shared" ca="1" si="52"/>
        <v>0</v>
      </c>
      <c r="G191" s="16">
        <f t="shared" ca="1" si="53"/>
        <v>2</v>
      </c>
      <c r="H191" s="18">
        <f t="shared" ca="1" si="45"/>
        <v>0</v>
      </c>
      <c r="I191" s="21">
        <f t="shared" ca="1" si="46"/>
        <v>-1</v>
      </c>
      <c r="J191" s="3">
        <f t="shared" ca="1" si="54"/>
        <v>169.3</v>
      </c>
      <c r="K191" s="17">
        <f t="shared" ca="1" si="57"/>
        <v>988.30000000000007</v>
      </c>
      <c r="L191" s="17">
        <f t="shared" ca="1" si="40"/>
        <v>1008.1999999999999</v>
      </c>
      <c r="M191" s="16">
        <f t="shared" ca="1" si="47"/>
        <v>-19.899999999999864</v>
      </c>
      <c r="O191" s="16">
        <f t="shared" si="55"/>
        <v>181</v>
      </c>
      <c r="P191" s="17">
        <f t="shared" ca="1" si="48"/>
        <v>-11.699999999999932</v>
      </c>
      <c r="R191" s="16">
        <f t="shared" si="56"/>
        <v>181</v>
      </c>
      <c r="S191" s="17">
        <f t="shared" ca="1" si="49"/>
        <v>-6.4640883977900074</v>
      </c>
      <c r="T191" s="17">
        <f t="shared" ca="1" si="50"/>
        <v>-11.699999999999932</v>
      </c>
    </row>
    <row r="192" spans="1:20">
      <c r="A192" s="16">
        <f t="shared" si="51"/>
        <v>182</v>
      </c>
      <c r="B192" s="16">
        <f t="shared" ca="1" si="41"/>
        <v>5.7</v>
      </c>
      <c r="C192" s="16">
        <f t="shared" ca="1" si="42"/>
        <v>0.18421052631578946</v>
      </c>
      <c r="D192" s="16">
        <f t="shared" ca="1" si="43"/>
        <v>0.76674066225172677</v>
      </c>
      <c r="E192" s="16">
        <f t="shared" ca="1" si="44"/>
        <v>0</v>
      </c>
      <c r="F192" s="16">
        <f t="shared" ca="1" si="52"/>
        <v>0</v>
      </c>
      <c r="G192" s="16">
        <f t="shared" ca="1" si="53"/>
        <v>3</v>
      </c>
      <c r="H192" s="18">
        <f t="shared" ca="1" si="45"/>
        <v>0</v>
      </c>
      <c r="I192" s="21">
        <f t="shared" ca="1" si="46"/>
        <v>-1</v>
      </c>
      <c r="J192" s="3">
        <f t="shared" ca="1" si="54"/>
        <v>169.3</v>
      </c>
      <c r="K192" s="17">
        <f t="shared" ca="1" si="57"/>
        <v>987.30000000000007</v>
      </c>
      <c r="L192" s="17">
        <f t="shared" ca="1" si="40"/>
        <v>1008.1999999999999</v>
      </c>
      <c r="M192" s="16">
        <f t="shared" ca="1" si="47"/>
        <v>-20.899999999999864</v>
      </c>
      <c r="O192" s="16">
        <f t="shared" si="55"/>
        <v>182</v>
      </c>
      <c r="P192" s="17">
        <f t="shared" ca="1" si="48"/>
        <v>-12.699999999999932</v>
      </c>
      <c r="R192" s="16">
        <f t="shared" si="56"/>
        <v>182</v>
      </c>
      <c r="S192" s="17">
        <f t="shared" ca="1" si="49"/>
        <v>-6.9780219780219426</v>
      </c>
      <c r="T192" s="17">
        <f t="shared" ca="1" si="50"/>
        <v>-12.699999999999932</v>
      </c>
    </row>
    <row r="193" spans="1:20">
      <c r="A193" s="16">
        <f t="shared" si="51"/>
        <v>183</v>
      </c>
      <c r="B193" s="16">
        <f t="shared" ca="1" si="41"/>
        <v>5.37</v>
      </c>
      <c r="C193" s="16">
        <f t="shared" ca="1" si="42"/>
        <v>0.19553072625698326</v>
      </c>
      <c r="D193" s="16">
        <f t="shared" ca="1" si="43"/>
        <v>0.30007377610726405</v>
      </c>
      <c r="E193" s="16">
        <f t="shared" ca="1" si="44"/>
        <v>0</v>
      </c>
      <c r="F193" s="16">
        <f t="shared" ca="1" si="52"/>
        <v>0</v>
      </c>
      <c r="G193" s="16">
        <f t="shared" ca="1" si="53"/>
        <v>4</v>
      </c>
      <c r="H193" s="18">
        <f t="shared" ca="1" si="45"/>
        <v>0</v>
      </c>
      <c r="I193" s="21">
        <f t="shared" ca="1" si="46"/>
        <v>-1</v>
      </c>
      <c r="J193" s="3">
        <f t="shared" ca="1" si="54"/>
        <v>169.3</v>
      </c>
      <c r="K193" s="17">
        <f t="shared" ca="1" si="57"/>
        <v>986.30000000000007</v>
      </c>
      <c r="L193" s="17">
        <f t="shared" ca="1" si="40"/>
        <v>1008.1999999999999</v>
      </c>
      <c r="M193" s="16">
        <f t="shared" ca="1" si="47"/>
        <v>-21.899999999999864</v>
      </c>
      <c r="O193" s="16">
        <f t="shared" si="55"/>
        <v>183</v>
      </c>
      <c r="P193" s="17">
        <f t="shared" ca="1" si="48"/>
        <v>-13.699999999999932</v>
      </c>
      <c r="R193" s="16">
        <f t="shared" si="56"/>
        <v>183</v>
      </c>
      <c r="S193" s="17">
        <f t="shared" ca="1" si="49"/>
        <v>-7.4863387978141702</v>
      </c>
      <c r="T193" s="17">
        <f t="shared" ca="1" si="50"/>
        <v>-13.699999999999932</v>
      </c>
    </row>
    <row r="194" spans="1:20">
      <c r="A194" s="16">
        <f t="shared" si="51"/>
        <v>184</v>
      </c>
      <c r="B194" s="16">
        <f t="shared" ca="1" si="41"/>
        <v>4.28</v>
      </c>
      <c r="C194" s="16">
        <f t="shared" ca="1" si="42"/>
        <v>0.24532710280373832</v>
      </c>
      <c r="D194" s="16">
        <f t="shared" ca="1" si="43"/>
        <v>0.496405312210217</v>
      </c>
      <c r="E194" s="16">
        <f t="shared" ca="1" si="44"/>
        <v>0</v>
      </c>
      <c r="F194" s="16">
        <f t="shared" ca="1" si="52"/>
        <v>0</v>
      </c>
      <c r="G194" s="16">
        <f t="shared" ca="1" si="53"/>
        <v>5</v>
      </c>
      <c r="H194" s="18">
        <f t="shared" ca="1" si="45"/>
        <v>0</v>
      </c>
      <c r="I194" s="21">
        <f t="shared" ca="1" si="46"/>
        <v>-1</v>
      </c>
      <c r="J194" s="3">
        <f t="shared" ca="1" si="54"/>
        <v>169.3</v>
      </c>
      <c r="K194" s="17">
        <f t="shared" ca="1" si="57"/>
        <v>985.30000000000007</v>
      </c>
      <c r="L194" s="17">
        <f t="shared" ca="1" si="40"/>
        <v>1008.1999999999999</v>
      </c>
      <c r="M194" s="16">
        <f t="shared" ca="1" si="47"/>
        <v>-22.899999999999864</v>
      </c>
      <c r="O194" s="16">
        <f t="shared" si="55"/>
        <v>184</v>
      </c>
      <c r="P194" s="17">
        <f t="shared" ca="1" si="48"/>
        <v>-14.699999999999932</v>
      </c>
      <c r="R194" s="16">
        <f t="shared" si="56"/>
        <v>184</v>
      </c>
      <c r="S194" s="17">
        <f t="shared" ca="1" si="49"/>
        <v>-7.9891304347825809</v>
      </c>
      <c r="T194" s="17">
        <f t="shared" ca="1" si="50"/>
        <v>-14.699999999999932</v>
      </c>
    </row>
    <row r="195" spans="1:20">
      <c r="A195" s="16">
        <f t="shared" si="51"/>
        <v>185</v>
      </c>
      <c r="B195" s="16">
        <f t="shared" ca="1" si="41"/>
        <v>5.83</v>
      </c>
      <c r="C195" s="16">
        <f t="shared" ca="1" si="42"/>
        <v>0.18010291595197256</v>
      </c>
      <c r="D195" s="16">
        <f t="shared" ca="1" si="43"/>
        <v>0.41815261144523141</v>
      </c>
      <c r="E195" s="16">
        <f t="shared" ca="1" si="44"/>
        <v>0</v>
      </c>
      <c r="F195" s="16">
        <f t="shared" ca="1" si="52"/>
        <v>0</v>
      </c>
      <c r="G195" s="16">
        <f t="shared" ca="1" si="53"/>
        <v>6</v>
      </c>
      <c r="H195" s="18">
        <f t="shared" ca="1" si="45"/>
        <v>0</v>
      </c>
      <c r="I195" s="21">
        <f t="shared" ca="1" si="46"/>
        <v>-1</v>
      </c>
      <c r="J195" s="3">
        <f t="shared" ca="1" si="54"/>
        <v>169.3</v>
      </c>
      <c r="K195" s="17">
        <f t="shared" ca="1" si="57"/>
        <v>984.30000000000007</v>
      </c>
      <c r="L195" s="17">
        <f t="shared" ca="1" si="40"/>
        <v>1008.1999999999999</v>
      </c>
      <c r="M195" s="16">
        <f t="shared" ca="1" si="47"/>
        <v>-23.899999999999864</v>
      </c>
      <c r="O195" s="16">
        <f t="shared" si="55"/>
        <v>185</v>
      </c>
      <c r="P195" s="17">
        <f t="shared" ca="1" si="48"/>
        <v>-15.699999999999932</v>
      </c>
      <c r="R195" s="16">
        <f t="shared" si="56"/>
        <v>185</v>
      </c>
      <c r="S195" s="17">
        <f t="shared" ca="1" si="49"/>
        <v>-8.4864864864864415</v>
      </c>
      <c r="T195" s="17">
        <f t="shared" ca="1" si="50"/>
        <v>-15.699999999999932</v>
      </c>
    </row>
    <row r="196" spans="1:20">
      <c r="A196" s="16">
        <f t="shared" si="51"/>
        <v>186</v>
      </c>
      <c r="B196" s="16">
        <f t="shared" ca="1" si="41"/>
        <v>5.51</v>
      </c>
      <c r="C196" s="16">
        <f t="shared" ca="1" si="42"/>
        <v>0.19056261343012706</v>
      </c>
      <c r="D196" s="16">
        <f t="shared" ca="1" si="43"/>
        <v>0.61147736216853854</v>
      </c>
      <c r="E196" s="16">
        <f t="shared" ca="1" si="44"/>
        <v>0</v>
      </c>
      <c r="F196" s="16">
        <f t="shared" ca="1" si="52"/>
        <v>0</v>
      </c>
      <c r="G196" s="16">
        <f t="shared" ca="1" si="53"/>
        <v>7</v>
      </c>
      <c r="H196" s="18">
        <f t="shared" ca="1" si="45"/>
        <v>0</v>
      </c>
      <c r="I196" s="21">
        <f t="shared" ca="1" si="46"/>
        <v>-1</v>
      </c>
      <c r="J196" s="3">
        <f t="shared" ca="1" si="54"/>
        <v>169.3</v>
      </c>
      <c r="K196" s="17">
        <f t="shared" ca="1" si="57"/>
        <v>983.30000000000007</v>
      </c>
      <c r="L196" s="17">
        <f t="shared" ca="1" si="40"/>
        <v>1008.1999999999999</v>
      </c>
      <c r="M196" s="16">
        <f t="shared" ca="1" si="47"/>
        <v>-24.899999999999864</v>
      </c>
      <c r="O196" s="16">
        <f t="shared" si="55"/>
        <v>186</v>
      </c>
      <c r="P196" s="17">
        <f t="shared" ca="1" si="48"/>
        <v>-16.699999999999932</v>
      </c>
      <c r="R196" s="16">
        <f t="shared" si="56"/>
        <v>186</v>
      </c>
      <c r="S196" s="17">
        <f t="shared" ca="1" si="49"/>
        <v>-8.9784946236558767</v>
      </c>
      <c r="T196" s="17">
        <f t="shared" ca="1" si="50"/>
        <v>-16.699999999999932</v>
      </c>
    </row>
    <row r="197" spans="1:20">
      <c r="A197" s="16">
        <f t="shared" si="51"/>
        <v>187</v>
      </c>
      <c r="B197" s="16">
        <f t="shared" ca="1" si="41"/>
        <v>5.27</v>
      </c>
      <c r="C197" s="16">
        <f t="shared" ca="1" si="42"/>
        <v>0.19924098671726756</v>
      </c>
      <c r="D197" s="16">
        <f t="shared" ca="1" si="43"/>
        <v>0.78551311044947614</v>
      </c>
      <c r="E197" s="16">
        <f t="shared" ca="1" si="44"/>
        <v>0</v>
      </c>
      <c r="F197" s="16">
        <f t="shared" ca="1" si="52"/>
        <v>0</v>
      </c>
      <c r="G197" s="16">
        <f t="shared" ca="1" si="53"/>
        <v>8</v>
      </c>
      <c r="H197" s="18">
        <f t="shared" ca="1" si="45"/>
        <v>0</v>
      </c>
      <c r="I197" s="21">
        <f t="shared" ca="1" si="46"/>
        <v>-1</v>
      </c>
      <c r="J197" s="3">
        <f t="shared" ca="1" si="54"/>
        <v>169.3</v>
      </c>
      <c r="K197" s="17">
        <f t="shared" ca="1" si="57"/>
        <v>982.30000000000007</v>
      </c>
      <c r="L197" s="17">
        <f t="shared" ca="1" si="40"/>
        <v>1008.1999999999999</v>
      </c>
      <c r="M197" s="16">
        <f t="shared" ca="1" si="47"/>
        <v>-25.899999999999864</v>
      </c>
      <c r="O197" s="16">
        <f t="shared" si="55"/>
        <v>187</v>
      </c>
      <c r="P197" s="17">
        <f t="shared" ca="1" si="48"/>
        <v>-17.699999999999932</v>
      </c>
      <c r="R197" s="16">
        <f t="shared" si="56"/>
        <v>187</v>
      </c>
      <c r="S197" s="17">
        <f t="shared" ca="1" si="49"/>
        <v>-9.4652406417111905</v>
      </c>
      <c r="T197" s="17">
        <f t="shared" ca="1" si="50"/>
        <v>-17.699999999999932</v>
      </c>
    </row>
    <row r="198" spans="1:20">
      <c r="A198" s="16">
        <f t="shared" si="51"/>
        <v>188</v>
      </c>
      <c r="B198" s="16">
        <f t="shared" ca="1" si="41"/>
        <v>2.72</v>
      </c>
      <c r="C198" s="16">
        <f t="shared" ca="1" si="42"/>
        <v>0.38602941176470584</v>
      </c>
      <c r="D198" s="16">
        <f t="shared" ca="1" si="43"/>
        <v>0.39195854031863209</v>
      </c>
      <c r="E198" s="16">
        <f t="shared" ca="1" si="44"/>
        <v>0</v>
      </c>
      <c r="F198" s="16">
        <f t="shared" ca="1" si="52"/>
        <v>0</v>
      </c>
      <c r="G198" s="16">
        <f t="shared" ca="1" si="53"/>
        <v>9</v>
      </c>
      <c r="H198" s="18">
        <f t="shared" ca="1" si="45"/>
        <v>0</v>
      </c>
      <c r="I198" s="21">
        <f t="shared" ca="1" si="46"/>
        <v>-1</v>
      </c>
      <c r="J198" s="3">
        <f t="shared" ca="1" si="54"/>
        <v>169.3</v>
      </c>
      <c r="K198" s="17">
        <f t="shared" ca="1" si="57"/>
        <v>981.30000000000007</v>
      </c>
      <c r="L198" s="17">
        <f t="shared" ca="1" si="40"/>
        <v>1008.1999999999999</v>
      </c>
      <c r="M198" s="16">
        <f t="shared" ca="1" si="47"/>
        <v>-26.899999999999864</v>
      </c>
      <c r="O198" s="16">
        <f t="shared" si="55"/>
        <v>188</v>
      </c>
      <c r="P198" s="17">
        <f t="shared" ca="1" si="48"/>
        <v>-18.699999999999932</v>
      </c>
      <c r="R198" s="16">
        <f t="shared" si="56"/>
        <v>188</v>
      </c>
      <c r="S198" s="17">
        <f t="shared" ca="1" si="49"/>
        <v>-9.9468085106382631</v>
      </c>
      <c r="T198" s="17">
        <f t="shared" ca="1" si="50"/>
        <v>-18.699999999999932</v>
      </c>
    </row>
    <row r="199" spans="1:20">
      <c r="A199" s="16">
        <f t="shared" si="51"/>
        <v>189</v>
      </c>
      <c r="B199" s="16">
        <f t="shared" ca="1" si="41"/>
        <v>4.21</v>
      </c>
      <c r="C199" s="16">
        <f t="shared" ca="1" si="42"/>
        <v>0.24940617577197152</v>
      </c>
      <c r="D199" s="16">
        <f t="shared" ca="1" si="43"/>
        <v>0.81907694261176789</v>
      </c>
      <c r="E199" s="16">
        <f t="shared" ca="1" si="44"/>
        <v>0</v>
      </c>
      <c r="F199" s="16">
        <f t="shared" ca="1" si="52"/>
        <v>0</v>
      </c>
      <c r="G199" s="16">
        <f t="shared" ca="1" si="53"/>
        <v>10</v>
      </c>
      <c r="H199" s="18">
        <f t="shared" ca="1" si="45"/>
        <v>0</v>
      </c>
      <c r="I199" s="21">
        <f t="shared" ca="1" si="46"/>
        <v>-1</v>
      </c>
      <c r="J199" s="3">
        <f t="shared" ca="1" si="54"/>
        <v>169.3</v>
      </c>
      <c r="K199" s="17">
        <f t="shared" ca="1" si="57"/>
        <v>980.30000000000007</v>
      </c>
      <c r="L199" s="17">
        <f t="shared" ca="1" si="40"/>
        <v>1008.1999999999999</v>
      </c>
      <c r="M199" s="16">
        <f t="shared" ca="1" si="47"/>
        <v>-27.899999999999864</v>
      </c>
      <c r="O199" s="16">
        <f t="shared" si="55"/>
        <v>189</v>
      </c>
      <c r="P199" s="17">
        <f t="shared" ca="1" si="48"/>
        <v>-19.699999999999932</v>
      </c>
      <c r="R199" s="16">
        <f t="shared" si="56"/>
        <v>189</v>
      </c>
      <c r="S199" s="17">
        <f t="shared" ca="1" si="49"/>
        <v>-10.423280423280389</v>
      </c>
      <c r="T199" s="17">
        <f t="shared" ca="1" si="50"/>
        <v>-19.699999999999932</v>
      </c>
    </row>
    <row r="200" spans="1:20">
      <c r="A200" s="16">
        <f t="shared" si="51"/>
        <v>190</v>
      </c>
      <c r="B200" s="16">
        <f t="shared" ca="1" si="41"/>
        <v>4.1100000000000003</v>
      </c>
      <c r="C200" s="16">
        <f t="shared" ca="1" si="42"/>
        <v>0.25547445255474449</v>
      </c>
      <c r="D200" s="16">
        <f t="shared" ca="1" si="43"/>
        <v>0.43723153918035962</v>
      </c>
      <c r="E200" s="16">
        <f t="shared" ca="1" si="44"/>
        <v>0</v>
      </c>
      <c r="F200" s="16">
        <f t="shared" ca="1" si="52"/>
        <v>0</v>
      </c>
      <c r="G200" s="16">
        <f t="shared" ca="1" si="53"/>
        <v>11</v>
      </c>
      <c r="H200" s="18">
        <f t="shared" ca="1" si="45"/>
        <v>0</v>
      </c>
      <c r="I200" s="21">
        <f t="shared" ca="1" si="46"/>
        <v>-1</v>
      </c>
      <c r="J200" s="3">
        <f t="shared" ca="1" si="54"/>
        <v>169.3</v>
      </c>
      <c r="K200" s="17">
        <f t="shared" ca="1" si="57"/>
        <v>979.30000000000007</v>
      </c>
      <c r="L200" s="17">
        <f t="shared" ca="1" si="40"/>
        <v>1008.1999999999999</v>
      </c>
      <c r="M200" s="16">
        <f t="shared" ca="1" si="47"/>
        <v>-28.899999999999864</v>
      </c>
      <c r="O200" s="16">
        <f t="shared" si="55"/>
        <v>190</v>
      </c>
      <c r="P200" s="17">
        <f t="shared" ca="1" si="48"/>
        <v>-20.699999999999932</v>
      </c>
      <c r="R200" s="16">
        <f t="shared" si="56"/>
        <v>190</v>
      </c>
      <c r="S200" s="17">
        <f t="shared" ca="1" si="49"/>
        <v>-10.894736842105218</v>
      </c>
      <c r="T200" s="17">
        <f t="shared" ca="1" si="50"/>
        <v>-20.699999999999932</v>
      </c>
    </row>
    <row r="201" spans="1:20">
      <c r="A201" s="16">
        <f t="shared" si="51"/>
        <v>191</v>
      </c>
      <c r="B201" s="16">
        <f t="shared" ca="1" si="41"/>
        <v>2.84</v>
      </c>
      <c r="C201" s="16">
        <f t="shared" ca="1" si="42"/>
        <v>0.36971830985915499</v>
      </c>
      <c r="D201" s="16">
        <f t="shared" ca="1" si="43"/>
        <v>0.7607786995353818</v>
      </c>
      <c r="E201" s="16">
        <f t="shared" ca="1" si="44"/>
        <v>0</v>
      </c>
      <c r="F201" s="16">
        <f t="shared" ca="1" si="52"/>
        <v>0</v>
      </c>
      <c r="G201" s="16">
        <f t="shared" ca="1" si="53"/>
        <v>12</v>
      </c>
      <c r="H201" s="18">
        <f t="shared" ca="1" si="45"/>
        <v>0</v>
      </c>
      <c r="I201" s="21">
        <f t="shared" ca="1" si="46"/>
        <v>-1</v>
      </c>
      <c r="J201" s="3">
        <f t="shared" ca="1" si="54"/>
        <v>169.3</v>
      </c>
      <c r="K201" s="17">
        <f t="shared" ca="1" si="57"/>
        <v>978.30000000000007</v>
      </c>
      <c r="L201" s="17">
        <f t="shared" ca="1" si="40"/>
        <v>1008.1999999999999</v>
      </c>
      <c r="M201" s="16">
        <f t="shared" ca="1" si="47"/>
        <v>-29.899999999999864</v>
      </c>
      <c r="O201" s="16">
        <f t="shared" si="55"/>
        <v>191</v>
      </c>
      <c r="P201" s="17">
        <f t="shared" ca="1" si="48"/>
        <v>-21.699999999999932</v>
      </c>
      <c r="R201" s="16">
        <f t="shared" si="56"/>
        <v>191</v>
      </c>
      <c r="S201" s="17">
        <f t="shared" ca="1" si="49"/>
        <v>-11.361256544502581</v>
      </c>
      <c r="T201" s="17">
        <f t="shared" ca="1" si="50"/>
        <v>-21.699999999999932</v>
      </c>
    </row>
    <row r="202" spans="1:20">
      <c r="A202" s="16">
        <f t="shared" si="51"/>
        <v>192</v>
      </c>
      <c r="B202" s="16">
        <f t="shared" ca="1" si="41"/>
        <v>3.39</v>
      </c>
      <c r="C202" s="16">
        <f t="shared" ca="1" si="42"/>
        <v>0.30973451327433627</v>
      </c>
      <c r="D202" s="16">
        <f t="shared" ca="1" si="43"/>
        <v>0.68013612323380102</v>
      </c>
      <c r="E202" s="16">
        <f t="shared" ca="1" si="44"/>
        <v>0</v>
      </c>
      <c r="F202" s="16">
        <f t="shared" ca="1" si="52"/>
        <v>0</v>
      </c>
      <c r="G202" s="16">
        <f t="shared" ca="1" si="53"/>
        <v>13</v>
      </c>
      <c r="H202" s="18">
        <f t="shared" ca="1" si="45"/>
        <v>0</v>
      </c>
      <c r="I202" s="21">
        <f t="shared" ca="1" si="46"/>
        <v>-1</v>
      </c>
      <c r="J202" s="3">
        <f t="shared" ca="1" si="54"/>
        <v>169.3</v>
      </c>
      <c r="K202" s="17">
        <f t="shared" ca="1" si="57"/>
        <v>977.30000000000007</v>
      </c>
      <c r="L202" s="17">
        <f t="shared" ref="L202:L210" ca="1" si="58">MAX(K202,L201)</f>
        <v>1008.1999999999999</v>
      </c>
      <c r="M202" s="16">
        <f t="shared" ca="1" si="47"/>
        <v>-30.899999999999864</v>
      </c>
      <c r="O202" s="16">
        <f t="shared" si="55"/>
        <v>192</v>
      </c>
      <c r="P202" s="17">
        <f t="shared" ca="1" si="48"/>
        <v>-22.699999999999932</v>
      </c>
      <c r="R202" s="16">
        <f t="shared" si="56"/>
        <v>192</v>
      </c>
      <c r="S202" s="17">
        <f t="shared" ca="1" si="49"/>
        <v>-11.822916666666629</v>
      </c>
      <c r="T202" s="17">
        <f t="shared" ca="1" si="50"/>
        <v>-22.699999999999932</v>
      </c>
    </row>
    <row r="203" spans="1:20">
      <c r="A203" s="16">
        <f t="shared" si="51"/>
        <v>193</v>
      </c>
      <c r="B203" s="16">
        <f t="shared" ref="B203:B210" ca="1" si="59">RANDBETWEEN($A$5,$B$5)/100</f>
        <v>5.87</v>
      </c>
      <c r="C203" s="16">
        <f t="shared" ref="C203:C210" ca="1" si="60">$C$5*(1/B203)</f>
        <v>0.17887563884156729</v>
      </c>
      <c r="D203" s="16">
        <f t="shared" ref="D203:D210" ca="1" si="61">RAND()</f>
        <v>0.73704592369321098</v>
      </c>
      <c r="E203" s="16">
        <f t="shared" ref="E203:E210" ca="1" si="62">IF(D203&lt;=C203,1,0)</f>
        <v>0</v>
      </c>
      <c r="F203" s="16">
        <f t="shared" ca="1" si="52"/>
        <v>0</v>
      </c>
      <c r="G203" s="16">
        <f t="shared" ca="1" si="53"/>
        <v>14</v>
      </c>
      <c r="H203" s="18">
        <f t="shared" ref="H203:H210" ca="1" si="63">IF(E203=0,0,B203)</f>
        <v>0</v>
      </c>
      <c r="I203" s="21">
        <f t="shared" ref="I203:I210" ca="1" si="64">IF(E203=0,-1,H203-1)</f>
        <v>-1</v>
      </c>
      <c r="J203" s="3">
        <f t="shared" ca="1" si="54"/>
        <v>169.3</v>
      </c>
      <c r="K203" s="17">
        <f t="shared" ca="1" si="57"/>
        <v>976.30000000000007</v>
      </c>
      <c r="L203" s="17">
        <f t="shared" ca="1" si="58"/>
        <v>1008.1999999999999</v>
      </c>
      <c r="M203" s="16">
        <f t="shared" ref="M203:M210" ca="1" si="65">IF(K203&lt;N(L203),K203-L202,"")</f>
        <v>-31.899999999999864</v>
      </c>
      <c r="O203" s="16">
        <f t="shared" si="55"/>
        <v>193</v>
      </c>
      <c r="P203" s="17">
        <f t="shared" ref="P203:P210" ca="1" si="66">K203-1000</f>
        <v>-23.699999999999932</v>
      </c>
      <c r="R203" s="16">
        <f t="shared" si="56"/>
        <v>193</v>
      </c>
      <c r="S203" s="17">
        <f t="shared" ref="S203:S210" ca="1" si="67">((R203+T203)/R203*100)-100</f>
        <v>-12.279792746113955</v>
      </c>
      <c r="T203" s="17">
        <f t="shared" ref="T203:T210" ca="1" si="68">K203-1000</f>
        <v>-23.699999999999932</v>
      </c>
    </row>
    <row r="204" spans="1:20">
      <c r="A204" s="16">
        <f t="shared" ref="A204:A210" si="69">A203+1</f>
        <v>194</v>
      </c>
      <c r="B204" s="16">
        <f t="shared" ca="1" si="59"/>
        <v>5.46</v>
      </c>
      <c r="C204" s="16">
        <f t="shared" ca="1" si="60"/>
        <v>0.19230769230769229</v>
      </c>
      <c r="D204" s="16">
        <f t="shared" ca="1" si="61"/>
        <v>0.33923396259758354</v>
      </c>
      <c r="E204" s="16">
        <f t="shared" ca="1" si="62"/>
        <v>0</v>
      </c>
      <c r="F204" s="16">
        <f t="shared" ref="F204:F210" ca="1" si="70">IF(E204=1,F203+1,0)</f>
        <v>0</v>
      </c>
      <c r="G204" s="16">
        <f t="shared" ref="G204:G210" ca="1" si="71">IF(E204=0,G203+1,0)</f>
        <v>15</v>
      </c>
      <c r="H204" s="18">
        <f t="shared" ca="1" si="63"/>
        <v>0</v>
      </c>
      <c r="I204" s="21">
        <f t="shared" ca="1" si="64"/>
        <v>-1</v>
      </c>
      <c r="J204" s="3">
        <f t="shared" ref="J204:J210" ca="1" si="72">J203+H204</f>
        <v>169.3</v>
      </c>
      <c r="K204" s="17">
        <f t="shared" ca="1" si="57"/>
        <v>975.30000000000007</v>
      </c>
      <c r="L204" s="17">
        <f t="shared" ca="1" si="58"/>
        <v>1008.1999999999999</v>
      </c>
      <c r="M204" s="16">
        <f t="shared" ca="1" si="65"/>
        <v>-32.899999999999864</v>
      </c>
      <c r="O204" s="16">
        <f t="shared" ref="O204:O210" si="73">O203+1</f>
        <v>194</v>
      </c>
      <c r="P204" s="17">
        <f t="shared" ca="1" si="66"/>
        <v>-24.699999999999932</v>
      </c>
      <c r="R204" s="16">
        <f t="shared" ref="R204:R210" si="74">R203+1</f>
        <v>194</v>
      </c>
      <c r="S204" s="17">
        <f t="shared" ca="1" si="67"/>
        <v>-12.731958762886563</v>
      </c>
      <c r="T204" s="17">
        <f t="shared" ca="1" si="68"/>
        <v>-24.699999999999932</v>
      </c>
    </row>
    <row r="205" spans="1:20">
      <c r="A205" s="16">
        <f t="shared" si="69"/>
        <v>195</v>
      </c>
      <c r="B205" s="16">
        <f t="shared" ca="1" si="59"/>
        <v>2.96</v>
      </c>
      <c r="C205" s="16">
        <f t="shared" ca="1" si="60"/>
        <v>0.35472972972972971</v>
      </c>
      <c r="D205" s="16">
        <f t="shared" ca="1" si="61"/>
        <v>4.7450942231134885E-2</v>
      </c>
      <c r="E205" s="16">
        <f t="shared" ca="1" si="62"/>
        <v>1</v>
      </c>
      <c r="F205" s="16">
        <f t="shared" ca="1" si="70"/>
        <v>1</v>
      </c>
      <c r="G205" s="16">
        <f t="shared" ca="1" si="71"/>
        <v>0</v>
      </c>
      <c r="H205" s="18">
        <f t="shared" ca="1" si="63"/>
        <v>2.96</v>
      </c>
      <c r="I205" s="21">
        <f t="shared" ca="1" si="64"/>
        <v>1.96</v>
      </c>
      <c r="J205" s="3">
        <f t="shared" ca="1" si="72"/>
        <v>172.26000000000002</v>
      </c>
      <c r="K205" s="17">
        <f t="shared" ref="K205" ca="1" si="75">K204+I205</f>
        <v>977.2600000000001</v>
      </c>
      <c r="L205" s="17">
        <f t="shared" ca="1" si="58"/>
        <v>1008.1999999999999</v>
      </c>
      <c r="M205" s="16">
        <f t="shared" ca="1" si="65"/>
        <v>-30.939999999999827</v>
      </c>
      <c r="O205" s="16">
        <f t="shared" si="73"/>
        <v>195</v>
      </c>
      <c r="P205" s="17">
        <f t="shared" ca="1" si="66"/>
        <v>-22.739999999999895</v>
      </c>
      <c r="R205" s="16">
        <f t="shared" si="74"/>
        <v>195</v>
      </c>
      <c r="S205" s="17">
        <f t="shared" ca="1" si="67"/>
        <v>-11.661538461538413</v>
      </c>
      <c r="T205" s="17">
        <f t="shared" ca="1" si="68"/>
        <v>-22.739999999999895</v>
      </c>
    </row>
    <row r="206" spans="1:20">
      <c r="A206" s="16">
        <f t="shared" si="69"/>
        <v>196</v>
      </c>
      <c r="B206" s="16">
        <f t="shared" ca="1" si="59"/>
        <v>4.84</v>
      </c>
      <c r="C206" s="16">
        <f t="shared" ca="1" si="60"/>
        <v>0.21694214876033061</v>
      </c>
      <c r="D206" s="16">
        <f t="shared" ca="1" si="61"/>
        <v>0.38637063918892611</v>
      </c>
      <c r="E206" s="16">
        <f t="shared" ca="1" si="62"/>
        <v>0</v>
      </c>
      <c r="F206" s="16">
        <f t="shared" ca="1" si="70"/>
        <v>0</v>
      </c>
      <c r="G206" s="16">
        <f t="shared" ca="1" si="71"/>
        <v>1</v>
      </c>
      <c r="H206" s="18">
        <f t="shared" ca="1" si="63"/>
        <v>0</v>
      </c>
      <c r="I206" s="21">
        <f t="shared" ca="1" si="64"/>
        <v>-1</v>
      </c>
      <c r="J206" s="3">
        <f t="shared" ca="1" si="72"/>
        <v>172.26000000000002</v>
      </c>
      <c r="K206" s="17">
        <f t="shared" ref="K206:K210" ca="1" si="76">K205+I206</f>
        <v>976.2600000000001</v>
      </c>
      <c r="L206" s="17">
        <f t="shared" ca="1" si="58"/>
        <v>1008.1999999999999</v>
      </c>
      <c r="M206" s="16">
        <f t="shared" ca="1" si="65"/>
        <v>-31.939999999999827</v>
      </c>
      <c r="O206" s="16">
        <f t="shared" si="73"/>
        <v>196</v>
      </c>
      <c r="P206" s="17">
        <f t="shared" ca="1" si="66"/>
        <v>-23.739999999999895</v>
      </c>
      <c r="R206" s="16">
        <f t="shared" si="74"/>
        <v>196</v>
      </c>
      <c r="S206" s="17">
        <f t="shared" ca="1" si="67"/>
        <v>-12.11224489795913</v>
      </c>
      <c r="T206" s="17">
        <f t="shared" ca="1" si="68"/>
        <v>-23.739999999999895</v>
      </c>
    </row>
    <row r="207" spans="1:20">
      <c r="A207" s="16">
        <f t="shared" si="69"/>
        <v>197</v>
      </c>
      <c r="B207" s="16">
        <f t="shared" ca="1" si="59"/>
        <v>5.35</v>
      </c>
      <c r="C207" s="16">
        <f t="shared" ca="1" si="60"/>
        <v>0.19626168224299068</v>
      </c>
      <c r="D207" s="16">
        <f t="shared" ca="1" si="61"/>
        <v>0.66024117510022506</v>
      </c>
      <c r="E207" s="16">
        <f t="shared" ca="1" si="62"/>
        <v>0</v>
      </c>
      <c r="F207" s="16">
        <f t="shared" ca="1" si="70"/>
        <v>0</v>
      </c>
      <c r="G207" s="16">
        <f t="shared" ca="1" si="71"/>
        <v>2</v>
      </c>
      <c r="H207" s="18">
        <f t="shared" ca="1" si="63"/>
        <v>0</v>
      </c>
      <c r="I207" s="21">
        <f t="shared" ca="1" si="64"/>
        <v>-1</v>
      </c>
      <c r="J207" s="3">
        <f t="shared" ca="1" si="72"/>
        <v>172.26000000000002</v>
      </c>
      <c r="K207" s="17">
        <f t="shared" ca="1" si="76"/>
        <v>975.2600000000001</v>
      </c>
      <c r="L207" s="17">
        <f t="shared" ca="1" si="58"/>
        <v>1008.1999999999999</v>
      </c>
      <c r="M207" s="16">
        <f t="shared" ca="1" si="65"/>
        <v>-32.939999999999827</v>
      </c>
      <c r="O207" s="16">
        <f t="shared" si="73"/>
        <v>197</v>
      </c>
      <c r="P207" s="17">
        <f t="shared" ca="1" si="66"/>
        <v>-24.739999999999895</v>
      </c>
      <c r="R207" s="16">
        <f t="shared" si="74"/>
        <v>197</v>
      </c>
      <c r="S207" s="17">
        <f t="shared" ca="1" si="67"/>
        <v>-12.558375634517716</v>
      </c>
      <c r="T207" s="17">
        <f t="shared" ca="1" si="68"/>
        <v>-24.739999999999895</v>
      </c>
    </row>
    <row r="208" spans="1:20">
      <c r="A208" s="16">
        <f t="shared" si="69"/>
        <v>198</v>
      </c>
      <c r="B208" s="16">
        <f t="shared" ca="1" si="59"/>
        <v>2.64</v>
      </c>
      <c r="C208" s="16">
        <f t="shared" ca="1" si="60"/>
        <v>0.39772727272727276</v>
      </c>
      <c r="D208" s="16">
        <f t="shared" ca="1" si="61"/>
        <v>0.45933925133270392</v>
      </c>
      <c r="E208" s="16">
        <f t="shared" ca="1" si="62"/>
        <v>0</v>
      </c>
      <c r="F208" s="16">
        <f t="shared" ca="1" si="70"/>
        <v>0</v>
      </c>
      <c r="G208" s="16">
        <f t="shared" ca="1" si="71"/>
        <v>3</v>
      </c>
      <c r="H208" s="18">
        <f t="shared" ca="1" si="63"/>
        <v>0</v>
      </c>
      <c r="I208" s="21">
        <f t="shared" ca="1" si="64"/>
        <v>-1</v>
      </c>
      <c r="J208" s="3">
        <f t="shared" ca="1" si="72"/>
        <v>172.26000000000002</v>
      </c>
      <c r="K208" s="17">
        <f t="shared" ca="1" si="76"/>
        <v>974.2600000000001</v>
      </c>
      <c r="L208" s="17">
        <f t="shared" ca="1" si="58"/>
        <v>1008.1999999999999</v>
      </c>
      <c r="M208" s="16">
        <f t="shared" ca="1" si="65"/>
        <v>-33.939999999999827</v>
      </c>
      <c r="O208" s="16">
        <f t="shared" si="73"/>
        <v>198</v>
      </c>
      <c r="P208" s="17">
        <f t="shared" ca="1" si="66"/>
        <v>-25.739999999999895</v>
      </c>
      <c r="R208" s="16">
        <f t="shared" si="74"/>
        <v>198</v>
      </c>
      <c r="S208" s="17">
        <f t="shared" ca="1" si="67"/>
        <v>-12.999999999999943</v>
      </c>
      <c r="T208" s="17">
        <f t="shared" ca="1" si="68"/>
        <v>-25.739999999999895</v>
      </c>
    </row>
    <row r="209" spans="1:20">
      <c r="A209" s="16">
        <f t="shared" si="69"/>
        <v>199</v>
      </c>
      <c r="B209" s="16">
        <f t="shared" ca="1" si="59"/>
        <v>2.21</v>
      </c>
      <c r="C209" s="16">
        <f t="shared" ca="1" si="60"/>
        <v>0.47511312217194573</v>
      </c>
      <c r="D209" s="16">
        <f t="shared" ca="1" si="61"/>
        <v>0.90723475685466592</v>
      </c>
      <c r="E209" s="16">
        <f t="shared" ca="1" si="62"/>
        <v>0</v>
      </c>
      <c r="F209" s="16">
        <f t="shared" ca="1" si="70"/>
        <v>0</v>
      </c>
      <c r="G209" s="16">
        <f t="shared" ca="1" si="71"/>
        <v>4</v>
      </c>
      <c r="H209" s="18">
        <f t="shared" ca="1" si="63"/>
        <v>0</v>
      </c>
      <c r="I209" s="21">
        <f t="shared" ca="1" si="64"/>
        <v>-1</v>
      </c>
      <c r="J209" s="3">
        <f t="shared" ca="1" si="72"/>
        <v>172.26000000000002</v>
      </c>
      <c r="K209" s="17">
        <f t="shared" ca="1" si="76"/>
        <v>973.2600000000001</v>
      </c>
      <c r="L209" s="17">
        <f t="shared" ca="1" si="58"/>
        <v>1008.1999999999999</v>
      </c>
      <c r="M209" s="16">
        <f t="shared" ca="1" si="65"/>
        <v>-34.939999999999827</v>
      </c>
      <c r="O209" s="16">
        <f t="shared" si="73"/>
        <v>199</v>
      </c>
      <c r="P209" s="17">
        <f t="shared" ca="1" si="66"/>
        <v>-26.739999999999895</v>
      </c>
      <c r="R209" s="16">
        <f t="shared" si="74"/>
        <v>199</v>
      </c>
      <c r="S209" s="17">
        <f t="shared" ca="1" si="67"/>
        <v>-13.437185929648194</v>
      </c>
      <c r="T209" s="17">
        <f t="shared" ca="1" si="68"/>
        <v>-26.739999999999895</v>
      </c>
    </row>
    <row r="210" spans="1:20">
      <c r="A210" s="16">
        <f t="shared" si="69"/>
        <v>200</v>
      </c>
      <c r="B210" s="16">
        <f t="shared" ca="1" si="59"/>
        <v>3.61</v>
      </c>
      <c r="C210" s="16">
        <f t="shared" ca="1" si="60"/>
        <v>0.29085872576177291</v>
      </c>
      <c r="D210" s="16">
        <f t="shared" ca="1" si="61"/>
        <v>0.7879149418238669</v>
      </c>
      <c r="E210" s="16">
        <f t="shared" ca="1" si="62"/>
        <v>0</v>
      </c>
      <c r="F210" s="16">
        <f t="shared" ca="1" si="70"/>
        <v>0</v>
      </c>
      <c r="G210" s="16">
        <f t="shared" ca="1" si="71"/>
        <v>5</v>
      </c>
      <c r="H210" s="18">
        <f t="shared" ca="1" si="63"/>
        <v>0</v>
      </c>
      <c r="I210" s="21">
        <f t="shared" ca="1" si="64"/>
        <v>-1</v>
      </c>
      <c r="J210" s="3">
        <f t="shared" ca="1" si="72"/>
        <v>172.26000000000002</v>
      </c>
      <c r="K210" s="17">
        <f t="shared" ca="1" si="76"/>
        <v>972.2600000000001</v>
      </c>
      <c r="L210" s="17">
        <f t="shared" ca="1" si="58"/>
        <v>1008.1999999999999</v>
      </c>
      <c r="M210" s="16">
        <f t="shared" ca="1" si="65"/>
        <v>-35.939999999999827</v>
      </c>
      <c r="O210" s="16">
        <f t="shared" si="73"/>
        <v>200</v>
      </c>
      <c r="P210" s="17">
        <f t="shared" ca="1" si="66"/>
        <v>-27.739999999999895</v>
      </c>
      <c r="R210" s="16">
        <f t="shared" si="74"/>
        <v>200</v>
      </c>
      <c r="S210" s="17">
        <f t="shared" ca="1" si="67"/>
        <v>-13.869999999999948</v>
      </c>
      <c r="T210" s="17">
        <f t="shared" ca="1" si="68"/>
        <v>-27.739999999999895</v>
      </c>
    </row>
    <row r="211" spans="1:20">
      <c r="B211" s="16">
        <f ca="1">SUM(B11:B210)</f>
        <v>805.21000000000015</v>
      </c>
      <c r="C211" s="16">
        <f t="shared" ref="C211" ca="1" si="77">$C$5*(1/B211)</f>
        <v>1.304007650178214E-3</v>
      </c>
      <c r="E211" s="3">
        <f ca="1">SUM(E11:E210)</f>
        <v>51</v>
      </c>
      <c r="F211" s="22">
        <f ca="1">MAX(F11:F210)</f>
        <v>3</v>
      </c>
      <c r="G211" s="22">
        <f ca="1">MAX(G11:G210)</f>
        <v>16</v>
      </c>
      <c r="H211" s="18">
        <f ca="1">SUM(H11:H210)</f>
        <v>172.26000000000002</v>
      </c>
      <c r="I211" s="3"/>
      <c r="O211" s="16" t="s">
        <v>25</v>
      </c>
      <c r="Q211" s="17">
        <f ca="1">MAX(K:K)</f>
        <v>1008.1999999999999</v>
      </c>
    </row>
    <row r="212" spans="1:20">
      <c r="I212" s="3"/>
      <c r="O212" s="16" t="s">
        <v>26</v>
      </c>
      <c r="Q212" s="17">
        <f ca="1">MIN(K:K)</f>
        <v>965.88</v>
      </c>
      <c r="S212" s="16" t="s">
        <v>70</v>
      </c>
      <c r="T212" s="17">
        <f ca="1">MIN(T10:T210)</f>
        <v>-34.120000000000005</v>
      </c>
    </row>
    <row r="213" spans="1:20">
      <c r="I213" s="3"/>
      <c r="O213" s="16" t="s">
        <v>27</v>
      </c>
      <c r="Q213" s="17">
        <f ca="1">MIN(M:M)</f>
        <v>-42.319999999999936</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51</v>
      </c>
    </row>
    <row r="217" spans="1:20">
      <c r="I217" s="3"/>
      <c r="O217" s="16" t="s">
        <v>10</v>
      </c>
      <c r="P217" s="17">
        <f ca="1">H211</f>
        <v>172.26000000000002</v>
      </c>
    </row>
    <row r="218" spans="1:20">
      <c r="I218" s="3"/>
      <c r="O218" s="12" t="s">
        <v>11</v>
      </c>
      <c r="P218" s="17">
        <f ca="1">P217-200</f>
        <v>-27.739999999999981</v>
      </c>
    </row>
    <row r="219" spans="1:20">
      <c r="I219" s="3"/>
      <c r="O219" s="16" t="s">
        <v>29</v>
      </c>
      <c r="P219" s="17">
        <f ca="1">(P217/200*100)-100</f>
        <v>-13.86999999999999</v>
      </c>
    </row>
    <row r="220" spans="1:20">
      <c r="I220" s="3"/>
    </row>
    <row r="221" spans="1:20">
      <c r="I221" s="3"/>
      <c r="O221" s="16" t="s">
        <v>31</v>
      </c>
      <c r="P221" s="22">
        <f ca="1">F211</f>
        <v>3</v>
      </c>
    </row>
    <row r="222" spans="1:20">
      <c r="I222" s="3"/>
      <c r="O222" s="16" t="s">
        <v>32</v>
      </c>
      <c r="P222" s="22">
        <f ca="1">G211</f>
        <v>16</v>
      </c>
    </row>
    <row r="223" spans="1:20">
      <c r="I223" s="3"/>
      <c r="N223" s="16" t="s">
        <v>33</v>
      </c>
      <c r="P223" s="1">
        <f ca="1">B211/200</f>
        <v>4.0260500000000006</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4.0260500000000006</v>
      </c>
      <c r="C228" s="16">
        <f ca="1">$P$216</f>
        <v>51</v>
      </c>
      <c r="E228" s="17">
        <f ca="1">$P$217</f>
        <v>172.26000000000002</v>
      </c>
      <c r="F228" s="17">
        <f ca="1">$P$218</f>
        <v>-27.739999999999981</v>
      </c>
      <c r="G228" s="17">
        <f ca="1">$P$219</f>
        <v>-13.86999999999999</v>
      </c>
      <c r="H228" s="18">
        <f ca="1">$P$221</f>
        <v>3</v>
      </c>
      <c r="I228" s="22">
        <f ca="1">$P$222</f>
        <v>16</v>
      </c>
      <c r="J228" s="18">
        <f ca="1">$Q$213</f>
        <v>-42.319999999999936</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T251"/>
  <sheetViews>
    <sheetView topLeftCell="A10" workbookViewId="0">
      <selection activeCell="S8" sqref="S8"/>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4.53</v>
      </c>
      <c r="C11" s="16">
        <f t="shared" ref="C11:C74" ca="1" si="2">$C$5*(1/B11)</f>
        <v>0.23178807947019867</v>
      </c>
      <c r="D11" s="16">
        <f t="shared" ref="D11:D74" ca="1" si="3">RAND()</f>
        <v>0.60105432972476791</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5.31</v>
      </c>
      <c r="C12" s="16">
        <f t="shared" ca="1" si="2"/>
        <v>0.19774011299435032</v>
      </c>
      <c r="D12" s="16">
        <f t="shared" ca="1" si="3"/>
        <v>0.24339829014573944</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3.47</v>
      </c>
      <c r="C13" s="16">
        <f t="shared" ca="1" si="2"/>
        <v>0.30259365994236315</v>
      </c>
      <c r="D13" s="16">
        <f t="shared" ca="1" si="3"/>
        <v>0.35671426270313678</v>
      </c>
      <c r="E13" s="16">
        <f t="shared" ca="1" si="4"/>
        <v>0</v>
      </c>
      <c r="F13" s="16">
        <f t="shared" ca="1" si="13"/>
        <v>0</v>
      </c>
      <c r="G13" s="16">
        <f t="shared" ca="1" si="14"/>
        <v>3</v>
      </c>
      <c r="H13" s="18">
        <f t="shared" ca="1" si="5"/>
        <v>0</v>
      </c>
      <c r="I13" s="21">
        <f t="shared" ca="1" si="6"/>
        <v>-1</v>
      </c>
      <c r="J13" s="3">
        <f t="shared" ca="1" si="15"/>
        <v>0</v>
      </c>
      <c r="K13" s="17">
        <f t="shared" ca="1" si="7"/>
        <v>997</v>
      </c>
      <c r="L13" s="17">
        <f t="shared" ca="1" si="0"/>
        <v>1000</v>
      </c>
      <c r="M13" s="16">
        <f t="shared" ca="1" si="8"/>
        <v>-3</v>
      </c>
      <c r="O13" s="16">
        <f t="shared" si="16"/>
        <v>3</v>
      </c>
      <c r="P13" s="17">
        <f t="shared" ca="1" si="9"/>
        <v>-3</v>
      </c>
      <c r="R13" s="16">
        <f t="shared" si="17"/>
        <v>3</v>
      </c>
      <c r="S13" s="17">
        <f t="shared" ca="1" si="10"/>
        <v>-100</v>
      </c>
      <c r="T13" s="17">
        <f t="shared" ca="1" si="11"/>
        <v>-3</v>
      </c>
    </row>
    <row r="14" spans="1:20">
      <c r="A14" s="16">
        <f t="shared" si="12"/>
        <v>4</v>
      </c>
      <c r="B14" s="16">
        <f t="shared" ca="1" si="1"/>
        <v>3.6</v>
      </c>
      <c r="C14" s="16">
        <f t="shared" ca="1" si="2"/>
        <v>0.29166666666666669</v>
      </c>
      <c r="D14" s="16">
        <f t="shared" ca="1" si="3"/>
        <v>0.88771305157972558</v>
      </c>
      <c r="E14" s="16">
        <f t="shared" ca="1" si="4"/>
        <v>0</v>
      </c>
      <c r="F14" s="16">
        <f t="shared" ca="1" si="13"/>
        <v>0</v>
      </c>
      <c r="G14" s="16">
        <f t="shared" ca="1" si="14"/>
        <v>4</v>
      </c>
      <c r="H14" s="18">
        <f t="shared" ca="1" si="5"/>
        <v>0</v>
      </c>
      <c r="I14" s="21">
        <f t="shared" ca="1" si="6"/>
        <v>-1</v>
      </c>
      <c r="J14" s="3">
        <f t="shared" ca="1" si="15"/>
        <v>0</v>
      </c>
      <c r="K14" s="17">
        <f t="shared" ca="1" si="7"/>
        <v>996</v>
      </c>
      <c r="L14" s="17">
        <f t="shared" ca="1" si="0"/>
        <v>1000</v>
      </c>
      <c r="M14" s="16">
        <f t="shared" ca="1" si="8"/>
        <v>-4</v>
      </c>
      <c r="O14" s="16">
        <f t="shared" si="16"/>
        <v>4</v>
      </c>
      <c r="P14" s="17">
        <f t="shared" ca="1" si="9"/>
        <v>-4</v>
      </c>
      <c r="R14" s="16">
        <f t="shared" si="17"/>
        <v>4</v>
      </c>
      <c r="S14" s="17">
        <f t="shared" ca="1" si="10"/>
        <v>-100</v>
      </c>
      <c r="T14" s="17">
        <f t="shared" ca="1" si="11"/>
        <v>-4</v>
      </c>
    </row>
    <row r="15" spans="1:20">
      <c r="A15" s="16">
        <f t="shared" si="12"/>
        <v>5</v>
      </c>
      <c r="B15" s="16">
        <f t="shared" ca="1" si="1"/>
        <v>3.87</v>
      </c>
      <c r="C15" s="16">
        <f t="shared" ca="1" si="2"/>
        <v>0.27131782945736432</v>
      </c>
      <c r="D15" s="16">
        <f t="shared" ca="1" si="3"/>
        <v>0.57940708396969609</v>
      </c>
      <c r="E15" s="16">
        <f t="shared" ca="1" si="4"/>
        <v>0</v>
      </c>
      <c r="F15" s="16">
        <f t="shared" ca="1" si="13"/>
        <v>0</v>
      </c>
      <c r="G15" s="16">
        <f t="shared" ca="1" si="14"/>
        <v>5</v>
      </c>
      <c r="H15" s="18">
        <f t="shared" ca="1" si="5"/>
        <v>0</v>
      </c>
      <c r="I15" s="21">
        <f t="shared" ca="1" si="6"/>
        <v>-1</v>
      </c>
      <c r="J15" s="3">
        <f t="shared" ca="1" si="15"/>
        <v>0</v>
      </c>
      <c r="K15" s="17">
        <f t="shared" ca="1" si="7"/>
        <v>995</v>
      </c>
      <c r="L15" s="17">
        <f t="shared" ca="1" si="0"/>
        <v>1000</v>
      </c>
      <c r="M15" s="16">
        <f t="shared" ca="1" si="8"/>
        <v>-5</v>
      </c>
      <c r="O15" s="16">
        <f t="shared" si="16"/>
        <v>5</v>
      </c>
      <c r="P15" s="17">
        <f t="shared" ca="1" si="9"/>
        <v>-5</v>
      </c>
      <c r="R15" s="16">
        <f t="shared" si="17"/>
        <v>5</v>
      </c>
      <c r="S15" s="17">
        <f t="shared" ca="1" si="10"/>
        <v>-100</v>
      </c>
      <c r="T15" s="17">
        <f t="shared" ca="1" si="11"/>
        <v>-5</v>
      </c>
    </row>
    <row r="16" spans="1:20">
      <c r="A16" s="16">
        <f t="shared" si="12"/>
        <v>6</v>
      </c>
      <c r="B16" s="16">
        <f t="shared" ca="1" si="1"/>
        <v>2.4</v>
      </c>
      <c r="C16" s="16">
        <f t="shared" ca="1" si="2"/>
        <v>0.43750000000000006</v>
      </c>
      <c r="D16" s="16">
        <f t="shared" ca="1" si="3"/>
        <v>0.76846746581956027</v>
      </c>
      <c r="E16" s="16">
        <f t="shared" ca="1" si="4"/>
        <v>0</v>
      </c>
      <c r="F16" s="16">
        <f t="shared" ca="1" si="13"/>
        <v>0</v>
      </c>
      <c r="G16" s="16">
        <f t="shared" ca="1" si="14"/>
        <v>6</v>
      </c>
      <c r="H16" s="18">
        <f t="shared" ca="1" si="5"/>
        <v>0</v>
      </c>
      <c r="I16" s="21">
        <f t="shared" ca="1" si="6"/>
        <v>-1</v>
      </c>
      <c r="J16" s="3">
        <f t="shared" ca="1" si="15"/>
        <v>0</v>
      </c>
      <c r="K16" s="17">
        <f t="shared" ca="1" si="7"/>
        <v>994</v>
      </c>
      <c r="L16" s="17">
        <f t="shared" ca="1" si="0"/>
        <v>1000</v>
      </c>
      <c r="M16" s="16">
        <f t="shared" ca="1" si="8"/>
        <v>-6</v>
      </c>
      <c r="O16" s="16">
        <f t="shared" si="16"/>
        <v>6</v>
      </c>
      <c r="P16" s="17">
        <f t="shared" ca="1" si="9"/>
        <v>-6</v>
      </c>
      <c r="R16" s="16">
        <f t="shared" si="17"/>
        <v>6</v>
      </c>
      <c r="S16" s="17">
        <f t="shared" ca="1" si="10"/>
        <v>-100</v>
      </c>
      <c r="T16" s="17">
        <f t="shared" ca="1" si="11"/>
        <v>-6</v>
      </c>
    </row>
    <row r="17" spans="1:20">
      <c r="A17" s="16">
        <f t="shared" si="12"/>
        <v>7</v>
      </c>
      <c r="B17" s="16">
        <f t="shared" ca="1" si="1"/>
        <v>4.7300000000000004</v>
      </c>
      <c r="C17" s="16">
        <f t="shared" ca="1" si="2"/>
        <v>0.22198731501057081</v>
      </c>
      <c r="D17" s="16">
        <f t="shared" ca="1" si="3"/>
        <v>0.55509938339245624</v>
      </c>
      <c r="E17" s="16">
        <f t="shared" ca="1" si="4"/>
        <v>0</v>
      </c>
      <c r="F17" s="16">
        <f t="shared" ca="1" si="13"/>
        <v>0</v>
      </c>
      <c r="G17" s="16">
        <f t="shared" ca="1" si="14"/>
        <v>7</v>
      </c>
      <c r="H17" s="18">
        <f t="shared" ca="1" si="5"/>
        <v>0</v>
      </c>
      <c r="I17" s="21">
        <f t="shared" ca="1" si="6"/>
        <v>-1</v>
      </c>
      <c r="J17" s="3">
        <f t="shared" ca="1" si="15"/>
        <v>0</v>
      </c>
      <c r="K17" s="17">
        <f t="shared" ca="1" si="7"/>
        <v>993</v>
      </c>
      <c r="L17" s="17">
        <f t="shared" ca="1" si="0"/>
        <v>1000</v>
      </c>
      <c r="M17" s="16">
        <f t="shared" ca="1" si="8"/>
        <v>-7</v>
      </c>
      <c r="O17" s="16">
        <f t="shared" si="16"/>
        <v>7</v>
      </c>
      <c r="P17" s="17">
        <f t="shared" ca="1" si="9"/>
        <v>-7</v>
      </c>
      <c r="R17" s="16">
        <f t="shared" si="17"/>
        <v>7</v>
      </c>
      <c r="S17" s="17">
        <f t="shared" ca="1" si="10"/>
        <v>-100</v>
      </c>
      <c r="T17" s="17">
        <f t="shared" ca="1" si="11"/>
        <v>-7</v>
      </c>
    </row>
    <row r="18" spans="1:20">
      <c r="A18" s="16">
        <f t="shared" si="12"/>
        <v>8</v>
      </c>
      <c r="B18" s="16">
        <f t="shared" ca="1" si="1"/>
        <v>4.18</v>
      </c>
      <c r="C18" s="16">
        <f t="shared" ca="1" si="2"/>
        <v>0.25119617224880386</v>
      </c>
      <c r="D18" s="16">
        <f t="shared" ca="1" si="3"/>
        <v>0.26080201621816368</v>
      </c>
      <c r="E18" s="16">
        <f t="shared" ca="1" si="4"/>
        <v>0</v>
      </c>
      <c r="F18" s="16">
        <f t="shared" ca="1" si="13"/>
        <v>0</v>
      </c>
      <c r="G18" s="16">
        <f t="shared" ca="1" si="14"/>
        <v>8</v>
      </c>
      <c r="H18" s="18">
        <f t="shared" ca="1" si="5"/>
        <v>0</v>
      </c>
      <c r="I18" s="21">
        <f t="shared" ca="1" si="6"/>
        <v>-1</v>
      </c>
      <c r="J18" s="3">
        <f t="shared" ca="1" si="15"/>
        <v>0</v>
      </c>
      <c r="K18" s="17">
        <f t="shared" ca="1" si="7"/>
        <v>992</v>
      </c>
      <c r="L18" s="17">
        <f t="shared" ca="1" si="0"/>
        <v>1000</v>
      </c>
      <c r="M18" s="16">
        <f t="shared" ca="1" si="8"/>
        <v>-8</v>
      </c>
      <c r="O18" s="16">
        <f t="shared" si="16"/>
        <v>8</v>
      </c>
      <c r="P18" s="17">
        <f t="shared" ca="1" si="9"/>
        <v>-8</v>
      </c>
      <c r="R18" s="16">
        <f t="shared" si="17"/>
        <v>8</v>
      </c>
      <c r="S18" s="17">
        <f t="shared" ca="1" si="10"/>
        <v>-100</v>
      </c>
      <c r="T18" s="17">
        <f t="shared" ca="1" si="11"/>
        <v>-8</v>
      </c>
    </row>
    <row r="19" spans="1:20">
      <c r="A19" s="16">
        <f t="shared" si="12"/>
        <v>9</v>
      </c>
      <c r="B19" s="16">
        <f t="shared" ca="1" si="1"/>
        <v>4.04</v>
      </c>
      <c r="C19" s="16">
        <f t="shared" ca="1" si="2"/>
        <v>0.25990099009900991</v>
      </c>
      <c r="D19" s="16">
        <f t="shared" ca="1" si="3"/>
        <v>0.58724723700483672</v>
      </c>
      <c r="E19" s="16">
        <f t="shared" ca="1" si="4"/>
        <v>0</v>
      </c>
      <c r="F19" s="16">
        <f t="shared" ca="1" si="13"/>
        <v>0</v>
      </c>
      <c r="G19" s="16">
        <f t="shared" ca="1" si="14"/>
        <v>9</v>
      </c>
      <c r="H19" s="18">
        <f t="shared" ca="1" si="5"/>
        <v>0</v>
      </c>
      <c r="I19" s="21">
        <f t="shared" ca="1" si="6"/>
        <v>-1</v>
      </c>
      <c r="J19" s="3">
        <f t="shared" ca="1" si="15"/>
        <v>0</v>
      </c>
      <c r="K19" s="17">
        <f t="shared" ca="1" si="7"/>
        <v>991</v>
      </c>
      <c r="L19" s="17">
        <f t="shared" ca="1" si="0"/>
        <v>1000</v>
      </c>
      <c r="M19" s="16">
        <f t="shared" ca="1" si="8"/>
        <v>-9</v>
      </c>
      <c r="O19" s="16">
        <f t="shared" si="16"/>
        <v>9</v>
      </c>
      <c r="P19" s="17">
        <f t="shared" ca="1" si="9"/>
        <v>-9</v>
      </c>
      <c r="R19" s="16">
        <f t="shared" si="17"/>
        <v>9</v>
      </c>
      <c r="S19" s="17">
        <f t="shared" ca="1" si="10"/>
        <v>-100</v>
      </c>
      <c r="T19" s="17">
        <f t="shared" ca="1" si="11"/>
        <v>-9</v>
      </c>
    </row>
    <row r="20" spans="1:20">
      <c r="A20" s="16">
        <f t="shared" si="12"/>
        <v>10</v>
      </c>
      <c r="B20" s="16">
        <f t="shared" ca="1" si="1"/>
        <v>5.46</v>
      </c>
      <c r="C20" s="16">
        <f t="shared" ca="1" si="2"/>
        <v>0.19230769230769229</v>
      </c>
      <c r="D20" s="16">
        <f t="shared" ca="1" si="3"/>
        <v>0.41747023090184876</v>
      </c>
      <c r="E20" s="16">
        <f t="shared" ca="1" si="4"/>
        <v>0</v>
      </c>
      <c r="F20" s="16">
        <f t="shared" ca="1" si="13"/>
        <v>0</v>
      </c>
      <c r="G20" s="16">
        <f t="shared" ca="1" si="14"/>
        <v>10</v>
      </c>
      <c r="H20" s="18">
        <f t="shared" ca="1" si="5"/>
        <v>0</v>
      </c>
      <c r="I20" s="21">
        <f t="shared" ca="1" si="6"/>
        <v>-1</v>
      </c>
      <c r="J20" s="3">
        <f t="shared" ca="1" si="15"/>
        <v>0</v>
      </c>
      <c r="K20" s="17">
        <f t="shared" ca="1" si="7"/>
        <v>990</v>
      </c>
      <c r="L20" s="17">
        <f t="shared" ca="1" si="0"/>
        <v>1000</v>
      </c>
      <c r="M20" s="16">
        <f t="shared" ca="1" si="8"/>
        <v>-10</v>
      </c>
      <c r="O20" s="16">
        <f t="shared" si="16"/>
        <v>10</v>
      </c>
      <c r="P20" s="17">
        <f t="shared" ca="1" si="9"/>
        <v>-10</v>
      </c>
      <c r="R20" s="16">
        <f t="shared" si="17"/>
        <v>10</v>
      </c>
      <c r="S20" s="17">
        <f t="shared" ca="1" si="10"/>
        <v>-100</v>
      </c>
      <c r="T20" s="17">
        <f t="shared" ca="1" si="11"/>
        <v>-10</v>
      </c>
    </row>
    <row r="21" spans="1:20">
      <c r="A21" s="16">
        <f t="shared" si="12"/>
        <v>11</v>
      </c>
      <c r="B21" s="16">
        <f t="shared" ca="1" si="1"/>
        <v>5.46</v>
      </c>
      <c r="C21" s="16">
        <f t="shared" ca="1" si="2"/>
        <v>0.19230769230769229</v>
      </c>
      <c r="D21" s="16">
        <f t="shared" ca="1" si="3"/>
        <v>0.24946124368496392</v>
      </c>
      <c r="E21" s="16">
        <f t="shared" ca="1" si="4"/>
        <v>0</v>
      </c>
      <c r="F21" s="16">
        <f t="shared" ca="1" si="13"/>
        <v>0</v>
      </c>
      <c r="G21" s="16">
        <f t="shared" ca="1" si="14"/>
        <v>11</v>
      </c>
      <c r="H21" s="18">
        <f t="shared" ca="1" si="5"/>
        <v>0</v>
      </c>
      <c r="I21" s="21">
        <f t="shared" ca="1" si="6"/>
        <v>-1</v>
      </c>
      <c r="J21" s="3">
        <f t="shared" ca="1" si="15"/>
        <v>0</v>
      </c>
      <c r="K21" s="17">
        <f t="shared" ca="1" si="7"/>
        <v>989</v>
      </c>
      <c r="L21" s="17">
        <f t="shared" ca="1" si="0"/>
        <v>1000</v>
      </c>
      <c r="M21" s="16">
        <f t="shared" ca="1" si="8"/>
        <v>-11</v>
      </c>
      <c r="O21" s="16">
        <f t="shared" si="16"/>
        <v>11</v>
      </c>
      <c r="P21" s="17">
        <f t="shared" ca="1" si="9"/>
        <v>-11</v>
      </c>
      <c r="R21" s="16">
        <f t="shared" si="17"/>
        <v>11</v>
      </c>
      <c r="S21" s="17">
        <f t="shared" ca="1" si="10"/>
        <v>-100</v>
      </c>
      <c r="T21" s="17">
        <f t="shared" ca="1" si="11"/>
        <v>-11</v>
      </c>
    </row>
    <row r="22" spans="1:20">
      <c r="A22" s="16">
        <f t="shared" si="12"/>
        <v>12</v>
      </c>
      <c r="B22" s="16">
        <f t="shared" ca="1" si="1"/>
        <v>3.22</v>
      </c>
      <c r="C22" s="16">
        <f t="shared" ca="1" si="2"/>
        <v>0.32608695652173914</v>
      </c>
      <c r="D22" s="16">
        <f t="shared" ca="1" si="3"/>
        <v>0.46524437025975285</v>
      </c>
      <c r="E22" s="16">
        <f t="shared" ca="1" si="4"/>
        <v>0</v>
      </c>
      <c r="F22" s="16">
        <f t="shared" ca="1" si="13"/>
        <v>0</v>
      </c>
      <c r="G22" s="16">
        <f t="shared" ca="1" si="14"/>
        <v>12</v>
      </c>
      <c r="H22" s="18">
        <f t="shared" ca="1" si="5"/>
        <v>0</v>
      </c>
      <c r="I22" s="21">
        <f t="shared" ca="1" si="6"/>
        <v>-1</v>
      </c>
      <c r="J22" s="3">
        <f t="shared" ca="1" si="15"/>
        <v>0</v>
      </c>
      <c r="K22" s="17">
        <f t="shared" ca="1" si="7"/>
        <v>988</v>
      </c>
      <c r="L22" s="17">
        <f t="shared" ca="1" si="0"/>
        <v>1000</v>
      </c>
      <c r="M22" s="16">
        <f t="shared" ca="1" si="8"/>
        <v>-12</v>
      </c>
      <c r="O22" s="16">
        <f t="shared" si="16"/>
        <v>12</v>
      </c>
      <c r="P22" s="17">
        <f t="shared" ca="1" si="9"/>
        <v>-12</v>
      </c>
      <c r="R22" s="16">
        <f t="shared" si="17"/>
        <v>12</v>
      </c>
      <c r="S22" s="17">
        <f t="shared" ca="1" si="10"/>
        <v>-100</v>
      </c>
      <c r="T22" s="17">
        <f t="shared" ca="1" si="11"/>
        <v>-12</v>
      </c>
    </row>
    <row r="23" spans="1:20">
      <c r="A23" s="16">
        <f t="shared" si="12"/>
        <v>13</v>
      </c>
      <c r="B23" s="16">
        <f t="shared" ca="1" si="1"/>
        <v>2.29</v>
      </c>
      <c r="C23" s="16">
        <f t="shared" ca="1" si="2"/>
        <v>0.45851528384279477</v>
      </c>
      <c r="D23" s="16">
        <f t="shared" ca="1" si="3"/>
        <v>0.38940173389367017</v>
      </c>
      <c r="E23" s="16">
        <f t="shared" ca="1" si="4"/>
        <v>1</v>
      </c>
      <c r="F23" s="16">
        <f t="shared" ca="1" si="13"/>
        <v>1</v>
      </c>
      <c r="G23" s="16">
        <f t="shared" ca="1" si="14"/>
        <v>0</v>
      </c>
      <c r="H23" s="18">
        <f t="shared" ca="1" si="5"/>
        <v>2.29</v>
      </c>
      <c r="I23" s="21">
        <f t="shared" ca="1" si="6"/>
        <v>1.29</v>
      </c>
      <c r="J23" s="3">
        <f t="shared" ca="1" si="15"/>
        <v>2.29</v>
      </c>
      <c r="K23" s="17">
        <f t="shared" ca="1" si="7"/>
        <v>989.29</v>
      </c>
      <c r="L23" s="17">
        <f t="shared" ca="1" si="0"/>
        <v>1000</v>
      </c>
      <c r="M23" s="16">
        <f t="shared" ca="1" si="8"/>
        <v>-10.710000000000036</v>
      </c>
      <c r="O23" s="16">
        <f t="shared" si="16"/>
        <v>13</v>
      </c>
      <c r="P23" s="17">
        <f t="shared" ca="1" si="9"/>
        <v>-10.710000000000036</v>
      </c>
      <c r="R23" s="16">
        <f t="shared" si="17"/>
        <v>13</v>
      </c>
      <c r="S23" s="17">
        <f t="shared" ca="1" si="10"/>
        <v>-82.384615384615671</v>
      </c>
      <c r="T23" s="17">
        <f t="shared" ca="1" si="11"/>
        <v>-10.710000000000036</v>
      </c>
    </row>
    <row r="24" spans="1:20">
      <c r="A24" s="16">
        <f t="shared" si="12"/>
        <v>14</v>
      </c>
      <c r="B24" s="16">
        <f t="shared" ca="1" si="1"/>
        <v>4.88</v>
      </c>
      <c r="C24" s="16">
        <f t="shared" ca="1" si="2"/>
        <v>0.21516393442622953</v>
      </c>
      <c r="D24" s="16">
        <f t="shared" ca="1" si="3"/>
        <v>0.65260465831574876</v>
      </c>
      <c r="E24" s="16">
        <f t="shared" ca="1" si="4"/>
        <v>0</v>
      </c>
      <c r="F24" s="16">
        <f t="shared" ca="1" si="13"/>
        <v>0</v>
      </c>
      <c r="G24" s="16">
        <f t="shared" ca="1" si="14"/>
        <v>1</v>
      </c>
      <c r="H24" s="18">
        <f t="shared" ca="1" si="5"/>
        <v>0</v>
      </c>
      <c r="I24" s="21">
        <f t="shared" ca="1" si="6"/>
        <v>-1</v>
      </c>
      <c r="J24" s="3">
        <f t="shared" ca="1" si="15"/>
        <v>2.29</v>
      </c>
      <c r="K24" s="17">
        <f t="shared" ca="1" si="7"/>
        <v>988.29</v>
      </c>
      <c r="L24" s="17">
        <f t="shared" ca="1" si="0"/>
        <v>1000</v>
      </c>
      <c r="M24" s="16">
        <f t="shared" ca="1" si="8"/>
        <v>-11.710000000000036</v>
      </c>
      <c r="O24" s="16">
        <f t="shared" si="16"/>
        <v>14</v>
      </c>
      <c r="P24" s="17">
        <f t="shared" ca="1" si="9"/>
        <v>-11.710000000000036</v>
      </c>
      <c r="R24" s="16">
        <f t="shared" si="17"/>
        <v>14</v>
      </c>
      <c r="S24" s="17">
        <f t="shared" ca="1" si="10"/>
        <v>-83.642857142857395</v>
      </c>
      <c r="T24" s="17">
        <f t="shared" ca="1" si="11"/>
        <v>-11.710000000000036</v>
      </c>
    </row>
    <row r="25" spans="1:20">
      <c r="A25" s="16">
        <f t="shared" si="12"/>
        <v>15</v>
      </c>
      <c r="B25" s="16">
        <f t="shared" ca="1" si="1"/>
        <v>3.98</v>
      </c>
      <c r="C25" s="16">
        <f t="shared" ca="1" si="2"/>
        <v>0.26381909547738691</v>
      </c>
      <c r="D25" s="16">
        <f t="shared" ca="1" si="3"/>
        <v>0.20542277905778317</v>
      </c>
      <c r="E25" s="16">
        <f t="shared" ca="1" si="4"/>
        <v>1</v>
      </c>
      <c r="F25" s="16">
        <f t="shared" ca="1" si="13"/>
        <v>1</v>
      </c>
      <c r="G25" s="16">
        <f t="shared" ca="1" si="14"/>
        <v>0</v>
      </c>
      <c r="H25" s="18">
        <f t="shared" ca="1" si="5"/>
        <v>3.98</v>
      </c>
      <c r="I25" s="21">
        <f t="shared" ca="1" si="6"/>
        <v>2.98</v>
      </c>
      <c r="J25" s="3">
        <f t="shared" ca="1" si="15"/>
        <v>6.27</v>
      </c>
      <c r="K25" s="17">
        <f t="shared" ca="1" si="7"/>
        <v>991.27</v>
      </c>
      <c r="L25" s="17">
        <f t="shared" ca="1" si="0"/>
        <v>1000</v>
      </c>
      <c r="M25" s="16">
        <f t="shared" ca="1" si="8"/>
        <v>-8.7300000000000182</v>
      </c>
      <c r="O25" s="16">
        <f t="shared" si="16"/>
        <v>15</v>
      </c>
      <c r="P25" s="17">
        <f t="shared" ca="1" si="9"/>
        <v>-8.7300000000000182</v>
      </c>
      <c r="R25" s="16">
        <f t="shared" si="17"/>
        <v>15</v>
      </c>
      <c r="S25" s="17">
        <f t="shared" ca="1" si="10"/>
        <v>-58.200000000000124</v>
      </c>
      <c r="T25" s="17">
        <f t="shared" ca="1" si="11"/>
        <v>-8.7300000000000182</v>
      </c>
    </row>
    <row r="26" spans="1:20">
      <c r="A26" s="16">
        <f t="shared" si="12"/>
        <v>16</v>
      </c>
      <c r="B26" s="16">
        <f t="shared" ca="1" si="1"/>
        <v>2.4500000000000002</v>
      </c>
      <c r="C26" s="16">
        <f t="shared" ca="1" si="2"/>
        <v>0.42857142857142855</v>
      </c>
      <c r="D26" s="16">
        <f t="shared" ca="1" si="3"/>
        <v>0.83567820416887972</v>
      </c>
      <c r="E26" s="16">
        <f t="shared" ca="1" si="4"/>
        <v>0</v>
      </c>
      <c r="F26" s="16">
        <f t="shared" ca="1" si="13"/>
        <v>0</v>
      </c>
      <c r="G26" s="16">
        <f t="shared" ca="1" si="14"/>
        <v>1</v>
      </c>
      <c r="H26" s="18">
        <f t="shared" ca="1" si="5"/>
        <v>0</v>
      </c>
      <c r="I26" s="21">
        <f t="shared" ca="1" si="6"/>
        <v>-1</v>
      </c>
      <c r="J26" s="3">
        <f t="shared" ca="1" si="15"/>
        <v>6.27</v>
      </c>
      <c r="K26" s="17">
        <f t="shared" ca="1" si="7"/>
        <v>990.27</v>
      </c>
      <c r="L26" s="17">
        <f t="shared" ca="1" si="0"/>
        <v>1000</v>
      </c>
      <c r="M26" s="16">
        <f t="shared" ca="1" si="8"/>
        <v>-9.7300000000000182</v>
      </c>
      <c r="O26" s="16">
        <f t="shared" si="16"/>
        <v>16</v>
      </c>
      <c r="P26" s="17">
        <f t="shared" ca="1" si="9"/>
        <v>-9.7300000000000182</v>
      </c>
      <c r="R26" s="16">
        <f t="shared" si="17"/>
        <v>16</v>
      </c>
      <c r="S26" s="17">
        <f t="shared" ca="1" si="10"/>
        <v>-60.812500000000114</v>
      </c>
      <c r="T26" s="17">
        <f t="shared" ca="1" si="11"/>
        <v>-9.7300000000000182</v>
      </c>
    </row>
    <row r="27" spans="1:20">
      <c r="A27" s="16">
        <f t="shared" si="12"/>
        <v>17</v>
      </c>
      <c r="B27" s="16">
        <f t="shared" ca="1" si="1"/>
        <v>2.14</v>
      </c>
      <c r="C27" s="16">
        <f t="shared" ca="1" si="2"/>
        <v>0.49065420560747663</v>
      </c>
      <c r="D27" s="16">
        <f t="shared" ca="1" si="3"/>
        <v>0.82959287173054985</v>
      </c>
      <c r="E27" s="16">
        <f t="shared" ca="1" si="4"/>
        <v>0</v>
      </c>
      <c r="F27" s="16">
        <f t="shared" ca="1" si="13"/>
        <v>0</v>
      </c>
      <c r="G27" s="16">
        <f t="shared" ca="1" si="14"/>
        <v>2</v>
      </c>
      <c r="H27" s="18">
        <f t="shared" ca="1" si="5"/>
        <v>0</v>
      </c>
      <c r="I27" s="21">
        <f t="shared" ca="1" si="6"/>
        <v>-1</v>
      </c>
      <c r="J27" s="3">
        <f t="shared" ca="1" si="15"/>
        <v>6.27</v>
      </c>
      <c r="K27" s="17">
        <f t="shared" ca="1" si="7"/>
        <v>989.27</v>
      </c>
      <c r="L27" s="17">
        <f t="shared" ca="1" si="0"/>
        <v>1000</v>
      </c>
      <c r="M27" s="16">
        <f t="shared" ca="1" si="8"/>
        <v>-10.730000000000018</v>
      </c>
      <c r="O27" s="16">
        <f t="shared" si="16"/>
        <v>17</v>
      </c>
      <c r="P27" s="17">
        <f t="shared" ca="1" si="9"/>
        <v>-10.730000000000018</v>
      </c>
      <c r="R27" s="16">
        <f t="shared" si="17"/>
        <v>17</v>
      </c>
      <c r="S27" s="17">
        <f t="shared" ca="1" si="10"/>
        <v>-63.117647058823636</v>
      </c>
      <c r="T27" s="17">
        <f t="shared" ca="1" si="11"/>
        <v>-10.730000000000018</v>
      </c>
    </row>
    <row r="28" spans="1:20">
      <c r="A28" s="16">
        <f t="shared" si="12"/>
        <v>18</v>
      </c>
      <c r="B28" s="16">
        <f t="shared" ca="1" si="1"/>
        <v>3.24</v>
      </c>
      <c r="C28" s="16">
        <f t="shared" ca="1" si="2"/>
        <v>0.32407407407407407</v>
      </c>
      <c r="D28" s="16">
        <f t="shared" ca="1" si="3"/>
        <v>0.58310837104188451</v>
      </c>
      <c r="E28" s="16">
        <f t="shared" ca="1" si="4"/>
        <v>0</v>
      </c>
      <c r="F28" s="16">
        <f t="shared" ca="1" si="13"/>
        <v>0</v>
      </c>
      <c r="G28" s="16">
        <f t="shared" ca="1" si="14"/>
        <v>3</v>
      </c>
      <c r="H28" s="18">
        <f t="shared" ca="1" si="5"/>
        <v>0</v>
      </c>
      <c r="I28" s="21">
        <f t="shared" ca="1" si="6"/>
        <v>-1</v>
      </c>
      <c r="J28" s="3">
        <f t="shared" ca="1" si="15"/>
        <v>6.27</v>
      </c>
      <c r="K28" s="17">
        <f t="shared" ca="1" si="7"/>
        <v>988.27</v>
      </c>
      <c r="L28" s="17">
        <f t="shared" ca="1" si="0"/>
        <v>1000</v>
      </c>
      <c r="M28" s="16">
        <f t="shared" ca="1" si="8"/>
        <v>-11.730000000000018</v>
      </c>
      <c r="O28" s="16">
        <f t="shared" si="16"/>
        <v>18</v>
      </c>
      <c r="P28" s="17">
        <f t="shared" ca="1" si="9"/>
        <v>-11.730000000000018</v>
      </c>
      <c r="R28" s="16">
        <f t="shared" si="17"/>
        <v>18</v>
      </c>
      <c r="S28" s="17">
        <f t="shared" ca="1" si="10"/>
        <v>-65.166666666666771</v>
      </c>
      <c r="T28" s="17">
        <f t="shared" ca="1" si="11"/>
        <v>-11.730000000000018</v>
      </c>
    </row>
    <row r="29" spans="1:20">
      <c r="A29" s="16">
        <f t="shared" si="12"/>
        <v>19</v>
      </c>
      <c r="B29" s="16">
        <f t="shared" ca="1" si="1"/>
        <v>4.92</v>
      </c>
      <c r="C29" s="16">
        <f t="shared" ca="1" si="2"/>
        <v>0.21341463414634146</v>
      </c>
      <c r="D29" s="16">
        <f t="shared" ca="1" si="3"/>
        <v>0.17743636102065219</v>
      </c>
      <c r="E29" s="16">
        <f t="shared" ca="1" si="4"/>
        <v>1</v>
      </c>
      <c r="F29" s="16">
        <f t="shared" ca="1" si="13"/>
        <v>1</v>
      </c>
      <c r="G29" s="16">
        <f t="shared" ca="1" si="14"/>
        <v>0</v>
      </c>
      <c r="H29" s="18">
        <f t="shared" ca="1" si="5"/>
        <v>4.92</v>
      </c>
      <c r="I29" s="21">
        <f t="shared" ca="1" si="6"/>
        <v>3.92</v>
      </c>
      <c r="J29" s="3">
        <f t="shared" ca="1" si="15"/>
        <v>11.19</v>
      </c>
      <c r="K29" s="17">
        <f t="shared" ca="1" si="7"/>
        <v>992.18999999999994</v>
      </c>
      <c r="L29" s="17">
        <f t="shared" ca="1" si="0"/>
        <v>1000</v>
      </c>
      <c r="M29" s="16">
        <f t="shared" ca="1" si="8"/>
        <v>-7.8100000000000591</v>
      </c>
      <c r="O29" s="16">
        <f t="shared" si="16"/>
        <v>19</v>
      </c>
      <c r="P29" s="17">
        <f t="shared" ca="1" si="9"/>
        <v>-7.8100000000000591</v>
      </c>
      <c r="R29" s="16">
        <f t="shared" si="17"/>
        <v>19</v>
      </c>
      <c r="S29" s="17">
        <f t="shared" ca="1" si="10"/>
        <v>-41.105263157895045</v>
      </c>
      <c r="T29" s="17">
        <f t="shared" ca="1" si="11"/>
        <v>-7.8100000000000591</v>
      </c>
    </row>
    <row r="30" spans="1:20">
      <c r="A30" s="16">
        <f t="shared" si="12"/>
        <v>20</v>
      </c>
      <c r="B30" s="16">
        <f t="shared" ca="1" si="1"/>
        <v>4.5</v>
      </c>
      <c r="C30" s="16">
        <f t="shared" ca="1" si="2"/>
        <v>0.23333333333333334</v>
      </c>
      <c r="D30" s="16">
        <f t="shared" ca="1" si="3"/>
        <v>0.51061279368077406</v>
      </c>
      <c r="E30" s="16">
        <f t="shared" ca="1" si="4"/>
        <v>0</v>
      </c>
      <c r="F30" s="16">
        <f t="shared" ca="1" si="13"/>
        <v>0</v>
      </c>
      <c r="G30" s="16">
        <f t="shared" ca="1" si="14"/>
        <v>1</v>
      </c>
      <c r="H30" s="18">
        <f t="shared" ca="1" si="5"/>
        <v>0</v>
      </c>
      <c r="I30" s="21">
        <f t="shared" ca="1" si="6"/>
        <v>-1</v>
      </c>
      <c r="J30" s="3">
        <f t="shared" ca="1" si="15"/>
        <v>11.19</v>
      </c>
      <c r="K30" s="17">
        <f t="shared" ca="1" si="7"/>
        <v>991.18999999999994</v>
      </c>
      <c r="L30" s="17">
        <f t="shared" ca="1" si="0"/>
        <v>1000</v>
      </c>
      <c r="M30" s="16">
        <f t="shared" ca="1" si="8"/>
        <v>-8.8100000000000591</v>
      </c>
      <c r="O30" s="16">
        <f t="shared" si="16"/>
        <v>20</v>
      </c>
      <c r="P30" s="17">
        <f t="shared" ca="1" si="9"/>
        <v>-8.8100000000000591</v>
      </c>
      <c r="R30" s="16">
        <f t="shared" si="17"/>
        <v>20</v>
      </c>
      <c r="S30" s="17">
        <f t="shared" ca="1" si="10"/>
        <v>-44.050000000000303</v>
      </c>
      <c r="T30" s="17">
        <f t="shared" ca="1" si="11"/>
        <v>-8.8100000000000591</v>
      </c>
    </row>
    <row r="31" spans="1:20">
      <c r="A31" s="16">
        <f t="shared" si="12"/>
        <v>21</v>
      </c>
      <c r="B31" s="16">
        <f t="shared" ca="1" si="1"/>
        <v>2.69</v>
      </c>
      <c r="C31" s="16">
        <f t="shared" ca="1" si="2"/>
        <v>0.39033457249070636</v>
      </c>
      <c r="D31" s="16">
        <f t="shared" ca="1" si="3"/>
        <v>0.31638139043939728</v>
      </c>
      <c r="E31" s="16">
        <f t="shared" ca="1" si="4"/>
        <v>1</v>
      </c>
      <c r="F31" s="16">
        <f t="shared" ca="1" si="13"/>
        <v>1</v>
      </c>
      <c r="G31" s="16">
        <f t="shared" ca="1" si="14"/>
        <v>0</v>
      </c>
      <c r="H31" s="18">
        <f t="shared" ca="1" si="5"/>
        <v>2.69</v>
      </c>
      <c r="I31" s="21">
        <f t="shared" ca="1" si="6"/>
        <v>1.69</v>
      </c>
      <c r="J31" s="3">
        <f t="shared" ca="1" si="15"/>
        <v>13.879999999999999</v>
      </c>
      <c r="K31" s="17">
        <f t="shared" ca="1" si="7"/>
        <v>992.88</v>
      </c>
      <c r="L31" s="17">
        <f t="shared" ca="1" si="0"/>
        <v>1000</v>
      </c>
      <c r="M31" s="16">
        <f t="shared" ca="1" si="8"/>
        <v>-7.1200000000000045</v>
      </c>
      <c r="O31" s="16">
        <f t="shared" si="16"/>
        <v>21</v>
      </c>
      <c r="P31" s="17">
        <f t="shared" ca="1" si="9"/>
        <v>-7.1200000000000045</v>
      </c>
      <c r="R31" s="16">
        <f t="shared" si="17"/>
        <v>21</v>
      </c>
      <c r="S31" s="17">
        <f t="shared" ca="1" si="10"/>
        <v>-33.904761904761926</v>
      </c>
      <c r="T31" s="17">
        <f t="shared" ca="1" si="11"/>
        <v>-7.1200000000000045</v>
      </c>
    </row>
    <row r="32" spans="1:20">
      <c r="A32" s="16">
        <f t="shared" si="12"/>
        <v>22</v>
      </c>
      <c r="B32" s="16">
        <f t="shared" ca="1" si="1"/>
        <v>4.62</v>
      </c>
      <c r="C32" s="16">
        <f t="shared" ca="1" si="2"/>
        <v>0.22727272727272729</v>
      </c>
      <c r="D32" s="16">
        <f t="shared" ca="1" si="3"/>
        <v>0.8827659721272838</v>
      </c>
      <c r="E32" s="16">
        <f t="shared" ca="1" si="4"/>
        <v>0</v>
      </c>
      <c r="F32" s="16">
        <f t="shared" ca="1" si="13"/>
        <v>0</v>
      </c>
      <c r="G32" s="16">
        <f t="shared" ca="1" si="14"/>
        <v>1</v>
      </c>
      <c r="H32" s="18">
        <f t="shared" ca="1" si="5"/>
        <v>0</v>
      </c>
      <c r="I32" s="21">
        <f t="shared" ca="1" si="6"/>
        <v>-1</v>
      </c>
      <c r="J32" s="3">
        <f t="shared" ca="1" si="15"/>
        <v>13.879999999999999</v>
      </c>
      <c r="K32" s="17">
        <f t="shared" ca="1" si="7"/>
        <v>991.88</v>
      </c>
      <c r="L32" s="17">
        <f t="shared" ca="1" si="0"/>
        <v>1000</v>
      </c>
      <c r="M32" s="16">
        <f t="shared" ca="1" si="8"/>
        <v>-8.1200000000000045</v>
      </c>
      <c r="O32" s="16">
        <f t="shared" si="16"/>
        <v>22</v>
      </c>
      <c r="P32" s="17">
        <f t="shared" ca="1" si="9"/>
        <v>-8.1200000000000045</v>
      </c>
      <c r="R32" s="16">
        <f t="shared" si="17"/>
        <v>22</v>
      </c>
      <c r="S32" s="17">
        <f t="shared" ca="1" si="10"/>
        <v>-36.909090909090928</v>
      </c>
      <c r="T32" s="17">
        <f t="shared" ca="1" si="11"/>
        <v>-8.1200000000000045</v>
      </c>
    </row>
    <row r="33" spans="1:20">
      <c r="A33" s="16">
        <f t="shared" si="12"/>
        <v>23</v>
      </c>
      <c r="B33" s="16">
        <f t="shared" ca="1" si="1"/>
        <v>3.86</v>
      </c>
      <c r="C33" s="16">
        <f t="shared" ca="1" si="2"/>
        <v>0.27202072538860106</v>
      </c>
      <c r="D33" s="16">
        <f t="shared" ca="1" si="3"/>
        <v>0.33026987641394601</v>
      </c>
      <c r="E33" s="16">
        <f t="shared" ca="1" si="4"/>
        <v>0</v>
      </c>
      <c r="F33" s="16">
        <f t="shared" ca="1" si="13"/>
        <v>0</v>
      </c>
      <c r="G33" s="16">
        <f t="shared" ca="1" si="14"/>
        <v>2</v>
      </c>
      <c r="H33" s="18">
        <f t="shared" ca="1" si="5"/>
        <v>0</v>
      </c>
      <c r="I33" s="21">
        <f t="shared" ca="1" si="6"/>
        <v>-1</v>
      </c>
      <c r="J33" s="3">
        <f t="shared" ca="1" si="15"/>
        <v>13.879999999999999</v>
      </c>
      <c r="K33" s="17">
        <f t="shared" ca="1" si="7"/>
        <v>990.88</v>
      </c>
      <c r="L33" s="17">
        <f t="shared" ca="1" si="0"/>
        <v>1000</v>
      </c>
      <c r="M33" s="16">
        <f t="shared" ca="1" si="8"/>
        <v>-9.1200000000000045</v>
      </c>
      <c r="O33" s="16">
        <f t="shared" si="16"/>
        <v>23</v>
      </c>
      <c r="P33" s="17">
        <f t="shared" ca="1" si="9"/>
        <v>-9.1200000000000045</v>
      </c>
      <c r="R33" s="16">
        <f t="shared" si="17"/>
        <v>23</v>
      </c>
      <c r="S33" s="17">
        <f t="shared" ca="1" si="10"/>
        <v>-39.652173913043498</v>
      </c>
      <c r="T33" s="17">
        <f t="shared" ca="1" si="11"/>
        <v>-9.1200000000000045</v>
      </c>
    </row>
    <row r="34" spans="1:20">
      <c r="A34" s="16">
        <f t="shared" si="12"/>
        <v>24</v>
      </c>
      <c r="B34" s="16">
        <f t="shared" ca="1" si="1"/>
        <v>4.8099999999999996</v>
      </c>
      <c r="C34" s="16">
        <f t="shared" ca="1" si="2"/>
        <v>0.21829521829521831</v>
      </c>
      <c r="D34" s="16">
        <f t="shared" ca="1" si="3"/>
        <v>0.32336435812784448</v>
      </c>
      <c r="E34" s="16">
        <f t="shared" ca="1" si="4"/>
        <v>0</v>
      </c>
      <c r="F34" s="16">
        <f t="shared" ca="1" si="13"/>
        <v>0</v>
      </c>
      <c r="G34" s="16">
        <f t="shared" ca="1" si="14"/>
        <v>3</v>
      </c>
      <c r="H34" s="18">
        <f t="shared" ca="1" si="5"/>
        <v>0</v>
      </c>
      <c r="I34" s="21">
        <f t="shared" ca="1" si="6"/>
        <v>-1</v>
      </c>
      <c r="J34" s="3">
        <f t="shared" ca="1" si="15"/>
        <v>13.879999999999999</v>
      </c>
      <c r="K34" s="17">
        <f t="shared" ca="1" si="7"/>
        <v>989.88</v>
      </c>
      <c r="L34" s="17">
        <f t="shared" ca="1" si="0"/>
        <v>1000</v>
      </c>
      <c r="M34" s="16">
        <f t="shared" ca="1" si="8"/>
        <v>-10.120000000000005</v>
      </c>
      <c r="O34" s="16">
        <f t="shared" si="16"/>
        <v>24</v>
      </c>
      <c r="P34" s="17">
        <f t="shared" ca="1" si="9"/>
        <v>-10.120000000000005</v>
      </c>
      <c r="R34" s="16">
        <f t="shared" si="17"/>
        <v>24</v>
      </c>
      <c r="S34" s="17">
        <f t="shared" ca="1" si="10"/>
        <v>-42.166666666666686</v>
      </c>
      <c r="T34" s="17">
        <f t="shared" ca="1" si="11"/>
        <v>-10.120000000000005</v>
      </c>
    </row>
    <row r="35" spans="1:20">
      <c r="A35" s="16">
        <f t="shared" si="12"/>
        <v>25</v>
      </c>
      <c r="B35" s="16">
        <f t="shared" ca="1" si="1"/>
        <v>3.82</v>
      </c>
      <c r="C35" s="16">
        <f t="shared" ca="1" si="2"/>
        <v>0.27486910994764396</v>
      </c>
      <c r="D35" s="16">
        <f t="shared" ca="1" si="3"/>
        <v>0.69458925724069709</v>
      </c>
      <c r="E35" s="16">
        <f t="shared" ca="1" si="4"/>
        <v>0</v>
      </c>
      <c r="F35" s="16">
        <f t="shared" ca="1" si="13"/>
        <v>0</v>
      </c>
      <c r="G35" s="16">
        <f t="shared" ca="1" si="14"/>
        <v>4</v>
      </c>
      <c r="H35" s="18">
        <f t="shared" ca="1" si="5"/>
        <v>0</v>
      </c>
      <c r="I35" s="21">
        <f t="shared" ca="1" si="6"/>
        <v>-1</v>
      </c>
      <c r="J35" s="3">
        <f t="shared" ca="1" si="15"/>
        <v>13.879999999999999</v>
      </c>
      <c r="K35" s="17">
        <f t="shared" ca="1" si="7"/>
        <v>988.88</v>
      </c>
      <c r="L35" s="17">
        <f t="shared" ca="1" si="0"/>
        <v>1000</v>
      </c>
      <c r="M35" s="16">
        <f t="shared" ca="1" si="8"/>
        <v>-11.120000000000005</v>
      </c>
      <c r="O35" s="16">
        <f t="shared" si="16"/>
        <v>25</v>
      </c>
      <c r="P35" s="17">
        <f t="shared" ca="1" si="9"/>
        <v>-11.120000000000005</v>
      </c>
      <c r="R35" s="16">
        <f t="shared" si="17"/>
        <v>25</v>
      </c>
      <c r="S35" s="17">
        <f t="shared" ca="1" si="10"/>
        <v>-44.480000000000018</v>
      </c>
      <c r="T35" s="17">
        <f t="shared" ca="1" si="11"/>
        <v>-11.120000000000005</v>
      </c>
    </row>
    <row r="36" spans="1:20">
      <c r="A36" s="16">
        <f t="shared" si="12"/>
        <v>26</v>
      </c>
      <c r="B36" s="16">
        <f t="shared" ca="1" si="1"/>
        <v>4.4800000000000004</v>
      </c>
      <c r="C36" s="16">
        <f t="shared" ca="1" si="2"/>
        <v>0.234375</v>
      </c>
      <c r="D36" s="16">
        <f t="shared" ca="1" si="3"/>
        <v>5.5420995320946576E-2</v>
      </c>
      <c r="E36" s="16">
        <f t="shared" ca="1" si="4"/>
        <v>1</v>
      </c>
      <c r="F36" s="16">
        <f t="shared" ca="1" si="13"/>
        <v>1</v>
      </c>
      <c r="G36" s="16">
        <f t="shared" ca="1" si="14"/>
        <v>0</v>
      </c>
      <c r="H36" s="18">
        <f t="shared" ca="1" si="5"/>
        <v>4.4800000000000004</v>
      </c>
      <c r="I36" s="21">
        <f t="shared" ca="1" si="6"/>
        <v>3.4800000000000004</v>
      </c>
      <c r="J36" s="3">
        <f t="shared" ca="1" si="15"/>
        <v>18.36</v>
      </c>
      <c r="K36" s="17">
        <f t="shared" ca="1" si="7"/>
        <v>992.36</v>
      </c>
      <c r="L36" s="17">
        <f t="shared" ca="1" si="0"/>
        <v>1000</v>
      </c>
      <c r="M36" s="16">
        <f t="shared" ca="1" si="8"/>
        <v>-7.6399999999999864</v>
      </c>
      <c r="O36" s="16">
        <f t="shared" si="16"/>
        <v>26</v>
      </c>
      <c r="P36" s="17">
        <f t="shared" ca="1" si="9"/>
        <v>-7.6399999999999864</v>
      </c>
      <c r="R36" s="16">
        <f t="shared" si="17"/>
        <v>26</v>
      </c>
      <c r="S36" s="17">
        <f t="shared" ca="1" si="10"/>
        <v>-29.38461538461533</v>
      </c>
      <c r="T36" s="17">
        <f t="shared" ca="1" si="11"/>
        <v>-7.6399999999999864</v>
      </c>
    </row>
    <row r="37" spans="1:20">
      <c r="A37" s="16">
        <f t="shared" si="12"/>
        <v>27</v>
      </c>
      <c r="B37" s="16">
        <f t="shared" ca="1" si="1"/>
        <v>5.57</v>
      </c>
      <c r="C37" s="16">
        <f t="shared" ca="1" si="2"/>
        <v>0.18850987432675045</v>
      </c>
      <c r="D37" s="16">
        <f t="shared" ca="1" si="3"/>
        <v>0.44164999856510967</v>
      </c>
      <c r="E37" s="16">
        <f t="shared" ca="1" si="4"/>
        <v>0</v>
      </c>
      <c r="F37" s="16">
        <f t="shared" ca="1" si="13"/>
        <v>0</v>
      </c>
      <c r="G37" s="16">
        <f t="shared" ca="1" si="14"/>
        <v>1</v>
      </c>
      <c r="H37" s="18">
        <f t="shared" ca="1" si="5"/>
        <v>0</v>
      </c>
      <c r="I37" s="21">
        <f t="shared" ca="1" si="6"/>
        <v>-1</v>
      </c>
      <c r="J37" s="3">
        <f t="shared" ca="1" si="15"/>
        <v>18.36</v>
      </c>
      <c r="K37" s="17">
        <f t="shared" ca="1" si="7"/>
        <v>991.36</v>
      </c>
      <c r="L37" s="17">
        <f t="shared" ca="1" si="0"/>
        <v>1000</v>
      </c>
      <c r="M37" s="16">
        <f t="shared" ca="1" si="8"/>
        <v>-8.6399999999999864</v>
      </c>
      <c r="O37" s="16">
        <f t="shared" si="16"/>
        <v>27</v>
      </c>
      <c r="P37" s="17">
        <f t="shared" ca="1" si="9"/>
        <v>-8.6399999999999864</v>
      </c>
      <c r="R37" s="16">
        <f t="shared" si="17"/>
        <v>27</v>
      </c>
      <c r="S37" s="17">
        <f t="shared" ca="1" si="10"/>
        <v>-31.999999999999957</v>
      </c>
      <c r="T37" s="17">
        <f t="shared" ca="1" si="11"/>
        <v>-8.6399999999999864</v>
      </c>
    </row>
    <row r="38" spans="1:20">
      <c r="A38" s="16">
        <f t="shared" si="12"/>
        <v>28</v>
      </c>
      <c r="B38" s="16">
        <f t="shared" ca="1" si="1"/>
        <v>5.62</v>
      </c>
      <c r="C38" s="16">
        <f t="shared" ca="1" si="2"/>
        <v>0.18683274021352314</v>
      </c>
      <c r="D38" s="16">
        <f t="shared" ca="1" si="3"/>
        <v>0.86656133595619877</v>
      </c>
      <c r="E38" s="16">
        <f t="shared" ca="1" si="4"/>
        <v>0</v>
      </c>
      <c r="F38" s="16">
        <f t="shared" ca="1" si="13"/>
        <v>0</v>
      </c>
      <c r="G38" s="16">
        <f t="shared" ca="1" si="14"/>
        <v>2</v>
      </c>
      <c r="H38" s="18">
        <f t="shared" ca="1" si="5"/>
        <v>0</v>
      </c>
      <c r="I38" s="21">
        <f t="shared" ca="1" si="6"/>
        <v>-1</v>
      </c>
      <c r="J38" s="3">
        <f t="shared" ca="1" si="15"/>
        <v>18.36</v>
      </c>
      <c r="K38" s="17">
        <f t="shared" ca="1" si="7"/>
        <v>990.36</v>
      </c>
      <c r="L38" s="17">
        <f t="shared" ca="1" si="0"/>
        <v>1000</v>
      </c>
      <c r="M38" s="16">
        <f t="shared" ca="1" si="8"/>
        <v>-9.6399999999999864</v>
      </c>
      <c r="O38" s="16">
        <f t="shared" si="16"/>
        <v>28</v>
      </c>
      <c r="P38" s="17">
        <f t="shared" ca="1" si="9"/>
        <v>-9.6399999999999864</v>
      </c>
      <c r="R38" s="16">
        <f t="shared" si="17"/>
        <v>28</v>
      </c>
      <c r="S38" s="17">
        <f t="shared" ca="1" si="10"/>
        <v>-34.428571428571374</v>
      </c>
      <c r="T38" s="17">
        <f t="shared" ca="1" si="11"/>
        <v>-9.6399999999999864</v>
      </c>
    </row>
    <row r="39" spans="1:20">
      <c r="A39" s="16">
        <f t="shared" si="12"/>
        <v>29</v>
      </c>
      <c r="B39" s="16">
        <f t="shared" ca="1" si="1"/>
        <v>5.03</v>
      </c>
      <c r="C39" s="16">
        <f t="shared" ca="1" si="2"/>
        <v>0.20874751491053678</v>
      </c>
      <c r="D39" s="16">
        <f t="shared" ca="1" si="3"/>
        <v>0.97310787352757999</v>
      </c>
      <c r="E39" s="16">
        <f t="shared" ca="1" si="4"/>
        <v>0</v>
      </c>
      <c r="F39" s="16">
        <f t="shared" ca="1" si="13"/>
        <v>0</v>
      </c>
      <c r="G39" s="16">
        <f t="shared" ca="1" si="14"/>
        <v>3</v>
      </c>
      <c r="H39" s="18">
        <f t="shared" ca="1" si="5"/>
        <v>0</v>
      </c>
      <c r="I39" s="21">
        <f t="shared" ca="1" si="6"/>
        <v>-1</v>
      </c>
      <c r="J39" s="3">
        <f t="shared" ca="1" si="15"/>
        <v>18.36</v>
      </c>
      <c r="K39" s="17">
        <f t="shared" ca="1" si="7"/>
        <v>989.36</v>
      </c>
      <c r="L39" s="17">
        <f t="shared" ca="1" si="0"/>
        <v>1000</v>
      </c>
      <c r="M39" s="16">
        <f t="shared" ca="1" si="8"/>
        <v>-10.639999999999986</v>
      </c>
      <c r="O39" s="16">
        <f t="shared" si="16"/>
        <v>29</v>
      </c>
      <c r="P39" s="17">
        <f t="shared" ca="1" si="9"/>
        <v>-10.639999999999986</v>
      </c>
      <c r="R39" s="16">
        <f t="shared" si="17"/>
        <v>29</v>
      </c>
      <c r="S39" s="17">
        <f t="shared" ca="1" si="10"/>
        <v>-36.689655172413751</v>
      </c>
      <c r="T39" s="17">
        <f t="shared" ca="1" si="11"/>
        <v>-10.639999999999986</v>
      </c>
    </row>
    <row r="40" spans="1:20">
      <c r="A40" s="16">
        <f t="shared" si="12"/>
        <v>30</v>
      </c>
      <c r="B40" s="16">
        <f t="shared" ca="1" si="1"/>
        <v>4.33</v>
      </c>
      <c r="C40" s="16">
        <f t="shared" ca="1" si="2"/>
        <v>0.24249422632794457</v>
      </c>
      <c r="D40" s="16">
        <f t="shared" ca="1" si="3"/>
        <v>0.97213054298964541</v>
      </c>
      <c r="E40" s="16">
        <f t="shared" ca="1" si="4"/>
        <v>0</v>
      </c>
      <c r="F40" s="16">
        <f t="shared" ca="1" si="13"/>
        <v>0</v>
      </c>
      <c r="G40" s="16">
        <f t="shared" ca="1" si="14"/>
        <v>4</v>
      </c>
      <c r="H40" s="18">
        <f t="shared" ca="1" si="5"/>
        <v>0</v>
      </c>
      <c r="I40" s="21">
        <f t="shared" ca="1" si="6"/>
        <v>-1</v>
      </c>
      <c r="J40" s="3">
        <f t="shared" ca="1" si="15"/>
        <v>18.36</v>
      </c>
      <c r="K40" s="17">
        <f t="shared" ca="1" si="7"/>
        <v>988.36</v>
      </c>
      <c r="L40" s="17">
        <f t="shared" ca="1" si="0"/>
        <v>1000</v>
      </c>
      <c r="M40" s="16">
        <f t="shared" ca="1" si="8"/>
        <v>-11.639999999999986</v>
      </c>
      <c r="O40" s="16">
        <f t="shared" si="16"/>
        <v>30</v>
      </c>
      <c r="P40" s="17">
        <f t="shared" ca="1" si="9"/>
        <v>-11.639999999999986</v>
      </c>
      <c r="R40" s="16">
        <f t="shared" si="17"/>
        <v>30</v>
      </c>
      <c r="S40" s="17">
        <f t="shared" ca="1" si="10"/>
        <v>-38.799999999999955</v>
      </c>
      <c r="T40" s="17">
        <f t="shared" ca="1" si="11"/>
        <v>-11.639999999999986</v>
      </c>
    </row>
    <row r="41" spans="1:20">
      <c r="A41" s="16">
        <f t="shared" si="12"/>
        <v>31</v>
      </c>
      <c r="B41" s="16">
        <f t="shared" ca="1" si="1"/>
        <v>3.4</v>
      </c>
      <c r="C41" s="16">
        <f t="shared" ca="1" si="2"/>
        <v>0.30882352941176472</v>
      </c>
      <c r="D41" s="16">
        <f t="shared" ca="1" si="3"/>
        <v>0.82688903028233529</v>
      </c>
      <c r="E41" s="16">
        <f t="shared" ca="1" si="4"/>
        <v>0</v>
      </c>
      <c r="F41" s="16">
        <f t="shared" ca="1" si="13"/>
        <v>0</v>
      </c>
      <c r="G41" s="16">
        <f t="shared" ca="1" si="14"/>
        <v>5</v>
      </c>
      <c r="H41" s="18">
        <f t="shared" ca="1" si="5"/>
        <v>0</v>
      </c>
      <c r="I41" s="21">
        <f t="shared" ca="1" si="6"/>
        <v>-1</v>
      </c>
      <c r="J41" s="3">
        <f t="shared" ca="1" si="15"/>
        <v>18.36</v>
      </c>
      <c r="K41" s="17">
        <f t="shared" ca="1" si="7"/>
        <v>987.36</v>
      </c>
      <c r="L41" s="17">
        <f t="shared" ca="1" si="0"/>
        <v>1000</v>
      </c>
      <c r="M41" s="16">
        <f t="shared" ca="1" si="8"/>
        <v>-12.639999999999986</v>
      </c>
      <c r="O41" s="16">
        <f t="shared" si="16"/>
        <v>31</v>
      </c>
      <c r="P41" s="17">
        <f t="shared" ca="1" si="9"/>
        <v>-12.639999999999986</v>
      </c>
      <c r="R41" s="16">
        <f t="shared" si="17"/>
        <v>31</v>
      </c>
      <c r="S41" s="17">
        <f t="shared" ca="1" si="10"/>
        <v>-40.774193548387046</v>
      </c>
      <c r="T41" s="17">
        <f t="shared" ca="1" si="11"/>
        <v>-12.639999999999986</v>
      </c>
    </row>
    <row r="42" spans="1:20">
      <c r="A42" s="16">
        <f t="shared" si="12"/>
        <v>32</v>
      </c>
      <c r="B42" s="16">
        <f t="shared" ca="1" si="1"/>
        <v>3.4</v>
      </c>
      <c r="C42" s="16">
        <f t="shared" ca="1" si="2"/>
        <v>0.30882352941176472</v>
      </c>
      <c r="D42" s="16">
        <f t="shared" ca="1" si="3"/>
        <v>0.80321141920276773</v>
      </c>
      <c r="E42" s="16">
        <f t="shared" ca="1" si="4"/>
        <v>0</v>
      </c>
      <c r="F42" s="16">
        <f t="shared" ca="1" si="13"/>
        <v>0</v>
      </c>
      <c r="G42" s="16">
        <f t="shared" ca="1" si="14"/>
        <v>6</v>
      </c>
      <c r="H42" s="18">
        <f t="shared" ca="1" si="5"/>
        <v>0</v>
      </c>
      <c r="I42" s="21">
        <f t="shared" ca="1" si="6"/>
        <v>-1</v>
      </c>
      <c r="J42" s="3">
        <f t="shared" ca="1" si="15"/>
        <v>18.36</v>
      </c>
      <c r="K42" s="17">
        <f t="shared" ca="1" si="7"/>
        <v>986.36</v>
      </c>
      <c r="L42" s="17">
        <f t="shared" ca="1" si="0"/>
        <v>1000</v>
      </c>
      <c r="M42" s="16">
        <f t="shared" ca="1" si="8"/>
        <v>-13.639999999999986</v>
      </c>
      <c r="O42" s="16">
        <f t="shared" si="16"/>
        <v>32</v>
      </c>
      <c r="P42" s="17">
        <f t="shared" ca="1" si="9"/>
        <v>-13.639999999999986</v>
      </c>
      <c r="R42" s="16">
        <f t="shared" si="17"/>
        <v>32</v>
      </c>
      <c r="S42" s="17">
        <f t="shared" ca="1" si="10"/>
        <v>-42.624999999999957</v>
      </c>
      <c r="T42" s="17">
        <f t="shared" ca="1" si="11"/>
        <v>-13.639999999999986</v>
      </c>
    </row>
    <row r="43" spans="1:20">
      <c r="A43" s="16">
        <f t="shared" si="12"/>
        <v>33</v>
      </c>
      <c r="B43" s="16">
        <f t="shared" ca="1" si="1"/>
        <v>4.26</v>
      </c>
      <c r="C43" s="16">
        <f t="shared" ca="1" si="2"/>
        <v>0.24647887323943662</v>
      </c>
      <c r="D43" s="16">
        <f t="shared" ca="1" si="3"/>
        <v>0.27338410078500086</v>
      </c>
      <c r="E43" s="16">
        <f t="shared" ca="1" si="4"/>
        <v>0</v>
      </c>
      <c r="F43" s="16">
        <f t="shared" ca="1" si="13"/>
        <v>0</v>
      </c>
      <c r="G43" s="16">
        <f t="shared" ca="1" si="14"/>
        <v>7</v>
      </c>
      <c r="H43" s="18">
        <f t="shared" ca="1" si="5"/>
        <v>0</v>
      </c>
      <c r="I43" s="21">
        <f t="shared" ca="1" si="6"/>
        <v>-1</v>
      </c>
      <c r="J43" s="3">
        <f t="shared" ca="1" si="15"/>
        <v>18.36</v>
      </c>
      <c r="K43" s="17">
        <f t="shared" ca="1" si="7"/>
        <v>985.36</v>
      </c>
      <c r="L43" s="17">
        <f t="shared" ca="1" si="0"/>
        <v>1000</v>
      </c>
      <c r="M43" s="16">
        <f t="shared" ca="1" si="8"/>
        <v>-14.639999999999986</v>
      </c>
      <c r="O43" s="16">
        <f t="shared" si="16"/>
        <v>33</v>
      </c>
      <c r="P43" s="17">
        <f t="shared" ca="1" si="9"/>
        <v>-14.639999999999986</v>
      </c>
      <c r="R43" s="16">
        <f t="shared" si="17"/>
        <v>33</v>
      </c>
      <c r="S43" s="17">
        <f t="shared" ca="1" si="10"/>
        <v>-44.363636363636324</v>
      </c>
      <c r="T43" s="17">
        <f t="shared" ca="1" si="11"/>
        <v>-14.639999999999986</v>
      </c>
    </row>
    <row r="44" spans="1:20">
      <c r="A44" s="16">
        <f t="shared" si="12"/>
        <v>34</v>
      </c>
      <c r="B44" s="16">
        <f t="shared" ca="1" si="1"/>
        <v>4.93</v>
      </c>
      <c r="C44" s="16">
        <f t="shared" ca="1" si="2"/>
        <v>0.21298174442190673</v>
      </c>
      <c r="D44" s="16">
        <f t="shared" ca="1" si="3"/>
        <v>0.58228435073061124</v>
      </c>
      <c r="E44" s="16">
        <f t="shared" ca="1" si="4"/>
        <v>0</v>
      </c>
      <c r="F44" s="16">
        <f t="shared" ca="1" si="13"/>
        <v>0</v>
      </c>
      <c r="G44" s="16">
        <f t="shared" ca="1" si="14"/>
        <v>8</v>
      </c>
      <c r="H44" s="18">
        <f t="shared" ca="1" si="5"/>
        <v>0</v>
      </c>
      <c r="I44" s="21">
        <f t="shared" ca="1" si="6"/>
        <v>-1</v>
      </c>
      <c r="J44" s="3">
        <f t="shared" ca="1" si="15"/>
        <v>18.36</v>
      </c>
      <c r="K44" s="17">
        <f t="shared" ca="1" si="7"/>
        <v>984.36</v>
      </c>
      <c r="L44" s="17">
        <f t="shared" ca="1" si="0"/>
        <v>1000</v>
      </c>
      <c r="M44" s="16">
        <f t="shared" ca="1" si="8"/>
        <v>-15.639999999999986</v>
      </c>
      <c r="O44" s="16">
        <f t="shared" si="16"/>
        <v>34</v>
      </c>
      <c r="P44" s="17">
        <f t="shared" ca="1" si="9"/>
        <v>-15.639999999999986</v>
      </c>
      <c r="R44" s="16">
        <f t="shared" si="17"/>
        <v>34</v>
      </c>
      <c r="S44" s="17">
        <f t="shared" ca="1" si="10"/>
        <v>-45.999999999999964</v>
      </c>
      <c r="T44" s="17">
        <f t="shared" ca="1" si="11"/>
        <v>-15.639999999999986</v>
      </c>
    </row>
    <row r="45" spans="1:20">
      <c r="A45" s="16">
        <f t="shared" si="12"/>
        <v>35</v>
      </c>
      <c r="B45" s="16">
        <f t="shared" ca="1" si="1"/>
        <v>4.0199999999999996</v>
      </c>
      <c r="C45" s="16">
        <f t="shared" ca="1" si="2"/>
        <v>0.2611940298507463</v>
      </c>
      <c r="D45" s="16">
        <f t="shared" ca="1" si="3"/>
        <v>0.61278823066481092</v>
      </c>
      <c r="E45" s="16">
        <f t="shared" ca="1" si="4"/>
        <v>0</v>
      </c>
      <c r="F45" s="16">
        <f t="shared" ca="1" si="13"/>
        <v>0</v>
      </c>
      <c r="G45" s="16">
        <f t="shared" ca="1" si="14"/>
        <v>9</v>
      </c>
      <c r="H45" s="18">
        <f t="shared" ca="1" si="5"/>
        <v>0</v>
      </c>
      <c r="I45" s="21">
        <f t="shared" ca="1" si="6"/>
        <v>-1</v>
      </c>
      <c r="J45" s="3">
        <f t="shared" ca="1" si="15"/>
        <v>18.36</v>
      </c>
      <c r="K45" s="17">
        <f t="shared" ca="1" si="7"/>
        <v>983.36</v>
      </c>
      <c r="L45" s="17">
        <f t="shared" ca="1" si="0"/>
        <v>1000</v>
      </c>
      <c r="M45" s="16">
        <f t="shared" ca="1" si="8"/>
        <v>-16.639999999999986</v>
      </c>
      <c r="O45" s="16">
        <f t="shared" si="16"/>
        <v>35</v>
      </c>
      <c r="P45" s="17">
        <f t="shared" ca="1" si="9"/>
        <v>-16.639999999999986</v>
      </c>
      <c r="R45" s="16">
        <f t="shared" si="17"/>
        <v>35</v>
      </c>
      <c r="S45" s="17">
        <f t="shared" ca="1" si="10"/>
        <v>-47.542857142857109</v>
      </c>
      <c r="T45" s="17">
        <f t="shared" ca="1" si="11"/>
        <v>-16.639999999999986</v>
      </c>
    </row>
    <row r="46" spans="1:20">
      <c r="A46" s="16">
        <f t="shared" si="12"/>
        <v>36</v>
      </c>
      <c r="B46" s="16">
        <f t="shared" ca="1" si="1"/>
        <v>2.35</v>
      </c>
      <c r="C46" s="16">
        <f t="shared" ca="1" si="2"/>
        <v>0.44680851063829791</v>
      </c>
      <c r="D46" s="16">
        <f t="shared" ca="1" si="3"/>
        <v>0.28700668993476697</v>
      </c>
      <c r="E46" s="16">
        <f t="shared" ca="1" si="4"/>
        <v>1</v>
      </c>
      <c r="F46" s="16">
        <f t="shared" ca="1" si="13"/>
        <v>1</v>
      </c>
      <c r="G46" s="16">
        <f t="shared" ca="1" si="14"/>
        <v>0</v>
      </c>
      <c r="H46" s="18">
        <f t="shared" ca="1" si="5"/>
        <v>2.35</v>
      </c>
      <c r="I46" s="21">
        <f t="shared" ca="1" si="6"/>
        <v>1.35</v>
      </c>
      <c r="J46" s="3">
        <f t="shared" ca="1" si="15"/>
        <v>20.71</v>
      </c>
      <c r="K46" s="17">
        <f t="shared" ca="1" si="7"/>
        <v>984.71</v>
      </c>
      <c r="L46" s="17">
        <f t="shared" ca="1" si="0"/>
        <v>1000</v>
      </c>
      <c r="M46" s="16">
        <f t="shared" ca="1" si="8"/>
        <v>-15.289999999999964</v>
      </c>
      <c r="O46" s="16">
        <f t="shared" si="16"/>
        <v>36</v>
      </c>
      <c r="P46" s="17">
        <f t="shared" ca="1" si="9"/>
        <v>-15.289999999999964</v>
      </c>
      <c r="R46" s="16">
        <f t="shared" si="17"/>
        <v>36</v>
      </c>
      <c r="S46" s="17">
        <f t="shared" ca="1" si="10"/>
        <v>-42.472222222222122</v>
      </c>
      <c r="T46" s="17">
        <f t="shared" ca="1" si="11"/>
        <v>-15.289999999999964</v>
      </c>
    </row>
    <row r="47" spans="1:20">
      <c r="A47" s="16">
        <f t="shared" si="12"/>
        <v>37</v>
      </c>
      <c r="B47" s="16">
        <f t="shared" ca="1" si="1"/>
        <v>3.96</v>
      </c>
      <c r="C47" s="16">
        <f t="shared" ca="1" si="2"/>
        <v>0.26515151515151519</v>
      </c>
      <c r="D47" s="16">
        <f t="shared" ca="1" si="3"/>
        <v>0.31164677628986626</v>
      </c>
      <c r="E47" s="16">
        <f t="shared" ca="1" si="4"/>
        <v>0</v>
      </c>
      <c r="F47" s="16">
        <f t="shared" ca="1" si="13"/>
        <v>0</v>
      </c>
      <c r="G47" s="16">
        <f t="shared" ca="1" si="14"/>
        <v>1</v>
      </c>
      <c r="H47" s="18">
        <f t="shared" ca="1" si="5"/>
        <v>0</v>
      </c>
      <c r="I47" s="21">
        <f t="shared" ca="1" si="6"/>
        <v>-1</v>
      </c>
      <c r="J47" s="3">
        <f t="shared" ca="1" si="15"/>
        <v>20.71</v>
      </c>
      <c r="K47" s="17">
        <f t="shared" ca="1" si="7"/>
        <v>983.71</v>
      </c>
      <c r="L47" s="17">
        <f t="shared" ca="1" si="0"/>
        <v>1000</v>
      </c>
      <c r="M47" s="16">
        <f t="shared" ca="1" si="8"/>
        <v>-16.289999999999964</v>
      </c>
      <c r="O47" s="16">
        <f t="shared" si="16"/>
        <v>37</v>
      </c>
      <c r="P47" s="17">
        <f t="shared" ca="1" si="9"/>
        <v>-16.289999999999964</v>
      </c>
      <c r="R47" s="16">
        <f t="shared" si="17"/>
        <v>37</v>
      </c>
      <c r="S47" s="17">
        <f t="shared" ca="1" si="10"/>
        <v>-44.027027027026932</v>
      </c>
      <c r="T47" s="17">
        <f t="shared" ca="1" si="11"/>
        <v>-16.289999999999964</v>
      </c>
    </row>
    <row r="48" spans="1:20">
      <c r="A48" s="16">
        <f t="shared" si="12"/>
        <v>38</v>
      </c>
      <c r="B48" s="16">
        <f t="shared" ca="1" si="1"/>
        <v>2.4</v>
      </c>
      <c r="C48" s="16">
        <f t="shared" ca="1" si="2"/>
        <v>0.43750000000000006</v>
      </c>
      <c r="D48" s="16">
        <f t="shared" ca="1" si="3"/>
        <v>0.41370183510444591</v>
      </c>
      <c r="E48" s="16">
        <f t="shared" ca="1" si="4"/>
        <v>1</v>
      </c>
      <c r="F48" s="16">
        <f t="shared" ca="1" si="13"/>
        <v>1</v>
      </c>
      <c r="G48" s="16">
        <f t="shared" ca="1" si="14"/>
        <v>0</v>
      </c>
      <c r="H48" s="18">
        <f t="shared" ca="1" si="5"/>
        <v>2.4</v>
      </c>
      <c r="I48" s="21">
        <f t="shared" ca="1" si="6"/>
        <v>1.4</v>
      </c>
      <c r="J48" s="3">
        <f t="shared" ca="1" si="15"/>
        <v>23.11</v>
      </c>
      <c r="K48" s="17">
        <f t="shared" ca="1" si="7"/>
        <v>985.11</v>
      </c>
      <c r="L48" s="17">
        <f t="shared" ca="1" si="0"/>
        <v>1000</v>
      </c>
      <c r="M48" s="16">
        <f t="shared" ca="1" si="8"/>
        <v>-14.889999999999986</v>
      </c>
      <c r="O48" s="16">
        <f t="shared" si="16"/>
        <v>38</v>
      </c>
      <c r="P48" s="17">
        <f t="shared" ca="1" si="9"/>
        <v>-14.889999999999986</v>
      </c>
      <c r="R48" s="16">
        <f t="shared" si="17"/>
        <v>38</v>
      </c>
      <c r="S48" s="17">
        <f t="shared" ca="1" si="10"/>
        <v>-39.184210526315752</v>
      </c>
      <c r="T48" s="17">
        <f t="shared" ca="1" si="11"/>
        <v>-14.889999999999986</v>
      </c>
    </row>
    <row r="49" spans="1:20">
      <c r="A49" s="16">
        <f t="shared" si="12"/>
        <v>39</v>
      </c>
      <c r="B49" s="16">
        <f t="shared" ca="1" si="1"/>
        <v>2.09</v>
      </c>
      <c r="C49" s="16">
        <f t="shared" ca="1" si="2"/>
        <v>0.50239234449760772</v>
      </c>
      <c r="D49" s="16">
        <f t="shared" ca="1" si="3"/>
        <v>0.9913321461580733</v>
      </c>
      <c r="E49" s="16">
        <f t="shared" ca="1" si="4"/>
        <v>0</v>
      </c>
      <c r="F49" s="16">
        <f t="shared" ca="1" si="13"/>
        <v>0</v>
      </c>
      <c r="G49" s="16">
        <f t="shared" ca="1" si="14"/>
        <v>1</v>
      </c>
      <c r="H49" s="18">
        <f t="shared" ca="1" si="5"/>
        <v>0</v>
      </c>
      <c r="I49" s="21">
        <f t="shared" ca="1" si="6"/>
        <v>-1</v>
      </c>
      <c r="J49" s="3">
        <f t="shared" ca="1" si="15"/>
        <v>23.11</v>
      </c>
      <c r="K49" s="17">
        <f t="shared" ca="1" si="7"/>
        <v>984.11</v>
      </c>
      <c r="L49" s="17">
        <f t="shared" ca="1" si="0"/>
        <v>1000</v>
      </c>
      <c r="M49" s="16">
        <f t="shared" ca="1" si="8"/>
        <v>-15.889999999999986</v>
      </c>
      <c r="O49" s="16">
        <f t="shared" si="16"/>
        <v>39</v>
      </c>
      <c r="P49" s="17">
        <f t="shared" ca="1" si="9"/>
        <v>-15.889999999999986</v>
      </c>
      <c r="R49" s="16">
        <f t="shared" si="17"/>
        <v>39</v>
      </c>
      <c r="S49" s="17">
        <f t="shared" ca="1" si="10"/>
        <v>-40.743589743589702</v>
      </c>
      <c r="T49" s="17">
        <f t="shared" ca="1" si="11"/>
        <v>-15.889999999999986</v>
      </c>
    </row>
    <row r="50" spans="1:20">
      <c r="A50" s="16">
        <f t="shared" si="12"/>
        <v>40</v>
      </c>
      <c r="B50" s="16">
        <f t="shared" ca="1" si="1"/>
        <v>2.38</v>
      </c>
      <c r="C50" s="16">
        <f t="shared" ca="1" si="2"/>
        <v>0.44117647058823534</v>
      </c>
      <c r="D50" s="16">
        <f t="shared" ca="1" si="3"/>
        <v>0.2859756750446778</v>
      </c>
      <c r="E50" s="16">
        <f t="shared" ca="1" si="4"/>
        <v>1</v>
      </c>
      <c r="F50" s="16">
        <f t="shared" ca="1" si="13"/>
        <v>1</v>
      </c>
      <c r="G50" s="16">
        <f t="shared" ca="1" si="14"/>
        <v>0</v>
      </c>
      <c r="H50" s="18">
        <f t="shared" ca="1" si="5"/>
        <v>2.38</v>
      </c>
      <c r="I50" s="21">
        <f t="shared" ca="1" si="6"/>
        <v>1.38</v>
      </c>
      <c r="J50" s="3">
        <f t="shared" ca="1" si="15"/>
        <v>25.49</v>
      </c>
      <c r="K50" s="17">
        <f t="shared" ca="1" si="7"/>
        <v>985.49</v>
      </c>
      <c r="L50" s="17">
        <f t="shared" ca="1" si="0"/>
        <v>1000</v>
      </c>
      <c r="M50" s="16">
        <f t="shared" ca="1" si="8"/>
        <v>-14.509999999999991</v>
      </c>
      <c r="O50" s="16">
        <f t="shared" si="16"/>
        <v>40</v>
      </c>
      <c r="P50" s="17">
        <f t="shared" ca="1" si="9"/>
        <v>-14.509999999999991</v>
      </c>
      <c r="R50" s="16">
        <f t="shared" si="17"/>
        <v>40</v>
      </c>
      <c r="S50" s="17">
        <f t="shared" ca="1" si="10"/>
        <v>-36.274999999999977</v>
      </c>
      <c r="T50" s="17">
        <f t="shared" ca="1" si="11"/>
        <v>-14.509999999999991</v>
      </c>
    </row>
    <row r="51" spans="1:20">
      <c r="A51" s="16">
        <f t="shared" si="12"/>
        <v>41</v>
      </c>
      <c r="B51" s="16">
        <f t="shared" ca="1" si="1"/>
        <v>5.93</v>
      </c>
      <c r="C51" s="16">
        <f t="shared" ca="1" si="2"/>
        <v>0.1770657672849916</v>
      </c>
      <c r="D51" s="16">
        <f t="shared" ca="1" si="3"/>
        <v>0.58304751921825582</v>
      </c>
      <c r="E51" s="16">
        <f t="shared" ca="1" si="4"/>
        <v>0</v>
      </c>
      <c r="F51" s="16">
        <f t="shared" ca="1" si="13"/>
        <v>0</v>
      </c>
      <c r="G51" s="16">
        <f t="shared" ca="1" si="14"/>
        <v>1</v>
      </c>
      <c r="H51" s="18">
        <f t="shared" ca="1" si="5"/>
        <v>0</v>
      </c>
      <c r="I51" s="21">
        <f t="shared" ca="1" si="6"/>
        <v>-1</v>
      </c>
      <c r="J51" s="3">
        <f t="shared" ca="1" si="15"/>
        <v>25.49</v>
      </c>
      <c r="K51" s="17">
        <f t="shared" ca="1" si="7"/>
        <v>984.49</v>
      </c>
      <c r="L51" s="17">
        <f t="shared" ca="1" si="0"/>
        <v>1000</v>
      </c>
      <c r="M51" s="16">
        <f t="shared" ca="1" si="8"/>
        <v>-15.509999999999991</v>
      </c>
      <c r="O51" s="16">
        <f t="shared" si="16"/>
        <v>41</v>
      </c>
      <c r="P51" s="17">
        <f t="shared" ca="1" si="9"/>
        <v>-15.509999999999991</v>
      </c>
      <c r="R51" s="16">
        <f t="shared" si="17"/>
        <v>41</v>
      </c>
      <c r="S51" s="17">
        <f t="shared" ca="1" si="10"/>
        <v>-37.829268292682904</v>
      </c>
      <c r="T51" s="17">
        <f t="shared" ca="1" si="11"/>
        <v>-15.509999999999991</v>
      </c>
    </row>
    <row r="52" spans="1:20">
      <c r="A52" s="16">
        <f t="shared" si="12"/>
        <v>42</v>
      </c>
      <c r="B52" s="16">
        <f t="shared" ca="1" si="1"/>
        <v>2.48</v>
      </c>
      <c r="C52" s="16">
        <f t="shared" ca="1" si="2"/>
        <v>0.42338709677419362</v>
      </c>
      <c r="D52" s="16">
        <f t="shared" ca="1" si="3"/>
        <v>0.32993540308612257</v>
      </c>
      <c r="E52" s="16">
        <f t="shared" ca="1" si="4"/>
        <v>1</v>
      </c>
      <c r="F52" s="16">
        <f t="shared" ca="1" si="13"/>
        <v>1</v>
      </c>
      <c r="G52" s="16">
        <f t="shared" ca="1" si="14"/>
        <v>0</v>
      </c>
      <c r="H52" s="18">
        <f t="shared" ca="1" si="5"/>
        <v>2.48</v>
      </c>
      <c r="I52" s="21">
        <f t="shared" ca="1" si="6"/>
        <v>1.48</v>
      </c>
      <c r="J52" s="3">
        <f t="shared" ca="1" si="15"/>
        <v>27.97</v>
      </c>
      <c r="K52" s="17">
        <f t="shared" ca="1" si="7"/>
        <v>985.97</v>
      </c>
      <c r="L52" s="17">
        <f t="shared" ca="1" si="0"/>
        <v>1000</v>
      </c>
      <c r="M52" s="16">
        <f t="shared" ca="1" si="8"/>
        <v>-14.029999999999973</v>
      </c>
      <c r="O52" s="16">
        <f t="shared" si="16"/>
        <v>42</v>
      </c>
      <c r="P52" s="17">
        <f t="shared" ca="1" si="9"/>
        <v>-14.029999999999973</v>
      </c>
      <c r="R52" s="16">
        <f t="shared" si="17"/>
        <v>42</v>
      </c>
      <c r="S52" s="17">
        <f t="shared" ca="1" si="10"/>
        <v>-33.404761904761841</v>
      </c>
      <c r="T52" s="17">
        <f t="shared" ca="1" si="11"/>
        <v>-14.029999999999973</v>
      </c>
    </row>
    <row r="53" spans="1:20">
      <c r="A53" s="16">
        <f t="shared" si="12"/>
        <v>43</v>
      </c>
      <c r="B53" s="16">
        <f t="shared" ca="1" si="1"/>
        <v>5.85</v>
      </c>
      <c r="C53" s="16">
        <f t="shared" ca="1" si="2"/>
        <v>0.17948717948717949</v>
      </c>
      <c r="D53" s="16">
        <f t="shared" ca="1" si="3"/>
        <v>0.32751491014353662</v>
      </c>
      <c r="E53" s="16">
        <f t="shared" ca="1" si="4"/>
        <v>0</v>
      </c>
      <c r="F53" s="16">
        <f t="shared" ca="1" si="13"/>
        <v>0</v>
      </c>
      <c r="G53" s="16">
        <f t="shared" ca="1" si="14"/>
        <v>1</v>
      </c>
      <c r="H53" s="18">
        <f t="shared" ca="1" si="5"/>
        <v>0</v>
      </c>
      <c r="I53" s="21">
        <f t="shared" ca="1" si="6"/>
        <v>-1</v>
      </c>
      <c r="J53" s="3">
        <f t="shared" ca="1" si="15"/>
        <v>27.97</v>
      </c>
      <c r="K53" s="17">
        <f t="shared" ca="1" si="7"/>
        <v>984.97</v>
      </c>
      <c r="L53" s="17">
        <f t="shared" ca="1" si="0"/>
        <v>1000</v>
      </c>
      <c r="M53" s="16">
        <f t="shared" ca="1" si="8"/>
        <v>-15.029999999999973</v>
      </c>
      <c r="O53" s="16">
        <f t="shared" si="16"/>
        <v>43</v>
      </c>
      <c r="P53" s="17">
        <f t="shared" ca="1" si="9"/>
        <v>-15.029999999999973</v>
      </c>
      <c r="R53" s="16">
        <f t="shared" si="17"/>
        <v>43</v>
      </c>
      <c r="S53" s="17">
        <f t="shared" ca="1" si="10"/>
        <v>-34.953488372092949</v>
      </c>
      <c r="T53" s="17">
        <f t="shared" ca="1" si="11"/>
        <v>-15.029999999999973</v>
      </c>
    </row>
    <row r="54" spans="1:20">
      <c r="A54" s="16">
        <f t="shared" si="12"/>
        <v>44</v>
      </c>
      <c r="B54" s="16">
        <f t="shared" ca="1" si="1"/>
        <v>4.99</v>
      </c>
      <c r="C54" s="16">
        <f t="shared" ca="1" si="2"/>
        <v>0.21042084168336672</v>
      </c>
      <c r="D54" s="16">
        <f t="shared" ca="1" si="3"/>
        <v>0.78146506964733131</v>
      </c>
      <c r="E54" s="16">
        <f t="shared" ca="1" si="4"/>
        <v>0</v>
      </c>
      <c r="F54" s="16">
        <f t="shared" ca="1" si="13"/>
        <v>0</v>
      </c>
      <c r="G54" s="16">
        <f t="shared" ca="1" si="14"/>
        <v>2</v>
      </c>
      <c r="H54" s="18">
        <f t="shared" ca="1" si="5"/>
        <v>0</v>
      </c>
      <c r="I54" s="21">
        <f t="shared" ca="1" si="6"/>
        <v>-1</v>
      </c>
      <c r="J54" s="3">
        <f t="shared" ca="1" si="15"/>
        <v>27.97</v>
      </c>
      <c r="K54" s="17">
        <f t="shared" ca="1" si="7"/>
        <v>983.97</v>
      </c>
      <c r="L54" s="17">
        <f t="shared" ca="1" si="0"/>
        <v>1000</v>
      </c>
      <c r="M54" s="16">
        <f t="shared" ca="1" si="8"/>
        <v>-16.029999999999973</v>
      </c>
      <c r="O54" s="16">
        <f t="shared" si="16"/>
        <v>44</v>
      </c>
      <c r="P54" s="17">
        <f t="shared" ca="1" si="9"/>
        <v>-16.029999999999973</v>
      </c>
      <c r="R54" s="16">
        <f t="shared" si="17"/>
        <v>44</v>
      </c>
      <c r="S54" s="17">
        <f t="shared" ca="1" si="10"/>
        <v>-36.431818181818123</v>
      </c>
      <c r="T54" s="17">
        <f t="shared" ca="1" si="11"/>
        <v>-16.029999999999973</v>
      </c>
    </row>
    <row r="55" spans="1:20">
      <c r="A55" s="16">
        <f t="shared" si="12"/>
        <v>45</v>
      </c>
      <c r="B55" s="16">
        <f t="shared" ca="1" si="1"/>
        <v>4.8499999999999996</v>
      </c>
      <c r="C55" s="16">
        <f t="shared" ca="1" si="2"/>
        <v>0.21649484536082478</v>
      </c>
      <c r="D55" s="16">
        <f t="shared" ca="1" si="3"/>
        <v>0.58764542840788714</v>
      </c>
      <c r="E55" s="16">
        <f t="shared" ca="1" si="4"/>
        <v>0</v>
      </c>
      <c r="F55" s="16">
        <f t="shared" ca="1" si="13"/>
        <v>0</v>
      </c>
      <c r="G55" s="16">
        <f t="shared" ca="1" si="14"/>
        <v>3</v>
      </c>
      <c r="H55" s="18">
        <f t="shared" ca="1" si="5"/>
        <v>0</v>
      </c>
      <c r="I55" s="21">
        <f t="shared" ca="1" si="6"/>
        <v>-1</v>
      </c>
      <c r="J55" s="3">
        <f t="shared" ca="1" si="15"/>
        <v>27.97</v>
      </c>
      <c r="K55" s="17">
        <f t="shared" ca="1" si="7"/>
        <v>982.97</v>
      </c>
      <c r="L55" s="17">
        <f t="shared" ca="1" si="0"/>
        <v>1000</v>
      </c>
      <c r="M55" s="16">
        <f t="shared" ca="1" si="8"/>
        <v>-17.029999999999973</v>
      </c>
      <c r="O55" s="16">
        <f t="shared" si="16"/>
        <v>45</v>
      </c>
      <c r="P55" s="17">
        <f t="shared" ca="1" si="9"/>
        <v>-17.029999999999973</v>
      </c>
      <c r="R55" s="16">
        <f t="shared" si="17"/>
        <v>45</v>
      </c>
      <c r="S55" s="17">
        <f t="shared" ca="1" si="10"/>
        <v>-37.844444444444377</v>
      </c>
      <c r="T55" s="17">
        <f t="shared" ca="1" si="11"/>
        <v>-17.029999999999973</v>
      </c>
    </row>
    <row r="56" spans="1:20">
      <c r="A56" s="16">
        <f t="shared" si="12"/>
        <v>46</v>
      </c>
      <c r="B56" s="16">
        <f t="shared" ca="1" si="1"/>
        <v>3.1</v>
      </c>
      <c r="C56" s="16">
        <f t="shared" ca="1" si="2"/>
        <v>0.33870967741935487</v>
      </c>
      <c r="D56" s="16">
        <f t="shared" ca="1" si="3"/>
        <v>0.99234029750491715</v>
      </c>
      <c r="E56" s="16">
        <f t="shared" ca="1" si="4"/>
        <v>0</v>
      </c>
      <c r="F56" s="16">
        <f t="shared" ca="1" si="13"/>
        <v>0</v>
      </c>
      <c r="G56" s="16">
        <f t="shared" ca="1" si="14"/>
        <v>4</v>
      </c>
      <c r="H56" s="18">
        <f t="shared" ca="1" si="5"/>
        <v>0</v>
      </c>
      <c r="I56" s="21">
        <f t="shared" ca="1" si="6"/>
        <v>-1</v>
      </c>
      <c r="J56" s="3">
        <f t="shared" ca="1" si="15"/>
        <v>27.97</v>
      </c>
      <c r="K56" s="17">
        <f t="shared" ca="1" si="7"/>
        <v>981.97</v>
      </c>
      <c r="L56" s="17">
        <f t="shared" ca="1" si="0"/>
        <v>1000</v>
      </c>
      <c r="M56" s="16">
        <f t="shared" ca="1" si="8"/>
        <v>-18.029999999999973</v>
      </c>
      <c r="O56" s="16">
        <f t="shared" si="16"/>
        <v>46</v>
      </c>
      <c r="P56" s="17">
        <f t="shared" ca="1" si="9"/>
        <v>-18.029999999999973</v>
      </c>
      <c r="R56" s="16">
        <f t="shared" si="17"/>
        <v>46</v>
      </c>
      <c r="S56" s="17">
        <f t="shared" ca="1" si="10"/>
        <v>-39.19565217391299</v>
      </c>
      <c r="T56" s="17">
        <f t="shared" ca="1" si="11"/>
        <v>-18.029999999999973</v>
      </c>
    </row>
    <row r="57" spans="1:20">
      <c r="A57" s="16">
        <f t="shared" si="12"/>
        <v>47</v>
      </c>
      <c r="B57" s="16">
        <f t="shared" ca="1" si="1"/>
        <v>2.4700000000000002</v>
      </c>
      <c r="C57" s="16">
        <f t="shared" ca="1" si="2"/>
        <v>0.4251012145748988</v>
      </c>
      <c r="D57" s="16">
        <f t="shared" ca="1" si="3"/>
        <v>0.46052169730278614</v>
      </c>
      <c r="E57" s="16">
        <f t="shared" ca="1" si="4"/>
        <v>0</v>
      </c>
      <c r="F57" s="16">
        <f t="shared" ca="1" si="13"/>
        <v>0</v>
      </c>
      <c r="G57" s="16">
        <f t="shared" ca="1" si="14"/>
        <v>5</v>
      </c>
      <c r="H57" s="18">
        <f t="shared" ca="1" si="5"/>
        <v>0</v>
      </c>
      <c r="I57" s="21">
        <f t="shared" ca="1" si="6"/>
        <v>-1</v>
      </c>
      <c r="J57" s="3">
        <f t="shared" ca="1" si="15"/>
        <v>27.97</v>
      </c>
      <c r="K57" s="17">
        <f t="shared" ca="1" si="7"/>
        <v>980.97</v>
      </c>
      <c r="L57" s="17">
        <f t="shared" ca="1" si="0"/>
        <v>1000</v>
      </c>
      <c r="M57" s="16">
        <f t="shared" ca="1" si="8"/>
        <v>-19.029999999999973</v>
      </c>
      <c r="O57" s="16">
        <f t="shared" si="16"/>
        <v>47</v>
      </c>
      <c r="P57" s="17">
        <f t="shared" ca="1" si="9"/>
        <v>-19.029999999999973</v>
      </c>
      <c r="R57" s="16">
        <f t="shared" si="17"/>
        <v>47</v>
      </c>
      <c r="S57" s="17">
        <f t="shared" ca="1" si="10"/>
        <v>-40.489361702127603</v>
      </c>
      <c r="T57" s="17">
        <f t="shared" ca="1" si="11"/>
        <v>-19.029999999999973</v>
      </c>
    </row>
    <row r="58" spans="1:20">
      <c r="A58" s="16">
        <f t="shared" si="12"/>
        <v>48</v>
      </c>
      <c r="B58" s="16">
        <f t="shared" ca="1" si="1"/>
        <v>4.59</v>
      </c>
      <c r="C58" s="16">
        <f t="shared" ca="1" si="2"/>
        <v>0.22875816993464054</v>
      </c>
      <c r="D58" s="16">
        <f t="shared" ca="1" si="3"/>
        <v>0.55835120132941474</v>
      </c>
      <c r="E58" s="16">
        <f t="shared" ca="1" si="4"/>
        <v>0</v>
      </c>
      <c r="F58" s="16">
        <f t="shared" ca="1" si="13"/>
        <v>0</v>
      </c>
      <c r="G58" s="16">
        <f t="shared" ca="1" si="14"/>
        <v>6</v>
      </c>
      <c r="H58" s="18">
        <f t="shared" ca="1" si="5"/>
        <v>0</v>
      </c>
      <c r="I58" s="21">
        <f t="shared" ca="1" si="6"/>
        <v>-1</v>
      </c>
      <c r="J58" s="3">
        <f t="shared" ca="1" si="15"/>
        <v>27.97</v>
      </c>
      <c r="K58" s="17">
        <f t="shared" ca="1" si="7"/>
        <v>979.97</v>
      </c>
      <c r="L58" s="17">
        <f t="shared" ca="1" si="0"/>
        <v>1000</v>
      </c>
      <c r="M58" s="16">
        <f t="shared" ca="1" si="8"/>
        <v>-20.029999999999973</v>
      </c>
      <c r="O58" s="16">
        <f t="shared" si="16"/>
        <v>48</v>
      </c>
      <c r="P58" s="17">
        <f t="shared" ca="1" si="9"/>
        <v>-20.029999999999973</v>
      </c>
      <c r="R58" s="16">
        <f t="shared" si="17"/>
        <v>48</v>
      </c>
      <c r="S58" s="17">
        <f t="shared" ca="1" si="10"/>
        <v>-41.729166666666607</v>
      </c>
      <c r="T58" s="17">
        <f t="shared" ca="1" si="11"/>
        <v>-20.029999999999973</v>
      </c>
    </row>
    <row r="59" spans="1:20">
      <c r="A59" s="16">
        <f t="shared" si="12"/>
        <v>49</v>
      </c>
      <c r="B59" s="16">
        <f t="shared" ca="1" si="1"/>
        <v>5.03</v>
      </c>
      <c r="C59" s="16">
        <f t="shared" ca="1" si="2"/>
        <v>0.20874751491053678</v>
      </c>
      <c r="D59" s="16">
        <f t="shared" ca="1" si="3"/>
        <v>0.61626250135720806</v>
      </c>
      <c r="E59" s="16">
        <f t="shared" ca="1" si="4"/>
        <v>0</v>
      </c>
      <c r="F59" s="16">
        <f t="shared" ca="1" si="13"/>
        <v>0</v>
      </c>
      <c r="G59" s="16">
        <f t="shared" ca="1" si="14"/>
        <v>7</v>
      </c>
      <c r="H59" s="18">
        <f t="shared" ca="1" si="5"/>
        <v>0</v>
      </c>
      <c r="I59" s="21">
        <f t="shared" ca="1" si="6"/>
        <v>-1</v>
      </c>
      <c r="J59" s="3">
        <f t="shared" ca="1" si="15"/>
        <v>27.97</v>
      </c>
      <c r="K59" s="17">
        <f t="shared" ca="1" si="7"/>
        <v>978.97</v>
      </c>
      <c r="L59" s="17">
        <f t="shared" ca="1" si="0"/>
        <v>1000</v>
      </c>
      <c r="M59" s="16">
        <f t="shared" ca="1" si="8"/>
        <v>-21.029999999999973</v>
      </c>
      <c r="O59" s="16">
        <f t="shared" si="16"/>
        <v>49</v>
      </c>
      <c r="P59" s="17">
        <f t="shared" ca="1" si="9"/>
        <v>-21.029999999999973</v>
      </c>
      <c r="R59" s="16">
        <f t="shared" si="17"/>
        <v>49</v>
      </c>
      <c r="S59" s="17">
        <f t="shared" ca="1" si="10"/>
        <v>-42.918367346938723</v>
      </c>
      <c r="T59" s="17">
        <f t="shared" ca="1" si="11"/>
        <v>-21.029999999999973</v>
      </c>
    </row>
    <row r="60" spans="1:20">
      <c r="A60" s="16">
        <f t="shared" si="12"/>
        <v>50</v>
      </c>
      <c r="B60" s="16">
        <f t="shared" ca="1" si="1"/>
        <v>5.91</v>
      </c>
      <c r="C60" s="16">
        <f t="shared" ca="1" si="2"/>
        <v>0.17766497461928935</v>
      </c>
      <c r="D60" s="16">
        <f t="shared" ca="1" si="3"/>
        <v>0.42266982098313477</v>
      </c>
      <c r="E60" s="16">
        <f t="shared" ca="1" si="4"/>
        <v>0</v>
      </c>
      <c r="F60" s="16">
        <f t="shared" ca="1" si="13"/>
        <v>0</v>
      </c>
      <c r="G60" s="16">
        <f t="shared" ca="1" si="14"/>
        <v>8</v>
      </c>
      <c r="H60" s="18">
        <f t="shared" ca="1" si="5"/>
        <v>0</v>
      </c>
      <c r="I60" s="21">
        <f t="shared" ca="1" si="6"/>
        <v>-1</v>
      </c>
      <c r="J60" s="3">
        <f t="shared" ca="1" si="15"/>
        <v>27.97</v>
      </c>
      <c r="K60" s="17">
        <f t="shared" ca="1" si="7"/>
        <v>977.97</v>
      </c>
      <c r="L60" s="17">
        <f t="shared" ca="1" si="0"/>
        <v>1000</v>
      </c>
      <c r="M60" s="16">
        <f t="shared" ca="1" si="8"/>
        <v>-22.029999999999973</v>
      </c>
      <c r="O60" s="16">
        <f t="shared" si="16"/>
        <v>50</v>
      </c>
      <c r="P60" s="17">
        <f t="shared" ca="1" si="9"/>
        <v>-22.029999999999973</v>
      </c>
      <c r="R60" s="16">
        <f t="shared" si="17"/>
        <v>50</v>
      </c>
      <c r="S60" s="17">
        <f t="shared" ca="1" si="10"/>
        <v>-44.059999999999945</v>
      </c>
      <c r="T60" s="17">
        <f t="shared" ca="1" si="11"/>
        <v>-22.029999999999973</v>
      </c>
    </row>
    <row r="61" spans="1:20">
      <c r="A61" s="16">
        <f t="shared" si="12"/>
        <v>51</v>
      </c>
      <c r="B61" s="16">
        <f t="shared" ca="1" si="1"/>
        <v>4.03</v>
      </c>
      <c r="C61" s="16">
        <f t="shared" ca="1" si="2"/>
        <v>0.26054590570719605</v>
      </c>
      <c r="D61" s="16">
        <f t="shared" ca="1" si="3"/>
        <v>0.58242293225238151</v>
      </c>
      <c r="E61" s="16">
        <f t="shared" ca="1" si="4"/>
        <v>0</v>
      </c>
      <c r="F61" s="16">
        <f t="shared" ca="1" si="13"/>
        <v>0</v>
      </c>
      <c r="G61" s="16">
        <f t="shared" ca="1" si="14"/>
        <v>9</v>
      </c>
      <c r="H61" s="18">
        <f t="shared" ca="1" si="5"/>
        <v>0</v>
      </c>
      <c r="I61" s="21">
        <f t="shared" ca="1" si="6"/>
        <v>-1</v>
      </c>
      <c r="J61" s="3">
        <f t="shared" ca="1" si="15"/>
        <v>27.97</v>
      </c>
      <c r="K61" s="17">
        <f t="shared" ca="1" si="7"/>
        <v>976.97</v>
      </c>
      <c r="L61" s="17">
        <f t="shared" ca="1" si="0"/>
        <v>1000</v>
      </c>
      <c r="M61" s="16">
        <f t="shared" ca="1" si="8"/>
        <v>-23.029999999999973</v>
      </c>
      <c r="O61" s="16">
        <f t="shared" si="16"/>
        <v>51</v>
      </c>
      <c r="P61" s="17">
        <f t="shared" ca="1" si="9"/>
        <v>-23.029999999999973</v>
      </c>
      <c r="R61" s="16">
        <f t="shared" si="17"/>
        <v>51</v>
      </c>
      <c r="S61" s="17">
        <f t="shared" ca="1" si="10"/>
        <v>-45.156862745097982</v>
      </c>
      <c r="T61" s="17">
        <f t="shared" ca="1" si="11"/>
        <v>-23.029999999999973</v>
      </c>
    </row>
    <row r="62" spans="1:20">
      <c r="A62" s="16">
        <f t="shared" si="12"/>
        <v>52</v>
      </c>
      <c r="B62" s="16">
        <f t="shared" ca="1" si="1"/>
        <v>4</v>
      </c>
      <c r="C62" s="16">
        <f t="shared" ca="1" si="2"/>
        <v>0.26250000000000001</v>
      </c>
      <c r="D62" s="16">
        <f t="shared" ca="1" si="3"/>
        <v>0.32748834544846361</v>
      </c>
      <c r="E62" s="16">
        <f t="shared" ca="1" si="4"/>
        <v>0</v>
      </c>
      <c r="F62" s="16">
        <f t="shared" ca="1" si="13"/>
        <v>0</v>
      </c>
      <c r="G62" s="16">
        <f t="shared" ca="1" si="14"/>
        <v>10</v>
      </c>
      <c r="H62" s="18">
        <f t="shared" ca="1" si="5"/>
        <v>0</v>
      </c>
      <c r="I62" s="21">
        <f t="shared" ca="1" si="6"/>
        <v>-1</v>
      </c>
      <c r="J62" s="3">
        <f t="shared" ca="1" si="15"/>
        <v>27.97</v>
      </c>
      <c r="K62" s="17">
        <f t="shared" ca="1" si="7"/>
        <v>975.97</v>
      </c>
      <c r="L62" s="17">
        <f t="shared" ca="1" si="0"/>
        <v>1000</v>
      </c>
      <c r="M62" s="16">
        <f t="shared" ca="1" si="8"/>
        <v>-24.029999999999973</v>
      </c>
      <c r="O62" s="16">
        <f t="shared" si="16"/>
        <v>52</v>
      </c>
      <c r="P62" s="17">
        <f t="shared" ca="1" si="9"/>
        <v>-24.029999999999973</v>
      </c>
      <c r="R62" s="16">
        <f t="shared" si="17"/>
        <v>52</v>
      </c>
      <c r="S62" s="17">
        <f t="shared" ca="1" si="10"/>
        <v>-46.211538461538403</v>
      </c>
      <c r="T62" s="17">
        <f t="shared" ca="1" si="11"/>
        <v>-24.029999999999973</v>
      </c>
    </row>
    <row r="63" spans="1:20">
      <c r="A63" s="16">
        <f t="shared" si="12"/>
        <v>53</v>
      </c>
      <c r="B63" s="16">
        <f t="shared" ca="1" si="1"/>
        <v>4.59</v>
      </c>
      <c r="C63" s="16">
        <f t="shared" ca="1" si="2"/>
        <v>0.22875816993464054</v>
      </c>
      <c r="D63" s="16">
        <f t="shared" ca="1" si="3"/>
        <v>0.95203124025874453</v>
      </c>
      <c r="E63" s="16">
        <f t="shared" ca="1" si="4"/>
        <v>0</v>
      </c>
      <c r="F63" s="16">
        <f t="shared" ca="1" si="13"/>
        <v>0</v>
      </c>
      <c r="G63" s="16">
        <f t="shared" ca="1" si="14"/>
        <v>11</v>
      </c>
      <c r="H63" s="18">
        <f t="shared" ca="1" si="5"/>
        <v>0</v>
      </c>
      <c r="I63" s="21">
        <f t="shared" ca="1" si="6"/>
        <v>-1</v>
      </c>
      <c r="J63" s="3">
        <f t="shared" ca="1" si="15"/>
        <v>27.97</v>
      </c>
      <c r="K63" s="17">
        <f t="shared" ca="1" si="7"/>
        <v>974.97</v>
      </c>
      <c r="L63" s="17">
        <f t="shared" ca="1" si="0"/>
        <v>1000</v>
      </c>
      <c r="M63" s="16">
        <f t="shared" ca="1" si="8"/>
        <v>-25.029999999999973</v>
      </c>
      <c r="O63" s="16">
        <f t="shared" si="16"/>
        <v>53</v>
      </c>
      <c r="P63" s="17">
        <f t="shared" ca="1" si="9"/>
        <v>-25.029999999999973</v>
      </c>
      <c r="R63" s="16">
        <f t="shared" si="17"/>
        <v>53</v>
      </c>
      <c r="S63" s="17">
        <f t="shared" ca="1" si="10"/>
        <v>-47.226415094339572</v>
      </c>
      <c r="T63" s="17">
        <f t="shared" ca="1" si="11"/>
        <v>-25.029999999999973</v>
      </c>
    </row>
    <row r="64" spans="1:20">
      <c r="A64" s="16">
        <f t="shared" si="12"/>
        <v>54</v>
      </c>
      <c r="B64" s="16">
        <f t="shared" ca="1" si="1"/>
        <v>2.96</v>
      </c>
      <c r="C64" s="16">
        <f t="shared" ca="1" si="2"/>
        <v>0.35472972972972971</v>
      </c>
      <c r="D64" s="16">
        <f t="shared" ca="1" si="3"/>
        <v>0.24025604861064309</v>
      </c>
      <c r="E64" s="16">
        <f t="shared" ca="1" si="4"/>
        <v>1</v>
      </c>
      <c r="F64" s="16">
        <f t="shared" ca="1" si="13"/>
        <v>1</v>
      </c>
      <c r="G64" s="16">
        <f t="shared" ca="1" si="14"/>
        <v>0</v>
      </c>
      <c r="H64" s="18">
        <f t="shared" ca="1" si="5"/>
        <v>2.96</v>
      </c>
      <c r="I64" s="21">
        <f t="shared" ca="1" si="6"/>
        <v>1.96</v>
      </c>
      <c r="J64" s="3">
        <f t="shared" ca="1" si="15"/>
        <v>30.93</v>
      </c>
      <c r="K64" s="17">
        <f t="shared" ca="1" si="7"/>
        <v>976.93000000000006</v>
      </c>
      <c r="L64" s="17">
        <f t="shared" ca="1" si="0"/>
        <v>1000</v>
      </c>
      <c r="M64" s="16">
        <f t="shared" ca="1" si="8"/>
        <v>-23.069999999999936</v>
      </c>
      <c r="O64" s="16">
        <f t="shared" si="16"/>
        <v>54</v>
      </c>
      <c r="P64" s="17">
        <f t="shared" ca="1" si="9"/>
        <v>-23.069999999999936</v>
      </c>
      <c r="R64" s="16">
        <f t="shared" si="17"/>
        <v>54</v>
      </c>
      <c r="S64" s="17">
        <f t="shared" ca="1" si="10"/>
        <v>-42.722222222222108</v>
      </c>
      <c r="T64" s="17">
        <f t="shared" ca="1" si="11"/>
        <v>-23.069999999999936</v>
      </c>
    </row>
    <row r="65" spans="1:20">
      <c r="A65" s="16">
        <f t="shared" si="12"/>
        <v>55</v>
      </c>
      <c r="B65" s="16">
        <f t="shared" ca="1" si="1"/>
        <v>5.2</v>
      </c>
      <c r="C65" s="16">
        <f t="shared" ca="1" si="2"/>
        <v>0.20192307692307693</v>
      </c>
      <c r="D65" s="16">
        <f t="shared" ca="1" si="3"/>
        <v>0.67540049148637848</v>
      </c>
      <c r="E65" s="16">
        <f t="shared" ca="1" si="4"/>
        <v>0</v>
      </c>
      <c r="F65" s="16">
        <f t="shared" ca="1" si="13"/>
        <v>0</v>
      </c>
      <c r="G65" s="16">
        <f t="shared" ca="1" si="14"/>
        <v>1</v>
      </c>
      <c r="H65" s="18">
        <f t="shared" ca="1" si="5"/>
        <v>0</v>
      </c>
      <c r="I65" s="21">
        <f t="shared" ca="1" si="6"/>
        <v>-1</v>
      </c>
      <c r="J65" s="3">
        <f t="shared" ca="1" si="15"/>
        <v>30.93</v>
      </c>
      <c r="K65" s="17">
        <f t="shared" ca="1" si="7"/>
        <v>975.93000000000006</v>
      </c>
      <c r="L65" s="17">
        <f t="shared" ca="1" si="0"/>
        <v>1000</v>
      </c>
      <c r="M65" s="16">
        <f t="shared" ca="1" si="8"/>
        <v>-24.069999999999936</v>
      </c>
      <c r="O65" s="16">
        <f t="shared" si="16"/>
        <v>55</v>
      </c>
      <c r="P65" s="17">
        <f t="shared" ca="1" si="9"/>
        <v>-24.069999999999936</v>
      </c>
      <c r="R65" s="16">
        <f t="shared" si="17"/>
        <v>55</v>
      </c>
      <c r="S65" s="17">
        <f t="shared" ca="1" si="10"/>
        <v>-43.763636363636252</v>
      </c>
      <c r="T65" s="17">
        <f t="shared" ca="1" si="11"/>
        <v>-24.069999999999936</v>
      </c>
    </row>
    <row r="66" spans="1:20">
      <c r="A66" s="16">
        <f t="shared" si="12"/>
        <v>56</v>
      </c>
      <c r="B66" s="16">
        <f t="shared" ca="1" si="1"/>
        <v>2.86</v>
      </c>
      <c r="C66" s="16">
        <f t="shared" ca="1" si="2"/>
        <v>0.36713286713286719</v>
      </c>
      <c r="D66" s="16">
        <f t="shared" ca="1" si="3"/>
        <v>0.6740899907127178</v>
      </c>
      <c r="E66" s="16">
        <f t="shared" ca="1" si="4"/>
        <v>0</v>
      </c>
      <c r="F66" s="16">
        <f t="shared" ca="1" si="13"/>
        <v>0</v>
      </c>
      <c r="G66" s="16">
        <f t="shared" ca="1" si="14"/>
        <v>2</v>
      </c>
      <c r="H66" s="18">
        <f t="shared" ca="1" si="5"/>
        <v>0</v>
      </c>
      <c r="I66" s="21">
        <f t="shared" ca="1" si="6"/>
        <v>-1</v>
      </c>
      <c r="J66" s="3">
        <f t="shared" ca="1" si="15"/>
        <v>30.93</v>
      </c>
      <c r="K66" s="17">
        <f t="shared" ca="1" si="7"/>
        <v>974.93000000000006</v>
      </c>
      <c r="L66" s="17">
        <f t="shared" ca="1" si="0"/>
        <v>1000</v>
      </c>
      <c r="M66" s="16">
        <f t="shared" ca="1" si="8"/>
        <v>-25.069999999999936</v>
      </c>
      <c r="O66" s="16">
        <f t="shared" si="16"/>
        <v>56</v>
      </c>
      <c r="P66" s="17">
        <f t="shared" ca="1" si="9"/>
        <v>-25.069999999999936</v>
      </c>
      <c r="R66" s="16">
        <f t="shared" si="17"/>
        <v>56</v>
      </c>
      <c r="S66" s="17">
        <f t="shared" ca="1" si="10"/>
        <v>-44.767857142857025</v>
      </c>
      <c r="T66" s="17">
        <f t="shared" ca="1" si="11"/>
        <v>-25.069999999999936</v>
      </c>
    </row>
    <row r="67" spans="1:20">
      <c r="A67" s="16">
        <f t="shared" si="12"/>
        <v>57</v>
      </c>
      <c r="B67" s="16">
        <f t="shared" ca="1" si="1"/>
        <v>4.45</v>
      </c>
      <c r="C67" s="16">
        <f t="shared" ca="1" si="2"/>
        <v>0.23595505617977527</v>
      </c>
      <c r="D67" s="16">
        <f t="shared" ca="1" si="3"/>
        <v>3.5351445258993586E-2</v>
      </c>
      <c r="E67" s="16">
        <f t="shared" ca="1" si="4"/>
        <v>1</v>
      </c>
      <c r="F67" s="16">
        <f t="shared" ca="1" si="13"/>
        <v>1</v>
      </c>
      <c r="G67" s="16">
        <f t="shared" ca="1" si="14"/>
        <v>0</v>
      </c>
      <c r="H67" s="18">
        <f t="shared" ca="1" si="5"/>
        <v>4.45</v>
      </c>
      <c r="I67" s="21">
        <f t="shared" ca="1" si="6"/>
        <v>3.45</v>
      </c>
      <c r="J67" s="3">
        <f t="shared" ca="1" si="15"/>
        <v>35.380000000000003</v>
      </c>
      <c r="K67" s="17">
        <f t="shared" ca="1" si="7"/>
        <v>978.38000000000011</v>
      </c>
      <c r="L67" s="17">
        <f t="shared" ca="1" si="0"/>
        <v>1000</v>
      </c>
      <c r="M67" s="16">
        <f t="shared" ca="1" si="8"/>
        <v>-21.619999999999891</v>
      </c>
      <c r="O67" s="16">
        <f t="shared" si="16"/>
        <v>57</v>
      </c>
      <c r="P67" s="17">
        <f t="shared" ca="1" si="9"/>
        <v>-21.619999999999891</v>
      </c>
      <c r="R67" s="16">
        <f t="shared" si="17"/>
        <v>57</v>
      </c>
      <c r="S67" s="17">
        <f t="shared" ca="1" si="10"/>
        <v>-37.929824561403315</v>
      </c>
      <c r="T67" s="17">
        <f t="shared" ca="1" si="11"/>
        <v>-21.619999999999891</v>
      </c>
    </row>
    <row r="68" spans="1:20">
      <c r="A68" s="16">
        <f t="shared" si="12"/>
        <v>58</v>
      </c>
      <c r="B68" s="16">
        <f t="shared" ca="1" si="1"/>
        <v>5.5</v>
      </c>
      <c r="C68" s="16">
        <f t="shared" ca="1" si="2"/>
        <v>0.19090909090909092</v>
      </c>
      <c r="D68" s="16">
        <f t="shared" ca="1" si="3"/>
        <v>0.29715440344526112</v>
      </c>
      <c r="E68" s="16">
        <f t="shared" ca="1" si="4"/>
        <v>0</v>
      </c>
      <c r="F68" s="16">
        <f t="shared" ca="1" si="13"/>
        <v>0</v>
      </c>
      <c r="G68" s="16">
        <f t="shared" ca="1" si="14"/>
        <v>1</v>
      </c>
      <c r="H68" s="18">
        <f t="shared" ca="1" si="5"/>
        <v>0</v>
      </c>
      <c r="I68" s="21">
        <f t="shared" ca="1" si="6"/>
        <v>-1</v>
      </c>
      <c r="J68" s="3">
        <f t="shared" ca="1" si="15"/>
        <v>35.380000000000003</v>
      </c>
      <c r="K68" s="17">
        <f t="shared" ca="1" si="7"/>
        <v>977.38000000000011</v>
      </c>
      <c r="L68" s="17">
        <f t="shared" ca="1" si="0"/>
        <v>1000</v>
      </c>
      <c r="M68" s="16">
        <f t="shared" ca="1" si="8"/>
        <v>-22.619999999999891</v>
      </c>
      <c r="O68" s="16">
        <f t="shared" si="16"/>
        <v>58</v>
      </c>
      <c r="P68" s="17">
        <f t="shared" ca="1" si="9"/>
        <v>-22.619999999999891</v>
      </c>
      <c r="R68" s="16">
        <f t="shared" si="17"/>
        <v>58</v>
      </c>
      <c r="S68" s="17">
        <f t="shared" ca="1" si="10"/>
        <v>-38.999999999999815</v>
      </c>
      <c r="T68" s="17">
        <f t="shared" ca="1" si="11"/>
        <v>-22.619999999999891</v>
      </c>
    </row>
    <row r="69" spans="1:20">
      <c r="A69" s="16">
        <f t="shared" si="12"/>
        <v>59</v>
      </c>
      <c r="B69" s="16">
        <f t="shared" ca="1" si="1"/>
        <v>4.16</v>
      </c>
      <c r="C69" s="16">
        <f t="shared" ca="1" si="2"/>
        <v>0.25240384615384615</v>
      </c>
      <c r="D69" s="16">
        <f t="shared" ca="1" si="3"/>
        <v>0.9843589473059029</v>
      </c>
      <c r="E69" s="16">
        <f t="shared" ca="1" si="4"/>
        <v>0</v>
      </c>
      <c r="F69" s="16">
        <f t="shared" ca="1" si="13"/>
        <v>0</v>
      </c>
      <c r="G69" s="16">
        <f t="shared" ca="1" si="14"/>
        <v>2</v>
      </c>
      <c r="H69" s="18">
        <f t="shared" ca="1" si="5"/>
        <v>0</v>
      </c>
      <c r="I69" s="21">
        <f t="shared" ca="1" si="6"/>
        <v>-1</v>
      </c>
      <c r="J69" s="3">
        <f t="shared" ca="1" si="15"/>
        <v>35.380000000000003</v>
      </c>
      <c r="K69" s="17">
        <f t="shared" ca="1" si="7"/>
        <v>976.38000000000011</v>
      </c>
      <c r="L69" s="17">
        <f t="shared" ca="1" si="0"/>
        <v>1000</v>
      </c>
      <c r="M69" s="16">
        <f t="shared" ca="1" si="8"/>
        <v>-23.619999999999891</v>
      </c>
      <c r="O69" s="16">
        <f t="shared" si="16"/>
        <v>59</v>
      </c>
      <c r="P69" s="17">
        <f t="shared" ca="1" si="9"/>
        <v>-23.619999999999891</v>
      </c>
      <c r="R69" s="16">
        <f t="shared" si="17"/>
        <v>59</v>
      </c>
      <c r="S69" s="17">
        <f t="shared" ca="1" si="10"/>
        <v>-40.033898305084556</v>
      </c>
      <c r="T69" s="17">
        <f t="shared" ca="1" si="11"/>
        <v>-23.619999999999891</v>
      </c>
    </row>
    <row r="70" spans="1:20">
      <c r="A70" s="16">
        <f t="shared" si="12"/>
        <v>60</v>
      </c>
      <c r="B70" s="16">
        <f t="shared" ca="1" si="1"/>
        <v>5.36</v>
      </c>
      <c r="C70" s="16">
        <f t="shared" ca="1" si="2"/>
        <v>0.19589552238805968</v>
      </c>
      <c r="D70" s="16">
        <f t="shared" ca="1" si="3"/>
        <v>0.39808171274181081</v>
      </c>
      <c r="E70" s="16">
        <f t="shared" ca="1" si="4"/>
        <v>0</v>
      </c>
      <c r="F70" s="16">
        <f t="shared" ca="1" si="13"/>
        <v>0</v>
      </c>
      <c r="G70" s="16">
        <f t="shared" ca="1" si="14"/>
        <v>3</v>
      </c>
      <c r="H70" s="18">
        <f t="shared" ca="1" si="5"/>
        <v>0</v>
      </c>
      <c r="I70" s="21">
        <f t="shared" ca="1" si="6"/>
        <v>-1</v>
      </c>
      <c r="J70" s="3">
        <f t="shared" ca="1" si="15"/>
        <v>35.380000000000003</v>
      </c>
      <c r="K70" s="17">
        <f t="shared" ca="1" si="7"/>
        <v>975.38000000000011</v>
      </c>
      <c r="L70" s="17">
        <f t="shared" ca="1" si="0"/>
        <v>1000</v>
      </c>
      <c r="M70" s="16">
        <f t="shared" ca="1" si="8"/>
        <v>-24.619999999999891</v>
      </c>
      <c r="O70" s="16">
        <f t="shared" si="16"/>
        <v>60</v>
      </c>
      <c r="P70" s="17">
        <f t="shared" ca="1" si="9"/>
        <v>-24.619999999999891</v>
      </c>
      <c r="R70" s="16">
        <f t="shared" si="17"/>
        <v>60</v>
      </c>
      <c r="S70" s="17">
        <f t="shared" ca="1" si="10"/>
        <v>-41.033333333333154</v>
      </c>
      <c r="T70" s="17">
        <f t="shared" ca="1" si="11"/>
        <v>-24.619999999999891</v>
      </c>
    </row>
    <row r="71" spans="1:20">
      <c r="A71" s="16">
        <f t="shared" si="12"/>
        <v>61</v>
      </c>
      <c r="B71" s="16">
        <f t="shared" ca="1" si="1"/>
        <v>5.92</v>
      </c>
      <c r="C71" s="16">
        <f t="shared" ca="1" si="2"/>
        <v>0.17736486486486486</v>
      </c>
      <c r="D71" s="16">
        <f t="shared" ca="1" si="3"/>
        <v>0.88615072354770863</v>
      </c>
      <c r="E71" s="16">
        <f t="shared" ca="1" si="4"/>
        <v>0</v>
      </c>
      <c r="F71" s="16">
        <f t="shared" ca="1" si="13"/>
        <v>0</v>
      </c>
      <c r="G71" s="16">
        <f t="shared" ca="1" si="14"/>
        <v>4</v>
      </c>
      <c r="H71" s="18">
        <f t="shared" ca="1" si="5"/>
        <v>0</v>
      </c>
      <c r="I71" s="21">
        <f t="shared" ca="1" si="6"/>
        <v>-1</v>
      </c>
      <c r="J71" s="3">
        <f t="shared" ca="1" si="15"/>
        <v>35.380000000000003</v>
      </c>
      <c r="K71" s="17">
        <f t="shared" ca="1" si="7"/>
        <v>974.38000000000011</v>
      </c>
      <c r="L71" s="17">
        <f t="shared" ca="1" si="0"/>
        <v>1000</v>
      </c>
      <c r="M71" s="16">
        <f t="shared" ca="1" si="8"/>
        <v>-25.619999999999891</v>
      </c>
      <c r="O71" s="16">
        <f t="shared" si="16"/>
        <v>61</v>
      </c>
      <c r="P71" s="17">
        <f t="shared" ca="1" si="9"/>
        <v>-25.619999999999891</v>
      </c>
      <c r="R71" s="16">
        <f t="shared" si="17"/>
        <v>61</v>
      </c>
      <c r="S71" s="17">
        <f t="shared" ca="1" si="10"/>
        <v>-41.999999999999829</v>
      </c>
      <c r="T71" s="17">
        <f t="shared" ca="1" si="11"/>
        <v>-25.619999999999891</v>
      </c>
    </row>
    <row r="72" spans="1:20">
      <c r="A72" s="16">
        <f t="shared" si="12"/>
        <v>62</v>
      </c>
      <c r="B72" s="16">
        <f t="shared" ca="1" si="1"/>
        <v>4.9800000000000004</v>
      </c>
      <c r="C72" s="16">
        <f t="shared" ca="1" si="2"/>
        <v>0.21084337349397589</v>
      </c>
      <c r="D72" s="16">
        <f t="shared" ca="1" si="3"/>
        <v>0.83100477802978912</v>
      </c>
      <c r="E72" s="16">
        <f t="shared" ca="1" si="4"/>
        <v>0</v>
      </c>
      <c r="F72" s="16">
        <f t="shared" ca="1" si="13"/>
        <v>0</v>
      </c>
      <c r="G72" s="16">
        <f t="shared" ca="1" si="14"/>
        <v>5</v>
      </c>
      <c r="H72" s="18">
        <f t="shared" ca="1" si="5"/>
        <v>0</v>
      </c>
      <c r="I72" s="21">
        <f t="shared" ca="1" si="6"/>
        <v>-1</v>
      </c>
      <c r="J72" s="3">
        <f t="shared" ca="1" si="15"/>
        <v>35.380000000000003</v>
      </c>
      <c r="K72" s="17">
        <f t="shared" ca="1" si="7"/>
        <v>973.38000000000011</v>
      </c>
      <c r="L72" s="17">
        <f t="shared" ca="1" si="0"/>
        <v>1000</v>
      </c>
      <c r="M72" s="16">
        <f t="shared" ca="1" si="8"/>
        <v>-26.619999999999891</v>
      </c>
      <c r="O72" s="16">
        <f t="shared" si="16"/>
        <v>62</v>
      </c>
      <c r="P72" s="17">
        <f t="shared" ca="1" si="9"/>
        <v>-26.619999999999891</v>
      </c>
      <c r="R72" s="16">
        <f t="shared" si="17"/>
        <v>62</v>
      </c>
      <c r="S72" s="17">
        <f t="shared" ca="1" si="10"/>
        <v>-42.935483870967559</v>
      </c>
      <c r="T72" s="17">
        <f t="shared" ca="1" si="11"/>
        <v>-26.619999999999891</v>
      </c>
    </row>
    <row r="73" spans="1:20">
      <c r="A73" s="16">
        <f t="shared" si="12"/>
        <v>63</v>
      </c>
      <c r="B73" s="16">
        <f t="shared" ca="1" si="1"/>
        <v>4.3</v>
      </c>
      <c r="C73" s="16">
        <f t="shared" ca="1" si="2"/>
        <v>0.24418604651162792</v>
      </c>
      <c r="D73" s="16">
        <f t="shared" ca="1" si="3"/>
        <v>0.28639607059608529</v>
      </c>
      <c r="E73" s="16">
        <f t="shared" ca="1" si="4"/>
        <v>0</v>
      </c>
      <c r="F73" s="16">
        <f t="shared" ca="1" si="13"/>
        <v>0</v>
      </c>
      <c r="G73" s="16">
        <f t="shared" ca="1" si="14"/>
        <v>6</v>
      </c>
      <c r="H73" s="18">
        <f t="shared" ca="1" si="5"/>
        <v>0</v>
      </c>
      <c r="I73" s="21">
        <f t="shared" ca="1" si="6"/>
        <v>-1</v>
      </c>
      <c r="J73" s="3">
        <f t="shared" ca="1" si="15"/>
        <v>35.380000000000003</v>
      </c>
      <c r="K73" s="17">
        <f t="shared" ca="1" si="7"/>
        <v>972.38000000000011</v>
      </c>
      <c r="L73" s="17">
        <f t="shared" ca="1" si="0"/>
        <v>1000</v>
      </c>
      <c r="M73" s="16">
        <f t="shared" ca="1" si="8"/>
        <v>-27.619999999999891</v>
      </c>
      <c r="O73" s="16">
        <f t="shared" si="16"/>
        <v>63</v>
      </c>
      <c r="P73" s="17">
        <f t="shared" ca="1" si="9"/>
        <v>-27.619999999999891</v>
      </c>
      <c r="R73" s="16">
        <f t="shared" si="17"/>
        <v>63</v>
      </c>
      <c r="S73" s="17">
        <f t="shared" ca="1" si="10"/>
        <v>-43.841269841269671</v>
      </c>
      <c r="T73" s="17">
        <f t="shared" ca="1" si="11"/>
        <v>-27.619999999999891</v>
      </c>
    </row>
    <row r="74" spans="1:20">
      <c r="A74" s="16">
        <f t="shared" si="12"/>
        <v>64</v>
      </c>
      <c r="B74" s="16">
        <f t="shared" ca="1" si="1"/>
        <v>3.05</v>
      </c>
      <c r="C74" s="16">
        <f t="shared" ca="1" si="2"/>
        <v>0.34426229508196726</v>
      </c>
      <c r="D74" s="16">
        <f t="shared" ca="1" si="3"/>
        <v>0.43199692520784216</v>
      </c>
      <c r="E74" s="16">
        <f t="shared" ca="1" si="4"/>
        <v>0</v>
      </c>
      <c r="F74" s="16">
        <f t="shared" ca="1" si="13"/>
        <v>0</v>
      </c>
      <c r="G74" s="16">
        <f t="shared" ca="1" si="14"/>
        <v>7</v>
      </c>
      <c r="H74" s="18">
        <f t="shared" ca="1" si="5"/>
        <v>0</v>
      </c>
      <c r="I74" s="21">
        <f t="shared" ca="1" si="6"/>
        <v>-1</v>
      </c>
      <c r="J74" s="3">
        <f t="shared" ca="1" si="15"/>
        <v>35.380000000000003</v>
      </c>
      <c r="K74" s="17">
        <f t="shared" ca="1" si="7"/>
        <v>971.38000000000011</v>
      </c>
      <c r="L74" s="17">
        <f t="shared" ref="L74:L137" ca="1" si="18">MAX(K74,L73)</f>
        <v>1000</v>
      </c>
      <c r="M74" s="16">
        <f t="shared" ca="1" si="8"/>
        <v>-28.619999999999891</v>
      </c>
      <c r="O74" s="16">
        <f t="shared" si="16"/>
        <v>64</v>
      </c>
      <c r="P74" s="17">
        <f t="shared" ca="1" si="9"/>
        <v>-28.619999999999891</v>
      </c>
      <c r="R74" s="16">
        <f t="shared" si="17"/>
        <v>64</v>
      </c>
      <c r="S74" s="17">
        <f t="shared" ca="1" si="10"/>
        <v>-44.718749999999829</v>
      </c>
      <c r="T74" s="17">
        <f t="shared" ca="1" si="11"/>
        <v>-28.619999999999891</v>
      </c>
    </row>
    <row r="75" spans="1:20">
      <c r="A75" s="16">
        <f t="shared" si="12"/>
        <v>65</v>
      </c>
      <c r="B75" s="16">
        <f t="shared" ref="B75:B138" ca="1" si="19">RANDBETWEEN($A$5,$B$5)/100</f>
        <v>4.09</v>
      </c>
      <c r="C75" s="16">
        <f t="shared" ref="C75:C138" ca="1" si="20">$C$5*(1/B75)</f>
        <v>0.25672371638141811</v>
      </c>
      <c r="D75" s="16">
        <f t="shared" ref="D75:D138" ca="1" si="21">RAND()</f>
        <v>0.98302636860487103</v>
      </c>
      <c r="E75" s="16">
        <f t="shared" ref="E75:E138" ca="1" si="22">IF(D75&lt;=C75,1,0)</f>
        <v>0</v>
      </c>
      <c r="F75" s="16">
        <f t="shared" ca="1" si="13"/>
        <v>0</v>
      </c>
      <c r="G75" s="16">
        <f t="shared" ca="1" si="14"/>
        <v>8</v>
      </c>
      <c r="H75" s="18">
        <f t="shared" ref="H75:H138" ca="1" si="23">IF(E75=0,0,B75)</f>
        <v>0</v>
      </c>
      <c r="I75" s="21">
        <f t="shared" ref="I75:I138" ca="1" si="24">IF(E75=0,-1,H75-1)</f>
        <v>-1</v>
      </c>
      <c r="J75" s="3">
        <f t="shared" ca="1" si="15"/>
        <v>35.380000000000003</v>
      </c>
      <c r="K75" s="17">
        <f t="shared" ref="K75" ca="1" si="25">K74+I75</f>
        <v>970.38000000000011</v>
      </c>
      <c r="L75" s="17">
        <f t="shared" ca="1" si="18"/>
        <v>1000</v>
      </c>
      <c r="M75" s="16">
        <f t="shared" ref="M75:M138" ca="1" si="26">IF(K75&lt;N(L75),K75-L74,"")</f>
        <v>-29.619999999999891</v>
      </c>
      <c r="O75" s="16">
        <f t="shared" si="16"/>
        <v>65</v>
      </c>
      <c r="P75" s="17">
        <f t="shared" ref="P75:P138" ca="1" si="27">K75-1000</f>
        <v>-29.619999999999891</v>
      </c>
      <c r="R75" s="16">
        <f t="shared" si="17"/>
        <v>65</v>
      </c>
      <c r="S75" s="17">
        <f t="shared" ref="S75:S138" ca="1" si="28">((R75+T75)/R75*100)-100</f>
        <v>-45.569230769230607</v>
      </c>
      <c r="T75" s="17">
        <f t="shared" ref="T75:T138" ca="1" si="29">K75-1000</f>
        <v>-29.619999999999891</v>
      </c>
    </row>
    <row r="76" spans="1:20">
      <c r="A76" s="16">
        <f t="shared" ref="A76:A139" si="30">A75+1</f>
        <v>66</v>
      </c>
      <c r="B76" s="16">
        <f t="shared" ca="1" si="19"/>
        <v>3.61</v>
      </c>
      <c r="C76" s="16">
        <f t="shared" ca="1" si="20"/>
        <v>0.29085872576177291</v>
      </c>
      <c r="D76" s="16">
        <f t="shared" ca="1" si="21"/>
        <v>0.54652911504084223</v>
      </c>
      <c r="E76" s="16">
        <f t="shared" ca="1" si="22"/>
        <v>0</v>
      </c>
      <c r="F76" s="16">
        <f t="shared" ref="F76:F139" ca="1" si="31">IF(E76=1,F75+1,0)</f>
        <v>0</v>
      </c>
      <c r="G76" s="16">
        <f t="shared" ref="G76:G139" ca="1" si="32">IF(E76=0,G75+1,0)</f>
        <v>9</v>
      </c>
      <c r="H76" s="18">
        <f t="shared" ca="1" si="23"/>
        <v>0</v>
      </c>
      <c r="I76" s="21">
        <f t="shared" ca="1" si="24"/>
        <v>-1</v>
      </c>
      <c r="J76" s="3">
        <f t="shared" ref="J76:J139" ca="1" si="33">J75+H76</f>
        <v>35.380000000000003</v>
      </c>
      <c r="K76" s="17">
        <f t="shared" ref="K76:K91" ca="1" si="34">K75+I76</f>
        <v>969.38000000000011</v>
      </c>
      <c r="L76" s="17">
        <f t="shared" ca="1" si="18"/>
        <v>1000</v>
      </c>
      <c r="M76" s="16">
        <f t="shared" ca="1" si="26"/>
        <v>-30.619999999999891</v>
      </c>
      <c r="O76" s="16">
        <f t="shared" ref="O76:O139" si="35">O75+1</f>
        <v>66</v>
      </c>
      <c r="P76" s="17">
        <f t="shared" ca="1" si="27"/>
        <v>-30.619999999999891</v>
      </c>
      <c r="R76" s="16">
        <f t="shared" ref="R76:R139" si="36">R75+1</f>
        <v>66</v>
      </c>
      <c r="S76" s="17">
        <f t="shared" ca="1" si="28"/>
        <v>-46.393939393939235</v>
      </c>
      <c r="T76" s="17">
        <f t="shared" ca="1" si="29"/>
        <v>-30.619999999999891</v>
      </c>
    </row>
    <row r="77" spans="1:20">
      <c r="A77" s="16">
        <f t="shared" si="30"/>
        <v>67</v>
      </c>
      <c r="B77" s="16">
        <f t="shared" ca="1" si="19"/>
        <v>4.37</v>
      </c>
      <c r="C77" s="16">
        <f t="shared" ca="1" si="20"/>
        <v>0.2402745995423341</v>
      </c>
      <c r="D77" s="16">
        <f t="shared" ca="1" si="21"/>
        <v>0.41396784149931554</v>
      </c>
      <c r="E77" s="16">
        <f t="shared" ca="1" si="22"/>
        <v>0</v>
      </c>
      <c r="F77" s="16">
        <f t="shared" ca="1" si="31"/>
        <v>0</v>
      </c>
      <c r="G77" s="16">
        <f t="shared" ca="1" si="32"/>
        <v>10</v>
      </c>
      <c r="H77" s="18">
        <f t="shared" ca="1" si="23"/>
        <v>0</v>
      </c>
      <c r="I77" s="21">
        <f t="shared" ca="1" si="24"/>
        <v>-1</v>
      </c>
      <c r="J77" s="3">
        <f t="shared" ca="1" si="33"/>
        <v>35.380000000000003</v>
      </c>
      <c r="K77" s="17">
        <f t="shared" ca="1" si="34"/>
        <v>968.38000000000011</v>
      </c>
      <c r="L77" s="17">
        <f t="shared" ca="1" si="18"/>
        <v>1000</v>
      </c>
      <c r="M77" s="16">
        <f t="shared" ca="1" si="26"/>
        <v>-31.619999999999891</v>
      </c>
      <c r="O77" s="16">
        <f t="shared" si="35"/>
        <v>67</v>
      </c>
      <c r="P77" s="17">
        <f t="shared" ca="1" si="27"/>
        <v>-31.619999999999891</v>
      </c>
      <c r="R77" s="16">
        <f t="shared" si="36"/>
        <v>67</v>
      </c>
      <c r="S77" s="17">
        <f t="shared" ca="1" si="28"/>
        <v>-47.194029850746112</v>
      </c>
      <c r="T77" s="17">
        <f t="shared" ca="1" si="29"/>
        <v>-31.619999999999891</v>
      </c>
    </row>
    <row r="78" spans="1:20">
      <c r="A78" s="16">
        <f t="shared" si="30"/>
        <v>68</v>
      </c>
      <c r="B78" s="16">
        <f t="shared" ca="1" si="19"/>
        <v>5.48</v>
      </c>
      <c r="C78" s="16">
        <f t="shared" ca="1" si="20"/>
        <v>0.19160583941605841</v>
      </c>
      <c r="D78" s="16">
        <f t="shared" ca="1" si="21"/>
        <v>0.59924418881961827</v>
      </c>
      <c r="E78" s="16">
        <f t="shared" ca="1" si="22"/>
        <v>0</v>
      </c>
      <c r="F78" s="16">
        <f t="shared" ca="1" si="31"/>
        <v>0</v>
      </c>
      <c r="G78" s="16">
        <f t="shared" ca="1" si="32"/>
        <v>11</v>
      </c>
      <c r="H78" s="18">
        <f t="shared" ca="1" si="23"/>
        <v>0</v>
      </c>
      <c r="I78" s="21">
        <f t="shared" ca="1" si="24"/>
        <v>-1</v>
      </c>
      <c r="J78" s="3">
        <f t="shared" ca="1" si="33"/>
        <v>35.380000000000003</v>
      </c>
      <c r="K78" s="17">
        <f t="shared" ca="1" si="34"/>
        <v>967.38000000000011</v>
      </c>
      <c r="L78" s="17">
        <f t="shared" ca="1" si="18"/>
        <v>1000</v>
      </c>
      <c r="M78" s="16">
        <f t="shared" ca="1" si="26"/>
        <v>-32.619999999999891</v>
      </c>
      <c r="O78" s="16">
        <f t="shared" si="35"/>
        <v>68</v>
      </c>
      <c r="P78" s="17">
        <f t="shared" ca="1" si="27"/>
        <v>-32.619999999999891</v>
      </c>
      <c r="R78" s="16">
        <f t="shared" si="36"/>
        <v>68</v>
      </c>
      <c r="S78" s="17">
        <f t="shared" ca="1" si="28"/>
        <v>-47.970588235293953</v>
      </c>
      <c r="T78" s="17">
        <f t="shared" ca="1" si="29"/>
        <v>-32.619999999999891</v>
      </c>
    </row>
    <row r="79" spans="1:20">
      <c r="A79" s="16">
        <f t="shared" si="30"/>
        <v>69</v>
      </c>
      <c r="B79" s="16">
        <f t="shared" ca="1" si="19"/>
        <v>5.53</v>
      </c>
      <c r="C79" s="16">
        <f t="shared" ca="1" si="20"/>
        <v>0.189873417721519</v>
      </c>
      <c r="D79" s="16">
        <f t="shared" ca="1" si="21"/>
        <v>0.98551300934053199</v>
      </c>
      <c r="E79" s="16">
        <f t="shared" ca="1" si="22"/>
        <v>0</v>
      </c>
      <c r="F79" s="16">
        <f t="shared" ca="1" si="31"/>
        <v>0</v>
      </c>
      <c r="G79" s="16">
        <f t="shared" ca="1" si="32"/>
        <v>12</v>
      </c>
      <c r="H79" s="18">
        <f t="shared" ca="1" si="23"/>
        <v>0</v>
      </c>
      <c r="I79" s="21">
        <f t="shared" ca="1" si="24"/>
        <v>-1</v>
      </c>
      <c r="J79" s="3">
        <f t="shared" ca="1" si="33"/>
        <v>35.380000000000003</v>
      </c>
      <c r="K79" s="17">
        <f t="shared" ca="1" si="34"/>
        <v>966.38000000000011</v>
      </c>
      <c r="L79" s="17">
        <f t="shared" ca="1" si="18"/>
        <v>1000</v>
      </c>
      <c r="M79" s="16">
        <f t="shared" ca="1" si="26"/>
        <v>-33.619999999999891</v>
      </c>
      <c r="O79" s="16">
        <f t="shared" si="35"/>
        <v>69</v>
      </c>
      <c r="P79" s="17">
        <f t="shared" ca="1" si="27"/>
        <v>-33.619999999999891</v>
      </c>
      <c r="R79" s="16">
        <f t="shared" si="36"/>
        <v>69</v>
      </c>
      <c r="S79" s="17">
        <f t="shared" ca="1" si="28"/>
        <v>-48.724637681159265</v>
      </c>
      <c r="T79" s="17">
        <f t="shared" ca="1" si="29"/>
        <v>-33.619999999999891</v>
      </c>
    </row>
    <row r="80" spans="1:20">
      <c r="A80" s="16">
        <f t="shared" si="30"/>
        <v>70</v>
      </c>
      <c r="B80" s="16">
        <f t="shared" ca="1" si="19"/>
        <v>2.2999999999999998</v>
      </c>
      <c r="C80" s="16">
        <f t="shared" ca="1" si="20"/>
        <v>0.45652173913043487</v>
      </c>
      <c r="D80" s="16">
        <f t="shared" ca="1" si="21"/>
        <v>0.59166915157533184</v>
      </c>
      <c r="E80" s="16">
        <f t="shared" ca="1" si="22"/>
        <v>0</v>
      </c>
      <c r="F80" s="16">
        <f t="shared" ca="1" si="31"/>
        <v>0</v>
      </c>
      <c r="G80" s="16">
        <f t="shared" ca="1" si="32"/>
        <v>13</v>
      </c>
      <c r="H80" s="18">
        <f t="shared" ca="1" si="23"/>
        <v>0</v>
      </c>
      <c r="I80" s="21">
        <f t="shared" ca="1" si="24"/>
        <v>-1</v>
      </c>
      <c r="J80" s="3">
        <f t="shared" ca="1" si="33"/>
        <v>35.380000000000003</v>
      </c>
      <c r="K80" s="17">
        <f t="shared" ca="1" si="34"/>
        <v>965.38000000000011</v>
      </c>
      <c r="L80" s="17">
        <f t="shared" ca="1" si="18"/>
        <v>1000</v>
      </c>
      <c r="M80" s="16">
        <f t="shared" ca="1" si="26"/>
        <v>-34.619999999999891</v>
      </c>
      <c r="O80" s="16">
        <f t="shared" si="35"/>
        <v>70</v>
      </c>
      <c r="P80" s="17">
        <f t="shared" ca="1" si="27"/>
        <v>-34.619999999999891</v>
      </c>
      <c r="R80" s="16">
        <f t="shared" si="36"/>
        <v>70</v>
      </c>
      <c r="S80" s="17">
        <f t="shared" ca="1" si="28"/>
        <v>-49.457142857142699</v>
      </c>
      <c r="T80" s="17">
        <f t="shared" ca="1" si="29"/>
        <v>-34.619999999999891</v>
      </c>
    </row>
    <row r="81" spans="1:20">
      <c r="A81" s="16">
        <f t="shared" si="30"/>
        <v>71</v>
      </c>
      <c r="B81" s="16">
        <f t="shared" ca="1" si="19"/>
        <v>2.9</v>
      </c>
      <c r="C81" s="16">
        <f t="shared" ca="1" si="20"/>
        <v>0.36206896551724144</v>
      </c>
      <c r="D81" s="16">
        <f t="shared" ca="1" si="21"/>
        <v>0.11172070565500292</v>
      </c>
      <c r="E81" s="16">
        <f t="shared" ca="1" si="22"/>
        <v>1</v>
      </c>
      <c r="F81" s="16">
        <f t="shared" ca="1" si="31"/>
        <v>1</v>
      </c>
      <c r="G81" s="16">
        <f t="shared" ca="1" si="32"/>
        <v>0</v>
      </c>
      <c r="H81" s="18">
        <f t="shared" ca="1" si="23"/>
        <v>2.9</v>
      </c>
      <c r="I81" s="21">
        <f t="shared" ca="1" si="24"/>
        <v>1.9</v>
      </c>
      <c r="J81" s="3">
        <f t="shared" ca="1" si="33"/>
        <v>38.28</v>
      </c>
      <c r="K81" s="17">
        <f t="shared" ca="1" si="34"/>
        <v>967.28000000000009</v>
      </c>
      <c r="L81" s="17">
        <f t="shared" ca="1" si="18"/>
        <v>1000</v>
      </c>
      <c r="M81" s="16">
        <f t="shared" ca="1" si="26"/>
        <v>-32.719999999999914</v>
      </c>
      <c r="O81" s="16">
        <f t="shared" si="35"/>
        <v>71</v>
      </c>
      <c r="P81" s="17">
        <f t="shared" ca="1" si="27"/>
        <v>-32.719999999999914</v>
      </c>
      <c r="R81" s="16">
        <f t="shared" si="36"/>
        <v>71</v>
      </c>
      <c r="S81" s="17">
        <f t="shared" ca="1" si="28"/>
        <v>-46.084507042253399</v>
      </c>
      <c r="T81" s="17">
        <f t="shared" ca="1" si="29"/>
        <v>-32.719999999999914</v>
      </c>
    </row>
    <row r="82" spans="1:20">
      <c r="A82" s="16">
        <f t="shared" si="30"/>
        <v>72</v>
      </c>
      <c r="B82" s="16">
        <f t="shared" ca="1" si="19"/>
        <v>3.07</v>
      </c>
      <c r="C82" s="16">
        <f t="shared" ca="1" si="20"/>
        <v>0.34201954397394141</v>
      </c>
      <c r="D82" s="16">
        <f t="shared" ca="1" si="21"/>
        <v>0.90664959136560253</v>
      </c>
      <c r="E82" s="16">
        <f t="shared" ca="1" si="22"/>
        <v>0</v>
      </c>
      <c r="F82" s="16">
        <f t="shared" ca="1" si="31"/>
        <v>0</v>
      </c>
      <c r="G82" s="16">
        <f t="shared" ca="1" si="32"/>
        <v>1</v>
      </c>
      <c r="H82" s="18">
        <f t="shared" ca="1" si="23"/>
        <v>0</v>
      </c>
      <c r="I82" s="21">
        <f t="shared" ca="1" si="24"/>
        <v>-1</v>
      </c>
      <c r="J82" s="3">
        <f t="shared" ca="1" si="33"/>
        <v>38.28</v>
      </c>
      <c r="K82" s="17">
        <f t="shared" ca="1" si="34"/>
        <v>966.28000000000009</v>
      </c>
      <c r="L82" s="17">
        <f t="shared" ca="1" si="18"/>
        <v>1000</v>
      </c>
      <c r="M82" s="16">
        <f t="shared" ca="1" si="26"/>
        <v>-33.719999999999914</v>
      </c>
      <c r="O82" s="16">
        <f t="shared" si="35"/>
        <v>72</v>
      </c>
      <c r="P82" s="17">
        <f t="shared" ca="1" si="27"/>
        <v>-33.719999999999914</v>
      </c>
      <c r="R82" s="16">
        <f t="shared" si="36"/>
        <v>72</v>
      </c>
      <c r="S82" s="17">
        <f t="shared" ca="1" si="28"/>
        <v>-46.833333333333215</v>
      </c>
      <c r="T82" s="17">
        <f t="shared" ca="1" si="29"/>
        <v>-33.719999999999914</v>
      </c>
    </row>
    <row r="83" spans="1:20">
      <c r="A83" s="16">
        <f t="shared" si="30"/>
        <v>73</v>
      </c>
      <c r="B83" s="16">
        <f t="shared" ca="1" si="19"/>
        <v>2.06</v>
      </c>
      <c r="C83" s="16">
        <f t="shared" ca="1" si="20"/>
        <v>0.50970873786407767</v>
      </c>
      <c r="D83" s="16">
        <f t="shared" ca="1" si="21"/>
        <v>0.65016061527417723</v>
      </c>
      <c r="E83" s="16">
        <f t="shared" ca="1" si="22"/>
        <v>0</v>
      </c>
      <c r="F83" s="16">
        <f t="shared" ca="1" si="31"/>
        <v>0</v>
      </c>
      <c r="G83" s="16">
        <f t="shared" ca="1" si="32"/>
        <v>2</v>
      </c>
      <c r="H83" s="18">
        <f t="shared" ca="1" si="23"/>
        <v>0</v>
      </c>
      <c r="I83" s="21">
        <f t="shared" ca="1" si="24"/>
        <v>-1</v>
      </c>
      <c r="J83" s="3">
        <f t="shared" ca="1" si="33"/>
        <v>38.28</v>
      </c>
      <c r="K83" s="17">
        <f t="shared" ca="1" si="34"/>
        <v>965.28000000000009</v>
      </c>
      <c r="L83" s="17">
        <f t="shared" ca="1" si="18"/>
        <v>1000</v>
      </c>
      <c r="M83" s="16">
        <f t="shared" ca="1" si="26"/>
        <v>-34.719999999999914</v>
      </c>
      <c r="O83" s="16">
        <f t="shared" si="35"/>
        <v>73</v>
      </c>
      <c r="P83" s="17">
        <f t="shared" ca="1" si="27"/>
        <v>-34.719999999999914</v>
      </c>
      <c r="R83" s="16">
        <f t="shared" si="36"/>
        <v>73</v>
      </c>
      <c r="S83" s="17">
        <f t="shared" ca="1" si="28"/>
        <v>-47.561643835616316</v>
      </c>
      <c r="T83" s="17">
        <f t="shared" ca="1" si="29"/>
        <v>-34.719999999999914</v>
      </c>
    </row>
    <row r="84" spans="1:20">
      <c r="A84" s="16">
        <f t="shared" si="30"/>
        <v>74</v>
      </c>
      <c r="B84" s="16">
        <f t="shared" ca="1" si="19"/>
        <v>4.8099999999999996</v>
      </c>
      <c r="C84" s="16">
        <f t="shared" ca="1" si="20"/>
        <v>0.21829521829521831</v>
      </c>
      <c r="D84" s="16">
        <f t="shared" ca="1" si="21"/>
        <v>0.94362835067901418</v>
      </c>
      <c r="E84" s="16">
        <f t="shared" ca="1" si="22"/>
        <v>0</v>
      </c>
      <c r="F84" s="16">
        <f t="shared" ca="1" si="31"/>
        <v>0</v>
      </c>
      <c r="G84" s="16">
        <f t="shared" ca="1" si="32"/>
        <v>3</v>
      </c>
      <c r="H84" s="18">
        <f t="shared" ca="1" si="23"/>
        <v>0</v>
      </c>
      <c r="I84" s="21">
        <f t="shared" ca="1" si="24"/>
        <v>-1</v>
      </c>
      <c r="J84" s="3">
        <f t="shared" ca="1" si="33"/>
        <v>38.28</v>
      </c>
      <c r="K84" s="17">
        <f t="shared" ca="1" si="34"/>
        <v>964.28000000000009</v>
      </c>
      <c r="L84" s="17">
        <f t="shared" ca="1" si="18"/>
        <v>1000</v>
      </c>
      <c r="M84" s="16">
        <f t="shared" ca="1" si="26"/>
        <v>-35.719999999999914</v>
      </c>
      <c r="O84" s="16">
        <f t="shared" si="35"/>
        <v>74</v>
      </c>
      <c r="P84" s="17">
        <f t="shared" ca="1" si="27"/>
        <v>-35.719999999999914</v>
      </c>
      <c r="R84" s="16">
        <f t="shared" si="36"/>
        <v>74</v>
      </c>
      <c r="S84" s="17">
        <f t="shared" ca="1" si="28"/>
        <v>-48.270270270270153</v>
      </c>
      <c r="T84" s="17">
        <f t="shared" ca="1" si="29"/>
        <v>-35.719999999999914</v>
      </c>
    </row>
    <row r="85" spans="1:20">
      <c r="A85" s="16">
        <f t="shared" si="30"/>
        <v>75</v>
      </c>
      <c r="B85" s="16">
        <f t="shared" ca="1" si="19"/>
        <v>4.05</v>
      </c>
      <c r="C85" s="16">
        <f t="shared" ca="1" si="20"/>
        <v>0.2592592592592593</v>
      </c>
      <c r="D85" s="16">
        <f t="shared" ca="1" si="21"/>
        <v>0.19535617402681749</v>
      </c>
      <c r="E85" s="16">
        <f t="shared" ca="1" si="22"/>
        <v>1</v>
      </c>
      <c r="F85" s="16">
        <f t="shared" ca="1" si="31"/>
        <v>1</v>
      </c>
      <c r="G85" s="16">
        <f t="shared" ca="1" si="32"/>
        <v>0</v>
      </c>
      <c r="H85" s="18">
        <f t="shared" ca="1" si="23"/>
        <v>4.05</v>
      </c>
      <c r="I85" s="21">
        <f t="shared" ca="1" si="24"/>
        <v>3.05</v>
      </c>
      <c r="J85" s="3">
        <f t="shared" ca="1" si="33"/>
        <v>42.33</v>
      </c>
      <c r="K85" s="17">
        <f t="shared" ca="1" si="34"/>
        <v>967.33</v>
      </c>
      <c r="L85" s="17">
        <f t="shared" ca="1" si="18"/>
        <v>1000</v>
      </c>
      <c r="M85" s="16">
        <f t="shared" ca="1" si="26"/>
        <v>-32.669999999999959</v>
      </c>
      <c r="O85" s="16">
        <f t="shared" si="35"/>
        <v>75</v>
      </c>
      <c r="P85" s="17">
        <f t="shared" ca="1" si="27"/>
        <v>-32.669999999999959</v>
      </c>
      <c r="R85" s="16">
        <f t="shared" si="36"/>
        <v>75</v>
      </c>
      <c r="S85" s="17">
        <f t="shared" ca="1" si="28"/>
        <v>-43.559999999999945</v>
      </c>
      <c r="T85" s="17">
        <f t="shared" ca="1" si="29"/>
        <v>-32.669999999999959</v>
      </c>
    </row>
    <row r="86" spans="1:20">
      <c r="A86" s="16">
        <f t="shared" si="30"/>
        <v>76</v>
      </c>
      <c r="B86" s="16">
        <f t="shared" ca="1" si="19"/>
        <v>4.58</v>
      </c>
      <c r="C86" s="16">
        <f t="shared" ca="1" si="20"/>
        <v>0.22925764192139739</v>
      </c>
      <c r="D86" s="16">
        <f t="shared" ca="1" si="21"/>
        <v>0.20034019977778028</v>
      </c>
      <c r="E86" s="16">
        <f t="shared" ca="1" si="22"/>
        <v>1</v>
      </c>
      <c r="F86" s="16">
        <f t="shared" ca="1" si="31"/>
        <v>2</v>
      </c>
      <c r="G86" s="16">
        <f t="shared" ca="1" si="32"/>
        <v>0</v>
      </c>
      <c r="H86" s="18">
        <f t="shared" ca="1" si="23"/>
        <v>4.58</v>
      </c>
      <c r="I86" s="21">
        <f t="shared" ca="1" si="24"/>
        <v>3.58</v>
      </c>
      <c r="J86" s="3">
        <f t="shared" ca="1" si="33"/>
        <v>46.91</v>
      </c>
      <c r="K86" s="17">
        <f t="shared" ca="1" si="34"/>
        <v>970.91000000000008</v>
      </c>
      <c r="L86" s="17">
        <f t="shared" ca="1" si="18"/>
        <v>1000</v>
      </c>
      <c r="M86" s="16">
        <f t="shared" ca="1" si="26"/>
        <v>-29.089999999999918</v>
      </c>
      <c r="O86" s="16">
        <f t="shared" si="35"/>
        <v>76</v>
      </c>
      <c r="P86" s="17">
        <f t="shared" ca="1" si="27"/>
        <v>-29.089999999999918</v>
      </c>
      <c r="R86" s="16">
        <f t="shared" si="36"/>
        <v>76</v>
      </c>
      <c r="S86" s="17">
        <f t="shared" ca="1" si="28"/>
        <v>-38.276315789473578</v>
      </c>
      <c r="T86" s="17">
        <f t="shared" ca="1" si="29"/>
        <v>-29.089999999999918</v>
      </c>
    </row>
    <row r="87" spans="1:20">
      <c r="A87" s="16">
        <f t="shared" si="30"/>
        <v>77</v>
      </c>
      <c r="B87" s="16">
        <f t="shared" ca="1" si="19"/>
        <v>3.38</v>
      </c>
      <c r="C87" s="16">
        <f t="shared" ca="1" si="20"/>
        <v>0.31065088757396453</v>
      </c>
      <c r="D87" s="16">
        <f t="shared" ca="1" si="21"/>
        <v>0.13801395477779099</v>
      </c>
      <c r="E87" s="16">
        <f t="shared" ca="1" si="22"/>
        <v>1</v>
      </c>
      <c r="F87" s="16">
        <f t="shared" ca="1" si="31"/>
        <v>3</v>
      </c>
      <c r="G87" s="16">
        <f t="shared" ca="1" si="32"/>
        <v>0</v>
      </c>
      <c r="H87" s="18">
        <f t="shared" ca="1" si="23"/>
        <v>3.38</v>
      </c>
      <c r="I87" s="21">
        <f t="shared" ca="1" si="24"/>
        <v>2.38</v>
      </c>
      <c r="J87" s="3">
        <f t="shared" ca="1" si="33"/>
        <v>50.29</v>
      </c>
      <c r="K87" s="17">
        <f t="shared" ca="1" si="34"/>
        <v>973.29000000000008</v>
      </c>
      <c r="L87" s="17">
        <f t="shared" ca="1" si="18"/>
        <v>1000</v>
      </c>
      <c r="M87" s="16">
        <f t="shared" ca="1" si="26"/>
        <v>-26.709999999999923</v>
      </c>
      <c r="O87" s="16">
        <f t="shared" si="35"/>
        <v>77</v>
      </c>
      <c r="P87" s="17">
        <f t="shared" ca="1" si="27"/>
        <v>-26.709999999999923</v>
      </c>
      <c r="R87" s="16">
        <f t="shared" si="36"/>
        <v>77</v>
      </c>
      <c r="S87" s="17">
        <f t="shared" ca="1" si="28"/>
        <v>-34.688311688311586</v>
      </c>
      <c r="T87" s="17">
        <f t="shared" ca="1" si="29"/>
        <v>-26.709999999999923</v>
      </c>
    </row>
    <row r="88" spans="1:20">
      <c r="A88" s="16">
        <f t="shared" si="30"/>
        <v>78</v>
      </c>
      <c r="B88" s="16">
        <f t="shared" ca="1" si="19"/>
        <v>4.8</v>
      </c>
      <c r="C88" s="16">
        <f t="shared" ca="1" si="20"/>
        <v>0.21875000000000003</v>
      </c>
      <c r="D88" s="16">
        <f t="shared" ca="1" si="21"/>
        <v>0.62877986118471796</v>
      </c>
      <c r="E88" s="16">
        <f t="shared" ca="1" si="22"/>
        <v>0</v>
      </c>
      <c r="F88" s="16">
        <f t="shared" ca="1" si="31"/>
        <v>0</v>
      </c>
      <c r="G88" s="16">
        <f t="shared" ca="1" si="32"/>
        <v>1</v>
      </c>
      <c r="H88" s="18">
        <f t="shared" ca="1" si="23"/>
        <v>0</v>
      </c>
      <c r="I88" s="21">
        <f t="shared" ca="1" si="24"/>
        <v>-1</v>
      </c>
      <c r="J88" s="3">
        <f t="shared" ca="1" si="33"/>
        <v>50.29</v>
      </c>
      <c r="K88" s="17">
        <f t="shared" ca="1" si="34"/>
        <v>972.29000000000008</v>
      </c>
      <c r="L88" s="17">
        <f t="shared" ca="1" si="18"/>
        <v>1000</v>
      </c>
      <c r="M88" s="16">
        <f t="shared" ca="1" si="26"/>
        <v>-27.709999999999923</v>
      </c>
      <c r="O88" s="16">
        <f t="shared" si="35"/>
        <v>78</v>
      </c>
      <c r="P88" s="17">
        <f t="shared" ca="1" si="27"/>
        <v>-27.709999999999923</v>
      </c>
      <c r="R88" s="16">
        <f t="shared" si="36"/>
        <v>78</v>
      </c>
      <c r="S88" s="17">
        <f t="shared" ca="1" si="28"/>
        <v>-35.525641025640937</v>
      </c>
      <c r="T88" s="17">
        <f t="shared" ca="1" si="29"/>
        <v>-27.709999999999923</v>
      </c>
    </row>
    <row r="89" spans="1:20">
      <c r="A89" s="16">
        <f t="shared" si="30"/>
        <v>79</v>
      </c>
      <c r="B89" s="16">
        <f t="shared" ca="1" si="19"/>
        <v>2.2400000000000002</v>
      </c>
      <c r="C89" s="16">
        <f t="shared" ca="1" si="20"/>
        <v>0.46875</v>
      </c>
      <c r="D89" s="16">
        <f t="shared" ca="1" si="21"/>
        <v>0.25021504849581788</v>
      </c>
      <c r="E89" s="16">
        <f t="shared" ca="1" si="22"/>
        <v>1</v>
      </c>
      <c r="F89" s="16">
        <f t="shared" ca="1" si="31"/>
        <v>1</v>
      </c>
      <c r="G89" s="16">
        <f t="shared" ca="1" si="32"/>
        <v>0</v>
      </c>
      <c r="H89" s="18">
        <f t="shared" ca="1" si="23"/>
        <v>2.2400000000000002</v>
      </c>
      <c r="I89" s="21">
        <f t="shared" ca="1" si="24"/>
        <v>1.2400000000000002</v>
      </c>
      <c r="J89" s="3">
        <f t="shared" ca="1" si="33"/>
        <v>52.53</v>
      </c>
      <c r="K89" s="17">
        <f t="shared" ca="1" si="34"/>
        <v>973.53000000000009</v>
      </c>
      <c r="L89" s="17">
        <f t="shared" ca="1" si="18"/>
        <v>1000</v>
      </c>
      <c r="M89" s="16">
        <f t="shared" ca="1" si="26"/>
        <v>-26.469999999999914</v>
      </c>
      <c r="O89" s="16">
        <f t="shared" si="35"/>
        <v>79</v>
      </c>
      <c r="P89" s="17">
        <f t="shared" ca="1" si="27"/>
        <v>-26.469999999999914</v>
      </c>
      <c r="R89" s="16">
        <f t="shared" si="36"/>
        <v>79</v>
      </c>
      <c r="S89" s="17">
        <f t="shared" ca="1" si="28"/>
        <v>-33.50632911392394</v>
      </c>
      <c r="T89" s="17">
        <f t="shared" ca="1" si="29"/>
        <v>-26.469999999999914</v>
      </c>
    </row>
    <row r="90" spans="1:20">
      <c r="A90" s="16">
        <f t="shared" si="30"/>
        <v>80</v>
      </c>
      <c r="B90" s="16">
        <f t="shared" ca="1" si="19"/>
        <v>2.66</v>
      </c>
      <c r="C90" s="16">
        <f t="shared" ca="1" si="20"/>
        <v>0.39473684210526316</v>
      </c>
      <c r="D90" s="16">
        <f t="shared" ca="1" si="21"/>
        <v>0.33175046118129892</v>
      </c>
      <c r="E90" s="16">
        <f t="shared" ca="1" si="22"/>
        <v>1</v>
      </c>
      <c r="F90" s="16">
        <f t="shared" ca="1" si="31"/>
        <v>2</v>
      </c>
      <c r="G90" s="16">
        <f t="shared" ca="1" si="32"/>
        <v>0</v>
      </c>
      <c r="H90" s="18">
        <f t="shared" ca="1" si="23"/>
        <v>2.66</v>
      </c>
      <c r="I90" s="21">
        <f t="shared" ca="1" si="24"/>
        <v>1.6600000000000001</v>
      </c>
      <c r="J90" s="3">
        <f t="shared" ca="1" si="33"/>
        <v>55.19</v>
      </c>
      <c r="K90" s="17">
        <f t="shared" ca="1" si="34"/>
        <v>975.19</v>
      </c>
      <c r="L90" s="17">
        <f t="shared" ca="1" si="18"/>
        <v>1000</v>
      </c>
      <c r="M90" s="16">
        <f t="shared" ca="1" si="26"/>
        <v>-24.809999999999945</v>
      </c>
      <c r="O90" s="16">
        <f t="shared" si="35"/>
        <v>80</v>
      </c>
      <c r="P90" s="17">
        <f t="shared" ca="1" si="27"/>
        <v>-24.809999999999945</v>
      </c>
      <c r="R90" s="16">
        <f t="shared" si="36"/>
        <v>80</v>
      </c>
      <c r="S90" s="17">
        <f t="shared" ca="1" si="28"/>
        <v>-31.012499999999932</v>
      </c>
      <c r="T90" s="17">
        <f t="shared" ca="1" si="29"/>
        <v>-24.809999999999945</v>
      </c>
    </row>
    <row r="91" spans="1:20">
      <c r="A91" s="16">
        <f t="shared" si="30"/>
        <v>81</v>
      </c>
      <c r="B91" s="16">
        <f t="shared" ca="1" si="19"/>
        <v>2.76</v>
      </c>
      <c r="C91" s="16">
        <f t="shared" ca="1" si="20"/>
        <v>0.38043478260869573</v>
      </c>
      <c r="D91" s="16">
        <f t="shared" ca="1" si="21"/>
        <v>0.87085008167988498</v>
      </c>
      <c r="E91" s="16">
        <f t="shared" ca="1" si="22"/>
        <v>0</v>
      </c>
      <c r="F91" s="16">
        <f t="shared" ca="1" si="31"/>
        <v>0</v>
      </c>
      <c r="G91" s="16">
        <f t="shared" ca="1" si="32"/>
        <v>1</v>
      </c>
      <c r="H91" s="18">
        <f t="shared" ca="1" si="23"/>
        <v>0</v>
      </c>
      <c r="I91" s="21">
        <f t="shared" ca="1" si="24"/>
        <v>-1</v>
      </c>
      <c r="J91" s="3">
        <f t="shared" ca="1" si="33"/>
        <v>55.19</v>
      </c>
      <c r="K91" s="17">
        <f t="shared" ca="1" si="34"/>
        <v>974.19</v>
      </c>
      <c r="L91" s="17">
        <f t="shared" ca="1" si="18"/>
        <v>1000</v>
      </c>
      <c r="M91" s="16">
        <f t="shared" ca="1" si="26"/>
        <v>-25.809999999999945</v>
      </c>
      <c r="O91" s="16">
        <f t="shared" si="35"/>
        <v>81</v>
      </c>
      <c r="P91" s="17">
        <f t="shared" ca="1" si="27"/>
        <v>-25.809999999999945</v>
      </c>
      <c r="R91" s="16">
        <f t="shared" si="36"/>
        <v>81</v>
      </c>
      <c r="S91" s="17">
        <f t="shared" ca="1" si="28"/>
        <v>-31.864197530864132</v>
      </c>
      <c r="T91" s="17">
        <f t="shared" ca="1" si="29"/>
        <v>-25.809999999999945</v>
      </c>
    </row>
    <row r="92" spans="1:20">
      <c r="A92" s="16">
        <f t="shared" si="30"/>
        <v>82</v>
      </c>
      <c r="B92" s="16">
        <f t="shared" ca="1" si="19"/>
        <v>3.75</v>
      </c>
      <c r="C92" s="16">
        <f t="shared" ca="1" si="20"/>
        <v>0.28000000000000003</v>
      </c>
      <c r="D92" s="16">
        <f t="shared" ca="1" si="21"/>
        <v>2.8200145185069747E-2</v>
      </c>
      <c r="E92" s="16">
        <f t="shared" ca="1" si="22"/>
        <v>1</v>
      </c>
      <c r="F92" s="16">
        <f t="shared" ca="1" si="31"/>
        <v>1</v>
      </c>
      <c r="G92" s="16">
        <f t="shared" ca="1" si="32"/>
        <v>0</v>
      </c>
      <c r="H92" s="18">
        <f t="shared" ca="1" si="23"/>
        <v>3.75</v>
      </c>
      <c r="I92" s="21">
        <f t="shared" ca="1" si="24"/>
        <v>2.75</v>
      </c>
      <c r="J92" s="3">
        <f t="shared" ca="1" si="33"/>
        <v>58.94</v>
      </c>
      <c r="K92" s="17">
        <f t="shared" ref="K92:K114" ca="1" si="37">K91+I92</f>
        <v>976.94</v>
      </c>
      <c r="L92" s="17">
        <f t="shared" ca="1" si="18"/>
        <v>1000</v>
      </c>
      <c r="M92" s="16">
        <f t="shared" ca="1" si="26"/>
        <v>-23.059999999999945</v>
      </c>
      <c r="O92" s="16">
        <f t="shared" si="35"/>
        <v>82</v>
      </c>
      <c r="P92" s="17">
        <f t="shared" ca="1" si="27"/>
        <v>-23.059999999999945</v>
      </c>
      <c r="R92" s="16">
        <f t="shared" si="36"/>
        <v>82</v>
      </c>
      <c r="S92" s="17">
        <f t="shared" ca="1" si="28"/>
        <v>-28.121951219512127</v>
      </c>
      <c r="T92" s="17">
        <f t="shared" ca="1" si="29"/>
        <v>-23.059999999999945</v>
      </c>
    </row>
    <row r="93" spans="1:20">
      <c r="A93" s="16">
        <f t="shared" si="30"/>
        <v>83</v>
      </c>
      <c r="B93" s="16">
        <f t="shared" ca="1" si="19"/>
        <v>4.99</v>
      </c>
      <c r="C93" s="16">
        <f t="shared" ca="1" si="20"/>
        <v>0.21042084168336672</v>
      </c>
      <c r="D93" s="16">
        <f t="shared" ca="1" si="21"/>
        <v>0.22752743799478559</v>
      </c>
      <c r="E93" s="16">
        <f t="shared" ca="1" si="22"/>
        <v>0</v>
      </c>
      <c r="F93" s="16">
        <f t="shared" ca="1" si="31"/>
        <v>0</v>
      </c>
      <c r="G93" s="16">
        <f t="shared" ca="1" si="32"/>
        <v>1</v>
      </c>
      <c r="H93" s="18">
        <f t="shared" ca="1" si="23"/>
        <v>0</v>
      </c>
      <c r="I93" s="21">
        <f t="shared" ca="1" si="24"/>
        <v>-1</v>
      </c>
      <c r="J93" s="3">
        <f t="shared" ca="1" si="33"/>
        <v>58.94</v>
      </c>
      <c r="K93" s="17">
        <f t="shared" ca="1" si="37"/>
        <v>975.94</v>
      </c>
      <c r="L93" s="17">
        <f t="shared" ca="1" si="18"/>
        <v>1000</v>
      </c>
      <c r="M93" s="16">
        <f t="shared" ca="1" si="26"/>
        <v>-24.059999999999945</v>
      </c>
      <c r="O93" s="16">
        <f t="shared" si="35"/>
        <v>83</v>
      </c>
      <c r="P93" s="17">
        <f t="shared" ca="1" si="27"/>
        <v>-24.059999999999945</v>
      </c>
      <c r="R93" s="16">
        <f t="shared" si="36"/>
        <v>83</v>
      </c>
      <c r="S93" s="17">
        <f t="shared" ca="1" si="28"/>
        <v>-28.987951807228853</v>
      </c>
      <c r="T93" s="17">
        <f t="shared" ca="1" si="29"/>
        <v>-24.059999999999945</v>
      </c>
    </row>
    <row r="94" spans="1:20">
      <c r="A94" s="16">
        <f t="shared" si="30"/>
        <v>84</v>
      </c>
      <c r="B94" s="16">
        <f t="shared" ca="1" si="19"/>
        <v>4.8899999999999997</v>
      </c>
      <c r="C94" s="16">
        <f t="shared" ca="1" si="20"/>
        <v>0.21472392638036811</v>
      </c>
      <c r="D94" s="16">
        <f t="shared" ca="1" si="21"/>
        <v>0.9702807405345395</v>
      </c>
      <c r="E94" s="16">
        <f t="shared" ca="1" si="22"/>
        <v>0</v>
      </c>
      <c r="F94" s="16">
        <f t="shared" ca="1" si="31"/>
        <v>0</v>
      </c>
      <c r="G94" s="16">
        <f t="shared" ca="1" si="32"/>
        <v>2</v>
      </c>
      <c r="H94" s="18">
        <f t="shared" ca="1" si="23"/>
        <v>0</v>
      </c>
      <c r="I94" s="21">
        <f t="shared" ca="1" si="24"/>
        <v>-1</v>
      </c>
      <c r="J94" s="3">
        <f t="shared" ca="1" si="33"/>
        <v>58.94</v>
      </c>
      <c r="K94" s="17">
        <f t="shared" ca="1" si="37"/>
        <v>974.94</v>
      </c>
      <c r="L94" s="17">
        <f t="shared" ca="1" si="18"/>
        <v>1000</v>
      </c>
      <c r="M94" s="16">
        <f t="shared" ca="1" si="26"/>
        <v>-25.059999999999945</v>
      </c>
      <c r="O94" s="16">
        <f t="shared" si="35"/>
        <v>84</v>
      </c>
      <c r="P94" s="17">
        <f t="shared" ca="1" si="27"/>
        <v>-25.059999999999945</v>
      </c>
      <c r="R94" s="16">
        <f t="shared" si="36"/>
        <v>84</v>
      </c>
      <c r="S94" s="17">
        <f t="shared" ca="1" si="28"/>
        <v>-29.833333333333272</v>
      </c>
      <c r="T94" s="17">
        <f t="shared" ca="1" si="29"/>
        <v>-25.059999999999945</v>
      </c>
    </row>
    <row r="95" spans="1:20">
      <c r="A95" s="16">
        <f t="shared" si="30"/>
        <v>85</v>
      </c>
      <c r="B95" s="16">
        <f t="shared" ca="1" si="19"/>
        <v>2.54</v>
      </c>
      <c r="C95" s="16">
        <f t="shared" ca="1" si="20"/>
        <v>0.41338582677165353</v>
      </c>
      <c r="D95" s="16">
        <f t="shared" ca="1" si="21"/>
        <v>0.8185221865570762</v>
      </c>
      <c r="E95" s="16">
        <f t="shared" ca="1" si="22"/>
        <v>0</v>
      </c>
      <c r="F95" s="16">
        <f t="shared" ca="1" si="31"/>
        <v>0</v>
      </c>
      <c r="G95" s="16">
        <f t="shared" ca="1" si="32"/>
        <v>3</v>
      </c>
      <c r="H95" s="18">
        <f t="shared" ca="1" si="23"/>
        <v>0</v>
      </c>
      <c r="I95" s="21">
        <f t="shared" ca="1" si="24"/>
        <v>-1</v>
      </c>
      <c r="J95" s="3">
        <f t="shared" ca="1" si="33"/>
        <v>58.94</v>
      </c>
      <c r="K95" s="17">
        <f t="shared" ca="1" si="37"/>
        <v>973.94</v>
      </c>
      <c r="L95" s="17">
        <f t="shared" ca="1" si="18"/>
        <v>1000</v>
      </c>
      <c r="M95" s="16">
        <f t="shared" ca="1" si="26"/>
        <v>-26.059999999999945</v>
      </c>
      <c r="O95" s="16">
        <f t="shared" si="35"/>
        <v>85</v>
      </c>
      <c r="P95" s="17">
        <f t="shared" ca="1" si="27"/>
        <v>-26.059999999999945</v>
      </c>
      <c r="R95" s="16">
        <f t="shared" si="36"/>
        <v>85</v>
      </c>
      <c r="S95" s="17">
        <f t="shared" ca="1" si="28"/>
        <v>-30.658823529411706</v>
      </c>
      <c r="T95" s="17">
        <f t="shared" ca="1" si="29"/>
        <v>-26.059999999999945</v>
      </c>
    </row>
    <row r="96" spans="1:20">
      <c r="A96" s="16">
        <f t="shared" si="30"/>
        <v>86</v>
      </c>
      <c r="B96" s="16">
        <f t="shared" ca="1" si="19"/>
        <v>4.4800000000000004</v>
      </c>
      <c r="C96" s="16">
        <f t="shared" ca="1" si="20"/>
        <v>0.234375</v>
      </c>
      <c r="D96" s="16">
        <f t="shared" ca="1" si="21"/>
        <v>0.9232219148015508</v>
      </c>
      <c r="E96" s="16">
        <f t="shared" ca="1" si="22"/>
        <v>0</v>
      </c>
      <c r="F96" s="16">
        <f t="shared" ca="1" si="31"/>
        <v>0</v>
      </c>
      <c r="G96" s="16">
        <f t="shared" ca="1" si="32"/>
        <v>4</v>
      </c>
      <c r="H96" s="18">
        <f t="shared" ca="1" si="23"/>
        <v>0</v>
      </c>
      <c r="I96" s="21">
        <f t="shared" ca="1" si="24"/>
        <v>-1</v>
      </c>
      <c r="J96" s="3">
        <f t="shared" ca="1" si="33"/>
        <v>58.94</v>
      </c>
      <c r="K96" s="17">
        <f t="shared" ca="1" si="37"/>
        <v>972.94</v>
      </c>
      <c r="L96" s="17">
        <f t="shared" ca="1" si="18"/>
        <v>1000</v>
      </c>
      <c r="M96" s="16">
        <f t="shared" ca="1" si="26"/>
        <v>-27.059999999999945</v>
      </c>
      <c r="O96" s="16">
        <f t="shared" si="35"/>
        <v>86</v>
      </c>
      <c r="P96" s="17">
        <f t="shared" ca="1" si="27"/>
        <v>-27.059999999999945</v>
      </c>
      <c r="R96" s="16">
        <f t="shared" si="36"/>
        <v>86</v>
      </c>
      <c r="S96" s="17">
        <f t="shared" ca="1" si="28"/>
        <v>-31.465116279069704</v>
      </c>
      <c r="T96" s="17">
        <f t="shared" ca="1" si="29"/>
        <v>-27.059999999999945</v>
      </c>
    </row>
    <row r="97" spans="1:20">
      <c r="A97" s="16">
        <f t="shared" si="30"/>
        <v>87</v>
      </c>
      <c r="B97" s="16">
        <f t="shared" ca="1" si="19"/>
        <v>2.98</v>
      </c>
      <c r="C97" s="16">
        <f t="shared" ca="1" si="20"/>
        <v>0.35234899328859065</v>
      </c>
      <c r="D97" s="16">
        <f t="shared" ca="1" si="21"/>
        <v>0.92868187424754978</v>
      </c>
      <c r="E97" s="16">
        <f t="shared" ca="1" si="22"/>
        <v>0</v>
      </c>
      <c r="F97" s="16">
        <f t="shared" ca="1" si="31"/>
        <v>0</v>
      </c>
      <c r="G97" s="16">
        <f t="shared" ca="1" si="32"/>
        <v>5</v>
      </c>
      <c r="H97" s="18">
        <f t="shared" ca="1" si="23"/>
        <v>0</v>
      </c>
      <c r="I97" s="21">
        <f t="shared" ca="1" si="24"/>
        <v>-1</v>
      </c>
      <c r="J97" s="3">
        <f t="shared" ca="1" si="33"/>
        <v>58.94</v>
      </c>
      <c r="K97" s="17">
        <f t="shared" ca="1" si="37"/>
        <v>971.94</v>
      </c>
      <c r="L97" s="17">
        <f t="shared" ca="1" si="18"/>
        <v>1000</v>
      </c>
      <c r="M97" s="16">
        <f t="shared" ca="1" si="26"/>
        <v>-28.059999999999945</v>
      </c>
      <c r="O97" s="16">
        <f t="shared" si="35"/>
        <v>87</v>
      </c>
      <c r="P97" s="17">
        <f t="shared" ca="1" si="27"/>
        <v>-28.059999999999945</v>
      </c>
      <c r="R97" s="16">
        <f t="shared" si="36"/>
        <v>87</v>
      </c>
      <c r="S97" s="17">
        <f t="shared" ca="1" si="28"/>
        <v>-32.25287356321833</v>
      </c>
      <c r="T97" s="17">
        <f t="shared" ca="1" si="29"/>
        <v>-28.059999999999945</v>
      </c>
    </row>
    <row r="98" spans="1:20">
      <c r="A98" s="16">
        <f t="shared" si="30"/>
        <v>88</v>
      </c>
      <c r="B98" s="16">
        <f t="shared" ca="1" si="19"/>
        <v>2.4700000000000002</v>
      </c>
      <c r="C98" s="16">
        <f t="shared" ca="1" si="20"/>
        <v>0.4251012145748988</v>
      </c>
      <c r="D98" s="16">
        <f t="shared" ca="1" si="21"/>
        <v>0.37441099964059554</v>
      </c>
      <c r="E98" s="16">
        <f t="shared" ca="1" si="22"/>
        <v>1</v>
      </c>
      <c r="F98" s="16">
        <f t="shared" ca="1" si="31"/>
        <v>1</v>
      </c>
      <c r="G98" s="16">
        <f t="shared" ca="1" si="32"/>
        <v>0</v>
      </c>
      <c r="H98" s="18">
        <f t="shared" ca="1" si="23"/>
        <v>2.4700000000000002</v>
      </c>
      <c r="I98" s="21">
        <f t="shared" ca="1" si="24"/>
        <v>1.4700000000000002</v>
      </c>
      <c r="J98" s="3">
        <f t="shared" ca="1" si="33"/>
        <v>61.41</v>
      </c>
      <c r="K98" s="17">
        <f t="shared" ca="1" si="37"/>
        <v>973.41000000000008</v>
      </c>
      <c r="L98" s="17">
        <f t="shared" ca="1" si="18"/>
        <v>1000</v>
      </c>
      <c r="M98" s="16">
        <f t="shared" ca="1" si="26"/>
        <v>-26.589999999999918</v>
      </c>
      <c r="O98" s="16">
        <f t="shared" si="35"/>
        <v>88</v>
      </c>
      <c r="P98" s="17">
        <f t="shared" ca="1" si="27"/>
        <v>-26.589999999999918</v>
      </c>
      <c r="R98" s="16">
        <f t="shared" si="36"/>
        <v>88</v>
      </c>
      <c r="S98" s="17">
        <f t="shared" ca="1" si="28"/>
        <v>-30.215909090908994</v>
      </c>
      <c r="T98" s="17">
        <f t="shared" ca="1" si="29"/>
        <v>-26.589999999999918</v>
      </c>
    </row>
    <row r="99" spans="1:20">
      <c r="A99" s="16">
        <f t="shared" si="30"/>
        <v>89</v>
      </c>
      <c r="B99" s="16">
        <f t="shared" ca="1" si="19"/>
        <v>3.23</v>
      </c>
      <c r="C99" s="16">
        <f t="shared" ca="1" si="20"/>
        <v>0.32507739938080499</v>
      </c>
      <c r="D99" s="16">
        <f t="shared" ca="1" si="21"/>
        <v>0.74123732214580595</v>
      </c>
      <c r="E99" s="16">
        <f t="shared" ca="1" si="22"/>
        <v>0</v>
      </c>
      <c r="F99" s="16">
        <f t="shared" ca="1" si="31"/>
        <v>0</v>
      </c>
      <c r="G99" s="16">
        <f t="shared" ca="1" si="32"/>
        <v>1</v>
      </c>
      <c r="H99" s="18">
        <f t="shared" ca="1" si="23"/>
        <v>0</v>
      </c>
      <c r="I99" s="21">
        <f t="shared" ca="1" si="24"/>
        <v>-1</v>
      </c>
      <c r="J99" s="3">
        <f t="shared" ca="1" si="33"/>
        <v>61.41</v>
      </c>
      <c r="K99" s="17">
        <f t="shared" ca="1" si="37"/>
        <v>972.41000000000008</v>
      </c>
      <c r="L99" s="17">
        <f t="shared" ca="1" si="18"/>
        <v>1000</v>
      </c>
      <c r="M99" s="16">
        <f t="shared" ca="1" si="26"/>
        <v>-27.589999999999918</v>
      </c>
      <c r="O99" s="16">
        <f t="shared" si="35"/>
        <v>89</v>
      </c>
      <c r="P99" s="17">
        <f t="shared" ca="1" si="27"/>
        <v>-27.589999999999918</v>
      </c>
      <c r="R99" s="16">
        <f t="shared" si="36"/>
        <v>89</v>
      </c>
      <c r="S99" s="17">
        <f t="shared" ca="1" si="28"/>
        <v>-30.999999999999901</v>
      </c>
      <c r="T99" s="17">
        <f t="shared" ca="1" si="29"/>
        <v>-27.589999999999918</v>
      </c>
    </row>
    <row r="100" spans="1:20">
      <c r="A100" s="16">
        <f t="shared" si="30"/>
        <v>90</v>
      </c>
      <c r="B100" s="16">
        <f t="shared" ca="1" si="19"/>
        <v>3.15</v>
      </c>
      <c r="C100" s="16">
        <f t="shared" ca="1" si="20"/>
        <v>0.33333333333333331</v>
      </c>
      <c r="D100" s="16">
        <f t="shared" ca="1" si="21"/>
        <v>0.65540087439015249</v>
      </c>
      <c r="E100" s="16">
        <f t="shared" ca="1" si="22"/>
        <v>0</v>
      </c>
      <c r="F100" s="16">
        <f t="shared" ca="1" si="31"/>
        <v>0</v>
      </c>
      <c r="G100" s="16">
        <f t="shared" ca="1" si="32"/>
        <v>2</v>
      </c>
      <c r="H100" s="18">
        <f t="shared" ca="1" si="23"/>
        <v>0</v>
      </c>
      <c r="I100" s="21">
        <f t="shared" ca="1" si="24"/>
        <v>-1</v>
      </c>
      <c r="J100" s="3">
        <f t="shared" ca="1" si="33"/>
        <v>61.41</v>
      </c>
      <c r="K100" s="17">
        <f t="shared" ca="1" si="37"/>
        <v>971.41000000000008</v>
      </c>
      <c r="L100" s="17">
        <f t="shared" ca="1" si="18"/>
        <v>1000</v>
      </c>
      <c r="M100" s="16">
        <f t="shared" ca="1" si="26"/>
        <v>-28.589999999999918</v>
      </c>
      <c r="O100" s="16">
        <f t="shared" si="35"/>
        <v>90</v>
      </c>
      <c r="P100" s="17">
        <f t="shared" ca="1" si="27"/>
        <v>-28.589999999999918</v>
      </c>
      <c r="R100" s="16">
        <f t="shared" si="36"/>
        <v>90</v>
      </c>
      <c r="S100" s="17">
        <f t="shared" ca="1" si="28"/>
        <v>-31.76666666666658</v>
      </c>
      <c r="T100" s="17">
        <f t="shared" ca="1" si="29"/>
        <v>-28.589999999999918</v>
      </c>
    </row>
    <row r="101" spans="1:20">
      <c r="A101" s="16">
        <f t="shared" si="30"/>
        <v>91</v>
      </c>
      <c r="B101" s="16">
        <f t="shared" ca="1" si="19"/>
        <v>5.94</v>
      </c>
      <c r="C101" s="16">
        <f t="shared" ca="1" si="20"/>
        <v>0.17676767676767677</v>
      </c>
      <c r="D101" s="16">
        <f t="shared" ca="1" si="21"/>
        <v>0.32693298318249298</v>
      </c>
      <c r="E101" s="16">
        <f t="shared" ca="1" si="22"/>
        <v>0</v>
      </c>
      <c r="F101" s="16">
        <f t="shared" ca="1" si="31"/>
        <v>0</v>
      </c>
      <c r="G101" s="16">
        <f t="shared" ca="1" si="32"/>
        <v>3</v>
      </c>
      <c r="H101" s="18">
        <f t="shared" ca="1" si="23"/>
        <v>0</v>
      </c>
      <c r="I101" s="21">
        <f t="shared" ca="1" si="24"/>
        <v>-1</v>
      </c>
      <c r="J101" s="3">
        <f t="shared" ca="1" si="33"/>
        <v>61.41</v>
      </c>
      <c r="K101" s="17">
        <f t="shared" ca="1" si="37"/>
        <v>970.41000000000008</v>
      </c>
      <c r="L101" s="17">
        <f t="shared" ca="1" si="18"/>
        <v>1000</v>
      </c>
      <c r="M101" s="16">
        <f t="shared" ca="1" si="26"/>
        <v>-29.589999999999918</v>
      </c>
      <c r="O101" s="16">
        <f t="shared" si="35"/>
        <v>91</v>
      </c>
      <c r="P101" s="17">
        <f t="shared" ca="1" si="27"/>
        <v>-29.589999999999918</v>
      </c>
      <c r="R101" s="16">
        <f t="shared" si="36"/>
        <v>91</v>
      </c>
      <c r="S101" s="17">
        <f t="shared" ca="1" si="28"/>
        <v>-32.516483516483433</v>
      </c>
      <c r="T101" s="17">
        <f t="shared" ca="1" si="29"/>
        <v>-29.589999999999918</v>
      </c>
    </row>
    <row r="102" spans="1:20">
      <c r="A102" s="16">
        <f t="shared" si="30"/>
        <v>92</v>
      </c>
      <c r="B102" s="16">
        <f t="shared" ca="1" si="19"/>
        <v>4.8600000000000003</v>
      </c>
      <c r="C102" s="16">
        <f t="shared" ca="1" si="20"/>
        <v>0.21604938271604937</v>
      </c>
      <c r="D102" s="16">
        <f t="shared" ca="1" si="21"/>
        <v>0.82036808416704687</v>
      </c>
      <c r="E102" s="16">
        <f t="shared" ca="1" si="22"/>
        <v>0</v>
      </c>
      <c r="F102" s="16">
        <f t="shared" ca="1" si="31"/>
        <v>0</v>
      </c>
      <c r="G102" s="16">
        <f t="shared" ca="1" si="32"/>
        <v>4</v>
      </c>
      <c r="H102" s="18">
        <f t="shared" ca="1" si="23"/>
        <v>0</v>
      </c>
      <c r="I102" s="21">
        <f t="shared" ca="1" si="24"/>
        <v>-1</v>
      </c>
      <c r="J102" s="3">
        <f t="shared" ca="1" si="33"/>
        <v>61.41</v>
      </c>
      <c r="K102" s="17">
        <f t="shared" ca="1" si="37"/>
        <v>969.41000000000008</v>
      </c>
      <c r="L102" s="17">
        <f t="shared" ca="1" si="18"/>
        <v>1000</v>
      </c>
      <c r="M102" s="16">
        <f t="shared" ca="1" si="26"/>
        <v>-30.589999999999918</v>
      </c>
      <c r="O102" s="16">
        <f t="shared" si="35"/>
        <v>92</v>
      </c>
      <c r="P102" s="17">
        <f t="shared" ca="1" si="27"/>
        <v>-30.589999999999918</v>
      </c>
      <c r="R102" s="16">
        <f t="shared" si="36"/>
        <v>92</v>
      </c>
      <c r="S102" s="17">
        <f t="shared" ca="1" si="28"/>
        <v>-33.249999999999915</v>
      </c>
      <c r="T102" s="17">
        <f t="shared" ca="1" si="29"/>
        <v>-30.589999999999918</v>
      </c>
    </row>
    <row r="103" spans="1:20">
      <c r="A103" s="16">
        <f t="shared" si="30"/>
        <v>93</v>
      </c>
      <c r="B103" s="16">
        <f t="shared" ca="1" si="19"/>
        <v>3.63</v>
      </c>
      <c r="C103" s="16">
        <f t="shared" ca="1" si="20"/>
        <v>0.28925619834710747</v>
      </c>
      <c r="D103" s="16">
        <f t="shared" ca="1" si="21"/>
        <v>0.83169499179039019</v>
      </c>
      <c r="E103" s="16">
        <f t="shared" ca="1" si="22"/>
        <v>0</v>
      </c>
      <c r="F103" s="16">
        <f t="shared" ca="1" si="31"/>
        <v>0</v>
      </c>
      <c r="G103" s="16">
        <f t="shared" ca="1" si="32"/>
        <v>5</v>
      </c>
      <c r="H103" s="18">
        <f t="shared" ca="1" si="23"/>
        <v>0</v>
      </c>
      <c r="I103" s="21">
        <f t="shared" ca="1" si="24"/>
        <v>-1</v>
      </c>
      <c r="J103" s="3">
        <f t="shared" ca="1" si="33"/>
        <v>61.41</v>
      </c>
      <c r="K103" s="17">
        <f t="shared" ca="1" si="37"/>
        <v>968.41000000000008</v>
      </c>
      <c r="L103" s="17">
        <f t="shared" ca="1" si="18"/>
        <v>1000</v>
      </c>
      <c r="M103" s="16">
        <f t="shared" ca="1" si="26"/>
        <v>-31.589999999999918</v>
      </c>
      <c r="O103" s="16">
        <f t="shared" si="35"/>
        <v>93</v>
      </c>
      <c r="P103" s="17">
        <f t="shared" ca="1" si="27"/>
        <v>-31.589999999999918</v>
      </c>
      <c r="R103" s="16">
        <f t="shared" si="36"/>
        <v>93</v>
      </c>
      <c r="S103" s="17">
        <f t="shared" ca="1" si="28"/>
        <v>-33.967741935483787</v>
      </c>
      <c r="T103" s="17">
        <f t="shared" ca="1" si="29"/>
        <v>-31.589999999999918</v>
      </c>
    </row>
    <row r="104" spans="1:20">
      <c r="A104" s="16">
        <f t="shared" si="30"/>
        <v>94</v>
      </c>
      <c r="B104" s="16">
        <f t="shared" ca="1" si="19"/>
        <v>2.95</v>
      </c>
      <c r="C104" s="16">
        <f t="shared" ca="1" si="20"/>
        <v>0.3559322033898305</v>
      </c>
      <c r="D104" s="16">
        <f t="shared" ca="1" si="21"/>
        <v>0.75427261186080674</v>
      </c>
      <c r="E104" s="16">
        <f t="shared" ca="1" si="22"/>
        <v>0</v>
      </c>
      <c r="F104" s="16">
        <f t="shared" ca="1" si="31"/>
        <v>0</v>
      </c>
      <c r="G104" s="16">
        <f t="shared" ca="1" si="32"/>
        <v>6</v>
      </c>
      <c r="H104" s="18">
        <f t="shared" ca="1" si="23"/>
        <v>0</v>
      </c>
      <c r="I104" s="21">
        <f t="shared" ca="1" si="24"/>
        <v>-1</v>
      </c>
      <c r="J104" s="3">
        <f t="shared" ca="1" si="33"/>
        <v>61.41</v>
      </c>
      <c r="K104" s="17">
        <f t="shared" ca="1" si="37"/>
        <v>967.41000000000008</v>
      </c>
      <c r="L104" s="17">
        <f t="shared" ca="1" si="18"/>
        <v>1000</v>
      </c>
      <c r="M104" s="16">
        <f t="shared" ca="1" si="26"/>
        <v>-32.589999999999918</v>
      </c>
      <c r="O104" s="16">
        <f t="shared" si="35"/>
        <v>94</v>
      </c>
      <c r="P104" s="17">
        <f t="shared" ca="1" si="27"/>
        <v>-32.589999999999918</v>
      </c>
      <c r="R104" s="16">
        <f t="shared" si="36"/>
        <v>94</v>
      </c>
      <c r="S104" s="17">
        <f t="shared" ca="1" si="28"/>
        <v>-34.670212765957359</v>
      </c>
      <c r="T104" s="17">
        <f t="shared" ca="1" si="29"/>
        <v>-32.589999999999918</v>
      </c>
    </row>
    <row r="105" spans="1:20">
      <c r="A105" s="16">
        <f t="shared" si="30"/>
        <v>95</v>
      </c>
      <c r="B105" s="16">
        <f t="shared" ca="1" si="19"/>
        <v>3.35</v>
      </c>
      <c r="C105" s="16">
        <f t="shared" ca="1" si="20"/>
        <v>0.31343283582089548</v>
      </c>
      <c r="D105" s="16">
        <f t="shared" ca="1" si="21"/>
        <v>0.17699756257367127</v>
      </c>
      <c r="E105" s="16">
        <f t="shared" ca="1" si="22"/>
        <v>1</v>
      </c>
      <c r="F105" s="16">
        <f t="shared" ca="1" si="31"/>
        <v>1</v>
      </c>
      <c r="G105" s="16">
        <f t="shared" ca="1" si="32"/>
        <v>0</v>
      </c>
      <c r="H105" s="18">
        <f t="shared" ca="1" si="23"/>
        <v>3.35</v>
      </c>
      <c r="I105" s="21">
        <f t="shared" ca="1" si="24"/>
        <v>2.35</v>
      </c>
      <c r="J105" s="3">
        <f t="shared" ca="1" si="33"/>
        <v>64.759999999999991</v>
      </c>
      <c r="K105" s="17">
        <f t="shared" ca="1" si="37"/>
        <v>969.7600000000001</v>
      </c>
      <c r="L105" s="17">
        <f t="shared" ca="1" si="18"/>
        <v>1000</v>
      </c>
      <c r="M105" s="16">
        <f t="shared" ca="1" si="26"/>
        <v>-30.239999999999895</v>
      </c>
      <c r="O105" s="16">
        <f t="shared" si="35"/>
        <v>95</v>
      </c>
      <c r="P105" s="17">
        <f t="shared" ca="1" si="27"/>
        <v>-30.239999999999895</v>
      </c>
      <c r="R105" s="16">
        <f t="shared" si="36"/>
        <v>95</v>
      </c>
      <c r="S105" s="17">
        <f t="shared" ca="1" si="28"/>
        <v>-31.831578947368314</v>
      </c>
      <c r="T105" s="17">
        <f t="shared" ca="1" si="29"/>
        <v>-30.239999999999895</v>
      </c>
    </row>
    <row r="106" spans="1:20">
      <c r="A106" s="16">
        <f t="shared" si="30"/>
        <v>96</v>
      </c>
      <c r="B106" s="16">
        <f t="shared" ca="1" si="19"/>
        <v>2.63</v>
      </c>
      <c r="C106" s="16">
        <f t="shared" ca="1" si="20"/>
        <v>0.39923954372623577</v>
      </c>
      <c r="D106" s="16">
        <f t="shared" ca="1" si="21"/>
        <v>0.47257407189283773</v>
      </c>
      <c r="E106" s="16">
        <f t="shared" ca="1" si="22"/>
        <v>0</v>
      </c>
      <c r="F106" s="16">
        <f t="shared" ca="1" si="31"/>
        <v>0</v>
      </c>
      <c r="G106" s="16">
        <f t="shared" ca="1" si="32"/>
        <v>1</v>
      </c>
      <c r="H106" s="18">
        <f t="shared" ca="1" si="23"/>
        <v>0</v>
      </c>
      <c r="I106" s="21">
        <f t="shared" ca="1" si="24"/>
        <v>-1</v>
      </c>
      <c r="J106" s="3">
        <f t="shared" ca="1" si="33"/>
        <v>64.759999999999991</v>
      </c>
      <c r="K106" s="17">
        <f t="shared" ca="1" si="37"/>
        <v>968.7600000000001</v>
      </c>
      <c r="L106" s="17">
        <f t="shared" ca="1" si="18"/>
        <v>1000</v>
      </c>
      <c r="M106" s="16">
        <f t="shared" ca="1" si="26"/>
        <v>-31.239999999999895</v>
      </c>
      <c r="O106" s="16">
        <f t="shared" si="35"/>
        <v>96</v>
      </c>
      <c r="P106" s="17">
        <f t="shared" ca="1" si="27"/>
        <v>-31.239999999999895</v>
      </c>
      <c r="R106" s="16">
        <f t="shared" si="36"/>
        <v>96</v>
      </c>
      <c r="S106" s="17">
        <f t="shared" ca="1" si="28"/>
        <v>-32.541666666666558</v>
      </c>
      <c r="T106" s="17">
        <f t="shared" ca="1" si="29"/>
        <v>-31.239999999999895</v>
      </c>
    </row>
    <row r="107" spans="1:20">
      <c r="A107" s="16">
        <f t="shared" si="30"/>
        <v>97</v>
      </c>
      <c r="B107" s="16">
        <f t="shared" ca="1" si="19"/>
        <v>2.0499999999999998</v>
      </c>
      <c r="C107" s="16">
        <f t="shared" ca="1" si="20"/>
        <v>0.51219512195121963</v>
      </c>
      <c r="D107" s="16">
        <f t="shared" ca="1" si="21"/>
        <v>0.26748735675797897</v>
      </c>
      <c r="E107" s="16">
        <f t="shared" ca="1" si="22"/>
        <v>1</v>
      </c>
      <c r="F107" s="16">
        <f t="shared" ca="1" si="31"/>
        <v>1</v>
      </c>
      <c r="G107" s="16">
        <f t="shared" ca="1" si="32"/>
        <v>0</v>
      </c>
      <c r="H107" s="18">
        <f t="shared" ca="1" si="23"/>
        <v>2.0499999999999998</v>
      </c>
      <c r="I107" s="21">
        <f t="shared" ca="1" si="24"/>
        <v>1.0499999999999998</v>
      </c>
      <c r="J107" s="3">
        <f t="shared" ca="1" si="33"/>
        <v>66.809999999999988</v>
      </c>
      <c r="K107" s="17">
        <f t="shared" ca="1" si="37"/>
        <v>969.81000000000006</v>
      </c>
      <c r="L107" s="17">
        <f t="shared" ca="1" si="18"/>
        <v>1000</v>
      </c>
      <c r="M107" s="16">
        <f t="shared" ca="1" si="26"/>
        <v>-30.189999999999941</v>
      </c>
      <c r="O107" s="16">
        <f t="shared" si="35"/>
        <v>97</v>
      </c>
      <c r="P107" s="17">
        <f t="shared" ca="1" si="27"/>
        <v>-30.189999999999941</v>
      </c>
      <c r="R107" s="16">
        <f t="shared" si="36"/>
        <v>97</v>
      </c>
      <c r="S107" s="17">
        <f t="shared" ca="1" si="28"/>
        <v>-31.123711340206128</v>
      </c>
      <c r="T107" s="17">
        <f t="shared" ca="1" si="29"/>
        <v>-30.189999999999941</v>
      </c>
    </row>
    <row r="108" spans="1:20">
      <c r="A108" s="16">
        <f t="shared" si="30"/>
        <v>98</v>
      </c>
      <c r="B108" s="16">
        <f t="shared" ca="1" si="19"/>
        <v>3.1</v>
      </c>
      <c r="C108" s="16">
        <f t="shared" ca="1" si="20"/>
        <v>0.33870967741935487</v>
      </c>
      <c r="D108" s="16">
        <f t="shared" ca="1" si="21"/>
        <v>0.21913620336359663</v>
      </c>
      <c r="E108" s="16">
        <f t="shared" ca="1" si="22"/>
        <v>1</v>
      </c>
      <c r="F108" s="16">
        <f t="shared" ca="1" si="31"/>
        <v>2</v>
      </c>
      <c r="G108" s="16">
        <f t="shared" ca="1" si="32"/>
        <v>0</v>
      </c>
      <c r="H108" s="18">
        <f t="shared" ca="1" si="23"/>
        <v>3.1</v>
      </c>
      <c r="I108" s="21">
        <f t="shared" ca="1" si="24"/>
        <v>2.1</v>
      </c>
      <c r="J108" s="3">
        <f t="shared" ca="1" si="33"/>
        <v>69.909999999999982</v>
      </c>
      <c r="K108" s="17">
        <f t="shared" ca="1" si="37"/>
        <v>971.91000000000008</v>
      </c>
      <c r="L108" s="17">
        <f t="shared" ca="1" si="18"/>
        <v>1000</v>
      </c>
      <c r="M108" s="16">
        <f t="shared" ca="1" si="26"/>
        <v>-28.089999999999918</v>
      </c>
      <c r="O108" s="16">
        <f t="shared" si="35"/>
        <v>98</v>
      </c>
      <c r="P108" s="17">
        <f t="shared" ca="1" si="27"/>
        <v>-28.089999999999918</v>
      </c>
      <c r="R108" s="16">
        <f t="shared" si="36"/>
        <v>98</v>
      </c>
      <c r="S108" s="17">
        <f t="shared" ca="1" si="28"/>
        <v>-28.663265306122369</v>
      </c>
      <c r="T108" s="17">
        <f t="shared" ca="1" si="29"/>
        <v>-28.089999999999918</v>
      </c>
    </row>
    <row r="109" spans="1:20">
      <c r="A109" s="16">
        <f t="shared" si="30"/>
        <v>99</v>
      </c>
      <c r="B109" s="16">
        <f t="shared" ca="1" si="19"/>
        <v>5.62</v>
      </c>
      <c r="C109" s="16">
        <f t="shared" ca="1" si="20"/>
        <v>0.18683274021352314</v>
      </c>
      <c r="D109" s="16">
        <f t="shared" ca="1" si="21"/>
        <v>0.22383085936382408</v>
      </c>
      <c r="E109" s="16">
        <f t="shared" ca="1" si="22"/>
        <v>0</v>
      </c>
      <c r="F109" s="16">
        <f t="shared" ca="1" si="31"/>
        <v>0</v>
      </c>
      <c r="G109" s="16">
        <f t="shared" ca="1" si="32"/>
        <v>1</v>
      </c>
      <c r="H109" s="18">
        <f t="shared" ca="1" si="23"/>
        <v>0</v>
      </c>
      <c r="I109" s="21">
        <f t="shared" ca="1" si="24"/>
        <v>-1</v>
      </c>
      <c r="J109" s="3">
        <f t="shared" ca="1" si="33"/>
        <v>69.909999999999982</v>
      </c>
      <c r="K109" s="17">
        <f t="shared" ca="1" si="37"/>
        <v>970.91000000000008</v>
      </c>
      <c r="L109" s="17">
        <f t="shared" ca="1" si="18"/>
        <v>1000</v>
      </c>
      <c r="M109" s="16">
        <f t="shared" ca="1" si="26"/>
        <v>-29.089999999999918</v>
      </c>
      <c r="O109" s="16">
        <f t="shared" si="35"/>
        <v>99</v>
      </c>
      <c r="P109" s="17">
        <f t="shared" ca="1" si="27"/>
        <v>-29.089999999999918</v>
      </c>
      <c r="R109" s="16">
        <f t="shared" si="36"/>
        <v>99</v>
      </c>
      <c r="S109" s="17">
        <f t="shared" ca="1" si="28"/>
        <v>-29.383838383838295</v>
      </c>
      <c r="T109" s="17">
        <f t="shared" ca="1" si="29"/>
        <v>-29.089999999999918</v>
      </c>
    </row>
    <row r="110" spans="1:20">
      <c r="A110" s="16">
        <f t="shared" si="30"/>
        <v>100</v>
      </c>
      <c r="B110" s="16">
        <f t="shared" ca="1" si="19"/>
        <v>4.68</v>
      </c>
      <c r="C110" s="16">
        <f t="shared" ca="1" si="20"/>
        <v>0.22435897435897439</v>
      </c>
      <c r="D110" s="16">
        <f t="shared" ca="1" si="21"/>
        <v>0.88895729208613083</v>
      </c>
      <c r="E110" s="16">
        <f t="shared" ca="1" si="22"/>
        <v>0</v>
      </c>
      <c r="F110" s="16">
        <f t="shared" ca="1" si="31"/>
        <v>0</v>
      </c>
      <c r="G110" s="16">
        <f t="shared" ca="1" si="32"/>
        <v>2</v>
      </c>
      <c r="H110" s="18">
        <f t="shared" ca="1" si="23"/>
        <v>0</v>
      </c>
      <c r="I110" s="21">
        <f t="shared" ca="1" si="24"/>
        <v>-1</v>
      </c>
      <c r="J110" s="3">
        <f t="shared" ca="1" si="33"/>
        <v>69.909999999999982</v>
      </c>
      <c r="K110" s="17">
        <f t="shared" ca="1" si="37"/>
        <v>969.91000000000008</v>
      </c>
      <c r="L110" s="17">
        <f t="shared" ca="1" si="18"/>
        <v>1000</v>
      </c>
      <c r="M110" s="16">
        <f t="shared" ca="1" si="26"/>
        <v>-30.089999999999918</v>
      </c>
      <c r="O110" s="16">
        <f t="shared" si="35"/>
        <v>100</v>
      </c>
      <c r="P110" s="17">
        <f t="shared" ca="1" si="27"/>
        <v>-30.089999999999918</v>
      </c>
      <c r="R110" s="16">
        <f t="shared" si="36"/>
        <v>100</v>
      </c>
      <c r="S110" s="17">
        <f t="shared" ca="1" si="28"/>
        <v>-30.089999999999918</v>
      </c>
      <c r="T110" s="17">
        <f t="shared" ca="1" si="29"/>
        <v>-30.089999999999918</v>
      </c>
    </row>
    <row r="111" spans="1:20">
      <c r="A111" s="16">
        <f t="shared" si="30"/>
        <v>101</v>
      </c>
      <c r="B111" s="16">
        <f t="shared" ca="1" si="19"/>
        <v>4.45</v>
      </c>
      <c r="C111" s="16">
        <f t="shared" ca="1" si="20"/>
        <v>0.23595505617977527</v>
      </c>
      <c r="D111" s="16">
        <f t="shared" ca="1" si="21"/>
        <v>0.41636587577643258</v>
      </c>
      <c r="E111" s="16">
        <f t="shared" ca="1" si="22"/>
        <v>0</v>
      </c>
      <c r="F111" s="16">
        <f t="shared" ca="1" si="31"/>
        <v>0</v>
      </c>
      <c r="G111" s="16">
        <f t="shared" ca="1" si="32"/>
        <v>3</v>
      </c>
      <c r="H111" s="18">
        <f t="shared" ca="1" si="23"/>
        <v>0</v>
      </c>
      <c r="I111" s="21">
        <f t="shared" ca="1" si="24"/>
        <v>-1</v>
      </c>
      <c r="J111" s="3">
        <f t="shared" ca="1" si="33"/>
        <v>69.909999999999982</v>
      </c>
      <c r="K111" s="17">
        <f t="shared" ca="1" si="37"/>
        <v>968.91000000000008</v>
      </c>
      <c r="L111" s="17">
        <f t="shared" ca="1" si="18"/>
        <v>1000</v>
      </c>
      <c r="M111" s="16">
        <f t="shared" ca="1" si="26"/>
        <v>-31.089999999999918</v>
      </c>
      <c r="O111" s="16">
        <f t="shared" si="35"/>
        <v>101</v>
      </c>
      <c r="P111" s="17">
        <f t="shared" ca="1" si="27"/>
        <v>-31.089999999999918</v>
      </c>
      <c r="R111" s="16">
        <f t="shared" si="36"/>
        <v>101</v>
      </c>
      <c r="S111" s="17">
        <f t="shared" ca="1" si="28"/>
        <v>-30.782178217821695</v>
      </c>
      <c r="T111" s="17">
        <f t="shared" ca="1" si="29"/>
        <v>-31.089999999999918</v>
      </c>
    </row>
    <row r="112" spans="1:20">
      <c r="A112" s="16">
        <f t="shared" si="30"/>
        <v>102</v>
      </c>
      <c r="B112" s="16">
        <f t="shared" ca="1" si="19"/>
        <v>5.35</v>
      </c>
      <c r="C112" s="16">
        <f t="shared" ca="1" si="20"/>
        <v>0.19626168224299068</v>
      </c>
      <c r="D112" s="16">
        <f t="shared" ca="1" si="21"/>
        <v>0.81812217434725487</v>
      </c>
      <c r="E112" s="16">
        <f t="shared" ca="1" si="22"/>
        <v>0</v>
      </c>
      <c r="F112" s="16">
        <f t="shared" ca="1" si="31"/>
        <v>0</v>
      </c>
      <c r="G112" s="16">
        <f t="shared" ca="1" si="32"/>
        <v>4</v>
      </c>
      <c r="H112" s="18">
        <f t="shared" ca="1" si="23"/>
        <v>0</v>
      </c>
      <c r="I112" s="21">
        <f t="shared" ca="1" si="24"/>
        <v>-1</v>
      </c>
      <c r="J112" s="3">
        <f t="shared" ca="1" si="33"/>
        <v>69.909999999999982</v>
      </c>
      <c r="K112" s="17">
        <f t="shared" ca="1" si="37"/>
        <v>967.91000000000008</v>
      </c>
      <c r="L112" s="17">
        <f t="shared" ca="1" si="18"/>
        <v>1000</v>
      </c>
      <c r="M112" s="16">
        <f t="shared" ca="1" si="26"/>
        <v>-32.089999999999918</v>
      </c>
      <c r="O112" s="16">
        <f t="shared" si="35"/>
        <v>102</v>
      </c>
      <c r="P112" s="17">
        <f t="shared" ca="1" si="27"/>
        <v>-32.089999999999918</v>
      </c>
      <c r="R112" s="16">
        <f t="shared" si="36"/>
        <v>102</v>
      </c>
      <c r="S112" s="17">
        <f t="shared" ca="1" si="28"/>
        <v>-31.460784313725412</v>
      </c>
      <c r="T112" s="17">
        <f t="shared" ca="1" si="29"/>
        <v>-32.089999999999918</v>
      </c>
    </row>
    <row r="113" spans="1:20">
      <c r="A113" s="16">
        <f t="shared" si="30"/>
        <v>103</v>
      </c>
      <c r="B113" s="16">
        <f t="shared" ca="1" si="19"/>
        <v>3.55</v>
      </c>
      <c r="C113" s="16">
        <f t="shared" ca="1" si="20"/>
        <v>0.29577464788732399</v>
      </c>
      <c r="D113" s="16">
        <f t="shared" ca="1" si="21"/>
        <v>0.192481773603983</v>
      </c>
      <c r="E113" s="16">
        <f t="shared" ca="1" si="22"/>
        <v>1</v>
      </c>
      <c r="F113" s="16">
        <f t="shared" ca="1" si="31"/>
        <v>1</v>
      </c>
      <c r="G113" s="16">
        <f t="shared" ca="1" si="32"/>
        <v>0</v>
      </c>
      <c r="H113" s="18">
        <f t="shared" ca="1" si="23"/>
        <v>3.55</v>
      </c>
      <c r="I113" s="21">
        <f t="shared" ca="1" si="24"/>
        <v>2.5499999999999998</v>
      </c>
      <c r="J113" s="3">
        <f t="shared" ca="1" si="33"/>
        <v>73.45999999999998</v>
      </c>
      <c r="K113" s="17">
        <f t="shared" ca="1" si="37"/>
        <v>970.46</v>
      </c>
      <c r="L113" s="17">
        <f t="shared" ca="1" si="18"/>
        <v>1000</v>
      </c>
      <c r="M113" s="16">
        <f t="shared" ca="1" si="26"/>
        <v>-29.539999999999964</v>
      </c>
      <c r="O113" s="16">
        <f t="shared" si="35"/>
        <v>103</v>
      </c>
      <c r="P113" s="17">
        <f t="shared" ca="1" si="27"/>
        <v>-29.539999999999964</v>
      </c>
      <c r="R113" s="16">
        <f t="shared" si="36"/>
        <v>103</v>
      </c>
      <c r="S113" s="17">
        <f t="shared" ca="1" si="28"/>
        <v>-28.679611650485398</v>
      </c>
      <c r="T113" s="17">
        <f t="shared" ca="1" si="29"/>
        <v>-29.539999999999964</v>
      </c>
    </row>
    <row r="114" spans="1:20">
      <c r="A114" s="16">
        <f t="shared" si="30"/>
        <v>104</v>
      </c>
      <c r="B114" s="16">
        <f t="shared" ca="1" si="19"/>
        <v>3.56</v>
      </c>
      <c r="C114" s="16">
        <f t="shared" ca="1" si="20"/>
        <v>0.29494382022471916</v>
      </c>
      <c r="D114" s="16">
        <f t="shared" ca="1" si="21"/>
        <v>0.85375448900678852</v>
      </c>
      <c r="E114" s="16">
        <f t="shared" ca="1" si="22"/>
        <v>0</v>
      </c>
      <c r="F114" s="16">
        <f t="shared" ca="1" si="31"/>
        <v>0</v>
      </c>
      <c r="G114" s="16">
        <f t="shared" ca="1" si="32"/>
        <v>1</v>
      </c>
      <c r="H114" s="18">
        <f t="shared" ca="1" si="23"/>
        <v>0</v>
      </c>
      <c r="I114" s="21">
        <f t="shared" ca="1" si="24"/>
        <v>-1</v>
      </c>
      <c r="J114" s="3">
        <f t="shared" ca="1" si="33"/>
        <v>73.45999999999998</v>
      </c>
      <c r="K114" s="17">
        <f t="shared" ca="1" si="37"/>
        <v>969.46</v>
      </c>
      <c r="L114" s="17">
        <f t="shared" ca="1" si="18"/>
        <v>1000</v>
      </c>
      <c r="M114" s="16">
        <f t="shared" ca="1" si="26"/>
        <v>-30.539999999999964</v>
      </c>
      <c r="O114" s="16">
        <f t="shared" si="35"/>
        <v>104</v>
      </c>
      <c r="P114" s="17">
        <f t="shared" ca="1" si="27"/>
        <v>-30.539999999999964</v>
      </c>
      <c r="R114" s="16">
        <f t="shared" si="36"/>
        <v>104</v>
      </c>
      <c r="S114" s="17">
        <f t="shared" ca="1" si="28"/>
        <v>-29.365384615384585</v>
      </c>
      <c r="T114" s="17">
        <f t="shared" ca="1" si="29"/>
        <v>-30.539999999999964</v>
      </c>
    </row>
    <row r="115" spans="1:20">
      <c r="A115" s="16">
        <f t="shared" si="30"/>
        <v>105</v>
      </c>
      <c r="B115" s="16">
        <f t="shared" ca="1" si="19"/>
        <v>5.67</v>
      </c>
      <c r="C115" s="16">
        <f t="shared" ca="1" si="20"/>
        <v>0.18518518518518517</v>
      </c>
      <c r="D115" s="16">
        <f t="shared" ca="1" si="21"/>
        <v>0.70081744380867672</v>
      </c>
      <c r="E115" s="16">
        <f t="shared" ca="1" si="22"/>
        <v>0</v>
      </c>
      <c r="F115" s="16">
        <f t="shared" ca="1" si="31"/>
        <v>0</v>
      </c>
      <c r="G115" s="16">
        <f t="shared" ca="1" si="32"/>
        <v>2</v>
      </c>
      <c r="H115" s="18">
        <f t="shared" ca="1" si="23"/>
        <v>0</v>
      </c>
      <c r="I115" s="21">
        <f t="shared" ca="1" si="24"/>
        <v>-1</v>
      </c>
      <c r="J115" s="3">
        <f t="shared" ca="1" si="33"/>
        <v>73.45999999999998</v>
      </c>
      <c r="K115" s="17">
        <f t="shared" ref="K115:K137" ca="1" si="38">K114+I115</f>
        <v>968.46</v>
      </c>
      <c r="L115" s="17">
        <f t="shared" ca="1" si="18"/>
        <v>1000</v>
      </c>
      <c r="M115" s="16">
        <f t="shared" ca="1" si="26"/>
        <v>-31.539999999999964</v>
      </c>
      <c r="O115" s="16">
        <f t="shared" si="35"/>
        <v>105</v>
      </c>
      <c r="P115" s="17">
        <f t="shared" ca="1" si="27"/>
        <v>-31.539999999999964</v>
      </c>
      <c r="R115" s="16">
        <f t="shared" si="36"/>
        <v>105</v>
      </c>
      <c r="S115" s="17">
        <f t="shared" ca="1" si="28"/>
        <v>-30.03809523809521</v>
      </c>
      <c r="T115" s="17">
        <f t="shared" ca="1" si="29"/>
        <v>-31.539999999999964</v>
      </c>
    </row>
    <row r="116" spans="1:20">
      <c r="A116" s="16">
        <f t="shared" si="30"/>
        <v>106</v>
      </c>
      <c r="B116" s="16">
        <f t="shared" ca="1" si="19"/>
        <v>2.13</v>
      </c>
      <c r="C116" s="16">
        <f t="shared" ca="1" si="20"/>
        <v>0.49295774647887325</v>
      </c>
      <c r="D116" s="16">
        <f t="shared" ca="1" si="21"/>
        <v>0.64254658971112533</v>
      </c>
      <c r="E116" s="16">
        <f t="shared" ca="1" si="22"/>
        <v>0</v>
      </c>
      <c r="F116" s="16">
        <f t="shared" ca="1" si="31"/>
        <v>0</v>
      </c>
      <c r="G116" s="16">
        <f t="shared" ca="1" si="32"/>
        <v>3</v>
      </c>
      <c r="H116" s="18">
        <f t="shared" ca="1" si="23"/>
        <v>0</v>
      </c>
      <c r="I116" s="21">
        <f t="shared" ca="1" si="24"/>
        <v>-1</v>
      </c>
      <c r="J116" s="3">
        <f t="shared" ca="1" si="33"/>
        <v>73.45999999999998</v>
      </c>
      <c r="K116" s="17">
        <f t="shared" ca="1" si="38"/>
        <v>967.46</v>
      </c>
      <c r="L116" s="17">
        <f t="shared" ca="1" si="18"/>
        <v>1000</v>
      </c>
      <c r="M116" s="16">
        <f t="shared" ca="1" si="26"/>
        <v>-32.539999999999964</v>
      </c>
      <c r="O116" s="16">
        <f t="shared" si="35"/>
        <v>106</v>
      </c>
      <c r="P116" s="17">
        <f t="shared" ca="1" si="27"/>
        <v>-32.539999999999964</v>
      </c>
      <c r="R116" s="16">
        <f t="shared" si="36"/>
        <v>106</v>
      </c>
      <c r="S116" s="17">
        <f t="shared" ca="1" si="28"/>
        <v>-30.698113207547138</v>
      </c>
      <c r="T116" s="17">
        <f t="shared" ca="1" si="29"/>
        <v>-32.539999999999964</v>
      </c>
    </row>
    <row r="117" spans="1:20">
      <c r="A117" s="16">
        <f t="shared" si="30"/>
        <v>107</v>
      </c>
      <c r="B117" s="16">
        <f t="shared" ca="1" si="19"/>
        <v>3.2</v>
      </c>
      <c r="C117" s="16">
        <f t="shared" ca="1" si="20"/>
        <v>0.328125</v>
      </c>
      <c r="D117" s="16">
        <f t="shared" ca="1" si="21"/>
        <v>0.26828717816124414</v>
      </c>
      <c r="E117" s="16">
        <f t="shared" ca="1" si="22"/>
        <v>1</v>
      </c>
      <c r="F117" s="16">
        <f t="shared" ca="1" si="31"/>
        <v>1</v>
      </c>
      <c r="G117" s="16">
        <f t="shared" ca="1" si="32"/>
        <v>0</v>
      </c>
      <c r="H117" s="18">
        <f t="shared" ca="1" si="23"/>
        <v>3.2</v>
      </c>
      <c r="I117" s="21">
        <f t="shared" ca="1" si="24"/>
        <v>2.2000000000000002</v>
      </c>
      <c r="J117" s="3">
        <f t="shared" ca="1" si="33"/>
        <v>76.659999999999982</v>
      </c>
      <c r="K117" s="17">
        <f t="shared" ca="1" si="38"/>
        <v>969.66000000000008</v>
      </c>
      <c r="L117" s="17">
        <f t="shared" ca="1" si="18"/>
        <v>1000</v>
      </c>
      <c r="M117" s="16">
        <f t="shared" ca="1" si="26"/>
        <v>-30.339999999999918</v>
      </c>
      <c r="O117" s="16">
        <f t="shared" si="35"/>
        <v>107</v>
      </c>
      <c r="P117" s="17">
        <f t="shared" ca="1" si="27"/>
        <v>-30.339999999999918</v>
      </c>
      <c r="R117" s="16">
        <f t="shared" si="36"/>
        <v>107</v>
      </c>
      <c r="S117" s="17">
        <f t="shared" ca="1" si="28"/>
        <v>-28.355140186915804</v>
      </c>
      <c r="T117" s="17">
        <f t="shared" ca="1" si="29"/>
        <v>-30.339999999999918</v>
      </c>
    </row>
    <row r="118" spans="1:20">
      <c r="A118" s="16">
        <f t="shared" si="30"/>
        <v>108</v>
      </c>
      <c r="B118" s="16">
        <f t="shared" ca="1" si="19"/>
        <v>5.97</v>
      </c>
      <c r="C118" s="16">
        <f t="shared" ca="1" si="20"/>
        <v>0.17587939698492464</v>
      </c>
      <c r="D118" s="16">
        <f t="shared" ca="1" si="21"/>
        <v>0.64417780332773455</v>
      </c>
      <c r="E118" s="16">
        <f t="shared" ca="1" si="22"/>
        <v>0</v>
      </c>
      <c r="F118" s="16">
        <f t="shared" ca="1" si="31"/>
        <v>0</v>
      </c>
      <c r="G118" s="16">
        <f t="shared" ca="1" si="32"/>
        <v>1</v>
      </c>
      <c r="H118" s="18">
        <f t="shared" ca="1" si="23"/>
        <v>0</v>
      </c>
      <c r="I118" s="21">
        <f t="shared" ca="1" si="24"/>
        <v>-1</v>
      </c>
      <c r="J118" s="3">
        <f t="shared" ca="1" si="33"/>
        <v>76.659999999999982</v>
      </c>
      <c r="K118" s="17">
        <f t="shared" ca="1" si="38"/>
        <v>968.66000000000008</v>
      </c>
      <c r="L118" s="17">
        <f t="shared" ca="1" si="18"/>
        <v>1000</v>
      </c>
      <c r="M118" s="16">
        <f t="shared" ca="1" si="26"/>
        <v>-31.339999999999918</v>
      </c>
      <c r="O118" s="16">
        <f t="shared" si="35"/>
        <v>108</v>
      </c>
      <c r="P118" s="17">
        <f t="shared" ca="1" si="27"/>
        <v>-31.339999999999918</v>
      </c>
      <c r="R118" s="16">
        <f t="shared" si="36"/>
        <v>108</v>
      </c>
      <c r="S118" s="17">
        <f t="shared" ca="1" si="28"/>
        <v>-29.018518518518448</v>
      </c>
      <c r="T118" s="17">
        <f t="shared" ca="1" si="29"/>
        <v>-31.339999999999918</v>
      </c>
    </row>
    <row r="119" spans="1:20">
      <c r="A119" s="16">
        <f t="shared" si="30"/>
        <v>109</v>
      </c>
      <c r="B119" s="16">
        <f t="shared" ca="1" si="19"/>
        <v>4.01</v>
      </c>
      <c r="C119" s="16">
        <f t="shared" ca="1" si="20"/>
        <v>0.26184538653366585</v>
      </c>
      <c r="D119" s="16">
        <f t="shared" ca="1" si="21"/>
        <v>0.33103031736362998</v>
      </c>
      <c r="E119" s="16">
        <f t="shared" ca="1" si="22"/>
        <v>0</v>
      </c>
      <c r="F119" s="16">
        <f t="shared" ca="1" si="31"/>
        <v>0</v>
      </c>
      <c r="G119" s="16">
        <f t="shared" ca="1" si="32"/>
        <v>2</v>
      </c>
      <c r="H119" s="18">
        <f t="shared" ca="1" si="23"/>
        <v>0</v>
      </c>
      <c r="I119" s="21">
        <f t="shared" ca="1" si="24"/>
        <v>-1</v>
      </c>
      <c r="J119" s="3">
        <f t="shared" ca="1" si="33"/>
        <v>76.659999999999982</v>
      </c>
      <c r="K119" s="17">
        <f t="shared" ca="1" si="38"/>
        <v>967.66000000000008</v>
      </c>
      <c r="L119" s="17">
        <f t="shared" ca="1" si="18"/>
        <v>1000</v>
      </c>
      <c r="M119" s="16">
        <f t="shared" ca="1" si="26"/>
        <v>-32.339999999999918</v>
      </c>
      <c r="O119" s="16">
        <f t="shared" si="35"/>
        <v>109</v>
      </c>
      <c r="P119" s="17">
        <f t="shared" ca="1" si="27"/>
        <v>-32.339999999999918</v>
      </c>
      <c r="R119" s="16">
        <f t="shared" si="36"/>
        <v>109</v>
      </c>
      <c r="S119" s="17">
        <f t="shared" ca="1" si="28"/>
        <v>-29.669724770642119</v>
      </c>
      <c r="T119" s="17">
        <f t="shared" ca="1" si="29"/>
        <v>-32.339999999999918</v>
      </c>
    </row>
    <row r="120" spans="1:20">
      <c r="A120" s="16">
        <f t="shared" si="30"/>
        <v>110</v>
      </c>
      <c r="B120" s="16">
        <f t="shared" ca="1" si="19"/>
        <v>2.97</v>
      </c>
      <c r="C120" s="16">
        <f t="shared" ca="1" si="20"/>
        <v>0.35353535353535354</v>
      </c>
      <c r="D120" s="16">
        <f t="shared" ca="1" si="21"/>
        <v>0.51985498066740021</v>
      </c>
      <c r="E120" s="16">
        <f t="shared" ca="1" si="22"/>
        <v>0</v>
      </c>
      <c r="F120" s="16">
        <f t="shared" ca="1" si="31"/>
        <v>0</v>
      </c>
      <c r="G120" s="16">
        <f t="shared" ca="1" si="32"/>
        <v>3</v>
      </c>
      <c r="H120" s="18">
        <f t="shared" ca="1" si="23"/>
        <v>0</v>
      </c>
      <c r="I120" s="21">
        <f t="shared" ca="1" si="24"/>
        <v>-1</v>
      </c>
      <c r="J120" s="3">
        <f t="shared" ca="1" si="33"/>
        <v>76.659999999999982</v>
      </c>
      <c r="K120" s="17">
        <f t="shared" ca="1" si="38"/>
        <v>966.66000000000008</v>
      </c>
      <c r="L120" s="17">
        <f t="shared" ca="1" si="18"/>
        <v>1000</v>
      </c>
      <c r="M120" s="16">
        <f t="shared" ca="1" si="26"/>
        <v>-33.339999999999918</v>
      </c>
      <c r="O120" s="16">
        <f t="shared" si="35"/>
        <v>110</v>
      </c>
      <c r="P120" s="17">
        <f t="shared" ca="1" si="27"/>
        <v>-33.339999999999918</v>
      </c>
      <c r="R120" s="16">
        <f t="shared" si="36"/>
        <v>110</v>
      </c>
      <c r="S120" s="17">
        <f t="shared" ca="1" si="28"/>
        <v>-30.309090909090827</v>
      </c>
      <c r="T120" s="17">
        <f t="shared" ca="1" si="29"/>
        <v>-33.339999999999918</v>
      </c>
    </row>
    <row r="121" spans="1:20">
      <c r="A121" s="16">
        <f t="shared" si="30"/>
        <v>111</v>
      </c>
      <c r="B121" s="16">
        <f t="shared" ca="1" si="19"/>
        <v>2.15</v>
      </c>
      <c r="C121" s="16">
        <f t="shared" ca="1" si="20"/>
        <v>0.48837209302325585</v>
      </c>
      <c r="D121" s="16">
        <f t="shared" ca="1" si="21"/>
        <v>0.32882691590952828</v>
      </c>
      <c r="E121" s="16">
        <f t="shared" ca="1" si="22"/>
        <v>1</v>
      </c>
      <c r="F121" s="16">
        <f t="shared" ca="1" si="31"/>
        <v>1</v>
      </c>
      <c r="G121" s="16">
        <f t="shared" ca="1" si="32"/>
        <v>0</v>
      </c>
      <c r="H121" s="18">
        <f t="shared" ca="1" si="23"/>
        <v>2.15</v>
      </c>
      <c r="I121" s="21">
        <f t="shared" ca="1" si="24"/>
        <v>1.1499999999999999</v>
      </c>
      <c r="J121" s="3">
        <f t="shared" ca="1" si="33"/>
        <v>78.809999999999988</v>
      </c>
      <c r="K121" s="17">
        <f t="shared" ca="1" si="38"/>
        <v>967.81000000000006</v>
      </c>
      <c r="L121" s="17">
        <f t="shared" ca="1" si="18"/>
        <v>1000</v>
      </c>
      <c r="M121" s="16">
        <f t="shared" ca="1" si="26"/>
        <v>-32.189999999999941</v>
      </c>
      <c r="O121" s="16">
        <f t="shared" si="35"/>
        <v>111</v>
      </c>
      <c r="P121" s="17">
        <f t="shared" ca="1" si="27"/>
        <v>-32.189999999999941</v>
      </c>
      <c r="R121" s="16">
        <f t="shared" si="36"/>
        <v>111</v>
      </c>
      <c r="S121" s="17">
        <f t="shared" ca="1" si="28"/>
        <v>-28.999999999999943</v>
      </c>
      <c r="T121" s="17">
        <f t="shared" ca="1" si="29"/>
        <v>-32.189999999999941</v>
      </c>
    </row>
    <row r="122" spans="1:20">
      <c r="A122" s="16">
        <f t="shared" si="30"/>
        <v>112</v>
      </c>
      <c r="B122" s="16">
        <f t="shared" ca="1" si="19"/>
        <v>5.5</v>
      </c>
      <c r="C122" s="16">
        <f t="shared" ca="1" si="20"/>
        <v>0.19090909090909092</v>
      </c>
      <c r="D122" s="16">
        <f t="shared" ca="1" si="21"/>
        <v>0.5661764754793599</v>
      </c>
      <c r="E122" s="16">
        <f t="shared" ca="1" si="22"/>
        <v>0</v>
      </c>
      <c r="F122" s="16">
        <f t="shared" ca="1" si="31"/>
        <v>0</v>
      </c>
      <c r="G122" s="16">
        <f t="shared" ca="1" si="32"/>
        <v>1</v>
      </c>
      <c r="H122" s="18">
        <f t="shared" ca="1" si="23"/>
        <v>0</v>
      </c>
      <c r="I122" s="21">
        <f t="shared" ca="1" si="24"/>
        <v>-1</v>
      </c>
      <c r="J122" s="3">
        <f t="shared" ca="1" si="33"/>
        <v>78.809999999999988</v>
      </c>
      <c r="K122" s="17">
        <f t="shared" ca="1" si="38"/>
        <v>966.81000000000006</v>
      </c>
      <c r="L122" s="17">
        <f t="shared" ca="1" si="18"/>
        <v>1000</v>
      </c>
      <c r="M122" s="16">
        <f t="shared" ca="1" si="26"/>
        <v>-33.189999999999941</v>
      </c>
      <c r="O122" s="16">
        <f t="shared" si="35"/>
        <v>112</v>
      </c>
      <c r="P122" s="17">
        <f t="shared" ca="1" si="27"/>
        <v>-33.189999999999941</v>
      </c>
      <c r="R122" s="16">
        <f t="shared" si="36"/>
        <v>112</v>
      </c>
      <c r="S122" s="17">
        <f t="shared" ca="1" si="28"/>
        <v>-29.633928571428513</v>
      </c>
      <c r="T122" s="17">
        <f t="shared" ca="1" si="29"/>
        <v>-33.189999999999941</v>
      </c>
    </row>
    <row r="123" spans="1:20">
      <c r="A123" s="16">
        <f t="shared" si="30"/>
        <v>113</v>
      </c>
      <c r="B123" s="16">
        <f t="shared" ca="1" si="19"/>
        <v>2.84</v>
      </c>
      <c r="C123" s="16">
        <f t="shared" ca="1" si="20"/>
        <v>0.36971830985915499</v>
      </c>
      <c r="D123" s="16">
        <f t="shared" ca="1" si="21"/>
        <v>0.33895542833917247</v>
      </c>
      <c r="E123" s="16">
        <f t="shared" ca="1" si="22"/>
        <v>1</v>
      </c>
      <c r="F123" s="16">
        <f t="shared" ca="1" si="31"/>
        <v>1</v>
      </c>
      <c r="G123" s="16">
        <f t="shared" ca="1" si="32"/>
        <v>0</v>
      </c>
      <c r="H123" s="18">
        <f t="shared" ca="1" si="23"/>
        <v>2.84</v>
      </c>
      <c r="I123" s="21">
        <f t="shared" ca="1" si="24"/>
        <v>1.8399999999999999</v>
      </c>
      <c r="J123" s="3">
        <f t="shared" ca="1" si="33"/>
        <v>81.649999999999991</v>
      </c>
      <c r="K123" s="17">
        <f t="shared" ca="1" si="38"/>
        <v>968.65000000000009</v>
      </c>
      <c r="L123" s="17">
        <f t="shared" ca="1" si="18"/>
        <v>1000</v>
      </c>
      <c r="M123" s="16">
        <f t="shared" ca="1" si="26"/>
        <v>-31.349999999999909</v>
      </c>
      <c r="O123" s="16">
        <f t="shared" si="35"/>
        <v>113</v>
      </c>
      <c r="P123" s="17">
        <f t="shared" ca="1" si="27"/>
        <v>-31.349999999999909</v>
      </c>
      <c r="R123" s="16">
        <f t="shared" si="36"/>
        <v>113</v>
      </c>
      <c r="S123" s="17">
        <f t="shared" ca="1" si="28"/>
        <v>-27.743362831858335</v>
      </c>
      <c r="T123" s="17">
        <f t="shared" ca="1" si="29"/>
        <v>-31.349999999999909</v>
      </c>
    </row>
    <row r="124" spans="1:20">
      <c r="A124" s="16">
        <f t="shared" si="30"/>
        <v>114</v>
      </c>
      <c r="B124" s="16">
        <f t="shared" ca="1" si="19"/>
        <v>4.13</v>
      </c>
      <c r="C124" s="16">
        <f t="shared" ca="1" si="20"/>
        <v>0.25423728813559321</v>
      </c>
      <c r="D124" s="16">
        <f t="shared" ca="1" si="21"/>
        <v>0.46955097736052864</v>
      </c>
      <c r="E124" s="16">
        <f t="shared" ca="1" si="22"/>
        <v>0</v>
      </c>
      <c r="F124" s="16">
        <f t="shared" ca="1" si="31"/>
        <v>0</v>
      </c>
      <c r="G124" s="16">
        <f t="shared" ca="1" si="32"/>
        <v>1</v>
      </c>
      <c r="H124" s="18">
        <f t="shared" ca="1" si="23"/>
        <v>0</v>
      </c>
      <c r="I124" s="21">
        <f t="shared" ca="1" si="24"/>
        <v>-1</v>
      </c>
      <c r="J124" s="3">
        <f t="shared" ca="1" si="33"/>
        <v>81.649999999999991</v>
      </c>
      <c r="K124" s="17">
        <f t="shared" ca="1" si="38"/>
        <v>967.65000000000009</v>
      </c>
      <c r="L124" s="17">
        <f t="shared" ca="1" si="18"/>
        <v>1000</v>
      </c>
      <c r="M124" s="16">
        <f t="shared" ca="1" si="26"/>
        <v>-32.349999999999909</v>
      </c>
      <c r="O124" s="16">
        <f t="shared" si="35"/>
        <v>114</v>
      </c>
      <c r="P124" s="17">
        <f t="shared" ca="1" si="27"/>
        <v>-32.349999999999909</v>
      </c>
      <c r="R124" s="16">
        <f t="shared" si="36"/>
        <v>114</v>
      </c>
      <c r="S124" s="17">
        <f t="shared" ca="1" si="28"/>
        <v>-28.377192982456052</v>
      </c>
      <c r="T124" s="17">
        <f t="shared" ca="1" si="29"/>
        <v>-32.349999999999909</v>
      </c>
    </row>
    <row r="125" spans="1:20">
      <c r="A125" s="16">
        <f t="shared" si="30"/>
        <v>115</v>
      </c>
      <c r="B125" s="16">
        <f t="shared" ca="1" si="19"/>
        <v>3.94</v>
      </c>
      <c r="C125" s="16">
        <f t="shared" ca="1" si="20"/>
        <v>0.26649746192893403</v>
      </c>
      <c r="D125" s="16">
        <f t="shared" ca="1" si="21"/>
        <v>0.66525993562810015</v>
      </c>
      <c r="E125" s="16">
        <f t="shared" ca="1" si="22"/>
        <v>0</v>
      </c>
      <c r="F125" s="16">
        <f t="shared" ca="1" si="31"/>
        <v>0</v>
      </c>
      <c r="G125" s="16">
        <f t="shared" ca="1" si="32"/>
        <v>2</v>
      </c>
      <c r="H125" s="18">
        <f t="shared" ca="1" si="23"/>
        <v>0</v>
      </c>
      <c r="I125" s="21">
        <f t="shared" ca="1" si="24"/>
        <v>-1</v>
      </c>
      <c r="J125" s="3">
        <f t="shared" ca="1" si="33"/>
        <v>81.649999999999991</v>
      </c>
      <c r="K125" s="17">
        <f t="shared" ca="1" si="38"/>
        <v>966.65000000000009</v>
      </c>
      <c r="L125" s="17">
        <f t="shared" ca="1" si="18"/>
        <v>1000</v>
      </c>
      <c r="M125" s="16">
        <f t="shared" ca="1" si="26"/>
        <v>-33.349999999999909</v>
      </c>
      <c r="O125" s="16">
        <f t="shared" si="35"/>
        <v>115</v>
      </c>
      <c r="P125" s="17">
        <f t="shared" ca="1" si="27"/>
        <v>-33.349999999999909</v>
      </c>
      <c r="R125" s="16">
        <f t="shared" si="36"/>
        <v>115</v>
      </c>
      <c r="S125" s="17">
        <f t="shared" ca="1" si="28"/>
        <v>-28.999999999999929</v>
      </c>
      <c r="T125" s="17">
        <f t="shared" ca="1" si="29"/>
        <v>-33.349999999999909</v>
      </c>
    </row>
    <row r="126" spans="1:20">
      <c r="A126" s="16">
        <f t="shared" si="30"/>
        <v>116</v>
      </c>
      <c r="B126" s="16">
        <f t="shared" ca="1" si="19"/>
        <v>2.44</v>
      </c>
      <c r="C126" s="16">
        <f t="shared" ca="1" si="20"/>
        <v>0.43032786885245905</v>
      </c>
      <c r="D126" s="16">
        <f t="shared" ca="1" si="21"/>
        <v>0.90871539876469587</v>
      </c>
      <c r="E126" s="16">
        <f t="shared" ca="1" si="22"/>
        <v>0</v>
      </c>
      <c r="F126" s="16">
        <f t="shared" ca="1" si="31"/>
        <v>0</v>
      </c>
      <c r="G126" s="16">
        <f t="shared" ca="1" si="32"/>
        <v>3</v>
      </c>
      <c r="H126" s="18">
        <f t="shared" ca="1" si="23"/>
        <v>0</v>
      </c>
      <c r="I126" s="21">
        <f t="shared" ca="1" si="24"/>
        <v>-1</v>
      </c>
      <c r="J126" s="3">
        <f t="shared" ca="1" si="33"/>
        <v>81.649999999999991</v>
      </c>
      <c r="K126" s="17">
        <f t="shared" ca="1" si="38"/>
        <v>965.65000000000009</v>
      </c>
      <c r="L126" s="17">
        <f t="shared" ca="1" si="18"/>
        <v>1000</v>
      </c>
      <c r="M126" s="16">
        <f t="shared" ca="1" si="26"/>
        <v>-34.349999999999909</v>
      </c>
      <c r="O126" s="16">
        <f t="shared" si="35"/>
        <v>116</v>
      </c>
      <c r="P126" s="17">
        <f t="shared" ca="1" si="27"/>
        <v>-34.349999999999909</v>
      </c>
      <c r="R126" s="16">
        <f t="shared" si="36"/>
        <v>116</v>
      </c>
      <c r="S126" s="17">
        <f t="shared" ca="1" si="28"/>
        <v>-29.612068965517153</v>
      </c>
      <c r="T126" s="17">
        <f t="shared" ca="1" si="29"/>
        <v>-34.349999999999909</v>
      </c>
    </row>
    <row r="127" spans="1:20">
      <c r="A127" s="16">
        <f t="shared" si="30"/>
        <v>117</v>
      </c>
      <c r="B127" s="16">
        <f t="shared" ca="1" si="19"/>
        <v>3.25</v>
      </c>
      <c r="C127" s="16">
        <f t="shared" ca="1" si="20"/>
        <v>0.32307692307692309</v>
      </c>
      <c r="D127" s="16">
        <f t="shared" ca="1" si="21"/>
        <v>0.58193180569786485</v>
      </c>
      <c r="E127" s="16">
        <f t="shared" ca="1" si="22"/>
        <v>0</v>
      </c>
      <c r="F127" s="16">
        <f t="shared" ca="1" si="31"/>
        <v>0</v>
      </c>
      <c r="G127" s="16">
        <f t="shared" ca="1" si="32"/>
        <v>4</v>
      </c>
      <c r="H127" s="18">
        <f t="shared" ca="1" si="23"/>
        <v>0</v>
      </c>
      <c r="I127" s="21">
        <f t="shared" ca="1" si="24"/>
        <v>-1</v>
      </c>
      <c r="J127" s="3">
        <f t="shared" ca="1" si="33"/>
        <v>81.649999999999991</v>
      </c>
      <c r="K127" s="17">
        <f t="shared" ca="1" si="38"/>
        <v>964.65000000000009</v>
      </c>
      <c r="L127" s="17">
        <f t="shared" ca="1" si="18"/>
        <v>1000</v>
      </c>
      <c r="M127" s="16">
        <f t="shared" ca="1" si="26"/>
        <v>-35.349999999999909</v>
      </c>
      <c r="O127" s="16">
        <f t="shared" si="35"/>
        <v>117</v>
      </c>
      <c r="P127" s="17">
        <f t="shared" ca="1" si="27"/>
        <v>-35.349999999999909</v>
      </c>
      <c r="R127" s="16">
        <f t="shared" si="36"/>
        <v>117</v>
      </c>
      <c r="S127" s="17">
        <f t="shared" ca="1" si="28"/>
        <v>-30.213675213675145</v>
      </c>
      <c r="T127" s="17">
        <f t="shared" ca="1" si="29"/>
        <v>-35.349999999999909</v>
      </c>
    </row>
    <row r="128" spans="1:20">
      <c r="A128" s="16">
        <f t="shared" si="30"/>
        <v>118</v>
      </c>
      <c r="B128" s="16">
        <f t="shared" ca="1" si="19"/>
        <v>3.81</v>
      </c>
      <c r="C128" s="16">
        <f t="shared" ca="1" si="20"/>
        <v>0.27559055118110237</v>
      </c>
      <c r="D128" s="16">
        <f t="shared" ca="1" si="21"/>
        <v>0.31244938086799179</v>
      </c>
      <c r="E128" s="16">
        <f t="shared" ca="1" si="22"/>
        <v>0</v>
      </c>
      <c r="F128" s="16">
        <f t="shared" ca="1" si="31"/>
        <v>0</v>
      </c>
      <c r="G128" s="16">
        <f t="shared" ca="1" si="32"/>
        <v>5</v>
      </c>
      <c r="H128" s="18">
        <f t="shared" ca="1" si="23"/>
        <v>0</v>
      </c>
      <c r="I128" s="21">
        <f t="shared" ca="1" si="24"/>
        <v>-1</v>
      </c>
      <c r="J128" s="3">
        <f t="shared" ca="1" si="33"/>
        <v>81.649999999999991</v>
      </c>
      <c r="K128" s="17">
        <f t="shared" ca="1" si="38"/>
        <v>963.65000000000009</v>
      </c>
      <c r="L128" s="17">
        <f t="shared" ca="1" si="18"/>
        <v>1000</v>
      </c>
      <c r="M128" s="16">
        <f t="shared" ca="1" si="26"/>
        <v>-36.349999999999909</v>
      </c>
      <c r="O128" s="16">
        <f t="shared" si="35"/>
        <v>118</v>
      </c>
      <c r="P128" s="17">
        <f t="shared" ca="1" si="27"/>
        <v>-36.349999999999909</v>
      </c>
      <c r="R128" s="16">
        <f t="shared" si="36"/>
        <v>118</v>
      </c>
      <c r="S128" s="17">
        <f t="shared" ca="1" si="28"/>
        <v>-30.805084745762628</v>
      </c>
      <c r="T128" s="17">
        <f t="shared" ca="1" si="29"/>
        <v>-36.349999999999909</v>
      </c>
    </row>
    <row r="129" spans="1:20">
      <c r="A129" s="16">
        <f t="shared" si="30"/>
        <v>119</v>
      </c>
      <c r="B129" s="16">
        <f t="shared" ca="1" si="19"/>
        <v>2.16</v>
      </c>
      <c r="C129" s="16">
        <f t="shared" ca="1" si="20"/>
        <v>0.48611111111111105</v>
      </c>
      <c r="D129" s="16">
        <f t="shared" ca="1" si="21"/>
        <v>0.36569646454958349</v>
      </c>
      <c r="E129" s="16">
        <f t="shared" ca="1" si="22"/>
        <v>1</v>
      </c>
      <c r="F129" s="16">
        <f t="shared" ca="1" si="31"/>
        <v>1</v>
      </c>
      <c r="G129" s="16">
        <f t="shared" ca="1" si="32"/>
        <v>0</v>
      </c>
      <c r="H129" s="18">
        <f t="shared" ca="1" si="23"/>
        <v>2.16</v>
      </c>
      <c r="I129" s="21">
        <f t="shared" ca="1" si="24"/>
        <v>1.1600000000000001</v>
      </c>
      <c r="J129" s="3">
        <f t="shared" ca="1" si="33"/>
        <v>83.809999999999988</v>
      </c>
      <c r="K129" s="17">
        <f t="shared" ca="1" si="38"/>
        <v>964.81000000000006</v>
      </c>
      <c r="L129" s="17">
        <f t="shared" ca="1" si="18"/>
        <v>1000</v>
      </c>
      <c r="M129" s="16">
        <f t="shared" ca="1" si="26"/>
        <v>-35.189999999999941</v>
      </c>
      <c r="O129" s="16">
        <f t="shared" si="35"/>
        <v>119</v>
      </c>
      <c r="P129" s="17">
        <f t="shared" ca="1" si="27"/>
        <v>-35.189999999999941</v>
      </c>
      <c r="R129" s="16">
        <f t="shared" si="36"/>
        <v>119</v>
      </c>
      <c r="S129" s="17">
        <f t="shared" ca="1" si="28"/>
        <v>-29.571428571428527</v>
      </c>
      <c r="T129" s="17">
        <f t="shared" ca="1" si="29"/>
        <v>-35.189999999999941</v>
      </c>
    </row>
    <row r="130" spans="1:20">
      <c r="A130" s="16">
        <f t="shared" si="30"/>
        <v>120</v>
      </c>
      <c r="B130" s="16">
        <f t="shared" ca="1" si="19"/>
        <v>5.23</v>
      </c>
      <c r="C130" s="16">
        <f t="shared" ca="1" si="20"/>
        <v>0.20076481835564053</v>
      </c>
      <c r="D130" s="16">
        <f t="shared" ca="1" si="21"/>
        <v>0.17510078282189578</v>
      </c>
      <c r="E130" s="16">
        <f t="shared" ca="1" si="22"/>
        <v>1</v>
      </c>
      <c r="F130" s="16">
        <f t="shared" ca="1" si="31"/>
        <v>2</v>
      </c>
      <c r="G130" s="16">
        <f t="shared" ca="1" si="32"/>
        <v>0</v>
      </c>
      <c r="H130" s="18">
        <f t="shared" ca="1" si="23"/>
        <v>5.23</v>
      </c>
      <c r="I130" s="21">
        <f t="shared" ca="1" si="24"/>
        <v>4.2300000000000004</v>
      </c>
      <c r="J130" s="3">
        <f t="shared" ca="1" si="33"/>
        <v>89.039999999999992</v>
      </c>
      <c r="K130" s="17">
        <f t="shared" ca="1" si="38"/>
        <v>969.04000000000008</v>
      </c>
      <c r="L130" s="17">
        <f t="shared" ca="1" si="18"/>
        <v>1000</v>
      </c>
      <c r="M130" s="16">
        <f t="shared" ca="1" si="26"/>
        <v>-30.959999999999923</v>
      </c>
      <c r="O130" s="16">
        <f t="shared" si="35"/>
        <v>120</v>
      </c>
      <c r="P130" s="17">
        <f t="shared" ca="1" si="27"/>
        <v>-30.959999999999923</v>
      </c>
      <c r="R130" s="16">
        <f t="shared" si="36"/>
        <v>120</v>
      </c>
      <c r="S130" s="17">
        <f t="shared" ca="1" si="28"/>
        <v>-25.79999999999994</v>
      </c>
      <c r="T130" s="17">
        <f t="shared" ca="1" si="29"/>
        <v>-30.959999999999923</v>
      </c>
    </row>
    <row r="131" spans="1:20">
      <c r="A131" s="16">
        <f t="shared" si="30"/>
        <v>121</v>
      </c>
      <c r="B131" s="16">
        <f t="shared" ca="1" si="19"/>
        <v>3.16</v>
      </c>
      <c r="C131" s="16">
        <f t="shared" ca="1" si="20"/>
        <v>0.33227848101265822</v>
      </c>
      <c r="D131" s="16">
        <f t="shared" ca="1" si="21"/>
        <v>0.55023274440998038</v>
      </c>
      <c r="E131" s="16">
        <f t="shared" ca="1" si="22"/>
        <v>0</v>
      </c>
      <c r="F131" s="16">
        <f t="shared" ca="1" si="31"/>
        <v>0</v>
      </c>
      <c r="G131" s="16">
        <f t="shared" ca="1" si="32"/>
        <v>1</v>
      </c>
      <c r="H131" s="18">
        <f t="shared" ca="1" si="23"/>
        <v>0</v>
      </c>
      <c r="I131" s="21">
        <f t="shared" ca="1" si="24"/>
        <v>-1</v>
      </c>
      <c r="J131" s="3">
        <f t="shared" ca="1" si="33"/>
        <v>89.039999999999992</v>
      </c>
      <c r="K131" s="17">
        <f t="shared" ca="1" si="38"/>
        <v>968.04000000000008</v>
      </c>
      <c r="L131" s="17">
        <f t="shared" ca="1" si="18"/>
        <v>1000</v>
      </c>
      <c r="M131" s="16">
        <f t="shared" ca="1" si="26"/>
        <v>-31.959999999999923</v>
      </c>
      <c r="O131" s="16">
        <f t="shared" si="35"/>
        <v>121</v>
      </c>
      <c r="P131" s="17">
        <f t="shared" ca="1" si="27"/>
        <v>-31.959999999999923</v>
      </c>
      <c r="R131" s="16">
        <f t="shared" si="36"/>
        <v>121</v>
      </c>
      <c r="S131" s="17">
        <f t="shared" ca="1" si="28"/>
        <v>-26.413223140495802</v>
      </c>
      <c r="T131" s="17">
        <f t="shared" ca="1" si="29"/>
        <v>-31.959999999999923</v>
      </c>
    </row>
    <row r="132" spans="1:20">
      <c r="A132" s="16">
        <f t="shared" si="30"/>
        <v>122</v>
      </c>
      <c r="B132" s="16">
        <f t="shared" ca="1" si="19"/>
        <v>5.19</v>
      </c>
      <c r="C132" s="16">
        <f t="shared" ca="1" si="20"/>
        <v>0.20231213872832368</v>
      </c>
      <c r="D132" s="16">
        <f t="shared" ca="1" si="21"/>
        <v>0.74269065376990251</v>
      </c>
      <c r="E132" s="16">
        <f t="shared" ca="1" si="22"/>
        <v>0</v>
      </c>
      <c r="F132" s="16">
        <f t="shared" ca="1" si="31"/>
        <v>0</v>
      </c>
      <c r="G132" s="16">
        <f t="shared" ca="1" si="32"/>
        <v>2</v>
      </c>
      <c r="H132" s="18">
        <f t="shared" ca="1" si="23"/>
        <v>0</v>
      </c>
      <c r="I132" s="21">
        <f t="shared" ca="1" si="24"/>
        <v>-1</v>
      </c>
      <c r="J132" s="3">
        <f t="shared" ca="1" si="33"/>
        <v>89.039999999999992</v>
      </c>
      <c r="K132" s="17">
        <f t="shared" ca="1" si="38"/>
        <v>967.04000000000008</v>
      </c>
      <c r="L132" s="17">
        <f t="shared" ca="1" si="18"/>
        <v>1000</v>
      </c>
      <c r="M132" s="16">
        <f t="shared" ca="1" si="26"/>
        <v>-32.959999999999923</v>
      </c>
      <c r="O132" s="16">
        <f t="shared" si="35"/>
        <v>122</v>
      </c>
      <c r="P132" s="17">
        <f t="shared" ca="1" si="27"/>
        <v>-32.959999999999923</v>
      </c>
      <c r="R132" s="16">
        <f t="shared" si="36"/>
        <v>122</v>
      </c>
      <c r="S132" s="17">
        <f t="shared" ca="1" si="28"/>
        <v>-27.016393442622885</v>
      </c>
      <c r="T132" s="17">
        <f t="shared" ca="1" si="29"/>
        <v>-32.959999999999923</v>
      </c>
    </row>
    <row r="133" spans="1:20">
      <c r="A133" s="16">
        <f t="shared" si="30"/>
        <v>123</v>
      </c>
      <c r="B133" s="16">
        <f t="shared" ca="1" si="19"/>
        <v>4.45</v>
      </c>
      <c r="C133" s="16">
        <f t="shared" ca="1" si="20"/>
        <v>0.23595505617977527</v>
      </c>
      <c r="D133" s="16">
        <f t="shared" ca="1" si="21"/>
        <v>0.8512809633406091</v>
      </c>
      <c r="E133" s="16">
        <f t="shared" ca="1" si="22"/>
        <v>0</v>
      </c>
      <c r="F133" s="16">
        <f t="shared" ca="1" si="31"/>
        <v>0</v>
      </c>
      <c r="G133" s="16">
        <f t="shared" ca="1" si="32"/>
        <v>3</v>
      </c>
      <c r="H133" s="18">
        <f t="shared" ca="1" si="23"/>
        <v>0</v>
      </c>
      <c r="I133" s="21">
        <f t="shared" ca="1" si="24"/>
        <v>-1</v>
      </c>
      <c r="J133" s="3">
        <f t="shared" ca="1" si="33"/>
        <v>89.039999999999992</v>
      </c>
      <c r="K133" s="17">
        <f t="shared" ca="1" si="38"/>
        <v>966.04000000000008</v>
      </c>
      <c r="L133" s="17">
        <f t="shared" ca="1" si="18"/>
        <v>1000</v>
      </c>
      <c r="M133" s="16">
        <f t="shared" ca="1" si="26"/>
        <v>-33.959999999999923</v>
      </c>
      <c r="O133" s="16">
        <f t="shared" si="35"/>
        <v>123</v>
      </c>
      <c r="P133" s="17">
        <f t="shared" ca="1" si="27"/>
        <v>-33.959999999999923</v>
      </c>
      <c r="R133" s="16">
        <f t="shared" si="36"/>
        <v>123</v>
      </c>
      <c r="S133" s="17">
        <f t="shared" ca="1" si="28"/>
        <v>-27.609756097560904</v>
      </c>
      <c r="T133" s="17">
        <f t="shared" ca="1" si="29"/>
        <v>-33.959999999999923</v>
      </c>
    </row>
    <row r="134" spans="1:20">
      <c r="A134" s="16">
        <f t="shared" si="30"/>
        <v>124</v>
      </c>
      <c r="B134" s="16">
        <f t="shared" ca="1" si="19"/>
        <v>3.15</v>
      </c>
      <c r="C134" s="16">
        <f t="shared" ca="1" si="20"/>
        <v>0.33333333333333331</v>
      </c>
      <c r="D134" s="16">
        <f t="shared" ca="1" si="21"/>
        <v>0.85518180827568568</v>
      </c>
      <c r="E134" s="16">
        <f t="shared" ca="1" si="22"/>
        <v>0</v>
      </c>
      <c r="F134" s="16">
        <f t="shared" ca="1" si="31"/>
        <v>0</v>
      </c>
      <c r="G134" s="16">
        <f t="shared" ca="1" si="32"/>
        <v>4</v>
      </c>
      <c r="H134" s="18">
        <f t="shared" ca="1" si="23"/>
        <v>0</v>
      </c>
      <c r="I134" s="21">
        <f t="shared" ca="1" si="24"/>
        <v>-1</v>
      </c>
      <c r="J134" s="3">
        <f t="shared" ca="1" si="33"/>
        <v>89.039999999999992</v>
      </c>
      <c r="K134" s="17">
        <f t="shared" ca="1" si="38"/>
        <v>965.04000000000008</v>
      </c>
      <c r="L134" s="17">
        <f t="shared" ca="1" si="18"/>
        <v>1000</v>
      </c>
      <c r="M134" s="16">
        <f t="shared" ca="1" si="26"/>
        <v>-34.959999999999923</v>
      </c>
      <c r="O134" s="16">
        <f t="shared" si="35"/>
        <v>124</v>
      </c>
      <c r="P134" s="17">
        <f t="shared" ca="1" si="27"/>
        <v>-34.959999999999923</v>
      </c>
      <c r="R134" s="16">
        <f t="shared" si="36"/>
        <v>124</v>
      </c>
      <c r="S134" s="17">
        <f t="shared" ca="1" si="28"/>
        <v>-28.193548387096712</v>
      </c>
      <c r="T134" s="17">
        <f t="shared" ca="1" si="29"/>
        <v>-34.959999999999923</v>
      </c>
    </row>
    <row r="135" spans="1:20">
      <c r="A135" s="16">
        <f t="shared" si="30"/>
        <v>125</v>
      </c>
      <c r="B135" s="16">
        <f t="shared" ca="1" si="19"/>
        <v>4.66</v>
      </c>
      <c r="C135" s="16">
        <f t="shared" ca="1" si="20"/>
        <v>0.2253218884120172</v>
      </c>
      <c r="D135" s="16">
        <f t="shared" ca="1" si="21"/>
        <v>2.2593532456837373E-2</v>
      </c>
      <c r="E135" s="16">
        <f t="shared" ca="1" si="22"/>
        <v>1</v>
      </c>
      <c r="F135" s="16">
        <f t="shared" ca="1" si="31"/>
        <v>1</v>
      </c>
      <c r="G135" s="16">
        <f t="shared" ca="1" si="32"/>
        <v>0</v>
      </c>
      <c r="H135" s="18">
        <f t="shared" ca="1" si="23"/>
        <v>4.66</v>
      </c>
      <c r="I135" s="21">
        <f t="shared" ca="1" si="24"/>
        <v>3.66</v>
      </c>
      <c r="J135" s="3">
        <f t="shared" ca="1" si="33"/>
        <v>93.699999999999989</v>
      </c>
      <c r="K135" s="17">
        <f t="shared" ca="1" si="38"/>
        <v>968.7</v>
      </c>
      <c r="L135" s="17">
        <f t="shared" ca="1" si="18"/>
        <v>1000</v>
      </c>
      <c r="M135" s="16">
        <f t="shared" ca="1" si="26"/>
        <v>-31.299999999999955</v>
      </c>
      <c r="O135" s="16">
        <f t="shared" si="35"/>
        <v>125</v>
      </c>
      <c r="P135" s="17">
        <f t="shared" ca="1" si="27"/>
        <v>-31.299999999999955</v>
      </c>
      <c r="R135" s="16">
        <f t="shared" si="36"/>
        <v>125</v>
      </c>
      <c r="S135" s="17">
        <f t="shared" ca="1" si="28"/>
        <v>-25.039999999999964</v>
      </c>
      <c r="T135" s="17">
        <f t="shared" ca="1" si="29"/>
        <v>-31.299999999999955</v>
      </c>
    </row>
    <row r="136" spans="1:20">
      <c r="A136" s="16">
        <f t="shared" si="30"/>
        <v>126</v>
      </c>
      <c r="B136" s="16">
        <f t="shared" ca="1" si="19"/>
        <v>3.1</v>
      </c>
      <c r="C136" s="16">
        <f t="shared" ca="1" si="20"/>
        <v>0.33870967741935487</v>
      </c>
      <c r="D136" s="16">
        <f t="shared" ca="1" si="21"/>
        <v>0.80353617551582346</v>
      </c>
      <c r="E136" s="16">
        <f t="shared" ca="1" si="22"/>
        <v>0</v>
      </c>
      <c r="F136" s="16">
        <f t="shared" ca="1" si="31"/>
        <v>0</v>
      </c>
      <c r="G136" s="16">
        <f t="shared" ca="1" si="32"/>
        <v>1</v>
      </c>
      <c r="H136" s="18">
        <f t="shared" ca="1" si="23"/>
        <v>0</v>
      </c>
      <c r="I136" s="21">
        <f t="shared" ca="1" si="24"/>
        <v>-1</v>
      </c>
      <c r="J136" s="3">
        <f t="shared" ca="1" si="33"/>
        <v>93.699999999999989</v>
      </c>
      <c r="K136" s="17">
        <f t="shared" ca="1" si="38"/>
        <v>967.7</v>
      </c>
      <c r="L136" s="17">
        <f t="shared" ca="1" si="18"/>
        <v>1000</v>
      </c>
      <c r="M136" s="16">
        <f t="shared" ca="1" si="26"/>
        <v>-32.299999999999955</v>
      </c>
      <c r="O136" s="16">
        <f t="shared" si="35"/>
        <v>126</v>
      </c>
      <c r="P136" s="17">
        <f t="shared" ca="1" si="27"/>
        <v>-32.299999999999955</v>
      </c>
      <c r="R136" s="16">
        <f t="shared" si="36"/>
        <v>126</v>
      </c>
      <c r="S136" s="17">
        <f t="shared" ca="1" si="28"/>
        <v>-25.634920634920604</v>
      </c>
      <c r="T136" s="17">
        <f t="shared" ca="1" si="29"/>
        <v>-32.299999999999955</v>
      </c>
    </row>
    <row r="137" spans="1:20">
      <c r="A137" s="16">
        <f t="shared" si="30"/>
        <v>127</v>
      </c>
      <c r="B137" s="16">
        <f t="shared" ca="1" si="19"/>
        <v>3.08</v>
      </c>
      <c r="C137" s="16">
        <f t="shared" ca="1" si="20"/>
        <v>0.34090909090909094</v>
      </c>
      <c r="D137" s="16">
        <f t="shared" ca="1" si="21"/>
        <v>0.49752006053595377</v>
      </c>
      <c r="E137" s="16">
        <f t="shared" ca="1" si="22"/>
        <v>0</v>
      </c>
      <c r="F137" s="16">
        <f t="shared" ca="1" si="31"/>
        <v>0</v>
      </c>
      <c r="G137" s="16">
        <f t="shared" ca="1" si="32"/>
        <v>2</v>
      </c>
      <c r="H137" s="18">
        <f t="shared" ca="1" si="23"/>
        <v>0</v>
      </c>
      <c r="I137" s="21">
        <f t="shared" ca="1" si="24"/>
        <v>-1</v>
      </c>
      <c r="J137" s="3">
        <f t="shared" ca="1" si="33"/>
        <v>93.699999999999989</v>
      </c>
      <c r="K137" s="17">
        <f t="shared" ca="1" si="38"/>
        <v>966.7</v>
      </c>
      <c r="L137" s="17">
        <f t="shared" ca="1" si="18"/>
        <v>1000</v>
      </c>
      <c r="M137" s="16">
        <f t="shared" ca="1" si="26"/>
        <v>-33.299999999999955</v>
      </c>
      <c r="O137" s="16">
        <f t="shared" si="35"/>
        <v>127</v>
      </c>
      <c r="P137" s="17">
        <f t="shared" ca="1" si="27"/>
        <v>-33.299999999999955</v>
      </c>
      <c r="R137" s="16">
        <f t="shared" si="36"/>
        <v>127</v>
      </c>
      <c r="S137" s="17">
        <f t="shared" ca="1" si="28"/>
        <v>-26.220472440944846</v>
      </c>
      <c r="T137" s="17">
        <f t="shared" ca="1" si="29"/>
        <v>-33.299999999999955</v>
      </c>
    </row>
    <row r="138" spans="1:20">
      <c r="A138" s="16">
        <f t="shared" si="30"/>
        <v>128</v>
      </c>
      <c r="B138" s="16">
        <f t="shared" ca="1" si="19"/>
        <v>3.16</v>
      </c>
      <c r="C138" s="16">
        <f t="shared" ca="1" si="20"/>
        <v>0.33227848101265822</v>
      </c>
      <c r="D138" s="16">
        <f t="shared" ca="1" si="21"/>
        <v>0.48612811850236382</v>
      </c>
      <c r="E138" s="16">
        <f t="shared" ca="1" si="22"/>
        <v>0</v>
      </c>
      <c r="F138" s="16">
        <f t="shared" ca="1" si="31"/>
        <v>0</v>
      </c>
      <c r="G138" s="16">
        <f t="shared" ca="1" si="32"/>
        <v>3</v>
      </c>
      <c r="H138" s="18">
        <f t="shared" ca="1" si="23"/>
        <v>0</v>
      </c>
      <c r="I138" s="21">
        <f t="shared" ca="1" si="24"/>
        <v>-1</v>
      </c>
      <c r="J138" s="3">
        <f t="shared" ca="1" si="33"/>
        <v>93.699999999999989</v>
      </c>
      <c r="K138" s="17">
        <f t="shared" ref="K138:K140" ca="1" si="39">K137+I138</f>
        <v>965.7</v>
      </c>
      <c r="L138" s="17">
        <f t="shared" ref="L138:L201" ca="1" si="40">MAX(K138,L137)</f>
        <v>1000</v>
      </c>
      <c r="M138" s="16">
        <f t="shared" ca="1" si="26"/>
        <v>-34.299999999999955</v>
      </c>
      <c r="O138" s="16">
        <f t="shared" si="35"/>
        <v>128</v>
      </c>
      <c r="P138" s="17">
        <f t="shared" ca="1" si="27"/>
        <v>-34.299999999999955</v>
      </c>
      <c r="R138" s="16">
        <f t="shared" si="36"/>
        <v>128</v>
      </c>
      <c r="S138" s="17">
        <f t="shared" ca="1" si="28"/>
        <v>-26.796874999999972</v>
      </c>
      <c r="T138" s="17">
        <f t="shared" ca="1" si="29"/>
        <v>-34.299999999999955</v>
      </c>
    </row>
    <row r="139" spans="1:20">
      <c r="A139" s="16">
        <f t="shared" si="30"/>
        <v>129</v>
      </c>
      <c r="B139" s="16">
        <f t="shared" ref="B139:B202" ca="1" si="41">RANDBETWEEN($A$5,$B$5)/100</f>
        <v>3.54</v>
      </c>
      <c r="C139" s="16">
        <f t="shared" ref="C139:C202" ca="1" si="42">$C$5*(1/B139)</f>
        <v>0.29661016949152547</v>
      </c>
      <c r="D139" s="16">
        <f t="shared" ref="D139:D202" ca="1" si="43">RAND()</f>
        <v>9.9598186591087767E-2</v>
      </c>
      <c r="E139" s="16">
        <f t="shared" ref="E139:E202" ca="1" si="44">IF(D139&lt;=C139,1,0)</f>
        <v>1</v>
      </c>
      <c r="F139" s="16">
        <f t="shared" ca="1" si="31"/>
        <v>1</v>
      </c>
      <c r="G139" s="16">
        <f t="shared" ca="1" si="32"/>
        <v>0</v>
      </c>
      <c r="H139" s="18">
        <f t="shared" ref="H139:H202" ca="1" si="45">IF(E139=0,0,B139)</f>
        <v>3.54</v>
      </c>
      <c r="I139" s="21">
        <f t="shared" ref="I139:I202" ca="1" si="46">IF(E139=0,-1,H139-1)</f>
        <v>2.54</v>
      </c>
      <c r="J139" s="3">
        <f t="shared" ca="1" si="33"/>
        <v>97.24</v>
      </c>
      <c r="K139" s="17">
        <f t="shared" ca="1" si="39"/>
        <v>968.24</v>
      </c>
      <c r="L139" s="17">
        <f t="shared" ca="1" si="40"/>
        <v>1000</v>
      </c>
      <c r="M139" s="16">
        <f t="shared" ref="M139:M202" ca="1" si="47">IF(K139&lt;N(L139),K139-L138,"")</f>
        <v>-31.759999999999991</v>
      </c>
      <c r="O139" s="16">
        <f t="shared" si="35"/>
        <v>129</v>
      </c>
      <c r="P139" s="17">
        <f t="shared" ref="P139:P202" ca="1" si="48">K139-1000</f>
        <v>-31.759999999999991</v>
      </c>
      <c r="R139" s="16">
        <f t="shared" si="36"/>
        <v>129</v>
      </c>
      <c r="S139" s="17">
        <f t="shared" ref="S139:S202" ca="1" si="49">((R139+T139)/R139*100)-100</f>
        <v>-24.620155038759677</v>
      </c>
      <c r="T139" s="17">
        <f t="shared" ref="T139:T202" ca="1" si="50">K139-1000</f>
        <v>-31.759999999999991</v>
      </c>
    </row>
    <row r="140" spans="1:20">
      <c r="A140" s="16">
        <f t="shared" ref="A140:A203" si="51">A139+1</f>
        <v>130</v>
      </c>
      <c r="B140" s="16">
        <f t="shared" ca="1" si="41"/>
        <v>4.42</v>
      </c>
      <c r="C140" s="16">
        <f t="shared" ca="1" si="42"/>
        <v>0.23755656108597287</v>
      </c>
      <c r="D140" s="16">
        <f t="shared" ca="1" si="43"/>
        <v>0.48865035977211058</v>
      </c>
      <c r="E140" s="16">
        <f t="shared" ca="1" si="44"/>
        <v>0</v>
      </c>
      <c r="F140" s="16">
        <f t="shared" ref="F140:F203" ca="1" si="52">IF(E140=1,F139+1,0)</f>
        <v>0</v>
      </c>
      <c r="G140" s="16">
        <f t="shared" ref="G140:G203" ca="1" si="53">IF(E140=0,G139+1,0)</f>
        <v>1</v>
      </c>
      <c r="H140" s="18">
        <f t="shared" ca="1" si="45"/>
        <v>0</v>
      </c>
      <c r="I140" s="21">
        <f t="shared" ca="1" si="46"/>
        <v>-1</v>
      </c>
      <c r="J140" s="3">
        <f t="shared" ref="J140:J203" ca="1" si="54">J139+H140</f>
        <v>97.24</v>
      </c>
      <c r="K140" s="17">
        <f t="shared" ca="1" si="39"/>
        <v>967.24</v>
      </c>
      <c r="L140" s="17">
        <f t="shared" ca="1" si="40"/>
        <v>1000</v>
      </c>
      <c r="M140" s="16">
        <f t="shared" ca="1" si="47"/>
        <v>-32.759999999999991</v>
      </c>
      <c r="O140" s="16">
        <f t="shared" ref="O140:O203" si="55">O139+1</f>
        <v>130</v>
      </c>
      <c r="P140" s="17">
        <f t="shared" ca="1" si="48"/>
        <v>-32.759999999999991</v>
      </c>
      <c r="R140" s="16">
        <f t="shared" ref="R140:R203" si="56">R139+1</f>
        <v>130</v>
      </c>
      <c r="S140" s="17">
        <f t="shared" ca="1" si="49"/>
        <v>-25.199999999999989</v>
      </c>
      <c r="T140" s="17">
        <f t="shared" ca="1" si="50"/>
        <v>-32.759999999999991</v>
      </c>
    </row>
    <row r="141" spans="1:20">
      <c r="A141" s="16">
        <f t="shared" si="51"/>
        <v>131</v>
      </c>
      <c r="B141" s="16">
        <f t="shared" ca="1" si="41"/>
        <v>2.37</v>
      </c>
      <c r="C141" s="16">
        <f t="shared" ca="1" si="42"/>
        <v>0.44303797468354428</v>
      </c>
      <c r="D141" s="16">
        <f t="shared" ca="1" si="43"/>
        <v>0.94291572222764941</v>
      </c>
      <c r="E141" s="16">
        <f t="shared" ca="1" si="44"/>
        <v>0</v>
      </c>
      <c r="F141" s="16">
        <f t="shared" ca="1" si="52"/>
        <v>0</v>
      </c>
      <c r="G141" s="16">
        <f t="shared" ca="1" si="53"/>
        <v>2</v>
      </c>
      <c r="H141" s="18">
        <f t="shared" ca="1" si="45"/>
        <v>0</v>
      </c>
      <c r="I141" s="21">
        <f t="shared" ca="1" si="46"/>
        <v>-1</v>
      </c>
      <c r="J141" s="3">
        <f t="shared" ca="1" si="54"/>
        <v>97.24</v>
      </c>
      <c r="K141" s="17">
        <f t="shared" ref="K141:K204" ca="1" si="57">K140+I141</f>
        <v>966.24</v>
      </c>
      <c r="L141" s="17">
        <f t="shared" ca="1" si="40"/>
        <v>1000</v>
      </c>
      <c r="M141" s="16">
        <f t="shared" ca="1" si="47"/>
        <v>-33.759999999999991</v>
      </c>
      <c r="O141" s="16">
        <f t="shared" si="55"/>
        <v>131</v>
      </c>
      <c r="P141" s="17">
        <f t="shared" ca="1" si="48"/>
        <v>-33.759999999999991</v>
      </c>
      <c r="R141" s="16">
        <f t="shared" si="56"/>
        <v>131</v>
      </c>
      <c r="S141" s="17">
        <f t="shared" ca="1" si="49"/>
        <v>-25.770992366412202</v>
      </c>
      <c r="T141" s="17">
        <f t="shared" ca="1" si="50"/>
        <v>-33.759999999999991</v>
      </c>
    </row>
    <row r="142" spans="1:20">
      <c r="A142" s="16">
        <f t="shared" si="51"/>
        <v>132</v>
      </c>
      <c r="B142" s="16">
        <f t="shared" ca="1" si="41"/>
        <v>4.4400000000000004</v>
      </c>
      <c r="C142" s="16">
        <f t="shared" ca="1" si="42"/>
        <v>0.23648648648648646</v>
      </c>
      <c r="D142" s="16">
        <f t="shared" ca="1" si="43"/>
        <v>0.79174047600029085</v>
      </c>
      <c r="E142" s="16">
        <f t="shared" ca="1" si="44"/>
        <v>0</v>
      </c>
      <c r="F142" s="16">
        <f t="shared" ca="1" si="52"/>
        <v>0</v>
      </c>
      <c r="G142" s="16">
        <f t="shared" ca="1" si="53"/>
        <v>3</v>
      </c>
      <c r="H142" s="18">
        <f t="shared" ca="1" si="45"/>
        <v>0</v>
      </c>
      <c r="I142" s="21">
        <f t="shared" ca="1" si="46"/>
        <v>-1</v>
      </c>
      <c r="J142" s="3">
        <f t="shared" ca="1" si="54"/>
        <v>97.24</v>
      </c>
      <c r="K142" s="17">
        <f t="shared" ca="1" si="57"/>
        <v>965.24</v>
      </c>
      <c r="L142" s="17">
        <f t="shared" ca="1" si="40"/>
        <v>1000</v>
      </c>
      <c r="M142" s="16">
        <f t="shared" ca="1" si="47"/>
        <v>-34.759999999999991</v>
      </c>
      <c r="O142" s="16">
        <f t="shared" si="55"/>
        <v>132</v>
      </c>
      <c r="P142" s="17">
        <f t="shared" ca="1" si="48"/>
        <v>-34.759999999999991</v>
      </c>
      <c r="R142" s="16">
        <f t="shared" si="56"/>
        <v>132</v>
      </c>
      <c r="S142" s="17">
        <f t="shared" ca="1" si="49"/>
        <v>-26.333333333333329</v>
      </c>
      <c r="T142" s="17">
        <f t="shared" ca="1" si="50"/>
        <v>-34.759999999999991</v>
      </c>
    </row>
    <row r="143" spans="1:20">
      <c r="A143" s="16">
        <f t="shared" si="51"/>
        <v>133</v>
      </c>
      <c r="B143" s="16">
        <f t="shared" ca="1" si="41"/>
        <v>4.13</v>
      </c>
      <c r="C143" s="16">
        <f t="shared" ca="1" si="42"/>
        <v>0.25423728813559321</v>
      </c>
      <c r="D143" s="16">
        <f t="shared" ca="1" si="43"/>
        <v>0.4268059494034766</v>
      </c>
      <c r="E143" s="16">
        <f t="shared" ca="1" si="44"/>
        <v>0</v>
      </c>
      <c r="F143" s="16">
        <f t="shared" ca="1" si="52"/>
        <v>0</v>
      </c>
      <c r="G143" s="16">
        <f t="shared" ca="1" si="53"/>
        <v>4</v>
      </c>
      <c r="H143" s="18">
        <f t="shared" ca="1" si="45"/>
        <v>0</v>
      </c>
      <c r="I143" s="21">
        <f t="shared" ca="1" si="46"/>
        <v>-1</v>
      </c>
      <c r="J143" s="3">
        <f t="shared" ca="1" si="54"/>
        <v>97.24</v>
      </c>
      <c r="K143" s="17">
        <f t="shared" ca="1" si="57"/>
        <v>964.24</v>
      </c>
      <c r="L143" s="17">
        <f t="shared" ca="1" si="40"/>
        <v>1000</v>
      </c>
      <c r="M143" s="16">
        <f t="shared" ca="1" si="47"/>
        <v>-35.759999999999991</v>
      </c>
      <c r="O143" s="16">
        <f t="shared" si="55"/>
        <v>133</v>
      </c>
      <c r="P143" s="17">
        <f t="shared" ca="1" si="48"/>
        <v>-35.759999999999991</v>
      </c>
      <c r="R143" s="16">
        <f t="shared" si="56"/>
        <v>133</v>
      </c>
      <c r="S143" s="17">
        <f t="shared" ca="1" si="49"/>
        <v>-26.887218045112775</v>
      </c>
      <c r="T143" s="17">
        <f t="shared" ca="1" si="50"/>
        <v>-35.759999999999991</v>
      </c>
    </row>
    <row r="144" spans="1:20">
      <c r="A144" s="16">
        <f t="shared" si="51"/>
        <v>134</v>
      </c>
      <c r="B144" s="16">
        <f t="shared" ca="1" si="41"/>
        <v>4.0999999999999996</v>
      </c>
      <c r="C144" s="16">
        <f t="shared" ca="1" si="42"/>
        <v>0.25609756097560982</v>
      </c>
      <c r="D144" s="16">
        <f t="shared" ca="1" si="43"/>
        <v>0.86743236328731388</v>
      </c>
      <c r="E144" s="16">
        <f t="shared" ca="1" si="44"/>
        <v>0</v>
      </c>
      <c r="F144" s="16">
        <f t="shared" ca="1" si="52"/>
        <v>0</v>
      </c>
      <c r="G144" s="16">
        <f t="shared" ca="1" si="53"/>
        <v>5</v>
      </c>
      <c r="H144" s="18">
        <f t="shared" ca="1" si="45"/>
        <v>0</v>
      </c>
      <c r="I144" s="21">
        <f t="shared" ca="1" si="46"/>
        <v>-1</v>
      </c>
      <c r="J144" s="3">
        <f t="shared" ca="1" si="54"/>
        <v>97.24</v>
      </c>
      <c r="K144" s="17">
        <f t="shared" ca="1" si="57"/>
        <v>963.24</v>
      </c>
      <c r="L144" s="17">
        <f t="shared" ca="1" si="40"/>
        <v>1000</v>
      </c>
      <c r="M144" s="16">
        <f t="shared" ca="1" si="47"/>
        <v>-36.759999999999991</v>
      </c>
      <c r="O144" s="16">
        <f t="shared" si="55"/>
        <v>134</v>
      </c>
      <c r="P144" s="17">
        <f t="shared" ca="1" si="48"/>
        <v>-36.759999999999991</v>
      </c>
      <c r="R144" s="16">
        <f t="shared" si="56"/>
        <v>134</v>
      </c>
      <c r="S144" s="17">
        <f t="shared" ca="1" si="49"/>
        <v>-27.432835820895519</v>
      </c>
      <c r="T144" s="17">
        <f t="shared" ca="1" si="50"/>
        <v>-36.759999999999991</v>
      </c>
    </row>
    <row r="145" spans="1:20">
      <c r="A145" s="16">
        <f t="shared" si="51"/>
        <v>135</v>
      </c>
      <c r="B145" s="16">
        <f t="shared" ca="1" si="41"/>
        <v>2.66</v>
      </c>
      <c r="C145" s="16">
        <f t="shared" ca="1" si="42"/>
        <v>0.39473684210526316</v>
      </c>
      <c r="D145" s="16">
        <f t="shared" ca="1" si="43"/>
        <v>0.31986715051002879</v>
      </c>
      <c r="E145" s="16">
        <f t="shared" ca="1" si="44"/>
        <v>1</v>
      </c>
      <c r="F145" s="16">
        <f t="shared" ca="1" si="52"/>
        <v>1</v>
      </c>
      <c r="G145" s="16">
        <f t="shared" ca="1" si="53"/>
        <v>0</v>
      </c>
      <c r="H145" s="18">
        <f t="shared" ca="1" si="45"/>
        <v>2.66</v>
      </c>
      <c r="I145" s="21">
        <f t="shared" ca="1" si="46"/>
        <v>1.6600000000000001</v>
      </c>
      <c r="J145" s="3">
        <f t="shared" ca="1" si="54"/>
        <v>99.899999999999991</v>
      </c>
      <c r="K145" s="17">
        <f t="shared" ca="1" si="57"/>
        <v>964.9</v>
      </c>
      <c r="L145" s="17">
        <f t="shared" ca="1" si="40"/>
        <v>1000</v>
      </c>
      <c r="M145" s="16">
        <f t="shared" ca="1" si="47"/>
        <v>-35.100000000000023</v>
      </c>
      <c r="O145" s="16">
        <f t="shared" si="55"/>
        <v>135</v>
      </c>
      <c r="P145" s="17">
        <f t="shared" ca="1" si="48"/>
        <v>-35.100000000000023</v>
      </c>
      <c r="R145" s="16">
        <f t="shared" si="56"/>
        <v>135</v>
      </c>
      <c r="S145" s="17">
        <f t="shared" ca="1" si="49"/>
        <v>-26.000000000000014</v>
      </c>
      <c r="T145" s="17">
        <f t="shared" ca="1" si="50"/>
        <v>-35.100000000000023</v>
      </c>
    </row>
    <row r="146" spans="1:20">
      <c r="A146" s="16">
        <f t="shared" si="51"/>
        <v>136</v>
      </c>
      <c r="B146" s="16">
        <f t="shared" ca="1" si="41"/>
        <v>5.37</v>
      </c>
      <c r="C146" s="16">
        <f t="shared" ca="1" si="42"/>
        <v>0.19553072625698326</v>
      </c>
      <c r="D146" s="16">
        <f t="shared" ca="1" si="43"/>
        <v>0.44686705032993768</v>
      </c>
      <c r="E146" s="16">
        <f t="shared" ca="1" si="44"/>
        <v>0</v>
      </c>
      <c r="F146" s="16">
        <f t="shared" ca="1" si="52"/>
        <v>0</v>
      </c>
      <c r="G146" s="16">
        <f t="shared" ca="1" si="53"/>
        <v>1</v>
      </c>
      <c r="H146" s="18">
        <f t="shared" ca="1" si="45"/>
        <v>0</v>
      </c>
      <c r="I146" s="21">
        <f t="shared" ca="1" si="46"/>
        <v>-1</v>
      </c>
      <c r="J146" s="3">
        <f t="shared" ca="1" si="54"/>
        <v>99.899999999999991</v>
      </c>
      <c r="K146" s="17">
        <f t="shared" ca="1" si="57"/>
        <v>963.9</v>
      </c>
      <c r="L146" s="17">
        <f t="shared" ca="1" si="40"/>
        <v>1000</v>
      </c>
      <c r="M146" s="16">
        <f t="shared" ca="1" si="47"/>
        <v>-36.100000000000023</v>
      </c>
      <c r="O146" s="16">
        <f t="shared" si="55"/>
        <v>136</v>
      </c>
      <c r="P146" s="17">
        <f t="shared" ca="1" si="48"/>
        <v>-36.100000000000023</v>
      </c>
      <c r="R146" s="16">
        <f t="shared" si="56"/>
        <v>136</v>
      </c>
      <c r="S146" s="17">
        <f t="shared" ca="1" si="49"/>
        <v>-26.54411764705884</v>
      </c>
      <c r="T146" s="17">
        <f t="shared" ca="1" si="50"/>
        <v>-36.100000000000023</v>
      </c>
    </row>
    <row r="147" spans="1:20">
      <c r="A147" s="16">
        <f t="shared" si="51"/>
        <v>137</v>
      </c>
      <c r="B147" s="16">
        <f t="shared" ca="1" si="41"/>
        <v>5.76</v>
      </c>
      <c r="C147" s="16">
        <f t="shared" ca="1" si="42"/>
        <v>0.18229166666666666</v>
      </c>
      <c r="D147" s="16">
        <f t="shared" ca="1" si="43"/>
        <v>0.36792139116509492</v>
      </c>
      <c r="E147" s="16">
        <f t="shared" ca="1" si="44"/>
        <v>0</v>
      </c>
      <c r="F147" s="16">
        <f t="shared" ca="1" si="52"/>
        <v>0</v>
      </c>
      <c r="G147" s="16">
        <f t="shared" ca="1" si="53"/>
        <v>2</v>
      </c>
      <c r="H147" s="18">
        <f t="shared" ca="1" si="45"/>
        <v>0</v>
      </c>
      <c r="I147" s="21">
        <f t="shared" ca="1" si="46"/>
        <v>-1</v>
      </c>
      <c r="J147" s="3">
        <f t="shared" ca="1" si="54"/>
        <v>99.899999999999991</v>
      </c>
      <c r="K147" s="17">
        <f t="shared" ca="1" si="57"/>
        <v>962.9</v>
      </c>
      <c r="L147" s="17">
        <f t="shared" ca="1" si="40"/>
        <v>1000</v>
      </c>
      <c r="M147" s="16">
        <f t="shared" ca="1" si="47"/>
        <v>-37.100000000000023</v>
      </c>
      <c r="O147" s="16">
        <f t="shared" si="55"/>
        <v>137</v>
      </c>
      <c r="P147" s="17">
        <f t="shared" ca="1" si="48"/>
        <v>-37.100000000000023</v>
      </c>
      <c r="R147" s="16">
        <f t="shared" si="56"/>
        <v>137</v>
      </c>
      <c r="S147" s="17">
        <f t="shared" ca="1" si="49"/>
        <v>-27.080291970802932</v>
      </c>
      <c r="T147" s="17">
        <f t="shared" ca="1" si="50"/>
        <v>-37.100000000000023</v>
      </c>
    </row>
    <row r="148" spans="1:20">
      <c r="A148" s="16">
        <f t="shared" si="51"/>
        <v>138</v>
      </c>
      <c r="B148" s="16">
        <f t="shared" ca="1" si="41"/>
        <v>5.5</v>
      </c>
      <c r="C148" s="16">
        <f t="shared" ca="1" si="42"/>
        <v>0.19090909090909092</v>
      </c>
      <c r="D148" s="16">
        <f t="shared" ca="1" si="43"/>
        <v>3.6544878297930516E-2</v>
      </c>
      <c r="E148" s="16">
        <f t="shared" ca="1" si="44"/>
        <v>1</v>
      </c>
      <c r="F148" s="16">
        <f t="shared" ca="1" si="52"/>
        <v>1</v>
      </c>
      <c r="G148" s="16">
        <f t="shared" ca="1" si="53"/>
        <v>0</v>
      </c>
      <c r="H148" s="18">
        <f t="shared" ca="1" si="45"/>
        <v>5.5</v>
      </c>
      <c r="I148" s="21">
        <f t="shared" ca="1" si="46"/>
        <v>4.5</v>
      </c>
      <c r="J148" s="3">
        <f t="shared" ca="1" si="54"/>
        <v>105.39999999999999</v>
      </c>
      <c r="K148" s="17">
        <f t="shared" ca="1" si="57"/>
        <v>967.4</v>
      </c>
      <c r="L148" s="17">
        <f t="shared" ca="1" si="40"/>
        <v>1000</v>
      </c>
      <c r="M148" s="16">
        <f t="shared" ca="1" si="47"/>
        <v>-32.600000000000023</v>
      </c>
      <c r="O148" s="16">
        <f t="shared" si="55"/>
        <v>138</v>
      </c>
      <c r="P148" s="17">
        <f t="shared" ca="1" si="48"/>
        <v>-32.600000000000023</v>
      </c>
      <c r="R148" s="16">
        <f t="shared" si="56"/>
        <v>138</v>
      </c>
      <c r="S148" s="17">
        <f t="shared" ca="1" si="49"/>
        <v>-23.623188405797109</v>
      </c>
      <c r="T148" s="17">
        <f t="shared" ca="1" si="50"/>
        <v>-32.600000000000023</v>
      </c>
    </row>
    <row r="149" spans="1:20">
      <c r="A149" s="16">
        <f t="shared" si="51"/>
        <v>139</v>
      </c>
      <c r="B149" s="16">
        <f t="shared" ca="1" si="41"/>
        <v>2.36</v>
      </c>
      <c r="C149" s="16">
        <f t="shared" ca="1" si="42"/>
        <v>0.44491525423728817</v>
      </c>
      <c r="D149" s="16">
        <f t="shared" ca="1" si="43"/>
        <v>0.40681427030415751</v>
      </c>
      <c r="E149" s="16">
        <f t="shared" ca="1" si="44"/>
        <v>1</v>
      </c>
      <c r="F149" s="16">
        <f t="shared" ca="1" si="52"/>
        <v>2</v>
      </c>
      <c r="G149" s="16">
        <f t="shared" ca="1" si="53"/>
        <v>0</v>
      </c>
      <c r="H149" s="18">
        <f t="shared" ca="1" si="45"/>
        <v>2.36</v>
      </c>
      <c r="I149" s="21">
        <f t="shared" ca="1" si="46"/>
        <v>1.3599999999999999</v>
      </c>
      <c r="J149" s="3">
        <f t="shared" ca="1" si="54"/>
        <v>107.75999999999999</v>
      </c>
      <c r="K149" s="17">
        <f t="shared" ca="1" si="57"/>
        <v>968.76</v>
      </c>
      <c r="L149" s="17">
        <f t="shared" ca="1" si="40"/>
        <v>1000</v>
      </c>
      <c r="M149" s="16">
        <f t="shared" ca="1" si="47"/>
        <v>-31.240000000000009</v>
      </c>
      <c r="O149" s="16">
        <f t="shared" si="55"/>
        <v>139</v>
      </c>
      <c r="P149" s="17">
        <f t="shared" ca="1" si="48"/>
        <v>-31.240000000000009</v>
      </c>
      <c r="R149" s="16">
        <f t="shared" si="56"/>
        <v>139</v>
      </c>
      <c r="S149" s="17">
        <f t="shared" ca="1" si="49"/>
        <v>-22.474820143884898</v>
      </c>
      <c r="T149" s="17">
        <f t="shared" ca="1" si="50"/>
        <v>-31.240000000000009</v>
      </c>
    </row>
    <row r="150" spans="1:20">
      <c r="A150" s="16">
        <f t="shared" si="51"/>
        <v>140</v>
      </c>
      <c r="B150" s="16">
        <f t="shared" ca="1" si="41"/>
        <v>4.9000000000000004</v>
      </c>
      <c r="C150" s="16">
        <f t="shared" ca="1" si="42"/>
        <v>0.21428571428571427</v>
      </c>
      <c r="D150" s="16">
        <f t="shared" ca="1" si="43"/>
        <v>0.39581495359523128</v>
      </c>
      <c r="E150" s="16">
        <f t="shared" ca="1" si="44"/>
        <v>0</v>
      </c>
      <c r="F150" s="16">
        <f t="shared" ca="1" si="52"/>
        <v>0</v>
      </c>
      <c r="G150" s="16">
        <f t="shared" ca="1" si="53"/>
        <v>1</v>
      </c>
      <c r="H150" s="18">
        <f t="shared" ca="1" si="45"/>
        <v>0</v>
      </c>
      <c r="I150" s="21">
        <f t="shared" ca="1" si="46"/>
        <v>-1</v>
      </c>
      <c r="J150" s="3">
        <f t="shared" ca="1" si="54"/>
        <v>107.75999999999999</v>
      </c>
      <c r="K150" s="17">
        <f t="shared" ca="1" si="57"/>
        <v>967.76</v>
      </c>
      <c r="L150" s="17">
        <f t="shared" ca="1" si="40"/>
        <v>1000</v>
      </c>
      <c r="M150" s="16">
        <f t="shared" ca="1" si="47"/>
        <v>-32.240000000000009</v>
      </c>
      <c r="O150" s="16">
        <f t="shared" si="55"/>
        <v>140</v>
      </c>
      <c r="P150" s="17">
        <f t="shared" ca="1" si="48"/>
        <v>-32.240000000000009</v>
      </c>
      <c r="R150" s="16">
        <f t="shared" si="56"/>
        <v>140</v>
      </c>
      <c r="S150" s="17">
        <f t="shared" ca="1" si="49"/>
        <v>-23.028571428571425</v>
      </c>
      <c r="T150" s="17">
        <f t="shared" ca="1" si="50"/>
        <v>-32.240000000000009</v>
      </c>
    </row>
    <row r="151" spans="1:20">
      <c r="A151" s="16">
        <f t="shared" si="51"/>
        <v>141</v>
      </c>
      <c r="B151" s="16">
        <f t="shared" ca="1" si="41"/>
        <v>2.11</v>
      </c>
      <c r="C151" s="16">
        <f t="shared" ca="1" si="42"/>
        <v>0.49763033175355453</v>
      </c>
      <c r="D151" s="16">
        <f t="shared" ca="1" si="43"/>
        <v>0.30257762397316235</v>
      </c>
      <c r="E151" s="16">
        <f t="shared" ca="1" si="44"/>
        <v>1</v>
      </c>
      <c r="F151" s="16">
        <f t="shared" ca="1" si="52"/>
        <v>1</v>
      </c>
      <c r="G151" s="16">
        <f t="shared" ca="1" si="53"/>
        <v>0</v>
      </c>
      <c r="H151" s="18">
        <f t="shared" ca="1" si="45"/>
        <v>2.11</v>
      </c>
      <c r="I151" s="21">
        <f t="shared" ca="1" si="46"/>
        <v>1.1099999999999999</v>
      </c>
      <c r="J151" s="3">
        <f t="shared" ca="1" si="54"/>
        <v>109.86999999999999</v>
      </c>
      <c r="K151" s="17">
        <f t="shared" ca="1" si="57"/>
        <v>968.87</v>
      </c>
      <c r="L151" s="17">
        <f t="shared" ca="1" si="40"/>
        <v>1000</v>
      </c>
      <c r="M151" s="16">
        <f t="shared" ca="1" si="47"/>
        <v>-31.129999999999995</v>
      </c>
      <c r="O151" s="16">
        <f t="shared" si="55"/>
        <v>141</v>
      </c>
      <c r="P151" s="17">
        <f t="shared" ca="1" si="48"/>
        <v>-31.129999999999995</v>
      </c>
      <c r="R151" s="16">
        <f t="shared" si="56"/>
        <v>141</v>
      </c>
      <c r="S151" s="17">
        <f t="shared" ca="1" si="49"/>
        <v>-22.078014184397148</v>
      </c>
      <c r="T151" s="17">
        <f t="shared" ca="1" si="50"/>
        <v>-31.129999999999995</v>
      </c>
    </row>
    <row r="152" spans="1:20">
      <c r="A152" s="16">
        <f t="shared" si="51"/>
        <v>142</v>
      </c>
      <c r="B152" s="16">
        <f t="shared" ca="1" si="41"/>
        <v>3.07</v>
      </c>
      <c r="C152" s="16">
        <f t="shared" ca="1" si="42"/>
        <v>0.34201954397394141</v>
      </c>
      <c r="D152" s="16">
        <f t="shared" ca="1" si="43"/>
        <v>0.80361581689447092</v>
      </c>
      <c r="E152" s="16">
        <f t="shared" ca="1" si="44"/>
        <v>0</v>
      </c>
      <c r="F152" s="16">
        <f t="shared" ca="1" si="52"/>
        <v>0</v>
      </c>
      <c r="G152" s="16">
        <f t="shared" ca="1" si="53"/>
        <v>1</v>
      </c>
      <c r="H152" s="18">
        <f t="shared" ca="1" si="45"/>
        <v>0</v>
      </c>
      <c r="I152" s="21">
        <f t="shared" ca="1" si="46"/>
        <v>-1</v>
      </c>
      <c r="J152" s="3">
        <f t="shared" ca="1" si="54"/>
        <v>109.86999999999999</v>
      </c>
      <c r="K152" s="17">
        <f t="shared" ca="1" si="57"/>
        <v>967.87</v>
      </c>
      <c r="L152" s="17">
        <f t="shared" ca="1" si="40"/>
        <v>1000</v>
      </c>
      <c r="M152" s="16">
        <f t="shared" ca="1" si="47"/>
        <v>-32.129999999999995</v>
      </c>
      <c r="O152" s="16">
        <f t="shared" si="55"/>
        <v>142</v>
      </c>
      <c r="P152" s="17">
        <f t="shared" ca="1" si="48"/>
        <v>-32.129999999999995</v>
      </c>
      <c r="R152" s="16">
        <f t="shared" si="56"/>
        <v>142</v>
      </c>
      <c r="S152" s="17">
        <f t="shared" ca="1" si="49"/>
        <v>-22.626760563380273</v>
      </c>
      <c r="T152" s="17">
        <f t="shared" ca="1" si="50"/>
        <v>-32.129999999999995</v>
      </c>
    </row>
    <row r="153" spans="1:20">
      <c r="A153" s="16">
        <f t="shared" si="51"/>
        <v>143</v>
      </c>
      <c r="B153" s="16">
        <f t="shared" ca="1" si="41"/>
        <v>3.9</v>
      </c>
      <c r="C153" s="16">
        <f t="shared" ca="1" si="42"/>
        <v>0.26923076923076927</v>
      </c>
      <c r="D153" s="16">
        <f t="shared" ca="1" si="43"/>
        <v>0.76488290225026567</v>
      </c>
      <c r="E153" s="16">
        <f t="shared" ca="1" si="44"/>
        <v>0</v>
      </c>
      <c r="F153" s="16">
        <f t="shared" ca="1" si="52"/>
        <v>0</v>
      </c>
      <c r="G153" s="16">
        <f t="shared" ca="1" si="53"/>
        <v>2</v>
      </c>
      <c r="H153" s="18">
        <f t="shared" ca="1" si="45"/>
        <v>0</v>
      </c>
      <c r="I153" s="21">
        <f t="shared" ca="1" si="46"/>
        <v>-1</v>
      </c>
      <c r="J153" s="3">
        <f t="shared" ca="1" si="54"/>
        <v>109.86999999999999</v>
      </c>
      <c r="K153" s="17">
        <f t="shared" ca="1" si="57"/>
        <v>966.87</v>
      </c>
      <c r="L153" s="17">
        <f t="shared" ca="1" si="40"/>
        <v>1000</v>
      </c>
      <c r="M153" s="16">
        <f t="shared" ca="1" si="47"/>
        <v>-33.129999999999995</v>
      </c>
      <c r="O153" s="16">
        <f t="shared" si="55"/>
        <v>143</v>
      </c>
      <c r="P153" s="17">
        <f t="shared" ca="1" si="48"/>
        <v>-33.129999999999995</v>
      </c>
      <c r="R153" s="16">
        <f t="shared" si="56"/>
        <v>143</v>
      </c>
      <c r="S153" s="17">
        <f t="shared" ca="1" si="49"/>
        <v>-23.167832167832174</v>
      </c>
      <c r="T153" s="17">
        <f t="shared" ca="1" si="50"/>
        <v>-33.129999999999995</v>
      </c>
    </row>
    <row r="154" spans="1:20">
      <c r="A154" s="16">
        <f t="shared" si="51"/>
        <v>144</v>
      </c>
      <c r="B154" s="16">
        <f t="shared" ca="1" si="41"/>
        <v>3.89</v>
      </c>
      <c r="C154" s="16">
        <f t="shared" ca="1" si="42"/>
        <v>0.26992287917737789</v>
      </c>
      <c r="D154" s="16">
        <f t="shared" ca="1" si="43"/>
        <v>0.54483757440233305</v>
      </c>
      <c r="E154" s="16">
        <f t="shared" ca="1" si="44"/>
        <v>0</v>
      </c>
      <c r="F154" s="16">
        <f t="shared" ca="1" si="52"/>
        <v>0</v>
      </c>
      <c r="G154" s="16">
        <f t="shared" ca="1" si="53"/>
        <v>3</v>
      </c>
      <c r="H154" s="18">
        <f t="shared" ca="1" si="45"/>
        <v>0</v>
      </c>
      <c r="I154" s="21">
        <f t="shared" ca="1" si="46"/>
        <v>-1</v>
      </c>
      <c r="J154" s="3">
        <f t="shared" ca="1" si="54"/>
        <v>109.86999999999999</v>
      </c>
      <c r="K154" s="17">
        <f t="shared" ca="1" si="57"/>
        <v>965.87</v>
      </c>
      <c r="L154" s="17">
        <f t="shared" ca="1" si="40"/>
        <v>1000</v>
      </c>
      <c r="M154" s="16">
        <f t="shared" ca="1" si="47"/>
        <v>-34.129999999999995</v>
      </c>
      <c r="O154" s="16">
        <f t="shared" si="55"/>
        <v>144</v>
      </c>
      <c r="P154" s="17">
        <f t="shared" ca="1" si="48"/>
        <v>-34.129999999999995</v>
      </c>
      <c r="R154" s="16">
        <f t="shared" si="56"/>
        <v>144</v>
      </c>
      <c r="S154" s="17">
        <f t="shared" ca="1" si="49"/>
        <v>-23.701388888888886</v>
      </c>
      <c r="T154" s="17">
        <f t="shared" ca="1" si="50"/>
        <v>-34.129999999999995</v>
      </c>
    </row>
    <row r="155" spans="1:20">
      <c r="A155" s="16">
        <f t="shared" si="51"/>
        <v>145</v>
      </c>
      <c r="B155" s="16">
        <f t="shared" ca="1" si="41"/>
        <v>4.1399999999999997</v>
      </c>
      <c r="C155" s="16">
        <f t="shared" ca="1" si="42"/>
        <v>0.25362318840579712</v>
      </c>
      <c r="D155" s="16">
        <f t="shared" ca="1" si="43"/>
        <v>5.9837652851706835E-2</v>
      </c>
      <c r="E155" s="16">
        <f t="shared" ca="1" si="44"/>
        <v>1</v>
      </c>
      <c r="F155" s="16">
        <f t="shared" ca="1" si="52"/>
        <v>1</v>
      </c>
      <c r="G155" s="16">
        <f t="shared" ca="1" si="53"/>
        <v>0</v>
      </c>
      <c r="H155" s="18">
        <f t="shared" ca="1" si="45"/>
        <v>4.1399999999999997</v>
      </c>
      <c r="I155" s="21">
        <f t="shared" ca="1" si="46"/>
        <v>3.1399999999999997</v>
      </c>
      <c r="J155" s="3">
        <f t="shared" ca="1" si="54"/>
        <v>114.00999999999999</v>
      </c>
      <c r="K155" s="17">
        <f t="shared" ca="1" si="57"/>
        <v>969.01</v>
      </c>
      <c r="L155" s="17">
        <f t="shared" ca="1" si="40"/>
        <v>1000</v>
      </c>
      <c r="M155" s="16">
        <f t="shared" ca="1" si="47"/>
        <v>-30.990000000000009</v>
      </c>
      <c r="O155" s="16">
        <f t="shared" si="55"/>
        <v>145</v>
      </c>
      <c r="P155" s="17">
        <f t="shared" ca="1" si="48"/>
        <v>-30.990000000000009</v>
      </c>
      <c r="R155" s="16">
        <f t="shared" si="56"/>
        <v>145</v>
      </c>
      <c r="S155" s="17">
        <f t="shared" ca="1" si="49"/>
        <v>-21.372413793103448</v>
      </c>
      <c r="T155" s="17">
        <f t="shared" ca="1" si="50"/>
        <v>-30.990000000000009</v>
      </c>
    </row>
    <row r="156" spans="1:20">
      <c r="A156" s="16">
        <f t="shared" si="51"/>
        <v>146</v>
      </c>
      <c r="B156" s="16">
        <f t="shared" ca="1" si="41"/>
        <v>2.91</v>
      </c>
      <c r="C156" s="16">
        <f t="shared" ca="1" si="42"/>
        <v>0.36082474226804123</v>
      </c>
      <c r="D156" s="16">
        <f t="shared" ca="1" si="43"/>
        <v>0.71508155124070982</v>
      </c>
      <c r="E156" s="16">
        <f t="shared" ca="1" si="44"/>
        <v>0</v>
      </c>
      <c r="F156" s="16">
        <f t="shared" ca="1" si="52"/>
        <v>0</v>
      </c>
      <c r="G156" s="16">
        <f t="shared" ca="1" si="53"/>
        <v>1</v>
      </c>
      <c r="H156" s="18">
        <f t="shared" ca="1" si="45"/>
        <v>0</v>
      </c>
      <c r="I156" s="21">
        <f t="shared" ca="1" si="46"/>
        <v>-1</v>
      </c>
      <c r="J156" s="3">
        <f t="shared" ca="1" si="54"/>
        <v>114.00999999999999</v>
      </c>
      <c r="K156" s="17">
        <f t="shared" ca="1" si="57"/>
        <v>968.01</v>
      </c>
      <c r="L156" s="17">
        <f t="shared" ca="1" si="40"/>
        <v>1000</v>
      </c>
      <c r="M156" s="16">
        <f t="shared" ca="1" si="47"/>
        <v>-31.990000000000009</v>
      </c>
      <c r="O156" s="16">
        <f t="shared" si="55"/>
        <v>146</v>
      </c>
      <c r="P156" s="17">
        <f t="shared" ca="1" si="48"/>
        <v>-31.990000000000009</v>
      </c>
      <c r="R156" s="16">
        <f t="shared" si="56"/>
        <v>146</v>
      </c>
      <c r="S156" s="17">
        <f t="shared" ca="1" si="49"/>
        <v>-21.910958904109592</v>
      </c>
      <c r="T156" s="17">
        <f t="shared" ca="1" si="50"/>
        <v>-31.990000000000009</v>
      </c>
    </row>
    <row r="157" spans="1:20">
      <c r="A157" s="16">
        <f t="shared" si="51"/>
        <v>147</v>
      </c>
      <c r="B157" s="16">
        <f t="shared" ca="1" si="41"/>
        <v>3.32</v>
      </c>
      <c r="C157" s="16">
        <f t="shared" ca="1" si="42"/>
        <v>0.3162650602409639</v>
      </c>
      <c r="D157" s="16">
        <f t="shared" ca="1" si="43"/>
        <v>0.97036582473900901</v>
      </c>
      <c r="E157" s="16">
        <f t="shared" ca="1" si="44"/>
        <v>0</v>
      </c>
      <c r="F157" s="16">
        <f t="shared" ca="1" si="52"/>
        <v>0</v>
      </c>
      <c r="G157" s="16">
        <f t="shared" ca="1" si="53"/>
        <v>2</v>
      </c>
      <c r="H157" s="18">
        <f t="shared" ca="1" si="45"/>
        <v>0</v>
      </c>
      <c r="I157" s="21">
        <f t="shared" ca="1" si="46"/>
        <v>-1</v>
      </c>
      <c r="J157" s="3">
        <f t="shared" ca="1" si="54"/>
        <v>114.00999999999999</v>
      </c>
      <c r="K157" s="17">
        <f t="shared" ca="1" si="57"/>
        <v>967.01</v>
      </c>
      <c r="L157" s="17">
        <f t="shared" ca="1" si="40"/>
        <v>1000</v>
      </c>
      <c r="M157" s="16">
        <f t="shared" ca="1" si="47"/>
        <v>-32.990000000000009</v>
      </c>
      <c r="O157" s="16">
        <f t="shared" si="55"/>
        <v>147</v>
      </c>
      <c r="P157" s="17">
        <f t="shared" ca="1" si="48"/>
        <v>-32.990000000000009</v>
      </c>
      <c r="R157" s="16">
        <f t="shared" si="56"/>
        <v>147</v>
      </c>
      <c r="S157" s="17">
        <f t="shared" ca="1" si="49"/>
        <v>-22.442176870748312</v>
      </c>
      <c r="T157" s="17">
        <f t="shared" ca="1" si="50"/>
        <v>-32.990000000000009</v>
      </c>
    </row>
    <row r="158" spans="1:20">
      <c r="A158" s="16">
        <f t="shared" si="51"/>
        <v>148</v>
      </c>
      <c r="B158" s="16">
        <f t="shared" ca="1" si="41"/>
        <v>4.8899999999999997</v>
      </c>
      <c r="C158" s="16">
        <f t="shared" ca="1" si="42"/>
        <v>0.21472392638036811</v>
      </c>
      <c r="D158" s="16">
        <f t="shared" ca="1" si="43"/>
        <v>0.91891053390541422</v>
      </c>
      <c r="E158" s="16">
        <f t="shared" ca="1" si="44"/>
        <v>0</v>
      </c>
      <c r="F158" s="16">
        <f t="shared" ca="1" si="52"/>
        <v>0</v>
      </c>
      <c r="G158" s="16">
        <f t="shared" ca="1" si="53"/>
        <v>3</v>
      </c>
      <c r="H158" s="18">
        <f t="shared" ca="1" si="45"/>
        <v>0</v>
      </c>
      <c r="I158" s="21">
        <f t="shared" ca="1" si="46"/>
        <v>-1</v>
      </c>
      <c r="J158" s="3">
        <f t="shared" ca="1" si="54"/>
        <v>114.00999999999999</v>
      </c>
      <c r="K158" s="17">
        <f t="shared" ca="1" si="57"/>
        <v>966.01</v>
      </c>
      <c r="L158" s="17">
        <f t="shared" ca="1" si="40"/>
        <v>1000</v>
      </c>
      <c r="M158" s="16">
        <f t="shared" ca="1" si="47"/>
        <v>-33.990000000000009</v>
      </c>
      <c r="O158" s="16">
        <f t="shared" si="55"/>
        <v>148</v>
      </c>
      <c r="P158" s="17">
        <f t="shared" ca="1" si="48"/>
        <v>-33.990000000000009</v>
      </c>
      <c r="R158" s="16">
        <f t="shared" si="56"/>
        <v>148</v>
      </c>
      <c r="S158" s="17">
        <f t="shared" ca="1" si="49"/>
        <v>-22.966216216216225</v>
      </c>
      <c r="T158" s="17">
        <f t="shared" ca="1" si="50"/>
        <v>-33.990000000000009</v>
      </c>
    </row>
    <row r="159" spans="1:20">
      <c r="A159" s="16">
        <f t="shared" si="51"/>
        <v>149</v>
      </c>
      <c r="B159" s="16">
        <f t="shared" ca="1" si="41"/>
        <v>5.0199999999999996</v>
      </c>
      <c r="C159" s="16">
        <f t="shared" ca="1" si="42"/>
        <v>0.20916334661354585</v>
      </c>
      <c r="D159" s="16">
        <f t="shared" ca="1" si="43"/>
        <v>0.68971493638687087</v>
      </c>
      <c r="E159" s="16">
        <f t="shared" ca="1" si="44"/>
        <v>0</v>
      </c>
      <c r="F159" s="16">
        <f t="shared" ca="1" si="52"/>
        <v>0</v>
      </c>
      <c r="G159" s="16">
        <f t="shared" ca="1" si="53"/>
        <v>4</v>
      </c>
      <c r="H159" s="18">
        <f t="shared" ca="1" si="45"/>
        <v>0</v>
      </c>
      <c r="I159" s="21">
        <f t="shared" ca="1" si="46"/>
        <v>-1</v>
      </c>
      <c r="J159" s="3">
        <f t="shared" ca="1" si="54"/>
        <v>114.00999999999999</v>
      </c>
      <c r="K159" s="17">
        <f t="shared" ca="1" si="57"/>
        <v>965.01</v>
      </c>
      <c r="L159" s="17">
        <f t="shared" ca="1" si="40"/>
        <v>1000</v>
      </c>
      <c r="M159" s="16">
        <f t="shared" ca="1" si="47"/>
        <v>-34.990000000000009</v>
      </c>
      <c r="O159" s="16">
        <f t="shared" si="55"/>
        <v>149</v>
      </c>
      <c r="P159" s="17">
        <f t="shared" ca="1" si="48"/>
        <v>-34.990000000000009</v>
      </c>
      <c r="R159" s="16">
        <f t="shared" si="56"/>
        <v>149</v>
      </c>
      <c r="S159" s="17">
        <f t="shared" ca="1" si="49"/>
        <v>-23.483221476510067</v>
      </c>
      <c r="T159" s="17">
        <f t="shared" ca="1" si="50"/>
        <v>-34.990000000000009</v>
      </c>
    </row>
    <row r="160" spans="1:20">
      <c r="A160" s="16">
        <f t="shared" si="51"/>
        <v>150</v>
      </c>
      <c r="B160" s="16">
        <f t="shared" ca="1" si="41"/>
        <v>5.22</v>
      </c>
      <c r="C160" s="16">
        <f t="shared" ca="1" si="42"/>
        <v>0.20114942528735633</v>
      </c>
      <c r="D160" s="16">
        <f t="shared" ca="1" si="43"/>
        <v>0.50411656505248192</v>
      </c>
      <c r="E160" s="16">
        <f t="shared" ca="1" si="44"/>
        <v>0</v>
      </c>
      <c r="F160" s="16">
        <f t="shared" ca="1" si="52"/>
        <v>0</v>
      </c>
      <c r="G160" s="16">
        <f t="shared" ca="1" si="53"/>
        <v>5</v>
      </c>
      <c r="H160" s="18">
        <f t="shared" ca="1" si="45"/>
        <v>0</v>
      </c>
      <c r="I160" s="21">
        <f t="shared" ca="1" si="46"/>
        <v>-1</v>
      </c>
      <c r="J160" s="3">
        <f t="shared" ca="1" si="54"/>
        <v>114.00999999999999</v>
      </c>
      <c r="K160" s="17">
        <f t="shared" ca="1" si="57"/>
        <v>964.01</v>
      </c>
      <c r="L160" s="17">
        <f t="shared" ca="1" si="40"/>
        <v>1000</v>
      </c>
      <c r="M160" s="16">
        <f t="shared" ca="1" si="47"/>
        <v>-35.990000000000009</v>
      </c>
      <c r="O160" s="16">
        <f t="shared" si="55"/>
        <v>150</v>
      </c>
      <c r="P160" s="17">
        <f t="shared" ca="1" si="48"/>
        <v>-35.990000000000009</v>
      </c>
      <c r="R160" s="16">
        <f t="shared" si="56"/>
        <v>150</v>
      </c>
      <c r="S160" s="17">
        <f t="shared" ca="1" si="49"/>
        <v>-23.993333333333339</v>
      </c>
      <c r="T160" s="17">
        <f t="shared" ca="1" si="50"/>
        <v>-35.990000000000009</v>
      </c>
    </row>
    <row r="161" spans="1:20">
      <c r="A161" s="16">
        <f t="shared" si="51"/>
        <v>151</v>
      </c>
      <c r="B161" s="16">
        <f t="shared" ca="1" si="41"/>
        <v>4.21</v>
      </c>
      <c r="C161" s="16">
        <f t="shared" ca="1" si="42"/>
        <v>0.24940617577197152</v>
      </c>
      <c r="D161" s="16">
        <f t="shared" ca="1" si="43"/>
        <v>0.15809661042992484</v>
      </c>
      <c r="E161" s="16">
        <f t="shared" ca="1" si="44"/>
        <v>1</v>
      </c>
      <c r="F161" s="16">
        <f t="shared" ca="1" si="52"/>
        <v>1</v>
      </c>
      <c r="G161" s="16">
        <f t="shared" ca="1" si="53"/>
        <v>0</v>
      </c>
      <c r="H161" s="18">
        <f t="shared" ca="1" si="45"/>
        <v>4.21</v>
      </c>
      <c r="I161" s="21">
        <f t="shared" ca="1" si="46"/>
        <v>3.21</v>
      </c>
      <c r="J161" s="3">
        <f t="shared" ca="1" si="54"/>
        <v>118.21999999999998</v>
      </c>
      <c r="K161" s="17">
        <f t="shared" ca="1" si="57"/>
        <v>967.22</v>
      </c>
      <c r="L161" s="17">
        <f t="shared" ca="1" si="40"/>
        <v>1000</v>
      </c>
      <c r="M161" s="16">
        <f t="shared" ca="1" si="47"/>
        <v>-32.779999999999973</v>
      </c>
      <c r="O161" s="16">
        <f t="shared" si="55"/>
        <v>151</v>
      </c>
      <c r="P161" s="17">
        <f t="shared" ca="1" si="48"/>
        <v>-32.779999999999973</v>
      </c>
      <c r="R161" s="16">
        <f t="shared" si="56"/>
        <v>151</v>
      </c>
      <c r="S161" s="17">
        <f t="shared" ca="1" si="49"/>
        <v>-21.708609271523159</v>
      </c>
      <c r="T161" s="17">
        <f t="shared" ca="1" si="50"/>
        <v>-32.779999999999973</v>
      </c>
    </row>
    <row r="162" spans="1:20">
      <c r="A162" s="16">
        <f t="shared" si="51"/>
        <v>152</v>
      </c>
      <c r="B162" s="16">
        <f t="shared" ca="1" si="41"/>
        <v>4.45</v>
      </c>
      <c r="C162" s="16">
        <f t="shared" ca="1" si="42"/>
        <v>0.23595505617977527</v>
      </c>
      <c r="D162" s="16">
        <f t="shared" ca="1" si="43"/>
        <v>0.75491693071294019</v>
      </c>
      <c r="E162" s="16">
        <f t="shared" ca="1" si="44"/>
        <v>0</v>
      </c>
      <c r="F162" s="16">
        <f t="shared" ca="1" si="52"/>
        <v>0</v>
      </c>
      <c r="G162" s="16">
        <f t="shared" ca="1" si="53"/>
        <v>1</v>
      </c>
      <c r="H162" s="18">
        <f t="shared" ca="1" si="45"/>
        <v>0</v>
      </c>
      <c r="I162" s="21">
        <f t="shared" ca="1" si="46"/>
        <v>-1</v>
      </c>
      <c r="J162" s="3">
        <f t="shared" ca="1" si="54"/>
        <v>118.21999999999998</v>
      </c>
      <c r="K162" s="17">
        <f t="shared" ca="1" si="57"/>
        <v>966.22</v>
      </c>
      <c r="L162" s="17">
        <f t="shared" ca="1" si="40"/>
        <v>1000</v>
      </c>
      <c r="M162" s="16">
        <f t="shared" ca="1" si="47"/>
        <v>-33.779999999999973</v>
      </c>
      <c r="O162" s="16">
        <f t="shared" si="55"/>
        <v>152</v>
      </c>
      <c r="P162" s="17">
        <f t="shared" ca="1" si="48"/>
        <v>-33.779999999999973</v>
      </c>
      <c r="R162" s="16">
        <f t="shared" si="56"/>
        <v>152</v>
      </c>
      <c r="S162" s="17">
        <f t="shared" ca="1" si="49"/>
        <v>-22.223684210526301</v>
      </c>
      <c r="T162" s="17">
        <f t="shared" ca="1" si="50"/>
        <v>-33.779999999999973</v>
      </c>
    </row>
    <row r="163" spans="1:20">
      <c r="A163" s="16">
        <f t="shared" si="51"/>
        <v>153</v>
      </c>
      <c r="B163" s="16">
        <f t="shared" ca="1" si="41"/>
        <v>3.94</v>
      </c>
      <c r="C163" s="16">
        <f t="shared" ca="1" si="42"/>
        <v>0.26649746192893403</v>
      </c>
      <c r="D163" s="16">
        <f t="shared" ca="1" si="43"/>
        <v>0.28303932920046737</v>
      </c>
      <c r="E163" s="16">
        <f t="shared" ca="1" si="44"/>
        <v>0</v>
      </c>
      <c r="F163" s="16">
        <f t="shared" ca="1" si="52"/>
        <v>0</v>
      </c>
      <c r="G163" s="16">
        <f t="shared" ca="1" si="53"/>
        <v>2</v>
      </c>
      <c r="H163" s="18">
        <f t="shared" ca="1" si="45"/>
        <v>0</v>
      </c>
      <c r="I163" s="21">
        <f t="shared" ca="1" si="46"/>
        <v>-1</v>
      </c>
      <c r="J163" s="3">
        <f t="shared" ca="1" si="54"/>
        <v>118.21999999999998</v>
      </c>
      <c r="K163" s="17">
        <f t="shared" ca="1" si="57"/>
        <v>965.22</v>
      </c>
      <c r="L163" s="17">
        <f t="shared" ca="1" si="40"/>
        <v>1000</v>
      </c>
      <c r="M163" s="16">
        <f t="shared" ca="1" si="47"/>
        <v>-34.779999999999973</v>
      </c>
      <c r="O163" s="16">
        <f t="shared" si="55"/>
        <v>153</v>
      </c>
      <c r="P163" s="17">
        <f t="shared" ca="1" si="48"/>
        <v>-34.779999999999973</v>
      </c>
      <c r="R163" s="16">
        <f t="shared" si="56"/>
        <v>153</v>
      </c>
      <c r="S163" s="17">
        <f t="shared" ca="1" si="49"/>
        <v>-22.732026143790833</v>
      </c>
      <c r="T163" s="17">
        <f t="shared" ca="1" si="50"/>
        <v>-34.779999999999973</v>
      </c>
    </row>
    <row r="164" spans="1:20">
      <c r="A164" s="16">
        <f t="shared" si="51"/>
        <v>154</v>
      </c>
      <c r="B164" s="16">
        <f t="shared" ca="1" si="41"/>
        <v>2.98</v>
      </c>
      <c r="C164" s="16">
        <f t="shared" ca="1" si="42"/>
        <v>0.35234899328859065</v>
      </c>
      <c r="D164" s="16">
        <f t="shared" ca="1" si="43"/>
        <v>2.6441106428637173E-2</v>
      </c>
      <c r="E164" s="16">
        <f t="shared" ca="1" si="44"/>
        <v>1</v>
      </c>
      <c r="F164" s="16">
        <f t="shared" ca="1" si="52"/>
        <v>1</v>
      </c>
      <c r="G164" s="16">
        <f t="shared" ca="1" si="53"/>
        <v>0</v>
      </c>
      <c r="H164" s="18">
        <f t="shared" ca="1" si="45"/>
        <v>2.98</v>
      </c>
      <c r="I164" s="21">
        <f t="shared" ca="1" si="46"/>
        <v>1.98</v>
      </c>
      <c r="J164" s="3">
        <f t="shared" ca="1" si="54"/>
        <v>121.19999999999999</v>
      </c>
      <c r="K164" s="17">
        <f t="shared" ca="1" si="57"/>
        <v>967.2</v>
      </c>
      <c r="L164" s="17">
        <f t="shared" ca="1" si="40"/>
        <v>1000</v>
      </c>
      <c r="M164" s="16">
        <f t="shared" ca="1" si="47"/>
        <v>-32.799999999999955</v>
      </c>
      <c r="O164" s="16">
        <f t="shared" si="55"/>
        <v>154</v>
      </c>
      <c r="P164" s="17">
        <f t="shared" ca="1" si="48"/>
        <v>-32.799999999999955</v>
      </c>
      <c r="R164" s="16">
        <f t="shared" si="56"/>
        <v>154</v>
      </c>
      <c r="S164" s="17">
        <f t="shared" ca="1" si="49"/>
        <v>-21.298701298701275</v>
      </c>
      <c r="T164" s="17">
        <f t="shared" ca="1" si="50"/>
        <v>-32.799999999999955</v>
      </c>
    </row>
    <row r="165" spans="1:20">
      <c r="A165" s="16">
        <f t="shared" si="51"/>
        <v>155</v>
      </c>
      <c r="B165" s="16">
        <f t="shared" ca="1" si="41"/>
        <v>3.67</v>
      </c>
      <c r="C165" s="16">
        <f t="shared" ca="1" si="42"/>
        <v>0.28610354223433249</v>
      </c>
      <c r="D165" s="16">
        <f t="shared" ca="1" si="43"/>
        <v>0.63677332705726375</v>
      </c>
      <c r="E165" s="16">
        <f t="shared" ca="1" si="44"/>
        <v>0</v>
      </c>
      <c r="F165" s="16">
        <f t="shared" ca="1" si="52"/>
        <v>0</v>
      </c>
      <c r="G165" s="16">
        <f t="shared" ca="1" si="53"/>
        <v>1</v>
      </c>
      <c r="H165" s="18">
        <f t="shared" ca="1" si="45"/>
        <v>0</v>
      </c>
      <c r="I165" s="21">
        <f t="shared" ca="1" si="46"/>
        <v>-1</v>
      </c>
      <c r="J165" s="3">
        <f t="shared" ca="1" si="54"/>
        <v>121.19999999999999</v>
      </c>
      <c r="K165" s="17">
        <f t="shared" ca="1" si="57"/>
        <v>966.2</v>
      </c>
      <c r="L165" s="17">
        <f t="shared" ca="1" si="40"/>
        <v>1000</v>
      </c>
      <c r="M165" s="16">
        <f t="shared" ca="1" si="47"/>
        <v>-33.799999999999955</v>
      </c>
      <c r="O165" s="16">
        <f t="shared" si="55"/>
        <v>155</v>
      </c>
      <c r="P165" s="17">
        <f t="shared" ca="1" si="48"/>
        <v>-33.799999999999955</v>
      </c>
      <c r="R165" s="16">
        <f t="shared" si="56"/>
        <v>155</v>
      </c>
      <c r="S165" s="17">
        <f t="shared" ca="1" si="49"/>
        <v>-21.806451612903203</v>
      </c>
      <c r="T165" s="17">
        <f t="shared" ca="1" si="50"/>
        <v>-33.799999999999955</v>
      </c>
    </row>
    <row r="166" spans="1:20">
      <c r="A166" s="16">
        <f t="shared" si="51"/>
        <v>156</v>
      </c>
      <c r="B166" s="16">
        <f t="shared" ca="1" si="41"/>
        <v>5.87</v>
      </c>
      <c r="C166" s="16">
        <f t="shared" ca="1" si="42"/>
        <v>0.17887563884156729</v>
      </c>
      <c r="D166" s="16">
        <f t="shared" ca="1" si="43"/>
        <v>0.25644897863401095</v>
      </c>
      <c r="E166" s="16">
        <f t="shared" ca="1" si="44"/>
        <v>0</v>
      </c>
      <c r="F166" s="16">
        <f t="shared" ca="1" si="52"/>
        <v>0</v>
      </c>
      <c r="G166" s="16">
        <f t="shared" ca="1" si="53"/>
        <v>2</v>
      </c>
      <c r="H166" s="18">
        <f t="shared" ca="1" si="45"/>
        <v>0</v>
      </c>
      <c r="I166" s="21">
        <f t="shared" ca="1" si="46"/>
        <v>-1</v>
      </c>
      <c r="J166" s="3">
        <f t="shared" ca="1" si="54"/>
        <v>121.19999999999999</v>
      </c>
      <c r="K166" s="17">
        <f t="shared" ca="1" si="57"/>
        <v>965.2</v>
      </c>
      <c r="L166" s="17">
        <f t="shared" ca="1" si="40"/>
        <v>1000</v>
      </c>
      <c r="M166" s="16">
        <f t="shared" ca="1" si="47"/>
        <v>-34.799999999999955</v>
      </c>
      <c r="O166" s="16">
        <f t="shared" si="55"/>
        <v>156</v>
      </c>
      <c r="P166" s="17">
        <f t="shared" ca="1" si="48"/>
        <v>-34.799999999999955</v>
      </c>
      <c r="R166" s="16">
        <f t="shared" si="56"/>
        <v>156</v>
      </c>
      <c r="S166" s="17">
        <f t="shared" ca="1" si="49"/>
        <v>-22.307692307692278</v>
      </c>
      <c r="T166" s="17">
        <f t="shared" ca="1" si="50"/>
        <v>-34.799999999999955</v>
      </c>
    </row>
    <row r="167" spans="1:20">
      <c r="A167" s="16">
        <f t="shared" si="51"/>
        <v>157</v>
      </c>
      <c r="B167" s="16">
        <f t="shared" ca="1" si="41"/>
        <v>4.71</v>
      </c>
      <c r="C167" s="16">
        <f t="shared" ca="1" si="42"/>
        <v>0.22292993630573249</v>
      </c>
      <c r="D167" s="16">
        <f t="shared" ca="1" si="43"/>
        <v>0.31995069226539385</v>
      </c>
      <c r="E167" s="16">
        <f t="shared" ca="1" si="44"/>
        <v>0</v>
      </c>
      <c r="F167" s="16">
        <f t="shared" ca="1" si="52"/>
        <v>0</v>
      </c>
      <c r="G167" s="16">
        <f t="shared" ca="1" si="53"/>
        <v>3</v>
      </c>
      <c r="H167" s="18">
        <f t="shared" ca="1" si="45"/>
        <v>0</v>
      </c>
      <c r="I167" s="21">
        <f t="shared" ca="1" si="46"/>
        <v>-1</v>
      </c>
      <c r="J167" s="3">
        <f t="shared" ca="1" si="54"/>
        <v>121.19999999999999</v>
      </c>
      <c r="K167" s="17">
        <f t="shared" ca="1" si="57"/>
        <v>964.2</v>
      </c>
      <c r="L167" s="17">
        <f t="shared" ca="1" si="40"/>
        <v>1000</v>
      </c>
      <c r="M167" s="16">
        <f t="shared" ca="1" si="47"/>
        <v>-35.799999999999955</v>
      </c>
      <c r="O167" s="16">
        <f t="shared" si="55"/>
        <v>157</v>
      </c>
      <c r="P167" s="17">
        <f t="shared" ca="1" si="48"/>
        <v>-35.799999999999955</v>
      </c>
      <c r="R167" s="16">
        <f t="shared" si="56"/>
        <v>157</v>
      </c>
      <c r="S167" s="17">
        <f t="shared" ca="1" si="49"/>
        <v>-22.802547770700613</v>
      </c>
      <c r="T167" s="17">
        <f t="shared" ca="1" si="50"/>
        <v>-35.799999999999955</v>
      </c>
    </row>
    <row r="168" spans="1:20">
      <c r="A168" s="16">
        <f t="shared" si="51"/>
        <v>158</v>
      </c>
      <c r="B168" s="16">
        <f t="shared" ca="1" si="41"/>
        <v>2.17</v>
      </c>
      <c r="C168" s="16">
        <f t="shared" ca="1" si="42"/>
        <v>0.4838709677419355</v>
      </c>
      <c r="D168" s="16">
        <f t="shared" ca="1" si="43"/>
        <v>0.81307142964648205</v>
      </c>
      <c r="E168" s="16">
        <f t="shared" ca="1" si="44"/>
        <v>0</v>
      </c>
      <c r="F168" s="16">
        <f t="shared" ca="1" si="52"/>
        <v>0</v>
      </c>
      <c r="G168" s="16">
        <f t="shared" ca="1" si="53"/>
        <v>4</v>
      </c>
      <c r="H168" s="18">
        <f t="shared" ca="1" si="45"/>
        <v>0</v>
      </c>
      <c r="I168" s="21">
        <f t="shared" ca="1" si="46"/>
        <v>-1</v>
      </c>
      <c r="J168" s="3">
        <f t="shared" ca="1" si="54"/>
        <v>121.19999999999999</v>
      </c>
      <c r="K168" s="17">
        <f t="shared" ca="1" si="57"/>
        <v>963.2</v>
      </c>
      <c r="L168" s="17">
        <f t="shared" ca="1" si="40"/>
        <v>1000</v>
      </c>
      <c r="M168" s="16">
        <f t="shared" ca="1" si="47"/>
        <v>-36.799999999999955</v>
      </c>
      <c r="O168" s="16">
        <f t="shared" si="55"/>
        <v>158</v>
      </c>
      <c r="P168" s="17">
        <f t="shared" ca="1" si="48"/>
        <v>-36.799999999999955</v>
      </c>
      <c r="R168" s="16">
        <f t="shared" si="56"/>
        <v>158</v>
      </c>
      <c r="S168" s="17">
        <f t="shared" ca="1" si="49"/>
        <v>-23.291139240506297</v>
      </c>
      <c r="T168" s="17">
        <f t="shared" ca="1" si="50"/>
        <v>-36.799999999999955</v>
      </c>
    </row>
    <row r="169" spans="1:20">
      <c r="A169" s="16">
        <f t="shared" si="51"/>
        <v>159</v>
      </c>
      <c r="B169" s="16">
        <f t="shared" ca="1" si="41"/>
        <v>3.78</v>
      </c>
      <c r="C169" s="16">
        <f t="shared" ca="1" si="42"/>
        <v>0.27777777777777785</v>
      </c>
      <c r="D169" s="16">
        <f t="shared" ca="1" si="43"/>
        <v>0.8995448309724825</v>
      </c>
      <c r="E169" s="16">
        <f t="shared" ca="1" si="44"/>
        <v>0</v>
      </c>
      <c r="F169" s="16">
        <f t="shared" ca="1" si="52"/>
        <v>0</v>
      </c>
      <c r="G169" s="16">
        <f t="shared" ca="1" si="53"/>
        <v>5</v>
      </c>
      <c r="H169" s="18">
        <f t="shared" ca="1" si="45"/>
        <v>0</v>
      </c>
      <c r="I169" s="21">
        <f t="shared" ca="1" si="46"/>
        <v>-1</v>
      </c>
      <c r="J169" s="3">
        <f t="shared" ca="1" si="54"/>
        <v>121.19999999999999</v>
      </c>
      <c r="K169" s="17">
        <f t="shared" ca="1" si="57"/>
        <v>962.2</v>
      </c>
      <c r="L169" s="17">
        <f t="shared" ca="1" si="40"/>
        <v>1000</v>
      </c>
      <c r="M169" s="16">
        <f t="shared" ca="1" si="47"/>
        <v>-37.799999999999955</v>
      </c>
      <c r="O169" s="16">
        <f t="shared" si="55"/>
        <v>159</v>
      </c>
      <c r="P169" s="17">
        <f t="shared" ca="1" si="48"/>
        <v>-37.799999999999955</v>
      </c>
      <c r="R169" s="16">
        <f t="shared" si="56"/>
        <v>159</v>
      </c>
      <c r="S169" s="17">
        <f t="shared" ca="1" si="49"/>
        <v>-23.773584905660357</v>
      </c>
      <c r="T169" s="17">
        <f t="shared" ca="1" si="50"/>
        <v>-37.799999999999955</v>
      </c>
    </row>
    <row r="170" spans="1:20">
      <c r="A170" s="16">
        <f t="shared" si="51"/>
        <v>160</v>
      </c>
      <c r="B170" s="16">
        <f t="shared" ca="1" si="41"/>
        <v>4.29</v>
      </c>
      <c r="C170" s="16">
        <f t="shared" ca="1" si="42"/>
        <v>0.24475524475524477</v>
      </c>
      <c r="D170" s="16">
        <f t="shared" ca="1" si="43"/>
        <v>0.75735758615011184</v>
      </c>
      <c r="E170" s="16">
        <f t="shared" ca="1" si="44"/>
        <v>0</v>
      </c>
      <c r="F170" s="16">
        <f t="shared" ca="1" si="52"/>
        <v>0</v>
      </c>
      <c r="G170" s="16">
        <f t="shared" ca="1" si="53"/>
        <v>6</v>
      </c>
      <c r="H170" s="18">
        <f t="shared" ca="1" si="45"/>
        <v>0</v>
      </c>
      <c r="I170" s="21">
        <f t="shared" ca="1" si="46"/>
        <v>-1</v>
      </c>
      <c r="J170" s="3">
        <f t="shared" ca="1" si="54"/>
        <v>121.19999999999999</v>
      </c>
      <c r="K170" s="17">
        <f t="shared" ca="1" si="57"/>
        <v>961.2</v>
      </c>
      <c r="L170" s="17">
        <f t="shared" ca="1" si="40"/>
        <v>1000</v>
      </c>
      <c r="M170" s="16">
        <f t="shared" ca="1" si="47"/>
        <v>-38.799999999999955</v>
      </c>
      <c r="O170" s="16">
        <f t="shared" si="55"/>
        <v>160</v>
      </c>
      <c r="P170" s="17">
        <f t="shared" ca="1" si="48"/>
        <v>-38.799999999999955</v>
      </c>
      <c r="R170" s="16">
        <f t="shared" si="56"/>
        <v>160</v>
      </c>
      <c r="S170" s="17">
        <f t="shared" ca="1" si="49"/>
        <v>-24.249999999999972</v>
      </c>
      <c r="T170" s="17">
        <f t="shared" ca="1" si="50"/>
        <v>-38.799999999999955</v>
      </c>
    </row>
    <row r="171" spans="1:20">
      <c r="A171" s="16">
        <f t="shared" si="51"/>
        <v>161</v>
      </c>
      <c r="B171" s="16">
        <f t="shared" ca="1" si="41"/>
        <v>2.79</v>
      </c>
      <c r="C171" s="16">
        <f t="shared" ca="1" si="42"/>
        <v>0.37634408602150538</v>
      </c>
      <c r="D171" s="16">
        <f t="shared" ca="1" si="43"/>
        <v>0.38877577896930227</v>
      </c>
      <c r="E171" s="16">
        <f t="shared" ca="1" si="44"/>
        <v>0</v>
      </c>
      <c r="F171" s="16">
        <f t="shared" ca="1" si="52"/>
        <v>0</v>
      </c>
      <c r="G171" s="16">
        <f t="shared" ca="1" si="53"/>
        <v>7</v>
      </c>
      <c r="H171" s="18">
        <f t="shared" ca="1" si="45"/>
        <v>0</v>
      </c>
      <c r="I171" s="21">
        <f t="shared" ca="1" si="46"/>
        <v>-1</v>
      </c>
      <c r="J171" s="3">
        <f t="shared" ca="1" si="54"/>
        <v>121.19999999999999</v>
      </c>
      <c r="K171" s="17">
        <f t="shared" ca="1" si="57"/>
        <v>960.2</v>
      </c>
      <c r="L171" s="17">
        <f t="shared" ca="1" si="40"/>
        <v>1000</v>
      </c>
      <c r="M171" s="16">
        <f t="shared" ca="1" si="47"/>
        <v>-39.799999999999955</v>
      </c>
      <c r="O171" s="16">
        <f t="shared" si="55"/>
        <v>161</v>
      </c>
      <c r="P171" s="17">
        <f t="shared" ca="1" si="48"/>
        <v>-39.799999999999955</v>
      </c>
      <c r="R171" s="16">
        <f t="shared" si="56"/>
        <v>161</v>
      </c>
      <c r="S171" s="17">
        <f t="shared" ca="1" si="49"/>
        <v>-24.720496894409905</v>
      </c>
      <c r="T171" s="17">
        <f t="shared" ca="1" si="50"/>
        <v>-39.799999999999955</v>
      </c>
    </row>
    <row r="172" spans="1:20">
      <c r="A172" s="16">
        <f t="shared" si="51"/>
        <v>162</v>
      </c>
      <c r="B172" s="16">
        <f t="shared" ca="1" si="41"/>
        <v>5.1100000000000003</v>
      </c>
      <c r="C172" s="16">
        <f t="shared" ca="1" si="42"/>
        <v>0.20547945205479451</v>
      </c>
      <c r="D172" s="16">
        <f t="shared" ca="1" si="43"/>
        <v>0.84791321533529285</v>
      </c>
      <c r="E172" s="16">
        <f t="shared" ca="1" si="44"/>
        <v>0</v>
      </c>
      <c r="F172" s="16">
        <f t="shared" ca="1" si="52"/>
        <v>0</v>
      </c>
      <c r="G172" s="16">
        <f t="shared" ca="1" si="53"/>
        <v>8</v>
      </c>
      <c r="H172" s="18">
        <f t="shared" ca="1" si="45"/>
        <v>0</v>
      </c>
      <c r="I172" s="21">
        <f t="shared" ca="1" si="46"/>
        <v>-1</v>
      </c>
      <c r="J172" s="3">
        <f t="shared" ca="1" si="54"/>
        <v>121.19999999999999</v>
      </c>
      <c r="K172" s="17">
        <f t="shared" ca="1" si="57"/>
        <v>959.2</v>
      </c>
      <c r="L172" s="17">
        <f t="shared" ca="1" si="40"/>
        <v>1000</v>
      </c>
      <c r="M172" s="16">
        <f t="shared" ca="1" si="47"/>
        <v>-40.799999999999955</v>
      </c>
      <c r="O172" s="16">
        <f t="shared" si="55"/>
        <v>162</v>
      </c>
      <c r="P172" s="17">
        <f t="shared" ca="1" si="48"/>
        <v>-40.799999999999955</v>
      </c>
      <c r="R172" s="16">
        <f t="shared" si="56"/>
        <v>162</v>
      </c>
      <c r="S172" s="17">
        <f t="shared" ca="1" si="49"/>
        <v>-25.185185185185162</v>
      </c>
      <c r="T172" s="17">
        <f t="shared" ca="1" si="50"/>
        <v>-40.799999999999955</v>
      </c>
    </row>
    <row r="173" spans="1:20">
      <c r="A173" s="16">
        <f t="shared" si="51"/>
        <v>163</v>
      </c>
      <c r="B173" s="16">
        <f t="shared" ca="1" si="41"/>
        <v>5.33</v>
      </c>
      <c r="C173" s="16">
        <f t="shared" ca="1" si="42"/>
        <v>0.19699812382739212</v>
      </c>
      <c r="D173" s="16">
        <f t="shared" ca="1" si="43"/>
        <v>0.40977310068238726</v>
      </c>
      <c r="E173" s="16">
        <f t="shared" ca="1" si="44"/>
        <v>0</v>
      </c>
      <c r="F173" s="16">
        <f t="shared" ca="1" si="52"/>
        <v>0</v>
      </c>
      <c r="G173" s="16">
        <f t="shared" ca="1" si="53"/>
        <v>9</v>
      </c>
      <c r="H173" s="18">
        <f t="shared" ca="1" si="45"/>
        <v>0</v>
      </c>
      <c r="I173" s="21">
        <f t="shared" ca="1" si="46"/>
        <v>-1</v>
      </c>
      <c r="J173" s="3">
        <f t="shared" ca="1" si="54"/>
        <v>121.19999999999999</v>
      </c>
      <c r="K173" s="17">
        <f t="shared" ca="1" si="57"/>
        <v>958.2</v>
      </c>
      <c r="L173" s="17">
        <f t="shared" ca="1" si="40"/>
        <v>1000</v>
      </c>
      <c r="M173" s="16">
        <f t="shared" ca="1" si="47"/>
        <v>-41.799999999999955</v>
      </c>
      <c r="O173" s="16">
        <f t="shared" si="55"/>
        <v>163</v>
      </c>
      <c r="P173" s="17">
        <f t="shared" ca="1" si="48"/>
        <v>-41.799999999999955</v>
      </c>
      <c r="R173" s="16">
        <f t="shared" si="56"/>
        <v>163</v>
      </c>
      <c r="S173" s="17">
        <f t="shared" ca="1" si="49"/>
        <v>-25.644171779141075</v>
      </c>
      <c r="T173" s="17">
        <f t="shared" ca="1" si="50"/>
        <v>-41.799999999999955</v>
      </c>
    </row>
    <row r="174" spans="1:20">
      <c r="A174" s="16">
        <f t="shared" si="51"/>
        <v>164</v>
      </c>
      <c r="B174" s="16">
        <f t="shared" ca="1" si="41"/>
        <v>4.2</v>
      </c>
      <c r="C174" s="16">
        <f t="shared" ca="1" si="42"/>
        <v>0.25</v>
      </c>
      <c r="D174" s="16">
        <f t="shared" ca="1" si="43"/>
        <v>0.73415543045831733</v>
      </c>
      <c r="E174" s="16">
        <f t="shared" ca="1" si="44"/>
        <v>0</v>
      </c>
      <c r="F174" s="16">
        <f t="shared" ca="1" si="52"/>
        <v>0</v>
      </c>
      <c r="G174" s="16">
        <f t="shared" ca="1" si="53"/>
        <v>10</v>
      </c>
      <c r="H174" s="18">
        <f t="shared" ca="1" si="45"/>
        <v>0</v>
      </c>
      <c r="I174" s="21">
        <f t="shared" ca="1" si="46"/>
        <v>-1</v>
      </c>
      <c r="J174" s="3">
        <f t="shared" ca="1" si="54"/>
        <v>121.19999999999999</v>
      </c>
      <c r="K174" s="17">
        <f t="shared" ca="1" si="57"/>
        <v>957.2</v>
      </c>
      <c r="L174" s="17">
        <f t="shared" ca="1" si="40"/>
        <v>1000</v>
      </c>
      <c r="M174" s="16">
        <f t="shared" ca="1" si="47"/>
        <v>-42.799999999999955</v>
      </c>
      <c r="O174" s="16">
        <f t="shared" si="55"/>
        <v>164</v>
      </c>
      <c r="P174" s="17">
        <f t="shared" ca="1" si="48"/>
        <v>-42.799999999999955</v>
      </c>
      <c r="R174" s="16">
        <f t="shared" si="56"/>
        <v>164</v>
      </c>
      <c r="S174" s="17">
        <f t="shared" ca="1" si="49"/>
        <v>-26.097560975609724</v>
      </c>
      <c r="T174" s="17">
        <f t="shared" ca="1" si="50"/>
        <v>-42.799999999999955</v>
      </c>
    </row>
    <row r="175" spans="1:20">
      <c r="A175" s="16">
        <f t="shared" si="51"/>
        <v>165</v>
      </c>
      <c r="B175" s="16">
        <f t="shared" ca="1" si="41"/>
        <v>2.56</v>
      </c>
      <c r="C175" s="16">
        <f t="shared" ca="1" si="42"/>
        <v>0.41015625</v>
      </c>
      <c r="D175" s="16">
        <f t="shared" ca="1" si="43"/>
        <v>0.59209391423348756</v>
      </c>
      <c r="E175" s="16">
        <f t="shared" ca="1" si="44"/>
        <v>0</v>
      </c>
      <c r="F175" s="16">
        <f t="shared" ca="1" si="52"/>
        <v>0</v>
      </c>
      <c r="G175" s="16">
        <f t="shared" ca="1" si="53"/>
        <v>11</v>
      </c>
      <c r="H175" s="18">
        <f t="shared" ca="1" si="45"/>
        <v>0</v>
      </c>
      <c r="I175" s="21">
        <f t="shared" ca="1" si="46"/>
        <v>-1</v>
      </c>
      <c r="J175" s="3">
        <f t="shared" ca="1" si="54"/>
        <v>121.19999999999999</v>
      </c>
      <c r="K175" s="17">
        <f t="shared" ca="1" si="57"/>
        <v>956.2</v>
      </c>
      <c r="L175" s="17">
        <f t="shared" ca="1" si="40"/>
        <v>1000</v>
      </c>
      <c r="M175" s="16">
        <f t="shared" ca="1" si="47"/>
        <v>-43.799999999999955</v>
      </c>
      <c r="O175" s="16">
        <f t="shared" si="55"/>
        <v>165</v>
      </c>
      <c r="P175" s="17">
        <f t="shared" ca="1" si="48"/>
        <v>-43.799999999999955</v>
      </c>
      <c r="R175" s="16">
        <f t="shared" si="56"/>
        <v>165</v>
      </c>
      <c r="S175" s="17">
        <f t="shared" ca="1" si="49"/>
        <v>-26.545454545454518</v>
      </c>
      <c r="T175" s="17">
        <f t="shared" ca="1" si="50"/>
        <v>-43.799999999999955</v>
      </c>
    </row>
    <row r="176" spans="1:20">
      <c r="A176" s="16">
        <f t="shared" si="51"/>
        <v>166</v>
      </c>
      <c r="B176" s="16">
        <f t="shared" ca="1" si="41"/>
        <v>4.0199999999999996</v>
      </c>
      <c r="C176" s="16">
        <f t="shared" ca="1" si="42"/>
        <v>0.2611940298507463</v>
      </c>
      <c r="D176" s="16">
        <f t="shared" ca="1" si="43"/>
        <v>1.776087757530509E-2</v>
      </c>
      <c r="E176" s="16">
        <f t="shared" ca="1" si="44"/>
        <v>1</v>
      </c>
      <c r="F176" s="16">
        <f t="shared" ca="1" si="52"/>
        <v>1</v>
      </c>
      <c r="G176" s="16">
        <f t="shared" ca="1" si="53"/>
        <v>0</v>
      </c>
      <c r="H176" s="18">
        <f t="shared" ca="1" si="45"/>
        <v>4.0199999999999996</v>
      </c>
      <c r="I176" s="21">
        <f t="shared" ca="1" si="46"/>
        <v>3.0199999999999996</v>
      </c>
      <c r="J176" s="3">
        <f t="shared" ca="1" si="54"/>
        <v>125.21999999999998</v>
      </c>
      <c r="K176" s="17">
        <f t="shared" ca="1" si="57"/>
        <v>959.22</v>
      </c>
      <c r="L176" s="17">
        <f t="shared" ca="1" si="40"/>
        <v>1000</v>
      </c>
      <c r="M176" s="16">
        <f t="shared" ca="1" si="47"/>
        <v>-40.779999999999973</v>
      </c>
      <c r="O176" s="16">
        <f t="shared" si="55"/>
        <v>166</v>
      </c>
      <c r="P176" s="17">
        <f t="shared" ca="1" si="48"/>
        <v>-40.779999999999973</v>
      </c>
      <c r="R176" s="16">
        <f t="shared" si="56"/>
        <v>166</v>
      </c>
      <c r="S176" s="17">
        <f t="shared" ca="1" si="49"/>
        <v>-24.566265060240937</v>
      </c>
      <c r="T176" s="17">
        <f t="shared" ca="1" si="50"/>
        <v>-40.779999999999973</v>
      </c>
    </row>
    <row r="177" spans="1:20">
      <c r="A177" s="16">
        <f t="shared" si="51"/>
        <v>167</v>
      </c>
      <c r="B177" s="16">
        <f t="shared" ca="1" si="41"/>
        <v>5.82</v>
      </c>
      <c r="C177" s="16">
        <f t="shared" ca="1" si="42"/>
        <v>0.18041237113402062</v>
      </c>
      <c r="D177" s="16">
        <f t="shared" ca="1" si="43"/>
        <v>0.61729712050074581</v>
      </c>
      <c r="E177" s="16">
        <f t="shared" ca="1" si="44"/>
        <v>0</v>
      </c>
      <c r="F177" s="16">
        <f t="shared" ca="1" si="52"/>
        <v>0</v>
      </c>
      <c r="G177" s="16">
        <f t="shared" ca="1" si="53"/>
        <v>1</v>
      </c>
      <c r="H177" s="18">
        <f t="shared" ca="1" si="45"/>
        <v>0</v>
      </c>
      <c r="I177" s="21">
        <f t="shared" ca="1" si="46"/>
        <v>-1</v>
      </c>
      <c r="J177" s="3">
        <f t="shared" ca="1" si="54"/>
        <v>125.21999999999998</v>
      </c>
      <c r="K177" s="17">
        <f t="shared" ca="1" si="57"/>
        <v>958.22</v>
      </c>
      <c r="L177" s="17">
        <f t="shared" ca="1" si="40"/>
        <v>1000</v>
      </c>
      <c r="M177" s="16">
        <f t="shared" ca="1" si="47"/>
        <v>-41.779999999999973</v>
      </c>
      <c r="O177" s="16">
        <f t="shared" si="55"/>
        <v>167</v>
      </c>
      <c r="P177" s="17">
        <f t="shared" ca="1" si="48"/>
        <v>-41.779999999999973</v>
      </c>
      <c r="R177" s="16">
        <f t="shared" si="56"/>
        <v>167</v>
      </c>
      <c r="S177" s="17">
        <f t="shared" ca="1" si="49"/>
        <v>-25.017964071856269</v>
      </c>
      <c r="T177" s="17">
        <f t="shared" ca="1" si="50"/>
        <v>-41.779999999999973</v>
      </c>
    </row>
    <row r="178" spans="1:20">
      <c r="A178" s="16">
        <f t="shared" si="51"/>
        <v>168</v>
      </c>
      <c r="B178" s="16">
        <f t="shared" ca="1" si="41"/>
        <v>3.6</v>
      </c>
      <c r="C178" s="16">
        <f t="shared" ca="1" si="42"/>
        <v>0.29166666666666669</v>
      </c>
      <c r="D178" s="16">
        <f t="shared" ca="1" si="43"/>
        <v>0.74108098555163071</v>
      </c>
      <c r="E178" s="16">
        <f t="shared" ca="1" si="44"/>
        <v>0</v>
      </c>
      <c r="F178" s="16">
        <f t="shared" ca="1" si="52"/>
        <v>0</v>
      </c>
      <c r="G178" s="16">
        <f t="shared" ca="1" si="53"/>
        <v>2</v>
      </c>
      <c r="H178" s="18">
        <f t="shared" ca="1" si="45"/>
        <v>0</v>
      </c>
      <c r="I178" s="21">
        <f t="shared" ca="1" si="46"/>
        <v>-1</v>
      </c>
      <c r="J178" s="3">
        <f t="shared" ca="1" si="54"/>
        <v>125.21999999999998</v>
      </c>
      <c r="K178" s="17">
        <f t="shared" ca="1" si="57"/>
        <v>957.22</v>
      </c>
      <c r="L178" s="17">
        <f t="shared" ca="1" si="40"/>
        <v>1000</v>
      </c>
      <c r="M178" s="16">
        <f t="shared" ca="1" si="47"/>
        <v>-42.779999999999973</v>
      </c>
      <c r="O178" s="16">
        <f t="shared" si="55"/>
        <v>168</v>
      </c>
      <c r="P178" s="17">
        <f t="shared" ca="1" si="48"/>
        <v>-42.779999999999973</v>
      </c>
      <c r="R178" s="16">
        <f t="shared" si="56"/>
        <v>168</v>
      </c>
      <c r="S178" s="17">
        <f t="shared" ca="1" si="49"/>
        <v>-25.464285714285694</v>
      </c>
      <c r="T178" s="17">
        <f t="shared" ca="1" si="50"/>
        <v>-42.779999999999973</v>
      </c>
    </row>
    <row r="179" spans="1:20">
      <c r="A179" s="16">
        <f t="shared" si="51"/>
        <v>169</v>
      </c>
      <c r="B179" s="16">
        <f t="shared" ca="1" si="41"/>
        <v>2.27</v>
      </c>
      <c r="C179" s="16">
        <f t="shared" ca="1" si="42"/>
        <v>0.46255506607929514</v>
      </c>
      <c r="D179" s="16">
        <f t="shared" ca="1" si="43"/>
        <v>0.19796500475307299</v>
      </c>
      <c r="E179" s="16">
        <f t="shared" ca="1" si="44"/>
        <v>1</v>
      </c>
      <c r="F179" s="16">
        <f t="shared" ca="1" si="52"/>
        <v>1</v>
      </c>
      <c r="G179" s="16">
        <f t="shared" ca="1" si="53"/>
        <v>0</v>
      </c>
      <c r="H179" s="18">
        <f t="shared" ca="1" si="45"/>
        <v>2.27</v>
      </c>
      <c r="I179" s="21">
        <f t="shared" ca="1" si="46"/>
        <v>1.27</v>
      </c>
      <c r="J179" s="3">
        <f t="shared" ca="1" si="54"/>
        <v>127.48999999999998</v>
      </c>
      <c r="K179" s="17">
        <f t="shared" ca="1" si="57"/>
        <v>958.49</v>
      </c>
      <c r="L179" s="17">
        <f t="shared" ca="1" si="40"/>
        <v>1000</v>
      </c>
      <c r="M179" s="16">
        <f t="shared" ca="1" si="47"/>
        <v>-41.509999999999991</v>
      </c>
      <c r="O179" s="16">
        <f t="shared" si="55"/>
        <v>169</v>
      </c>
      <c r="P179" s="17">
        <f t="shared" ca="1" si="48"/>
        <v>-41.509999999999991</v>
      </c>
      <c r="R179" s="16">
        <f t="shared" si="56"/>
        <v>169</v>
      </c>
      <c r="S179" s="17">
        <f t="shared" ca="1" si="49"/>
        <v>-24.562130177514788</v>
      </c>
      <c r="T179" s="17">
        <f t="shared" ca="1" si="50"/>
        <v>-41.509999999999991</v>
      </c>
    </row>
    <row r="180" spans="1:20">
      <c r="A180" s="16">
        <f t="shared" si="51"/>
        <v>170</v>
      </c>
      <c r="B180" s="16">
        <f t="shared" ca="1" si="41"/>
        <v>4.6399999999999997</v>
      </c>
      <c r="C180" s="16">
        <f t="shared" ca="1" si="42"/>
        <v>0.22629310344827588</v>
      </c>
      <c r="D180" s="16">
        <f t="shared" ca="1" si="43"/>
        <v>0.79774379446802879</v>
      </c>
      <c r="E180" s="16">
        <f t="shared" ca="1" si="44"/>
        <v>0</v>
      </c>
      <c r="F180" s="16">
        <f t="shared" ca="1" si="52"/>
        <v>0</v>
      </c>
      <c r="G180" s="16">
        <f t="shared" ca="1" si="53"/>
        <v>1</v>
      </c>
      <c r="H180" s="18">
        <f t="shared" ca="1" si="45"/>
        <v>0</v>
      </c>
      <c r="I180" s="21">
        <f t="shared" ca="1" si="46"/>
        <v>-1</v>
      </c>
      <c r="J180" s="3">
        <f t="shared" ca="1" si="54"/>
        <v>127.48999999999998</v>
      </c>
      <c r="K180" s="17">
        <f t="shared" ca="1" si="57"/>
        <v>957.49</v>
      </c>
      <c r="L180" s="17">
        <f t="shared" ca="1" si="40"/>
        <v>1000</v>
      </c>
      <c r="M180" s="16">
        <f t="shared" ca="1" si="47"/>
        <v>-42.509999999999991</v>
      </c>
      <c r="O180" s="16">
        <f t="shared" si="55"/>
        <v>170</v>
      </c>
      <c r="P180" s="17">
        <f t="shared" ca="1" si="48"/>
        <v>-42.509999999999991</v>
      </c>
      <c r="R180" s="16">
        <f t="shared" si="56"/>
        <v>170</v>
      </c>
      <c r="S180" s="17">
        <f t="shared" ca="1" si="49"/>
        <v>-25.005882352941171</v>
      </c>
      <c r="T180" s="17">
        <f t="shared" ca="1" si="50"/>
        <v>-42.509999999999991</v>
      </c>
    </row>
    <row r="181" spans="1:20">
      <c r="A181" s="16">
        <f t="shared" si="51"/>
        <v>171</v>
      </c>
      <c r="B181" s="16">
        <f t="shared" ca="1" si="41"/>
        <v>4.29</v>
      </c>
      <c r="C181" s="16">
        <f t="shared" ca="1" si="42"/>
        <v>0.24475524475524477</v>
      </c>
      <c r="D181" s="16">
        <f t="shared" ca="1" si="43"/>
        <v>3.1490018948105991E-2</v>
      </c>
      <c r="E181" s="16">
        <f t="shared" ca="1" si="44"/>
        <v>1</v>
      </c>
      <c r="F181" s="16">
        <f t="shared" ca="1" si="52"/>
        <v>1</v>
      </c>
      <c r="G181" s="16">
        <f t="shared" ca="1" si="53"/>
        <v>0</v>
      </c>
      <c r="H181" s="18">
        <f t="shared" ca="1" si="45"/>
        <v>4.29</v>
      </c>
      <c r="I181" s="21">
        <f t="shared" ca="1" si="46"/>
        <v>3.29</v>
      </c>
      <c r="J181" s="3">
        <f t="shared" ca="1" si="54"/>
        <v>131.77999999999997</v>
      </c>
      <c r="K181" s="17">
        <f t="shared" ca="1" si="57"/>
        <v>960.78</v>
      </c>
      <c r="L181" s="17">
        <f t="shared" ca="1" si="40"/>
        <v>1000</v>
      </c>
      <c r="M181" s="16">
        <f t="shared" ca="1" si="47"/>
        <v>-39.220000000000027</v>
      </c>
      <c r="O181" s="16">
        <f t="shared" si="55"/>
        <v>171</v>
      </c>
      <c r="P181" s="17">
        <f t="shared" ca="1" si="48"/>
        <v>-39.220000000000027</v>
      </c>
      <c r="R181" s="16">
        <f t="shared" si="56"/>
        <v>171</v>
      </c>
      <c r="S181" s="17">
        <f t="shared" ca="1" si="49"/>
        <v>-22.935672514619895</v>
      </c>
      <c r="T181" s="17">
        <f t="shared" ca="1" si="50"/>
        <v>-39.220000000000027</v>
      </c>
    </row>
    <row r="182" spans="1:20">
      <c r="A182" s="16">
        <f t="shared" si="51"/>
        <v>172</v>
      </c>
      <c r="B182" s="16">
        <f t="shared" ca="1" si="41"/>
        <v>3.46</v>
      </c>
      <c r="C182" s="16">
        <f t="shared" ca="1" si="42"/>
        <v>0.30346820809248559</v>
      </c>
      <c r="D182" s="16">
        <f t="shared" ca="1" si="43"/>
        <v>0.66038552473957068</v>
      </c>
      <c r="E182" s="16">
        <f t="shared" ca="1" si="44"/>
        <v>0</v>
      </c>
      <c r="F182" s="16">
        <f t="shared" ca="1" si="52"/>
        <v>0</v>
      </c>
      <c r="G182" s="16">
        <f t="shared" ca="1" si="53"/>
        <v>1</v>
      </c>
      <c r="H182" s="18">
        <f t="shared" ca="1" si="45"/>
        <v>0</v>
      </c>
      <c r="I182" s="21">
        <f t="shared" ca="1" si="46"/>
        <v>-1</v>
      </c>
      <c r="J182" s="3">
        <f t="shared" ca="1" si="54"/>
        <v>131.77999999999997</v>
      </c>
      <c r="K182" s="17">
        <f t="shared" ca="1" si="57"/>
        <v>959.78</v>
      </c>
      <c r="L182" s="17">
        <f t="shared" ca="1" si="40"/>
        <v>1000</v>
      </c>
      <c r="M182" s="16">
        <f t="shared" ca="1" si="47"/>
        <v>-40.220000000000027</v>
      </c>
      <c r="O182" s="16">
        <f t="shared" si="55"/>
        <v>172</v>
      </c>
      <c r="P182" s="17">
        <f t="shared" ca="1" si="48"/>
        <v>-40.220000000000027</v>
      </c>
      <c r="R182" s="16">
        <f t="shared" si="56"/>
        <v>172</v>
      </c>
      <c r="S182" s="17">
        <f t="shared" ca="1" si="49"/>
        <v>-23.38372093023257</v>
      </c>
      <c r="T182" s="17">
        <f t="shared" ca="1" si="50"/>
        <v>-40.220000000000027</v>
      </c>
    </row>
    <row r="183" spans="1:20">
      <c r="A183" s="16">
        <f t="shared" si="51"/>
        <v>173</v>
      </c>
      <c r="B183" s="16">
        <f t="shared" ca="1" si="41"/>
        <v>4.37</v>
      </c>
      <c r="C183" s="16">
        <f t="shared" ca="1" si="42"/>
        <v>0.2402745995423341</v>
      </c>
      <c r="D183" s="16">
        <f t="shared" ca="1" si="43"/>
        <v>0.24838060312608801</v>
      </c>
      <c r="E183" s="16">
        <f t="shared" ca="1" si="44"/>
        <v>0</v>
      </c>
      <c r="F183" s="16">
        <f t="shared" ca="1" si="52"/>
        <v>0</v>
      </c>
      <c r="G183" s="16">
        <f t="shared" ca="1" si="53"/>
        <v>2</v>
      </c>
      <c r="H183" s="18">
        <f t="shared" ca="1" si="45"/>
        <v>0</v>
      </c>
      <c r="I183" s="21">
        <f t="shared" ca="1" si="46"/>
        <v>-1</v>
      </c>
      <c r="J183" s="3">
        <f t="shared" ca="1" si="54"/>
        <v>131.77999999999997</v>
      </c>
      <c r="K183" s="17">
        <f t="shared" ca="1" si="57"/>
        <v>958.78</v>
      </c>
      <c r="L183" s="17">
        <f t="shared" ca="1" si="40"/>
        <v>1000</v>
      </c>
      <c r="M183" s="16">
        <f t="shared" ca="1" si="47"/>
        <v>-41.220000000000027</v>
      </c>
      <c r="O183" s="16">
        <f t="shared" si="55"/>
        <v>173</v>
      </c>
      <c r="P183" s="17">
        <f t="shared" ca="1" si="48"/>
        <v>-41.220000000000027</v>
      </c>
      <c r="R183" s="16">
        <f t="shared" si="56"/>
        <v>173</v>
      </c>
      <c r="S183" s="17">
        <f t="shared" ca="1" si="49"/>
        <v>-23.826589595375737</v>
      </c>
      <c r="T183" s="17">
        <f t="shared" ca="1" si="50"/>
        <v>-41.220000000000027</v>
      </c>
    </row>
    <row r="184" spans="1:20">
      <c r="A184" s="16">
        <f t="shared" si="51"/>
        <v>174</v>
      </c>
      <c r="B184" s="16">
        <f t="shared" ca="1" si="41"/>
        <v>5.87</v>
      </c>
      <c r="C184" s="16">
        <f t="shared" ca="1" si="42"/>
        <v>0.17887563884156729</v>
      </c>
      <c r="D184" s="16">
        <f t="shared" ca="1" si="43"/>
        <v>0.66557157266045586</v>
      </c>
      <c r="E184" s="16">
        <f t="shared" ca="1" si="44"/>
        <v>0</v>
      </c>
      <c r="F184" s="16">
        <f t="shared" ca="1" si="52"/>
        <v>0</v>
      </c>
      <c r="G184" s="16">
        <f t="shared" ca="1" si="53"/>
        <v>3</v>
      </c>
      <c r="H184" s="18">
        <f t="shared" ca="1" si="45"/>
        <v>0</v>
      </c>
      <c r="I184" s="21">
        <f t="shared" ca="1" si="46"/>
        <v>-1</v>
      </c>
      <c r="J184" s="3">
        <f t="shared" ca="1" si="54"/>
        <v>131.77999999999997</v>
      </c>
      <c r="K184" s="17">
        <f t="shared" ca="1" si="57"/>
        <v>957.78</v>
      </c>
      <c r="L184" s="17">
        <f t="shared" ca="1" si="40"/>
        <v>1000</v>
      </c>
      <c r="M184" s="16">
        <f t="shared" ca="1" si="47"/>
        <v>-42.220000000000027</v>
      </c>
      <c r="O184" s="16">
        <f t="shared" si="55"/>
        <v>174</v>
      </c>
      <c r="P184" s="17">
        <f t="shared" ca="1" si="48"/>
        <v>-42.220000000000027</v>
      </c>
      <c r="R184" s="16">
        <f t="shared" si="56"/>
        <v>174</v>
      </c>
      <c r="S184" s="17">
        <f t="shared" ca="1" si="49"/>
        <v>-24.264367816091976</v>
      </c>
      <c r="T184" s="17">
        <f t="shared" ca="1" si="50"/>
        <v>-42.220000000000027</v>
      </c>
    </row>
    <row r="185" spans="1:20">
      <c r="A185" s="16">
        <f t="shared" si="51"/>
        <v>175</v>
      </c>
      <c r="B185" s="16">
        <f t="shared" ca="1" si="41"/>
        <v>3.13</v>
      </c>
      <c r="C185" s="16">
        <f t="shared" ca="1" si="42"/>
        <v>0.33546325878594252</v>
      </c>
      <c r="D185" s="16">
        <f t="shared" ca="1" si="43"/>
        <v>0.37597634618611719</v>
      </c>
      <c r="E185" s="16">
        <f t="shared" ca="1" si="44"/>
        <v>0</v>
      </c>
      <c r="F185" s="16">
        <f t="shared" ca="1" si="52"/>
        <v>0</v>
      </c>
      <c r="G185" s="16">
        <f t="shared" ca="1" si="53"/>
        <v>4</v>
      </c>
      <c r="H185" s="18">
        <f t="shared" ca="1" si="45"/>
        <v>0</v>
      </c>
      <c r="I185" s="21">
        <f t="shared" ca="1" si="46"/>
        <v>-1</v>
      </c>
      <c r="J185" s="3">
        <f t="shared" ca="1" si="54"/>
        <v>131.77999999999997</v>
      </c>
      <c r="K185" s="17">
        <f t="shared" ca="1" si="57"/>
        <v>956.78</v>
      </c>
      <c r="L185" s="17">
        <f t="shared" ca="1" si="40"/>
        <v>1000</v>
      </c>
      <c r="M185" s="16">
        <f t="shared" ca="1" si="47"/>
        <v>-43.220000000000027</v>
      </c>
      <c r="O185" s="16">
        <f t="shared" si="55"/>
        <v>175</v>
      </c>
      <c r="P185" s="17">
        <f t="shared" ca="1" si="48"/>
        <v>-43.220000000000027</v>
      </c>
      <c r="R185" s="16">
        <f t="shared" si="56"/>
        <v>175</v>
      </c>
      <c r="S185" s="17">
        <f t="shared" ca="1" si="49"/>
        <v>-24.697142857142879</v>
      </c>
      <c r="T185" s="17">
        <f t="shared" ca="1" si="50"/>
        <v>-43.220000000000027</v>
      </c>
    </row>
    <row r="186" spans="1:20">
      <c r="A186" s="16">
        <f t="shared" si="51"/>
        <v>176</v>
      </c>
      <c r="B186" s="16">
        <f t="shared" ca="1" si="41"/>
        <v>4.95</v>
      </c>
      <c r="C186" s="16">
        <f t="shared" ca="1" si="42"/>
        <v>0.21212121212121213</v>
      </c>
      <c r="D186" s="16">
        <f t="shared" ca="1" si="43"/>
        <v>0.40116906086405635</v>
      </c>
      <c r="E186" s="16">
        <f t="shared" ca="1" si="44"/>
        <v>0</v>
      </c>
      <c r="F186" s="16">
        <f t="shared" ca="1" si="52"/>
        <v>0</v>
      </c>
      <c r="G186" s="16">
        <f t="shared" ca="1" si="53"/>
        <v>5</v>
      </c>
      <c r="H186" s="18">
        <f t="shared" ca="1" si="45"/>
        <v>0</v>
      </c>
      <c r="I186" s="21">
        <f t="shared" ca="1" si="46"/>
        <v>-1</v>
      </c>
      <c r="J186" s="3">
        <f t="shared" ca="1" si="54"/>
        <v>131.77999999999997</v>
      </c>
      <c r="K186" s="17">
        <f t="shared" ca="1" si="57"/>
        <v>955.78</v>
      </c>
      <c r="L186" s="17">
        <f t="shared" ca="1" si="40"/>
        <v>1000</v>
      </c>
      <c r="M186" s="16">
        <f t="shared" ca="1" si="47"/>
        <v>-44.220000000000027</v>
      </c>
      <c r="O186" s="16">
        <f t="shared" si="55"/>
        <v>176</v>
      </c>
      <c r="P186" s="17">
        <f t="shared" ca="1" si="48"/>
        <v>-44.220000000000027</v>
      </c>
      <c r="R186" s="16">
        <f t="shared" si="56"/>
        <v>176</v>
      </c>
      <c r="S186" s="17">
        <f t="shared" ca="1" si="49"/>
        <v>-25.125000000000014</v>
      </c>
      <c r="T186" s="17">
        <f t="shared" ca="1" si="50"/>
        <v>-44.220000000000027</v>
      </c>
    </row>
    <row r="187" spans="1:20">
      <c r="A187" s="16">
        <f t="shared" si="51"/>
        <v>177</v>
      </c>
      <c r="B187" s="16">
        <f t="shared" ca="1" si="41"/>
        <v>4.75</v>
      </c>
      <c r="C187" s="16">
        <f t="shared" ca="1" si="42"/>
        <v>0.22105263157894736</v>
      </c>
      <c r="D187" s="16">
        <f t="shared" ca="1" si="43"/>
        <v>0.15044607940281973</v>
      </c>
      <c r="E187" s="16">
        <f t="shared" ca="1" si="44"/>
        <v>1</v>
      </c>
      <c r="F187" s="16">
        <f t="shared" ca="1" si="52"/>
        <v>1</v>
      </c>
      <c r="G187" s="16">
        <f t="shared" ca="1" si="53"/>
        <v>0</v>
      </c>
      <c r="H187" s="18">
        <f t="shared" ca="1" si="45"/>
        <v>4.75</v>
      </c>
      <c r="I187" s="21">
        <f t="shared" ca="1" si="46"/>
        <v>3.75</v>
      </c>
      <c r="J187" s="3">
        <f t="shared" ca="1" si="54"/>
        <v>136.52999999999997</v>
      </c>
      <c r="K187" s="17">
        <f t="shared" ca="1" si="57"/>
        <v>959.53</v>
      </c>
      <c r="L187" s="17">
        <f t="shared" ca="1" si="40"/>
        <v>1000</v>
      </c>
      <c r="M187" s="16">
        <f t="shared" ca="1" si="47"/>
        <v>-40.470000000000027</v>
      </c>
      <c r="O187" s="16">
        <f t="shared" si="55"/>
        <v>177</v>
      </c>
      <c r="P187" s="17">
        <f t="shared" ca="1" si="48"/>
        <v>-40.470000000000027</v>
      </c>
      <c r="R187" s="16">
        <f t="shared" si="56"/>
        <v>177</v>
      </c>
      <c r="S187" s="17">
        <f t="shared" ca="1" si="49"/>
        <v>-22.864406779661024</v>
      </c>
      <c r="T187" s="17">
        <f t="shared" ca="1" si="50"/>
        <v>-40.470000000000027</v>
      </c>
    </row>
    <row r="188" spans="1:20">
      <c r="A188" s="16">
        <f t="shared" si="51"/>
        <v>178</v>
      </c>
      <c r="B188" s="16">
        <f t="shared" ca="1" si="41"/>
        <v>4.3</v>
      </c>
      <c r="C188" s="16">
        <f t="shared" ca="1" si="42"/>
        <v>0.24418604651162792</v>
      </c>
      <c r="D188" s="16">
        <f t="shared" ca="1" si="43"/>
        <v>0.93811924757161069</v>
      </c>
      <c r="E188" s="16">
        <f t="shared" ca="1" si="44"/>
        <v>0</v>
      </c>
      <c r="F188" s="16">
        <f t="shared" ca="1" si="52"/>
        <v>0</v>
      </c>
      <c r="G188" s="16">
        <f t="shared" ca="1" si="53"/>
        <v>1</v>
      </c>
      <c r="H188" s="18">
        <f t="shared" ca="1" si="45"/>
        <v>0</v>
      </c>
      <c r="I188" s="21">
        <f t="shared" ca="1" si="46"/>
        <v>-1</v>
      </c>
      <c r="J188" s="3">
        <f t="shared" ca="1" si="54"/>
        <v>136.52999999999997</v>
      </c>
      <c r="K188" s="17">
        <f t="shared" ca="1" si="57"/>
        <v>958.53</v>
      </c>
      <c r="L188" s="17">
        <f t="shared" ca="1" si="40"/>
        <v>1000</v>
      </c>
      <c r="M188" s="16">
        <f t="shared" ca="1" si="47"/>
        <v>-41.470000000000027</v>
      </c>
      <c r="O188" s="16">
        <f t="shared" si="55"/>
        <v>178</v>
      </c>
      <c r="P188" s="17">
        <f t="shared" ca="1" si="48"/>
        <v>-41.470000000000027</v>
      </c>
      <c r="R188" s="16">
        <f t="shared" si="56"/>
        <v>178</v>
      </c>
      <c r="S188" s="17">
        <f t="shared" ca="1" si="49"/>
        <v>-23.297752808988776</v>
      </c>
      <c r="T188" s="17">
        <f t="shared" ca="1" si="50"/>
        <v>-41.470000000000027</v>
      </c>
    </row>
    <row r="189" spans="1:20">
      <c r="A189" s="16">
        <f t="shared" si="51"/>
        <v>179</v>
      </c>
      <c r="B189" s="16">
        <f t="shared" ca="1" si="41"/>
        <v>2.2599999999999998</v>
      </c>
      <c r="C189" s="16">
        <f t="shared" ca="1" si="42"/>
        <v>0.46460176991150448</v>
      </c>
      <c r="D189" s="16">
        <f t="shared" ca="1" si="43"/>
        <v>0.51147255130814351</v>
      </c>
      <c r="E189" s="16">
        <f t="shared" ca="1" si="44"/>
        <v>0</v>
      </c>
      <c r="F189" s="16">
        <f t="shared" ca="1" si="52"/>
        <v>0</v>
      </c>
      <c r="G189" s="16">
        <f t="shared" ca="1" si="53"/>
        <v>2</v>
      </c>
      <c r="H189" s="18">
        <f t="shared" ca="1" si="45"/>
        <v>0</v>
      </c>
      <c r="I189" s="21">
        <f t="shared" ca="1" si="46"/>
        <v>-1</v>
      </c>
      <c r="J189" s="3">
        <f t="shared" ca="1" si="54"/>
        <v>136.52999999999997</v>
      </c>
      <c r="K189" s="17">
        <f t="shared" ca="1" si="57"/>
        <v>957.53</v>
      </c>
      <c r="L189" s="17">
        <f t="shared" ca="1" si="40"/>
        <v>1000</v>
      </c>
      <c r="M189" s="16">
        <f t="shared" ca="1" si="47"/>
        <v>-42.470000000000027</v>
      </c>
      <c r="O189" s="16">
        <f t="shared" si="55"/>
        <v>179</v>
      </c>
      <c r="P189" s="17">
        <f t="shared" ca="1" si="48"/>
        <v>-42.470000000000027</v>
      </c>
      <c r="R189" s="16">
        <f t="shared" si="56"/>
        <v>179</v>
      </c>
      <c r="S189" s="17">
        <f t="shared" ca="1" si="49"/>
        <v>-23.726256983240233</v>
      </c>
      <c r="T189" s="17">
        <f t="shared" ca="1" si="50"/>
        <v>-42.470000000000027</v>
      </c>
    </row>
    <row r="190" spans="1:20">
      <c r="A190" s="16">
        <f t="shared" si="51"/>
        <v>180</v>
      </c>
      <c r="B190" s="16">
        <f t="shared" ca="1" si="41"/>
        <v>2.85</v>
      </c>
      <c r="C190" s="16">
        <f t="shared" ca="1" si="42"/>
        <v>0.36842105263157893</v>
      </c>
      <c r="D190" s="16">
        <f t="shared" ca="1" si="43"/>
        <v>0.84680047662102265</v>
      </c>
      <c r="E190" s="16">
        <f t="shared" ca="1" si="44"/>
        <v>0</v>
      </c>
      <c r="F190" s="16">
        <f t="shared" ca="1" si="52"/>
        <v>0</v>
      </c>
      <c r="G190" s="16">
        <f t="shared" ca="1" si="53"/>
        <v>3</v>
      </c>
      <c r="H190" s="18">
        <f t="shared" ca="1" si="45"/>
        <v>0</v>
      </c>
      <c r="I190" s="21">
        <f t="shared" ca="1" si="46"/>
        <v>-1</v>
      </c>
      <c r="J190" s="3">
        <f t="shared" ca="1" si="54"/>
        <v>136.52999999999997</v>
      </c>
      <c r="K190" s="17">
        <f t="shared" ca="1" si="57"/>
        <v>956.53</v>
      </c>
      <c r="L190" s="17">
        <f t="shared" ca="1" si="40"/>
        <v>1000</v>
      </c>
      <c r="M190" s="16">
        <f t="shared" ca="1" si="47"/>
        <v>-43.470000000000027</v>
      </c>
      <c r="O190" s="16">
        <f t="shared" si="55"/>
        <v>180</v>
      </c>
      <c r="P190" s="17">
        <f t="shared" ca="1" si="48"/>
        <v>-43.470000000000027</v>
      </c>
      <c r="R190" s="16">
        <f t="shared" si="56"/>
        <v>180</v>
      </c>
      <c r="S190" s="17">
        <f t="shared" ca="1" si="49"/>
        <v>-24.15000000000002</v>
      </c>
      <c r="T190" s="17">
        <f t="shared" ca="1" si="50"/>
        <v>-43.470000000000027</v>
      </c>
    </row>
    <row r="191" spans="1:20">
      <c r="A191" s="16">
        <f t="shared" si="51"/>
        <v>181</v>
      </c>
      <c r="B191" s="16">
        <f t="shared" ca="1" si="41"/>
        <v>3.81</v>
      </c>
      <c r="C191" s="16">
        <f t="shared" ca="1" si="42"/>
        <v>0.27559055118110237</v>
      </c>
      <c r="D191" s="16">
        <f t="shared" ca="1" si="43"/>
        <v>0.54226601527341467</v>
      </c>
      <c r="E191" s="16">
        <f t="shared" ca="1" si="44"/>
        <v>0</v>
      </c>
      <c r="F191" s="16">
        <f t="shared" ca="1" si="52"/>
        <v>0</v>
      </c>
      <c r="G191" s="16">
        <f t="shared" ca="1" si="53"/>
        <v>4</v>
      </c>
      <c r="H191" s="18">
        <f t="shared" ca="1" si="45"/>
        <v>0</v>
      </c>
      <c r="I191" s="21">
        <f t="shared" ca="1" si="46"/>
        <v>-1</v>
      </c>
      <c r="J191" s="3">
        <f t="shared" ca="1" si="54"/>
        <v>136.52999999999997</v>
      </c>
      <c r="K191" s="17">
        <f t="shared" ca="1" si="57"/>
        <v>955.53</v>
      </c>
      <c r="L191" s="17">
        <f t="shared" ca="1" si="40"/>
        <v>1000</v>
      </c>
      <c r="M191" s="16">
        <f t="shared" ca="1" si="47"/>
        <v>-44.470000000000027</v>
      </c>
      <c r="O191" s="16">
        <f t="shared" si="55"/>
        <v>181</v>
      </c>
      <c r="P191" s="17">
        <f t="shared" ca="1" si="48"/>
        <v>-44.470000000000027</v>
      </c>
      <c r="R191" s="16">
        <f t="shared" si="56"/>
        <v>181</v>
      </c>
      <c r="S191" s="17">
        <f t="shared" ca="1" si="49"/>
        <v>-24.569060773480672</v>
      </c>
      <c r="T191" s="17">
        <f t="shared" ca="1" si="50"/>
        <v>-44.470000000000027</v>
      </c>
    </row>
    <row r="192" spans="1:20">
      <c r="A192" s="16">
        <f t="shared" si="51"/>
        <v>182</v>
      </c>
      <c r="B192" s="16">
        <f t="shared" ca="1" si="41"/>
        <v>3.99</v>
      </c>
      <c r="C192" s="16">
        <f t="shared" ca="1" si="42"/>
        <v>0.26315789473684209</v>
      </c>
      <c r="D192" s="16">
        <f t="shared" ca="1" si="43"/>
        <v>0.93850381343747191</v>
      </c>
      <c r="E192" s="16">
        <f t="shared" ca="1" si="44"/>
        <v>0</v>
      </c>
      <c r="F192" s="16">
        <f t="shared" ca="1" si="52"/>
        <v>0</v>
      </c>
      <c r="G192" s="16">
        <f t="shared" ca="1" si="53"/>
        <v>5</v>
      </c>
      <c r="H192" s="18">
        <f t="shared" ca="1" si="45"/>
        <v>0</v>
      </c>
      <c r="I192" s="21">
        <f t="shared" ca="1" si="46"/>
        <v>-1</v>
      </c>
      <c r="J192" s="3">
        <f t="shared" ca="1" si="54"/>
        <v>136.52999999999997</v>
      </c>
      <c r="K192" s="17">
        <f t="shared" ca="1" si="57"/>
        <v>954.53</v>
      </c>
      <c r="L192" s="17">
        <f t="shared" ca="1" si="40"/>
        <v>1000</v>
      </c>
      <c r="M192" s="16">
        <f t="shared" ca="1" si="47"/>
        <v>-45.470000000000027</v>
      </c>
      <c r="O192" s="16">
        <f t="shared" si="55"/>
        <v>182</v>
      </c>
      <c r="P192" s="17">
        <f t="shared" ca="1" si="48"/>
        <v>-45.470000000000027</v>
      </c>
      <c r="R192" s="16">
        <f t="shared" si="56"/>
        <v>182</v>
      </c>
      <c r="S192" s="17">
        <f t="shared" ca="1" si="49"/>
        <v>-24.983516483516496</v>
      </c>
      <c r="T192" s="17">
        <f t="shared" ca="1" si="50"/>
        <v>-45.470000000000027</v>
      </c>
    </row>
    <row r="193" spans="1:20">
      <c r="A193" s="16">
        <f t="shared" si="51"/>
        <v>183</v>
      </c>
      <c r="B193" s="16">
        <f t="shared" ca="1" si="41"/>
        <v>3.6</v>
      </c>
      <c r="C193" s="16">
        <f t="shared" ca="1" si="42"/>
        <v>0.29166666666666669</v>
      </c>
      <c r="D193" s="16">
        <f t="shared" ca="1" si="43"/>
        <v>0.12288154900376469</v>
      </c>
      <c r="E193" s="16">
        <f t="shared" ca="1" si="44"/>
        <v>1</v>
      </c>
      <c r="F193" s="16">
        <f t="shared" ca="1" si="52"/>
        <v>1</v>
      </c>
      <c r="G193" s="16">
        <f t="shared" ca="1" si="53"/>
        <v>0</v>
      </c>
      <c r="H193" s="18">
        <f t="shared" ca="1" si="45"/>
        <v>3.6</v>
      </c>
      <c r="I193" s="21">
        <f t="shared" ca="1" si="46"/>
        <v>2.6</v>
      </c>
      <c r="J193" s="3">
        <f t="shared" ca="1" si="54"/>
        <v>140.12999999999997</v>
      </c>
      <c r="K193" s="17">
        <f t="shared" ca="1" si="57"/>
        <v>957.13</v>
      </c>
      <c r="L193" s="17">
        <f t="shared" ca="1" si="40"/>
        <v>1000</v>
      </c>
      <c r="M193" s="16">
        <f t="shared" ca="1" si="47"/>
        <v>-42.870000000000005</v>
      </c>
      <c r="O193" s="16">
        <f t="shared" si="55"/>
        <v>183</v>
      </c>
      <c r="P193" s="17">
        <f t="shared" ca="1" si="48"/>
        <v>-42.870000000000005</v>
      </c>
      <c r="R193" s="16">
        <f t="shared" si="56"/>
        <v>183</v>
      </c>
      <c r="S193" s="17">
        <f t="shared" ca="1" si="49"/>
        <v>-23.426229508196727</v>
      </c>
      <c r="T193" s="17">
        <f t="shared" ca="1" si="50"/>
        <v>-42.870000000000005</v>
      </c>
    </row>
    <row r="194" spans="1:20">
      <c r="A194" s="16">
        <f t="shared" si="51"/>
        <v>184</v>
      </c>
      <c r="B194" s="16">
        <f t="shared" ca="1" si="41"/>
        <v>3.76</v>
      </c>
      <c r="C194" s="16">
        <f t="shared" ca="1" si="42"/>
        <v>0.2792553191489362</v>
      </c>
      <c r="D194" s="16">
        <f t="shared" ca="1" si="43"/>
        <v>0.3252082808342438</v>
      </c>
      <c r="E194" s="16">
        <f t="shared" ca="1" si="44"/>
        <v>0</v>
      </c>
      <c r="F194" s="16">
        <f t="shared" ca="1" si="52"/>
        <v>0</v>
      </c>
      <c r="G194" s="16">
        <f t="shared" ca="1" si="53"/>
        <v>1</v>
      </c>
      <c r="H194" s="18">
        <f t="shared" ca="1" si="45"/>
        <v>0</v>
      </c>
      <c r="I194" s="21">
        <f t="shared" ca="1" si="46"/>
        <v>-1</v>
      </c>
      <c r="J194" s="3">
        <f t="shared" ca="1" si="54"/>
        <v>140.12999999999997</v>
      </c>
      <c r="K194" s="17">
        <f t="shared" ca="1" si="57"/>
        <v>956.13</v>
      </c>
      <c r="L194" s="17">
        <f t="shared" ca="1" si="40"/>
        <v>1000</v>
      </c>
      <c r="M194" s="16">
        <f t="shared" ca="1" si="47"/>
        <v>-43.870000000000005</v>
      </c>
      <c r="O194" s="16">
        <f t="shared" si="55"/>
        <v>184</v>
      </c>
      <c r="P194" s="17">
        <f t="shared" ca="1" si="48"/>
        <v>-43.870000000000005</v>
      </c>
      <c r="R194" s="16">
        <f t="shared" si="56"/>
        <v>184</v>
      </c>
      <c r="S194" s="17">
        <f t="shared" ca="1" si="49"/>
        <v>-23.842391304347828</v>
      </c>
      <c r="T194" s="17">
        <f t="shared" ca="1" si="50"/>
        <v>-43.870000000000005</v>
      </c>
    </row>
    <row r="195" spans="1:20">
      <c r="A195" s="16">
        <f t="shared" si="51"/>
        <v>185</v>
      </c>
      <c r="B195" s="16">
        <f t="shared" ca="1" si="41"/>
        <v>3.68</v>
      </c>
      <c r="C195" s="16">
        <f t="shared" ca="1" si="42"/>
        <v>0.28532608695652173</v>
      </c>
      <c r="D195" s="16">
        <f t="shared" ca="1" si="43"/>
        <v>0.89824275188076208</v>
      </c>
      <c r="E195" s="16">
        <f t="shared" ca="1" si="44"/>
        <v>0</v>
      </c>
      <c r="F195" s="16">
        <f t="shared" ca="1" si="52"/>
        <v>0</v>
      </c>
      <c r="G195" s="16">
        <f t="shared" ca="1" si="53"/>
        <v>2</v>
      </c>
      <c r="H195" s="18">
        <f t="shared" ca="1" si="45"/>
        <v>0</v>
      </c>
      <c r="I195" s="21">
        <f t="shared" ca="1" si="46"/>
        <v>-1</v>
      </c>
      <c r="J195" s="3">
        <f t="shared" ca="1" si="54"/>
        <v>140.12999999999997</v>
      </c>
      <c r="K195" s="17">
        <f t="shared" ca="1" si="57"/>
        <v>955.13</v>
      </c>
      <c r="L195" s="17">
        <f t="shared" ca="1" si="40"/>
        <v>1000</v>
      </c>
      <c r="M195" s="16">
        <f t="shared" ca="1" si="47"/>
        <v>-44.870000000000005</v>
      </c>
      <c r="O195" s="16">
        <f t="shared" si="55"/>
        <v>185</v>
      </c>
      <c r="P195" s="17">
        <f t="shared" ca="1" si="48"/>
        <v>-44.870000000000005</v>
      </c>
      <c r="R195" s="16">
        <f t="shared" si="56"/>
        <v>185</v>
      </c>
      <c r="S195" s="17">
        <f t="shared" ca="1" si="49"/>
        <v>-24.254054054054052</v>
      </c>
      <c r="T195" s="17">
        <f t="shared" ca="1" si="50"/>
        <v>-44.870000000000005</v>
      </c>
    </row>
    <row r="196" spans="1:20">
      <c r="A196" s="16">
        <f t="shared" si="51"/>
        <v>186</v>
      </c>
      <c r="B196" s="16">
        <f t="shared" ca="1" si="41"/>
        <v>5.29</v>
      </c>
      <c r="C196" s="16">
        <f t="shared" ca="1" si="42"/>
        <v>0.19848771266540643</v>
      </c>
      <c r="D196" s="16">
        <f t="shared" ca="1" si="43"/>
        <v>5.8452108630625332E-2</v>
      </c>
      <c r="E196" s="16">
        <f t="shared" ca="1" si="44"/>
        <v>1</v>
      </c>
      <c r="F196" s="16">
        <f t="shared" ca="1" si="52"/>
        <v>1</v>
      </c>
      <c r="G196" s="16">
        <f t="shared" ca="1" si="53"/>
        <v>0</v>
      </c>
      <c r="H196" s="18">
        <f t="shared" ca="1" si="45"/>
        <v>5.29</v>
      </c>
      <c r="I196" s="21">
        <f t="shared" ca="1" si="46"/>
        <v>4.29</v>
      </c>
      <c r="J196" s="3">
        <f t="shared" ca="1" si="54"/>
        <v>145.41999999999996</v>
      </c>
      <c r="K196" s="17">
        <f t="shared" ca="1" si="57"/>
        <v>959.42</v>
      </c>
      <c r="L196" s="17">
        <f t="shared" ca="1" si="40"/>
        <v>1000</v>
      </c>
      <c r="M196" s="16">
        <f t="shared" ca="1" si="47"/>
        <v>-40.580000000000041</v>
      </c>
      <c r="O196" s="16">
        <f t="shared" si="55"/>
        <v>186</v>
      </c>
      <c r="P196" s="17">
        <f t="shared" ca="1" si="48"/>
        <v>-40.580000000000041</v>
      </c>
      <c r="R196" s="16">
        <f t="shared" si="56"/>
        <v>186</v>
      </c>
      <c r="S196" s="17">
        <f t="shared" ca="1" si="49"/>
        <v>-21.817204301075293</v>
      </c>
      <c r="T196" s="17">
        <f t="shared" ca="1" si="50"/>
        <v>-40.580000000000041</v>
      </c>
    </row>
    <row r="197" spans="1:20">
      <c r="A197" s="16">
        <f t="shared" si="51"/>
        <v>187</v>
      </c>
      <c r="B197" s="16">
        <f t="shared" ca="1" si="41"/>
        <v>2.46</v>
      </c>
      <c r="C197" s="16">
        <f t="shared" ca="1" si="42"/>
        <v>0.42682926829268292</v>
      </c>
      <c r="D197" s="16">
        <f t="shared" ca="1" si="43"/>
        <v>0.57257516373677775</v>
      </c>
      <c r="E197" s="16">
        <f t="shared" ca="1" si="44"/>
        <v>0</v>
      </c>
      <c r="F197" s="16">
        <f t="shared" ca="1" si="52"/>
        <v>0</v>
      </c>
      <c r="G197" s="16">
        <f t="shared" ca="1" si="53"/>
        <v>1</v>
      </c>
      <c r="H197" s="18">
        <f t="shared" ca="1" si="45"/>
        <v>0</v>
      </c>
      <c r="I197" s="21">
        <f t="shared" ca="1" si="46"/>
        <v>-1</v>
      </c>
      <c r="J197" s="3">
        <f t="shared" ca="1" si="54"/>
        <v>145.41999999999996</v>
      </c>
      <c r="K197" s="17">
        <f t="shared" ca="1" si="57"/>
        <v>958.42</v>
      </c>
      <c r="L197" s="17">
        <f t="shared" ca="1" si="40"/>
        <v>1000</v>
      </c>
      <c r="M197" s="16">
        <f t="shared" ca="1" si="47"/>
        <v>-41.580000000000041</v>
      </c>
      <c r="O197" s="16">
        <f t="shared" si="55"/>
        <v>187</v>
      </c>
      <c r="P197" s="17">
        <f t="shared" ca="1" si="48"/>
        <v>-41.580000000000041</v>
      </c>
      <c r="R197" s="16">
        <f t="shared" si="56"/>
        <v>187</v>
      </c>
      <c r="S197" s="17">
        <f t="shared" ca="1" si="49"/>
        <v>-22.235294117647072</v>
      </c>
      <c r="T197" s="17">
        <f t="shared" ca="1" si="50"/>
        <v>-41.580000000000041</v>
      </c>
    </row>
    <row r="198" spans="1:20">
      <c r="A198" s="16">
        <f t="shared" si="51"/>
        <v>188</v>
      </c>
      <c r="B198" s="16">
        <f t="shared" ca="1" si="41"/>
        <v>2.54</v>
      </c>
      <c r="C198" s="16">
        <f t="shared" ca="1" si="42"/>
        <v>0.41338582677165353</v>
      </c>
      <c r="D198" s="16">
        <f t="shared" ca="1" si="43"/>
        <v>0.9664163640334742</v>
      </c>
      <c r="E198" s="16">
        <f t="shared" ca="1" si="44"/>
        <v>0</v>
      </c>
      <c r="F198" s="16">
        <f t="shared" ca="1" si="52"/>
        <v>0</v>
      </c>
      <c r="G198" s="16">
        <f t="shared" ca="1" si="53"/>
        <v>2</v>
      </c>
      <c r="H198" s="18">
        <f t="shared" ca="1" si="45"/>
        <v>0</v>
      </c>
      <c r="I198" s="21">
        <f t="shared" ca="1" si="46"/>
        <v>-1</v>
      </c>
      <c r="J198" s="3">
        <f t="shared" ca="1" si="54"/>
        <v>145.41999999999996</v>
      </c>
      <c r="K198" s="17">
        <f t="shared" ca="1" si="57"/>
        <v>957.42</v>
      </c>
      <c r="L198" s="17">
        <f t="shared" ca="1" si="40"/>
        <v>1000</v>
      </c>
      <c r="M198" s="16">
        <f t="shared" ca="1" si="47"/>
        <v>-42.580000000000041</v>
      </c>
      <c r="O198" s="16">
        <f t="shared" si="55"/>
        <v>188</v>
      </c>
      <c r="P198" s="17">
        <f t="shared" ca="1" si="48"/>
        <v>-42.580000000000041</v>
      </c>
      <c r="R198" s="16">
        <f t="shared" si="56"/>
        <v>188</v>
      </c>
      <c r="S198" s="17">
        <f t="shared" ca="1" si="49"/>
        <v>-22.648936170212792</v>
      </c>
      <c r="T198" s="17">
        <f t="shared" ca="1" si="50"/>
        <v>-42.580000000000041</v>
      </c>
    </row>
    <row r="199" spans="1:20">
      <c r="A199" s="16">
        <f t="shared" si="51"/>
        <v>189</v>
      </c>
      <c r="B199" s="16">
        <f t="shared" ca="1" si="41"/>
        <v>5.5</v>
      </c>
      <c r="C199" s="16">
        <f t="shared" ca="1" si="42"/>
        <v>0.19090909090909092</v>
      </c>
      <c r="D199" s="16">
        <f t="shared" ca="1" si="43"/>
        <v>0.61406441527890676</v>
      </c>
      <c r="E199" s="16">
        <f t="shared" ca="1" si="44"/>
        <v>0</v>
      </c>
      <c r="F199" s="16">
        <f t="shared" ca="1" si="52"/>
        <v>0</v>
      </c>
      <c r="G199" s="16">
        <f t="shared" ca="1" si="53"/>
        <v>3</v>
      </c>
      <c r="H199" s="18">
        <f t="shared" ca="1" si="45"/>
        <v>0</v>
      </c>
      <c r="I199" s="21">
        <f t="shared" ca="1" si="46"/>
        <v>-1</v>
      </c>
      <c r="J199" s="3">
        <f t="shared" ca="1" si="54"/>
        <v>145.41999999999996</v>
      </c>
      <c r="K199" s="17">
        <f t="shared" ca="1" si="57"/>
        <v>956.42</v>
      </c>
      <c r="L199" s="17">
        <f t="shared" ca="1" si="40"/>
        <v>1000</v>
      </c>
      <c r="M199" s="16">
        <f t="shared" ca="1" si="47"/>
        <v>-43.580000000000041</v>
      </c>
      <c r="O199" s="16">
        <f t="shared" si="55"/>
        <v>189</v>
      </c>
      <c r="P199" s="17">
        <f t="shared" ca="1" si="48"/>
        <v>-43.580000000000041</v>
      </c>
      <c r="R199" s="16">
        <f t="shared" si="56"/>
        <v>189</v>
      </c>
      <c r="S199" s="17">
        <f t="shared" ca="1" si="49"/>
        <v>-23.058201058201078</v>
      </c>
      <c r="T199" s="17">
        <f t="shared" ca="1" si="50"/>
        <v>-43.580000000000041</v>
      </c>
    </row>
    <row r="200" spans="1:20">
      <c r="A200" s="16">
        <f t="shared" si="51"/>
        <v>190</v>
      </c>
      <c r="B200" s="16">
        <f t="shared" ca="1" si="41"/>
        <v>5.3</v>
      </c>
      <c r="C200" s="16">
        <f t="shared" ca="1" si="42"/>
        <v>0.19811320754716982</v>
      </c>
      <c r="D200" s="16">
        <f t="shared" ca="1" si="43"/>
        <v>0.21939322736509537</v>
      </c>
      <c r="E200" s="16">
        <f t="shared" ca="1" si="44"/>
        <v>0</v>
      </c>
      <c r="F200" s="16">
        <f t="shared" ca="1" si="52"/>
        <v>0</v>
      </c>
      <c r="G200" s="16">
        <f t="shared" ca="1" si="53"/>
        <v>4</v>
      </c>
      <c r="H200" s="18">
        <f t="shared" ca="1" si="45"/>
        <v>0</v>
      </c>
      <c r="I200" s="21">
        <f t="shared" ca="1" si="46"/>
        <v>-1</v>
      </c>
      <c r="J200" s="3">
        <f t="shared" ca="1" si="54"/>
        <v>145.41999999999996</v>
      </c>
      <c r="K200" s="17">
        <f t="shared" ca="1" si="57"/>
        <v>955.42</v>
      </c>
      <c r="L200" s="17">
        <f t="shared" ca="1" si="40"/>
        <v>1000</v>
      </c>
      <c r="M200" s="16">
        <f t="shared" ca="1" si="47"/>
        <v>-44.580000000000041</v>
      </c>
      <c r="O200" s="16">
        <f t="shared" si="55"/>
        <v>190</v>
      </c>
      <c r="P200" s="17">
        <f t="shared" ca="1" si="48"/>
        <v>-44.580000000000041</v>
      </c>
      <c r="R200" s="16">
        <f t="shared" si="56"/>
        <v>190</v>
      </c>
      <c r="S200" s="17">
        <f t="shared" ca="1" si="49"/>
        <v>-23.463157894736867</v>
      </c>
      <c r="T200" s="17">
        <f t="shared" ca="1" si="50"/>
        <v>-44.580000000000041</v>
      </c>
    </row>
    <row r="201" spans="1:20">
      <c r="A201" s="16">
        <f t="shared" si="51"/>
        <v>191</v>
      </c>
      <c r="B201" s="16">
        <f t="shared" ca="1" si="41"/>
        <v>4.7</v>
      </c>
      <c r="C201" s="16">
        <f t="shared" ca="1" si="42"/>
        <v>0.22340425531914895</v>
      </c>
      <c r="D201" s="16">
        <f t="shared" ca="1" si="43"/>
        <v>0.45735734151657415</v>
      </c>
      <c r="E201" s="16">
        <f t="shared" ca="1" si="44"/>
        <v>0</v>
      </c>
      <c r="F201" s="16">
        <f t="shared" ca="1" si="52"/>
        <v>0</v>
      </c>
      <c r="G201" s="16">
        <f t="shared" ca="1" si="53"/>
        <v>5</v>
      </c>
      <c r="H201" s="18">
        <f t="shared" ca="1" si="45"/>
        <v>0</v>
      </c>
      <c r="I201" s="21">
        <f t="shared" ca="1" si="46"/>
        <v>-1</v>
      </c>
      <c r="J201" s="3">
        <f t="shared" ca="1" si="54"/>
        <v>145.41999999999996</v>
      </c>
      <c r="K201" s="17">
        <f t="shared" ca="1" si="57"/>
        <v>954.42</v>
      </c>
      <c r="L201" s="17">
        <f t="shared" ca="1" si="40"/>
        <v>1000</v>
      </c>
      <c r="M201" s="16">
        <f t="shared" ca="1" si="47"/>
        <v>-45.580000000000041</v>
      </c>
      <c r="O201" s="16">
        <f t="shared" si="55"/>
        <v>191</v>
      </c>
      <c r="P201" s="17">
        <f t="shared" ca="1" si="48"/>
        <v>-45.580000000000041</v>
      </c>
      <c r="R201" s="16">
        <f t="shared" si="56"/>
        <v>191</v>
      </c>
      <c r="S201" s="17">
        <f t="shared" ca="1" si="49"/>
        <v>-23.86387434554976</v>
      </c>
      <c r="T201" s="17">
        <f t="shared" ca="1" si="50"/>
        <v>-45.580000000000041</v>
      </c>
    </row>
    <row r="202" spans="1:20">
      <c r="A202" s="16">
        <f t="shared" si="51"/>
        <v>192</v>
      </c>
      <c r="B202" s="16">
        <f t="shared" ca="1" si="41"/>
        <v>5.7</v>
      </c>
      <c r="C202" s="16">
        <f t="shared" ca="1" si="42"/>
        <v>0.18421052631578946</v>
      </c>
      <c r="D202" s="16">
        <f t="shared" ca="1" si="43"/>
        <v>0.46641582169224538</v>
      </c>
      <c r="E202" s="16">
        <f t="shared" ca="1" si="44"/>
        <v>0</v>
      </c>
      <c r="F202" s="16">
        <f t="shared" ca="1" si="52"/>
        <v>0</v>
      </c>
      <c r="G202" s="16">
        <f t="shared" ca="1" si="53"/>
        <v>6</v>
      </c>
      <c r="H202" s="18">
        <f t="shared" ca="1" si="45"/>
        <v>0</v>
      </c>
      <c r="I202" s="21">
        <f t="shared" ca="1" si="46"/>
        <v>-1</v>
      </c>
      <c r="J202" s="3">
        <f t="shared" ca="1" si="54"/>
        <v>145.41999999999996</v>
      </c>
      <c r="K202" s="17">
        <f t="shared" ca="1" si="57"/>
        <v>953.42</v>
      </c>
      <c r="L202" s="17">
        <f t="shared" ref="L202:L210" ca="1" si="58">MAX(K202,L201)</f>
        <v>1000</v>
      </c>
      <c r="M202" s="16">
        <f t="shared" ca="1" si="47"/>
        <v>-46.580000000000041</v>
      </c>
      <c r="O202" s="16">
        <f t="shared" si="55"/>
        <v>192</v>
      </c>
      <c r="P202" s="17">
        <f t="shared" ca="1" si="48"/>
        <v>-46.580000000000041</v>
      </c>
      <c r="R202" s="16">
        <f t="shared" si="56"/>
        <v>192</v>
      </c>
      <c r="S202" s="17">
        <f t="shared" ca="1" si="49"/>
        <v>-24.260416666666686</v>
      </c>
      <c r="T202" s="17">
        <f t="shared" ca="1" si="50"/>
        <v>-46.580000000000041</v>
      </c>
    </row>
    <row r="203" spans="1:20">
      <c r="A203" s="16">
        <f t="shared" si="51"/>
        <v>193</v>
      </c>
      <c r="B203" s="16">
        <f t="shared" ref="B203:B210" ca="1" si="59">RANDBETWEEN($A$5,$B$5)/100</f>
        <v>5.52</v>
      </c>
      <c r="C203" s="16">
        <f t="shared" ref="C203:C210" ca="1" si="60">$C$5*(1/B203)</f>
        <v>0.19021739130434787</v>
      </c>
      <c r="D203" s="16">
        <f t="shared" ref="D203:D210" ca="1" si="61">RAND()</f>
        <v>0.62616611944761669</v>
      </c>
      <c r="E203" s="16">
        <f t="shared" ref="E203:E210" ca="1" si="62">IF(D203&lt;=C203,1,0)</f>
        <v>0</v>
      </c>
      <c r="F203" s="16">
        <f t="shared" ca="1" si="52"/>
        <v>0</v>
      </c>
      <c r="G203" s="16">
        <f t="shared" ca="1" si="53"/>
        <v>7</v>
      </c>
      <c r="H203" s="18">
        <f t="shared" ref="H203:H210" ca="1" si="63">IF(E203=0,0,B203)</f>
        <v>0</v>
      </c>
      <c r="I203" s="21">
        <f t="shared" ref="I203:I210" ca="1" si="64">IF(E203=0,-1,H203-1)</f>
        <v>-1</v>
      </c>
      <c r="J203" s="3">
        <f t="shared" ca="1" si="54"/>
        <v>145.41999999999996</v>
      </c>
      <c r="K203" s="17">
        <f t="shared" ca="1" si="57"/>
        <v>952.42</v>
      </c>
      <c r="L203" s="17">
        <f t="shared" ca="1" si="58"/>
        <v>1000</v>
      </c>
      <c r="M203" s="16">
        <f t="shared" ref="M203:M210" ca="1" si="65">IF(K203&lt;N(L203),K203-L202,"")</f>
        <v>-47.580000000000041</v>
      </c>
      <c r="O203" s="16">
        <f t="shared" si="55"/>
        <v>193</v>
      </c>
      <c r="P203" s="17">
        <f t="shared" ref="P203:P210" ca="1" si="66">K203-1000</f>
        <v>-47.580000000000041</v>
      </c>
      <c r="R203" s="16">
        <f t="shared" si="56"/>
        <v>193</v>
      </c>
      <c r="S203" s="17">
        <f t="shared" ref="S203:S210" ca="1" si="67">((R203+T203)/R203*100)-100</f>
        <v>-24.652849740932652</v>
      </c>
      <c r="T203" s="17">
        <f t="shared" ref="T203:T210" ca="1" si="68">K203-1000</f>
        <v>-47.580000000000041</v>
      </c>
    </row>
    <row r="204" spans="1:20">
      <c r="A204" s="16">
        <f t="shared" ref="A204:A210" si="69">A203+1</f>
        <v>194</v>
      </c>
      <c r="B204" s="16">
        <f t="shared" ca="1" si="59"/>
        <v>4.91</v>
      </c>
      <c r="C204" s="16">
        <f t="shared" ca="1" si="60"/>
        <v>0.21384928716904275</v>
      </c>
      <c r="D204" s="16">
        <f t="shared" ca="1" si="61"/>
        <v>0.29179584016759441</v>
      </c>
      <c r="E204" s="16">
        <f t="shared" ca="1" si="62"/>
        <v>0</v>
      </c>
      <c r="F204" s="16">
        <f t="shared" ref="F204:F210" ca="1" si="70">IF(E204=1,F203+1,0)</f>
        <v>0</v>
      </c>
      <c r="G204" s="16">
        <f t="shared" ref="G204:G210" ca="1" si="71">IF(E204=0,G203+1,0)</f>
        <v>8</v>
      </c>
      <c r="H204" s="18">
        <f t="shared" ca="1" si="63"/>
        <v>0</v>
      </c>
      <c r="I204" s="21">
        <f t="shared" ca="1" si="64"/>
        <v>-1</v>
      </c>
      <c r="J204" s="3">
        <f t="shared" ref="J204:J210" ca="1" si="72">J203+H204</f>
        <v>145.41999999999996</v>
      </c>
      <c r="K204" s="17">
        <f t="shared" ca="1" si="57"/>
        <v>951.42</v>
      </c>
      <c r="L204" s="17">
        <f t="shared" ca="1" si="58"/>
        <v>1000</v>
      </c>
      <c r="M204" s="16">
        <f t="shared" ca="1" si="65"/>
        <v>-48.580000000000041</v>
      </c>
      <c r="O204" s="16">
        <f t="shared" ref="O204:O210" si="73">O203+1</f>
        <v>194</v>
      </c>
      <c r="P204" s="17">
        <f t="shared" ca="1" si="66"/>
        <v>-48.580000000000041</v>
      </c>
      <c r="R204" s="16">
        <f t="shared" ref="R204:R210" si="74">R203+1</f>
        <v>194</v>
      </c>
      <c r="S204" s="17">
        <f t="shared" ca="1" si="67"/>
        <v>-25.041237113402076</v>
      </c>
      <c r="T204" s="17">
        <f t="shared" ca="1" si="68"/>
        <v>-48.580000000000041</v>
      </c>
    </row>
    <row r="205" spans="1:20">
      <c r="A205" s="16">
        <f t="shared" si="69"/>
        <v>195</v>
      </c>
      <c r="B205" s="16">
        <f t="shared" ca="1" si="59"/>
        <v>2.63</v>
      </c>
      <c r="C205" s="16">
        <f t="shared" ca="1" si="60"/>
        <v>0.39923954372623577</v>
      </c>
      <c r="D205" s="16">
        <f t="shared" ca="1" si="61"/>
        <v>5.4718286625320189E-2</v>
      </c>
      <c r="E205" s="16">
        <f t="shared" ca="1" si="62"/>
        <v>1</v>
      </c>
      <c r="F205" s="16">
        <f t="shared" ca="1" si="70"/>
        <v>1</v>
      </c>
      <c r="G205" s="16">
        <f t="shared" ca="1" si="71"/>
        <v>0</v>
      </c>
      <c r="H205" s="18">
        <f t="shared" ca="1" si="63"/>
        <v>2.63</v>
      </c>
      <c r="I205" s="21">
        <f t="shared" ca="1" si="64"/>
        <v>1.63</v>
      </c>
      <c r="J205" s="3">
        <f t="shared" ca="1" si="72"/>
        <v>148.04999999999995</v>
      </c>
      <c r="K205" s="17">
        <f t="shared" ref="K205" ca="1" si="75">K204+I205</f>
        <v>953.05</v>
      </c>
      <c r="L205" s="17">
        <f t="shared" ca="1" si="58"/>
        <v>1000</v>
      </c>
      <c r="M205" s="16">
        <f t="shared" ca="1" si="65"/>
        <v>-46.950000000000045</v>
      </c>
      <c r="O205" s="16">
        <f t="shared" si="73"/>
        <v>195</v>
      </c>
      <c r="P205" s="17">
        <f t="shared" ca="1" si="66"/>
        <v>-46.950000000000045</v>
      </c>
      <c r="R205" s="16">
        <f t="shared" si="74"/>
        <v>195</v>
      </c>
      <c r="S205" s="17">
        <f t="shared" ca="1" si="67"/>
        <v>-24.076923076923094</v>
      </c>
      <c r="T205" s="17">
        <f t="shared" ca="1" si="68"/>
        <v>-46.950000000000045</v>
      </c>
    </row>
    <row r="206" spans="1:20">
      <c r="A206" s="16">
        <f t="shared" si="69"/>
        <v>196</v>
      </c>
      <c r="B206" s="16">
        <f t="shared" ca="1" si="59"/>
        <v>3.36</v>
      </c>
      <c r="C206" s="16">
        <f t="shared" ca="1" si="60"/>
        <v>0.3125</v>
      </c>
      <c r="D206" s="16">
        <f t="shared" ca="1" si="61"/>
        <v>0.78081364743192805</v>
      </c>
      <c r="E206" s="16">
        <f t="shared" ca="1" si="62"/>
        <v>0</v>
      </c>
      <c r="F206" s="16">
        <f t="shared" ca="1" si="70"/>
        <v>0</v>
      </c>
      <c r="G206" s="16">
        <f t="shared" ca="1" si="71"/>
        <v>1</v>
      </c>
      <c r="H206" s="18">
        <f t="shared" ca="1" si="63"/>
        <v>0</v>
      </c>
      <c r="I206" s="21">
        <f t="shared" ca="1" si="64"/>
        <v>-1</v>
      </c>
      <c r="J206" s="3">
        <f t="shared" ca="1" si="72"/>
        <v>148.04999999999995</v>
      </c>
      <c r="K206" s="17">
        <f t="shared" ref="K206:K210" ca="1" si="76">K205+I206</f>
        <v>952.05</v>
      </c>
      <c r="L206" s="17">
        <f t="shared" ca="1" si="58"/>
        <v>1000</v>
      </c>
      <c r="M206" s="16">
        <f t="shared" ca="1" si="65"/>
        <v>-47.950000000000045</v>
      </c>
      <c r="O206" s="16">
        <f t="shared" si="73"/>
        <v>196</v>
      </c>
      <c r="P206" s="17">
        <f t="shared" ca="1" si="66"/>
        <v>-47.950000000000045</v>
      </c>
      <c r="R206" s="16">
        <f t="shared" si="74"/>
        <v>196</v>
      </c>
      <c r="S206" s="17">
        <f t="shared" ca="1" si="67"/>
        <v>-24.464285714285737</v>
      </c>
      <c r="T206" s="17">
        <f t="shared" ca="1" si="68"/>
        <v>-47.950000000000045</v>
      </c>
    </row>
    <row r="207" spans="1:20">
      <c r="A207" s="16">
        <f t="shared" si="69"/>
        <v>197</v>
      </c>
      <c r="B207" s="16">
        <f t="shared" ca="1" si="59"/>
        <v>4.3899999999999997</v>
      </c>
      <c r="C207" s="16">
        <f t="shared" ca="1" si="60"/>
        <v>0.23917995444191348</v>
      </c>
      <c r="D207" s="16">
        <f t="shared" ca="1" si="61"/>
        <v>5.3533741112762545E-2</v>
      </c>
      <c r="E207" s="16">
        <f t="shared" ca="1" si="62"/>
        <v>1</v>
      </c>
      <c r="F207" s="16">
        <f t="shared" ca="1" si="70"/>
        <v>1</v>
      </c>
      <c r="G207" s="16">
        <f t="shared" ca="1" si="71"/>
        <v>0</v>
      </c>
      <c r="H207" s="18">
        <f t="shared" ca="1" si="63"/>
        <v>4.3899999999999997</v>
      </c>
      <c r="I207" s="21">
        <f t="shared" ca="1" si="64"/>
        <v>3.3899999999999997</v>
      </c>
      <c r="J207" s="3">
        <f t="shared" ca="1" si="72"/>
        <v>152.43999999999994</v>
      </c>
      <c r="K207" s="17">
        <f t="shared" ca="1" si="76"/>
        <v>955.43999999999994</v>
      </c>
      <c r="L207" s="17">
        <f t="shared" ca="1" si="58"/>
        <v>1000</v>
      </c>
      <c r="M207" s="16">
        <f t="shared" ca="1" si="65"/>
        <v>-44.560000000000059</v>
      </c>
      <c r="O207" s="16">
        <f t="shared" si="73"/>
        <v>197</v>
      </c>
      <c r="P207" s="17">
        <f t="shared" ca="1" si="66"/>
        <v>-44.560000000000059</v>
      </c>
      <c r="R207" s="16">
        <f t="shared" si="74"/>
        <v>197</v>
      </c>
      <c r="S207" s="17">
        <f t="shared" ca="1" si="67"/>
        <v>-22.61928934010156</v>
      </c>
      <c r="T207" s="17">
        <f t="shared" ca="1" si="68"/>
        <v>-44.560000000000059</v>
      </c>
    </row>
    <row r="208" spans="1:20">
      <c r="A208" s="16">
        <f t="shared" si="69"/>
        <v>198</v>
      </c>
      <c r="B208" s="16">
        <f t="shared" ca="1" si="59"/>
        <v>2.75</v>
      </c>
      <c r="C208" s="16">
        <f t="shared" ca="1" si="60"/>
        <v>0.38181818181818183</v>
      </c>
      <c r="D208" s="16">
        <f t="shared" ca="1" si="61"/>
        <v>0.17780094000742785</v>
      </c>
      <c r="E208" s="16">
        <f t="shared" ca="1" si="62"/>
        <v>1</v>
      </c>
      <c r="F208" s="16">
        <f t="shared" ca="1" si="70"/>
        <v>2</v>
      </c>
      <c r="G208" s="16">
        <f t="shared" ca="1" si="71"/>
        <v>0</v>
      </c>
      <c r="H208" s="18">
        <f t="shared" ca="1" si="63"/>
        <v>2.75</v>
      </c>
      <c r="I208" s="21">
        <f t="shared" ca="1" si="64"/>
        <v>1.75</v>
      </c>
      <c r="J208" s="3">
        <f t="shared" ca="1" si="72"/>
        <v>155.18999999999994</v>
      </c>
      <c r="K208" s="17">
        <f t="shared" ca="1" si="76"/>
        <v>957.18999999999994</v>
      </c>
      <c r="L208" s="17">
        <f t="shared" ca="1" si="58"/>
        <v>1000</v>
      </c>
      <c r="M208" s="16">
        <f t="shared" ca="1" si="65"/>
        <v>-42.810000000000059</v>
      </c>
      <c r="O208" s="16">
        <f t="shared" si="73"/>
        <v>198</v>
      </c>
      <c r="P208" s="17">
        <f t="shared" ca="1" si="66"/>
        <v>-42.810000000000059</v>
      </c>
      <c r="R208" s="16">
        <f t="shared" si="74"/>
        <v>198</v>
      </c>
      <c r="S208" s="17">
        <f t="shared" ca="1" si="67"/>
        <v>-21.621212121212153</v>
      </c>
      <c r="T208" s="17">
        <f t="shared" ca="1" si="68"/>
        <v>-42.810000000000059</v>
      </c>
    </row>
    <row r="209" spans="1:20">
      <c r="A209" s="16">
        <f t="shared" si="69"/>
        <v>199</v>
      </c>
      <c r="B209" s="16">
        <f t="shared" ca="1" si="59"/>
        <v>2.85</v>
      </c>
      <c r="C209" s="16">
        <f t="shared" ca="1" si="60"/>
        <v>0.36842105263157893</v>
      </c>
      <c r="D209" s="16">
        <f t="shared" ca="1" si="61"/>
        <v>0.34849206298041802</v>
      </c>
      <c r="E209" s="16">
        <f t="shared" ca="1" si="62"/>
        <v>1</v>
      </c>
      <c r="F209" s="16">
        <f t="shared" ca="1" si="70"/>
        <v>3</v>
      </c>
      <c r="G209" s="16">
        <f t="shared" ca="1" si="71"/>
        <v>0</v>
      </c>
      <c r="H209" s="18">
        <f t="shared" ca="1" si="63"/>
        <v>2.85</v>
      </c>
      <c r="I209" s="21">
        <f t="shared" ca="1" si="64"/>
        <v>1.85</v>
      </c>
      <c r="J209" s="3">
        <f t="shared" ca="1" si="72"/>
        <v>158.03999999999994</v>
      </c>
      <c r="K209" s="17">
        <f t="shared" ca="1" si="76"/>
        <v>959.04</v>
      </c>
      <c r="L209" s="17">
        <f t="shared" ca="1" si="58"/>
        <v>1000</v>
      </c>
      <c r="M209" s="16">
        <f t="shared" ca="1" si="65"/>
        <v>-40.960000000000036</v>
      </c>
      <c r="O209" s="16">
        <f t="shared" si="73"/>
        <v>199</v>
      </c>
      <c r="P209" s="17">
        <f t="shared" ca="1" si="66"/>
        <v>-40.960000000000036</v>
      </c>
      <c r="R209" s="16">
        <f t="shared" si="74"/>
        <v>199</v>
      </c>
      <c r="S209" s="17">
        <f t="shared" ca="1" si="67"/>
        <v>-20.58291457286434</v>
      </c>
      <c r="T209" s="17">
        <f t="shared" ca="1" si="68"/>
        <v>-40.960000000000036</v>
      </c>
    </row>
    <row r="210" spans="1:20">
      <c r="A210" s="16">
        <f t="shared" si="69"/>
        <v>200</v>
      </c>
      <c r="B210" s="16">
        <f t="shared" ca="1" si="59"/>
        <v>5.88</v>
      </c>
      <c r="C210" s="16">
        <f t="shared" ca="1" si="60"/>
        <v>0.17857142857142858</v>
      </c>
      <c r="D210" s="16">
        <f t="shared" ca="1" si="61"/>
        <v>0.76510493352238607</v>
      </c>
      <c r="E210" s="16">
        <f t="shared" ca="1" si="62"/>
        <v>0</v>
      </c>
      <c r="F210" s="16">
        <f t="shared" ca="1" si="70"/>
        <v>0</v>
      </c>
      <c r="G210" s="16">
        <f t="shared" ca="1" si="71"/>
        <v>1</v>
      </c>
      <c r="H210" s="18">
        <f t="shared" ca="1" si="63"/>
        <v>0</v>
      </c>
      <c r="I210" s="21">
        <f t="shared" ca="1" si="64"/>
        <v>-1</v>
      </c>
      <c r="J210" s="3">
        <f t="shared" ca="1" si="72"/>
        <v>158.03999999999994</v>
      </c>
      <c r="K210" s="17">
        <f t="shared" ca="1" si="76"/>
        <v>958.04</v>
      </c>
      <c r="L210" s="17">
        <f t="shared" ca="1" si="58"/>
        <v>1000</v>
      </c>
      <c r="M210" s="16">
        <f t="shared" ca="1" si="65"/>
        <v>-41.960000000000036</v>
      </c>
      <c r="O210" s="16">
        <f t="shared" si="73"/>
        <v>200</v>
      </c>
      <c r="P210" s="17">
        <f t="shared" ca="1" si="66"/>
        <v>-41.960000000000036</v>
      </c>
      <c r="R210" s="16">
        <f t="shared" si="74"/>
        <v>200</v>
      </c>
      <c r="S210" s="17">
        <f t="shared" ca="1" si="67"/>
        <v>-20.980000000000018</v>
      </c>
      <c r="T210" s="17">
        <f t="shared" ca="1" si="68"/>
        <v>-41.960000000000036</v>
      </c>
    </row>
    <row r="211" spans="1:20">
      <c r="B211" s="16">
        <f ca="1">SUM(B11:B210)</f>
        <v>794.77000000000032</v>
      </c>
      <c r="C211" s="16">
        <f t="shared" ref="C211" ca="1" si="77">$C$5*(1/B211)</f>
        <v>1.3211369326975096E-3</v>
      </c>
      <c r="E211" s="3">
        <f ca="1">SUM(E11:E210)</f>
        <v>47</v>
      </c>
      <c r="F211" s="22">
        <f ca="1">MAX(F11:F210)</f>
        <v>3</v>
      </c>
      <c r="G211" s="22">
        <f ca="1">MAX(G11:G210)</f>
        <v>13</v>
      </c>
      <c r="H211" s="18">
        <f ca="1">SUM(H11:H210)</f>
        <v>158.03999999999994</v>
      </c>
      <c r="I211" s="3"/>
      <c r="O211" s="16" t="s">
        <v>25</v>
      </c>
      <c r="Q211" s="17">
        <f ca="1">MAX(K:K)</f>
        <v>1000</v>
      </c>
    </row>
    <row r="212" spans="1:20">
      <c r="I212" s="3"/>
      <c r="O212" s="16" t="s">
        <v>26</v>
      </c>
      <c r="Q212" s="17">
        <f ca="1">MIN(K:K)</f>
        <v>951.42</v>
      </c>
      <c r="S212" s="16" t="s">
        <v>70</v>
      </c>
      <c r="T212" s="17">
        <f ca="1">MIN(T10:T210)</f>
        <v>-48.580000000000041</v>
      </c>
    </row>
    <row r="213" spans="1:20">
      <c r="I213" s="3"/>
      <c r="O213" s="16" t="s">
        <v>27</v>
      </c>
      <c r="Q213" s="17">
        <f ca="1">MIN(M:M)</f>
        <v>-48.580000000000041</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47</v>
      </c>
    </row>
    <row r="217" spans="1:20">
      <c r="I217" s="3"/>
      <c r="O217" s="16" t="s">
        <v>10</v>
      </c>
      <c r="P217" s="17">
        <f ca="1">H211</f>
        <v>158.03999999999994</v>
      </c>
    </row>
    <row r="218" spans="1:20">
      <c r="I218" s="3"/>
      <c r="O218" s="12" t="s">
        <v>11</v>
      </c>
      <c r="P218" s="17">
        <f ca="1">P217-200</f>
        <v>-41.960000000000065</v>
      </c>
    </row>
    <row r="219" spans="1:20">
      <c r="I219" s="3"/>
      <c r="O219" s="16" t="s">
        <v>29</v>
      </c>
      <c r="P219" s="17">
        <f ca="1">(P217/200*100)-100</f>
        <v>-20.980000000000032</v>
      </c>
    </row>
    <row r="220" spans="1:20">
      <c r="I220" s="3"/>
    </row>
    <row r="221" spans="1:20">
      <c r="I221" s="3"/>
      <c r="O221" s="16" t="s">
        <v>31</v>
      </c>
      <c r="P221" s="22">
        <f ca="1">F211</f>
        <v>3</v>
      </c>
    </row>
    <row r="222" spans="1:20">
      <c r="I222" s="3"/>
      <c r="O222" s="16" t="s">
        <v>32</v>
      </c>
      <c r="P222" s="22">
        <f ca="1">G211</f>
        <v>13</v>
      </c>
    </row>
    <row r="223" spans="1:20">
      <c r="I223" s="3"/>
      <c r="N223" s="16" t="s">
        <v>33</v>
      </c>
      <c r="P223" s="1">
        <f ca="1">B211/200</f>
        <v>3.9738500000000014</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3.9738500000000014</v>
      </c>
      <c r="C228" s="16">
        <f ca="1">$P$216</f>
        <v>47</v>
      </c>
      <c r="E228" s="17">
        <f ca="1">$P$217</f>
        <v>158.03999999999994</v>
      </c>
      <c r="F228" s="17">
        <f ca="1">$P$218</f>
        <v>-41.960000000000065</v>
      </c>
      <c r="G228" s="17">
        <f ca="1">$P$219</f>
        <v>-20.980000000000032</v>
      </c>
      <c r="H228" s="18">
        <f ca="1">$P$221</f>
        <v>3</v>
      </c>
      <c r="I228" s="22">
        <f ca="1">$P$222</f>
        <v>13</v>
      </c>
      <c r="J228" s="18">
        <f ca="1">$Q$213</f>
        <v>-48.580000000000041</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0000"/>
  </sheetPr>
  <dimension ref="B1:S36"/>
  <sheetViews>
    <sheetView showGridLines="0" showRowColHeaders="0" zoomScale="110" zoomScaleNormal="110" workbookViewId="0">
      <selection activeCell="U2" sqref="U2"/>
    </sheetView>
  </sheetViews>
  <sheetFormatPr defaultColWidth="8.85546875" defaultRowHeight="15"/>
  <cols>
    <col min="1" max="1" width="1.85546875" style="16" customWidth="1"/>
    <col min="2" max="2" width="26.7109375" style="16" customWidth="1"/>
    <col min="3" max="4" width="8.85546875" style="2"/>
    <col min="5" max="5" width="12.85546875" style="2" customWidth="1"/>
    <col min="6" max="6" width="8.140625" style="3" customWidth="1"/>
    <col min="7" max="7" width="6.28515625" style="3" customWidth="1"/>
    <col min="8" max="8" width="7.7109375" style="3" customWidth="1"/>
    <col min="9" max="9" width="6.42578125" style="3" customWidth="1"/>
    <col min="10" max="10" width="7.140625" style="3" customWidth="1"/>
    <col min="11" max="11" width="8.85546875" style="3"/>
    <col min="12" max="12" width="7.85546875" style="18" customWidth="1"/>
    <col min="13" max="13" width="8" style="3" customWidth="1"/>
    <col min="14" max="14" width="1.28515625" style="3" customWidth="1"/>
    <col min="15" max="16" width="8.140625" style="3" customWidth="1"/>
    <col min="17" max="17" width="10.42578125" style="18" customWidth="1"/>
    <col min="18" max="18" width="8.140625" style="18" customWidth="1"/>
    <col min="19" max="19" width="6" style="16" customWidth="1"/>
    <col min="20" max="16384" width="8.85546875" style="16"/>
  </cols>
  <sheetData>
    <row r="1" spans="2:19" ht="4.9000000000000004" customHeight="1"/>
    <row r="2" spans="2:19">
      <c r="B2" s="84" t="s">
        <v>139</v>
      </c>
      <c r="E2" s="4" t="s">
        <v>0</v>
      </c>
    </row>
    <row r="3" spans="2:19" ht="15.75">
      <c r="B3" s="85"/>
      <c r="C3" s="4" t="s">
        <v>5</v>
      </c>
      <c r="D3" s="5" t="s">
        <v>4</v>
      </c>
      <c r="E3" s="6" t="s">
        <v>1</v>
      </c>
      <c r="I3" s="38" t="s">
        <v>60</v>
      </c>
      <c r="J3" s="65"/>
      <c r="K3" s="65"/>
      <c r="L3" s="66"/>
      <c r="O3" s="33" t="s">
        <v>13</v>
      </c>
      <c r="P3" s="33" t="s">
        <v>13</v>
      </c>
    </row>
    <row r="4" spans="2:19">
      <c r="B4" s="85" t="s">
        <v>116</v>
      </c>
      <c r="C4" s="7" t="s">
        <v>3</v>
      </c>
      <c r="D4" s="8" t="s">
        <v>3</v>
      </c>
      <c r="E4" s="7" t="s">
        <v>2</v>
      </c>
      <c r="F4" s="24"/>
      <c r="G4" s="24"/>
      <c r="H4" s="33" t="s">
        <v>34</v>
      </c>
      <c r="I4" s="25"/>
      <c r="J4" s="25"/>
      <c r="K4" s="25"/>
      <c r="L4" s="26"/>
      <c r="M4" s="25"/>
      <c r="N4" s="25"/>
      <c r="O4" s="35" t="s">
        <v>14</v>
      </c>
      <c r="P4" s="35" t="s">
        <v>16</v>
      </c>
      <c r="Q4" s="36" t="s">
        <v>17</v>
      </c>
      <c r="R4" s="36" t="s">
        <v>24</v>
      </c>
    </row>
    <row r="5" spans="2:19">
      <c r="B5" s="85" t="s">
        <v>118</v>
      </c>
      <c r="C5" s="9">
        <v>2</v>
      </c>
      <c r="D5" s="10">
        <v>6</v>
      </c>
      <c r="E5" s="11">
        <v>105</v>
      </c>
      <c r="F5" s="31" t="s">
        <v>39</v>
      </c>
      <c r="G5" s="32" t="s">
        <v>7</v>
      </c>
      <c r="H5" s="34" t="s">
        <v>35</v>
      </c>
      <c r="I5" s="31" t="s">
        <v>8</v>
      </c>
      <c r="J5" s="31" t="s">
        <v>9</v>
      </c>
      <c r="K5" s="31" t="s">
        <v>10</v>
      </c>
      <c r="L5" s="40" t="s">
        <v>11</v>
      </c>
      <c r="M5" s="39" t="s">
        <v>12</v>
      </c>
      <c r="N5" s="39"/>
      <c r="O5" s="34" t="s">
        <v>15</v>
      </c>
      <c r="P5" s="34" t="s">
        <v>15</v>
      </c>
      <c r="Q5" s="37" t="s">
        <v>18</v>
      </c>
      <c r="R5" s="37" t="s">
        <v>26</v>
      </c>
      <c r="S5" s="27" t="s">
        <v>41</v>
      </c>
    </row>
    <row r="6" spans="2:19">
      <c r="B6" s="85" t="s">
        <v>119</v>
      </c>
      <c r="F6" s="27">
        <v>1</v>
      </c>
      <c r="G6" s="27">
        <v>200</v>
      </c>
      <c r="H6" s="28">
        <v>3.9190000000000009</v>
      </c>
      <c r="I6" s="29">
        <v>64</v>
      </c>
      <c r="J6" s="28">
        <v>32</v>
      </c>
      <c r="K6" s="28">
        <v>236.16999999999996</v>
      </c>
      <c r="L6" s="30">
        <v>36.169999999999959</v>
      </c>
      <c r="M6" s="30">
        <v>18.08499999999998</v>
      </c>
      <c r="N6" s="41"/>
      <c r="O6" s="27">
        <v>3</v>
      </c>
      <c r="P6" s="27">
        <v>11</v>
      </c>
      <c r="Q6" s="30">
        <v>-15.319999999999936</v>
      </c>
      <c r="R6" s="30">
        <v>0</v>
      </c>
      <c r="S6" s="49">
        <v>2</v>
      </c>
    </row>
    <row r="7" spans="2:19">
      <c r="B7" s="85"/>
      <c r="C7" s="2" t="s">
        <v>38</v>
      </c>
      <c r="F7" s="27">
        <v>2</v>
      </c>
      <c r="G7" s="27">
        <v>200</v>
      </c>
      <c r="H7" s="28">
        <v>4.0457999999999981</v>
      </c>
      <c r="I7" s="29">
        <v>48</v>
      </c>
      <c r="J7" s="28">
        <v>24</v>
      </c>
      <c r="K7" s="28">
        <v>189.11999999999995</v>
      </c>
      <c r="L7" s="30">
        <v>-10.880000000000052</v>
      </c>
      <c r="M7" s="30">
        <v>-5.4400000000000261</v>
      </c>
      <c r="N7" s="41"/>
      <c r="O7" s="29">
        <v>2</v>
      </c>
      <c r="P7" s="29">
        <v>15</v>
      </c>
      <c r="Q7" s="30">
        <v>-22.57000000000005</v>
      </c>
      <c r="R7" s="30">
        <v>-21.860000000000014</v>
      </c>
      <c r="S7" s="49">
        <v>17</v>
      </c>
    </row>
    <row r="8" spans="2:19">
      <c r="B8" s="86" t="s">
        <v>120</v>
      </c>
      <c r="C8" s="2" t="s">
        <v>19</v>
      </c>
      <c r="F8" s="27">
        <v>3</v>
      </c>
      <c r="G8" s="27">
        <v>200</v>
      </c>
      <c r="H8" s="28">
        <v>4.1145499999999995</v>
      </c>
      <c r="I8" s="29">
        <v>48</v>
      </c>
      <c r="J8" s="28">
        <v>24</v>
      </c>
      <c r="K8" s="28">
        <v>187.87</v>
      </c>
      <c r="L8" s="30">
        <v>-12.129999999999995</v>
      </c>
      <c r="M8" s="30">
        <v>-6.0649999999999977</v>
      </c>
      <c r="N8" s="41"/>
      <c r="O8" s="29">
        <v>3</v>
      </c>
      <c r="P8" s="29">
        <v>15</v>
      </c>
      <c r="Q8" s="30">
        <v>-31.879999999999995</v>
      </c>
      <c r="R8" s="30">
        <v>-26.729999999999905</v>
      </c>
      <c r="S8" s="49">
        <v>18</v>
      </c>
    </row>
    <row r="9" spans="2:19">
      <c r="B9" s="86" t="s">
        <v>121</v>
      </c>
      <c r="F9" s="27">
        <v>4</v>
      </c>
      <c r="G9" s="27">
        <v>200</v>
      </c>
      <c r="H9" s="28">
        <v>4.0031000000000025</v>
      </c>
      <c r="I9" s="29">
        <v>60</v>
      </c>
      <c r="J9" s="28">
        <v>30</v>
      </c>
      <c r="K9" s="28">
        <v>217.08000000000004</v>
      </c>
      <c r="L9" s="30">
        <v>17.080000000000041</v>
      </c>
      <c r="M9" s="30">
        <v>8.5400000000000205</v>
      </c>
      <c r="N9" s="41"/>
      <c r="O9" s="29">
        <v>5</v>
      </c>
      <c r="P9" s="29">
        <v>10</v>
      </c>
      <c r="Q9" s="30">
        <v>-19.199999999999818</v>
      </c>
      <c r="R9" s="30">
        <v>-10.350000000000136</v>
      </c>
      <c r="S9" s="49">
        <v>9</v>
      </c>
    </row>
    <row r="10" spans="2:19">
      <c r="B10" s="86" t="s">
        <v>117</v>
      </c>
      <c r="C10" s="64" t="s">
        <v>56</v>
      </c>
      <c r="D10" s="61"/>
      <c r="F10" s="27">
        <v>5</v>
      </c>
      <c r="G10" s="27">
        <v>200</v>
      </c>
      <c r="H10" s="28">
        <v>3.9148000000000014</v>
      </c>
      <c r="I10" s="29">
        <v>64</v>
      </c>
      <c r="J10" s="28">
        <v>32</v>
      </c>
      <c r="K10" s="28">
        <v>230.74000000000004</v>
      </c>
      <c r="L10" s="30">
        <v>30.740000000000038</v>
      </c>
      <c r="M10" s="30">
        <v>15.370000000000019</v>
      </c>
      <c r="N10" s="41"/>
      <c r="O10" s="29">
        <v>4</v>
      </c>
      <c r="P10" s="29">
        <v>14</v>
      </c>
      <c r="Q10" s="30">
        <v>-16.289999999999964</v>
      </c>
      <c r="R10" s="30">
        <v>-10.420000000000073</v>
      </c>
      <c r="S10" s="49">
        <v>4</v>
      </c>
    </row>
    <row r="11" spans="2:19">
      <c r="B11" s="85"/>
      <c r="C11" s="52" t="s">
        <v>42</v>
      </c>
      <c r="D11" s="54">
        <v>0</v>
      </c>
      <c r="F11" s="27">
        <v>6</v>
      </c>
      <c r="G11" s="27">
        <v>200</v>
      </c>
      <c r="H11" s="28">
        <v>4.0437499999999993</v>
      </c>
      <c r="I11" s="29">
        <v>47</v>
      </c>
      <c r="J11" s="28">
        <v>23.5</v>
      </c>
      <c r="K11" s="28">
        <v>163.57999999999998</v>
      </c>
      <c r="L11" s="30">
        <v>-36.420000000000016</v>
      </c>
      <c r="M11" s="30">
        <v>-18.210000000000008</v>
      </c>
      <c r="N11" s="41"/>
      <c r="O11" s="29">
        <v>3</v>
      </c>
      <c r="P11" s="29">
        <v>26</v>
      </c>
      <c r="Q11" s="30">
        <v>-56.970000000000027</v>
      </c>
      <c r="R11" s="30">
        <v>-36.4200000000003</v>
      </c>
      <c r="S11" s="49">
        <v>20</v>
      </c>
    </row>
    <row r="12" spans="2:19">
      <c r="B12" s="86" t="s">
        <v>122</v>
      </c>
      <c r="C12" s="52" t="s">
        <v>43</v>
      </c>
      <c r="D12" s="55">
        <v>0</v>
      </c>
      <c r="F12" s="27">
        <v>7</v>
      </c>
      <c r="G12" s="27">
        <v>200</v>
      </c>
      <c r="H12" s="28">
        <v>4.0865000000000009</v>
      </c>
      <c r="I12" s="29">
        <v>56</v>
      </c>
      <c r="J12" s="28">
        <v>28.000000000000004</v>
      </c>
      <c r="K12" s="28">
        <v>193.85</v>
      </c>
      <c r="L12" s="30">
        <v>-6.1500000000000057</v>
      </c>
      <c r="M12" s="30">
        <v>-3.0750000000000028</v>
      </c>
      <c r="N12" s="41"/>
      <c r="O12" s="29">
        <v>4</v>
      </c>
      <c r="P12" s="29">
        <v>14</v>
      </c>
      <c r="Q12" s="30">
        <v>-17.560000000000173</v>
      </c>
      <c r="R12" s="30">
        <v>-12.509999999999877</v>
      </c>
      <c r="S12" s="49">
        <v>15</v>
      </c>
    </row>
    <row r="13" spans="2:19">
      <c r="B13" s="86" t="s">
        <v>140</v>
      </c>
      <c r="C13" s="52" t="s">
        <v>44</v>
      </c>
      <c r="D13" s="55">
        <v>0</v>
      </c>
      <c r="F13" s="27">
        <v>8</v>
      </c>
      <c r="G13" s="27">
        <v>200</v>
      </c>
      <c r="H13" s="28">
        <v>4.01905</v>
      </c>
      <c r="I13" s="29">
        <v>55</v>
      </c>
      <c r="J13" s="28">
        <v>27.500000000000004</v>
      </c>
      <c r="K13" s="28">
        <v>201.96999999999994</v>
      </c>
      <c r="L13" s="30">
        <v>1.969999999999942</v>
      </c>
      <c r="M13" s="30">
        <v>0.98499999999997101</v>
      </c>
      <c r="N13" s="41"/>
      <c r="O13" s="29">
        <v>3</v>
      </c>
      <c r="P13" s="29">
        <v>10</v>
      </c>
      <c r="Q13" s="30">
        <v>-18.560000000000059</v>
      </c>
      <c r="R13" s="30">
        <v>-13.910000000000196</v>
      </c>
      <c r="S13" s="49">
        <v>14</v>
      </c>
    </row>
    <row r="14" spans="2:19">
      <c r="B14" s="86" t="s">
        <v>123</v>
      </c>
      <c r="C14" s="52" t="s">
        <v>45</v>
      </c>
      <c r="D14" s="55">
        <v>4</v>
      </c>
      <c r="F14" s="27">
        <v>9</v>
      </c>
      <c r="G14" s="27">
        <v>200</v>
      </c>
      <c r="H14" s="28">
        <v>3.8859500000000016</v>
      </c>
      <c r="I14" s="29">
        <v>58</v>
      </c>
      <c r="J14" s="28">
        <v>28.999999999999996</v>
      </c>
      <c r="K14" s="28">
        <v>204.64999999999995</v>
      </c>
      <c r="L14" s="30">
        <v>4.6499999999999488</v>
      </c>
      <c r="M14" s="30">
        <v>2.3249999999999744</v>
      </c>
      <c r="N14" s="41"/>
      <c r="O14" s="29">
        <v>3</v>
      </c>
      <c r="P14" s="29">
        <v>14</v>
      </c>
      <c r="Q14" s="30">
        <v>-18.110000000000014</v>
      </c>
      <c r="R14" s="30">
        <v>-2</v>
      </c>
      <c r="S14" s="49">
        <v>12</v>
      </c>
    </row>
    <row r="15" spans="2:19">
      <c r="B15" s="86" t="s">
        <v>124</v>
      </c>
      <c r="C15" s="52" t="s">
        <v>46</v>
      </c>
      <c r="D15" s="55">
        <v>3</v>
      </c>
      <c r="F15" s="27">
        <v>10</v>
      </c>
      <c r="G15" s="27">
        <v>200</v>
      </c>
      <c r="H15" s="28">
        <v>4.0747999999999962</v>
      </c>
      <c r="I15" s="29">
        <v>52</v>
      </c>
      <c r="J15" s="28">
        <v>26</v>
      </c>
      <c r="K15" s="28">
        <v>190.29000000000002</v>
      </c>
      <c r="L15" s="30">
        <v>-9.7099999999999795</v>
      </c>
      <c r="M15" s="30">
        <v>-4.8549999999999898</v>
      </c>
      <c r="N15" s="41"/>
      <c r="O15" s="29">
        <v>3</v>
      </c>
      <c r="P15" s="29">
        <v>18</v>
      </c>
      <c r="Q15" s="30">
        <v>-29.600000000000023</v>
      </c>
      <c r="R15" s="30">
        <v>-18.459999999999923</v>
      </c>
      <c r="S15" s="49">
        <v>16</v>
      </c>
    </row>
    <row r="16" spans="2:19">
      <c r="B16" s="86" t="s">
        <v>125</v>
      </c>
      <c r="C16" s="52" t="s">
        <v>47</v>
      </c>
      <c r="D16" s="55">
        <v>3</v>
      </c>
      <c r="F16" s="27">
        <v>11</v>
      </c>
      <c r="G16" s="27">
        <v>200</v>
      </c>
      <c r="H16" s="28">
        <v>3.9607499999999987</v>
      </c>
      <c r="I16" s="29">
        <v>56</v>
      </c>
      <c r="J16" s="28">
        <v>28.000000000000004</v>
      </c>
      <c r="K16" s="28">
        <v>202.79000000000005</v>
      </c>
      <c r="L16" s="30">
        <v>2.7900000000000489</v>
      </c>
      <c r="M16" s="30">
        <v>1.3950000000000387</v>
      </c>
      <c r="N16" s="41"/>
      <c r="O16" s="29">
        <v>3</v>
      </c>
      <c r="P16" s="29">
        <v>12</v>
      </c>
      <c r="Q16" s="30">
        <v>-24.889999999999873</v>
      </c>
      <c r="R16" s="30">
        <v>-15.1099999999999</v>
      </c>
      <c r="S16" s="49">
        <v>13</v>
      </c>
    </row>
    <row r="17" spans="2:19">
      <c r="B17" s="85"/>
      <c r="C17" s="52" t="s">
        <v>48</v>
      </c>
      <c r="D17" s="55">
        <v>4</v>
      </c>
      <c r="F17" s="27">
        <v>12</v>
      </c>
      <c r="G17" s="27">
        <v>200</v>
      </c>
      <c r="H17" s="28">
        <v>3.979000000000001</v>
      </c>
      <c r="I17" s="29">
        <v>64</v>
      </c>
      <c r="J17" s="28">
        <v>32</v>
      </c>
      <c r="K17" s="28">
        <v>235.79999999999998</v>
      </c>
      <c r="L17" s="30">
        <v>35.799999999999983</v>
      </c>
      <c r="M17" s="30">
        <v>17.899999999999977</v>
      </c>
      <c r="N17" s="41"/>
      <c r="O17" s="29">
        <v>4</v>
      </c>
      <c r="P17" s="29">
        <v>11</v>
      </c>
      <c r="Q17" s="30">
        <v>-14.07000000000005</v>
      </c>
      <c r="R17" s="30">
        <v>-8.7799999999999727</v>
      </c>
      <c r="S17" s="49">
        <v>3</v>
      </c>
    </row>
    <row r="18" spans="2:19">
      <c r="B18" s="85" t="s">
        <v>141</v>
      </c>
      <c r="C18" s="53" t="s">
        <v>49</v>
      </c>
      <c r="D18" s="55">
        <v>2</v>
      </c>
      <c r="F18" s="27">
        <v>13</v>
      </c>
      <c r="G18" s="27">
        <v>200</v>
      </c>
      <c r="H18" s="28">
        <v>3.9757500000000006</v>
      </c>
      <c r="I18" s="29">
        <v>64</v>
      </c>
      <c r="J18" s="28">
        <v>32</v>
      </c>
      <c r="K18" s="28">
        <v>223.96999999999997</v>
      </c>
      <c r="L18" s="30">
        <v>23.96999999999997</v>
      </c>
      <c r="M18" s="30">
        <v>11.984999999999985</v>
      </c>
      <c r="N18" s="41"/>
      <c r="O18" s="29">
        <v>5</v>
      </c>
      <c r="P18" s="29">
        <v>12</v>
      </c>
      <c r="Q18" s="30">
        <v>-18.740000000000009</v>
      </c>
      <c r="R18" s="30">
        <v>-4</v>
      </c>
      <c r="S18" s="49">
        <v>6</v>
      </c>
    </row>
    <row r="19" spans="2:19">
      <c r="B19" s="85" t="s">
        <v>126</v>
      </c>
      <c r="C19" s="53" t="s">
        <v>50</v>
      </c>
      <c r="D19" s="55">
        <v>3</v>
      </c>
      <c r="F19" s="27">
        <v>14</v>
      </c>
      <c r="G19" s="27">
        <v>200</v>
      </c>
      <c r="H19" s="28">
        <v>3.9334500000000014</v>
      </c>
      <c r="I19" s="29">
        <v>60</v>
      </c>
      <c r="J19" s="28">
        <v>30</v>
      </c>
      <c r="K19" s="28">
        <v>215.51000000000002</v>
      </c>
      <c r="L19" s="30">
        <v>15.510000000000019</v>
      </c>
      <c r="M19" s="30">
        <v>7.7549999999999955</v>
      </c>
      <c r="N19" s="41"/>
      <c r="O19" s="29">
        <v>3</v>
      </c>
      <c r="P19" s="29">
        <v>11</v>
      </c>
      <c r="Q19" s="30">
        <v>-15.730000000000246</v>
      </c>
      <c r="R19" s="30">
        <v>0</v>
      </c>
      <c r="S19" s="49">
        <v>10</v>
      </c>
    </row>
    <row r="20" spans="2:19">
      <c r="B20" s="85" t="s">
        <v>127</v>
      </c>
      <c r="C20" s="52" t="s">
        <v>51</v>
      </c>
      <c r="D20" s="55">
        <v>1</v>
      </c>
      <c r="F20" s="27">
        <v>15</v>
      </c>
      <c r="G20" s="27">
        <v>200</v>
      </c>
      <c r="H20" s="28">
        <v>4.0491999999999972</v>
      </c>
      <c r="I20" s="29">
        <v>66</v>
      </c>
      <c r="J20" s="28">
        <v>33</v>
      </c>
      <c r="K20" s="28">
        <v>225.36000000000004</v>
      </c>
      <c r="L20" s="30">
        <v>25.360000000000042</v>
      </c>
      <c r="M20" s="30">
        <v>12.680000000000021</v>
      </c>
      <c r="N20" s="41"/>
      <c r="O20" s="29">
        <v>4</v>
      </c>
      <c r="P20" s="29">
        <v>9</v>
      </c>
      <c r="Q20" s="30">
        <v>-13.140000000000214</v>
      </c>
      <c r="R20" s="30">
        <v>-9.7200000000000273</v>
      </c>
      <c r="S20" s="49">
        <v>5</v>
      </c>
    </row>
    <row r="21" spans="2:19">
      <c r="B21" s="85" t="s">
        <v>128</v>
      </c>
      <c r="F21" s="27">
        <v>16</v>
      </c>
      <c r="G21" s="27">
        <v>200</v>
      </c>
      <c r="H21" s="28">
        <v>3.9820500000000005</v>
      </c>
      <c r="I21" s="29">
        <v>51</v>
      </c>
      <c r="J21" s="28">
        <v>25.5</v>
      </c>
      <c r="K21" s="28">
        <v>186.92</v>
      </c>
      <c r="L21" s="30">
        <v>-13.080000000000013</v>
      </c>
      <c r="M21" s="30">
        <v>-6.5400000000000063</v>
      </c>
      <c r="N21" s="41"/>
      <c r="O21" s="29">
        <v>3</v>
      </c>
      <c r="P21" s="29">
        <v>9</v>
      </c>
      <c r="Q21" s="30">
        <v>-28.470000000000255</v>
      </c>
      <c r="R21" s="30">
        <v>-17.860000000000127</v>
      </c>
      <c r="S21" s="49">
        <v>19</v>
      </c>
    </row>
    <row r="22" spans="2:19">
      <c r="B22" s="85"/>
      <c r="C22" s="56" t="s">
        <v>54</v>
      </c>
      <c r="F22" s="27">
        <v>17</v>
      </c>
      <c r="G22" s="27">
        <v>200</v>
      </c>
      <c r="H22" s="28">
        <v>4.0291500000000013</v>
      </c>
      <c r="I22" s="29">
        <v>60</v>
      </c>
      <c r="J22" s="28">
        <v>30</v>
      </c>
      <c r="K22" s="28">
        <v>223.30999999999995</v>
      </c>
      <c r="L22" s="30">
        <v>23.309999999999945</v>
      </c>
      <c r="M22" s="30">
        <v>11.654999999999973</v>
      </c>
      <c r="N22" s="41"/>
      <c r="O22" s="29">
        <v>4</v>
      </c>
      <c r="P22" s="29">
        <v>11</v>
      </c>
      <c r="Q22" s="30">
        <v>-13.519999999999982</v>
      </c>
      <c r="R22" s="30">
        <v>-5.8100000000000591</v>
      </c>
      <c r="S22" s="49">
        <v>7</v>
      </c>
    </row>
    <row r="23" spans="2:19">
      <c r="B23" s="86" t="s">
        <v>129</v>
      </c>
      <c r="C23" s="59" t="s">
        <v>52</v>
      </c>
      <c r="D23" s="57">
        <v>5</v>
      </c>
      <c r="F23" s="27">
        <v>18</v>
      </c>
      <c r="G23" s="27">
        <v>200</v>
      </c>
      <c r="H23" s="28">
        <v>3.9802000000000008</v>
      </c>
      <c r="I23" s="29">
        <v>65</v>
      </c>
      <c r="J23" s="28">
        <v>32.5</v>
      </c>
      <c r="K23" s="28">
        <v>239.04000000000002</v>
      </c>
      <c r="L23" s="30">
        <v>39.04000000000002</v>
      </c>
      <c r="M23" s="30">
        <v>19.52000000000001</v>
      </c>
      <c r="N23" s="41"/>
      <c r="O23" s="29">
        <v>3</v>
      </c>
      <c r="P23" s="29">
        <v>9</v>
      </c>
      <c r="Q23" s="30">
        <v>-11.829999999999927</v>
      </c>
      <c r="R23" s="30">
        <v>-6.4500000000000455</v>
      </c>
      <c r="S23" s="49">
        <v>1</v>
      </c>
    </row>
    <row r="24" spans="2:19">
      <c r="B24" s="86" t="s">
        <v>142</v>
      </c>
      <c r="C24" s="59" t="s">
        <v>53</v>
      </c>
      <c r="D24" s="57">
        <v>4.8410000000000082</v>
      </c>
      <c r="F24" s="27">
        <v>19</v>
      </c>
      <c r="G24" s="27">
        <v>200</v>
      </c>
      <c r="H24" s="28">
        <v>3.9797499999999992</v>
      </c>
      <c r="I24" s="29">
        <v>58</v>
      </c>
      <c r="J24" s="28">
        <v>28.999999999999996</v>
      </c>
      <c r="K24" s="28">
        <v>219.22999999999996</v>
      </c>
      <c r="L24" s="30">
        <v>19.229999999999961</v>
      </c>
      <c r="M24" s="30">
        <v>9.6149999999999807</v>
      </c>
      <c r="N24" s="41"/>
      <c r="O24" s="29">
        <v>3</v>
      </c>
      <c r="P24" s="29">
        <v>27</v>
      </c>
      <c r="Q24" s="30">
        <v>-31.480000000000473</v>
      </c>
      <c r="R24" s="30">
        <v>-3</v>
      </c>
      <c r="S24" s="49">
        <v>8</v>
      </c>
    </row>
    <row r="25" spans="2:19">
      <c r="B25" s="86" t="s">
        <v>130</v>
      </c>
      <c r="C25" s="59" t="s">
        <v>55</v>
      </c>
      <c r="D25" s="60">
        <v>-0.15899999999999181</v>
      </c>
      <c r="F25" s="27">
        <v>20</v>
      </c>
      <c r="G25" s="27">
        <v>200</v>
      </c>
      <c r="H25" s="28">
        <v>4.1083500000000006</v>
      </c>
      <c r="I25" s="29">
        <v>55</v>
      </c>
      <c r="J25" s="28">
        <v>27.500000000000004</v>
      </c>
      <c r="K25" s="28">
        <v>206.39000000000007</v>
      </c>
      <c r="L25" s="30">
        <v>6.3900000000000716</v>
      </c>
      <c r="M25" s="30">
        <v>3.1950000000000358</v>
      </c>
      <c r="N25" s="41"/>
      <c r="O25" s="29">
        <v>3</v>
      </c>
      <c r="P25" s="29">
        <v>8</v>
      </c>
      <c r="Q25" s="30">
        <v>-19.3599999999999</v>
      </c>
      <c r="R25" s="30">
        <v>-8.9500000000000455</v>
      </c>
      <c r="S25" s="49">
        <v>11</v>
      </c>
    </row>
    <row r="26" spans="2:19">
      <c r="B26" s="85"/>
      <c r="F26" s="42"/>
      <c r="G26" s="80">
        <v>4000</v>
      </c>
      <c r="H26" s="43">
        <v>4.0042475</v>
      </c>
      <c r="I26" s="80">
        <v>1151</v>
      </c>
      <c r="J26" s="43">
        <v>28.775000000000002</v>
      </c>
      <c r="K26" s="81">
        <v>4193.6400000000003</v>
      </c>
      <c r="L26" s="44">
        <v>193.63999999999993</v>
      </c>
      <c r="M26" s="44">
        <v>4.8410000000000082</v>
      </c>
      <c r="O26" s="18"/>
      <c r="P26" s="18"/>
    </row>
    <row r="27" spans="2:19">
      <c r="B27" s="86" t="s">
        <v>131</v>
      </c>
      <c r="C27" s="50" t="s">
        <v>57</v>
      </c>
      <c r="D27" s="62">
        <v>5</v>
      </c>
    </row>
    <row r="28" spans="2:19">
      <c r="B28" s="86" t="s">
        <v>132</v>
      </c>
      <c r="C28" s="58" t="s">
        <v>58</v>
      </c>
      <c r="D28" s="62">
        <v>27</v>
      </c>
      <c r="F28" s="27" t="s">
        <v>112</v>
      </c>
      <c r="G28" s="83">
        <v>1000</v>
      </c>
      <c r="H28" s="28">
        <v>3.9994500000000004</v>
      </c>
      <c r="I28" s="29">
        <v>284</v>
      </c>
      <c r="J28" s="28">
        <v>28.4</v>
      </c>
      <c r="K28" s="82">
        <v>1060.98</v>
      </c>
      <c r="L28" s="30">
        <v>60.980000000000018</v>
      </c>
      <c r="M28" s="30">
        <v>6.097999999999999</v>
      </c>
    </row>
    <row r="29" spans="2:19">
      <c r="B29" s="86" t="s">
        <v>133</v>
      </c>
      <c r="C29" s="51" t="s">
        <v>59</v>
      </c>
      <c r="D29" s="63">
        <v>-56.970000000000027</v>
      </c>
      <c r="F29" s="27" t="s">
        <v>113</v>
      </c>
      <c r="G29" s="83">
        <v>1000</v>
      </c>
      <c r="H29" s="28">
        <v>4.0220099999999999</v>
      </c>
      <c r="I29" s="29">
        <v>268</v>
      </c>
      <c r="J29" s="28">
        <v>26.8</v>
      </c>
      <c r="K29" s="82">
        <v>954.33999999999992</v>
      </c>
      <c r="L29" s="30">
        <v>-45.660000000000082</v>
      </c>
      <c r="M29" s="30">
        <v>-4.5660000000000025</v>
      </c>
    </row>
    <row r="30" spans="2:19">
      <c r="B30" s="86" t="s">
        <v>134</v>
      </c>
      <c r="F30" s="27" t="s">
        <v>114</v>
      </c>
      <c r="G30" s="83">
        <v>1000</v>
      </c>
      <c r="H30" s="28">
        <v>3.9796300000000002</v>
      </c>
      <c r="I30" s="29">
        <v>310</v>
      </c>
      <c r="J30" s="28">
        <v>31</v>
      </c>
      <c r="K30" s="82">
        <v>1103.43</v>
      </c>
      <c r="L30" s="30">
        <v>103.43000000000006</v>
      </c>
      <c r="M30" s="30">
        <v>10.343000000000018</v>
      </c>
    </row>
    <row r="31" spans="2:19">
      <c r="B31" s="86" t="s">
        <v>135</v>
      </c>
      <c r="F31" s="27" t="s">
        <v>115</v>
      </c>
      <c r="G31" s="83">
        <v>1000</v>
      </c>
      <c r="H31" s="28">
        <v>4.0159000000000002</v>
      </c>
      <c r="I31" s="29">
        <v>289</v>
      </c>
      <c r="J31" s="28">
        <v>28.9</v>
      </c>
      <c r="K31" s="82">
        <v>1074.8900000000001</v>
      </c>
      <c r="L31" s="30">
        <v>74.8900000000001</v>
      </c>
      <c r="M31" s="30">
        <v>7.4890000000000185</v>
      </c>
    </row>
    <row r="32" spans="2:19">
      <c r="B32" s="86" t="s">
        <v>136</v>
      </c>
      <c r="F32" s="42"/>
      <c r="G32" s="80">
        <v>4000</v>
      </c>
      <c r="H32" s="43">
        <v>4.0042475</v>
      </c>
      <c r="I32" s="80">
        <v>1151</v>
      </c>
      <c r="J32" s="43">
        <v>28.775000000000002</v>
      </c>
      <c r="K32" s="81">
        <v>4193.6400000000003</v>
      </c>
      <c r="L32" s="44">
        <v>193.6400000000001</v>
      </c>
      <c r="M32" s="44">
        <v>4.8410000000000082</v>
      </c>
    </row>
    <row r="33" spans="2:18">
      <c r="B33" s="85"/>
    </row>
    <row r="34" spans="2:18">
      <c r="B34" s="86" t="s">
        <v>137</v>
      </c>
      <c r="C34" s="84"/>
      <c r="D34" s="84"/>
      <c r="E34" s="84"/>
      <c r="F34" s="87"/>
      <c r="G34" s="87"/>
      <c r="H34" s="87"/>
      <c r="I34" s="87"/>
      <c r="J34" s="87"/>
      <c r="K34" s="87"/>
      <c r="L34" s="88"/>
      <c r="M34" s="87"/>
      <c r="N34" s="87"/>
      <c r="O34" s="87"/>
      <c r="P34" s="87"/>
      <c r="Q34" s="88"/>
      <c r="R34" s="88"/>
    </row>
    <row r="35" spans="2:18">
      <c r="B35" s="86" t="s">
        <v>138</v>
      </c>
      <c r="C35" s="84"/>
      <c r="D35" s="84"/>
      <c r="E35" s="84"/>
      <c r="F35" s="87"/>
      <c r="G35" s="87"/>
      <c r="H35" s="87"/>
      <c r="I35" s="87"/>
      <c r="J35" s="87"/>
      <c r="K35" s="87"/>
      <c r="L35" s="88"/>
      <c r="M35" s="87"/>
      <c r="N35" s="87"/>
      <c r="O35" s="87"/>
      <c r="P35" s="87"/>
      <c r="Q35" s="88"/>
      <c r="R35" s="88"/>
    </row>
    <row r="36" spans="2:18">
      <c r="B36" s="86" t="s">
        <v>143</v>
      </c>
      <c r="C36" s="84"/>
      <c r="D36" s="84"/>
      <c r="E36" s="84"/>
      <c r="F36" s="87"/>
      <c r="G36" s="87"/>
      <c r="H36" s="87"/>
      <c r="I36" s="87"/>
      <c r="J36" s="87"/>
      <c r="K36" s="87"/>
      <c r="L36" s="88"/>
      <c r="M36" s="87"/>
      <c r="N36" s="87"/>
      <c r="O36" s="87"/>
      <c r="P36" s="87"/>
      <c r="Q36" s="88"/>
      <c r="R36" s="88"/>
    </row>
  </sheetData>
  <conditionalFormatting sqref="O6:O25">
    <cfRule type="top10" dxfId="75" priority="63" bottom="1" rank="1"/>
    <cfRule type="top10" dxfId="74" priority="64" rank="1"/>
  </conditionalFormatting>
  <conditionalFormatting sqref="P6:P25">
    <cfRule type="top10" dxfId="73" priority="61" bottom="1" rank="1"/>
    <cfRule type="top10" dxfId="72" priority="62" rank="1"/>
  </conditionalFormatting>
  <conditionalFormatting sqref="Q6:Q25">
    <cfRule type="top10" dxfId="71" priority="59" bottom="1" rank="1"/>
    <cfRule type="top10" dxfId="70" priority="60" rank="1"/>
  </conditionalFormatting>
  <conditionalFormatting sqref="R6:R25">
    <cfRule type="top10" dxfId="69" priority="57" bottom="1" rank="1"/>
    <cfRule type="top10" dxfId="68" priority="58" rank="1"/>
  </conditionalFormatting>
  <conditionalFormatting sqref="M6:M25">
    <cfRule type="top10" dxfId="67" priority="55" bottom="1" rank="1"/>
    <cfRule type="top10" dxfId="66" priority="56" rank="1"/>
  </conditionalFormatting>
  <conditionalFormatting sqref="O6:O25">
    <cfRule type="top10" dxfId="65" priority="53" bottom="1" rank="1"/>
    <cfRule type="top10" dxfId="64" priority="54" rank="1"/>
  </conditionalFormatting>
  <conditionalFormatting sqref="P6:P25">
    <cfRule type="top10" dxfId="63" priority="51" bottom="1" rank="1"/>
    <cfRule type="top10" dxfId="62" priority="52" rank="1"/>
  </conditionalFormatting>
  <conditionalFormatting sqref="Q6:Q25">
    <cfRule type="top10" dxfId="61" priority="49" bottom="1" rank="1"/>
    <cfRule type="top10" dxfId="60" priority="50" rank="1"/>
  </conditionalFormatting>
  <conditionalFormatting sqref="R6:R25">
    <cfRule type="top10" dxfId="59" priority="47" bottom="1" rank="1"/>
    <cfRule type="top10" dxfId="58" priority="48" rank="1"/>
  </conditionalFormatting>
  <conditionalFormatting sqref="M6:M25">
    <cfRule type="top10" dxfId="57" priority="45" bottom="1" rank="1"/>
    <cfRule type="top10" dxfId="56" priority="46" rank="1"/>
  </conditionalFormatting>
  <conditionalFormatting sqref="O6:O25">
    <cfRule type="top10" dxfId="55" priority="43" bottom="1" rank="1"/>
    <cfRule type="top10" dxfId="54" priority="44" rank="1"/>
  </conditionalFormatting>
  <conditionalFormatting sqref="P6:P25">
    <cfRule type="top10" dxfId="53" priority="41" bottom="1" rank="1"/>
    <cfRule type="top10" dxfId="52" priority="42" rank="1"/>
  </conditionalFormatting>
  <conditionalFormatting sqref="Q6:Q25">
    <cfRule type="top10" dxfId="51" priority="39" bottom="1" rank="1"/>
    <cfRule type="top10" dxfId="50" priority="40" rank="1"/>
  </conditionalFormatting>
  <conditionalFormatting sqref="R6:R25">
    <cfRule type="top10" dxfId="49" priority="37" bottom="1" rank="1"/>
    <cfRule type="top10" dxfId="48" priority="38" rank="1"/>
  </conditionalFormatting>
  <conditionalFormatting sqref="M6:M25">
    <cfRule type="top10" dxfId="47" priority="35" bottom="1" rank="1"/>
    <cfRule type="top10" dxfId="46" priority="36" rank="1"/>
  </conditionalFormatting>
  <conditionalFormatting sqref="O6:O25">
    <cfRule type="top10" dxfId="45" priority="33" bottom="1" rank="1"/>
    <cfRule type="top10" dxfId="44" priority="34" rank="1"/>
  </conditionalFormatting>
  <conditionalFormatting sqref="P6:P25">
    <cfRule type="top10" dxfId="43" priority="31" bottom="1" rank="1"/>
    <cfRule type="top10" dxfId="42" priority="32" rank="1"/>
  </conditionalFormatting>
  <conditionalFormatting sqref="Q6:Q25">
    <cfRule type="top10" dxfId="41" priority="29" bottom="1" rank="1"/>
    <cfRule type="top10" dxfId="40" priority="30" rank="1"/>
  </conditionalFormatting>
  <conditionalFormatting sqref="R6:R25">
    <cfRule type="top10" dxfId="39" priority="27" bottom="1" rank="1"/>
    <cfRule type="top10" dxfId="38" priority="28" rank="1"/>
  </conditionalFormatting>
  <conditionalFormatting sqref="M6:M25">
    <cfRule type="top10" dxfId="37" priority="25" bottom="1" rank="1"/>
    <cfRule type="top10" dxfId="36" priority="26" rank="1"/>
  </conditionalFormatting>
  <conditionalFormatting sqref="O6:O25">
    <cfRule type="top10" dxfId="35" priority="23" bottom="1" rank="1"/>
    <cfRule type="top10" dxfId="34" priority="24" rank="1"/>
  </conditionalFormatting>
  <conditionalFormatting sqref="P6:P25">
    <cfRule type="top10" dxfId="33" priority="21" bottom="1" rank="1"/>
    <cfRule type="top10" dxfId="32" priority="22" rank="1"/>
  </conditionalFormatting>
  <conditionalFormatting sqref="Q6:Q25">
    <cfRule type="top10" dxfId="31" priority="19" bottom="1" rank="1"/>
    <cfRule type="top10" dxfId="30" priority="20" rank="1"/>
  </conditionalFormatting>
  <conditionalFormatting sqref="R6:R25">
    <cfRule type="top10" dxfId="29" priority="17" bottom="1" rank="1"/>
    <cfRule type="top10" dxfId="28" priority="18" rank="1"/>
  </conditionalFormatting>
  <conditionalFormatting sqref="M6:M25">
    <cfRule type="top10" dxfId="27" priority="15" bottom="1" rank="1"/>
    <cfRule type="top10" dxfId="26" priority="16" rank="1"/>
  </conditionalFormatting>
  <conditionalFormatting sqref="M28:M31">
    <cfRule type="top10" dxfId="25" priority="13" bottom="1" rank="1"/>
    <cfRule type="top10" dxfId="24" priority="14" rank="1"/>
  </conditionalFormatting>
  <conditionalFormatting sqref="O6:O25">
    <cfRule type="top10" dxfId="23" priority="11" bottom="1" rank="1"/>
    <cfRule type="top10" dxfId="22" priority="12" rank="1"/>
  </conditionalFormatting>
  <conditionalFormatting sqref="P6:P25">
    <cfRule type="top10" dxfId="21" priority="9" bottom="1" rank="1"/>
    <cfRule type="top10" dxfId="20" priority="10" rank="1"/>
  </conditionalFormatting>
  <conditionalFormatting sqref="Q6:Q25">
    <cfRule type="top10" dxfId="19" priority="7" bottom="1" rank="1"/>
    <cfRule type="top10" dxfId="18" priority="8" rank="1"/>
  </conditionalFormatting>
  <conditionalFormatting sqref="R6:R25">
    <cfRule type="top10" dxfId="17" priority="5" bottom="1" rank="1"/>
    <cfRule type="top10" dxfId="16" priority="6" rank="1"/>
  </conditionalFormatting>
  <conditionalFormatting sqref="M6:M25">
    <cfRule type="top10" dxfId="15" priority="3" bottom="1" rank="1"/>
    <cfRule type="top10" dxfId="14" priority="4" rank="1"/>
  </conditionalFormatting>
  <conditionalFormatting sqref="M28:M31">
    <cfRule type="top10" dxfId="13" priority="1" bottom="1" rank="1"/>
    <cfRule type="top10" dxfId="12" priority="2" rank="1"/>
  </conditionalFormatting>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sheetPr>
    <tabColor rgb="FFFFFF00"/>
  </sheetPr>
  <dimension ref="A1:R32"/>
  <sheetViews>
    <sheetView showGridLines="0" showRowColHeaders="0" zoomScale="110" zoomScaleNormal="110" workbookViewId="0">
      <selection activeCell="T3" sqref="T3"/>
    </sheetView>
  </sheetViews>
  <sheetFormatPr defaultRowHeight="15"/>
  <cols>
    <col min="1" max="1" width="2" style="16" customWidth="1"/>
    <col min="2" max="2" width="11.28515625" style="2" customWidth="1"/>
    <col min="3" max="3" width="8.85546875" style="2"/>
    <col min="4" max="4" width="12.28515625" style="2" customWidth="1"/>
    <col min="5" max="5" width="8" style="3" customWidth="1"/>
    <col min="6" max="6" width="7.42578125" style="3" customWidth="1"/>
    <col min="7" max="7" width="7.7109375" style="3" customWidth="1"/>
    <col min="8" max="9" width="8.85546875" style="3"/>
    <col min="10" max="10" width="9.7109375" style="3" customWidth="1"/>
    <col min="11" max="11" width="8.85546875" style="18" customWidth="1"/>
    <col min="12" max="12" width="8.5703125" style="3" customWidth="1"/>
    <col min="13" max="13" width="1.28515625" style="3" customWidth="1"/>
    <col min="14" max="15" width="8.140625" style="3" customWidth="1"/>
    <col min="16" max="17" width="10.42578125" style="18" customWidth="1"/>
  </cols>
  <sheetData>
    <row r="1" spans="2:18" s="16" customFormat="1" ht="4.9000000000000004" customHeight="1">
      <c r="B1" s="2"/>
      <c r="C1" s="2"/>
      <c r="D1" s="2"/>
      <c r="E1" s="3"/>
      <c r="F1" s="3"/>
      <c r="G1" s="3"/>
      <c r="H1" s="3"/>
      <c r="I1" s="3"/>
      <c r="J1" s="3"/>
      <c r="K1" s="18"/>
      <c r="L1" s="3"/>
      <c r="M1" s="3"/>
      <c r="N1" s="3"/>
      <c r="O1" s="3"/>
      <c r="P1" s="18"/>
      <c r="Q1" s="18"/>
    </row>
    <row r="2" spans="2:18">
      <c r="D2" s="4" t="s">
        <v>0</v>
      </c>
    </row>
    <row r="3" spans="2:18" ht="15.75">
      <c r="B3" s="4" t="s">
        <v>5</v>
      </c>
      <c r="C3" s="5" t="s">
        <v>4</v>
      </c>
      <c r="D3" s="6" t="s">
        <v>1</v>
      </c>
      <c r="H3" s="38" t="s">
        <v>60</v>
      </c>
      <c r="I3" s="65"/>
      <c r="J3" s="65"/>
      <c r="K3" s="66"/>
      <c r="N3" s="33" t="s">
        <v>13</v>
      </c>
      <c r="O3" s="33" t="s">
        <v>13</v>
      </c>
    </row>
    <row r="4" spans="2:18">
      <c r="B4" s="7" t="s">
        <v>3</v>
      </c>
      <c r="C4" s="8" t="s">
        <v>3</v>
      </c>
      <c r="D4" s="7" t="s">
        <v>2</v>
      </c>
      <c r="E4" s="24"/>
      <c r="F4" s="24"/>
      <c r="G4" s="33" t="s">
        <v>34</v>
      </c>
      <c r="H4" s="25"/>
      <c r="I4" s="25"/>
      <c r="J4" s="25"/>
      <c r="K4" s="26"/>
      <c r="L4" s="25"/>
      <c r="M4" s="25"/>
      <c r="N4" s="35" t="s">
        <v>14</v>
      </c>
      <c r="O4" s="35" t="s">
        <v>16</v>
      </c>
      <c r="P4" s="36" t="s">
        <v>17</v>
      </c>
      <c r="Q4" s="36" t="s">
        <v>24</v>
      </c>
    </row>
    <row r="5" spans="2:18">
      <c r="B5" s="9">
        <v>2</v>
      </c>
      <c r="C5" s="10">
        <v>6</v>
      </c>
      <c r="D5" s="11">
        <v>105</v>
      </c>
      <c r="E5" s="31" t="s">
        <v>39</v>
      </c>
      <c r="F5" s="32" t="s">
        <v>7</v>
      </c>
      <c r="G5" s="34" t="s">
        <v>35</v>
      </c>
      <c r="H5" s="31" t="s">
        <v>8</v>
      </c>
      <c r="I5" s="31" t="s">
        <v>9</v>
      </c>
      <c r="J5" s="31" t="s">
        <v>10</v>
      </c>
      <c r="K5" s="40" t="s">
        <v>11</v>
      </c>
      <c r="L5" s="39" t="s">
        <v>12</v>
      </c>
      <c r="M5" s="39"/>
      <c r="N5" s="34" t="s">
        <v>15</v>
      </c>
      <c r="O5" s="34" t="s">
        <v>15</v>
      </c>
      <c r="P5" s="37" t="s">
        <v>18</v>
      </c>
      <c r="Q5" s="37" t="s">
        <v>26</v>
      </c>
      <c r="R5" s="27" t="s">
        <v>41</v>
      </c>
    </row>
    <row r="6" spans="2:18">
      <c r="E6" s="27">
        <v>1</v>
      </c>
      <c r="F6" s="27">
        <v>200</v>
      </c>
      <c r="G6" s="28">
        <f ca="1">'1'!$P$223</f>
        <v>4.1069000000000004</v>
      </c>
      <c r="H6" s="29">
        <f ca="1">'1'!$P$216</f>
        <v>49</v>
      </c>
      <c r="I6" s="28">
        <f t="shared" ref="I6:I25" ca="1" si="0">H6/200*100</f>
        <v>24.5</v>
      </c>
      <c r="J6" s="28">
        <f ca="1">'1'!$P$217</f>
        <v>175.73000000000005</v>
      </c>
      <c r="K6" s="30">
        <f ca="1">'1'!$P$218</f>
        <v>-24.269999999999953</v>
      </c>
      <c r="L6" s="30">
        <f ca="1">'1'!$P$219</f>
        <v>-12.134999999999977</v>
      </c>
      <c r="M6" s="41"/>
      <c r="N6" s="27">
        <f ca="1">'1'!$P$221</f>
        <v>3</v>
      </c>
      <c r="O6" s="27">
        <f ca="1">'1'!$P$222</f>
        <v>20</v>
      </c>
      <c r="P6" s="30">
        <f ca="1">'1'!$Q$213</f>
        <v>-34.460000000000036</v>
      </c>
      <c r="Q6" s="30">
        <f ca="1">'1'!$T$212</f>
        <v>-26.509999999999991</v>
      </c>
      <c r="R6" s="49">
        <f t="shared" ref="R6:R25" ca="1" si="1">RANK(J6,$J$6:$J$25)</f>
        <v>16</v>
      </c>
    </row>
    <row r="7" spans="2:18">
      <c r="B7" s="2" t="s">
        <v>38</v>
      </c>
      <c r="E7" s="27">
        <v>2</v>
      </c>
      <c r="F7" s="27">
        <v>200</v>
      </c>
      <c r="G7" s="28">
        <f ca="1">'2'!B228</f>
        <v>3.9449000000000041</v>
      </c>
      <c r="H7" s="29">
        <f ca="1">'2'!C228</f>
        <v>56</v>
      </c>
      <c r="I7" s="28">
        <f t="shared" ca="1" si="0"/>
        <v>28.000000000000004</v>
      </c>
      <c r="J7" s="28">
        <f ca="1">'2'!E228</f>
        <v>200.57</v>
      </c>
      <c r="K7" s="30">
        <f ca="1">'2'!F228</f>
        <v>0.56999999999999318</v>
      </c>
      <c r="L7" s="30">
        <f ca="1">'2'!G228</f>
        <v>0.28499999999999659</v>
      </c>
      <c r="M7" s="41"/>
      <c r="N7" s="29">
        <f ca="1">'2'!H228</f>
        <v>4</v>
      </c>
      <c r="O7" s="29">
        <f ca="1">'2'!I228</f>
        <v>12</v>
      </c>
      <c r="P7" s="30">
        <f ca="1">'2'!J228</f>
        <v>-24.129999999999541</v>
      </c>
      <c r="Q7" s="30">
        <f ca="1">'2'!$T$212</f>
        <v>-1.7999999999997272</v>
      </c>
      <c r="R7" s="49">
        <f t="shared" ca="1" si="1"/>
        <v>13</v>
      </c>
    </row>
    <row r="8" spans="2:18">
      <c r="B8" s="2" t="s">
        <v>19</v>
      </c>
      <c r="E8" s="27">
        <v>3</v>
      </c>
      <c r="F8" s="27">
        <v>200</v>
      </c>
      <c r="G8" s="28">
        <f ca="1">'3'!B228</f>
        <v>3.9071499999999992</v>
      </c>
      <c r="H8" s="29">
        <f ca="1">'3'!C228</f>
        <v>50</v>
      </c>
      <c r="I8" s="28">
        <f t="shared" ca="1" si="0"/>
        <v>25</v>
      </c>
      <c r="J8" s="28">
        <f ca="1">'3'!E228</f>
        <v>179.04999999999998</v>
      </c>
      <c r="K8" s="30">
        <f ca="1">'3'!F228</f>
        <v>-20.950000000000017</v>
      </c>
      <c r="L8" s="30">
        <f ca="1">'3'!G228</f>
        <v>-10.475000000000009</v>
      </c>
      <c r="M8" s="41"/>
      <c r="N8" s="29">
        <f ca="1">'3'!H228</f>
        <v>6</v>
      </c>
      <c r="O8" s="29">
        <f ca="1">'3'!I228</f>
        <v>17</v>
      </c>
      <c r="P8" s="30">
        <f ca="1">'3'!J228</f>
        <v>-47.040000000000191</v>
      </c>
      <c r="Q8" s="30">
        <f ca="1">'3'!$T$212</f>
        <v>-40.900000000000205</v>
      </c>
      <c r="R8" s="49">
        <f t="shared" ca="1" si="1"/>
        <v>15</v>
      </c>
    </row>
    <row r="9" spans="2:18">
      <c r="E9" s="27">
        <v>4</v>
      </c>
      <c r="F9" s="27">
        <v>200</v>
      </c>
      <c r="G9" s="28">
        <f ca="1">'4'!B228</f>
        <v>4.1180000000000021</v>
      </c>
      <c r="H9" s="29">
        <f ca="1">'4'!C228</f>
        <v>63</v>
      </c>
      <c r="I9" s="28">
        <f t="shared" ca="1" si="0"/>
        <v>31.5</v>
      </c>
      <c r="J9" s="28">
        <f ca="1">'4'!E228</f>
        <v>238.08</v>
      </c>
      <c r="K9" s="30">
        <f ca="1">'4'!F228</f>
        <v>38.080000000000013</v>
      </c>
      <c r="L9" s="30">
        <f ca="1">'4'!G228</f>
        <v>19.040000000000006</v>
      </c>
      <c r="M9" s="41"/>
      <c r="N9" s="29">
        <f ca="1">'4'!H228</f>
        <v>6</v>
      </c>
      <c r="O9" s="29">
        <f ca="1">'4'!I228</f>
        <v>12</v>
      </c>
      <c r="P9" s="30">
        <f ca="1">'4'!J228</f>
        <v>-19.659999999999968</v>
      </c>
      <c r="Q9" s="30">
        <f ca="1">'4'!$T$212</f>
        <v>-13.759999999999991</v>
      </c>
      <c r="R9" s="49">
        <f t="shared" ca="1" si="1"/>
        <v>4</v>
      </c>
    </row>
    <row r="10" spans="2:18">
      <c r="B10" s="64" t="s">
        <v>56</v>
      </c>
      <c r="C10" s="61"/>
      <c r="E10" s="27">
        <v>5</v>
      </c>
      <c r="F10" s="27">
        <v>200</v>
      </c>
      <c r="G10" s="28">
        <f ca="1">'5'!B228</f>
        <v>4.0198999999999989</v>
      </c>
      <c r="H10" s="29">
        <f ca="1">'5'!C228</f>
        <v>65</v>
      </c>
      <c r="I10" s="28">
        <f t="shared" ca="1" si="0"/>
        <v>32.5</v>
      </c>
      <c r="J10" s="28">
        <f ca="1">'5'!E228</f>
        <v>228.02000000000004</v>
      </c>
      <c r="K10" s="30">
        <f ca="1">'5'!F228</f>
        <v>28.020000000000039</v>
      </c>
      <c r="L10" s="30">
        <f ca="1">'5'!G228</f>
        <v>14.010000000000005</v>
      </c>
      <c r="M10" s="41"/>
      <c r="N10" s="29">
        <f ca="1">'5'!H228</f>
        <v>4</v>
      </c>
      <c r="O10" s="29">
        <f ca="1">'5'!I228</f>
        <v>9</v>
      </c>
      <c r="P10" s="30">
        <f ca="1">'5'!J228</f>
        <v>-12.239999999999895</v>
      </c>
      <c r="Q10" s="30">
        <f ca="1">'5'!$T$212</f>
        <v>-7</v>
      </c>
      <c r="R10" s="49">
        <f t="shared" ca="1" si="1"/>
        <v>9</v>
      </c>
    </row>
    <row r="11" spans="2:18">
      <c r="B11" s="52" t="s">
        <v>42</v>
      </c>
      <c r="C11" s="54">
        <f ca="1">COUNTIF(L5:L24,"&gt;=50")</f>
        <v>0</v>
      </c>
      <c r="E11" s="27">
        <v>6</v>
      </c>
      <c r="F11" s="27">
        <v>200</v>
      </c>
      <c r="G11" s="28">
        <f ca="1">'6'!B228</f>
        <v>3.9179999999999988</v>
      </c>
      <c r="H11" s="29">
        <f ca="1">'6'!C228</f>
        <v>62</v>
      </c>
      <c r="I11" s="28">
        <f t="shared" ca="1" si="0"/>
        <v>31</v>
      </c>
      <c r="J11" s="28">
        <f ca="1">'6'!E228</f>
        <v>230.74</v>
      </c>
      <c r="K11" s="30">
        <f ca="1">'6'!F228</f>
        <v>30.740000000000009</v>
      </c>
      <c r="L11" s="30">
        <f ca="1">'6'!G228</f>
        <v>15.36999999999999</v>
      </c>
      <c r="M11" s="41"/>
      <c r="N11" s="29">
        <f ca="1">'6'!H228</f>
        <v>5</v>
      </c>
      <c r="O11" s="29">
        <f ca="1">'6'!I228</f>
        <v>10</v>
      </c>
      <c r="P11" s="30">
        <f ca="1">'6'!J228</f>
        <v>-31.509999999999991</v>
      </c>
      <c r="Q11" s="30">
        <f ca="1">'6'!$T$212</f>
        <v>-7.0299999999999727</v>
      </c>
      <c r="R11" s="49">
        <f t="shared" ca="1" si="1"/>
        <v>7</v>
      </c>
    </row>
    <row r="12" spans="2:18">
      <c r="B12" s="52" t="s">
        <v>43</v>
      </c>
      <c r="C12" s="55">
        <f ca="1">COUNTIF($L$6:$L$25, "&gt;=25") - COUNTIF($L$6:$L$25, "&gt;=50")</f>
        <v>0</v>
      </c>
      <c r="E12" s="27">
        <v>7</v>
      </c>
      <c r="F12" s="27">
        <v>200</v>
      </c>
      <c r="G12" s="28">
        <f ca="1">'7'!B228</f>
        <v>4.0426999999999973</v>
      </c>
      <c r="H12" s="29">
        <f ca="1">'7'!C228</f>
        <v>60</v>
      </c>
      <c r="I12" s="28">
        <f t="shared" ca="1" si="0"/>
        <v>30</v>
      </c>
      <c r="J12" s="28">
        <f ca="1">'7'!E228</f>
        <v>231.38999999999996</v>
      </c>
      <c r="K12" s="30">
        <f ca="1">'7'!F228</f>
        <v>31.389999999999958</v>
      </c>
      <c r="L12" s="30">
        <f ca="1">'7'!G228</f>
        <v>15.694999999999965</v>
      </c>
      <c r="M12" s="41"/>
      <c r="N12" s="29">
        <f ca="1">'7'!H228</f>
        <v>3</v>
      </c>
      <c r="O12" s="29">
        <f ca="1">'7'!I228</f>
        <v>9</v>
      </c>
      <c r="P12" s="30">
        <f ca="1">'7'!J228</f>
        <v>-15.289999999999736</v>
      </c>
      <c r="Q12" s="30">
        <f ca="1">'7'!$T$212</f>
        <v>-3.7799999999997453</v>
      </c>
      <c r="R12" s="49">
        <f t="shared" ca="1" si="1"/>
        <v>6</v>
      </c>
    </row>
    <row r="13" spans="2:18">
      <c r="B13" s="52" t="s">
        <v>44</v>
      </c>
      <c r="C13" s="55">
        <f ca="1">COUNTIF($L$6:$L$25, "&gt;=20") - COUNTIF($L$6:$L$25, "&gt;=25")</f>
        <v>3</v>
      </c>
      <c r="E13" s="27">
        <v>8</v>
      </c>
      <c r="F13" s="27">
        <v>200</v>
      </c>
      <c r="G13" s="28">
        <f ca="1">'8'!B228</f>
        <v>3.9389999999999992</v>
      </c>
      <c r="H13" s="29">
        <f ca="1">'8'!C228</f>
        <v>58</v>
      </c>
      <c r="I13" s="28">
        <f t="shared" ca="1" si="0"/>
        <v>28.999999999999996</v>
      </c>
      <c r="J13" s="28">
        <f ca="1">'8'!E228</f>
        <v>202.68000000000006</v>
      </c>
      <c r="K13" s="30">
        <f ca="1">'8'!F228</f>
        <v>2.6800000000000637</v>
      </c>
      <c r="L13" s="30">
        <f ca="1">'8'!G228</f>
        <v>1.3400000000000318</v>
      </c>
      <c r="M13" s="41"/>
      <c r="N13" s="29">
        <f ca="1">'8'!H228</f>
        <v>3</v>
      </c>
      <c r="O13" s="29">
        <f ca="1">'8'!I228</f>
        <v>11</v>
      </c>
      <c r="P13" s="30">
        <f ca="1">'8'!J228</f>
        <v>-24.899999999999977</v>
      </c>
      <c r="Q13" s="30">
        <f ca="1">'8'!$T$212</f>
        <v>-16.010000000000218</v>
      </c>
      <c r="R13" s="49">
        <f t="shared" ca="1" si="1"/>
        <v>12</v>
      </c>
    </row>
    <row r="14" spans="2:18">
      <c r="B14" s="52" t="s">
        <v>45</v>
      </c>
      <c r="C14" s="55">
        <f ca="1">COUNTIF($L$6:$L$25, "&gt;=15") - COUNTIF($L$6:$L$25, "&gt;=20")</f>
        <v>4</v>
      </c>
      <c r="E14" s="27">
        <v>9</v>
      </c>
      <c r="F14" s="27">
        <v>200</v>
      </c>
      <c r="G14" s="28">
        <f ca="1">'9'!B228</f>
        <v>4.0721499999999997</v>
      </c>
      <c r="H14" s="29">
        <f ca="1">'9'!C228</f>
        <v>61</v>
      </c>
      <c r="I14" s="28">
        <f t="shared" ca="1" si="0"/>
        <v>30.5</v>
      </c>
      <c r="J14" s="28">
        <f ca="1">'9'!E228</f>
        <v>228.15999999999997</v>
      </c>
      <c r="K14" s="30">
        <f ca="1">'9'!F228</f>
        <v>28.159999999999968</v>
      </c>
      <c r="L14" s="30">
        <f ca="1">'9'!G228</f>
        <v>14.079999999999984</v>
      </c>
      <c r="M14" s="41"/>
      <c r="N14" s="29">
        <f ca="1">'9'!H228</f>
        <v>4</v>
      </c>
      <c r="O14" s="29">
        <f ca="1">'9'!I228</f>
        <v>10</v>
      </c>
      <c r="P14" s="30">
        <f ca="1">'9'!J228</f>
        <v>-22.710000000000036</v>
      </c>
      <c r="Q14" s="30">
        <f ca="1">'9'!$T$212</f>
        <v>-1</v>
      </c>
      <c r="R14" s="49">
        <f t="shared" ca="1" si="1"/>
        <v>8</v>
      </c>
    </row>
    <row r="15" spans="2:18">
      <c r="B15" s="52" t="s">
        <v>46</v>
      </c>
      <c r="C15" s="55">
        <f ca="1">COUNTIF($L$6:$L$25, "&gt;=10") - COUNTIF($L$6:$L$25, "&gt;=15")</f>
        <v>3</v>
      </c>
      <c r="E15" s="27">
        <v>10</v>
      </c>
      <c r="F15" s="27">
        <v>200</v>
      </c>
      <c r="G15" s="28">
        <f ca="1">'10'!B228</f>
        <v>3.9618499999999988</v>
      </c>
      <c r="H15" s="29">
        <f ca="1">'10'!C228</f>
        <v>68</v>
      </c>
      <c r="I15" s="28">
        <f t="shared" ca="1" si="0"/>
        <v>34</v>
      </c>
      <c r="J15" s="28">
        <f ca="1">'10'!E228</f>
        <v>246.45000000000007</v>
      </c>
      <c r="K15" s="30">
        <f ca="1">'10'!F228</f>
        <v>46.450000000000074</v>
      </c>
      <c r="L15" s="30">
        <f ca="1">'10'!G228</f>
        <v>23.225000000000023</v>
      </c>
      <c r="M15" s="41"/>
      <c r="N15" s="29">
        <f ca="1">'10'!H228</f>
        <v>4</v>
      </c>
      <c r="O15" s="29">
        <f ca="1">'10'!I228</f>
        <v>10</v>
      </c>
      <c r="P15" s="30">
        <f ca="1">'10'!J228</f>
        <v>-11.339999999999918</v>
      </c>
      <c r="Q15" s="30">
        <f ca="1">'10'!$T$212</f>
        <v>-6.0400000000000773</v>
      </c>
      <c r="R15" s="49">
        <f t="shared" ca="1" si="1"/>
        <v>1</v>
      </c>
    </row>
    <row r="16" spans="2:18">
      <c r="B16" s="52" t="s">
        <v>47</v>
      </c>
      <c r="C16" s="55">
        <f ca="1">COUNTIF($L$6:$L$25, "&gt;=5") - COUNTIF($L$6:$L$25, "&gt;=10")</f>
        <v>0</v>
      </c>
      <c r="E16" s="27">
        <v>11</v>
      </c>
      <c r="F16" s="27">
        <v>200</v>
      </c>
      <c r="G16" s="28">
        <f ca="1">'11'!B228</f>
        <v>3.9791500000000006</v>
      </c>
      <c r="H16" s="29">
        <f ca="1">'11'!C228</f>
        <v>68</v>
      </c>
      <c r="I16" s="28">
        <f t="shared" ca="1" si="0"/>
        <v>34</v>
      </c>
      <c r="J16" s="28">
        <f ca="1">'11'!E228</f>
        <v>241.52999999999994</v>
      </c>
      <c r="K16" s="30">
        <f ca="1">'11'!F228</f>
        <v>41.529999999999944</v>
      </c>
      <c r="L16" s="30">
        <f ca="1">'11'!G228</f>
        <v>20.764999999999972</v>
      </c>
      <c r="M16" s="41"/>
      <c r="N16" s="29">
        <f ca="1">'11'!H228</f>
        <v>4</v>
      </c>
      <c r="O16" s="29">
        <f ca="1">'11'!I228</f>
        <v>12</v>
      </c>
      <c r="P16" s="30">
        <f ca="1">'11'!J228</f>
        <v>-20.039999999999964</v>
      </c>
      <c r="Q16" s="30">
        <f ca="1">'11'!$T$212</f>
        <v>-5.75</v>
      </c>
      <c r="R16" s="49">
        <f t="shared" ca="1" si="1"/>
        <v>3</v>
      </c>
    </row>
    <row r="17" spans="2:18">
      <c r="B17" s="52" t="s">
        <v>48</v>
      </c>
      <c r="C17" s="55">
        <f ca="1">COUNTIF($L$6:$L$25, "&gt;=0") - COUNTIF($L$6:$L$25, "&gt;=5")</f>
        <v>3</v>
      </c>
      <c r="E17" s="27">
        <v>12</v>
      </c>
      <c r="F17" s="27">
        <v>200</v>
      </c>
      <c r="G17" s="28">
        <f ca="1">'12'!B228</f>
        <v>4.0316000000000001</v>
      </c>
      <c r="H17" s="29">
        <f ca="1">'12'!C228</f>
        <v>55</v>
      </c>
      <c r="I17" s="28">
        <f t="shared" ca="1" si="0"/>
        <v>27.500000000000004</v>
      </c>
      <c r="J17" s="28">
        <f ca="1">'12'!E228</f>
        <v>193.83000000000007</v>
      </c>
      <c r="K17" s="30">
        <f ca="1">'12'!F228</f>
        <v>-6.1699999999999307</v>
      </c>
      <c r="L17" s="30">
        <f ca="1">'12'!G228</f>
        <v>-3.0849999999999653</v>
      </c>
      <c r="M17" s="41"/>
      <c r="N17" s="29">
        <f ca="1">'12'!H228</f>
        <v>4</v>
      </c>
      <c r="O17" s="29">
        <f ca="1">'12'!I228</f>
        <v>11</v>
      </c>
      <c r="P17" s="30">
        <f ca="1">'12'!J228</f>
        <v>-39.690000000000168</v>
      </c>
      <c r="Q17" s="30">
        <f ca="1">'12'!$T$212</f>
        <v>-37.400000000000205</v>
      </c>
      <c r="R17" s="49">
        <f t="shared" ca="1" si="1"/>
        <v>14</v>
      </c>
    </row>
    <row r="18" spans="2:18">
      <c r="B18" s="53" t="s">
        <v>49</v>
      </c>
      <c r="C18" s="55">
        <f ca="1">COUNTIF($L$6:$L$25, "&gt;= -5") - COUNTIF($L$6:$L$25, "&gt;=0")</f>
        <v>1</v>
      </c>
      <c r="E18" s="27">
        <v>13</v>
      </c>
      <c r="F18" s="27">
        <v>200</v>
      </c>
      <c r="G18" s="28">
        <f ca="1">'13'!B228</f>
        <v>3.9760499999999994</v>
      </c>
      <c r="H18" s="29">
        <f ca="1">'13'!C228</f>
        <v>64</v>
      </c>
      <c r="I18" s="28">
        <f t="shared" ca="1" si="0"/>
        <v>32</v>
      </c>
      <c r="J18" s="28">
        <f ca="1">'13'!E228</f>
        <v>231.86000000000004</v>
      </c>
      <c r="K18" s="30">
        <f ca="1">'13'!F228</f>
        <v>31.860000000000042</v>
      </c>
      <c r="L18" s="30">
        <f ca="1">'13'!G228</f>
        <v>15.930000000000021</v>
      </c>
      <c r="M18" s="41"/>
      <c r="N18" s="29">
        <f ca="1">'13'!H228</f>
        <v>3</v>
      </c>
      <c r="O18" s="29">
        <f ca="1">'13'!I228</f>
        <v>11</v>
      </c>
      <c r="P18" s="30">
        <f ca="1">'13'!J228</f>
        <v>-25.309999999999945</v>
      </c>
      <c r="Q18" s="30">
        <f ca="1">'13'!$T$212</f>
        <v>-3.4099999999999682</v>
      </c>
      <c r="R18" s="49">
        <f t="shared" ca="1" si="1"/>
        <v>5</v>
      </c>
    </row>
    <row r="19" spans="2:18">
      <c r="B19" s="53" t="s">
        <v>50</v>
      </c>
      <c r="C19" s="55">
        <f ca="1">COUNTIF($L$6:$L$25, "&gt;= -10") - COUNTIF($L$6:$L$25, "&gt;= -5")</f>
        <v>0</v>
      </c>
      <c r="E19" s="27">
        <v>14</v>
      </c>
      <c r="F19" s="27">
        <v>200</v>
      </c>
      <c r="G19" s="28">
        <f ca="1">'14'!B228</f>
        <v>3.9800000000000013</v>
      </c>
      <c r="H19" s="29">
        <f ca="1">'14'!C228</f>
        <v>54</v>
      </c>
      <c r="I19" s="28">
        <f t="shared" ca="1" si="0"/>
        <v>27</v>
      </c>
      <c r="J19" s="28">
        <f ca="1">'14'!E228</f>
        <v>204.62999999999997</v>
      </c>
      <c r="K19" s="30">
        <f ca="1">'14'!F228</f>
        <v>4.629999999999967</v>
      </c>
      <c r="L19" s="30">
        <f ca="1">'14'!G228</f>
        <v>2.3149999999999835</v>
      </c>
      <c r="M19" s="41"/>
      <c r="N19" s="29">
        <f ca="1">'14'!H228</f>
        <v>3</v>
      </c>
      <c r="O19" s="29">
        <f ca="1">'14'!I228</f>
        <v>10</v>
      </c>
      <c r="P19" s="30">
        <f ca="1">'14'!J228</f>
        <v>-17.510000000000105</v>
      </c>
      <c r="Q19" s="30">
        <f ca="1">'14'!$T$212</f>
        <v>-7.8600000000000136</v>
      </c>
      <c r="R19" s="49">
        <f t="shared" ca="1" si="1"/>
        <v>11</v>
      </c>
    </row>
    <row r="20" spans="2:18">
      <c r="B20" s="52" t="s">
        <v>51</v>
      </c>
      <c r="C20" s="55">
        <f ca="1">COUNTIF($L$6:$L$20, "&lt; -10")</f>
        <v>3</v>
      </c>
      <c r="E20" s="27">
        <v>15</v>
      </c>
      <c r="F20" s="27">
        <v>200</v>
      </c>
      <c r="G20" s="28">
        <f ca="1">'15'!B228</f>
        <v>3.9117499999999996</v>
      </c>
      <c r="H20" s="29">
        <f ca="1">'15'!C228</f>
        <v>46</v>
      </c>
      <c r="I20" s="28">
        <f t="shared" ca="1" si="0"/>
        <v>23</v>
      </c>
      <c r="J20" s="28">
        <f ca="1">'15'!E228</f>
        <v>162.67999999999992</v>
      </c>
      <c r="K20" s="30">
        <f ca="1">'15'!F228</f>
        <v>-37.320000000000078</v>
      </c>
      <c r="L20" s="30">
        <f ca="1">'15'!G228</f>
        <v>-18.660000000000039</v>
      </c>
      <c r="M20" s="41"/>
      <c r="N20" s="29">
        <f ca="1">'15'!H228</f>
        <v>4</v>
      </c>
      <c r="O20" s="29">
        <f ca="1">'15'!I228</f>
        <v>18</v>
      </c>
      <c r="P20" s="30">
        <f ca="1">'15'!J228</f>
        <v>-41.990000000000236</v>
      </c>
      <c r="Q20" s="30">
        <f ca="1">'15'!$T$212</f>
        <v>-40.720000000000255</v>
      </c>
      <c r="R20" s="49">
        <f t="shared" ca="1" si="1"/>
        <v>19</v>
      </c>
    </row>
    <row r="21" spans="2:18">
      <c r="E21" s="27">
        <v>16</v>
      </c>
      <c r="F21" s="27">
        <v>200</v>
      </c>
      <c r="G21" s="28">
        <f ca="1">'16'!B228</f>
        <v>3.9693000000000023</v>
      </c>
      <c r="H21" s="29">
        <f ca="1">'16'!C228</f>
        <v>47</v>
      </c>
      <c r="I21" s="28">
        <f t="shared" ca="1" si="0"/>
        <v>23.5</v>
      </c>
      <c r="J21" s="28">
        <f ca="1">'16'!E228</f>
        <v>169.07999999999998</v>
      </c>
      <c r="K21" s="30">
        <f ca="1">'16'!F228</f>
        <v>-30.920000000000016</v>
      </c>
      <c r="L21" s="30">
        <f ca="1">'16'!G228</f>
        <v>-15.460000000000008</v>
      </c>
      <c r="M21" s="41"/>
      <c r="N21" s="29">
        <f ca="1">'16'!H228</f>
        <v>4</v>
      </c>
      <c r="O21" s="29">
        <f ca="1">'16'!I228</f>
        <v>19</v>
      </c>
      <c r="P21" s="30">
        <f ca="1">'16'!J228</f>
        <v>-37.590000000000146</v>
      </c>
      <c r="Q21" s="30">
        <f ca="1">'16'!$T$212</f>
        <v>-37.590000000000146</v>
      </c>
      <c r="R21" s="49">
        <f t="shared" ca="1" si="1"/>
        <v>18</v>
      </c>
    </row>
    <row r="22" spans="2:18">
      <c r="B22" s="56" t="s">
        <v>54</v>
      </c>
      <c r="E22" s="27">
        <v>17</v>
      </c>
      <c r="F22" s="27">
        <v>200</v>
      </c>
      <c r="G22" s="28">
        <f ca="1">'17'!B228</f>
        <v>3.9870499999999987</v>
      </c>
      <c r="H22" s="29">
        <f ca="1">'17'!C228</f>
        <v>61</v>
      </c>
      <c r="I22" s="28">
        <f t="shared" ca="1" si="0"/>
        <v>30.5</v>
      </c>
      <c r="J22" s="28">
        <f ca="1">'17'!E228</f>
        <v>222.02000000000007</v>
      </c>
      <c r="K22" s="30">
        <f ca="1">'17'!F228</f>
        <v>22.020000000000067</v>
      </c>
      <c r="L22" s="30">
        <f ca="1">'17'!G228</f>
        <v>11.010000000000034</v>
      </c>
      <c r="M22" s="41"/>
      <c r="N22" s="29">
        <f ca="1">'17'!H228</f>
        <v>3</v>
      </c>
      <c r="O22" s="29">
        <f ca="1">'17'!I228</f>
        <v>10</v>
      </c>
      <c r="P22" s="30">
        <f ca="1">'17'!J228</f>
        <v>-11.279999999999973</v>
      </c>
      <c r="Q22" s="30">
        <f ca="1">'17'!$T$212</f>
        <v>-5.2500000000001137</v>
      </c>
      <c r="R22" s="49">
        <f t="shared" ca="1" si="1"/>
        <v>10</v>
      </c>
    </row>
    <row r="23" spans="2:18">
      <c r="B23" s="59" t="s">
        <v>52</v>
      </c>
      <c r="C23" s="57">
        <f>$D$5-100</f>
        <v>5</v>
      </c>
      <c r="E23" s="27">
        <v>18</v>
      </c>
      <c r="F23" s="27">
        <v>200</v>
      </c>
      <c r="G23" s="28">
        <f ca="1">'18'!B228</f>
        <v>4.0870500000000005</v>
      </c>
      <c r="H23" s="29">
        <f ca="1">'18'!C228</f>
        <v>61</v>
      </c>
      <c r="I23" s="28">
        <f t="shared" ca="1" si="0"/>
        <v>30.5</v>
      </c>
      <c r="J23" s="28">
        <f ca="1">'18'!E228</f>
        <v>242.13999999999993</v>
      </c>
      <c r="K23" s="30">
        <f ca="1">'18'!F228</f>
        <v>42.13999999999993</v>
      </c>
      <c r="L23" s="30">
        <f ca="1">'18'!G228</f>
        <v>21.069999999999965</v>
      </c>
      <c r="M23" s="41"/>
      <c r="N23" s="29">
        <f ca="1">'18'!H228</f>
        <v>3</v>
      </c>
      <c r="O23" s="29">
        <f ca="1">'18'!I228</f>
        <v>11</v>
      </c>
      <c r="P23" s="30">
        <f ca="1">'18'!J228</f>
        <v>-15.5</v>
      </c>
      <c r="Q23" s="30">
        <f ca="1">'18'!$T$212</f>
        <v>-3</v>
      </c>
      <c r="R23" s="49">
        <f t="shared" ca="1" si="1"/>
        <v>2</v>
      </c>
    </row>
    <row r="24" spans="2:18">
      <c r="B24" s="59" t="s">
        <v>53</v>
      </c>
      <c r="C24" s="57">
        <f ca="1">$L$26</f>
        <v>3.9734999999999872</v>
      </c>
      <c r="E24" s="27">
        <v>19</v>
      </c>
      <c r="F24" s="27">
        <v>200</v>
      </c>
      <c r="G24" s="28">
        <f ca="1">'19'!B228</f>
        <v>4.0260500000000006</v>
      </c>
      <c r="H24" s="29">
        <f ca="1">'19'!C228</f>
        <v>51</v>
      </c>
      <c r="I24" s="28">
        <f t="shared" ca="1" si="0"/>
        <v>25.5</v>
      </c>
      <c r="J24" s="28">
        <f ca="1">'19'!E228</f>
        <v>172.26000000000002</v>
      </c>
      <c r="K24" s="30">
        <f ca="1">'19'!F228</f>
        <v>-27.739999999999981</v>
      </c>
      <c r="L24" s="30">
        <f ca="1">'19'!G228</f>
        <v>-13.86999999999999</v>
      </c>
      <c r="M24" s="41"/>
      <c r="N24" s="29">
        <f ca="1">'19'!H228</f>
        <v>3</v>
      </c>
      <c r="O24" s="29">
        <f ca="1">'19'!I228</f>
        <v>16</v>
      </c>
      <c r="P24" s="30">
        <f ca="1">'19'!J228</f>
        <v>-42.319999999999936</v>
      </c>
      <c r="Q24" s="30">
        <f ca="1">'19'!$T$212</f>
        <v>-34.120000000000005</v>
      </c>
      <c r="R24" s="49">
        <f t="shared" ca="1" si="1"/>
        <v>17</v>
      </c>
    </row>
    <row r="25" spans="2:18">
      <c r="B25" s="59" t="s">
        <v>55</v>
      </c>
      <c r="C25" s="60">
        <f ca="1">C24-C23</f>
        <v>-1.0265000000000128</v>
      </c>
      <c r="E25" s="27">
        <v>20</v>
      </c>
      <c r="F25" s="27">
        <v>200</v>
      </c>
      <c r="G25" s="28">
        <f ca="1">'20'!B228</f>
        <v>3.9738500000000014</v>
      </c>
      <c r="H25" s="29">
        <f ca="1">'20'!C228</f>
        <v>47</v>
      </c>
      <c r="I25" s="28">
        <f t="shared" ca="1" si="0"/>
        <v>23.5</v>
      </c>
      <c r="J25" s="28">
        <f ca="1">'20'!E228</f>
        <v>158.03999999999994</v>
      </c>
      <c r="K25" s="30">
        <f ca="1">'20'!F228</f>
        <v>-41.960000000000065</v>
      </c>
      <c r="L25" s="30">
        <f ca="1">'20'!G228</f>
        <v>-20.980000000000032</v>
      </c>
      <c r="M25" s="41"/>
      <c r="N25" s="29">
        <f ca="1">'20'!H228</f>
        <v>3</v>
      </c>
      <c r="O25" s="29">
        <f ca="1">'20'!I228</f>
        <v>13</v>
      </c>
      <c r="P25" s="30">
        <f ca="1">'20'!J228</f>
        <v>-48.580000000000041</v>
      </c>
      <c r="Q25" s="30">
        <f ca="1">'20'!$T$212</f>
        <v>-48.580000000000041</v>
      </c>
      <c r="R25" s="49">
        <f t="shared" ca="1" si="1"/>
        <v>20</v>
      </c>
    </row>
    <row r="26" spans="2:18">
      <c r="E26" s="42"/>
      <c r="F26" s="80">
        <v>4000</v>
      </c>
      <c r="G26" s="43">
        <f ca="1">SUM(G6:G25)/20</f>
        <v>3.99762</v>
      </c>
      <c r="H26" s="80">
        <f ca="1">SUM(H6:H25)</f>
        <v>1146</v>
      </c>
      <c r="I26" s="43">
        <f ca="1">H26/4000*100</f>
        <v>28.65</v>
      </c>
      <c r="J26" s="81">
        <f ca="1">SUM(J6:J25)</f>
        <v>4158.9399999999996</v>
      </c>
      <c r="K26" s="44">
        <f ca="1">SUM(K6:K25)</f>
        <v>158.94000000000003</v>
      </c>
      <c r="L26" s="44">
        <f ca="1">(J26/F26*100)-100</f>
        <v>3.9734999999999872</v>
      </c>
      <c r="N26" s="18"/>
      <c r="O26" s="18"/>
    </row>
    <row r="27" spans="2:18">
      <c r="B27" s="50" t="s">
        <v>57</v>
      </c>
      <c r="C27" s="62">
        <f ca="1">MAX(N6:N25)</f>
        <v>6</v>
      </c>
    </row>
    <row r="28" spans="2:18">
      <c r="B28" s="58" t="s">
        <v>58</v>
      </c>
      <c r="C28" s="62">
        <f ca="1">MAX(O6:O25)</f>
        <v>20</v>
      </c>
      <c r="E28" s="27" t="s">
        <v>112</v>
      </c>
      <c r="F28" s="83">
        <v>1000</v>
      </c>
      <c r="G28" s="28">
        <f ca="1">(G6+G7+G8+G9+G10)/5</f>
        <v>4.0193700000000003</v>
      </c>
      <c r="H28" s="29">
        <f ca="1">H6+H7+H8+H9+H10</f>
        <v>283</v>
      </c>
      <c r="I28" s="28">
        <f ca="1">H28/1000*100</f>
        <v>28.299999999999997</v>
      </c>
      <c r="J28" s="82">
        <f ca="1">J6+J7+J8+J9+J10</f>
        <v>1021.45</v>
      </c>
      <c r="K28" s="30">
        <f ca="1">J28-1000</f>
        <v>21.450000000000045</v>
      </c>
      <c r="L28" s="30">
        <f ca="1">(J28/1000*100)-100</f>
        <v>2.144999999999996</v>
      </c>
    </row>
    <row r="29" spans="2:18">
      <c r="B29" s="51" t="s">
        <v>59</v>
      </c>
      <c r="C29" s="63">
        <f ca="1">MIN(P6:P26)</f>
        <v>-48.580000000000041</v>
      </c>
      <c r="E29" s="27" t="s">
        <v>113</v>
      </c>
      <c r="F29" s="83">
        <v>1000</v>
      </c>
      <c r="G29" s="28">
        <f ca="1">(G11+G12+G13+G14+G15)/5</f>
        <v>3.9867399999999988</v>
      </c>
      <c r="H29" s="29">
        <f ca="1">H11+H12+H13+H14+H15</f>
        <v>309</v>
      </c>
      <c r="I29" s="28">
        <f ca="1">H29/1000*100</f>
        <v>30.9</v>
      </c>
      <c r="J29" s="82">
        <f ca="1">J11+J12+J13+J14+J15</f>
        <v>1139.42</v>
      </c>
      <c r="K29" s="30">
        <f ca="1">J29-1000</f>
        <v>139.42000000000007</v>
      </c>
      <c r="L29" s="30">
        <f ca="1">(J29/1000*100)-100</f>
        <v>13.942000000000007</v>
      </c>
    </row>
    <row r="30" spans="2:18">
      <c r="E30" s="27" t="s">
        <v>114</v>
      </c>
      <c r="F30" s="83">
        <v>1000</v>
      </c>
      <c r="G30" s="28">
        <f ca="1">(G16+G17+G18+G19+G20)/5</f>
        <v>3.9757100000000007</v>
      </c>
      <c r="H30" s="29">
        <f ca="1">H16+H17+H18+H19+H20</f>
        <v>287</v>
      </c>
      <c r="I30" s="28">
        <f ca="1">H30/1000*100</f>
        <v>28.7</v>
      </c>
      <c r="J30" s="82">
        <f ca="1">J16+J17+J18+J19+J20</f>
        <v>1034.53</v>
      </c>
      <c r="K30" s="30">
        <f ca="1">J30-1000</f>
        <v>34.529999999999973</v>
      </c>
      <c r="L30" s="30">
        <f ca="1">(J30/1000*100)-100</f>
        <v>3.4529999999999887</v>
      </c>
    </row>
    <row r="31" spans="2:18">
      <c r="E31" s="27" t="s">
        <v>115</v>
      </c>
      <c r="F31" s="83">
        <v>1000</v>
      </c>
      <c r="G31" s="28">
        <f ca="1">(G21+G22+G23+G24+G25)/5</f>
        <v>4.0086600000000008</v>
      </c>
      <c r="H31" s="29">
        <f ca="1">H21+H22+H23+H24+H25</f>
        <v>267</v>
      </c>
      <c r="I31" s="28">
        <f ca="1">H31/1000*100</f>
        <v>26.700000000000003</v>
      </c>
      <c r="J31" s="82">
        <f ca="1">J21+J22+J23+J24+J25</f>
        <v>963.54</v>
      </c>
      <c r="K31" s="30">
        <f ca="1">J31-1000</f>
        <v>-36.460000000000036</v>
      </c>
      <c r="L31" s="30">
        <f ca="1">(J31/1000*100)-100</f>
        <v>-3.6460000000000008</v>
      </c>
    </row>
    <row r="32" spans="2:18">
      <c r="E32" s="42"/>
      <c r="F32" s="80">
        <f>SUM(F28:F31)</f>
        <v>4000</v>
      </c>
      <c r="G32" s="43">
        <f ca="1">$G$26</f>
        <v>3.99762</v>
      </c>
      <c r="H32" s="80">
        <f ca="1">SUM(H28:H31)</f>
        <v>1146</v>
      </c>
      <c r="I32" s="43">
        <f ca="1">H32/4000*100</f>
        <v>28.65</v>
      </c>
      <c r="J32" s="81">
        <f ca="1">SUM(J28:J31)</f>
        <v>4158.9399999999996</v>
      </c>
      <c r="K32" s="44">
        <f ca="1">SUM(K28:K31)</f>
        <v>158.94000000000005</v>
      </c>
      <c r="L32" s="44">
        <f ca="1">(J32/F32*100)-100</f>
        <v>3.9734999999999872</v>
      </c>
    </row>
  </sheetData>
  <conditionalFormatting sqref="N6:N25">
    <cfRule type="top10" dxfId="11" priority="11" bottom="1" rank="1"/>
    <cfRule type="top10" dxfId="10" priority="12" rank="1"/>
  </conditionalFormatting>
  <conditionalFormatting sqref="O6:O25">
    <cfRule type="top10" dxfId="9" priority="9" bottom="1" rank="1"/>
    <cfRule type="top10" dxfId="8" priority="10" rank="1"/>
  </conditionalFormatting>
  <conditionalFormatting sqref="P6:P25">
    <cfRule type="top10" dxfId="7" priority="7" bottom="1" rank="1"/>
    <cfRule type="top10" dxfId="6" priority="8" rank="1"/>
  </conditionalFormatting>
  <conditionalFormatting sqref="Q6:Q25">
    <cfRule type="top10" dxfId="5" priority="5" bottom="1" rank="1"/>
    <cfRule type="top10" dxfId="4" priority="6" rank="1"/>
  </conditionalFormatting>
  <conditionalFormatting sqref="L6:L25">
    <cfRule type="top10" dxfId="3" priority="3" bottom="1" rank="1"/>
    <cfRule type="top10" dxfId="2" priority="4" rank="1"/>
  </conditionalFormatting>
  <conditionalFormatting sqref="L28:L31">
    <cfRule type="top10" dxfId="1" priority="23" bottom="1" rank="1"/>
    <cfRule type="top10" dxfId="0" priority="24" rank="1"/>
  </conditionalFormatting>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sheetPr>
    <tabColor rgb="FFFF0000"/>
  </sheetPr>
  <dimension ref="A1:Y4006"/>
  <sheetViews>
    <sheetView workbookViewId="0">
      <selection activeCell="C2002" sqref="C2002:C4001"/>
    </sheetView>
  </sheetViews>
  <sheetFormatPr defaultRowHeight="15"/>
  <cols>
    <col min="3" max="4" width="9.140625" style="16"/>
    <col min="6" max="25" width="7.5703125" style="75" customWidth="1"/>
  </cols>
  <sheetData>
    <row r="1" spans="1:25" s="16" customFormat="1">
      <c r="B1" s="16" t="s">
        <v>24</v>
      </c>
      <c r="C1" s="16" t="s">
        <v>29</v>
      </c>
      <c r="F1" s="76">
        <v>1</v>
      </c>
      <c r="G1" s="76">
        <v>2</v>
      </c>
      <c r="H1" s="76">
        <v>3</v>
      </c>
      <c r="I1" s="76">
        <v>4</v>
      </c>
      <c r="J1" s="76">
        <v>5</v>
      </c>
      <c r="K1" s="76">
        <v>6</v>
      </c>
      <c r="L1" s="76">
        <v>7</v>
      </c>
      <c r="M1" s="76">
        <v>8</v>
      </c>
      <c r="N1" s="76">
        <v>9</v>
      </c>
      <c r="O1" s="76">
        <v>10</v>
      </c>
      <c r="P1" s="76">
        <v>11</v>
      </c>
      <c r="Q1" s="76">
        <v>12</v>
      </c>
      <c r="R1" s="76">
        <v>13</v>
      </c>
      <c r="S1" s="76">
        <v>14</v>
      </c>
      <c r="T1" s="76">
        <v>15</v>
      </c>
      <c r="U1" s="76">
        <v>16</v>
      </c>
      <c r="V1" s="76">
        <v>17</v>
      </c>
      <c r="W1" s="76">
        <v>18</v>
      </c>
      <c r="X1" s="76">
        <v>19</v>
      </c>
      <c r="Y1" s="76">
        <v>20</v>
      </c>
    </row>
    <row r="2" spans="1:25">
      <c r="A2">
        <v>1</v>
      </c>
      <c r="B2" s="1">
        <f t="shared" ref="B2:B65" ca="1" si="0">D2-A2</f>
        <v>-1</v>
      </c>
      <c r="C2" s="16">
        <f t="shared" ref="C2:C65" ca="1" si="1">(D2/A2*100)-100</f>
        <v>-100</v>
      </c>
      <c r="D2" s="75">
        <f t="shared" ref="D2:D33" ca="1" si="2">F2</f>
        <v>0</v>
      </c>
      <c r="F2" s="75">
        <f ca="1">'1'!J11</f>
        <v>0</v>
      </c>
      <c r="G2" s="75">
        <f ca="1">'2'!J11</f>
        <v>4.33</v>
      </c>
      <c r="H2" s="75">
        <f ca="1">'3'!J11</f>
        <v>0</v>
      </c>
      <c r="I2" s="75">
        <f ca="1">'4'!J11</f>
        <v>0</v>
      </c>
      <c r="J2" s="75">
        <f ca="1">'5'!J11</f>
        <v>0</v>
      </c>
      <c r="K2" s="75">
        <f ca="1">'6'!J11</f>
        <v>0</v>
      </c>
      <c r="L2" s="75">
        <f ca="1">'7'!J11</f>
        <v>0</v>
      </c>
      <c r="M2" s="75">
        <f ca="1">'8'!J11</f>
        <v>2.4900000000000002</v>
      </c>
      <c r="N2" s="75">
        <f ca="1">'9'!J11</f>
        <v>0</v>
      </c>
      <c r="O2" s="75">
        <f ca="1">'10'!J11</f>
        <v>0</v>
      </c>
      <c r="P2" s="75">
        <f ca="1">'11'!J11</f>
        <v>4.38</v>
      </c>
      <c r="Q2" s="75">
        <f ca="1">'12'!J11</f>
        <v>0</v>
      </c>
      <c r="R2" s="75">
        <f ca="1">'13'!J11</f>
        <v>0</v>
      </c>
      <c r="S2" s="75">
        <f ca="1">'14'!J11</f>
        <v>0</v>
      </c>
      <c r="T2" s="75">
        <f ca="1">'15'!J11</f>
        <v>0</v>
      </c>
      <c r="U2" s="75">
        <f ca="1">'16'!J11</f>
        <v>0</v>
      </c>
      <c r="V2" s="75">
        <f ca="1">'17'!J11</f>
        <v>4.87</v>
      </c>
      <c r="W2" s="75">
        <f ca="1">'18'!J11</f>
        <v>0</v>
      </c>
      <c r="X2" s="75">
        <f ca="1">'19'!J11</f>
        <v>0</v>
      </c>
      <c r="Y2" s="75">
        <f ca="1">'20'!J11</f>
        <v>0</v>
      </c>
    </row>
    <row r="3" spans="1:25">
      <c r="A3">
        <v>2</v>
      </c>
      <c r="B3" s="1">
        <f t="shared" ca="1" si="0"/>
        <v>1.6099999999999999</v>
      </c>
      <c r="C3" s="16">
        <f t="shared" ca="1" si="1"/>
        <v>80.5</v>
      </c>
      <c r="D3" s="75">
        <f t="shared" ca="1" si="2"/>
        <v>3.61</v>
      </c>
      <c r="F3" s="75">
        <f ca="1">'1'!J12</f>
        <v>3.61</v>
      </c>
      <c r="G3" s="75">
        <f ca="1">'2'!J12</f>
        <v>9.64</v>
      </c>
      <c r="H3" s="75">
        <f ca="1">'3'!J12</f>
        <v>0</v>
      </c>
      <c r="I3" s="75">
        <f ca="1">'4'!J12</f>
        <v>0</v>
      </c>
      <c r="J3" s="75">
        <f ca="1">'5'!J12</f>
        <v>0</v>
      </c>
      <c r="K3" s="75">
        <f ca="1">'6'!J12</f>
        <v>0</v>
      </c>
      <c r="L3" s="75">
        <f ca="1">'7'!J12</f>
        <v>0</v>
      </c>
      <c r="M3" s="75">
        <f ca="1">'8'!J12</f>
        <v>2.4900000000000002</v>
      </c>
      <c r="N3" s="75">
        <f ca="1">'9'!J12</f>
        <v>2.64</v>
      </c>
      <c r="O3" s="75">
        <f ca="1">'10'!J12</f>
        <v>2.5</v>
      </c>
      <c r="P3" s="75">
        <f ca="1">'11'!J12</f>
        <v>8.92</v>
      </c>
      <c r="Q3" s="75">
        <f ca="1">'12'!J12</f>
        <v>0</v>
      </c>
      <c r="R3" s="75">
        <f ca="1">'13'!J12</f>
        <v>2.59</v>
      </c>
      <c r="S3" s="75">
        <f ca="1">'14'!J12</f>
        <v>2.66</v>
      </c>
      <c r="T3" s="75">
        <f ca="1">'15'!J12</f>
        <v>3.27</v>
      </c>
      <c r="U3" s="75">
        <f ca="1">'16'!J12</f>
        <v>0</v>
      </c>
      <c r="V3" s="75">
        <f ca="1">'17'!J12</f>
        <v>4.87</v>
      </c>
      <c r="W3" s="75">
        <f ca="1">'18'!J12</f>
        <v>0</v>
      </c>
      <c r="X3" s="75">
        <f ca="1">'19'!J12</f>
        <v>0</v>
      </c>
      <c r="Y3" s="75">
        <f ca="1">'20'!J12</f>
        <v>0</v>
      </c>
    </row>
    <row r="4" spans="1:25">
      <c r="A4" s="16">
        <v>3</v>
      </c>
      <c r="B4" s="1">
        <f t="shared" ca="1" si="0"/>
        <v>0.60999999999999988</v>
      </c>
      <c r="C4" s="16">
        <f t="shared" ca="1" si="1"/>
        <v>20.333333333333343</v>
      </c>
      <c r="D4" s="75">
        <f t="shared" ca="1" si="2"/>
        <v>3.61</v>
      </c>
      <c r="F4" s="75">
        <f ca="1">'1'!J13</f>
        <v>3.61</v>
      </c>
      <c r="G4" s="75">
        <f ca="1">'2'!J13</f>
        <v>9.64</v>
      </c>
      <c r="H4" s="75">
        <f ca="1">'3'!J13</f>
        <v>0</v>
      </c>
      <c r="I4" s="75">
        <f ca="1">'4'!J13</f>
        <v>4.7699999999999996</v>
      </c>
      <c r="J4" s="75">
        <f ca="1">'5'!J13</f>
        <v>0</v>
      </c>
      <c r="K4" s="75">
        <f ca="1">'6'!J13</f>
        <v>0</v>
      </c>
      <c r="L4" s="75">
        <f ca="1">'7'!J13</f>
        <v>0</v>
      </c>
      <c r="M4" s="75">
        <f ca="1">'8'!J13</f>
        <v>2.4900000000000002</v>
      </c>
      <c r="N4" s="75">
        <f ca="1">'9'!J13</f>
        <v>2.64</v>
      </c>
      <c r="O4" s="75">
        <f ca="1">'10'!J13</f>
        <v>2.5</v>
      </c>
      <c r="P4" s="75">
        <f ca="1">'11'!J13</f>
        <v>8.92</v>
      </c>
      <c r="Q4" s="75">
        <f ca="1">'12'!J13</f>
        <v>0</v>
      </c>
      <c r="R4" s="75">
        <f ca="1">'13'!J13</f>
        <v>2.59</v>
      </c>
      <c r="S4" s="75">
        <f ca="1">'14'!J13</f>
        <v>2.66</v>
      </c>
      <c r="T4" s="75">
        <f ca="1">'15'!J13</f>
        <v>3.27</v>
      </c>
      <c r="U4" s="75">
        <f ca="1">'16'!J13</f>
        <v>0</v>
      </c>
      <c r="V4" s="75">
        <f ca="1">'17'!J13</f>
        <v>4.87</v>
      </c>
      <c r="W4" s="75">
        <f ca="1">'18'!J13</f>
        <v>0</v>
      </c>
      <c r="X4" s="75">
        <f ca="1">'19'!J13</f>
        <v>0</v>
      </c>
      <c r="Y4" s="75">
        <f ca="1">'20'!J13</f>
        <v>0</v>
      </c>
    </row>
    <row r="5" spans="1:25">
      <c r="A5" s="16">
        <v>4</v>
      </c>
      <c r="B5" s="1">
        <f t="shared" ca="1" si="0"/>
        <v>1.83</v>
      </c>
      <c r="C5" s="16">
        <f t="shared" ca="1" si="1"/>
        <v>45.75</v>
      </c>
      <c r="D5" s="75">
        <f t="shared" ca="1" si="2"/>
        <v>5.83</v>
      </c>
      <c r="F5" s="75">
        <f ca="1">'1'!J14</f>
        <v>5.83</v>
      </c>
      <c r="G5" s="75">
        <f ca="1">'2'!J14</f>
        <v>9.64</v>
      </c>
      <c r="H5" s="75">
        <f ca="1">'3'!J14</f>
        <v>0</v>
      </c>
      <c r="I5" s="75">
        <f ca="1">'4'!J14</f>
        <v>4.7699999999999996</v>
      </c>
      <c r="J5" s="75">
        <f ca="1">'5'!J14</f>
        <v>0</v>
      </c>
      <c r="K5" s="75">
        <f ca="1">'6'!J14</f>
        <v>2.59</v>
      </c>
      <c r="L5" s="75">
        <f ca="1">'7'!J14</f>
        <v>2.69</v>
      </c>
      <c r="M5" s="75">
        <f ca="1">'8'!J14</f>
        <v>2.4900000000000002</v>
      </c>
      <c r="N5" s="75">
        <f ca="1">'9'!J14</f>
        <v>6.8800000000000008</v>
      </c>
      <c r="O5" s="75">
        <f ca="1">'10'!J14</f>
        <v>2.5</v>
      </c>
      <c r="P5" s="75">
        <f ca="1">'11'!J14</f>
        <v>8.92</v>
      </c>
      <c r="Q5" s="75">
        <f ca="1">'12'!J14</f>
        <v>3.9</v>
      </c>
      <c r="R5" s="75">
        <f ca="1">'13'!J14</f>
        <v>2.59</v>
      </c>
      <c r="S5" s="75">
        <f ca="1">'14'!J14</f>
        <v>2.66</v>
      </c>
      <c r="T5" s="75">
        <f ca="1">'15'!J14</f>
        <v>3.27</v>
      </c>
      <c r="U5" s="75">
        <f ca="1">'16'!J14</f>
        <v>0</v>
      </c>
      <c r="V5" s="75">
        <f ca="1">'17'!J14</f>
        <v>4.87</v>
      </c>
      <c r="W5" s="75">
        <f ca="1">'18'!J14</f>
        <v>4.43</v>
      </c>
      <c r="X5" s="75">
        <f ca="1">'19'!J14</f>
        <v>4.4000000000000004</v>
      </c>
      <c r="Y5" s="75">
        <f ca="1">'20'!J14</f>
        <v>0</v>
      </c>
    </row>
    <row r="6" spans="1:25">
      <c r="A6" s="16">
        <v>5</v>
      </c>
      <c r="B6" s="1">
        <f t="shared" ca="1" si="0"/>
        <v>6.01</v>
      </c>
      <c r="C6" s="16">
        <f t="shared" ca="1" si="1"/>
        <v>120.19999999999999</v>
      </c>
      <c r="D6" s="75">
        <f t="shared" ca="1" si="2"/>
        <v>11.01</v>
      </c>
      <c r="F6" s="75">
        <f ca="1">'1'!J15</f>
        <v>11.01</v>
      </c>
      <c r="G6" s="75">
        <f ca="1">'2'!J15</f>
        <v>9.64</v>
      </c>
      <c r="H6" s="75">
        <f ca="1">'3'!J15</f>
        <v>4.96</v>
      </c>
      <c r="I6" s="75">
        <f ca="1">'4'!J15</f>
        <v>4.7699999999999996</v>
      </c>
      <c r="J6" s="75">
        <f ca="1">'5'!J15</f>
        <v>0</v>
      </c>
      <c r="K6" s="75">
        <f ca="1">'6'!J15</f>
        <v>2.59</v>
      </c>
      <c r="L6" s="75">
        <f ca="1">'7'!J15</f>
        <v>7.25</v>
      </c>
      <c r="M6" s="75">
        <f ca="1">'8'!J15</f>
        <v>2.4900000000000002</v>
      </c>
      <c r="N6" s="75">
        <f ca="1">'9'!J15</f>
        <v>6.8800000000000008</v>
      </c>
      <c r="O6" s="75">
        <f ca="1">'10'!J15</f>
        <v>2.5</v>
      </c>
      <c r="P6" s="75">
        <f ca="1">'11'!J15</f>
        <v>8.92</v>
      </c>
      <c r="Q6" s="75">
        <f ca="1">'12'!J15</f>
        <v>3.9</v>
      </c>
      <c r="R6" s="75">
        <f ca="1">'13'!J15</f>
        <v>2.59</v>
      </c>
      <c r="S6" s="75">
        <f ca="1">'14'!J15</f>
        <v>2.66</v>
      </c>
      <c r="T6" s="75">
        <f ca="1">'15'!J15</f>
        <v>3.27</v>
      </c>
      <c r="U6" s="75">
        <f ca="1">'16'!J15</f>
        <v>0</v>
      </c>
      <c r="V6" s="75">
        <f ca="1">'17'!J15</f>
        <v>8.01</v>
      </c>
      <c r="W6" s="75">
        <f ca="1">'18'!J15</f>
        <v>6.9399999999999995</v>
      </c>
      <c r="X6" s="75">
        <f ca="1">'19'!J15</f>
        <v>4.4000000000000004</v>
      </c>
      <c r="Y6" s="75">
        <f ca="1">'20'!J15</f>
        <v>0</v>
      </c>
    </row>
    <row r="7" spans="1:25">
      <c r="A7" s="16">
        <v>6</v>
      </c>
      <c r="B7" s="1">
        <f t="shared" ca="1" si="0"/>
        <v>5.01</v>
      </c>
      <c r="C7" s="16">
        <f t="shared" ca="1" si="1"/>
        <v>83.5</v>
      </c>
      <c r="D7" s="75">
        <f t="shared" ca="1" si="2"/>
        <v>11.01</v>
      </c>
      <c r="F7" s="75">
        <f ca="1">'1'!J16</f>
        <v>11.01</v>
      </c>
      <c r="G7" s="75">
        <f ca="1">'2'!J16</f>
        <v>9.64</v>
      </c>
      <c r="H7" s="75">
        <f ca="1">'3'!J16</f>
        <v>4.96</v>
      </c>
      <c r="I7" s="75">
        <f ca="1">'4'!J16</f>
        <v>4.7699999999999996</v>
      </c>
      <c r="J7" s="75">
        <f ca="1">'5'!J16</f>
        <v>0</v>
      </c>
      <c r="K7" s="75">
        <f ca="1">'6'!J16</f>
        <v>2.59</v>
      </c>
      <c r="L7" s="75">
        <f ca="1">'7'!J16</f>
        <v>7.25</v>
      </c>
      <c r="M7" s="75">
        <f ca="1">'8'!J16</f>
        <v>4.9400000000000004</v>
      </c>
      <c r="N7" s="75">
        <f ca="1">'9'!J16</f>
        <v>10.72</v>
      </c>
      <c r="O7" s="75">
        <f ca="1">'10'!J16</f>
        <v>7.52</v>
      </c>
      <c r="P7" s="75">
        <f ca="1">'11'!J16</f>
        <v>8.92</v>
      </c>
      <c r="Q7" s="75">
        <f ca="1">'12'!J16</f>
        <v>3.9</v>
      </c>
      <c r="R7" s="75">
        <f ca="1">'13'!J16</f>
        <v>2.59</v>
      </c>
      <c r="S7" s="75">
        <f ca="1">'14'!J16</f>
        <v>2.66</v>
      </c>
      <c r="T7" s="75">
        <f ca="1">'15'!J16</f>
        <v>3.27</v>
      </c>
      <c r="U7" s="75">
        <f ca="1">'16'!J16</f>
        <v>0</v>
      </c>
      <c r="V7" s="75">
        <f ca="1">'17'!J16</f>
        <v>8.01</v>
      </c>
      <c r="W7" s="75">
        <f ca="1">'18'!J16</f>
        <v>6.9399999999999995</v>
      </c>
      <c r="X7" s="75">
        <f ca="1">'19'!J16</f>
        <v>7.7700000000000005</v>
      </c>
      <c r="Y7" s="75">
        <f ca="1">'20'!J16</f>
        <v>0</v>
      </c>
    </row>
    <row r="8" spans="1:25">
      <c r="A8" s="16">
        <v>7</v>
      </c>
      <c r="B8" s="1">
        <f t="shared" ca="1" si="0"/>
        <v>4.01</v>
      </c>
      <c r="C8" s="16">
        <f t="shared" ca="1" si="1"/>
        <v>57.285714285714278</v>
      </c>
      <c r="D8" s="75">
        <f t="shared" ca="1" si="2"/>
        <v>11.01</v>
      </c>
      <c r="F8" s="75">
        <f ca="1">'1'!J17</f>
        <v>11.01</v>
      </c>
      <c r="G8" s="75">
        <f ca="1">'2'!J17</f>
        <v>9.64</v>
      </c>
      <c r="H8" s="75">
        <f ca="1">'3'!J17</f>
        <v>4.96</v>
      </c>
      <c r="I8" s="75">
        <f ca="1">'4'!J17</f>
        <v>4.7699999999999996</v>
      </c>
      <c r="J8" s="75">
        <f ca="1">'5'!J17</f>
        <v>0</v>
      </c>
      <c r="K8" s="75">
        <f ca="1">'6'!J17</f>
        <v>2.59</v>
      </c>
      <c r="L8" s="75">
        <f ca="1">'7'!J17</f>
        <v>7.25</v>
      </c>
      <c r="M8" s="75">
        <f ca="1">'8'!J17</f>
        <v>4.9400000000000004</v>
      </c>
      <c r="N8" s="75">
        <f ca="1">'9'!J17</f>
        <v>16.310000000000002</v>
      </c>
      <c r="O8" s="75">
        <f ca="1">'10'!J17</f>
        <v>7.52</v>
      </c>
      <c r="P8" s="75">
        <f ca="1">'11'!J17</f>
        <v>11.4</v>
      </c>
      <c r="Q8" s="75">
        <f ca="1">'12'!J17</f>
        <v>3.9</v>
      </c>
      <c r="R8" s="75">
        <f ca="1">'13'!J17</f>
        <v>5.51</v>
      </c>
      <c r="S8" s="75">
        <f ca="1">'14'!J17</f>
        <v>2.66</v>
      </c>
      <c r="T8" s="75">
        <f ca="1">'15'!J17</f>
        <v>3.27</v>
      </c>
      <c r="U8" s="75">
        <f ca="1">'16'!J17</f>
        <v>0</v>
      </c>
      <c r="V8" s="75">
        <f ca="1">'17'!J17</f>
        <v>8.01</v>
      </c>
      <c r="W8" s="75">
        <f ca="1">'18'!J17</f>
        <v>6.9399999999999995</v>
      </c>
      <c r="X8" s="75">
        <f ca="1">'19'!J17</f>
        <v>11.58</v>
      </c>
      <c r="Y8" s="75">
        <f ca="1">'20'!J17</f>
        <v>0</v>
      </c>
    </row>
    <row r="9" spans="1:25">
      <c r="A9" s="16">
        <v>8</v>
      </c>
      <c r="B9" s="1">
        <f t="shared" ca="1" si="0"/>
        <v>3.01</v>
      </c>
      <c r="C9" s="16">
        <f t="shared" ca="1" si="1"/>
        <v>37.625</v>
      </c>
      <c r="D9" s="75">
        <f t="shared" ca="1" si="2"/>
        <v>11.01</v>
      </c>
      <c r="F9" s="75">
        <f ca="1">'1'!J18</f>
        <v>11.01</v>
      </c>
      <c r="G9" s="75">
        <f ca="1">'2'!J18</f>
        <v>9.64</v>
      </c>
      <c r="H9" s="75">
        <f ca="1">'3'!J18</f>
        <v>9.83</v>
      </c>
      <c r="I9" s="75">
        <f ca="1">'4'!J18</f>
        <v>4.7699999999999996</v>
      </c>
      <c r="J9" s="75">
        <f ca="1">'5'!J18</f>
        <v>3.34</v>
      </c>
      <c r="K9" s="75">
        <f ca="1">'6'!J18</f>
        <v>2.59</v>
      </c>
      <c r="L9" s="75">
        <f ca="1">'7'!J18</f>
        <v>7.25</v>
      </c>
      <c r="M9" s="75">
        <f ca="1">'8'!J18</f>
        <v>4.9400000000000004</v>
      </c>
      <c r="N9" s="75">
        <f ca="1">'9'!J18</f>
        <v>18.650000000000002</v>
      </c>
      <c r="O9" s="75">
        <f ca="1">'10'!J18</f>
        <v>7.52</v>
      </c>
      <c r="P9" s="75">
        <f ca="1">'11'!J18</f>
        <v>11.4</v>
      </c>
      <c r="Q9" s="75">
        <f ca="1">'12'!J18</f>
        <v>5.96</v>
      </c>
      <c r="R9" s="75">
        <f ca="1">'13'!J18</f>
        <v>7.56</v>
      </c>
      <c r="S9" s="75">
        <f ca="1">'14'!J18</f>
        <v>2.66</v>
      </c>
      <c r="T9" s="75">
        <f ca="1">'15'!J18</f>
        <v>5.4399999999999995</v>
      </c>
      <c r="U9" s="75">
        <f ca="1">'16'!J18</f>
        <v>0</v>
      </c>
      <c r="V9" s="75">
        <f ca="1">'17'!J18</f>
        <v>8.01</v>
      </c>
      <c r="W9" s="75">
        <f ca="1">'18'!J18</f>
        <v>9.98</v>
      </c>
      <c r="X9" s="75">
        <f ca="1">'19'!J18</f>
        <v>16.2</v>
      </c>
      <c r="Y9" s="75">
        <f ca="1">'20'!J18</f>
        <v>0</v>
      </c>
    </row>
    <row r="10" spans="1:25">
      <c r="A10" s="16">
        <v>9</v>
      </c>
      <c r="B10" s="1">
        <f t="shared" ca="1" si="0"/>
        <v>2.0099999999999998</v>
      </c>
      <c r="C10" s="16">
        <f t="shared" ca="1" si="1"/>
        <v>22.333333333333343</v>
      </c>
      <c r="D10" s="75">
        <f t="shared" ca="1" si="2"/>
        <v>11.01</v>
      </c>
      <c r="F10" s="75">
        <f ca="1">'1'!J19</f>
        <v>11.01</v>
      </c>
      <c r="G10" s="75">
        <f ca="1">'2'!J19</f>
        <v>9.64</v>
      </c>
      <c r="H10" s="75">
        <f ca="1">'3'!J19</f>
        <v>9.83</v>
      </c>
      <c r="I10" s="75">
        <f ca="1">'4'!J19</f>
        <v>4.7699999999999996</v>
      </c>
      <c r="J10" s="75">
        <f ca="1">'5'!J19</f>
        <v>9.08</v>
      </c>
      <c r="K10" s="75">
        <f ca="1">'6'!J19</f>
        <v>4.97</v>
      </c>
      <c r="L10" s="75">
        <f ca="1">'7'!J19</f>
        <v>7.25</v>
      </c>
      <c r="M10" s="75">
        <f ca="1">'8'!J19</f>
        <v>7</v>
      </c>
      <c r="N10" s="75">
        <f ca="1">'9'!J19</f>
        <v>18.650000000000002</v>
      </c>
      <c r="O10" s="75">
        <f ca="1">'10'!J19</f>
        <v>9.94</v>
      </c>
      <c r="P10" s="75">
        <f ca="1">'11'!J19</f>
        <v>11.4</v>
      </c>
      <c r="Q10" s="75">
        <f ca="1">'12'!J19</f>
        <v>5.96</v>
      </c>
      <c r="R10" s="75">
        <f ca="1">'13'!J19</f>
        <v>7.56</v>
      </c>
      <c r="S10" s="75">
        <f ca="1">'14'!J19</f>
        <v>5.8800000000000008</v>
      </c>
      <c r="T10" s="75">
        <f ca="1">'15'!J19</f>
        <v>5.4399999999999995</v>
      </c>
      <c r="U10" s="75">
        <f ca="1">'16'!J19</f>
        <v>2.4900000000000002</v>
      </c>
      <c r="V10" s="75">
        <f ca="1">'17'!J19</f>
        <v>13.059999999999999</v>
      </c>
      <c r="W10" s="75">
        <f ca="1">'18'!J19</f>
        <v>9.98</v>
      </c>
      <c r="X10" s="75">
        <f ca="1">'19'!J19</f>
        <v>16.2</v>
      </c>
      <c r="Y10" s="75">
        <f ca="1">'20'!J19</f>
        <v>0</v>
      </c>
    </row>
    <row r="11" spans="1:25">
      <c r="A11" s="16">
        <v>10</v>
      </c>
      <c r="B11" s="1">
        <f t="shared" ca="1" si="0"/>
        <v>1.0099999999999998</v>
      </c>
      <c r="C11" s="16">
        <f t="shared" ca="1" si="1"/>
        <v>10.099999999999994</v>
      </c>
      <c r="D11" s="75">
        <f t="shared" ca="1" si="2"/>
        <v>11.01</v>
      </c>
      <c r="F11" s="75">
        <f ca="1">'1'!J20</f>
        <v>11.01</v>
      </c>
      <c r="G11" s="75">
        <f ca="1">'2'!J20</f>
        <v>12.850000000000001</v>
      </c>
      <c r="H11" s="75">
        <f ca="1">'3'!J20</f>
        <v>9.83</v>
      </c>
      <c r="I11" s="75">
        <f ca="1">'4'!J20</f>
        <v>4.7699999999999996</v>
      </c>
      <c r="J11" s="75">
        <f ca="1">'5'!J20</f>
        <v>9.08</v>
      </c>
      <c r="K11" s="75">
        <f ca="1">'6'!J20</f>
        <v>4.97</v>
      </c>
      <c r="L11" s="75">
        <f ca="1">'7'!J20</f>
        <v>10.89</v>
      </c>
      <c r="M11" s="75">
        <f ca="1">'8'!J20</f>
        <v>7</v>
      </c>
      <c r="N11" s="75">
        <f ca="1">'9'!J20</f>
        <v>18.650000000000002</v>
      </c>
      <c r="O11" s="75">
        <f ca="1">'10'!J20</f>
        <v>9.94</v>
      </c>
      <c r="P11" s="75">
        <f ca="1">'11'!J20</f>
        <v>15.05</v>
      </c>
      <c r="Q11" s="75">
        <f ca="1">'12'!J20</f>
        <v>8.4</v>
      </c>
      <c r="R11" s="75">
        <f ca="1">'13'!J20</f>
        <v>9.74</v>
      </c>
      <c r="S11" s="75">
        <f ca="1">'14'!J20</f>
        <v>10.860000000000001</v>
      </c>
      <c r="T11" s="75">
        <f ca="1">'15'!J20</f>
        <v>5.4399999999999995</v>
      </c>
      <c r="U11" s="75">
        <f ca="1">'16'!J20</f>
        <v>2.4900000000000002</v>
      </c>
      <c r="V11" s="75">
        <f ca="1">'17'!J20</f>
        <v>13.059999999999999</v>
      </c>
      <c r="W11" s="75">
        <f ca="1">'18'!J20</f>
        <v>9.98</v>
      </c>
      <c r="X11" s="75">
        <f ca="1">'19'!J20</f>
        <v>16.2</v>
      </c>
      <c r="Y11" s="75">
        <f ca="1">'20'!J20</f>
        <v>0</v>
      </c>
    </row>
    <row r="12" spans="1:25">
      <c r="A12" s="16">
        <v>11</v>
      </c>
      <c r="B12" s="1">
        <f t="shared" ca="1" si="0"/>
        <v>4.4600000000000009</v>
      </c>
      <c r="C12" s="16">
        <f t="shared" ca="1" si="1"/>
        <v>40.545454545454561</v>
      </c>
      <c r="D12" s="75">
        <f t="shared" ca="1" si="2"/>
        <v>15.46</v>
      </c>
      <c r="F12" s="75">
        <f ca="1">'1'!J21</f>
        <v>15.46</v>
      </c>
      <c r="G12" s="75">
        <f ca="1">'2'!J21</f>
        <v>12.850000000000001</v>
      </c>
      <c r="H12" s="75">
        <f ca="1">'3'!J21</f>
        <v>9.83</v>
      </c>
      <c r="I12" s="75">
        <f ca="1">'4'!J21</f>
        <v>8</v>
      </c>
      <c r="J12" s="75">
        <f ca="1">'5'!J21</f>
        <v>9.08</v>
      </c>
      <c r="K12" s="75">
        <f ca="1">'6'!J21</f>
        <v>4.97</v>
      </c>
      <c r="L12" s="75">
        <f ca="1">'7'!J21</f>
        <v>10.89</v>
      </c>
      <c r="M12" s="75">
        <f ca="1">'8'!J21</f>
        <v>12.51</v>
      </c>
      <c r="N12" s="75">
        <f ca="1">'9'!J21</f>
        <v>18.650000000000002</v>
      </c>
      <c r="O12" s="75">
        <f ca="1">'10'!J21</f>
        <v>9.94</v>
      </c>
      <c r="P12" s="75">
        <f ca="1">'11'!J21</f>
        <v>15.05</v>
      </c>
      <c r="Q12" s="75">
        <f ca="1">'12'!J21</f>
        <v>8.4</v>
      </c>
      <c r="R12" s="75">
        <f ca="1">'13'!J21</f>
        <v>13.13</v>
      </c>
      <c r="S12" s="75">
        <f ca="1">'14'!J21</f>
        <v>10.860000000000001</v>
      </c>
      <c r="T12" s="75">
        <f ca="1">'15'!J21</f>
        <v>5.4399999999999995</v>
      </c>
      <c r="U12" s="75">
        <f ca="1">'16'!J21</f>
        <v>2.4900000000000002</v>
      </c>
      <c r="V12" s="75">
        <f ca="1">'17'!J21</f>
        <v>13.059999999999999</v>
      </c>
      <c r="W12" s="75">
        <f ca="1">'18'!J21</f>
        <v>9.98</v>
      </c>
      <c r="X12" s="75">
        <f ca="1">'19'!J21</f>
        <v>16.2</v>
      </c>
      <c r="Y12" s="75">
        <f ca="1">'20'!J21</f>
        <v>0</v>
      </c>
    </row>
    <row r="13" spans="1:25">
      <c r="A13" s="16">
        <v>12</v>
      </c>
      <c r="B13" s="1">
        <f t="shared" ca="1" si="0"/>
        <v>3.4600000000000009</v>
      </c>
      <c r="C13" s="16">
        <f t="shared" ca="1" si="1"/>
        <v>28.833333333333343</v>
      </c>
      <c r="D13" s="75">
        <f t="shared" ca="1" si="2"/>
        <v>15.46</v>
      </c>
      <c r="F13" s="75">
        <f ca="1">'1'!J22</f>
        <v>15.46</v>
      </c>
      <c r="G13" s="75">
        <f ca="1">'2'!J22</f>
        <v>12.850000000000001</v>
      </c>
      <c r="H13" s="75">
        <f ca="1">'3'!J22</f>
        <v>15.49</v>
      </c>
      <c r="I13" s="75">
        <f ca="1">'4'!J22</f>
        <v>11.6</v>
      </c>
      <c r="J13" s="75">
        <f ca="1">'5'!J22</f>
        <v>9.08</v>
      </c>
      <c r="K13" s="75">
        <f ca="1">'6'!J22</f>
        <v>4.97</v>
      </c>
      <c r="L13" s="75">
        <f ca="1">'7'!J22</f>
        <v>15.11</v>
      </c>
      <c r="M13" s="75">
        <f ca="1">'8'!J22</f>
        <v>12.51</v>
      </c>
      <c r="N13" s="75">
        <f ca="1">'9'!J22</f>
        <v>18.650000000000002</v>
      </c>
      <c r="O13" s="75">
        <f ca="1">'10'!J22</f>
        <v>9.94</v>
      </c>
      <c r="P13" s="75">
        <f ca="1">'11'!J22</f>
        <v>19.25</v>
      </c>
      <c r="Q13" s="75">
        <f ca="1">'12'!J22</f>
        <v>11.120000000000001</v>
      </c>
      <c r="R13" s="75">
        <f ca="1">'13'!J22</f>
        <v>15.97</v>
      </c>
      <c r="S13" s="75">
        <f ca="1">'14'!J22</f>
        <v>10.860000000000001</v>
      </c>
      <c r="T13" s="75">
        <f ca="1">'15'!J22</f>
        <v>5.4399999999999995</v>
      </c>
      <c r="U13" s="75">
        <f ca="1">'16'!J22</f>
        <v>2.4900000000000002</v>
      </c>
      <c r="V13" s="75">
        <f ca="1">'17'!J22</f>
        <v>13.059999999999999</v>
      </c>
      <c r="W13" s="75">
        <f ca="1">'18'!J22</f>
        <v>15.83</v>
      </c>
      <c r="X13" s="75">
        <f ca="1">'19'!J22</f>
        <v>16.2</v>
      </c>
      <c r="Y13" s="75">
        <f ca="1">'20'!J22</f>
        <v>0</v>
      </c>
    </row>
    <row r="14" spans="1:25">
      <c r="A14" s="16">
        <v>13</v>
      </c>
      <c r="B14" s="1">
        <f t="shared" ca="1" si="0"/>
        <v>6.9200000000000017</v>
      </c>
      <c r="C14" s="16">
        <f t="shared" ca="1" si="1"/>
        <v>53.230769230769226</v>
      </c>
      <c r="D14" s="75">
        <f t="shared" ca="1" si="2"/>
        <v>19.920000000000002</v>
      </c>
      <c r="F14" s="75">
        <f ca="1">'1'!J23</f>
        <v>19.920000000000002</v>
      </c>
      <c r="G14" s="75">
        <f ca="1">'2'!J23</f>
        <v>17.900000000000002</v>
      </c>
      <c r="H14" s="75">
        <f ca="1">'3'!J23</f>
        <v>15.49</v>
      </c>
      <c r="I14" s="75">
        <f ca="1">'4'!J23</f>
        <v>15.27</v>
      </c>
      <c r="J14" s="75">
        <f ca="1">'5'!J23</f>
        <v>9.08</v>
      </c>
      <c r="K14" s="75">
        <f ca="1">'6'!J23</f>
        <v>9.61</v>
      </c>
      <c r="L14" s="75">
        <f ca="1">'7'!J23</f>
        <v>15.11</v>
      </c>
      <c r="M14" s="75">
        <f ca="1">'8'!J23</f>
        <v>12.51</v>
      </c>
      <c r="N14" s="75">
        <f ca="1">'9'!J23</f>
        <v>23.090000000000003</v>
      </c>
      <c r="O14" s="75">
        <f ca="1">'10'!J23</f>
        <v>9.94</v>
      </c>
      <c r="P14" s="75">
        <f ca="1">'11'!J23</f>
        <v>19.25</v>
      </c>
      <c r="Q14" s="75">
        <f ca="1">'12'!J23</f>
        <v>11.120000000000001</v>
      </c>
      <c r="R14" s="75">
        <f ca="1">'13'!J23</f>
        <v>15.97</v>
      </c>
      <c r="S14" s="75">
        <f ca="1">'14'!J23</f>
        <v>10.860000000000001</v>
      </c>
      <c r="T14" s="75">
        <f ca="1">'15'!J23</f>
        <v>5.4399999999999995</v>
      </c>
      <c r="U14" s="75">
        <f ca="1">'16'!J23</f>
        <v>2.4900000000000002</v>
      </c>
      <c r="V14" s="75">
        <f ca="1">'17'!J23</f>
        <v>13.059999999999999</v>
      </c>
      <c r="W14" s="75">
        <f ca="1">'18'!J23</f>
        <v>15.83</v>
      </c>
      <c r="X14" s="75">
        <f ca="1">'19'!J23</f>
        <v>16.2</v>
      </c>
      <c r="Y14" s="75">
        <f ca="1">'20'!J23</f>
        <v>2.29</v>
      </c>
    </row>
    <row r="15" spans="1:25">
      <c r="A15" s="16">
        <v>14</v>
      </c>
      <c r="B15" s="1">
        <f t="shared" ca="1" si="0"/>
        <v>5.9200000000000017</v>
      </c>
      <c r="C15" s="16">
        <f t="shared" ca="1" si="1"/>
        <v>42.285714285714306</v>
      </c>
      <c r="D15" s="75">
        <f t="shared" ca="1" si="2"/>
        <v>19.920000000000002</v>
      </c>
      <c r="F15" s="75">
        <f ca="1">'1'!J24</f>
        <v>19.920000000000002</v>
      </c>
      <c r="G15" s="75">
        <f ca="1">'2'!J24</f>
        <v>20.950000000000003</v>
      </c>
      <c r="H15" s="75">
        <f ca="1">'3'!J24</f>
        <v>15.49</v>
      </c>
      <c r="I15" s="75">
        <f ca="1">'4'!J24</f>
        <v>15.27</v>
      </c>
      <c r="J15" s="75">
        <f ca="1">'5'!J24</f>
        <v>9.08</v>
      </c>
      <c r="K15" s="75">
        <f ca="1">'6'!J24</f>
        <v>9.61</v>
      </c>
      <c r="L15" s="75">
        <f ca="1">'7'!J24</f>
        <v>15.11</v>
      </c>
      <c r="M15" s="75">
        <f ca="1">'8'!J24</f>
        <v>16.850000000000001</v>
      </c>
      <c r="N15" s="75">
        <f ca="1">'9'!J24</f>
        <v>23.090000000000003</v>
      </c>
      <c r="O15" s="75">
        <f ca="1">'10'!J24</f>
        <v>9.94</v>
      </c>
      <c r="P15" s="75">
        <f ca="1">'11'!J24</f>
        <v>24.44</v>
      </c>
      <c r="Q15" s="75">
        <f ca="1">'12'!J24</f>
        <v>11.120000000000001</v>
      </c>
      <c r="R15" s="75">
        <f ca="1">'13'!J24</f>
        <v>21.34</v>
      </c>
      <c r="S15" s="75">
        <f ca="1">'14'!J24</f>
        <v>13.780000000000001</v>
      </c>
      <c r="T15" s="75">
        <f ca="1">'15'!J24</f>
        <v>5.4399999999999995</v>
      </c>
      <c r="U15" s="75">
        <f ca="1">'16'!J24</f>
        <v>2.4900000000000002</v>
      </c>
      <c r="V15" s="75">
        <f ca="1">'17'!J24</f>
        <v>13.059999999999999</v>
      </c>
      <c r="W15" s="75">
        <f ca="1">'18'!J24</f>
        <v>15.83</v>
      </c>
      <c r="X15" s="75">
        <f ca="1">'19'!J24</f>
        <v>16.2</v>
      </c>
      <c r="Y15" s="75">
        <f ca="1">'20'!J24</f>
        <v>2.29</v>
      </c>
    </row>
    <row r="16" spans="1:25">
      <c r="A16" s="16">
        <v>15</v>
      </c>
      <c r="B16" s="1">
        <f t="shared" ca="1" si="0"/>
        <v>4.9200000000000017</v>
      </c>
      <c r="C16" s="16">
        <f t="shared" ca="1" si="1"/>
        <v>32.800000000000011</v>
      </c>
      <c r="D16" s="75">
        <f t="shared" ca="1" si="2"/>
        <v>19.920000000000002</v>
      </c>
      <c r="F16" s="75">
        <f ca="1">'1'!J25</f>
        <v>19.920000000000002</v>
      </c>
      <c r="G16" s="75">
        <f ca="1">'2'!J25</f>
        <v>24.35</v>
      </c>
      <c r="H16" s="75">
        <f ca="1">'3'!J25</f>
        <v>15.49</v>
      </c>
      <c r="I16" s="75">
        <f ca="1">'4'!J25</f>
        <v>20.9</v>
      </c>
      <c r="J16" s="75">
        <f ca="1">'5'!J25</f>
        <v>11.2</v>
      </c>
      <c r="K16" s="75">
        <f ca="1">'6'!J25</f>
        <v>13.45</v>
      </c>
      <c r="L16" s="75">
        <f ca="1">'7'!J25</f>
        <v>15.11</v>
      </c>
      <c r="M16" s="75">
        <f ca="1">'8'!J25</f>
        <v>16.850000000000001</v>
      </c>
      <c r="N16" s="75">
        <f ca="1">'9'!J25</f>
        <v>23.090000000000003</v>
      </c>
      <c r="O16" s="75">
        <f ca="1">'10'!J25</f>
        <v>9.94</v>
      </c>
      <c r="P16" s="75">
        <f ca="1">'11'!J25</f>
        <v>24.44</v>
      </c>
      <c r="Q16" s="75">
        <f ca="1">'12'!J25</f>
        <v>13.65</v>
      </c>
      <c r="R16" s="75">
        <f ca="1">'13'!J25</f>
        <v>23.43</v>
      </c>
      <c r="S16" s="75">
        <f ca="1">'14'!J25</f>
        <v>13.780000000000001</v>
      </c>
      <c r="T16" s="75">
        <f ca="1">'15'!J25</f>
        <v>5.4399999999999995</v>
      </c>
      <c r="U16" s="75">
        <f ca="1">'16'!J25</f>
        <v>2.4900000000000002</v>
      </c>
      <c r="V16" s="75">
        <f ca="1">'17'!J25</f>
        <v>15.819999999999999</v>
      </c>
      <c r="W16" s="75">
        <f ca="1">'18'!J25</f>
        <v>15.83</v>
      </c>
      <c r="X16" s="75">
        <f ca="1">'19'!J25</f>
        <v>16.2</v>
      </c>
      <c r="Y16" s="75">
        <f ca="1">'20'!J25</f>
        <v>6.27</v>
      </c>
    </row>
    <row r="17" spans="1:25">
      <c r="A17" s="16">
        <v>16</v>
      </c>
      <c r="B17" s="1">
        <f t="shared" ca="1" si="0"/>
        <v>7.9500000000000028</v>
      </c>
      <c r="C17" s="16">
        <f t="shared" ca="1" si="1"/>
        <v>49.687500000000028</v>
      </c>
      <c r="D17" s="75">
        <f t="shared" ca="1" si="2"/>
        <v>23.950000000000003</v>
      </c>
      <c r="F17" s="75">
        <f ca="1">'1'!J26</f>
        <v>23.950000000000003</v>
      </c>
      <c r="G17" s="75">
        <f ca="1">'2'!J26</f>
        <v>28.53</v>
      </c>
      <c r="H17" s="75">
        <f ca="1">'3'!J26</f>
        <v>15.49</v>
      </c>
      <c r="I17" s="75">
        <f ca="1">'4'!J26</f>
        <v>20.9</v>
      </c>
      <c r="J17" s="75">
        <f ca="1">'5'!J26</f>
        <v>15.87</v>
      </c>
      <c r="K17" s="75">
        <f ca="1">'6'!J26</f>
        <v>13.45</v>
      </c>
      <c r="L17" s="75">
        <f ca="1">'7'!J26</f>
        <v>15.11</v>
      </c>
      <c r="M17" s="75">
        <f ca="1">'8'!J26</f>
        <v>16.850000000000001</v>
      </c>
      <c r="N17" s="75">
        <f ca="1">'9'!J26</f>
        <v>23.090000000000003</v>
      </c>
      <c r="O17" s="75">
        <f ca="1">'10'!J26</f>
        <v>12.959999999999999</v>
      </c>
      <c r="P17" s="75">
        <f ca="1">'11'!J26</f>
        <v>24.44</v>
      </c>
      <c r="Q17" s="75">
        <f ca="1">'12'!J26</f>
        <v>16.010000000000002</v>
      </c>
      <c r="R17" s="75">
        <f ca="1">'13'!J26</f>
        <v>27.03</v>
      </c>
      <c r="S17" s="75">
        <f ca="1">'14'!J26</f>
        <v>15.97</v>
      </c>
      <c r="T17" s="75">
        <f ca="1">'15'!J26</f>
        <v>5.4399999999999995</v>
      </c>
      <c r="U17" s="75">
        <f ca="1">'16'!J26</f>
        <v>4.6100000000000003</v>
      </c>
      <c r="V17" s="75">
        <f ca="1">'17'!J26</f>
        <v>19.559999999999999</v>
      </c>
      <c r="W17" s="75">
        <f ca="1">'18'!J26</f>
        <v>18</v>
      </c>
      <c r="X17" s="75">
        <f ca="1">'19'!J26</f>
        <v>16.2</v>
      </c>
      <c r="Y17" s="75">
        <f ca="1">'20'!J26</f>
        <v>6.27</v>
      </c>
    </row>
    <row r="18" spans="1:25">
      <c r="A18" s="16">
        <v>17</v>
      </c>
      <c r="B18" s="1">
        <f t="shared" ca="1" si="0"/>
        <v>6.9500000000000028</v>
      </c>
      <c r="C18" s="16">
        <f t="shared" ca="1" si="1"/>
        <v>40.882352941176492</v>
      </c>
      <c r="D18" s="75">
        <f t="shared" ca="1" si="2"/>
        <v>23.950000000000003</v>
      </c>
      <c r="F18" s="75">
        <f ca="1">'1'!J27</f>
        <v>23.950000000000003</v>
      </c>
      <c r="G18" s="75">
        <f ca="1">'2'!J27</f>
        <v>28.53</v>
      </c>
      <c r="H18" s="75">
        <f ca="1">'3'!J27</f>
        <v>15.49</v>
      </c>
      <c r="I18" s="75">
        <f ca="1">'4'!J27</f>
        <v>20.9</v>
      </c>
      <c r="J18" s="75">
        <f ca="1">'5'!J27</f>
        <v>18.89</v>
      </c>
      <c r="K18" s="75">
        <f ca="1">'6'!J27</f>
        <v>13.45</v>
      </c>
      <c r="L18" s="75">
        <f ca="1">'7'!J27</f>
        <v>15.11</v>
      </c>
      <c r="M18" s="75">
        <f ca="1">'8'!J27</f>
        <v>16.850000000000001</v>
      </c>
      <c r="N18" s="75">
        <f ca="1">'9'!J27</f>
        <v>27.050000000000004</v>
      </c>
      <c r="O18" s="75">
        <f ca="1">'10'!J27</f>
        <v>12.959999999999999</v>
      </c>
      <c r="P18" s="75">
        <f ca="1">'11'!J27</f>
        <v>24.44</v>
      </c>
      <c r="Q18" s="75">
        <f ca="1">'12'!J27</f>
        <v>16.010000000000002</v>
      </c>
      <c r="R18" s="75">
        <f ca="1">'13'!J27</f>
        <v>27.03</v>
      </c>
      <c r="S18" s="75">
        <f ca="1">'14'!J27</f>
        <v>18.400000000000002</v>
      </c>
      <c r="T18" s="75">
        <f ca="1">'15'!J27</f>
        <v>7.51</v>
      </c>
      <c r="U18" s="75">
        <f ca="1">'16'!J27</f>
        <v>4.6100000000000003</v>
      </c>
      <c r="V18" s="75">
        <f ca="1">'17'!J27</f>
        <v>21.939999999999998</v>
      </c>
      <c r="W18" s="75">
        <f ca="1">'18'!J27</f>
        <v>20.98</v>
      </c>
      <c r="X18" s="75">
        <f ca="1">'19'!J27</f>
        <v>16.2</v>
      </c>
      <c r="Y18" s="75">
        <f ca="1">'20'!J27</f>
        <v>6.27</v>
      </c>
    </row>
    <row r="19" spans="1:25">
      <c r="A19" s="16">
        <v>18</v>
      </c>
      <c r="B19" s="1">
        <f t="shared" ca="1" si="0"/>
        <v>5.9500000000000028</v>
      </c>
      <c r="C19" s="16">
        <f t="shared" ca="1" si="1"/>
        <v>33.055555555555571</v>
      </c>
      <c r="D19" s="75">
        <f t="shared" ca="1" si="2"/>
        <v>23.950000000000003</v>
      </c>
      <c r="F19" s="75">
        <f ca="1">'1'!J28</f>
        <v>23.950000000000003</v>
      </c>
      <c r="G19" s="75">
        <f ca="1">'2'!J28</f>
        <v>33.33</v>
      </c>
      <c r="H19" s="75">
        <f ca="1">'3'!J28</f>
        <v>19.240000000000002</v>
      </c>
      <c r="I19" s="75">
        <f ca="1">'4'!J28</f>
        <v>20.9</v>
      </c>
      <c r="J19" s="75">
        <f ca="1">'5'!J28</f>
        <v>18.89</v>
      </c>
      <c r="K19" s="75">
        <f ca="1">'6'!J28</f>
        <v>17.11</v>
      </c>
      <c r="L19" s="75">
        <f ca="1">'7'!J28</f>
        <v>15.11</v>
      </c>
      <c r="M19" s="75">
        <f ca="1">'8'!J28</f>
        <v>16.850000000000001</v>
      </c>
      <c r="N19" s="75">
        <f ca="1">'9'!J28</f>
        <v>27.050000000000004</v>
      </c>
      <c r="O19" s="75">
        <f ca="1">'10'!J28</f>
        <v>12.959999999999999</v>
      </c>
      <c r="P19" s="75">
        <f ca="1">'11'!J28</f>
        <v>24.44</v>
      </c>
      <c r="Q19" s="75">
        <f ca="1">'12'!J28</f>
        <v>20.290000000000003</v>
      </c>
      <c r="R19" s="75">
        <f ca="1">'13'!J28</f>
        <v>27.03</v>
      </c>
      <c r="S19" s="75">
        <f ca="1">'14'!J28</f>
        <v>18.400000000000002</v>
      </c>
      <c r="T19" s="75">
        <f ca="1">'15'!J28</f>
        <v>7.51</v>
      </c>
      <c r="U19" s="75">
        <f ca="1">'16'!J28</f>
        <v>4.6100000000000003</v>
      </c>
      <c r="V19" s="75">
        <f ca="1">'17'!J28</f>
        <v>21.939999999999998</v>
      </c>
      <c r="W19" s="75">
        <f ca="1">'18'!J28</f>
        <v>23.18</v>
      </c>
      <c r="X19" s="75">
        <f ca="1">'19'!J28</f>
        <v>16.2</v>
      </c>
      <c r="Y19" s="75">
        <f ca="1">'20'!J28</f>
        <v>6.27</v>
      </c>
    </row>
    <row r="20" spans="1:25">
      <c r="A20" s="16">
        <v>19</v>
      </c>
      <c r="B20" s="1">
        <f t="shared" ca="1" si="0"/>
        <v>4.9500000000000028</v>
      </c>
      <c r="C20" s="16">
        <f t="shared" ca="1" si="1"/>
        <v>26.052631578947398</v>
      </c>
      <c r="D20" s="75">
        <f t="shared" ca="1" si="2"/>
        <v>23.950000000000003</v>
      </c>
      <c r="F20" s="75">
        <f ca="1">'1'!J29</f>
        <v>23.950000000000003</v>
      </c>
      <c r="G20" s="75">
        <f ca="1">'2'!J29</f>
        <v>33.33</v>
      </c>
      <c r="H20" s="75">
        <f ca="1">'3'!J29</f>
        <v>19.240000000000002</v>
      </c>
      <c r="I20" s="75">
        <f ca="1">'4'!J29</f>
        <v>20.9</v>
      </c>
      <c r="J20" s="75">
        <f ca="1">'5'!J29</f>
        <v>18.89</v>
      </c>
      <c r="K20" s="75">
        <f ca="1">'6'!J29</f>
        <v>19.52</v>
      </c>
      <c r="L20" s="75">
        <f ca="1">'7'!J29</f>
        <v>20.82</v>
      </c>
      <c r="M20" s="75">
        <f ca="1">'8'!J29</f>
        <v>16.850000000000001</v>
      </c>
      <c r="N20" s="75">
        <f ca="1">'9'!J29</f>
        <v>27.050000000000004</v>
      </c>
      <c r="O20" s="75">
        <f ca="1">'10'!J29</f>
        <v>12.959999999999999</v>
      </c>
      <c r="P20" s="75">
        <f ca="1">'11'!J29</f>
        <v>24.44</v>
      </c>
      <c r="Q20" s="75">
        <f ca="1">'12'!J29</f>
        <v>20.290000000000003</v>
      </c>
      <c r="R20" s="75">
        <f ca="1">'13'!J29</f>
        <v>27.03</v>
      </c>
      <c r="S20" s="75">
        <f ca="1">'14'!J29</f>
        <v>18.400000000000002</v>
      </c>
      <c r="T20" s="75">
        <f ca="1">'15'!J29</f>
        <v>9.66</v>
      </c>
      <c r="U20" s="75">
        <f ca="1">'16'!J29</f>
        <v>8.0500000000000007</v>
      </c>
      <c r="V20" s="75">
        <f ca="1">'17'!J29</f>
        <v>24.389999999999997</v>
      </c>
      <c r="W20" s="75">
        <f ca="1">'18'!J29</f>
        <v>23.18</v>
      </c>
      <c r="X20" s="75">
        <f ca="1">'19'!J29</f>
        <v>16.2</v>
      </c>
      <c r="Y20" s="75">
        <f ca="1">'20'!J29</f>
        <v>11.19</v>
      </c>
    </row>
    <row r="21" spans="1:25">
      <c r="A21" s="16">
        <v>20</v>
      </c>
      <c r="B21" s="1">
        <f t="shared" ca="1" si="0"/>
        <v>3.9500000000000028</v>
      </c>
      <c r="C21" s="16">
        <f t="shared" ca="1" si="1"/>
        <v>19.750000000000028</v>
      </c>
      <c r="D21" s="75">
        <f t="shared" ca="1" si="2"/>
        <v>23.950000000000003</v>
      </c>
      <c r="F21" s="75">
        <f ca="1">'1'!J30</f>
        <v>23.950000000000003</v>
      </c>
      <c r="G21" s="75">
        <f ca="1">'2'!J30</f>
        <v>33.33</v>
      </c>
      <c r="H21" s="75">
        <f ca="1">'3'!J30</f>
        <v>19.240000000000002</v>
      </c>
      <c r="I21" s="75">
        <f ca="1">'4'!J30</f>
        <v>20.9</v>
      </c>
      <c r="J21" s="75">
        <f ca="1">'5'!J30</f>
        <v>18.89</v>
      </c>
      <c r="K21" s="75">
        <f ca="1">'6'!J30</f>
        <v>19.52</v>
      </c>
      <c r="L21" s="75">
        <f ca="1">'7'!J30</f>
        <v>20.82</v>
      </c>
      <c r="M21" s="75">
        <f ca="1">'8'!J30</f>
        <v>20.490000000000002</v>
      </c>
      <c r="N21" s="75">
        <f ca="1">'9'!J30</f>
        <v>27.050000000000004</v>
      </c>
      <c r="O21" s="75">
        <f ca="1">'10'!J30</f>
        <v>17.63</v>
      </c>
      <c r="P21" s="75">
        <f ca="1">'11'!J30</f>
        <v>24.44</v>
      </c>
      <c r="Q21" s="75">
        <f ca="1">'12'!J30</f>
        <v>20.290000000000003</v>
      </c>
      <c r="R21" s="75">
        <f ca="1">'13'!J30</f>
        <v>29.310000000000002</v>
      </c>
      <c r="S21" s="75">
        <f ca="1">'14'!J30</f>
        <v>22.470000000000002</v>
      </c>
      <c r="T21" s="75">
        <f ca="1">'15'!J30</f>
        <v>12.19</v>
      </c>
      <c r="U21" s="75">
        <f ca="1">'16'!J30</f>
        <v>8.0500000000000007</v>
      </c>
      <c r="V21" s="75">
        <f ca="1">'17'!J30</f>
        <v>24.389999999999997</v>
      </c>
      <c r="W21" s="75">
        <f ca="1">'18'!J30</f>
        <v>23.18</v>
      </c>
      <c r="X21" s="75">
        <f ca="1">'19'!J30</f>
        <v>20.309999999999999</v>
      </c>
      <c r="Y21" s="75">
        <f ca="1">'20'!J30</f>
        <v>11.19</v>
      </c>
    </row>
    <row r="22" spans="1:25">
      <c r="A22" s="16">
        <v>21</v>
      </c>
      <c r="B22" s="1">
        <f t="shared" ca="1" si="0"/>
        <v>2.9500000000000028</v>
      </c>
      <c r="C22" s="16">
        <f t="shared" ca="1" si="1"/>
        <v>14.047619047619065</v>
      </c>
      <c r="D22" s="75">
        <f t="shared" ca="1" si="2"/>
        <v>23.950000000000003</v>
      </c>
      <c r="F22" s="75">
        <f ca="1">'1'!J31</f>
        <v>23.950000000000003</v>
      </c>
      <c r="G22" s="75">
        <f ca="1">'2'!J31</f>
        <v>33.33</v>
      </c>
      <c r="H22" s="75">
        <f ca="1">'3'!J31</f>
        <v>22.89</v>
      </c>
      <c r="I22" s="75">
        <f ca="1">'4'!J31</f>
        <v>20.9</v>
      </c>
      <c r="J22" s="75">
        <f ca="1">'5'!J31</f>
        <v>23.94</v>
      </c>
      <c r="K22" s="75">
        <f ca="1">'6'!J31</f>
        <v>19.52</v>
      </c>
      <c r="L22" s="75">
        <f ca="1">'7'!J31</f>
        <v>20.82</v>
      </c>
      <c r="M22" s="75">
        <f ca="1">'8'!J31</f>
        <v>20.490000000000002</v>
      </c>
      <c r="N22" s="75">
        <f ca="1">'9'!J31</f>
        <v>27.050000000000004</v>
      </c>
      <c r="O22" s="75">
        <f ca="1">'10'!J31</f>
        <v>22.96</v>
      </c>
      <c r="P22" s="75">
        <f ca="1">'11'!J31</f>
        <v>24.44</v>
      </c>
      <c r="Q22" s="75">
        <f ca="1">'12'!J31</f>
        <v>20.290000000000003</v>
      </c>
      <c r="R22" s="75">
        <f ca="1">'13'!J31</f>
        <v>34.230000000000004</v>
      </c>
      <c r="S22" s="75">
        <f ca="1">'14'!J31</f>
        <v>22.470000000000002</v>
      </c>
      <c r="T22" s="75">
        <f ca="1">'15'!J31</f>
        <v>12.19</v>
      </c>
      <c r="U22" s="75">
        <f ca="1">'16'!J31</f>
        <v>8.0500000000000007</v>
      </c>
      <c r="V22" s="75">
        <f ca="1">'17'!J31</f>
        <v>24.389999999999997</v>
      </c>
      <c r="W22" s="75">
        <f ca="1">'18'!J31</f>
        <v>27.63</v>
      </c>
      <c r="X22" s="75">
        <f ca="1">'19'!J31</f>
        <v>20.309999999999999</v>
      </c>
      <c r="Y22" s="75">
        <f ca="1">'20'!J31</f>
        <v>13.879999999999999</v>
      </c>
    </row>
    <row r="23" spans="1:25">
      <c r="A23" s="16">
        <v>22</v>
      </c>
      <c r="B23" s="1">
        <f t="shared" ca="1" si="0"/>
        <v>1.9500000000000028</v>
      </c>
      <c r="C23" s="16">
        <f t="shared" ca="1" si="1"/>
        <v>8.8636363636363882</v>
      </c>
      <c r="D23" s="75">
        <f t="shared" ca="1" si="2"/>
        <v>23.950000000000003</v>
      </c>
      <c r="F23" s="75">
        <f ca="1">'1'!J32</f>
        <v>23.950000000000003</v>
      </c>
      <c r="G23" s="75">
        <f ca="1">'2'!J32</f>
        <v>33.33</v>
      </c>
      <c r="H23" s="75">
        <f ca="1">'3'!J32</f>
        <v>22.89</v>
      </c>
      <c r="I23" s="75">
        <f ca="1">'4'!J32</f>
        <v>20.9</v>
      </c>
      <c r="J23" s="75">
        <f ca="1">'5'!J32</f>
        <v>23.94</v>
      </c>
      <c r="K23" s="75">
        <f ca="1">'6'!J32</f>
        <v>19.52</v>
      </c>
      <c r="L23" s="75">
        <f ca="1">'7'!J32</f>
        <v>20.82</v>
      </c>
      <c r="M23" s="75">
        <f ca="1">'8'!J32</f>
        <v>20.490000000000002</v>
      </c>
      <c r="N23" s="75">
        <f ca="1">'9'!J32</f>
        <v>29.060000000000002</v>
      </c>
      <c r="O23" s="75">
        <f ca="1">'10'!J32</f>
        <v>22.96</v>
      </c>
      <c r="P23" s="75">
        <f ca="1">'11'!J32</f>
        <v>24.44</v>
      </c>
      <c r="Q23" s="75">
        <f ca="1">'12'!J32</f>
        <v>20.290000000000003</v>
      </c>
      <c r="R23" s="75">
        <f ca="1">'13'!J32</f>
        <v>37.790000000000006</v>
      </c>
      <c r="S23" s="75">
        <f ca="1">'14'!J32</f>
        <v>22.470000000000002</v>
      </c>
      <c r="T23" s="75">
        <f ca="1">'15'!J32</f>
        <v>12.19</v>
      </c>
      <c r="U23" s="75">
        <f ca="1">'16'!J32</f>
        <v>12.84</v>
      </c>
      <c r="V23" s="75">
        <f ca="1">'17'!J32</f>
        <v>24.389999999999997</v>
      </c>
      <c r="W23" s="75">
        <f ca="1">'18'!J32</f>
        <v>29.79</v>
      </c>
      <c r="X23" s="75">
        <f ca="1">'19'!J32</f>
        <v>20.309999999999999</v>
      </c>
      <c r="Y23" s="75">
        <f ca="1">'20'!J32</f>
        <v>13.879999999999999</v>
      </c>
    </row>
    <row r="24" spans="1:25">
      <c r="A24" s="16">
        <v>23</v>
      </c>
      <c r="B24" s="1">
        <f t="shared" ca="1" si="0"/>
        <v>0.95000000000000284</v>
      </c>
      <c r="C24" s="16">
        <f t="shared" ca="1" si="1"/>
        <v>4.1304347826087024</v>
      </c>
      <c r="D24" s="75">
        <f t="shared" ca="1" si="2"/>
        <v>23.950000000000003</v>
      </c>
      <c r="F24" s="75">
        <f ca="1">'1'!J33</f>
        <v>23.950000000000003</v>
      </c>
      <c r="G24" s="75">
        <f ca="1">'2'!J33</f>
        <v>33.33</v>
      </c>
      <c r="H24" s="75">
        <f ca="1">'3'!J33</f>
        <v>22.89</v>
      </c>
      <c r="I24" s="75">
        <f ca="1">'4'!J33</f>
        <v>20.9</v>
      </c>
      <c r="J24" s="75">
        <f ca="1">'5'!J33</f>
        <v>26.96</v>
      </c>
      <c r="K24" s="75">
        <f ca="1">'6'!J33</f>
        <v>19.52</v>
      </c>
      <c r="L24" s="75">
        <f ca="1">'7'!J33</f>
        <v>20.82</v>
      </c>
      <c r="M24" s="75">
        <f ca="1">'8'!J33</f>
        <v>25.020000000000003</v>
      </c>
      <c r="N24" s="75">
        <f ca="1">'9'!J33</f>
        <v>29.060000000000002</v>
      </c>
      <c r="O24" s="75">
        <f ca="1">'10'!J33</f>
        <v>25.380000000000003</v>
      </c>
      <c r="P24" s="75">
        <f ca="1">'11'!J33</f>
        <v>24.44</v>
      </c>
      <c r="Q24" s="75">
        <f ca="1">'12'!J33</f>
        <v>20.290000000000003</v>
      </c>
      <c r="R24" s="75">
        <f ca="1">'13'!J33</f>
        <v>37.790000000000006</v>
      </c>
      <c r="S24" s="75">
        <f ca="1">'14'!J33</f>
        <v>22.470000000000002</v>
      </c>
      <c r="T24" s="75">
        <f ca="1">'15'!J33</f>
        <v>12.19</v>
      </c>
      <c r="U24" s="75">
        <f ca="1">'16'!J33</f>
        <v>12.84</v>
      </c>
      <c r="V24" s="75">
        <f ca="1">'17'!J33</f>
        <v>24.389999999999997</v>
      </c>
      <c r="W24" s="75">
        <f ca="1">'18'!J33</f>
        <v>32.04</v>
      </c>
      <c r="X24" s="75">
        <f ca="1">'19'!J33</f>
        <v>20.309999999999999</v>
      </c>
      <c r="Y24" s="75">
        <f ca="1">'20'!J33</f>
        <v>13.879999999999999</v>
      </c>
    </row>
    <row r="25" spans="1:25">
      <c r="A25" s="16">
        <v>24</v>
      </c>
      <c r="B25" s="1">
        <f t="shared" ca="1" si="0"/>
        <v>-4.9999999999997158E-2</v>
      </c>
      <c r="C25" s="16">
        <f t="shared" ca="1" si="1"/>
        <v>-0.20833333333331439</v>
      </c>
      <c r="D25" s="75">
        <f t="shared" ca="1" si="2"/>
        <v>23.950000000000003</v>
      </c>
      <c r="F25" s="75">
        <f ca="1">'1'!J34</f>
        <v>23.950000000000003</v>
      </c>
      <c r="G25" s="75">
        <f ca="1">'2'!J34</f>
        <v>33.33</v>
      </c>
      <c r="H25" s="75">
        <f ca="1">'3'!J34</f>
        <v>22.89</v>
      </c>
      <c r="I25" s="75">
        <f ca="1">'4'!J34</f>
        <v>23.479999999999997</v>
      </c>
      <c r="J25" s="75">
        <f ca="1">'5'!J34</f>
        <v>26.96</v>
      </c>
      <c r="K25" s="75">
        <f ca="1">'6'!J34</f>
        <v>23.09</v>
      </c>
      <c r="L25" s="75">
        <f ca="1">'7'!J34</f>
        <v>20.82</v>
      </c>
      <c r="M25" s="75">
        <f ca="1">'8'!J34</f>
        <v>25.020000000000003</v>
      </c>
      <c r="N25" s="75">
        <f ca="1">'9'!J34</f>
        <v>29.060000000000002</v>
      </c>
      <c r="O25" s="75">
        <f ca="1">'10'!J34</f>
        <v>27.89</v>
      </c>
      <c r="P25" s="75">
        <f ca="1">'11'!J34</f>
        <v>24.44</v>
      </c>
      <c r="Q25" s="75">
        <f ca="1">'12'!J34</f>
        <v>20.290000000000003</v>
      </c>
      <c r="R25" s="75">
        <f ca="1">'13'!J34</f>
        <v>37.790000000000006</v>
      </c>
      <c r="S25" s="75">
        <f ca="1">'14'!J34</f>
        <v>24.900000000000002</v>
      </c>
      <c r="T25" s="75">
        <f ca="1">'15'!J34</f>
        <v>12.19</v>
      </c>
      <c r="U25" s="75">
        <f ca="1">'16'!J34</f>
        <v>12.84</v>
      </c>
      <c r="V25" s="75">
        <f ca="1">'17'!J34</f>
        <v>29.179999999999996</v>
      </c>
      <c r="W25" s="75">
        <f ca="1">'18'!J34</f>
        <v>32.04</v>
      </c>
      <c r="X25" s="75">
        <f ca="1">'19'!J34</f>
        <v>20.309999999999999</v>
      </c>
      <c r="Y25" s="75">
        <f ca="1">'20'!J34</f>
        <v>13.879999999999999</v>
      </c>
    </row>
    <row r="26" spans="1:25">
      <c r="A26" s="16">
        <v>25</v>
      </c>
      <c r="B26" s="1">
        <f t="shared" ca="1" si="0"/>
        <v>1.2600000000000016</v>
      </c>
      <c r="C26" s="16">
        <f t="shared" ca="1" si="1"/>
        <v>5.0400000000000063</v>
      </c>
      <c r="D26" s="75">
        <f t="shared" ca="1" si="2"/>
        <v>26.26</v>
      </c>
      <c r="F26" s="75">
        <f ca="1">'1'!J35</f>
        <v>26.26</v>
      </c>
      <c r="G26" s="75">
        <f ca="1">'2'!J35</f>
        <v>35.97</v>
      </c>
      <c r="H26" s="75">
        <f ca="1">'3'!J35</f>
        <v>22.89</v>
      </c>
      <c r="I26" s="75">
        <f ca="1">'4'!J35</f>
        <v>23.479999999999997</v>
      </c>
      <c r="J26" s="75">
        <f ca="1">'5'!J35</f>
        <v>32.47</v>
      </c>
      <c r="K26" s="75">
        <f ca="1">'6'!J35</f>
        <v>23.09</v>
      </c>
      <c r="L26" s="75">
        <f ca="1">'7'!J35</f>
        <v>25.78</v>
      </c>
      <c r="M26" s="75">
        <f ca="1">'8'!J35</f>
        <v>28.610000000000003</v>
      </c>
      <c r="N26" s="75">
        <f ca="1">'9'!J35</f>
        <v>29.060000000000002</v>
      </c>
      <c r="O26" s="75">
        <f ca="1">'10'!J35</f>
        <v>27.89</v>
      </c>
      <c r="P26" s="75">
        <f ca="1">'11'!J35</f>
        <v>24.44</v>
      </c>
      <c r="Q26" s="75">
        <f ca="1">'12'!J35</f>
        <v>20.290000000000003</v>
      </c>
      <c r="R26" s="75">
        <f ca="1">'13'!J35</f>
        <v>43.190000000000005</v>
      </c>
      <c r="S26" s="75">
        <f ca="1">'14'!J35</f>
        <v>24.900000000000002</v>
      </c>
      <c r="T26" s="75">
        <f ca="1">'15'!J35</f>
        <v>14.219999999999999</v>
      </c>
      <c r="U26" s="75">
        <f ca="1">'16'!J35</f>
        <v>17.46</v>
      </c>
      <c r="V26" s="75">
        <f ca="1">'17'!J35</f>
        <v>29.179999999999996</v>
      </c>
      <c r="W26" s="75">
        <f ca="1">'18'!J35</f>
        <v>32.04</v>
      </c>
      <c r="X26" s="75">
        <f ca="1">'19'!J35</f>
        <v>22.52</v>
      </c>
      <c r="Y26" s="75">
        <f ca="1">'20'!J35</f>
        <v>13.879999999999999</v>
      </c>
    </row>
    <row r="27" spans="1:25">
      <c r="A27" s="16">
        <v>26</v>
      </c>
      <c r="B27" s="1">
        <f t="shared" ca="1" si="0"/>
        <v>0.26000000000000156</v>
      </c>
      <c r="C27" s="16">
        <f t="shared" ca="1" si="1"/>
        <v>1</v>
      </c>
      <c r="D27" s="75">
        <f t="shared" ca="1" si="2"/>
        <v>26.26</v>
      </c>
      <c r="F27" s="75">
        <f ca="1">'1'!J36</f>
        <v>26.26</v>
      </c>
      <c r="G27" s="75">
        <f ca="1">'2'!J36</f>
        <v>35.97</v>
      </c>
      <c r="H27" s="75">
        <f ca="1">'3'!J36</f>
        <v>26.78</v>
      </c>
      <c r="I27" s="75">
        <f ca="1">'4'!J36</f>
        <v>23.479999999999997</v>
      </c>
      <c r="J27" s="75">
        <f ca="1">'5'!J36</f>
        <v>32.47</v>
      </c>
      <c r="K27" s="75">
        <f ca="1">'6'!J36</f>
        <v>23.09</v>
      </c>
      <c r="L27" s="75">
        <f ca="1">'7'!J36</f>
        <v>28.37</v>
      </c>
      <c r="M27" s="75">
        <f ca="1">'8'!J36</f>
        <v>28.610000000000003</v>
      </c>
      <c r="N27" s="75">
        <f ca="1">'9'!J36</f>
        <v>29.060000000000002</v>
      </c>
      <c r="O27" s="75">
        <f ca="1">'10'!J36</f>
        <v>27.89</v>
      </c>
      <c r="P27" s="75">
        <f ca="1">'11'!J36</f>
        <v>24.44</v>
      </c>
      <c r="Q27" s="75">
        <f ca="1">'12'!J36</f>
        <v>20.290000000000003</v>
      </c>
      <c r="R27" s="75">
        <f ca="1">'13'!J36</f>
        <v>46.850000000000009</v>
      </c>
      <c r="S27" s="75">
        <f ca="1">'14'!J36</f>
        <v>30.020000000000003</v>
      </c>
      <c r="T27" s="75">
        <f ca="1">'15'!J36</f>
        <v>14.219999999999999</v>
      </c>
      <c r="U27" s="75">
        <f ca="1">'16'!J36</f>
        <v>20.630000000000003</v>
      </c>
      <c r="V27" s="75">
        <f ca="1">'17'!J36</f>
        <v>29.179999999999996</v>
      </c>
      <c r="W27" s="75">
        <f ca="1">'18'!J36</f>
        <v>35.24</v>
      </c>
      <c r="X27" s="75">
        <f ca="1">'19'!J36</f>
        <v>22.52</v>
      </c>
      <c r="Y27" s="75">
        <f ca="1">'20'!J36</f>
        <v>18.36</v>
      </c>
    </row>
    <row r="28" spans="1:25">
      <c r="A28" s="16">
        <v>27</v>
      </c>
      <c r="B28" s="1">
        <f t="shared" ca="1" si="0"/>
        <v>2.5800000000000018</v>
      </c>
      <c r="C28" s="16">
        <f t="shared" ca="1" si="1"/>
        <v>9.5555555555555571</v>
      </c>
      <c r="D28" s="75">
        <f t="shared" ca="1" si="2"/>
        <v>29.580000000000002</v>
      </c>
      <c r="F28" s="75">
        <f ca="1">'1'!J37</f>
        <v>29.580000000000002</v>
      </c>
      <c r="G28" s="75">
        <f ca="1">'2'!J37</f>
        <v>40.04</v>
      </c>
      <c r="H28" s="75">
        <f ca="1">'3'!J37</f>
        <v>26.78</v>
      </c>
      <c r="I28" s="75">
        <f ca="1">'4'!J37</f>
        <v>23.479999999999997</v>
      </c>
      <c r="J28" s="75">
        <f ca="1">'5'!J37</f>
        <v>34.72</v>
      </c>
      <c r="K28" s="75">
        <f ca="1">'6'!J37</f>
        <v>27.36</v>
      </c>
      <c r="L28" s="75">
        <f ca="1">'7'!J37</f>
        <v>28.37</v>
      </c>
      <c r="M28" s="75">
        <f ca="1">'8'!J37</f>
        <v>31.560000000000002</v>
      </c>
      <c r="N28" s="75">
        <f ca="1">'9'!J37</f>
        <v>29.060000000000002</v>
      </c>
      <c r="O28" s="75">
        <f ca="1">'10'!J37</f>
        <v>27.89</v>
      </c>
      <c r="P28" s="75">
        <f ca="1">'11'!J37</f>
        <v>27.36</v>
      </c>
      <c r="Q28" s="75">
        <f ca="1">'12'!J37</f>
        <v>22.71</v>
      </c>
      <c r="R28" s="75">
        <f ca="1">'13'!J37</f>
        <v>46.850000000000009</v>
      </c>
      <c r="S28" s="75">
        <f ca="1">'14'!J37</f>
        <v>30.020000000000003</v>
      </c>
      <c r="T28" s="75">
        <f ca="1">'15'!J37</f>
        <v>14.219999999999999</v>
      </c>
      <c r="U28" s="75">
        <f ca="1">'16'!J37</f>
        <v>20.630000000000003</v>
      </c>
      <c r="V28" s="75">
        <f ca="1">'17'!J37</f>
        <v>29.179999999999996</v>
      </c>
      <c r="W28" s="75">
        <f ca="1">'18'!J37</f>
        <v>39.68</v>
      </c>
      <c r="X28" s="75">
        <f ca="1">'19'!J37</f>
        <v>22.52</v>
      </c>
      <c r="Y28" s="75">
        <f ca="1">'20'!J37</f>
        <v>18.36</v>
      </c>
    </row>
    <row r="29" spans="1:25">
      <c r="A29" s="16">
        <v>28</v>
      </c>
      <c r="B29" s="1">
        <f t="shared" ca="1" si="0"/>
        <v>1.5800000000000018</v>
      </c>
      <c r="C29" s="16">
        <f t="shared" ca="1" si="1"/>
        <v>5.642857142857153</v>
      </c>
      <c r="D29" s="75">
        <f t="shared" ca="1" si="2"/>
        <v>29.580000000000002</v>
      </c>
      <c r="F29" s="75">
        <f ca="1">'1'!J38</f>
        <v>29.580000000000002</v>
      </c>
      <c r="G29" s="75">
        <f ca="1">'2'!J38</f>
        <v>40.04</v>
      </c>
      <c r="H29" s="75">
        <f ca="1">'3'!J38</f>
        <v>31.25</v>
      </c>
      <c r="I29" s="75">
        <f ca="1">'4'!J38</f>
        <v>23.479999999999997</v>
      </c>
      <c r="J29" s="75">
        <f ca="1">'5'!J38</f>
        <v>34.72</v>
      </c>
      <c r="K29" s="75">
        <f ca="1">'6'!J38</f>
        <v>31.57</v>
      </c>
      <c r="L29" s="75">
        <f ca="1">'7'!J38</f>
        <v>28.37</v>
      </c>
      <c r="M29" s="75">
        <f ca="1">'8'!J38</f>
        <v>31.560000000000002</v>
      </c>
      <c r="N29" s="75">
        <f ca="1">'9'!J38</f>
        <v>29.060000000000002</v>
      </c>
      <c r="O29" s="75">
        <f ca="1">'10'!J38</f>
        <v>27.89</v>
      </c>
      <c r="P29" s="75">
        <f ca="1">'11'!J38</f>
        <v>27.36</v>
      </c>
      <c r="Q29" s="75">
        <f ca="1">'12'!J38</f>
        <v>25.93</v>
      </c>
      <c r="R29" s="75">
        <f ca="1">'13'!J38</f>
        <v>49.52000000000001</v>
      </c>
      <c r="S29" s="75">
        <f ca="1">'14'!J38</f>
        <v>30.020000000000003</v>
      </c>
      <c r="T29" s="75">
        <f ca="1">'15'!J38</f>
        <v>14.219999999999999</v>
      </c>
      <c r="U29" s="75">
        <f ca="1">'16'!J38</f>
        <v>20.630000000000003</v>
      </c>
      <c r="V29" s="75">
        <f ca="1">'17'!J38</f>
        <v>29.179999999999996</v>
      </c>
      <c r="W29" s="75">
        <f ca="1">'18'!J38</f>
        <v>39.68</v>
      </c>
      <c r="X29" s="75">
        <f ca="1">'19'!J38</f>
        <v>25.64</v>
      </c>
      <c r="Y29" s="75">
        <f ca="1">'20'!J38</f>
        <v>18.36</v>
      </c>
    </row>
    <row r="30" spans="1:25">
      <c r="A30" s="16">
        <v>29</v>
      </c>
      <c r="B30" s="1">
        <f t="shared" ca="1" si="0"/>
        <v>0.58000000000000185</v>
      </c>
      <c r="C30" s="16">
        <f t="shared" ca="1" si="1"/>
        <v>2</v>
      </c>
      <c r="D30" s="75">
        <f t="shared" ca="1" si="2"/>
        <v>29.580000000000002</v>
      </c>
      <c r="F30" s="75">
        <f ca="1">'1'!J39</f>
        <v>29.580000000000002</v>
      </c>
      <c r="G30" s="75">
        <f ca="1">'2'!J39</f>
        <v>40.04</v>
      </c>
      <c r="H30" s="75">
        <f ca="1">'3'!J39</f>
        <v>31.25</v>
      </c>
      <c r="I30" s="75">
        <f ca="1">'4'!J39</f>
        <v>23.479999999999997</v>
      </c>
      <c r="J30" s="75">
        <f ca="1">'5'!J39</f>
        <v>34.72</v>
      </c>
      <c r="K30" s="75">
        <f ca="1">'6'!J39</f>
        <v>36.92</v>
      </c>
      <c r="L30" s="75">
        <f ca="1">'7'!J39</f>
        <v>28.37</v>
      </c>
      <c r="M30" s="75">
        <f ca="1">'8'!J39</f>
        <v>31.560000000000002</v>
      </c>
      <c r="N30" s="75">
        <f ca="1">'9'!J39</f>
        <v>29.060000000000002</v>
      </c>
      <c r="O30" s="75">
        <f ca="1">'10'!J39</f>
        <v>32.39</v>
      </c>
      <c r="P30" s="75">
        <f ca="1">'11'!J39</f>
        <v>27.36</v>
      </c>
      <c r="Q30" s="75">
        <f ca="1">'12'!J39</f>
        <v>25.93</v>
      </c>
      <c r="R30" s="75">
        <f ca="1">'13'!J39</f>
        <v>49.52000000000001</v>
      </c>
      <c r="S30" s="75">
        <f ca="1">'14'!J39</f>
        <v>30.020000000000003</v>
      </c>
      <c r="T30" s="75">
        <f ca="1">'15'!J39</f>
        <v>14.219999999999999</v>
      </c>
      <c r="U30" s="75">
        <f ca="1">'16'!J39</f>
        <v>24.380000000000003</v>
      </c>
      <c r="V30" s="75">
        <f ca="1">'17'!J39</f>
        <v>33.179999999999993</v>
      </c>
      <c r="W30" s="75">
        <f ca="1">'18'!J39</f>
        <v>39.68</v>
      </c>
      <c r="X30" s="75">
        <f ca="1">'19'!J39</f>
        <v>25.64</v>
      </c>
      <c r="Y30" s="75">
        <f ca="1">'20'!J39</f>
        <v>18.36</v>
      </c>
    </row>
    <row r="31" spans="1:25">
      <c r="A31" s="16">
        <v>30</v>
      </c>
      <c r="B31" s="1">
        <f t="shared" ca="1" si="0"/>
        <v>-0.41999999999999815</v>
      </c>
      <c r="C31" s="16">
        <f t="shared" ca="1" si="1"/>
        <v>-1.3999999999999915</v>
      </c>
      <c r="D31" s="75">
        <f t="shared" ca="1" si="2"/>
        <v>29.580000000000002</v>
      </c>
      <c r="F31" s="75">
        <f ca="1">'1'!J40</f>
        <v>29.580000000000002</v>
      </c>
      <c r="G31" s="75">
        <f ca="1">'2'!J40</f>
        <v>42.54</v>
      </c>
      <c r="H31" s="75">
        <f ca="1">'3'!J40</f>
        <v>36.14</v>
      </c>
      <c r="I31" s="75">
        <f ca="1">'4'!J40</f>
        <v>23.479999999999997</v>
      </c>
      <c r="J31" s="75">
        <f ca="1">'5'!J40</f>
        <v>34.72</v>
      </c>
      <c r="K31" s="75">
        <f ca="1">'6'!J40</f>
        <v>36.92</v>
      </c>
      <c r="L31" s="75">
        <f ca="1">'7'!J40</f>
        <v>33.39</v>
      </c>
      <c r="M31" s="75">
        <f ca="1">'8'!J40</f>
        <v>31.560000000000002</v>
      </c>
      <c r="N31" s="75">
        <f ca="1">'9'!J40</f>
        <v>31.860000000000003</v>
      </c>
      <c r="O31" s="75">
        <f ca="1">'10'!J40</f>
        <v>32.39</v>
      </c>
      <c r="P31" s="75">
        <f ca="1">'11'!J40</f>
        <v>27.36</v>
      </c>
      <c r="Q31" s="75">
        <f ca="1">'12'!J40</f>
        <v>25.93</v>
      </c>
      <c r="R31" s="75">
        <f ca="1">'13'!J40</f>
        <v>54.95000000000001</v>
      </c>
      <c r="S31" s="75">
        <f ca="1">'14'!J40</f>
        <v>30.020000000000003</v>
      </c>
      <c r="T31" s="75">
        <f ca="1">'15'!J40</f>
        <v>14.219999999999999</v>
      </c>
      <c r="U31" s="75">
        <f ca="1">'16'!J40</f>
        <v>24.380000000000003</v>
      </c>
      <c r="V31" s="75">
        <f ca="1">'17'!J40</f>
        <v>33.179999999999993</v>
      </c>
      <c r="W31" s="75">
        <f ca="1">'18'!J40</f>
        <v>44.88</v>
      </c>
      <c r="X31" s="75">
        <f ca="1">'19'!J40</f>
        <v>25.64</v>
      </c>
      <c r="Y31" s="75">
        <f ca="1">'20'!J40</f>
        <v>18.36</v>
      </c>
    </row>
    <row r="32" spans="1:25">
      <c r="A32" s="16">
        <v>31</v>
      </c>
      <c r="B32" s="1">
        <f t="shared" ca="1" si="0"/>
        <v>-1.4199999999999982</v>
      </c>
      <c r="C32" s="16">
        <f t="shared" ca="1" si="1"/>
        <v>-4.5806451612903203</v>
      </c>
      <c r="D32" s="75">
        <f t="shared" ca="1" si="2"/>
        <v>29.580000000000002</v>
      </c>
      <c r="F32" s="75">
        <f ca="1">'1'!J41</f>
        <v>29.580000000000002</v>
      </c>
      <c r="G32" s="75">
        <f ca="1">'2'!J41</f>
        <v>42.54</v>
      </c>
      <c r="H32" s="75">
        <f ca="1">'3'!J41</f>
        <v>36.14</v>
      </c>
      <c r="I32" s="75">
        <f ca="1">'4'!J41</f>
        <v>26.449999999999996</v>
      </c>
      <c r="J32" s="75">
        <f ca="1">'5'!J41</f>
        <v>34.72</v>
      </c>
      <c r="K32" s="75">
        <f ca="1">'6'!J41</f>
        <v>36.92</v>
      </c>
      <c r="L32" s="75">
        <f ca="1">'7'!J41</f>
        <v>33.39</v>
      </c>
      <c r="M32" s="75">
        <f ca="1">'8'!J41</f>
        <v>31.560000000000002</v>
      </c>
      <c r="N32" s="75">
        <f ca="1">'9'!J41</f>
        <v>31.860000000000003</v>
      </c>
      <c r="O32" s="75">
        <f ca="1">'10'!J41</f>
        <v>35.270000000000003</v>
      </c>
      <c r="P32" s="75">
        <f ca="1">'11'!J41</f>
        <v>27.36</v>
      </c>
      <c r="Q32" s="75">
        <f ca="1">'12'!J41</f>
        <v>25.93</v>
      </c>
      <c r="R32" s="75">
        <f ca="1">'13'!J41</f>
        <v>60.20000000000001</v>
      </c>
      <c r="S32" s="75">
        <f ca="1">'14'!J41</f>
        <v>30.020000000000003</v>
      </c>
      <c r="T32" s="75">
        <f ca="1">'15'!J41</f>
        <v>19.939999999999998</v>
      </c>
      <c r="U32" s="75">
        <f ca="1">'16'!J41</f>
        <v>26.500000000000004</v>
      </c>
      <c r="V32" s="75">
        <f ca="1">'17'!J41</f>
        <v>35.629999999999995</v>
      </c>
      <c r="W32" s="75">
        <f ca="1">'18'!J41</f>
        <v>44.88</v>
      </c>
      <c r="X32" s="75">
        <f ca="1">'19'!J41</f>
        <v>25.64</v>
      </c>
      <c r="Y32" s="75">
        <f ca="1">'20'!J41</f>
        <v>18.36</v>
      </c>
    </row>
    <row r="33" spans="1:25">
      <c r="A33" s="16">
        <v>32</v>
      </c>
      <c r="B33" s="1">
        <f t="shared" ca="1" si="0"/>
        <v>-2.4199999999999982</v>
      </c>
      <c r="C33" s="16">
        <f t="shared" ca="1" si="1"/>
        <v>-7.5625</v>
      </c>
      <c r="D33" s="75">
        <f t="shared" ca="1" si="2"/>
        <v>29.580000000000002</v>
      </c>
      <c r="F33" s="75">
        <f ca="1">'1'!J42</f>
        <v>29.580000000000002</v>
      </c>
      <c r="G33" s="75">
        <f ca="1">'2'!J42</f>
        <v>42.54</v>
      </c>
      <c r="H33" s="75">
        <f ca="1">'3'!J42</f>
        <v>36.14</v>
      </c>
      <c r="I33" s="75">
        <f ca="1">'4'!J42</f>
        <v>26.449999999999996</v>
      </c>
      <c r="J33" s="75">
        <f ca="1">'5'!J42</f>
        <v>34.72</v>
      </c>
      <c r="K33" s="75">
        <f ca="1">'6'!J42</f>
        <v>41.67</v>
      </c>
      <c r="L33" s="75">
        <f ca="1">'7'!J42</f>
        <v>35.71</v>
      </c>
      <c r="M33" s="75">
        <f ca="1">'8'!J42</f>
        <v>34.370000000000005</v>
      </c>
      <c r="N33" s="75">
        <f ca="1">'9'!J42</f>
        <v>34.89</v>
      </c>
      <c r="O33" s="75">
        <f ca="1">'10'!J42</f>
        <v>35.270000000000003</v>
      </c>
      <c r="P33" s="75">
        <f ca="1">'11'!J42</f>
        <v>27.36</v>
      </c>
      <c r="Q33" s="75">
        <f ca="1">'12'!J42</f>
        <v>25.93</v>
      </c>
      <c r="R33" s="75">
        <f ca="1">'13'!J42</f>
        <v>63.010000000000012</v>
      </c>
      <c r="S33" s="75">
        <f ca="1">'14'!J42</f>
        <v>30.020000000000003</v>
      </c>
      <c r="T33" s="75">
        <f ca="1">'15'!J42</f>
        <v>19.939999999999998</v>
      </c>
      <c r="U33" s="75">
        <f ca="1">'16'!J42</f>
        <v>30.800000000000004</v>
      </c>
      <c r="V33" s="75">
        <f ca="1">'17'!J42</f>
        <v>37.629999999999995</v>
      </c>
      <c r="W33" s="75">
        <f ca="1">'18'!J42</f>
        <v>44.88</v>
      </c>
      <c r="X33" s="75">
        <f ca="1">'19'!J42</f>
        <v>28.64</v>
      </c>
      <c r="Y33" s="75">
        <f ca="1">'20'!J42</f>
        <v>18.36</v>
      </c>
    </row>
    <row r="34" spans="1:25">
      <c r="A34" s="16">
        <v>33</v>
      </c>
      <c r="B34" s="1">
        <f t="shared" ca="1" si="0"/>
        <v>1.4299999999999997</v>
      </c>
      <c r="C34" s="16">
        <f t="shared" ca="1" si="1"/>
        <v>4.3333333333333286</v>
      </c>
      <c r="D34" s="75">
        <f t="shared" ref="D34:D65" ca="1" si="3">F34</f>
        <v>34.43</v>
      </c>
      <c r="F34" s="75">
        <f ca="1">'1'!J43</f>
        <v>34.43</v>
      </c>
      <c r="G34" s="75">
        <f ca="1">'2'!J43</f>
        <v>42.54</v>
      </c>
      <c r="H34" s="75">
        <f ca="1">'3'!J43</f>
        <v>38.82</v>
      </c>
      <c r="I34" s="75">
        <f ca="1">'4'!J43</f>
        <v>26.449999999999996</v>
      </c>
      <c r="J34" s="75">
        <f ca="1">'5'!J43</f>
        <v>34.72</v>
      </c>
      <c r="K34" s="75">
        <f ca="1">'6'!J43</f>
        <v>41.67</v>
      </c>
      <c r="L34" s="75">
        <f ca="1">'7'!J43</f>
        <v>35.71</v>
      </c>
      <c r="M34" s="75">
        <f ca="1">'8'!J43</f>
        <v>34.370000000000005</v>
      </c>
      <c r="N34" s="75">
        <f ca="1">'9'!J43</f>
        <v>34.89</v>
      </c>
      <c r="O34" s="75">
        <f ca="1">'10'!J43</f>
        <v>39.180000000000007</v>
      </c>
      <c r="P34" s="75">
        <f ca="1">'11'!J43</f>
        <v>27.36</v>
      </c>
      <c r="Q34" s="75">
        <f ca="1">'12'!J43</f>
        <v>25.93</v>
      </c>
      <c r="R34" s="75">
        <f ca="1">'13'!J43</f>
        <v>63.010000000000012</v>
      </c>
      <c r="S34" s="75">
        <f ca="1">'14'!J43</f>
        <v>30.020000000000003</v>
      </c>
      <c r="T34" s="75">
        <f ca="1">'15'!J43</f>
        <v>19.939999999999998</v>
      </c>
      <c r="U34" s="75">
        <f ca="1">'16'!J43</f>
        <v>30.800000000000004</v>
      </c>
      <c r="V34" s="75">
        <f ca="1">'17'!J43</f>
        <v>37.629999999999995</v>
      </c>
      <c r="W34" s="75">
        <f ca="1">'18'!J43</f>
        <v>44.88</v>
      </c>
      <c r="X34" s="75">
        <f ca="1">'19'!J43</f>
        <v>28.64</v>
      </c>
      <c r="Y34" s="75">
        <f ca="1">'20'!J43</f>
        <v>18.36</v>
      </c>
    </row>
    <row r="35" spans="1:25">
      <c r="A35" s="16">
        <v>34</v>
      </c>
      <c r="B35" s="1">
        <f t="shared" ca="1" si="0"/>
        <v>0.42999999999999972</v>
      </c>
      <c r="C35" s="16">
        <f t="shared" ca="1" si="1"/>
        <v>1.264705882352942</v>
      </c>
      <c r="D35" s="75">
        <f t="shared" ca="1" si="3"/>
        <v>34.43</v>
      </c>
      <c r="F35" s="75">
        <f ca="1">'1'!J44</f>
        <v>34.43</v>
      </c>
      <c r="G35" s="75">
        <f ca="1">'2'!J44</f>
        <v>44.839999999999996</v>
      </c>
      <c r="H35" s="75">
        <f ca="1">'3'!J44</f>
        <v>38.82</v>
      </c>
      <c r="I35" s="75">
        <f ca="1">'4'!J44</f>
        <v>26.449999999999996</v>
      </c>
      <c r="J35" s="75">
        <f ca="1">'5'!J44</f>
        <v>39.92</v>
      </c>
      <c r="K35" s="75">
        <f ca="1">'6'!J44</f>
        <v>41.67</v>
      </c>
      <c r="L35" s="75">
        <f ca="1">'7'!J44</f>
        <v>35.71</v>
      </c>
      <c r="M35" s="75">
        <f ca="1">'8'!J44</f>
        <v>34.370000000000005</v>
      </c>
      <c r="N35" s="75">
        <f ca="1">'9'!J44</f>
        <v>38.799999999999997</v>
      </c>
      <c r="O35" s="75">
        <f ca="1">'10'!J44</f>
        <v>44.780000000000008</v>
      </c>
      <c r="P35" s="75">
        <f ca="1">'11'!J44</f>
        <v>32.17</v>
      </c>
      <c r="Q35" s="75">
        <f ca="1">'12'!J44</f>
        <v>25.93</v>
      </c>
      <c r="R35" s="75">
        <f ca="1">'13'!J44</f>
        <v>63.010000000000012</v>
      </c>
      <c r="S35" s="75">
        <f ca="1">'14'!J44</f>
        <v>30.020000000000003</v>
      </c>
      <c r="T35" s="75">
        <f ca="1">'15'!J44</f>
        <v>19.939999999999998</v>
      </c>
      <c r="U35" s="75">
        <f ca="1">'16'!J44</f>
        <v>30.800000000000004</v>
      </c>
      <c r="V35" s="75">
        <f ca="1">'17'!J44</f>
        <v>37.629999999999995</v>
      </c>
      <c r="W35" s="75">
        <f ca="1">'18'!J44</f>
        <v>44.88</v>
      </c>
      <c r="X35" s="75">
        <f ca="1">'19'!J44</f>
        <v>28.64</v>
      </c>
      <c r="Y35" s="75">
        <f ca="1">'20'!J44</f>
        <v>18.36</v>
      </c>
    </row>
    <row r="36" spans="1:25">
      <c r="A36" s="16">
        <v>35</v>
      </c>
      <c r="B36" s="1">
        <f t="shared" ca="1" si="0"/>
        <v>3.1300000000000026</v>
      </c>
      <c r="C36" s="16">
        <f t="shared" ca="1" si="1"/>
        <v>8.942857142857136</v>
      </c>
      <c r="D36" s="75">
        <f t="shared" ca="1" si="3"/>
        <v>38.130000000000003</v>
      </c>
      <c r="F36" s="75">
        <f ca="1">'1'!J45</f>
        <v>38.130000000000003</v>
      </c>
      <c r="G36" s="75">
        <f ca="1">'2'!J45</f>
        <v>44.839999999999996</v>
      </c>
      <c r="H36" s="75">
        <f ca="1">'3'!J45</f>
        <v>38.82</v>
      </c>
      <c r="I36" s="75">
        <f ca="1">'4'!J45</f>
        <v>30.129999999999995</v>
      </c>
      <c r="J36" s="75">
        <f ca="1">'5'!J45</f>
        <v>39.92</v>
      </c>
      <c r="K36" s="75">
        <f ca="1">'6'!J45</f>
        <v>44.39</v>
      </c>
      <c r="L36" s="75">
        <f ca="1">'7'!J45</f>
        <v>35.71</v>
      </c>
      <c r="M36" s="75">
        <f ca="1">'8'!J45</f>
        <v>39.270000000000003</v>
      </c>
      <c r="N36" s="75">
        <f ca="1">'9'!J45</f>
        <v>38.799999999999997</v>
      </c>
      <c r="O36" s="75">
        <f ca="1">'10'!J45</f>
        <v>44.780000000000008</v>
      </c>
      <c r="P36" s="75">
        <f ca="1">'11'!J45</f>
        <v>32.17</v>
      </c>
      <c r="Q36" s="75">
        <f ca="1">'12'!J45</f>
        <v>28.189999999999998</v>
      </c>
      <c r="R36" s="75">
        <f ca="1">'13'!J45</f>
        <v>63.010000000000012</v>
      </c>
      <c r="S36" s="75">
        <f ca="1">'14'!J45</f>
        <v>34.720000000000006</v>
      </c>
      <c r="T36" s="75">
        <f ca="1">'15'!J45</f>
        <v>19.939999999999998</v>
      </c>
      <c r="U36" s="75">
        <f ca="1">'16'!J45</f>
        <v>30.800000000000004</v>
      </c>
      <c r="V36" s="75">
        <f ca="1">'17'!J45</f>
        <v>37.629999999999995</v>
      </c>
      <c r="W36" s="75">
        <f ca="1">'18'!J45</f>
        <v>44.88</v>
      </c>
      <c r="X36" s="75">
        <f ca="1">'19'!J45</f>
        <v>28.64</v>
      </c>
      <c r="Y36" s="75">
        <f ca="1">'20'!J45</f>
        <v>18.36</v>
      </c>
    </row>
    <row r="37" spans="1:25">
      <c r="A37" s="16">
        <v>36</v>
      </c>
      <c r="B37" s="1">
        <f t="shared" ca="1" si="0"/>
        <v>2.1300000000000026</v>
      </c>
      <c r="C37" s="16">
        <f t="shared" ca="1" si="1"/>
        <v>5.9166666666666856</v>
      </c>
      <c r="D37" s="75">
        <f t="shared" ca="1" si="3"/>
        <v>38.130000000000003</v>
      </c>
      <c r="F37" s="75">
        <f ca="1">'1'!J46</f>
        <v>38.130000000000003</v>
      </c>
      <c r="G37" s="75">
        <f ca="1">'2'!J46</f>
        <v>44.839999999999996</v>
      </c>
      <c r="H37" s="75">
        <f ca="1">'3'!J46</f>
        <v>38.82</v>
      </c>
      <c r="I37" s="75">
        <f ca="1">'4'!J46</f>
        <v>30.129999999999995</v>
      </c>
      <c r="J37" s="75">
        <f ca="1">'5'!J46</f>
        <v>42.940000000000005</v>
      </c>
      <c r="K37" s="75">
        <f ca="1">'6'!J46</f>
        <v>49.31</v>
      </c>
      <c r="L37" s="75">
        <f ca="1">'7'!J46</f>
        <v>38.54</v>
      </c>
      <c r="M37" s="75">
        <f ca="1">'8'!J46</f>
        <v>39.270000000000003</v>
      </c>
      <c r="N37" s="75">
        <f ca="1">'9'!J46</f>
        <v>38.799999999999997</v>
      </c>
      <c r="O37" s="75">
        <f ca="1">'10'!J46</f>
        <v>44.780000000000008</v>
      </c>
      <c r="P37" s="75">
        <f ca="1">'11'!J46</f>
        <v>34.25</v>
      </c>
      <c r="Q37" s="75">
        <f ca="1">'12'!J46</f>
        <v>28.189999999999998</v>
      </c>
      <c r="R37" s="75">
        <f ca="1">'13'!J46</f>
        <v>63.010000000000012</v>
      </c>
      <c r="S37" s="75">
        <f ca="1">'14'!J46</f>
        <v>34.720000000000006</v>
      </c>
      <c r="T37" s="75">
        <f ca="1">'15'!J46</f>
        <v>22.839999999999996</v>
      </c>
      <c r="U37" s="75">
        <f ca="1">'16'!J46</f>
        <v>30.800000000000004</v>
      </c>
      <c r="V37" s="75">
        <f ca="1">'17'!J46</f>
        <v>37.629999999999995</v>
      </c>
      <c r="W37" s="75">
        <f ca="1">'18'!J46</f>
        <v>44.88</v>
      </c>
      <c r="X37" s="75">
        <f ca="1">'19'!J46</f>
        <v>28.64</v>
      </c>
      <c r="Y37" s="75">
        <f ca="1">'20'!J46</f>
        <v>20.71</v>
      </c>
    </row>
    <row r="38" spans="1:25">
      <c r="A38" s="16">
        <v>37</v>
      </c>
      <c r="B38" s="1">
        <f t="shared" ca="1" si="0"/>
        <v>1.1300000000000026</v>
      </c>
      <c r="C38" s="16">
        <f t="shared" ca="1" si="1"/>
        <v>3.0540540540540633</v>
      </c>
      <c r="D38" s="75">
        <f t="shared" ca="1" si="3"/>
        <v>38.130000000000003</v>
      </c>
      <c r="F38" s="75">
        <f ca="1">'1'!J47</f>
        <v>38.130000000000003</v>
      </c>
      <c r="G38" s="75">
        <f ca="1">'2'!J47</f>
        <v>49.4</v>
      </c>
      <c r="H38" s="75">
        <f ca="1">'3'!J47</f>
        <v>42.86</v>
      </c>
      <c r="I38" s="75">
        <f ca="1">'4'!J47</f>
        <v>32.379999999999995</v>
      </c>
      <c r="J38" s="75">
        <f ca="1">'5'!J47</f>
        <v>42.940000000000005</v>
      </c>
      <c r="K38" s="75">
        <f ca="1">'6'!J47</f>
        <v>49.31</v>
      </c>
      <c r="L38" s="75">
        <f ca="1">'7'!J47</f>
        <v>38.54</v>
      </c>
      <c r="M38" s="75">
        <f ca="1">'8'!J47</f>
        <v>39.270000000000003</v>
      </c>
      <c r="N38" s="75">
        <f ca="1">'9'!J47</f>
        <v>43.75</v>
      </c>
      <c r="O38" s="75">
        <f ca="1">'10'!J47</f>
        <v>44.780000000000008</v>
      </c>
      <c r="P38" s="75">
        <f ca="1">'11'!J47</f>
        <v>34.25</v>
      </c>
      <c r="Q38" s="75">
        <f ca="1">'12'!J47</f>
        <v>28.189999999999998</v>
      </c>
      <c r="R38" s="75">
        <f ca="1">'13'!J47</f>
        <v>66.960000000000008</v>
      </c>
      <c r="S38" s="75">
        <f ca="1">'14'!J47</f>
        <v>38.31</v>
      </c>
      <c r="T38" s="75">
        <f ca="1">'15'!J47</f>
        <v>22.839999999999996</v>
      </c>
      <c r="U38" s="75">
        <f ca="1">'16'!J47</f>
        <v>30.800000000000004</v>
      </c>
      <c r="V38" s="75">
        <f ca="1">'17'!J47</f>
        <v>37.629999999999995</v>
      </c>
      <c r="W38" s="75">
        <f ca="1">'18'!J47</f>
        <v>44.88</v>
      </c>
      <c r="X38" s="75">
        <f ca="1">'19'!J47</f>
        <v>28.64</v>
      </c>
      <c r="Y38" s="75">
        <f ca="1">'20'!J47</f>
        <v>20.71</v>
      </c>
    </row>
    <row r="39" spans="1:25">
      <c r="A39" s="16">
        <v>38</v>
      </c>
      <c r="B39" s="1">
        <f t="shared" ca="1" si="0"/>
        <v>0.13000000000000256</v>
      </c>
      <c r="C39" s="16">
        <f t="shared" ca="1" si="1"/>
        <v>0.34210526315790446</v>
      </c>
      <c r="D39" s="75">
        <f t="shared" ca="1" si="3"/>
        <v>38.130000000000003</v>
      </c>
      <c r="F39" s="75">
        <f ca="1">'1'!J48</f>
        <v>38.130000000000003</v>
      </c>
      <c r="G39" s="75">
        <f ca="1">'2'!J48</f>
        <v>49.4</v>
      </c>
      <c r="H39" s="75">
        <f ca="1">'3'!J48</f>
        <v>42.86</v>
      </c>
      <c r="I39" s="75">
        <f ca="1">'4'!J48</f>
        <v>32.379999999999995</v>
      </c>
      <c r="J39" s="75">
        <f ca="1">'5'!J48</f>
        <v>47.330000000000005</v>
      </c>
      <c r="K39" s="75">
        <f ca="1">'6'!J48</f>
        <v>49.31</v>
      </c>
      <c r="L39" s="75">
        <f ca="1">'7'!J48</f>
        <v>40.57</v>
      </c>
      <c r="M39" s="75">
        <f ca="1">'8'!J48</f>
        <v>39.270000000000003</v>
      </c>
      <c r="N39" s="75">
        <f ca="1">'9'!J48</f>
        <v>45.76</v>
      </c>
      <c r="O39" s="75">
        <f ca="1">'10'!J48</f>
        <v>44.780000000000008</v>
      </c>
      <c r="P39" s="75">
        <f ca="1">'11'!J48</f>
        <v>34.25</v>
      </c>
      <c r="Q39" s="75">
        <f ca="1">'12'!J48</f>
        <v>30.409999999999997</v>
      </c>
      <c r="R39" s="75">
        <f ca="1">'13'!J48</f>
        <v>66.960000000000008</v>
      </c>
      <c r="S39" s="75">
        <f ca="1">'14'!J48</f>
        <v>43.52</v>
      </c>
      <c r="T39" s="75">
        <f ca="1">'15'!J48</f>
        <v>26.549999999999997</v>
      </c>
      <c r="U39" s="75">
        <f ca="1">'16'!J48</f>
        <v>30.800000000000004</v>
      </c>
      <c r="V39" s="75">
        <f ca="1">'17'!J48</f>
        <v>37.629999999999995</v>
      </c>
      <c r="W39" s="75">
        <f ca="1">'18'!J48</f>
        <v>44.88</v>
      </c>
      <c r="X39" s="75">
        <f ca="1">'19'!J48</f>
        <v>31.9</v>
      </c>
      <c r="Y39" s="75">
        <f ca="1">'20'!J48</f>
        <v>23.11</v>
      </c>
    </row>
    <row r="40" spans="1:25">
      <c r="A40" s="16">
        <v>39</v>
      </c>
      <c r="B40" s="1">
        <f t="shared" ca="1" si="0"/>
        <v>-0.86999999999999744</v>
      </c>
      <c r="C40" s="16">
        <f t="shared" ca="1" si="1"/>
        <v>-2.2307692307692264</v>
      </c>
      <c r="D40" s="75">
        <f t="shared" ca="1" si="3"/>
        <v>38.130000000000003</v>
      </c>
      <c r="F40" s="75">
        <f ca="1">'1'!J49</f>
        <v>38.130000000000003</v>
      </c>
      <c r="G40" s="75">
        <f ca="1">'2'!J49</f>
        <v>51.6</v>
      </c>
      <c r="H40" s="75">
        <f ca="1">'3'!J49</f>
        <v>42.86</v>
      </c>
      <c r="I40" s="75">
        <f ca="1">'4'!J49</f>
        <v>32.379999999999995</v>
      </c>
      <c r="J40" s="75">
        <f ca="1">'5'!J49</f>
        <v>50.030000000000008</v>
      </c>
      <c r="K40" s="75">
        <f ca="1">'6'!J49</f>
        <v>49.31</v>
      </c>
      <c r="L40" s="75">
        <f ca="1">'7'!J49</f>
        <v>40.57</v>
      </c>
      <c r="M40" s="75">
        <f ca="1">'8'!J49</f>
        <v>41.910000000000004</v>
      </c>
      <c r="N40" s="75">
        <f ca="1">'9'!J49</f>
        <v>45.76</v>
      </c>
      <c r="O40" s="75">
        <f ca="1">'10'!J49</f>
        <v>44.780000000000008</v>
      </c>
      <c r="P40" s="75">
        <f ca="1">'11'!J49</f>
        <v>34.25</v>
      </c>
      <c r="Q40" s="75">
        <f ca="1">'12'!J49</f>
        <v>30.409999999999997</v>
      </c>
      <c r="R40" s="75">
        <f ca="1">'13'!J49</f>
        <v>72.010000000000005</v>
      </c>
      <c r="S40" s="75">
        <f ca="1">'14'!J49</f>
        <v>43.52</v>
      </c>
      <c r="T40" s="75">
        <f ca="1">'15'!J49</f>
        <v>28.58</v>
      </c>
      <c r="U40" s="75">
        <f ca="1">'16'!J49</f>
        <v>30.800000000000004</v>
      </c>
      <c r="V40" s="75">
        <f ca="1">'17'!J49</f>
        <v>37.629999999999995</v>
      </c>
      <c r="W40" s="75">
        <f ca="1">'18'!J49</f>
        <v>44.88</v>
      </c>
      <c r="X40" s="75">
        <f ca="1">'19'!J49</f>
        <v>35.22</v>
      </c>
      <c r="Y40" s="75">
        <f ca="1">'20'!J49</f>
        <v>23.11</v>
      </c>
    </row>
    <row r="41" spans="1:25">
      <c r="A41" s="16">
        <v>40</v>
      </c>
      <c r="B41" s="1">
        <f t="shared" ca="1" si="0"/>
        <v>0.17999999999999972</v>
      </c>
      <c r="C41" s="16">
        <f t="shared" ca="1" si="1"/>
        <v>0.44999999999998863</v>
      </c>
      <c r="D41" s="75">
        <f t="shared" ca="1" si="3"/>
        <v>40.18</v>
      </c>
      <c r="F41" s="75">
        <f ca="1">'1'!J50</f>
        <v>40.18</v>
      </c>
      <c r="G41" s="75">
        <f ca="1">'2'!J50</f>
        <v>51.6</v>
      </c>
      <c r="H41" s="75">
        <f ca="1">'3'!J50</f>
        <v>42.86</v>
      </c>
      <c r="I41" s="75">
        <f ca="1">'4'!J50</f>
        <v>32.379999999999995</v>
      </c>
      <c r="J41" s="75">
        <f ca="1">'5'!J50</f>
        <v>50.030000000000008</v>
      </c>
      <c r="K41" s="75">
        <f ca="1">'6'!J50</f>
        <v>52.21</v>
      </c>
      <c r="L41" s="75">
        <f ca="1">'7'!J50</f>
        <v>40.57</v>
      </c>
      <c r="M41" s="75">
        <f ca="1">'8'!J50</f>
        <v>41.910000000000004</v>
      </c>
      <c r="N41" s="75">
        <f ca="1">'9'!J50</f>
        <v>51.309999999999995</v>
      </c>
      <c r="O41" s="75">
        <f ca="1">'10'!J50</f>
        <v>44.780000000000008</v>
      </c>
      <c r="P41" s="75">
        <f ca="1">'11'!J50</f>
        <v>34.25</v>
      </c>
      <c r="Q41" s="75">
        <f ca="1">'12'!J50</f>
        <v>35.029999999999994</v>
      </c>
      <c r="R41" s="75">
        <f ca="1">'13'!J50</f>
        <v>72.010000000000005</v>
      </c>
      <c r="S41" s="75">
        <f ca="1">'14'!J50</f>
        <v>43.52</v>
      </c>
      <c r="T41" s="75">
        <f ca="1">'15'!J50</f>
        <v>31.099999999999998</v>
      </c>
      <c r="U41" s="75">
        <f ca="1">'16'!J50</f>
        <v>34.610000000000007</v>
      </c>
      <c r="V41" s="75">
        <f ca="1">'17'!J50</f>
        <v>37.629999999999995</v>
      </c>
      <c r="W41" s="75">
        <f ca="1">'18'!J50</f>
        <v>44.88</v>
      </c>
      <c r="X41" s="75">
        <f ca="1">'19'!J50</f>
        <v>35.22</v>
      </c>
      <c r="Y41" s="75">
        <f ca="1">'20'!J50</f>
        <v>25.49</v>
      </c>
    </row>
    <row r="42" spans="1:25">
      <c r="A42" s="16">
        <v>41</v>
      </c>
      <c r="B42" s="1">
        <f t="shared" ca="1" si="0"/>
        <v>-0.82000000000000028</v>
      </c>
      <c r="C42" s="16">
        <f t="shared" ca="1" si="1"/>
        <v>-2</v>
      </c>
      <c r="D42" s="75">
        <f t="shared" ca="1" si="3"/>
        <v>40.18</v>
      </c>
      <c r="F42" s="75">
        <f ca="1">'1'!J51</f>
        <v>40.18</v>
      </c>
      <c r="G42" s="75">
        <f ca="1">'2'!J51</f>
        <v>51.6</v>
      </c>
      <c r="H42" s="75">
        <f ca="1">'3'!J51</f>
        <v>42.86</v>
      </c>
      <c r="I42" s="75">
        <f ca="1">'4'!J51</f>
        <v>32.379999999999995</v>
      </c>
      <c r="J42" s="75">
        <f ca="1">'5'!J51</f>
        <v>50.030000000000008</v>
      </c>
      <c r="K42" s="75">
        <f ca="1">'6'!J51</f>
        <v>52.21</v>
      </c>
      <c r="L42" s="75">
        <f ca="1">'7'!J51</f>
        <v>40.57</v>
      </c>
      <c r="M42" s="75">
        <f ca="1">'8'!J51</f>
        <v>41.910000000000004</v>
      </c>
      <c r="N42" s="75">
        <f ca="1">'9'!J51</f>
        <v>51.309999999999995</v>
      </c>
      <c r="O42" s="75">
        <f ca="1">'10'!J51</f>
        <v>47.360000000000007</v>
      </c>
      <c r="P42" s="75">
        <f ca="1">'11'!J51</f>
        <v>38</v>
      </c>
      <c r="Q42" s="75">
        <f ca="1">'12'!J51</f>
        <v>37.509999999999991</v>
      </c>
      <c r="R42" s="75">
        <f ca="1">'13'!J51</f>
        <v>72.010000000000005</v>
      </c>
      <c r="S42" s="75">
        <f ca="1">'14'!J51</f>
        <v>43.52</v>
      </c>
      <c r="T42" s="75">
        <f ca="1">'15'!J51</f>
        <v>33.909999999999997</v>
      </c>
      <c r="U42" s="75">
        <f ca="1">'16'!J51</f>
        <v>34.610000000000007</v>
      </c>
      <c r="V42" s="75">
        <f ca="1">'17'!J51</f>
        <v>41.059999999999995</v>
      </c>
      <c r="W42" s="75">
        <f ca="1">'18'!J51</f>
        <v>44.88</v>
      </c>
      <c r="X42" s="75">
        <f ca="1">'19'!J51</f>
        <v>38.369999999999997</v>
      </c>
      <c r="Y42" s="75">
        <f ca="1">'20'!J51</f>
        <v>25.49</v>
      </c>
    </row>
    <row r="43" spans="1:25">
      <c r="A43" s="16">
        <v>42</v>
      </c>
      <c r="B43" s="1">
        <f t="shared" ca="1" si="0"/>
        <v>-1.8200000000000003</v>
      </c>
      <c r="C43" s="16">
        <f t="shared" ca="1" si="1"/>
        <v>-4.3333333333333286</v>
      </c>
      <c r="D43" s="75">
        <f t="shared" ca="1" si="3"/>
        <v>40.18</v>
      </c>
      <c r="F43" s="75">
        <f ca="1">'1'!J52</f>
        <v>40.18</v>
      </c>
      <c r="G43" s="75">
        <f ca="1">'2'!J52</f>
        <v>51.6</v>
      </c>
      <c r="H43" s="75">
        <f ca="1">'3'!J52</f>
        <v>44.96</v>
      </c>
      <c r="I43" s="75">
        <f ca="1">'4'!J52</f>
        <v>32.379999999999995</v>
      </c>
      <c r="J43" s="75">
        <f ca="1">'5'!J52</f>
        <v>50.030000000000008</v>
      </c>
      <c r="K43" s="75">
        <f ca="1">'6'!J52</f>
        <v>55.43</v>
      </c>
      <c r="L43" s="75">
        <f ca="1">'7'!J52</f>
        <v>45.57</v>
      </c>
      <c r="M43" s="75">
        <f ca="1">'8'!J52</f>
        <v>41.910000000000004</v>
      </c>
      <c r="N43" s="75">
        <f ca="1">'9'!J52</f>
        <v>51.309999999999995</v>
      </c>
      <c r="O43" s="75">
        <f ca="1">'10'!J52</f>
        <v>50.620000000000005</v>
      </c>
      <c r="P43" s="75">
        <f ca="1">'11'!J52</f>
        <v>40.93</v>
      </c>
      <c r="Q43" s="75">
        <f ca="1">'12'!J52</f>
        <v>37.509999999999991</v>
      </c>
      <c r="R43" s="75">
        <f ca="1">'13'!J52</f>
        <v>72.010000000000005</v>
      </c>
      <c r="S43" s="75">
        <f ca="1">'14'!J52</f>
        <v>43.52</v>
      </c>
      <c r="T43" s="75">
        <f ca="1">'15'!J52</f>
        <v>33.909999999999997</v>
      </c>
      <c r="U43" s="75">
        <f ca="1">'16'!J52</f>
        <v>34.610000000000007</v>
      </c>
      <c r="V43" s="75">
        <f ca="1">'17'!J52</f>
        <v>45.73</v>
      </c>
      <c r="W43" s="75">
        <f ca="1">'18'!J52</f>
        <v>50.13</v>
      </c>
      <c r="X43" s="75">
        <f ca="1">'19'!J52</f>
        <v>38.369999999999997</v>
      </c>
      <c r="Y43" s="75">
        <f ca="1">'20'!J52</f>
        <v>27.97</v>
      </c>
    </row>
    <row r="44" spans="1:25">
      <c r="A44" s="16">
        <v>43</v>
      </c>
      <c r="B44" s="1">
        <f t="shared" ca="1" si="0"/>
        <v>-2.8200000000000003</v>
      </c>
      <c r="C44" s="16">
        <f t="shared" ca="1" si="1"/>
        <v>-6.5581395348837219</v>
      </c>
      <c r="D44" s="75">
        <f t="shared" ca="1" si="3"/>
        <v>40.18</v>
      </c>
      <c r="F44" s="75">
        <f ca="1">'1'!J53</f>
        <v>40.18</v>
      </c>
      <c r="G44" s="75">
        <f ca="1">'2'!J53</f>
        <v>56.1</v>
      </c>
      <c r="H44" s="75">
        <f ca="1">'3'!J53</f>
        <v>44.96</v>
      </c>
      <c r="I44" s="75">
        <f ca="1">'4'!J53</f>
        <v>32.379999999999995</v>
      </c>
      <c r="J44" s="75">
        <f ca="1">'5'!J53</f>
        <v>50.030000000000008</v>
      </c>
      <c r="K44" s="75">
        <f ca="1">'6'!J53</f>
        <v>55.43</v>
      </c>
      <c r="L44" s="75">
        <f ca="1">'7'!J53</f>
        <v>45.57</v>
      </c>
      <c r="M44" s="75">
        <f ca="1">'8'!J53</f>
        <v>41.910000000000004</v>
      </c>
      <c r="N44" s="75">
        <f ca="1">'9'!J53</f>
        <v>51.309999999999995</v>
      </c>
      <c r="O44" s="75">
        <f ca="1">'10'!J53</f>
        <v>50.620000000000005</v>
      </c>
      <c r="P44" s="75">
        <f ca="1">'11'!J53</f>
        <v>40.93</v>
      </c>
      <c r="Q44" s="75">
        <f ca="1">'12'!J53</f>
        <v>37.509999999999991</v>
      </c>
      <c r="R44" s="75">
        <f ca="1">'13'!J53</f>
        <v>77.62</v>
      </c>
      <c r="S44" s="75">
        <f ca="1">'14'!J53</f>
        <v>43.52</v>
      </c>
      <c r="T44" s="75">
        <f ca="1">'15'!J53</f>
        <v>39.819999999999993</v>
      </c>
      <c r="U44" s="75">
        <f ca="1">'16'!J53</f>
        <v>34.610000000000007</v>
      </c>
      <c r="V44" s="75">
        <f ca="1">'17'!J53</f>
        <v>45.73</v>
      </c>
      <c r="W44" s="75">
        <f ca="1">'18'!J53</f>
        <v>50.13</v>
      </c>
      <c r="X44" s="75">
        <f ca="1">'19'!J53</f>
        <v>38.369999999999997</v>
      </c>
      <c r="Y44" s="75">
        <f ca="1">'20'!J53</f>
        <v>27.97</v>
      </c>
    </row>
    <row r="45" spans="1:25">
      <c r="A45" s="16">
        <v>44</v>
      </c>
      <c r="B45" s="1">
        <f t="shared" ca="1" si="0"/>
        <v>-3.8200000000000003</v>
      </c>
      <c r="C45" s="16">
        <f t="shared" ca="1" si="1"/>
        <v>-8.6818181818181728</v>
      </c>
      <c r="D45" s="75">
        <f t="shared" ca="1" si="3"/>
        <v>40.18</v>
      </c>
      <c r="F45" s="75">
        <f ca="1">'1'!J54</f>
        <v>40.18</v>
      </c>
      <c r="G45" s="75">
        <f ca="1">'2'!J54</f>
        <v>59.68</v>
      </c>
      <c r="H45" s="75">
        <f ca="1">'3'!J54</f>
        <v>44.96</v>
      </c>
      <c r="I45" s="75">
        <f ca="1">'4'!J54</f>
        <v>32.379999999999995</v>
      </c>
      <c r="J45" s="75">
        <f ca="1">'5'!J54</f>
        <v>50.030000000000008</v>
      </c>
      <c r="K45" s="75">
        <f ca="1">'6'!J54</f>
        <v>59.96</v>
      </c>
      <c r="L45" s="75">
        <f ca="1">'7'!J54</f>
        <v>45.57</v>
      </c>
      <c r="M45" s="75">
        <f ca="1">'8'!J54</f>
        <v>41.910000000000004</v>
      </c>
      <c r="N45" s="75">
        <f ca="1">'9'!J54</f>
        <v>53.76</v>
      </c>
      <c r="O45" s="75">
        <f ca="1">'10'!J54</f>
        <v>50.620000000000005</v>
      </c>
      <c r="P45" s="75">
        <f ca="1">'11'!J54</f>
        <v>44.89</v>
      </c>
      <c r="Q45" s="75">
        <f ca="1">'12'!J54</f>
        <v>37.509999999999991</v>
      </c>
      <c r="R45" s="75">
        <f ca="1">'13'!J54</f>
        <v>77.62</v>
      </c>
      <c r="S45" s="75">
        <f ca="1">'14'!J54</f>
        <v>47.510000000000005</v>
      </c>
      <c r="T45" s="75">
        <f ca="1">'15'!J54</f>
        <v>39.819999999999993</v>
      </c>
      <c r="U45" s="75">
        <f ca="1">'16'!J54</f>
        <v>34.610000000000007</v>
      </c>
      <c r="V45" s="75">
        <f ca="1">'17'!J54</f>
        <v>45.73</v>
      </c>
      <c r="W45" s="75">
        <f ca="1">'18'!J54</f>
        <v>50.13</v>
      </c>
      <c r="X45" s="75">
        <f ca="1">'19'!J54</f>
        <v>40.44</v>
      </c>
      <c r="Y45" s="75">
        <f ca="1">'20'!J54</f>
        <v>27.97</v>
      </c>
    </row>
    <row r="46" spans="1:25">
      <c r="A46" s="16">
        <v>45</v>
      </c>
      <c r="B46" s="1">
        <f t="shared" ca="1" si="0"/>
        <v>-4.82</v>
      </c>
      <c r="C46" s="16">
        <f t="shared" ca="1" si="1"/>
        <v>-10.711111111111109</v>
      </c>
      <c r="D46" s="75">
        <f t="shared" ca="1" si="3"/>
        <v>40.18</v>
      </c>
      <c r="F46" s="75">
        <f ca="1">'1'!J55</f>
        <v>40.18</v>
      </c>
      <c r="G46" s="75">
        <f ca="1">'2'!J55</f>
        <v>63.7</v>
      </c>
      <c r="H46" s="75">
        <f ca="1">'3'!J55</f>
        <v>44.96</v>
      </c>
      <c r="I46" s="75">
        <f ca="1">'4'!J55</f>
        <v>36.239999999999995</v>
      </c>
      <c r="J46" s="75">
        <f ca="1">'5'!J55</f>
        <v>50.030000000000008</v>
      </c>
      <c r="K46" s="75">
        <f ca="1">'6'!J55</f>
        <v>59.96</v>
      </c>
      <c r="L46" s="75">
        <f ca="1">'7'!J55</f>
        <v>45.57</v>
      </c>
      <c r="M46" s="75">
        <f ca="1">'8'!J55</f>
        <v>41.910000000000004</v>
      </c>
      <c r="N46" s="75">
        <f ca="1">'9'!J55</f>
        <v>53.76</v>
      </c>
      <c r="O46" s="75">
        <f ca="1">'10'!J55</f>
        <v>50.620000000000005</v>
      </c>
      <c r="P46" s="75">
        <f ca="1">'11'!J55</f>
        <v>44.89</v>
      </c>
      <c r="Q46" s="75">
        <f ca="1">'12'!J55</f>
        <v>43.469999999999992</v>
      </c>
      <c r="R46" s="75">
        <f ca="1">'13'!J55</f>
        <v>77.62</v>
      </c>
      <c r="S46" s="75">
        <f ca="1">'14'!J55</f>
        <v>47.510000000000005</v>
      </c>
      <c r="T46" s="75">
        <f ca="1">'15'!J55</f>
        <v>39.819999999999993</v>
      </c>
      <c r="U46" s="75">
        <f ca="1">'16'!J55</f>
        <v>37.52000000000001</v>
      </c>
      <c r="V46" s="75">
        <f ca="1">'17'!J55</f>
        <v>45.73</v>
      </c>
      <c r="W46" s="75">
        <f ca="1">'18'!J55</f>
        <v>50.13</v>
      </c>
      <c r="X46" s="75">
        <f ca="1">'19'!J55</f>
        <v>40.44</v>
      </c>
      <c r="Y46" s="75">
        <f ca="1">'20'!J55</f>
        <v>27.97</v>
      </c>
    </row>
    <row r="47" spans="1:25">
      <c r="A47" s="16">
        <v>46</v>
      </c>
      <c r="B47" s="1">
        <f t="shared" ca="1" si="0"/>
        <v>-3.4200000000000017</v>
      </c>
      <c r="C47" s="16">
        <f t="shared" ca="1" si="1"/>
        <v>-7.4347826086956559</v>
      </c>
      <c r="D47" s="75">
        <f t="shared" ca="1" si="3"/>
        <v>42.58</v>
      </c>
      <c r="F47" s="75">
        <f ca="1">'1'!J56</f>
        <v>42.58</v>
      </c>
      <c r="G47" s="75">
        <f ca="1">'2'!J56</f>
        <v>63.7</v>
      </c>
      <c r="H47" s="75">
        <f ca="1">'3'!J56</f>
        <v>44.96</v>
      </c>
      <c r="I47" s="75">
        <f ca="1">'4'!J56</f>
        <v>36.239999999999995</v>
      </c>
      <c r="J47" s="75">
        <f ca="1">'5'!J56</f>
        <v>50.030000000000008</v>
      </c>
      <c r="K47" s="75">
        <f ca="1">'6'!J56</f>
        <v>59.96</v>
      </c>
      <c r="L47" s="75">
        <f ca="1">'7'!J56</f>
        <v>45.57</v>
      </c>
      <c r="M47" s="75">
        <f ca="1">'8'!J56</f>
        <v>41.910000000000004</v>
      </c>
      <c r="N47" s="75">
        <f ca="1">'9'!J56</f>
        <v>53.76</v>
      </c>
      <c r="O47" s="75">
        <f ca="1">'10'!J56</f>
        <v>54.480000000000004</v>
      </c>
      <c r="P47" s="75">
        <f ca="1">'11'!J56</f>
        <v>44.89</v>
      </c>
      <c r="Q47" s="75">
        <f ca="1">'12'!J56</f>
        <v>43.469999999999992</v>
      </c>
      <c r="R47" s="75">
        <f ca="1">'13'!J56</f>
        <v>77.62</v>
      </c>
      <c r="S47" s="75">
        <f ca="1">'14'!J56</f>
        <v>47.510000000000005</v>
      </c>
      <c r="T47" s="75">
        <f ca="1">'15'!J56</f>
        <v>42.309999999999995</v>
      </c>
      <c r="U47" s="75">
        <f ca="1">'16'!J56</f>
        <v>37.52000000000001</v>
      </c>
      <c r="V47" s="75">
        <f ca="1">'17'!J56</f>
        <v>45.73</v>
      </c>
      <c r="W47" s="75">
        <f ca="1">'18'!J56</f>
        <v>50.13</v>
      </c>
      <c r="X47" s="75">
        <f ca="1">'19'!J56</f>
        <v>40.44</v>
      </c>
      <c r="Y47" s="75">
        <f ca="1">'20'!J56</f>
        <v>27.97</v>
      </c>
    </row>
    <row r="48" spans="1:25">
      <c r="A48" s="16">
        <v>47</v>
      </c>
      <c r="B48" s="1">
        <f t="shared" ca="1" si="0"/>
        <v>-4.4200000000000017</v>
      </c>
      <c r="C48" s="16">
        <f t="shared" ca="1" si="1"/>
        <v>-9.4042553191489304</v>
      </c>
      <c r="D48" s="75">
        <f t="shared" ca="1" si="3"/>
        <v>42.58</v>
      </c>
      <c r="F48" s="75">
        <f ca="1">'1'!J57</f>
        <v>42.58</v>
      </c>
      <c r="G48" s="75">
        <f ca="1">'2'!J57</f>
        <v>66.81</v>
      </c>
      <c r="H48" s="75">
        <f ca="1">'3'!J57</f>
        <v>44.96</v>
      </c>
      <c r="I48" s="75">
        <f ca="1">'4'!J57</f>
        <v>36.239999999999995</v>
      </c>
      <c r="J48" s="75">
        <f ca="1">'5'!J57</f>
        <v>50.030000000000008</v>
      </c>
      <c r="K48" s="75">
        <f ca="1">'6'!J57</f>
        <v>59.96</v>
      </c>
      <c r="L48" s="75">
        <f ca="1">'7'!J57</f>
        <v>45.57</v>
      </c>
      <c r="M48" s="75">
        <f ca="1">'8'!J57</f>
        <v>41.910000000000004</v>
      </c>
      <c r="N48" s="75">
        <f ca="1">'9'!J57</f>
        <v>53.76</v>
      </c>
      <c r="O48" s="75">
        <f ca="1">'10'!J57</f>
        <v>54.480000000000004</v>
      </c>
      <c r="P48" s="75">
        <f ca="1">'11'!J57</f>
        <v>44.89</v>
      </c>
      <c r="Q48" s="75">
        <f ca="1">'12'!J57</f>
        <v>43.469999999999992</v>
      </c>
      <c r="R48" s="75">
        <f ca="1">'13'!J57</f>
        <v>80.570000000000007</v>
      </c>
      <c r="S48" s="75">
        <f ca="1">'14'!J57</f>
        <v>50.88</v>
      </c>
      <c r="T48" s="75">
        <f ca="1">'15'!J57</f>
        <v>42.309999999999995</v>
      </c>
      <c r="U48" s="75">
        <f ca="1">'16'!J57</f>
        <v>37.52000000000001</v>
      </c>
      <c r="V48" s="75">
        <f ca="1">'17'!J57</f>
        <v>49.75</v>
      </c>
      <c r="W48" s="75">
        <f ca="1">'18'!J57</f>
        <v>50.13</v>
      </c>
      <c r="X48" s="75">
        <f ca="1">'19'!J57</f>
        <v>43.53</v>
      </c>
      <c r="Y48" s="75">
        <f ca="1">'20'!J57</f>
        <v>27.97</v>
      </c>
    </row>
    <row r="49" spans="1:25">
      <c r="A49" s="16">
        <v>48</v>
      </c>
      <c r="B49" s="1">
        <f t="shared" ca="1" si="0"/>
        <v>-5.4200000000000017</v>
      </c>
      <c r="C49" s="16">
        <f t="shared" ca="1" si="1"/>
        <v>-11.291666666666671</v>
      </c>
      <c r="D49" s="75">
        <f t="shared" ca="1" si="3"/>
        <v>42.58</v>
      </c>
      <c r="F49" s="75">
        <f ca="1">'1'!J58</f>
        <v>42.58</v>
      </c>
      <c r="G49" s="75">
        <f ca="1">'2'!J58</f>
        <v>70.33</v>
      </c>
      <c r="H49" s="75">
        <f ca="1">'3'!J58</f>
        <v>47.44</v>
      </c>
      <c r="I49" s="75">
        <f ca="1">'4'!J58</f>
        <v>36.239999999999995</v>
      </c>
      <c r="J49" s="75">
        <f ca="1">'5'!J58</f>
        <v>50.030000000000008</v>
      </c>
      <c r="K49" s="75">
        <f ca="1">'6'!J58</f>
        <v>59.96</v>
      </c>
      <c r="L49" s="75">
        <f ca="1">'7'!J58</f>
        <v>50.65</v>
      </c>
      <c r="M49" s="75">
        <f ca="1">'8'!J58</f>
        <v>41.910000000000004</v>
      </c>
      <c r="N49" s="75">
        <f ca="1">'9'!J58</f>
        <v>58.57</v>
      </c>
      <c r="O49" s="75">
        <f ca="1">'10'!J58</f>
        <v>54.480000000000004</v>
      </c>
      <c r="P49" s="75">
        <f ca="1">'11'!J58</f>
        <v>44.89</v>
      </c>
      <c r="Q49" s="75">
        <f ca="1">'12'!J58</f>
        <v>43.469999999999992</v>
      </c>
      <c r="R49" s="75">
        <f ca="1">'13'!J58</f>
        <v>85.13000000000001</v>
      </c>
      <c r="S49" s="75">
        <f ca="1">'14'!J58</f>
        <v>50.88</v>
      </c>
      <c r="T49" s="75">
        <f ca="1">'15'!J58</f>
        <v>45.459999999999994</v>
      </c>
      <c r="U49" s="75">
        <f ca="1">'16'!J58</f>
        <v>37.52000000000001</v>
      </c>
      <c r="V49" s="75">
        <f ca="1">'17'!J58</f>
        <v>49.75</v>
      </c>
      <c r="W49" s="75">
        <f ca="1">'18'!J58</f>
        <v>50.13</v>
      </c>
      <c r="X49" s="75">
        <f ca="1">'19'!J58</f>
        <v>46.84</v>
      </c>
      <c r="Y49" s="75">
        <f ca="1">'20'!J58</f>
        <v>27.97</v>
      </c>
    </row>
    <row r="50" spans="1:25">
      <c r="A50" s="16">
        <v>49</v>
      </c>
      <c r="B50" s="1">
        <f t="shared" ca="1" si="0"/>
        <v>-2.1300000000000026</v>
      </c>
      <c r="C50" s="16">
        <f t="shared" ca="1" si="1"/>
        <v>-4.3469387755102105</v>
      </c>
      <c r="D50" s="75">
        <f t="shared" ca="1" si="3"/>
        <v>46.87</v>
      </c>
      <c r="F50" s="75">
        <f ca="1">'1'!J59</f>
        <v>46.87</v>
      </c>
      <c r="G50" s="75">
        <f ca="1">'2'!J59</f>
        <v>70.33</v>
      </c>
      <c r="H50" s="75">
        <f ca="1">'3'!J59</f>
        <v>47.44</v>
      </c>
      <c r="I50" s="75">
        <f ca="1">'4'!J59</f>
        <v>36.239999999999995</v>
      </c>
      <c r="J50" s="75">
        <f ca="1">'5'!J59</f>
        <v>52.410000000000011</v>
      </c>
      <c r="K50" s="75">
        <f ca="1">'6'!J59</f>
        <v>59.96</v>
      </c>
      <c r="L50" s="75">
        <f ca="1">'7'!J59</f>
        <v>50.65</v>
      </c>
      <c r="M50" s="75">
        <f ca="1">'8'!J59</f>
        <v>45.650000000000006</v>
      </c>
      <c r="N50" s="75">
        <f ca="1">'9'!J59</f>
        <v>63.66</v>
      </c>
      <c r="O50" s="75">
        <f ca="1">'10'!J59</f>
        <v>56.820000000000007</v>
      </c>
      <c r="P50" s="75">
        <f ca="1">'11'!J59</f>
        <v>44.89</v>
      </c>
      <c r="Q50" s="75">
        <f ca="1">'12'!J59</f>
        <v>43.469999999999992</v>
      </c>
      <c r="R50" s="75">
        <f ca="1">'13'!J59</f>
        <v>85.13000000000001</v>
      </c>
      <c r="S50" s="75">
        <f ca="1">'14'!J59</f>
        <v>50.88</v>
      </c>
      <c r="T50" s="75">
        <f ca="1">'15'!J59</f>
        <v>45.459999999999994</v>
      </c>
      <c r="U50" s="75">
        <f ca="1">'16'!J59</f>
        <v>37.52000000000001</v>
      </c>
      <c r="V50" s="75">
        <f ca="1">'17'!J59</f>
        <v>49.75</v>
      </c>
      <c r="W50" s="75">
        <f ca="1">'18'!J59</f>
        <v>50.13</v>
      </c>
      <c r="X50" s="75">
        <f ca="1">'19'!J59</f>
        <v>46.84</v>
      </c>
      <c r="Y50" s="75">
        <f ca="1">'20'!J59</f>
        <v>27.97</v>
      </c>
    </row>
    <row r="51" spans="1:25">
      <c r="A51" s="16">
        <v>50</v>
      </c>
      <c r="B51" s="1">
        <f t="shared" ca="1" si="0"/>
        <v>1.5300000000000011</v>
      </c>
      <c r="C51" s="16">
        <f t="shared" ca="1" si="1"/>
        <v>3.0600000000000023</v>
      </c>
      <c r="D51" s="75">
        <f t="shared" ca="1" si="3"/>
        <v>51.53</v>
      </c>
      <c r="F51" s="75">
        <f ca="1">'1'!J60</f>
        <v>51.53</v>
      </c>
      <c r="G51" s="75">
        <f ca="1">'2'!J60</f>
        <v>70.33</v>
      </c>
      <c r="H51" s="75">
        <f ca="1">'3'!J60</f>
        <v>47.44</v>
      </c>
      <c r="I51" s="75">
        <f ca="1">'4'!J60</f>
        <v>36.239999999999995</v>
      </c>
      <c r="J51" s="75">
        <f ca="1">'5'!J60</f>
        <v>52.410000000000011</v>
      </c>
      <c r="K51" s="75">
        <f ca="1">'6'!J60</f>
        <v>59.96</v>
      </c>
      <c r="L51" s="75">
        <f ca="1">'7'!J60</f>
        <v>50.65</v>
      </c>
      <c r="M51" s="75">
        <f ca="1">'8'!J60</f>
        <v>49.67</v>
      </c>
      <c r="N51" s="75">
        <f ca="1">'9'!J60</f>
        <v>66.959999999999994</v>
      </c>
      <c r="O51" s="75">
        <f ca="1">'10'!J60</f>
        <v>56.820000000000007</v>
      </c>
      <c r="P51" s="75">
        <f ca="1">'11'!J60</f>
        <v>48.07</v>
      </c>
      <c r="Q51" s="75">
        <f ca="1">'12'!J60</f>
        <v>43.469999999999992</v>
      </c>
      <c r="R51" s="75">
        <f ca="1">'13'!J60</f>
        <v>87.77000000000001</v>
      </c>
      <c r="S51" s="75">
        <f ca="1">'14'!J60</f>
        <v>50.88</v>
      </c>
      <c r="T51" s="75">
        <f ca="1">'15'!J60</f>
        <v>45.459999999999994</v>
      </c>
      <c r="U51" s="75">
        <f ca="1">'16'!J60</f>
        <v>37.52000000000001</v>
      </c>
      <c r="V51" s="75">
        <f ca="1">'17'!J60</f>
        <v>49.75</v>
      </c>
      <c r="W51" s="75">
        <f ca="1">'18'!J60</f>
        <v>56.11</v>
      </c>
      <c r="X51" s="75">
        <f ca="1">'19'!J60</f>
        <v>46.84</v>
      </c>
      <c r="Y51" s="75">
        <f ca="1">'20'!J60</f>
        <v>27.97</v>
      </c>
    </row>
    <row r="52" spans="1:25">
      <c r="A52" s="16">
        <v>51</v>
      </c>
      <c r="B52" s="1">
        <f t="shared" ca="1" si="0"/>
        <v>0.53000000000000114</v>
      </c>
      <c r="C52" s="16">
        <f t="shared" ca="1" si="1"/>
        <v>1.0392156862745168</v>
      </c>
      <c r="D52" s="75">
        <f t="shared" ca="1" si="3"/>
        <v>51.53</v>
      </c>
      <c r="F52" s="75">
        <f ca="1">'1'!J61</f>
        <v>51.53</v>
      </c>
      <c r="G52" s="75">
        <f ca="1">'2'!J61</f>
        <v>70.33</v>
      </c>
      <c r="H52" s="75">
        <f ca="1">'3'!J61</f>
        <v>50.449999999999996</v>
      </c>
      <c r="I52" s="75">
        <f ca="1">'4'!J61</f>
        <v>39.629999999999995</v>
      </c>
      <c r="J52" s="75">
        <f ca="1">'5'!J61</f>
        <v>58.080000000000013</v>
      </c>
      <c r="K52" s="75">
        <f ca="1">'6'!J61</f>
        <v>59.96</v>
      </c>
      <c r="L52" s="75">
        <f ca="1">'7'!J61</f>
        <v>56.22</v>
      </c>
      <c r="M52" s="75">
        <f ca="1">'8'!J61</f>
        <v>53.34</v>
      </c>
      <c r="N52" s="75">
        <f ca="1">'9'!J61</f>
        <v>66.959999999999994</v>
      </c>
      <c r="O52" s="75">
        <f ca="1">'10'!J61</f>
        <v>56.820000000000007</v>
      </c>
      <c r="P52" s="75">
        <f ca="1">'11'!J61</f>
        <v>48.07</v>
      </c>
      <c r="Q52" s="75">
        <f ca="1">'12'!J61</f>
        <v>43.469999999999992</v>
      </c>
      <c r="R52" s="75">
        <f ca="1">'13'!J61</f>
        <v>87.77000000000001</v>
      </c>
      <c r="S52" s="75">
        <f ca="1">'14'!J61</f>
        <v>50.88</v>
      </c>
      <c r="T52" s="75">
        <f ca="1">'15'!J61</f>
        <v>45.459999999999994</v>
      </c>
      <c r="U52" s="75">
        <f ca="1">'16'!J61</f>
        <v>37.52000000000001</v>
      </c>
      <c r="V52" s="75">
        <f ca="1">'17'!J61</f>
        <v>49.75</v>
      </c>
      <c r="W52" s="75">
        <f ca="1">'18'!J61</f>
        <v>56.11</v>
      </c>
      <c r="X52" s="75">
        <f ca="1">'19'!J61</f>
        <v>46.84</v>
      </c>
      <c r="Y52" s="75">
        <f ca="1">'20'!J61</f>
        <v>27.97</v>
      </c>
    </row>
    <row r="53" spans="1:25">
      <c r="A53" s="16">
        <v>52</v>
      </c>
      <c r="B53" s="1">
        <f t="shared" ca="1" si="0"/>
        <v>-0.46999999999999886</v>
      </c>
      <c r="C53" s="16">
        <f t="shared" ca="1" si="1"/>
        <v>-0.90384615384616041</v>
      </c>
      <c r="D53" s="75">
        <f t="shared" ca="1" si="3"/>
        <v>51.53</v>
      </c>
      <c r="F53" s="75">
        <f ca="1">'1'!J62</f>
        <v>51.53</v>
      </c>
      <c r="G53" s="75">
        <f ca="1">'2'!J62</f>
        <v>70.33</v>
      </c>
      <c r="H53" s="75">
        <f ca="1">'3'!J62</f>
        <v>50.449999999999996</v>
      </c>
      <c r="I53" s="75">
        <f ca="1">'4'!J62</f>
        <v>42.239999999999995</v>
      </c>
      <c r="J53" s="75">
        <f ca="1">'5'!J62</f>
        <v>60.77000000000001</v>
      </c>
      <c r="K53" s="75">
        <f ca="1">'6'!J62</f>
        <v>63.93</v>
      </c>
      <c r="L53" s="75">
        <f ca="1">'7'!J62</f>
        <v>56.22</v>
      </c>
      <c r="M53" s="75">
        <f ca="1">'8'!J62</f>
        <v>53.34</v>
      </c>
      <c r="N53" s="75">
        <f ca="1">'9'!J62</f>
        <v>66.959999999999994</v>
      </c>
      <c r="O53" s="75">
        <f ca="1">'10'!J62</f>
        <v>56.820000000000007</v>
      </c>
      <c r="P53" s="75">
        <f ca="1">'11'!J62</f>
        <v>50.65</v>
      </c>
      <c r="Q53" s="75">
        <f ca="1">'12'!J62</f>
        <v>43.469999999999992</v>
      </c>
      <c r="R53" s="75">
        <f ca="1">'13'!J62</f>
        <v>87.77000000000001</v>
      </c>
      <c r="S53" s="75">
        <f ca="1">'14'!J62</f>
        <v>50.88</v>
      </c>
      <c r="T53" s="75">
        <f ca="1">'15'!J62</f>
        <v>45.459999999999994</v>
      </c>
      <c r="U53" s="75">
        <f ca="1">'16'!J62</f>
        <v>37.52000000000001</v>
      </c>
      <c r="V53" s="75">
        <f ca="1">'17'!J62</f>
        <v>49.75</v>
      </c>
      <c r="W53" s="75">
        <f ca="1">'18'!J62</f>
        <v>56.11</v>
      </c>
      <c r="X53" s="75">
        <f ca="1">'19'!J62</f>
        <v>46.84</v>
      </c>
      <c r="Y53" s="75">
        <f ca="1">'20'!J62</f>
        <v>27.97</v>
      </c>
    </row>
    <row r="54" spans="1:25">
      <c r="A54" s="16">
        <v>53</v>
      </c>
      <c r="B54" s="1">
        <f t="shared" ca="1" si="0"/>
        <v>-1.4699999999999989</v>
      </c>
      <c r="C54" s="16">
        <f t="shared" ca="1" si="1"/>
        <v>-2.7735849056603712</v>
      </c>
      <c r="D54" s="75">
        <f t="shared" ca="1" si="3"/>
        <v>51.53</v>
      </c>
      <c r="F54" s="75">
        <f ca="1">'1'!J63</f>
        <v>51.53</v>
      </c>
      <c r="G54" s="75">
        <f ca="1">'2'!J63</f>
        <v>70.33</v>
      </c>
      <c r="H54" s="75">
        <f ca="1">'3'!J63</f>
        <v>50.449999999999996</v>
      </c>
      <c r="I54" s="75">
        <f ca="1">'4'!J63</f>
        <v>42.239999999999995</v>
      </c>
      <c r="J54" s="75">
        <f ca="1">'5'!J63</f>
        <v>63.100000000000009</v>
      </c>
      <c r="K54" s="75">
        <f ca="1">'6'!J63</f>
        <v>63.93</v>
      </c>
      <c r="L54" s="75">
        <f ca="1">'7'!J63</f>
        <v>56.22</v>
      </c>
      <c r="M54" s="75">
        <f ca="1">'8'!J63</f>
        <v>55.85</v>
      </c>
      <c r="N54" s="75">
        <f ca="1">'9'!J63</f>
        <v>66.959999999999994</v>
      </c>
      <c r="O54" s="75">
        <f ca="1">'10'!J63</f>
        <v>56.820000000000007</v>
      </c>
      <c r="P54" s="75">
        <f ca="1">'11'!J63</f>
        <v>50.65</v>
      </c>
      <c r="Q54" s="75">
        <f ca="1">'12'!J63</f>
        <v>46.029999999999994</v>
      </c>
      <c r="R54" s="75">
        <f ca="1">'13'!J63</f>
        <v>92.79</v>
      </c>
      <c r="S54" s="75">
        <f ca="1">'14'!J63</f>
        <v>50.88</v>
      </c>
      <c r="T54" s="75">
        <f ca="1">'15'!J63</f>
        <v>45.459999999999994</v>
      </c>
      <c r="U54" s="75">
        <f ca="1">'16'!J63</f>
        <v>40.050000000000011</v>
      </c>
      <c r="V54" s="75">
        <f ca="1">'17'!J63</f>
        <v>49.75</v>
      </c>
      <c r="W54" s="75">
        <f ca="1">'18'!J63</f>
        <v>56.11</v>
      </c>
      <c r="X54" s="75">
        <f ca="1">'19'!J63</f>
        <v>46.84</v>
      </c>
      <c r="Y54" s="75">
        <f ca="1">'20'!J63</f>
        <v>27.97</v>
      </c>
    </row>
    <row r="55" spans="1:25">
      <c r="A55" s="16">
        <v>54</v>
      </c>
      <c r="B55" s="1">
        <f t="shared" ca="1" si="0"/>
        <v>-2.4699999999999989</v>
      </c>
      <c r="C55" s="16">
        <f t="shared" ca="1" si="1"/>
        <v>-4.5740740740740762</v>
      </c>
      <c r="D55" s="75">
        <f t="shared" ca="1" si="3"/>
        <v>51.53</v>
      </c>
      <c r="F55" s="75">
        <f ca="1">'1'!J64</f>
        <v>51.53</v>
      </c>
      <c r="G55" s="75">
        <f ca="1">'2'!J64</f>
        <v>70.33</v>
      </c>
      <c r="H55" s="75">
        <f ca="1">'3'!J64</f>
        <v>50.449999999999996</v>
      </c>
      <c r="I55" s="75">
        <f ca="1">'4'!J64</f>
        <v>45.169999999999995</v>
      </c>
      <c r="J55" s="75">
        <f ca="1">'5'!J64</f>
        <v>65.530000000000015</v>
      </c>
      <c r="K55" s="75">
        <f ca="1">'6'!J64</f>
        <v>63.93</v>
      </c>
      <c r="L55" s="75">
        <f ca="1">'7'!J64</f>
        <v>56.22</v>
      </c>
      <c r="M55" s="75">
        <f ca="1">'8'!J64</f>
        <v>55.85</v>
      </c>
      <c r="N55" s="75">
        <f ca="1">'9'!J64</f>
        <v>66.959999999999994</v>
      </c>
      <c r="O55" s="75">
        <f ca="1">'10'!J64</f>
        <v>60.750000000000007</v>
      </c>
      <c r="P55" s="75">
        <f ca="1">'11'!J64</f>
        <v>52.67</v>
      </c>
      <c r="Q55" s="75">
        <f ca="1">'12'!J64</f>
        <v>46.029999999999994</v>
      </c>
      <c r="R55" s="75">
        <f ca="1">'13'!J64</f>
        <v>92.79</v>
      </c>
      <c r="S55" s="75">
        <f ca="1">'14'!J64</f>
        <v>50.88</v>
      </c>
      <c r="T55" s="75">
        <f ca="1">'15'!J64</f>
        <v>48.41</v>
      </c>
      <c r="U55" s="75">
        <f ca="1">'16'!J64</f>
        <v>40.050000000000011</v>
      </c>
      <c r="V55" s="75">
        <f ca="1">'17'!J64</f>
        <v>49.75</v>
      </c>
      <c r="W55" s="75">
        <f ca="1">'18'!J64</f>
        <v>56.11</v>
      </c>
      <c r="X55" s="75">
        <f ca="1">'19'!J64</f>
        <v>46.84</v>
      </c>
      <c r="Y55" s="75">
        <f ca="1">'20'!J64</f>
        <v>30.93</v>
      </c>
    </row>
    <row r="56" spans="1:25">
      <c r="A56" s="16">
        <v>55</v>
      </c>
      <c r="B56" s="1">
        <f t="shared" ca="1" si="0"/>
        <v>-3.4699999999999989</v>
      </c>
      <c r="C56" s="16">
        <f t="shared" ca="1" si="1"/>
        <v>-6.3090909090909122</v>
      </c>
      <c r="D56" s="75">
        <f t="shared" ca="1" si="3"/>
        <v>51.53</v>
      </c>
      <c r="F56" s="75">
        <f ca="1">'1'!J65</f>
        <v>51.53</v>
      </c>
      <c r="G56" s="75">
        <f ca="1">'2'!J65</f>
        <v>70.33</v>
      </c>
      <c r="H56" s="75">
        <f ca="1">'3'!J65</f>
        <v>50.449999999999996</v>
      </c>
      <c r="I56" s="75">
        <f ca="1">'4'!J65</f>
        <v>45.169999999999995</v>
      </c>
      <c r="J56" s="75">
        <f ca="1">'5'!J65</f>
        <v>65.530000000000015</v>
      </c>
      <c r="K56" s="75">
        <f ca="1">'6'!J65</f>
        <v>63.93</v>
      </c>
      <c r="L56" s="75">
        <f ca="1">'7'!J65</f>
        <v>56.22</v>
      </c>
      <c r="M56" s="75">
        <f ca="1">'8'!J65</f>
        <v>55.85</v>
      </c>
      <c r="N56" s="75">
        <f ca="1">'9'!J65</f>
        <v>72.449999999999989</v>
      </c>
      <c r="O56" s="75">
        <f ca="1">'10'!J65</f>
        <v>64.930000000000007</v>
      </c>
      <c r="P56" s="75">
        <f ca="1">'11'!J65</f>
        <v>54.71</v>
      </c>
      <c r="Q56" s="75">
        <f ca="1">'12'!J65</f>
        <v>48.449999999999996</v>
      </c>
      <c r="R56" s="75">
        <f ca="1">'13'!J65</f>
        <v>92.79</v>
      </c>
      <c r="S56" s="75">
        <f ca="1">'14'!J65</f>
        <v>50.88</v>
      </c>
      <c r="T56" s="75">
        <f ca="1">'15'!J65</f>
        <v>48.41</v>
      </c>
      <c r="U56" s="75">
        <f ca="1">'16'!J65</f>
        <v>40.050000000000011</v>
      </c>
      <c r="V56" s="75">
        <f ca="1">'17'!J65</f>
        <v>49.75</v>
      </c>
      <c r="W56" s="75">
        <f ca="1">'18'!J65</f>
        <v>56.11</v>
      </c>
      <c r="X56" s="75">
        <f ca="1">'19'!J65</f>
        <v>46.84</v>
      </c>
      <c r="Y56" s="75">
        <f ca="1">'20'!J65</f>
        <v>30.93</v>
      </c>
    </row>
    <row r="57" spans="1:25">
      <c r="A57" s="16">
        <v>56</v>
      </c>
      <c r="B57" s="1">
        <f t="shared" ca="1" si="0"/>
        <v>-1.4799999999999969</v>
      </c>
      <c r="C57" s="16">
        <f t="shared" ca="1" si="1"/>
        <v>-2.6428571428571388</v>
      </c>
      <c r="D57" s="75">
        <f t="shared" ca="1" si="3"/>
        <v>54.52</v>
      </c>
      <c r="F57" s="75">
        <f ca="1">'1'!J66</f>
        <v>54.52</v>
      </c>
      <c r="G57" s="75">
        <f ca="1">'2'!J66</f>
        <v>70.33</v>
      </c>
      <c r="H57" s="75">
        <f ca="1">'3'!J66</f>
        <v>50.449999999999996</v>
      </c>
      <c r="I57" s="75">
        <f ca="1">'4'!J66</f>
        <v>47.339999999999996</v>
      </c>
      <c r="J57" s="75">
        <f ca="1">'5'!J66</f>
        <v>65.530000000000015</v>
      </c>
      <c r="K57" s="75">
        <f ca="1">'6'!J66</f>
        <v>63.93</v>
      </c>
      <c r="L57" s="75">
        <f ca="1">'7'!J66</f>
        <v>56.22</v>
      </c>
      <c r="M57" s="75">
        <f ca="1">'8'!J66</f>
        <v>55.85</v>
      </c>
      <c r="N57" s="75">
        <f ca="1">'9'!J66</f>
        <v>74.739999999999995</v>
      </c>
      <c r="O57" s="75">
        <f ca="1">'10'!J66</f>
        <v>64.930000000000007</v>
      </c>
      <c r="P57" s="75">
        <f ca="1">'11'!J66</f>
        <v>60.11</v>
      </c>
      <c r="Q57" s="75">
        <f ca="1">'12'!J66</f>
        <v>51.019999999999996</v>
      </c>
      <c r="R57" s="75">
        <f ca="1">'13'!J66</f>
        <v>92.79</v>
      </c>
      <c r="S57" s="75">
        <f ca="1">'14'!J66</f>
        <v>50.88</v>
      </c>
      <c r="T57" s="75">
        <f ca="1">'15'!J66</f>
        <v>48.41</v>
      </c>
      <c r="U57" s="75">
        <f ca="1">'16'!J66</f>
        <v>44.710000000000008</v>
      </c>
      <c r="V57" s="75">
        <f ca="1">'17'!J66</f>
        <v>53.8</v>
      </c>
      <c r="W57" s="75">
        <f ca="1">'18'!J66</f>
        <v>56.11</v>
      </c>
      <c r="X57" s="75">
        <f ca="1">'19'!J66</f>
        <v>46.84</v>
      </c>
      <c r="Y57" s="75">
        <f ca="1">'20'!J66</f>
        <v>30.93</v>
      </c>
    </row>
    <row r="58" spans="1:25">
      <c r="A58" s="16">
        <v>57</v>
      </c>
      <c r="B58" s="1">
        <f t="shared" ca="1" si="0"/>
        <v>-2.4799999999999969</v>
      </c>
      <c r="C58" s="16">
        <f t="shared" ca="1" si="1"/>
        <v>-4.3508771929824519</v>
      </c>
      <c r="D58" s="75">
        <f t="shared" ca="1" si="3"/>
        <v>54.52</v>
      </c>
      <c r="F58" s="75">
        <f ca="1">'1'!J67</f>
        <v>54.52</v>
      </c>
      <c r="G58" s="75">
        <f ca="1">'2'!J67</f>
        <v>72.52</v>
      </c>
      <c r="H58" s="75">
        <f ca="1">'3'!J67</f>
        <v>53.249999999999993</v>
      </c>
      <c r="I58" s="75">
        <f ca="1">'4'!J67</f>
        <v>53.04</v>
      </c>
      <c r="J58" s="75">
        <f ca="1">'5'!J67</f>
        <v>65.530000000000015</v>
      </c>
      <c r="K58" s="75">
        <f ca="1">'6'!J67</f>
        <v>68.16</v>
      </c>
      <c r="L58" s="75">
        <f ca="1">'7'!J67</f>
        <v>56.22</v>
      </c>
      <c r="M58" s="75">
        <f ca="1">'8'!J67</f>
        <v>60.730000000000004</v>
      </c>
      <c r="N58" s="75">
        <f ca="1">'9'!J67</f>
        <v>74.739999999999995</v>
      </c>
      <c r="O58" s="75">
        <f ca="1">'10'!J67</f>
        <v>67.360000000000014</v>
      </c>
      <c r="P58" s="75">
        <f ca="1">'11'!J67</f>
        <v>60.11</v>
      </c>
      <c r="Q58" s="75">
        <f ca="1">'12'!J67</f>
        <v>51.019999999999996</v>
      </c>
      <c r="R58" s="75">
        <f ca="1">'13'!J67</f>
        <v>92.79</v>
      </c>
      <c r="S58" s="75">
        <f ca="1">'14'!J67</f>
        <v>50.88</v>
      </c>
      <c r="T58" s="75">
        <f ca="1">'15'!J67</f>
        <v>48.41</v>
      </c>
      <c r="U58" s="75">
        <f ca="1">'16'!J67</f>
        <v>44.710000000000008</v>
      </c>
      <c r="V58" s="75">
        <f ca="1">'17'!J67</f>
        <v>59.64</v>
      </c>
      <c r="W58" s="75">
        <f ca="1">'18'!J67</f>
        <v>61.23</v>
      </c>
      <c r="X58" s="75">
        <f ca="1">'19'!J67</f>
        <v>46.84</v>
      </c>
      <c r="Y58" s="75">
        <f ca="1">'20'!J67</f>
        <v>35.380000000000003</v>
      </c>
    </row>
    <row r="59" spans="1:25">
      <c r="A59" s="16">
        <v>58</v>
      </c>
      <c r="B59" s="1">
        <f t="shared" ca="1" si="0"/>
        <v>-3.4799999999999969</v>
      </c>
      <c r="C59" s="16">
        <f t="shared" ca="1" si="1"/>
        <v>-6</v>
      </c>
      <c r="D59" s="75">
        <f t="shared" ca="1" si="3"/>
        <v>54.52</v>
      </c>
      <c r="F59" s="75">
        <f ca="1">'1'!J68</f>
        <v>54.52</v>
      </c>
      <c r="G59" s="75">
        <f ca="1">'2'!J68</f>
        <v>72.52</v>
      </c>
      <c r="H59" s="75">
        <f ca="1">'3'!J68</f>
        <v>56.999999999999993</v>
      </c>
      <c r="I59" s="75">
        <f ca="1">'4'!J68</f>
        <v>53.04</v>
      </c>
      <c r="J59" s="75">
        <f ca="1">'5'!J68</f>
        <v>70.110000000000014</v>
      </c>
      <c r="K59" s="75">
        <f ca="1">'6'!J68</f>
        <v>68.16</v>
      </c>
      <c r="L59" s="75">
        <f ca="1">'7'!J68</f>
        <v>56.22</v>
      </c>
      <c r="M59" s="75">
        <f ca="1">'8'!J68</f>
        <v>60.730000000000004</v>
      </c>
      <c r="N59" s="75">
        <f ca="1">'9'!J68</f>
        <v>74.739999999999995</v>
      </c>
      <c r="O59" s="75">
        <f ca="1">'10'!J68</f>
        <v>67.360000000000014</v>
      </c>
      <c r="P59" s="75">
        <f ca="1">'11'!J68</f>
        <v>62.63</v>
      </c>
      <c r="Q59" s="75">
        <f ca="1">'12'!J68</f>
        <v>51.019999999999996</v>
      </c>
      <c r="R59" s="75">
        <f ca="1">'13'!J68</f>
        <v>92.79</v>
      </c>
      <c r="S59" s="75">
        <f ca="1">'14'!J68</f>
        <v>53.18</v>
      </c>
      <c r="T59" s="75">
        <f ca="1">'15'!J68</f>
        <v>48.41</v>
      </c>
      <c r="U59" s="75">
        <f ca="1">'16'!J68</f>
        <v>49.640000000000008</v>
      </c>
      <c r="V59" s="75">
        <f ca="1">'17'!J68</f>
        <v>59.64</v>
      </c>
      <c r="W59" s="75">
        <f ca="1">'18'!J68</f>
        <v>61.23</v>
      </c>
      <c r="X59" s="75">
        <f ca="1">'19'!J68</f>
        <v>46.84</v>
      </c>
      <c r="Y59" s="75">
        <f ca="1">'20'!J68</f>
        <v>35.380000000000003</v>
      </c>
    </row>
    <row r="60" spans="1:25">
      <c r="A60" s="16">
        <v>59</v>
      </c>
      <c r="B60" s="1">
        <f t="shared" ca="1" si="0"/>
        <v>-0.46999999999999886</v>
      </c>
      <c r="C60" s="16">
        <f t="shared" ca="1" si="1"/>
        <v>-0.79661016949151531</v>
      </c>
      <c r="D60" s="75">
        <f t="shared" ca="1" si="3"/>
        <v>58.53</v>
      </c>
      <c r="F60" s="75">
        <f ca="1">'1'!J69</f>
        <v>58.53</v>
      </c>
      <c r="G60" s="75">
        <f ca="1">'2'!J69</f>
        <v>72.52</v>
      </c>
      <c r="H60" s="75">
        <f ca="1">'3'!J69</f>
        <v>56.999999999999993</v>
      </c>
      <c r="I60" s="75">
        <f ca="1">'4'!J69</f>
        <v>56.04</v>
      </c>
      <c r="J60" s="75">
        <f ca="1">'5'!J69</f>
        <v>70.110000000000014</v>
      </c>
      <c r="K60" s="75">
        <f ca="1">'6'!J69</f>
        <v>68.16</v>
      </c>
      <c r="L60" s="75">
        <f ca="1">'7'!J69</f>
        <v>56.22</v>
      </c>
      <c r="M60" s="75">
        <f ca="1">'8'!J69</f>
        <v>60.730000000000004</v>
      </c>
      <c r="N60" s="75">
        <f ca="1">'9'!J69</f>
        <v>74.739999999999995</v>
      </c>
      <c r="O60" s="75">
        <f ca="1">'10'!J69</f>
        <v>67.360000000000014</v>
      </c>
      <c r="P60" s="75">
        <f ca="1">'11'!J69</f>
        <v>62.63</v>
      </c>
      <c r="Q60" s="75">
        <f ca="1">'12'!J69</f>
        <v>51.019999999999996</v>
      </c>
      <c r="R60" s="75">
        <f ca="1">'13'!J69</f>
        <v>92.79</v>
      </c>
      <c r="S60" s="75">
        <f ca="1">'14'!J69</f>
        <v>57.64</v>
      </c>
      <c r="T60" s="75">
        <f ca="1">'15'!J69</f>
        <v>48.41</v>
      </c>
      <c r="U60" s="75">
        <f ca="1">'16'!J69</f>
        <v>49.640000000000008</v>
      </c>
      <c r="V60" s="75">
        <f ca="1">'17'!J69</f>
        <v>59.64</v>
      </c>
      <c r="W60" s="75">
        <f ca="1">'18'!J69</f>
        <v>61.23</v>
      </c>
      <c r="X60" s="75">
        <f ca="1">'19'!J69</f>
        <v>46.84</v>
      </c>
      <c r="Y60" s="75">
        <f ca="1">'20'!J69</f>
        <v>35.380000000000003</v>
      </c>
    </row>
    <row r="61" spans="1:25">
      <c r="A61" s="16">
        <v>60</v>
      </c>
      <c r="B61" s="1">
        <f t="shared" ca="1" si="0"/>
        <v>-1.4699999999999989</v>
      </c>
      <c r="C61" s="16">
        <f t="shared" ca="1" si="1"/>
        <v>-2.4500000000000028</v>
      </c>
      <c r="D61" s="75">
        <f t="shared" ca="1" si="3"/>
        <v>58.53</v>
      </c>
      <c r="F61" s="75">
        <f ca="1">'1'!J70</f>
        <v>58.53</v>
      </c>
      <c r="G61" s="75">
        <f ca="1">'2'!J70</f>
        <v>72.52</v>
      </c>
      <c r="H61" s="75">
        <f ca="1">'3'!J70</f>
        <v>60.11999999999999</v>
      </c>
      <c r="I61" s="75">
        <f ca="1">'4'!J70</f>
        <v>56.04</v>
      </c>
      <c r="J61" s="75">
        <f ca="1">'5'!J70</f>
        <v>72.370000000000019</v>
      </c>
      <c r="K61" s="75">
        <f ca="1">'6'!J70</f>
        <v>68.16</v>
      </c>
      <c r="L61" s="75">
        <f ca="1">'7'!J70</f>
        <v>56.22</v>
      </c>
      <c r="M61" s="75">
        <f ca="1">'8'!J70</f>
        <v>60.730000000000004</v>
      </c>
      <c r="N61" s="75">
        <f ca="1">'9'!J70</f>
        <v>78.989999999999995</v>
      </c>
      <c r="O61" s="75">
        <f ca="1">'10'!J70</f>
        <v>67.360000000000014</v>
      </c>
      <c r="P61" s="75">
        <f ca="1">'11'!J70</f>
        <v>62.63</v>
      </c>
      <c r="Q61" s="75">
        <f ca="1">'12'!J70</f>
        <v>51.019999999999996</v>
      </c>
      <c r="R61" s="75">
        <f ca="1">'13'!J70</f>
        <v>95.830000000000013</v>
      </c>
      <c r="S61" s="75">
        <f ca="1">'14'!J70</f>
        <v>61.56</v>
      </c>
      <c r="T61" s="75">
        <f ca="1">'15'!J70</f>
        <v>48.41</v>
      </c>
      <c r="U61" s="75">
        <f ca="1">'16'!J70</f>
        <v>53.040000000000006</v>
      </c>
      <c r="V61" s="75">
        <f ca="1">'17'!J70</f>
        <v>59.64</v>
      </c>
      <c r="W61" s="75">
        <f ca="1">'18'!J70</f>
        <v>65.02</v>
      </c>
      <c r="X61" s="75">
        <f ca="1">'19'!J70</f>
        <v>46.84</v>
      </c>
      <c r="Y61" s="75">
        <f ca="1">'20'!J70</f>
        <v>35.380000000000003</v>
      </c>
    </row>
    <row r="62" spans="1:25">
      <c r="A62" s="16">
        <v>61</v>
      </c>
      <c r="B62" s="1">
        <f t="shared" ca="1" si="0"/>
        <v>-2.4699999999999989</v>
      </c>
      <c r="C62" s="16">
        <f t="shared" ca="1" si="1"/>
        <v>-4.0491803278688536</v>
      </c>
      <c r="D62" s="75">
        <f t="shared" ca="1" si="3"/>
        <v>58.53</v>
      </c>
      <c r="F62" s="75">
        <f ca="1">'1'!J71</f>
        <v>58.53</v>
      </c>
      <c r="G62" s="75">
        <f ca="1">'2'!J71</f>
        <v>77.929999999999993</v>
      </c>
      <c r="H62" s="75">
        <f ca="1">'3'!J71</f>
        <v>60.11999999999999</v>
      </c>
      <c r="I62" s="75">
        <f ca="1">'4'!J71</f>
        <v>59.66</v>
      </c>
      <c r="J62" s="75">
        <f ca="1">'5'!J71</f>
        <v>72.370000000000019</v>
      </c>
      <c r="K62" s="75">
        <f ca="1">'6'!J71</f>
        <v>68.16</v>
      </c>
      <c r="L62" s="75">
        <f ca="1">'7'!J71</f>
        <v>60.129999999999995</v>
      </c>
      <c r="M62" s="75">
        <f ca="1">'8'!J71</f>
        <v>60.730000000000004</v>
      </c>
      <c r="N62" s="75">
        <f ca="1">'9'!J71</f>
        <v>78.989999999999995</v>
      </c>
      <c r="O62" s="75">
        <f ca="1">'10'!J71</f>
        <v>72.470000000000013</v>
      </c>
      <c r="P62" s="75">
        <f ca="1">'11'!J71</f>
        <v>62.63</v>
      </c>
      <c r="Q62" s="75">
        <f ca="1">'12'!J71</f>
        <v>51.019999999999996</v>
      </c>
      <c r="R62" s="75">
        <f ca="1">'13'!J71</f>
        <v>95.830000000000013</v>
      </c>
      <c r="S62" s="75">
        <f ca="1">'14'!J71</f>
        <v>61.56</v>
      </c>
      <c r="T62" s="75">
        <f ca="1">'15'!J71</f>
        <v>48.41</v>
      </c>
      <c r="U62" s="75">
        <f ca="1">'16'!J71</f>
        <v>53.040000000000006</v>
      </c>
      <c r="V62" s="75">
        <f ca="1">'17'!J71</f>
        <v>62.62</v>
      </c>
      <c r="W62" s="75">
        <f ca="1">'18'!J71</f>
        <v>65.02</v>
      </c>
      <c r="X62" s="75">
        <f ca="1">'19'!J71</f>
        <v>46.84</v>
      </c>
      <c r="Y62" s="75">
        <f ca="1">'20'!J71</f>
        <v>35.380000000000003</v>
      </c>
    </row>
    <row r="63" spans="1:25">
      <c r="A63" s="16">
        <v>62</v>
      </c>
      <c r="B63" s="1">
        <f t="shared" ca="1" si="0"/>
        <v>-3.4699999999999989</v>
      </c>
      <c r="C63" s="16">
        <f t="shared" ca="1" si="1"/>
        <v>-5.5967741935483843</v>
      </c>
      <c r="D63" s="75">
        <f t="shared" ca="1" si="3"/>
        <v>58.53</v>
      </c>
      <c r="F63" s="75">
        <f ca="1">'1'!J72</f>
        <v>58.53</v>
      </c>
      <c r="G63" s="75">
        <f ca="1">'2'!J72</f>
        <v>77.929999999999993</v>
      </c>
      <c r="H63" s="75">
        <f ca="1">'3'!J72</f>
        <v>60.11999999999999</v>
      </c>
      <c r="I63" s="75">
        <f ca="1">'4'!J72</f>
        <v>59.66</v>
      </c>
      <c r="J63" s="75">
        <f ca="1">'5'!J72</f>
        <v>72.370000000000019</v>
      </c>
      <c r="K63" s="75">
        <f ca="1">'6'!J72</f>
        <v>73.759999999999991</v>
      </c>
      <c r="L63" s="75">
        <f ca="1">'7'!J72</f>
        <v>60.129999999999995</v>
      </c>
      <c r="M63" s="75">
        <f ca="1">'8'!J72</f>
        <v>62.92</v>
      </c>
      <c r="N63" s="75">
        <f ca="1">'9'!J72</f>
        <v>78.989999999999995</v>
      </c>
      <c r="O63" s="75">
        <f ca="1">'10'!J72</f>
        <v>72.470000000000013</v>
      </c>
      <c r="P63" s="75">
        <f ca="1">'11'!J72</f>
        <v>62.63</v>
      </c>
      <c r="Q63" s="75">
        <f ca="1">'12'!J72</f>
        <v>53.4</v>
      </c>
      <c r="R63" s="75">
        <f ca="1">'13'!J72</f>
        <v>95.830000000000013</v>
      </c>
      <c r="S63" s="75">
        <f ca="1">'14'!J72</f>
        <v>61.56</v>
      </c>
      <c r="T63" s="75">
        <f ca="1">'15'!J72</f>
        <v>48.41</v>
      </c>
      <c r="U63" s="75">
        <f ca="1">'16'!J72</f>
        <v>55.34</v>
      </c>
      <c r="V63" s="75">
        <f ca="1">'17'!J72</f>
        <v>62.62</v>
      </c>
      <c r="W63" s="75">
        <f ca="1">'18'!J72</f>
        <v>69.929999999999993</v>
      </c>
      <c r="X63" s="75">
        <f ca="1">'19'!J72</f>
        <v>46.84</v>
      </c>
      <c r="Y63" s="75">
        <f ca="1">'20'!J72</f>
        <v>35.380000000000003</v>
      </c>
    </row>
    <row r="64" spans="1:25">
      <c r="A64" s="16">
        <v>63</v>
      </c>
      <c r="B64" s="1">
        <f t="shared" ca="1" si="0"/>
        <v>-2.1599999999999966</v>
      </c>
      <c r="C64" s="16">
        <f t="shared" ca="1" si="1"/>
        <v>-3.4285714285714306</v>
      </c>
      <c r="D64" s="75">
        <f t="shared" ca="1" si="3"/>
        <v>60.84</v>
      </c>
      <c r="F64" s="75">
        <f ca="1">'1'!J73</f>
        <v>60.84</v>
      </c>
      <c r="G64" s="75">
        <f ca="1">'2'!J73</f>
        <v>81.41</v>
      </c>
      <c r="H64" s="75">
        <f ca="1">'3'!J73</f>
        <v>60.11999999999999</v>
      </c>
      <c r="I64" s="75">
        <f ca="1">'4'!J73</f>
        <v>59.66</v>
      </c>
      <c r="J64" s="75">
        <f ca="1">'5'!J73</f>
        <v>72.370000000000019</v>
      </c>
      <c r="K64" s="75">
        <f ca="1">'6'!J73</f>
        <v>73.759999999999991</v>
      </c>
      <c r="L64" s="75">
        <f ca="1">'7'!J73</f>
        <v>63.459999999999994</v>
      </c>
      <c r="M64" s="75">
        <f ca="1">'8'!J73</f>
        <v>66.77</v>
      </c>
      <c r="N64" s="75">
        <f ca="1">'9'!J73</f>
        <v>84.66</v>
      </c>
      <c r="O64" s="75">
        <f ca="1">'10'!J73</f>
        <v>72.470000000000013</v>
      </c>
      <c r="P64" s="75">
        <f ca="1">'11'!J73</f>
        <v>62.63</v>
      </c>
      <c r="Q64" s="75">
        <f ca="1">'12'!J73</f>
        <v>53.4</v>
      </c>
      <c r="R64" s="75">
        <f ca="1">'13'!J73</f>
        <v>98.600000000000009</v>
      </c>
      <c r="S64" s="75">
        <f ca="1">'14'!J73</f>
        <v>64.41</v>
      </c>
      <c r="T64" s="75">
        <f ca="1">'15'!J73</f>
        <v>52.169999999999995</v>
      </c>
      <c r="U64" s="75">
        <f ca="1">'16'!J73</f>
        <v>55.34</v>
      </c>
      <c r="V64" s="75">
        <f ca="1">'17'!J73</f>
        <v>62.62</v>
      </c>
      <c r="W64" s="75">
        <f ca="1">'18'!J73</f>
        <v>69.929999999999993</v>
      </c>
      <c r="X64" s="75">
        <f ca="1">'19'!J73</f>
        <v>46.84</v>
      </c>
      <c r="Y64" s="75">
        <f ca="1">'20'!J73</f>
        <v>35.380000000000003</v>
      </c>
    </row>
    <row r="65" spans="1:25">
      <c r="A65" s="16">
        <v>64</v>
      </c>
      <c r="B65" s="1">
        <f t="shared" ca="1" si="0"/>
        <v>-3.1599999999999966</v>
      </c>
      <c r="C65" s="16">
        <f t="shared" ca="1" si="1"/>
        <v>-4.9375</v>
      </c>
      <c r="D65" s="75">
        <f t="shared" ca="1" si="3"/>
        <v>60.84</v>
      </c>
      <c r="F65" s="75">
        <f ca="1">'1'!J74</f>
        <v>60.84</v>
      </c>
      <c r="G65" s="75">
        <f ca="1">'2'!J74</f>
        <v>81.41</v>
      </c>
      <c r="H65" s="75">
        <f ca="1">'3'!J74</f>
        <v>60.11999999999999</v>
      </c>
      <c r="I65" s="75">
        <f ca="1">'4'!J74</f>
        <v>59.66</v>
      </c>
      <c r="J65" s="75">
        <f ca="1">'5'!J74</f>
        <v>72.370000000000019</v>
      </c>
      <c r="K65" s="75">
        <f ca="1">'6'!J74</f>
        <v>79.219999999999985</v>
      </c>
      <c r="L65" s="75">
        <f ca="1">'7'!J74</f>
        <v>65.819999999999993</v>
      </c>
      <c r="M65" s="75">
        <f ca="1">'8'!J74</f>
        <v>66.77</v>
      </c>
      <c r="N65" s="75">
        <f ca="1">'9'!J74</f>
        <v>84.66</v>
      </c>
      <c r="O65" s="75">
        <f ca="1">'10'!J74</f>
        <v>78.150000000000006</v>
      </c>
      <c r="P65" s="75">
        <f ca="1">'11'!J74</f>
        <v>62.63</v>
      </c>
      <c r="Q65" s="75">
        <f ca="1">'12'!J74</f>
        <v>53.4</v>
      </c>
      <c r="R65" s="75">
        <f ca="1">'13'!J74</f>
        <v>103.97000000000001</v>
      </c>
      <c r="S65" s="75">
        <f ca="1">'14'!J74</f>
        <v>68.289999999999992</v>
      </c>
      <c r="T65" s="75">
        <f ca="1">'15'!J74</f>
        <v>52.169999999999995</v>
      </c>
      <c r="U65" s="75">
        <f ca="1">'16'!J74</f>
        <v>55.34</v>
      </c>
      <c r="V65" s="75">
        <f ca="1">'17'!J74</f>
        <v>62.62</v>
      </c>
      <c r="W65" s="75">
        <f ca="1">'18'!J74</f>
        <v>73.149999999999991</v>
      </c>
      <c r="X65" s="75">
        <f ca="1">'19'!J74</f>
        <v>46.84</v>
      </c>
      <c r="Y65" s="75">
        <f ca="1">'20'!J74</f>
        <v>35.380000000000003</v>
      </c>
    </row>
    <row r="66" spans="1:25">
      <c r="A66" s="16">
        <v>65</v>
      </c>
      <c r="B66" s="1">
        <f t="shared" ref="B66:B129" ca="1" si="4">D66-A66</f>
        <v>-4.1599999999999966</v>
      </c>
      <c r="C66" s="16">
        <f t="shared" ref="C66:C129" ca="1" si="5">(D66/A66*100)-100</f>
        <v>-6.3999999999999915</v>
      </c>
      <c r="D66" s="75">
        <f t="shared" ref="D66:D97" ca="1" si="6">F66</f>
        <v>60.84</v>
      </c>
      <c r="F66" s="75">
        <f ca="1">'1'!J75</f>
        <v>60.84</v>
      </c>
      <c r="G66" s="75">
        <f ca="1">'2'!J75</f>
        <v>81.41</v>
      </c>
      <c r="H66" s="75">
        <f ca="1">'3'!J75</f>
        <v>63.819999999999993</v>
      </c>
      <c r="I66" s="75">
        <f ca="1">'4'!J75</f>
        <v>59.66</v>
      </c>
      <c r="J66" s="75">
        <f ca="1">'5'!J75</f>
        <v>72.370000000000019</v>
      </c>
      <c r="K66" s="75">
        <f ca="1">'6'!J75</f>
        <v>79.219999999999985</v>
      </c>
      <c r="L66" s="75">
        <f ca="1">'7'!J75</f>
        <v>65.819999999999993</v>
      </c>
      <c r="M66" s="75">
        <f ca="1">'8'!J75</f>
        <v>66.77</v>
      </c>
      <c r="N66" s="75">
        <f ca="1">'9'!J75</f>
        <v>84.66</v>
      </c>
      <c r="O66" s="75">
        <f ca="1">'10'!J75</f>
        <v>78.150000000000006</v>
      </c>
      <c r="P66" s="75">
        <f ca="1">'11'!J75</f>
        <v>68.040000000000006</v>
      </c>
      <c r="Q66" s="75">
        <f ca="1">'12'!J75</f>
        <v>53.4</v>
      </c>
      <c r="R66" s="75">
        <f ca="1">'13'!J75</f>
        <v>103.97000000000001</v>
      </c>
      <c r="S66" s="75">
        <f ca="1">'14'!J75</f>
        <v>73.919999999999987</v>
      </c>
      <c r="T66" s="75">
        <f ca="1">'15'!J75</f>
        <v>52.169999999999995</v>
      </c>
      <c r="U66" s="75">
        <f ca="1">'16'!J75</f>
        <v>55.34</v>
      </c>
      <c r="V66" s="75">
        <f ca="1">'17'!J75</f>
        <v>68.37</v>
      </c>
      <c r="W66" s="75">
        <f ca="1">'18'!J75</f>
        <v>73.149999999999991</v>
      </c>
      <c r="X66" s="75">
        <f ca="1">'19'!J75</f>
        <v>48.88</v>
      </c>
      <c r="Y66" s="75">
        <f ca="1">'20'!J75</f>
        <v>35.380000000000003</v>
      </c>
    </row>
    <row r="67" spans="1:25">
      <c r="A67" s="16">
        <v>66</v>
      </c>
      <c r="B67" s="1">
        <f t="shared" ca="1" si="4"/>
        <v>0.54000000000000625</v>
      </c>
      <c r="C67" s="16">
        <f t="shared" ca="1" si="5"/>
        <v>0.81818181818182723</v>
      </c>
      <c r="D67" s="75">
        <f t="shared" ca="1" si="6"/>
        <v>66.540000000000006</v>
      </c>
      <c r="F67" s="75">
        <f ca="1">'1'!J76</f>
        <v>66.540000000000006</v>
      </c>
      <c r="G67" s="75">
        <f ca="1">'2'!J76</f>
        <v>85.63</v>
      </c>
      <c r="H67" s="75">
        <f ca="1">'3'!J76</f>
        <v>63.819999999999993</v>
      </c>
      <c r="I67" s="75">
        <f ca="1">'4'!J76</f>
        <v>59.66</v>
      </c>
      <c r="J67" s="75">
        <f ca="1">'5'!J76</f>
        <v>74.870000000000019</v>
      </c>
      <c r="K67" s="75">
        <f ca="1">'6'!J76</f>
        <v>79.219999999999985</v>
      </c>
      <c r="L67" s="75">
        <f ca="1">'7'!J76</f>
        <v>69.83</v>
      </c>
      <c r="M67" s="75">
        <f ca="1">'8'!J76</f>
        <v>66.77</v>
      </c>
      <c r="N67" s="75">
        <f ca="1">'9'!J76</f>
        <v>84.66</v>
      </c>
      <c r="O67" s="75">
        <f ca="1">'10'!J76</f>
        <v>78.150000000000006</v>
      </c>
      <c r="P67" s="75">
        <f ca="1">'11'!J76</f>
        <v>68.040000000000006</v>
      </c>
      <c r="Q67" s="75">
        <f ca="1">'12'!J76</f>
        <v>53.4</v>
      </c>
      <c r="R67" s="75">
        <f ca="1">'13'!J76</f>
        <v>109.04000000000002</v>
      </c>
      <c r="S67" s="75">
        <f ca="1">'14'!J76</f>
        <v>73.919999999999987</v>
      </c>
      <c r="T67" s="75">
        <f ca="1">'15'!J76</f>
        <v>57.879999999999995</v>
      </c>
      <c r="U67" s="75">
        <f ca="1">'16'!J76</f>
        <v>58.650000000000006</v>
      </c>
      <c r="V67" s="75">
        <f ca="1">'17'!J76</f>
        <v>68.37</v>
      </c>
      <c r="W67" s="75">
        <f ca="1">'18'!J76</f>
        <v>75.22999999999999</v>
      </c>
      <c r="X67" s="75">
        <f ca="1">'19'!J76</f>
        <v>48.88</v>
      </c>
      <c r="Y67" s="75">
        <f ca="1">'20'!J76</f>
        <v>35.380000000000003</v>
      </c>
    </row>
    <row r="68" spans="1:25">
      <c r="A68" s="16">
        <v>67</v>
      </c>
      <c r="B68" s="1">
        <f t="shared" ca="1" si="4"/>
        <v>-0.45999999999999375</v>
      </c>
      <c r="C68" s="16">
        <f t="shared" ca="1" si="5"/>
        <v>-0.68656716417909536</v>
      </c>
      <c r="D68" s="75">
        <f t="shared" ca="1" si="6"/>
        <v>66.540000000000006</v>
      </c>
      <c r="F68" s="75">
        <f ca="1">'1'!J77</f>
        <v>66.540000000000006</v>
      </c>
      <c r="G68" s="75">
        <f ca="1">'2'!J77</f>
        <v>85.63</v>
      </c>
      <c r="H68" s="75">
        <f ca="1">'3'!J77</f>
        <v>63.819999999999993</v>
      </c>
      <c r="I68" s="75">
        <f ca="1">'4'!J77</f>
        <v>59.66</v>
      </c>
      <c r="J68" s="75">
        <f ca="1">'5'!J77</f>
        <v>74.870000000000019</v>
      </c>
      <c r="K68" s="75">
        <f ca="1">'6'!J77</f>
        <v>84.259999999999991</v>
      </c>
      <c r="L68" s="75">
        <f ca="1">'7'!J77</f>
        <v>74.069999999999993</v>
      </c>
      <c r="M68" s="75">
        <f ca="1">'8'!J77</f>
        <v>66.77</v>
      </c>
      <c r="N68" s="75">
        <f ca="1">'9'!J77</f>
        <v>84.66</v>
      </c>
      <c r="O68" s="75">
        <f ca="1">'10'!J77</f>
        <v>78.150000000000006</v>
      </c>
      <c r="P68" s="75">
        <f ca="1">'11'!J77</f>
        <v>68.040000000000006</v>
      </c>
      <c r="Q68" s="75">
        <f ca="1">'12'!J77</f>
        <v>58.699999999999996</v>
      </c>
      <c r="R68" s="75">
        <f ca="1">'13'!J77</f>
        <v>111.55000000000003</v>
      </c>
      <c r="S68" s="75">
        <f ca="1">'14'!J77</f>
        <v>73.919999999999987</v>
      </c>
      <c r="T68" s="75">
        <f ca="1">'15'!J77</f>
        <v>57.879999999999995</v>
      </c>
      <c r="U68" s="75">
        <f ca="1">'16'!J77</f>
        <v>58.650000000000006</v>
      </c>
      <c r="V68" s="75">
        <f ca="1">'17'!J77</f>
        <v>71.36</v>
      </c>
      <c r="W68" s="75">
        <f ca="1">'18'!J77</f>
        <v>75.22999999999999</v>
      </c>
      <c r="X68" s="75">
        <f ca="1">'19'!J77</f>
        <v>48.88</v>
      </c>
      <c r="Y68" s="75">
        <f ca="1">'20'!J77</f>
        <v>35.380000000000003</v>
      </c>
    </row>
    <row r="69" spans="1:25">
      <c r="A69" s="16">
        <v>68</v>
      </c>
      <c r="B69" s="1">
        <f t="shared" ca="1" si="4"/>
        <v>1.5300000000000011</v>
      </c>
      <c r="C69" s="16">
        <f t="shared" ca="1" si="5"/>
        <v>2.25</v>
      </c>
      <c r="D69" s="75">
        <f t="shared" ca="1" si="6"/>
        <v>69.53</v>
      </c>
      <c r="F69" s="75">
        <f ca="1">'1'!J78</f>
        <v>69.53</v>
      </c>
      <c r="G69" s="75">
        <f ca="1">'2'!J78</f>
        <v>85.63</v>
      </c>
      <c r="H69" s="75">
        <f ca="1">'3'!J78</f>
        <v>63.819999999999993</v>
      </c>
      <c r="I69" s="75">
        <f ca="1">'4'!J78</f>
        <v>63.65</v>
      </c>
      <c r="J69" s="75">
        <f ca="1">'5'!J78</f>
        <v>74.870000000000019</v>
      </c>
      <c r="K69" s="75">
        <f ca="1">'6'!J78</f>
        <v>84.259999999999991</v>
      </c>
      <c r="L69" s="75">
        <f ca="1">'7'!J78</f>
        <v>78.559999999999988</v>
      </c>
      <c r="M69" s="75">
        <f ca="1">'8'!J78</f>
        <v>66.77</v>
      </c>
      <c r="N69" s="75">
        <f ca="1">'9'!J78</f>
        <v>84.66</v>
      </c>
      <c r="O69" s="75">
        <f ca="1">'10'!J78</f>
        <v>83.080000000000013</v>
      </c>
      <c r="P69" s="75">
        <f ca="1">'11'!J78</f>
        <v>70.190000000000012</v>
      </c>
      <c r="Q69" s="75">
        <f ca="1">'12'!J78</f>
        <v>58.699999999999996</v>
      </c>
      <c r="R69" s="75">
        <f ca="1">'13'!J78</f>
        <v>111.55000000000003</v>
      </c>
      <c r="S69" s="75">
        <f ca="1">'14'!J78</f>
        <v>77.649999999999991</v>
      </c>
      <c r="T69" s="75">
        <f ca="1">'15'!J78</f>
        <v>57.879999999999995</v>
      </c>
      <c r="U69" s="75">
        <f ca="1">'16'!J78</f>
        <v>58.650000000000006</v>
      </c>
      <c r="V69" s="75">
        <f ca="1">'17'!J78</f>
        <v>73.650000000000006</v>
      </c>
      <c r="W69" s="75">
        <f ca="1">'18'!J78</f>
        <v>75.22999999999999</v>
      </c>
      <c r="X69" s="75">
        <f ca="1">'19'!J78</f>
        <v>48.88</v>
      </c>
      <c r="Y69" s="75">
        <f ca="1">'20'!J78</f>
        <v>35.380000000000003</v>
      </c>
    </row>
    <row r="70" spans="1:25">
      <c r="A70" s="16">
        <v>69</v>
      </c>
      <c r="B70" s="1">
        <f t="shared" ca="1" si="4"/>
        <v>0.53000000000000114</v>
      </c>
      <c r="C70" s="16">
        <f t="shared" ca="1" si="5"/>
        <v>0.76811594202898448</v>
      </c>
      <c r="D70" s="75">
        <f t="shared" ca="1" si="6"/>
        <v>69.53</v>
      </c>
      <c r="F70" s="75">
        <f ca="1">'1'!J79</f>
        <v>69.53</v>
      </c>
      <c r="G70" s="75">
        <f ca="1">'2'!J79</f>
        <v>88.38</v>
      </c>
      <c r="H70" s="75">
        <f ca="1">'3'!J79</f>
        <v>63.819999999999993</v>
      </c>
      <c r="I70" s="75">
        <f ca="1">'4'!J79</f>
        <v>63.65</v>
      </c>
      <c r="J70" s="75">
        <f ca="1">'5'!J79</f>
        <v>74.870000000000019</v>
      </c>
      <c r="K70" s="75">
        <f ca="1">'6'!J79</f>
        <v>84.259999999999991</v>
      </c>
      <c r="L70" s="75">
        <f ca="1">'7'!J79</f>
        <v>78.559999999999988</v>
      </c>
      <c r="M70" s="75">
        <f ca="1">'8'!J79</f>
        <v>66.77</v>
      </c>
      <c r="N70" s="75">
        <f ca="1">'9'!J79</f>
        <v>84.66</v>
      </c>
      <c r="O70" s="75">
        <f ca="1">'10'!J79</f>
        <v>83.080000000000013</v>
      </c>
      <c r="P70" s="75">
        <f ca="1">'11'!J79</f>
        <v>70.190000000000012</v>
      </c>
      <c r="Q70" s="75">
        <f ca="1">'12'!J79</f>
        <v>58.699999999999996</v>
      </c>
      <c r="R70" s="75">
        <f ca="1">'13'!J79</f>
        <v>111.55000000000003</v>
      </c>
      <c r="S70" s="75">
        <f ca="1">'14'!J79</f>
        <v>77.649999999999991</v>
      </c>
      <c r="T70" s="75">
        <f ca="1">'15'!J79</f>
        <v>57.879999999999995</v>
      </c>
      <c r="U70" s="75">
        <f ca="1">'16'!J79</f>
        <v>58.650000000000006</v>
      </c>
      <c r="V70" s="75">
        <f ca="1">'17'!J79</f>
        <v>73.650000000000006</v>
      </c>
      <c r="W70" s="75">
        <f ca="1">'18'!J79</f>
        <v>75.22999999999999</v>
      </c>
      <c r="X70" s="75">
        <f ca="1">'19'!J79</f>
        <v>48.88</v>
      </c>
      <c r="Y70" s="75">
        <f ca="1">'20'!J79</f>
        <v>35.380000000000003</v>
      </c>
    </row>
    <row r="71" spans="1:25">
      <c r="A71" s="16">
        <v>70</v>
      </c>
      <c r="B71" s="1">
        <f t="shared" ca="1" si="4"/>
        <v>-0.46999999999999886</v>
      </c>
      <c r="C71" s="16">
        <f t="shared" ca="1" si="5"/>
        <v>-0.67142857142856371</v>
      </c>
      <c r="D71" s="75">
        <f t="shared" ca="1" si="6"/>
        <v>69.53</v>
      </c>
      <c r="F71" s="75">
        <f ca="1">'1'!J80</f>
        <v>69.53</v>
      </c>
      <c r="G71" s="75">
        <f ca="1">'2'!J80</f>
        <v>88.38</v>
      </c>
      <c r="H71" s="75">
        <f ca="1">'3'!J80</f>
        <v>63.819999999999993</v>
      </c>
      <c r="I71" s="75">
        <f ca="1">'4'!J80</f>
        <v>63.65</v>
      </c>
      <c r="J71" s="75">
        <f ca="1">'5'!J80</f>
        <v>74.870000000000019</v>
      </c>
      <c r="K71" s="75">
        <f ca="1">'6'!J80</f>
        <v>86.86999999999999</v>
      </c>
      <c r="L71" s="75">
        <f ca="1">'7'!J80</f>
        <v>78.559999999999988</v>
      </c>
      <c r="M71" s="75">
        <f ca="1">'8'!J80</f>
        <v>69.45</v>
      </c>
      <c r="N71" s="75">
        <f ca="1">'9'!J80</f>
        <v>84.66</v>
      </c>
      <c r="O71" s="75">
        <f ca="1">'10'!J80</f>
        <v>83.080000000000013</v>
      </c>
      <c r="P71" s="75">
        <f ca="1">'11'!J80</f>
        <v>73.570000000000007</v>
      </c>
      <c r="Q71" s="75">
        <f ca="1">'12'!J80</f>
        <v>58.699999999999996</v>
      </c>
      <c r="R71" s="75">
        <f ca="1">'13'!J80</f>
        <v>111.55000000000003</v>
      </c>
      <c r="S71" s="75">
        <f ca="1">'14'!J80</f>
        <v>77.649999999999991</v>
      </c>
      <c r="T71" s="75">
        <f ca="1">'15'!J80</f>
        <v>57.879999999999995</v>
      </c>
      <c r="U71" s="75">
        <f ca="1">'16'!J80</f>
        <v>58.650000000000006</v>
      </c>
      <c r="V71" s="75">
        <f ca="1">'17'!J80</f>
        <v>77.330000000000013</v>
      </c>
      <c r="W71" s="75">
        <f ca="1">'18'!J80</f>
        <v>75.22999999999999</v>
      </c>
      <c r="X71" s="75">
        <f ca="1">'19'!J80</f>
        <v>48.88</v>
      </c>
      <c r="Y71" s="75">
        <f ca="1">'20'!J80</f>
        <v>35.380000000000003</v>
      </c>
    </row>
    <row r="72" spans="1:25">
      <c r="A72" s="16">
        <v>71</v>
      </c>
      <c r="B72" s="1">
        <f t="shared" ca="1" si="4"/>
        <v>1.8599999999999994</v>
      </c>
      <c r="C72" s="16">
        <f t="shared" ca="1" si="5"/>
        <v>2.6197183098591665</v>
      </c>
      <c r="D72" s="75">
        <f t="shared" ca="1" si="6"/>
        <v>72.86</v>
      </c>
      <c r="F72" s="75">
        <f ca="1">'1'!J81</f>
        <v>72.86</v>
      </c>
      <c r="G72" s="75">
        <f ca="1">'2'!J81</f>
        <v>92.31</v>
      </c>
      <c r="H72" s="75">
        <f ca="1">'3'!J81</f>
        <v>63.819999999999993</v>
      </c>
      <c r="I72" s="75">
        <f ca="1">'4'!J81</f>
        <v>68.22</v>
      </c>
      <c r="J72" s="75">
        <f ca="1">'5'!J81</f>
        <v>77.700000000000017</v>
      </c>
      <c r="K72" s="75">
        <f ca="1">'6'!J81</f>
        <v>92.57</v>
      </c>
      <c r="L72" s="75">
        <f ca="1">'7'!J81</f>
        <v>78.559999999999988</v>
      </c>
      <c r="M72" s="75">
        <f ca="1">'8'!J81</f>
        <v>71.570000000000007</v>
      </c>
      <c r="N72" s="75">
        <f ca="1">'9'!J81</f>
        <v>84.66</v>
      </c>
      <c r="O72" s="75">
        <f ca="1">'10'!J81</f>
        <v>83.080000000000013</v>
      </c>
      <c r="P72" s="75">
        <f ca="1">'11'!J81</f>
        <v>73.570000000000007</v>
      </c>
      <c r="Q72" s="75">
        <f ca="1">'12'!J81</f>
        <v>58.699999999999996</v>
      </c>
      <c r="R72" s="75">
        <f ca="1">'13'!J81</f>
        <v>111.55000000000003</v>
      </c>
      <c r="S72" s="75">
        <f ca="1">'14'!J81</f>
        <v>77.649999999999991</v>
      </c>
      <c r="T72" s="75">
        <f ca="1">'15'!J81</f>
        <v>62.289999999999992</v>
      </c>
      <c r="U72" s="75">
        <f ca="1">'16'!J81</f>
        <v>58.650000000000006</v>
      </c>
      <c r="V72" s="75">
        <f ca="1">'17'!J81</f>
        <v>77.330000000000013</v>
      </c>
      <c r="W72" s="75">
        <f ca="1">'18'!J81</f>
        <v>75.22999999999999</v>
      </c>
      <c r="X72" s="75">
        <f ca="1">'19'!J81</f>
        <v>48.88</v>
      </c>
      <c r="Y72" s="75">
        <f ca="1">'20'!J81</f>
        <v>38.28</v>
      </c>
    </row>
    <row r="73" spans="1:25">
      <c r="A73" s="16">
        <v>72</v>
      </c>
      <c r="B73" s="1">
        <f t="shared" ca="1" si="4"/>
        <v>0.85999999999999943</v>
      </c>
      <c r="C73" s="16">
        <f t="shared" ca="1" si="5"/>
        <v>1.1944444444444571</v>
      </c>
      <c r="D73" s="75">
        <f t="shared" ca="1" si="6"/>
        <v>72.86</v>
      </c>
      <c r="F73" s="75">
        <f ca="1">'1'!J82</f>
        <v>72.86</v>
      </c>
      <c r="G73" s="75">
        <f ca="1">'2'!J82</f>
        <v>92.31</v>
      </c>
      <c r="H73" s="75">
        <f ca="1">'3'!J82</f>
        <v>66.08</v>
      </c>
      <c r="I73" s="75">
        <f ca="1">'4'!J82</f>
        <v>71.510000000000005</v>
      </c>
      <c r="J73" s="75">
        <f ca="1">'5'!J82</f>
        <v>77.700000000000017</v>
      </c>
      <c r="K73" s="75">
        <f ca="1">'6'!J82</f>
        <v>92.57</v>
      </c>
      <c r="L73" s="75">
        <f ca="1">'7'!J82</f>
        <v>78.559999999999988</v>
      </c>
      <c r="M73" s="75">
        <f ca="1">'8'!J82</f>
        <v>71.570000000000007</v>
      </c>
      <c r="N73" s="75">
        <f ca="1">'9'!J82</f>
        <v>84.66</v>
      </c>
      <c r="O73" s="75">
        <f ca="1">'10'!J82</f>
        <v>85.220000000000013</v>
      </c>
      <c r="P73" s="75">
        <f ca="1">'11'!J82</f>
        <v>73.570000000000007</v>
      </c>
      <c r="Q73" s="75">
        <f ca="1">'12'!J82</f>
        <v>58.699999999999996</v>
      </c>
      <c r="R73" s="75">
        <f ca="1">'13'!J82</f>
        <v>115.90000000000002</v>
      </c>
      <c r="S73" s="75">
        <f ca="1">'14'!J82</f>
        <v>77.649999999999991</v>
      </c>
      <c r="T73" s="75">
        <f ca="1">'15'!J82</f>
        <v>62.289999999999992</v>
      </c>
      <c r="U73" s="75">
        <f ca="1">'16'!J82</f>
        <v>58.650000000000006</v>
      </c>
      <c r="V73" s="75">
        <f ca="1">'17'!J82</f>
        <v>77.330000000000013</v>
      </c>
      <c r="W73" s="75">
        <f ca="1">'18'!J82</f>
        <v>75.22999999999999</v>
      </c>
      <c r="X73" s="75">
        <f ca="1">'19'!J82</f>
        <v>48.88</v>
      </c>
      <c r="Y73" s="75">
        <f ca="1">'20'!J82</f>
        <v>38.28</v>
      </c>
    </row>
    <row r="74" spans="1:25">
      <c r="A74" s="16">
        <v>73</v>
      </c>
      <c r="B74" s="1">
        <f t="shared" ca="1" si="4"/>
        <v>3.9099999999999966</v>
      </c>
      <c r="C74" s="16">
        <f t="shared" ca="1" si="5"/>
        <v>5.3561643835616337</v>
      </c>
      <c r="D74" s="75">
        <f t="shared" ca="1" si="6"/>
        <v>76.91</v>
      </c>
      <c r="F74" s="75">
        <f ca="1">'1'!J83</f>
        <v>76.91</v>
      </c>
      <c r="G74" s="75">
        <f ca="1">'2'!J83</f>
        <v>92.31</v>
      </c>
      <c r="H74" s="75">
        <f ca="1">'3'!J83</f>
        <v>66.08</v>
      </c>
      <c r="I74" s="75">
        <f ca="1">'4'!J83</f>
        <v>71.510000000000005</v>
      </c>
      <c r="J74" s="75">
        <f ca="1">'5'!J83</f>
        <v>80.420000000000016</v>
      </c>
      <c r="K74" s="75">
        <f ca="1">'6'!J83</f>
        <v>95.529999999999987</v>
      </c>
      <c r="L74" s="75">
        <f ca="1">'7'!J83</f>
        <v>78.559999999999988</v>
      </c>
      <c r="M74" s="75">
        <f ca="1">'8'!J83</f>
        <v>71.570000000000007</v>
      </c>
      <c r="N74" s="75">
        <f ca="1">'9'!J83</f>
        <v>84.66</v>
      </c>
      <c r="O74" s="75">
        <f ca="1">'10'!J83</f>
        <v>85.220000000000013</v>
      </c>
      <c r="P74" s="75">
        <f ca="1">'11'!J83</f>
        <v>73.570000000000007</v>
      </c>
      <c r="Q74" s="75">
        <f ca="1">'12'!J83</f>
        <v>58.699999999999996</v>
      </c>
      <c r="R74" s="75">
        <f ca="1">'13'!J83</f>
        <v>115.90000000000002</v>
      </c>
      <c r="S74" s="75">
        <f ca="1">'14'!J83</f>
        <v>77.649999999999991</v>
      </c>
      <c r="T74" s="75">
        <f ca="1">'15'!J83</f>
        <v>62.289999999999992</v>
      </c>
      <c r="U74" s="75">
        <f ca="1">'16'!J83</f>
        <v>58.650000000000006</v>
      </c>
      <c r="V74" s="75">
        <f ca="1">'17'!J83</f>
        <v>77.330000000000013</v>
      </c>
      <c r="W74" s="75">
        <f ca="1">'18'!J83</f>
        <v>75.22999999999999</v>
      </c>
      <c r="X74" s="75">
        <f ca="1">'19'!J83</f>
        <v>48.88</v>
      </c>
      <c r="Y74" s="75">
        <f ca="1">'20'!J83</f>
        <v>38.28</v>
      </c>
    </row>
    <row r="75" spans="1:25">
      <c r="A75" s="16">
        <v>74</v>
      </c>
      <c r="B75" s="1">
        <f t="shared" ca="1" si="4"/>
        <v>2.9099999999999966</v>
      </c>
      <c r="C75" s="16">
        <f t="shared" ca="1" si="5"/>
        <v>3.9324324324324209</v>
      </c>
      <c r="D75" s="75">
        <f t="shared" ca="1" si="6"/>
        <v>76.91</v>
      </c>
      <c r="F75" s="75">
        <f ca="1">'1'!J84</f>
        <v>76.91</v>
      </c>
      <c r="G75" s="75">
        <f ca="1">'2'!J84</f>
        <v>92.31</v>
      </c>
      <c r="H75" s="75">
        <f ca="1">'3'!J84</f>
        <v>66.08</v>
      </c>
      <c r="I75" s="75">
        <f ca="1">'4'!J84</f>
        <v>71.510000000000005</v>
      </c>
      <c r="J75" s="75">
        <f ca="1">'5'!J84</f>
        <v>80.420000000000016</v>
      </c>
      <c r="K75" s="75">
        <f ca="1">'6'!J84</f>
        <v>98.749999999999986</v>
      </c>
      <c r="L75" s="75">
        <f ca="1">'7'!J84</f>
        <v>78.559999999999988</v>
      </c>
      <c r="M75" s="75">
        <f ca="1">'8'!J84</f>
        <v>76.440000000000012</v>
      </c>
      <c r="N75" s="75">
        <f ca="1">'9'!J84</f>
        <v>87.429999999999993</v>
      </c>
      <c r="O75" s="75">
        <f ca="1">'10'!J84</f>
        <v>85.220000000000013</v>
      </c>
      <c r="P75" s="75">
        <f ca="1">'11'!J84</f>
        <v>76.690000000000012</v>
      </c>
      <c r="Q75" s="75">
        <f ca="1">'12'!J84</f>
        <v>58.699999999999996</v>
      </c>
      <c r="R75" s="75">
        <f ca="1">'13'!J84</f>
        <v>115.90000000000002</v>
      </c>
      <c r="S75" s="75">
        <f ca="1">'14'!J84</f>
        <v>79.88</v>
      </c>
      <c r="T75" s="75">
        <f ca="1">'15'!J84</f>
        <v>62.289999999999992</v>
      </c>
      <c r="U75" s="75">
        <f ca="1">'16'!J84</f>
        <v>58.650000000000006</v>
      </c>
      <c r="V75" s="75">
        <f ca="1">'17'!J84</f>
        <v>81.870000000000019</v>
      </c>
      <c r="W75" s="75">
        <f ca="1">'18'!J84</f>
        <v>80.649999999999991</v>
      </c>
      <c r="X75" s="75">
        <f ca="1">'19'!J84</f>
        <v>48.88</v>
      </c>
      <c r="Y75" s="75">
        <f ca="1">'20'!J84</f>
        <v>38.28</v>
      </c>
    </row>
    <row r="76" spans="1:25">
      <c r="A76" s="16">
        <v>75</v>
      </c>
      <c r="B76" s="1">
        <f t="shared" ca="1" si="4"/>
        <v>1.9099999999999966</v>
      </c>
      <c r="C76" s="16">
        <f t="shared" ca="1" si="5"/>
        <v>2.5466666666666526</v>
      </c>
      <c r="D76" s="75">
        <f t="shared" ca="1" si="6"/>
        <v>76.91</v>
      </c>
      <c r="F76" s="75">
        <f ca="1">'1'!J85</f>
        <v>76.91</v>
      </c>
      <c r="G76" s="75">
        <f ca="1">'2'!J85</f>
        <v>92.31</v>
      </c>
      <c r="H76" s="75">
        <f ca="1">'3'!J85</f>
        <v>66.08</v>
      </c>
      <c r="I76" s="75">
        <f ca="1">'4'!J85</f>
        <v>71.510000000000005</v>
      </c>
      <c r="J76" s="75">
        <f ca="1">'5'!J85</f>
        <v>84.760000000000019</v>
      </c>
      <c r="K76" s="75">
        <f ca="1">'6'!J85</f>
        <v>101.14999999999999</v>
      </c>
      <c r="L76" s="75">
        <f ca="1">'7'!J85</f>
        <v>78.559999999999988</v>
      </c>
      <c r="M76" s="75">
        <f ca="1">'8'!J85</f>
        <v>79.600000000000009</v>
      </c>
      <c r="N76" s="75">
        <f ca="1">'9'!J85</f>
        <v>91.699999999999989</v>
      </c>
      <c r="O76" s="75">
        <f ca="1">'10'!J85</f>
        <v>87.510000000000019</v>
      </c>
      <c r="P76" s="75">
        <f ca="1">'11'!J85</f>
        <v>76.690000000000012</v>
      </c>
      <c r="Q76" s="75">
        <f ca="1">'12'!J85</f>
        <v>58.699999999999996</v>
      </c>
      <c r="R76" s="75">
        <f ca="1">'13'!J85</f>
        <v>118.50000000000001</v>
      </c>
      <c r="S76" s="75">
        <f ca="1">'14'!J85</f>
        <v>79.88</v>
      </c>
      <c r="T76" s="75">
        <f ca="1">'15'!J85</f>
        <v>62.289999999999992</v>
      </c>
      <c r="U76" s="75">
        <f ca="1">'16'!J85</f>
        <v>58.650000000000006</v>
      </c>
      <c r="V76" s="75">
        <f ca="1">'17'!J85</f>
        <v>84.830000000000013</v>
      </c>
      <c r="W76" s="75">
        <f ca="1">'18'!J85</f>
        <v>83.339999999999989</v>
      </c>
      <c r="X76" s="75">
        <f ca="1">'19'!J85</f>
        <v>48.88</v>
      </c>
      <c r="Y76" s="75">
        <f ca="1">'20'!J85</f>
        <v>42.33</v>
      </c>
    </row>
    <row r="77" spans="1:25">
      <c r="A77" s="16">
        <v>76</v>
      </c>
      <c r="B77" s="1">
        <f t="shared" ca="1" si="4"/>
        <v>0.90999999999999659</v>
      </c>
      <c r="C77" s="16">
        <f t="shared" ca="1" si="5"/>
        <v>1.1973684210526301</v>
      </c>
      <c r="D77" s="75">
        <f t="shared" ca="1" si="6"/>
        <v>76.91</v>
      </c>
      <c r="F77" s="75">
        <f ca="1">'1'!J86</f>
        <v>76.91</v>
      </c>
      <c r="G77" s="75">
        <f ca="1">'2'!J86</f>
        <v>92.31</v>
      </c>
      <c r="H77" s="75">
        <f ca="1">'3'!J86</f>
        <v>69.38</v>
      </c>
      <c r="I77" s="75">
        <f ca="1">'4'!J86</f>
        <v>71.510000000000005</v>
      </c>
      <c r="J77" s="75">
        <f ca="1">'5'!J86</f>
        <v>86.910000000000025</v>
      </c>
      <c r="K77" s="75">
        <f ca="1">'6'!J86</f>
        <v>101.14999999999999</v>
      </c>
      <c r="L77" s="75">
        <f ca="1">'7'!J86</f>
        <v>78.559999999999988</v>
      </c>
      <c r="M77" s="75">
        <f ca="1">'8'!J86</f>
        <v>79.600000000000009</v>
      </c>
      <c r="N77" s="75">
        <f ca="1">'9'!J86</f>
        <v>95.71</v>
      </c>
      <c r="O77" s="75">
        <f ca="1">'10'!J86</f>
        <v>91.660000000000025</v>
      </c>
      <c r="P77" s="75">
        <f ca="1">'11'!J86</f>
        <v>76.690000000000012</v>
      </c>
      <c r="Q77" s="75">
        <f ca="1">'12'!J86</f>
        <v>58.699999999999996</v>
      </c>
      <c r="R77" s="75">
        <f ca="1">'13'!J86</f>
        <v>118.50000000000001</v>
      </c>
      <c r="S77" s="75">
        <f ca="1">'14'!J86</f>
        <v>82.49</v>
      </c>
      <c r="T77" s="75">
        <f ca="1">'15'!J86</f>
        <v>67.899999999999991</v>
      </c>
      <c r="U77" s="75">
        <f ca="1">'16'!J86</f>
        <v>58.650000000000006</v>
      </c>
      <c r="V77" s="75">
        <f ca="1">'17'!J86</f>
        <v>84.830000000000013</v>
      </c>
      <c r="W77" s="75">
        <f ca="1">'18'!J86</f>
        <v>83.339999999999989</v>
      </c>
      <c r="X77" s="75">
        <f ca="1">'19'!J86</f>
        <v>48.88</v>
      </c>
      <c r="Y77" s="75">
        <f ca="1">'20'!J86</f>
        <v>46.91</v>
      </c>
    </row>
    <row r="78" spans="1:25">
      <c r="A78" s="16">
        <v>77</v>
      </c>
      <c r="B78" s="1">
        <f t="shared" ca="1" si="4"/>
        <v>-9.0000000000003411E-2</v>
      </c>
      <c r="C78" s="16">
        <f t="shared" ca="1" si="5"/>
        <v>-0.11688311688313036</v>
      </c>
      <c r="D78" s="75">
        <f t="shared" ca="1" si="6"/>
        <v>76.91</v>
      </c>
      <c r="F78" s="75">
        <f ca="1">'1'!J87</f>
        <v>76.91</v>
      </c>
      <c r="G78" s="75">
        <f ca="1">'2'!J87</f>
        <v>92.31</v>
      </c>
      <c r="H78" s="75">
        <f ca="1">'3'!J87</f>
        <v>69.38</v>
      </c>
      <c r="I78" s="75">
        <f ca="1">'4'!J87</f>
        <v>71.510000000000005</v>
      </c>
      <c r="J78" s="75">
        <f ca="1">'5'!J87</f>
        <v>86.910000000000025</v>
      </c>
      <c r="K78" s="75">
        <f ca="1">'6'!J87</f>
        <v>101.14999999999999</v>
      </c>
      <c r="L78" s="75">
        <f ca="1">'7'!J87</f>
        <v>84.469999999999985</v>
      </c>
      <c r="M78" s="75">
        <f ca="1">'8'!J87</f>
        <v>79.600000000000009</v>
      </c>
      <c r="N78" s="75">
        <f ca="1">'9'!J87</f>
        <v>95.71</v>
      </c>
      <c r="O78" s="75">
        <f ca="1">'10'!J87</f>
        <v>97.190000000000026</v>
      </c>
      <c r="P78" s="75">
        <f ca="1">'11'!J87</f>
        <v>76.690000000000012</v>
      </c>
      <c r="Q78" s="75">
        <f ca="1">'12'!J87</f>
        <v>64.089999999999989</v>
      </c>
      <c r="R78" s="75">
        <f ca="1">'13'!J87</f>
        <v>118.50000000000001</v>
      </c>
      <c r="S78" s="75">
        <f ca="1">'14'!J87</f>
        <v>82.49</v>
      </c>
      <c r="T78" s="75">
        <f ca="1">'15'!J87</f>
        <v>67.899999999999991</v>
      </c>
      <c r="U78" s="75">
        <f ca="1">'16'!J87</f>
        <v>58.650000000000006</v>
      </c>
      <c r="V78" s="75">
        <f ca="1">'17'!J87</f>
        <v>84.830000000000013</v>
      </c>
      <c r="W78" s="75">
        <f ca="1">'18'!J87</f>
        <v>83.339999999999989</v>
      </c>
      <c r="X78" s="75">
        <f ca="1">'19'!J87</f>
        <v>51.11</v>
      </c>
      <c r="Y78" s="75">
        <f ca="1">'20'!J87</f>
        <v>50.29</v>
      </c>
    </row>
    <row r="79" spans="1:25">
      <c r="A79" s="16">
        <v>78</v>
      </c>
      <c r="B79" s="1">
        <f t="shared" ca="1" si="4"/>
        <v>-1.0900000000000034</v>
      </c>
      <c r="C79" s="16">
        <f t="shared" ca="1" si="5"/>
        <v>-1.397435897435912</v>
      </c>
      <c r="D79" s="75">
        <f t="shared" ca="1" si="6"/>
        <v>76.91</v>
      </c>
      <c r="F79" s="75">
        <f ca="1">'1'!J88</f>
        <v>76.91</v>
      </c>
      <c r="G79" s="75">
        <f ca="1">'2'!J88</f>
        <v>92.31</v>
      </c>
      <c r="H79" s="75">
        <f ca="1">'3'!J88</f>
        <v>69.38</v>
      </c>
      <c r="I79" s="75">
        <f ca="1">'4'!J88</f>
        <v>71.510000000000005</v>
      </c>
      <c r="J79" s="75">
        <f ca="1">'5'!J88</f>
        <v>86.910000000000025</v>
      </c>
      <c r="K79" s="75">
        <f ca="1">'6'!J88</f>
        <v>106.74</v>
      </c>
      <c r="L79" s="75">
        <f ca="1">'7'!J88</f>
        <v>84.469999999999985</v>
      </c>
      <c r="M79" s="75">
        <f ca="1">'8'!J88</f>
        <v>79.600000000000009</v>
      </c>
      <c r="N79" s="75">
        <f ca="1">'9'!J88</f>
        <v>98.32</v>
      </c>
      <c r="O79" s="75">
        <f ca="1">'10'!J88</f>
        <v>103.15000000000002</v>
      </c>
      <c r="P79" s="75">
        <f ca="1">'11'!J88</f>
        <v>76.690000000000012</v>
      </c>
      <c r="Q79" s="75">
        <f ca="1">'12'!J88</f>
        <v>66.429999999999993</v>
      </c>
      <c r="R79" s="75">
        <f ca="1">'13'!J88</f>
        <v>118.50000000000001</v>
      </c>
      <c r="S79" s="75">
        <f ca="1">'14'!J88</f>
        <v>87.14</v>
      </c>
      <c r="T79" s="75">
        <f ca="1">'15'!J88</f>
        <v>67.899999999999991</v>
      </c>
      <c r="U79" s="75">
        <f ca="1">'16'!J88</f>
        <v>58.650000000000006</v>
      </c>
      <c r="V79" s="75">
        <f ca="1">'17'!J88</f>
        <v>84.830000000000013</v>
      </c>
      <c r="W79" s="75">
        <f ca="1">'18'!J88</f>
        <v>83.339999999999989</v>
      </c>
      <c r="X79" s="75">
        <f ca="1">'19'!J88</f>
        <v>55.67</v>
      </c>
      <c r="Y79" s="75">
        <f ca="1">'20'!J88</f>
        <v>50.29</v>
      </c>
    </row>
    <row r="80" spans="1:25">
      <c r="A80" s="16">
        <v>79</v>
      </c>
      <c r="B80" s="1">
        <f t="shared" ca="1" si="4"/>
        <v>-2.0900000000000034</v>
      </c>
      <c r="C80" s="16">
        <f t="shared" ca="1" si="5"/>
        <v>-2.6455696202531698</v>
      </c>
      <c r="D80" s="75">
        <f t="shared" ca="1" si="6"/>
        <v>76.91</v>
      </c>
      <c r="F80" s="75">
        <f ca="1">'1'!J89</f>
        <v>76.91</v>
      </c>
      <c r="G80" s="75">
        <f ca="1">'2'!J89</f>
        <v>92.31</v>
      </c>
      <c r="H80" s="75">
        <f ca="1">'3'!J89</f>
        <v>73.02</v>
      </c>
      <c r="I80" s="75">
        <f ca="1">'4'!J89</f>
        <v>71.510000000000005</v>
      </c>
      <c r="J80" s="75">
        <f ca="1">'5'!J89</f>
        <v>86.910000000000025</v>
      </c>
      <c r="K80" s="75">
        <f ca="1">'6'!J89</f>
        <v>108.94</v>
      </c>
      <c r="L80" s="75">
        <f ca="1">'7'!J89</f>
        <v>84.469999999999985</v>
      </c>
      <c r="M80" s="75">
        <f ca="1">'8'!J89</f>
        <v>79.600000000000009</v>
      </c>
      <c r="N80" s="75">
        <f ca="1">'9'!J89</f>
        <v>98.32</v>
      </c>
      <c r="O80" s="75">
        <f ca="1">'10'!J89</f>
        <v>103.15000000000002</v>
      </c>
      <c r="P80" s="75">
        <f ca="1">'11'!J89</f>
        <v>80.060000000000016</v>
      </c>
      <c r="Q80" s="75">
        <f ca="1">'12'!J89</f>
        <v>66.429999999999993</v>
      </c>
      <c r="R80" s="75">
        <f ca="1">'13'!J89</f>
        <v>118.50000000000001</v>
      </c>
      <c r="S80" s="75">
        <f ca="1">'14'!J89</f>
        <v>87.14</v>
      </c>
      <c r="T80" s="75">
        <f ca="1">'15'!J89</f>
        <v>67.899999999999991</v>
      </c>
      <c r="U80" s="75">
        <f ca="1">'16'!J89</f>
        <v>58.650000000000006</v>
      </c>
      <c r="V80" s="75">
        <f ca="1">'17'!J89</f>
        <v>84.830000000000013</v>
      </c>
      <c r="W80" s="75">
        <f ca="1">'18'!J89</f>
        <v>83.339999999999989</v>
      </c>
      <c r="X80" s="75">
        <f ca="1">'19'!J89</f>
        <v>55.67</v>
      </c>
      <c r="Y80" s="75">
        <f ca="1">'20'!J89</f>
        <v>52.53</v>
      </c>
    </row>
    <row r="81" spans="1:25">
      <c r="A81" s="16">
        <v>80</v>
      </c>
      <c r="B81" s="1">
        <f t="shared" ca="1" si="4"/>
        <v>-3.0900000000000034</v>
      </c>
      <c r="C81" s="16">
        <f t="shared" ca="1" si="5"/>
        <v>-3.8624999999999972</v>
      </c>
      <c r="D81" s="75">
        <f t="shared" ca="1" si="6"/>
        <v>76.91</v>
      </c>
      <c r="F81" s="75">
        <f ca="1">'1'!J90</f>
        <v>76.91</v>
      </c>
      <c r="G81" s="75">
        <f ca="1">'2'!J90</f>
        <v>94.55</v>
      </c>
      <c r="H81" s="75">
        <f ca="1">'3'!J90</f>
        <v>73.02</v>
      </c>
      <c r="I81" s="75">
        <f ca="1">'4'!J90</f>
        <v>75.570000000000007</v>
      </c>
      <c r="J81" s="75">
        <f ca="1">'5'!J90</f>
        <v>86.910000000000025</v>
      </c>
      <c r="K81" s="75">
        <f ca="1">'6'!J90</f>
        <v>108.94</v>
      </c>
      <c r="L81" s="75">
        <f ca="1">'7'!J90</f>
        <v>84.469999999999985</v>
      </c>
      <c r="M81" s="75">
        <f ca="1">'8'!J90</f>
        <v>79.600000000000009</v>
      </c>
      <c r="N81" s="75">
        <f ca="1">'9'!J90</f>
        <v>102.83</v>
      </c>
      <c r="O81" s="75">
        <f ca="1">'10'!J90</f>
        <v>103.15000000000002</v>
      </c>
      <c r="P81" s="75">
        <f ca="1">'11'!J90</f>
        <v>80.060000000000016</v>
      </c>
      <c r="Q81" s="75">
        <f ca="1">'12'!J90</f>
        <v>66.429999999999993</v>
      </c>
      <c r="R81" s="75">
        <f ca="1">'13'!J90</f>
        <v>122.35000000000001</v>
      </c>
      <c r="S81" s="75">
        <f ca="1">'14'!J90</f>
        <v>87.14</v>
      </c>
      <c r="T81" s="75">
        <f ca="1">'15'!J90</f>
        <v>67.899999999999991</v>
      </c>
      <c r="U81" s="75">
        <f ca="1">'16'!J90</f>
        <v>61.95</v>
      </c>
      <c r="V81" s="75">
        <f ca="1">'17'!J90</f>
        <v>84.830000000000013</v>
      </c>
      <c r="W81" s="75">
        <f ca="1">'18'!J90</f>
        <v>83.339999999999989</v>
      </c>
      <c r="X81" s="75">
        <f ca="1">'19'!J90</f>
        <v>55.67</v>
      </c>
      <c r="Y81" s="75">
        <f ca="1">'20'!J90</f>
        <v>55.19</v>
      </c>
    </row>
    <row r="82" spans="1:25">
      <c r="A82" s="16">
        <v>81</v>
      </c>
      <c r="B82" s="1">
        <f t="shared" ca="1" si="4"/>
        <v>-4.0900000000000034</v>
      </c>
      <c r="C82" s="16">
        <f t="shared" ca="1" si="5"/>
        <v>-5.0493827160493936</v>
      </c>
      <c r="D82" s="75">
        <f t="shared" ca="1" si="6"/>
        <v>76.91</v>
      </c>
      <c r="F82" s="75">
        <f ca="1">'1'!J91</f>
        <v>76.91</v>
      </c>
      <c r="G82" s="75">
        <f ca="1">'2'!J91</f>
        <v>94.55</v>
      </c>
      <c r="H82" s="75">
        <f ca="1">'3'!J91</f>
        <v>76.22</v>
      </c>
      <c r="I82" s="75">
        <f ca="1">'4'!J91</f>
        <v>80.740000000000009</v>
      </c>
      <c r="J82" s="75">
        <f ca="1">'5'!J91</f>
        <v>86.910000000000025</v>
      </c>
      <c r="K82" s="75">
        <f ca="1">'6'!J91</f>
        <v>114.42</v>
      </c>
      <c r="L82" s="75">
        <f ca="1">'7'!J91</f>
        <v>84.469999999999985</v>
      </c>
      <c r="M82" s="75">
        <f ca="1">'8'!J91</f>
        <v>82.410000000000011</v>
      </c>
      <c r="N82" s="75">
        <f ca="1">'9'!J91</f>
        <v>102.83</v>
      </c>
      <c r="O82" s="75">
        <f ca="1">'10'!J91</f>
        <v>103.15000000000002</v>
      </c>
      <c r="P82" s="75">
        <f ca="1">'11'!J91</f>
        <v>84.15000000000002</v>
      </c>
      <c r="Q82" s="75">
        <f ca="1">'12'!J91</f>
        <v>70.529999999999987</v>
      </c>
      <c r="R82" s="75">
        <f ca="1">'13'!J91</f>
        <v>127.34</v>
      </c>
      <c r="S82" s="75">
        <f ca="1">'14'!J91</f>
        <v>89.28</v>
      </c>
      <c r="T82" s="75">
        <f ca="1">'15'!J91</f>
        <v>67.899999999999991</v>
      </c>
      <c r="U82" s="75">
        <f ca="1">'16'!J91</f>
        <v>67.86</v>
      </c>
      <c r="V82" s="75">
        <f ca="1">'17'!J91</f>
        <v>87.550000000000011</v>
      </c>
      <c r="W82" s="75">
        <f ca="1">'18'!J91</f>
        <v>83.339999999999989</v>
      </c>
      <c r="X82" s="75">
        <f ca="1">'19'!J91</f>
        <v>58.18</v>
      </c>
      <c r="Y82" s="75">
        <f ca="1">'20'!J91</f>
        <v>55.19</v>
      </c>
    </row>
    <row r="83" spans="1:25">
      <c r="A83" s="16">
        <v>82</v>
      </c>
      <c r="B83" s="1">
        <f t="shared" ca="1" si="4"/>
        <v>-5.0900000000000034</v>
      </c>
      <c r="C83" s="16">
        <f t="shared" ca="1" si="5"/>
        <v>-6.2073170731707421</v>
      </c>
      <c r="D83" s="75">
        <f t="shared" ca="1" si="6"/>
        <v>76.91</v>
      </c>
      <c r="F83" s="75">
        <f ca="1">'1'!J92</f>
        <v>76.91</v>
      </c>
      <c r="G83" s="75">
        <f ca="1">'2'!J92</f>
        <v>94.55</v>
      </c>
      <c r="H83" s="75">
        <f ca="1">'3'!J92</f>
        <v>76.22</v>
      </c>
      <c r="I83" s="75">
        <f ca="1">'4'!J92</f>
        <v>80.740000000000009</v>
      </c>
      <c r="J83" s="75">
        <f ca="1">'5'!J92</f>
        <v>86.910000000000025</v>
      </c>
      <c r="K83" s="75">
        <f ca="1">'6'!J92</f>
        <v>114.42</v>
      </c>
      <c r="L83" s="75">
        <f ca="1">'7'!J92</f>
        <v>86.72999999999999</v>
      </c>
      <c r="M83" s="75">
        <f ca="1">'8'!J92</f>
        <v>82.410000000000011</v>
      </c>
      <c r="N83" s="75">
        <f ca="1">'9'!J92</f>
        <v>102.83</v>
      </c>
      <c r="O83" s="75">
        <f ca="1">'10'!J92</f>
        <v>106.56000000000002</v>
      </c>
      <c r="P83" s="75">
        <f ca="1">'11'!J92</f>
        <v>84.15000000000002</v>
      </c>
      <c r="Q83" s="75">
        <f ca="1">'12'!J92</f>
        <v>70.529999999999987</v>
      </c>
      <c r="R83" s="75">
        <f ca="1">'13'!J92</f>
        <v>127.34</v>
      </c>
      <c r="S83" s="75">
        <f ca="1">'14'!J92</f>
        <v>89.28</v>
      </c>
      <c r="T83" s="75">
        <f ca="1">'15'!J92</f>
        <v>71.149999999999991</v>
      </c>
      <c r="U83" s="75">
        <f ca="1">'16'!J92</f>
        <v>67.86</v>
      </c>
      <c r="V83" s="75">
        <f ca="1">'17'!J92</f>
        <v>87.550000000000011</v>
      </c>
      <c r="W83" s="75">
        <f ca="1">'18'!J92</f>
        <v>83.339999999999989</v>
      </c>
      <c r="X83" s="75">
        <f ca="1">'19'!J92</f>
        <v>58.18</v>
      </c>
      <c r="Y83" s="75">
        <f ca="1">'20'!J92</f>
        <v>58.94</v>
      </c>
    </row>
    <row r="84" spans="1:25">
      <c r="A84" s="16">
        <v>83</v>
      </c>
      <c r="B84" s="1">
        <f t="shared" ca="1" si="4"/>
        <v>-6.0900000000000034</v>
      </c>
      <c r="C84" s="16">
        <f t="shared" ca="1" si="5"/>
        <v>-7.3373493975903585</v>
      </c>
      <c r="D84" s="75">
        <f t="shared" ca="1" si="6"/>
        <v>76.91</v>
      </c>
      <c r="F84" s="75">
        <f ca="1">'1'!J93</f>
        <v>76.91</v>
      </c>
      <c r="G84" s="75">
        <f ca="1">'2'!J93</f>
        <v>98.52</v>
      </c>
      <c r="H84" s="75">
        <f ca="1">'3'!J93</f>
        <v>76.22</v>
      </c>
      <c r="I84" s="75">
        <f ca="1">'4'!J93</f>
        <v>83.990000000000009</v>
      </c>
      <c r="J84" s="75">
        <f ca="1">'5'!J93</f>
        <v>86.910000000000025</v>
      </c>
      <c r="K84" s="75">
        <f ca="1">'6'!J93</f>
        <v>114.42</v>
      </c>
      <c r="L84" s="75">
        <f ca="1">'7'!J93</f>
        <v>91.72999999999999</v>
      </c>
      <c r="M84" s="75">
        <f ca="1">'8'!J93</f>
        <v>82.410000000000011</v>
      </c>
      <c r="N84" s="75">
        <f ca="1">'9'!J93</f>
        <v>107.39</v>
      </c>
      <c r="O84" s="75">
        <f ca="1">'10'!J93</f>
        <v>109.94000000000001</v>
      </c>
      <c r="P84" s="75">
        <f ca="1">'11'!J93</f>
        <v>88.310000000000016</v>
      </c>
      <c r="Q84" s="75">
        <f ca="1">'12'!J93</f>
        <v>70.529999999999987</v>
      </c>
      <c r="R84" s="75">
        <f ca="1">'13'!J93</f>
        <v>127.34</v>
      </c>
      <c r="S84" s="75">
        <f ca="1">'14'!J93</f>
        <v>89.28</v>
      </c>
      <c r="T84" s="75">
        <f ca="1">'15'!J93</f>
        <v>71.149999999999991</v>
      </c>
      <c r="U84" s="75">
        <f ca="1">'16'!J93</f>
        <v>67.86</v>
      </c>
      <c r="V84" s="75">
        <f ca="1">'17'!J93</f>
        <v>87.550000000000011</v>
      </c>
      <c r="W84" s="75">
        <f ca="1">'18'!J93</f>
        <v>83.339999999999989</v>
      </c>
      <c r="X84" s="75">
        <f ca="1">'19'!J93</f>
        <v>58.18</v>
      </c>
      <c r="Y84" s="75">
        <f ca="1">'20'!J93</f>
        <v>58.94</v>
      </c>
    </row>
    <row r="85" spans="1:25">
      <c r="A85" s="16">
        <v>84</v>
      </c>
      <c r="B85" s="1">
        <f t="shared" ca="1" si="4"/>
        <v>-7.0900000000000034</v>
      </c>
      <c r="C85" s="16">
        <f t="shared" ca="1" si="5"/>
        <v>-8.440476190476204</v>
      </c>
      <c r="D85" s="75">
        <f t="shared" ca="1" si="6"/>
        <v>76.91</v>
      </c>
      <c r="F85" s="75">
        <f ca="1">'1'!J94</f>
        <v>76.91</v>
      </c>
      <c r="G85" s="75">
        <f ca="1">'2'!J94</f>
        <v>98.52</v>
      </c>
      <c r="H85" s="75">
        <f ca="1">'3'!J94</f>
        <v>76.22</v>
      </c>
      <c r="I85" s="75">
        <f ca="1">'4'!J94</f>
        <v>83.990000000000009</v>
      </c>
      <c r="J85" s="75">
        <f ca="1">'5'!J94</f>
        <v>91.130000000000024</v>
      </c>
      <c r="K85" s="75">
        <f ca="1">'6'!J94</f>
        <v>114.42</v>
      </c>
      <c r="L85" s="75">
        <f ca="1">'7'!J94</f>
        <v>91.72999999999999</v>
      </c>
      <c r="M85" s="75">
        <f ca="1">'8'!J94</f>
        <v>82.410000000000011</v>
      </c>
      <c r="N85" s="75">
        <f ca="1">'9'!J94</f>
        <v>107.39</v>
      </c>
      <c r="O85" s="75">
        <f ca="1">'10'!J94</f>
        <v>113.63000000000001</v>
      </c>
      <c r="P85" s="75">
        <f ca="1">'11'!J94</f>
        <v>92.300000000000011</v>
      </c>
      <c r="Q85" s="75">
        <f ca="1">'12'!J94</f>
        <v>70.529999999999987</v>
      </c>
      <c r="R85" s="75">
        <f ca="1">'13'!J94</f>
        <v>127.34</v>
      </c>
      <c r="S85" s="75">
        <f ca="1">'14'!J94</f>
        <v>89.28</v>
      </c>
      <c r="T85" s="75">
        <f ca="1">'15'!J94</f>
        <v>71.149999999999991</v>
      </c>
      <c r="U85" s="75">
        <f ca="1">'16'!J94</f>
        <v>67.86</v>
      </c>
      <c r="V85" s="75">
        <f ca="1">'17'!J94</f>
        <v>87.550000000000011</v>
      </c>
      <c r="W85" s="75">
        <f ca="1">'18'!J94</f>
        <v>85.38</v>
      </c>
      <c r="X85" s="75">
        <f ca="1">'19'!J94</f>
        <v>58.18</v>
      </c>
      <c r="Y85" s="75">
        <f ca="1">'20'!J94</f>
        <v>58.94</v>
      </c>
    </row>
    <row r="86" spans="1:25">
      <c r="A86" s="16">
        <v>85</v>
      </c>
      <c r="B86" s="1">
        <f t="shared" ca="1" si="4"/>
        <v>-8.0900000000000034</v>
      </c>
      <c r="C86" s="16">
        <f t="shared" ca="1" si="5"/>
        <v>-9.5176470588235276</v>
      </c>
      <c r="D86" s="75">
        <f t="shared" ca="1" si="6"/>
        <v>76.91</v>
      </c>
      <c r="F86" s="75">
        <f ca="1">'1'!J95</f>
        <v>76.91</v>
      </c>
      <c r="G86" s="75">
        <f ca="1">'2'!J95</f>
        <v>98.52</v>
      </c>
      <c r="H86" s="75">
        <f ca="1">'3'!J95</f>
        <v>76.22</v>
      </c>
      <c r="I86" s="75">
        <f ca="1">'4'!J95</f>
        <v>86.4</v>
      </c>
      <c r="J86" s="75">
        <f ca="1">'5'!J95</f>
        <v>91.130000000000024</v>
      </c>
      <c r="K86" s="75">
        <f ca="1">'6'!J95</f>
        <v>114.42</v>
      </c>
      <c r="L86" s="75">
        <f ca="1">'7'!J95</f>
        <v>91.72999999999999</v>
      </c>
      <c r="M86" s="75">
        <f ca="1">'8'!J95</f>
        <v>82.410000000000011</v>
      </c>
      <c r="N86" s="75">
        <f ca="1">'9'!J95</f>
        <v>107.39</v>
      </c>
      <c r="O86" s="75">
        <f ca="1">'10'!J95</f>
        <v>113.63000000000001</v>
      </c>
      <c r="P86" s="75">
        <f ca="1">'11'!J95</f>
        <v>94.4</v>
      </c>
      <c r="Q86" s="75">
        <f ca="1">'12'!J95</f>
        <v>76.529999999999987</v>
      </c>
      <c r="R86" s="75">
        <f ca="1">'13'!J95</f>
        <v>129.36000000000001</v>
      </c>
      <c r="S86" s="75">
        <f ca="1">'14'!J95</f>
        <v>89.28</v>
      </c>
      <c r="T86" s="75">
        <f ca="1">'15'!J95</f>
        <v>71.149999999999991</v>
      </c>
      <c r="U86" s="75">
        <f ca="1">'16'!J95</f>
        <v>67.86</v>
      </c>
      <c r="V86" s="75">
        <f ca="1">'17'!J95</f>
        <v>87.550000000000011</v>
      </c>
      <c r="W86" s="75">
        <f ca="1">'18'!J95</f>
        <v>85.38</v>
      </c>
      <c r="X86" s="75">
        <f ca="1">'19'!J95</f>
        <v>58.18</v>
      </c>
      <c r="Y86" s="75">
        <f ca="1">'20'!J95</f>
        <v>58.94</v>
      </c>
    </row>
    <row r="87" spans="1:25">
      <c r="A87" s="16">
        <v>86</v>
      </c>
      <c r="B87" s="1">
        <f t="shared" ca="1" si="4"/>
        <v>-9.0900000000000034</v>
      </c>
      <c r="C87" s="16">
        <f t="shared" ca="1" si="5"/>
        <v>-10.569767441860463</v>
      </c>
      <c r="D87" s="75">
        <f t="shared" ca="1" si="6"/>
        <v>76.91</v>
      </c>
      <c r="F87" s="75">
        <f ca="1">'1'!J96</f>
        <v>76.91</v>
      </c>
      <c r="G87" s="75">
        <f ca="1">'2'!J96</f>
        <v>98.52</v>
      </c>
      <c r="H87" s="75">
        <f ca="1">'3'!J96</f>
        <v>78.58</v>
      </c>
      <c r="I87" s="75">
        <f ca="1">'4'!J96</f>
        <v>86.4</v>
      </c>
      <c r="J87" s="75">
        <f ca="1">'5'!J96</f>
        <v>91.130000000000024</v>
      </c>
      <c r="K87" s="75">
        <f ca="1">'6'!J96</f>
        <v>114.42</v>
      </c>
      <c r="L87" s="75">
        <f ca="1">'7'!J96</f>
        <v>91.72999999999999</v>
      </c>
      <c r="M87" s="75">
        <f ca="1">'8'!J96</f>
        <v>82.410000000000011</v>
      </c>
      <c r="N87" s="75">
        <f ca="1">'9'!J96</f>
        <v>107.39</v>
      </c>
      <c r="O87" s="75">
        <f ca="1">'10'!J96</f>
        <v>113.63000000000001</v>
      </c>
      <c r="P87" s="75">
        <f ca="1">'11'!J96</f>
        <v>97.27000000000001</v>
      </c>
      <c r="Q87" s="75">
        <f ca="1">'12'!J96</f>
        <v>76.529999999999987</v>
      </c>
      <c r="R87" s="75">
        <f ca="1">'13'!J96</f>
        <v>129.36000000000001</v>
      </c>
      <c r="S87" s="75">
        <f ca="1">'14'!J96</f>
        <v>89.28</v>
      </c>
      <c r="T87" s="75">
        <f ca="1">'15'!J96</f>
        <v>71.149999999999991</v>
      </c>
      <c r="U87" s="75">
        <f ca="1">'16'!J96</f>
        <v>67.86</v>
      </c>
      <c r="V87" s="75">
        <f ca="1">'17'!J96</f>
        <v>87.550000000000011</v>
      </c>
      <c r="W87" s="75">
        <f ca="1">'18'!J96</f>
        <v>85.38</v>
      </c>
      <c r="X87" s="75">
        <f ca="1">'19'!J96</f>
        <v>61</v>
      </c>
      <c r="Y87" s="75">
        <f ca="1">'20'!J96</f>
        <v>58.94</v>
      </c>
    </row>
    <row r="88" spans="1:25">
      <c r="A88" s="16">
        <v>87</v>
      </c>
      <c r="B88" s="1">
        <f t="shared" ca="1" si="4"/>
        <v>-10.090000000000003</v>
      </c>
      <c r="C88" s="16">
        <f t="shared" ca="1" si="5"/>
        <v>-11.597701149425291</v>
      </c>
      <c r="D88" s="75">
        <f t="shared" ca="1" si="6"/>
        <v>76.91</v>
      </c>
      <c r="F88" s="75">
        <f ca="1">'1'!J97</f>
        <v>76.91</v>
      </c>
      <c r="G88" s="75">
        <f ca="1">'2'!J97</f>
        <v>98.52</v>
      </c>
      <c r="H88" s="75">
        <f ca="1">'3'!J97</f>
        <v>78.58</v>
      </c>
      <c r="I88" s="75">
        <f ca="1">'4'!J97</f>
        <v>86.4</v>
      </c>
      <c r="J88" s="75">
        <f ca="1">'5'!J97</f>
        <v>91.130000000000024</v>
      </c>
      <c r="K88" s="75">
        <f ca="1">'6'!J97</f>
        <v>114.42</v>
      </c>
      <c r="L88" s="75">
        <f ca="1">'7'!J97</f>
        <v>91.72999999999999</v>
      </c>
      <c r="M88" s="75">
        <f ca="1">'8'!J97</f>
        <v>85.160000000000011</v>
      </c>
      <c r="N88" s="75">
        <f ca="1">'9'!J97</f>
        <v>111.21</v>
      </c>
      <c r="O88" s="75">
        <f ca="1">'10'!J97</f>
        <v>117.50000000000001</v>
      </c>
      <c r="P88" s="75">
        <f ca="1">'11'!J97</f>
        <v>97.27000000000001</v>
      </c>
      <c r="Q88" s="75">
        <f ca="1">'12'!J97</f>
        <v>76.529999999999987</v>
      </c>
      <c r="R88" s="75">
        <f ca="1">'13'!J97</f>
        <v>129.36000000000001</v>
      </c>
      <c r="S88" s="75">
        <f ca="1">'14'!J97</f>
        <v>89.28</v>
      </c>
      <c r="T88" s="75">
        <f ca="1">'15'!J97</f>
        <v>71.149999999999991</v>
      </c>
      <c r="U88" s="75">
        <f ca="1">'16'!J97</f>
        <v>67.86</v>
      </c>
      <c r="V88" s="75">
        <f ca="1">'17'!J97</f>
        <v>87.550000000000011</v>
      </c>
      <c r="W88" s="75">
        <f ca="1">'18'!J97</f>
        <v>90.82</v>
      </c>
      <c r="X88" s="75">
        <f ca="1">'19'!J97</f>
        <v>61</v>
      </c>
      <c r="Y88" s="75">
        <f ca="1">'20'!J97</f>
        <v>58.94</v>
      </c>
    </row>
    <row r="89" spans="1:25">
      <c r="A89" s="16">
        <v>88</v>
      </c>
      <c r="B89" s="1">
        <f t="shared" ca="1" si="4"/>
        <v>-11.090000000000003</v>
      </c>
      <c r="C89" s="16">
        <f t="shared" ca="1" si="5"/>
        <v>-12.602272727272734</v>
      </c>
      <c r="D89" s="75">
        <f t="shared" ca="1" si="6"/>
        <v>76.91</v>
      </c>
      <c r="F89" s="75">
        <f ca="1">'1'!J98</f>
        <v>76.91</v>
      </c>
      <c r="G89" s="75">
        <f ca="1">'2'!J98</f>
        <v>98.52</v>
      </c>
      <c r="H89" s="75">
        <f ca="1">'3'!J98</f>
        <v>78.58</v>
      </c>
      <c r="I89" s="75">
        <f ca="1">'4'!J98</f>
        <v>86.4</v>
      </c>
      <c r="J89" s="75">
        <f ca="1">'5'!J98</f>
        <v>91.130000000000024</v>
      </c>
      <c r="K89" s="75">
        <f ca="1">'6'!J98</f>
        <v>114.42</v>
      </c>
      <c r="L89" s="75">
        <f ca="1">'7'!J98</f>
        <v>91.72999999999999</v>
      </c>
      <c r="M89" s="75">
        <f ca="1">'8'!J98</f>
        <v>90.920000000000016</v>
      </c>
      <c r="N89" s="75">
        <f ca="1">'9'!J98</f>
        <v>111.21</v>
      </c>
      <c r="O89" s="75">
        <f ca="1">'10'!J98</f>
        <v>117.50000000000001</v>
      </c>
      <c r="P89" s="75">
        <f ca="1">'11'!J98</f>
        <v>100.54</v>
      </c>
      <c r="Q89" s="75">
        <f ca="1">'12'!J98</f>
        <v>76.529999999999987</v>
      </c>
      <c r="R89" s="75">
        <f ca="1">'13'!J98</f>
        <v>129.36000000000001</v>
      </c>
      <c r="S89" s="75">
        <f ca="1">'14'!J98</f>
        <v>89.28</v>
      </c>
      <c r="T89" s="75">
        <f ca="1">'15'!J98</f>
        <v>75.179999999999993</v>
      </c>
      <c r="U89" s="75">
        <f ca="1">'16'!J98</f>
        <v>72.599999999999994</v>
      </c>
      <c r="V89" s="75">
        <f ca="1">'17'!J98</f>
        <v>87.550000000000011</v>
      </c>
      <c r="W89" s="75">
        <f ca="1">'18'!J98</f>
        <v>92.919999999999987</v>
      </c>
      <c r="X89" s="75">
        <f ca="1">'19'!J98</f>
        <v>63.38</v>
      </c>
      <c r="Y89" s="75">
        <f ca="1">'20'!J98</f>
        <v>61.41</v>
      </c>
    </row>
    <row r="90" spans="1:25">
      <c r="A90" s="16">
        <v>89</v>
      </c>
      <c r="B90" s="1">
        <f t="shared" ca="1" si="4"/>
        <v>-12.090000000000003</v>
      </c>
      <c r="C90" s="16">
        <f t="shared" ca="1" si="5"/>
        <v>-13.584269662921358</v>
      </c>
      <c r="D90" s="75">
        <f t="shared" ca="1" si="6"/>
        <v>76.91</v>
      </c>
      <c r="F90" s="75">
        <f ca="1">'1'!J99</f>
        <v>76.91</v>
      </c>
      <c r="G90" s="75">
        <f ca="1">'2'!J99</f>
        <v>102.22999999999999</v>
      </c>
      <c r="H90" s="75">
        <f ca="1">'3'!J99</f>
        <v>78.58</v>
      </c>
      <c r="I90" s="75">
        <f ca="1">'4'!J99</f>
        <v>90.5</v>
      </c>
      <c r="J90" s="75">
        <f ca="1">'5'!J99</f>
        <v>91.130000000000024</v>
      </c>
      <c r="K90" s="75">
        <f ca="1">'6'!J99</f>
        <v>118.16</v>
      </c>
      <c r="L90" s="75">
        <f ca="1">'7'!J99</f>
        <v>95.789999999999992</v>
      </c>
      <c r="M90" s="75">
        <f ca="1">'8'!J99</f>
        <v>90.920000000000016</v>
      </c>
      <c r="N90" s="75">
        <f ca="1">'9'!J99</f>
        <v>114.94999999999999</v>
      </c>
      <c r="O90" s="75">
        <f ca="1">'10'!J99</f>
        <v>121.20000000000002</v>
      </c>
      <c r="P90" s="75">
        <f ca="1">'11'!J99</f>
        <v>100.54</v>
      </c>
      <c r="Q90" s="75">
        <f ca="1">'12'!J99</f>
        <v>76.529999999999987</v>
      </c>
      <c r="R90" s="75">
        <f ca="1">'13'!J99</f>
        <v>134.32000000000002</v>
      </c>
      <c r="S90" s="75">
        <f ca="1">'14'!J99</f>
        <v>89.28</v>
      </c>
      <c r="T90" s="75">
        <f ca="1">'15'!J99</f>
        <v>75.179999999999993</v>
      </c>
      <c r="U90" s="75">
        <f ca="1">'16'!J99</f>
        <v>72.599999999999994</v>
      </c>
      <c r="V90" s="75">
        <f ca="1">'17'!J99</f>
        <v>87.550000000000011</v>
      </c>
      <c r="W90" s="75">
        <f ca="1">'18'!J99</f>
        <v>92.919999999999987</v>
      </c>
      <c r="X90" s="75">
        <f ca="1">'19'!J99</f>
        <v>65.52</v>
      </c>
      <c r="Y90" s="75">
        <f ca="1">'20'!J99</f>
        <v>61.41</v>
      </c>
    </row>
    <row r="91" spans="1:25">
      <c r="A91" s="16">
        <v>90</v>
      </c>
      <c r="B91" s="1">
        <f t="shared" ca="1" si="4"/>
        <v>-13.090000000000003</v>
      </c>
      <c r="C91" s="16">
        <f t="shared" ca="1" si="5"/>
        <v>-14.544444444444451</v>
      </c>
      <c r="D91" s="75">
        <f t="shared" ca="1" si="6"/>
        <v>76.91</v>
      </c>
      <c r="F91" s="75">
        <f ca="1">'1'!J100</f>
        <v>76.91</v>
      </c>
      <c r="G91" s="75">
        <f ca="1">'2'!J100</f>
        <v>102.22999999999999</v>
      </c>
      <c r="H91" s="75">
        <f ca="1">'3'!J100</f>
        <v>78.58</v>
      </c>
      <c r="I91" s="75">
        <f ca="1">'4'!J100</f>
        <v>95.84</v>
      </c>
      <c r="J91" s="75">
        <f ca="1">'5'!J100</f>
        <v>91.130000000000024</v>
      </c>
      <c r="K91" s="75">
        <f ca="1">'6'!J100</f>
        <v>118.16</v>
      </c>
      <c r="L91" s="75">
        <f ca="1">'7'!J100</f>
        <v>98.86999999999999</v>
      </c>
      <c r="M91" s="75">
        <f ca="1">'8'!J100</f>
        <v>90.920000000000016</v>
      </c>
      <c r="N91" s="75">
        <f ca="1">'9'!J100</f>
        <v>117.27999999999999</v>
      </c>
      <c r="O91" s="75">
        <f ca="1">'10'!J100</f>
        <v>123.84000000000002</v>
      </c>
      <c r="P91" s="75">
        <f ca="1">'11'!J100</f>
        <v>100.54</v>
      </c>
      <c r="Q91" s="75">
        <f ca="1">'12'!J100</f>
        <v>76.529999999999987</v>
      </c>
      <c r="R91" s="75">
        <f ca="1">'13'!J100</f>
        <v>134.32000000000002</v>
      </c>
      <c r="S91" s="75">
        <f ca="1">'14'!J100</f>
        <v>89.28</v>
      </c>
      <c r="T91" s="75">
        <f ca="1">'15'!J100</f>
        <v>75.179999999999993</v>
      </c>
      <c r="U91" s="75">
        <f ca="1">'16'!J100</f>
        <v>72.599999999999994</v>
      </c>
      <c r="V91" s="75">
        <f ca="1">'17'!J100</f>
        <v>90.830000000000013</v>
      </c>
      <c r="W91" s="75">
        <f ca="1">'18'!J100</f>
        <v>92.919999999999987</v>
      </c>
      <c r="X91" s="75">
        <f ca="1">'19'!J100</f>
        <v>65.52</v>
      </c>
      <c r="Y91" s="75">
        <f ca="1">'20'!J100</f>
        <v>61.41</v>
      </c>
    </row>
    <row r="92" spans="1:25">
      <c r="A92" s="16">
        <v>91</v>
      </c>
      <c r="B92" s="1">
        <f t="shared" ca="1" si="4"/>
        <v>-14.090000000000003</v>
      </c>
      <c r="C92" s="16">
        <f t="shared" ca="1" si="5"/>
        <v>-15.483516483516496</v>
      </c>
      <c r="D92" s="75">
        <f t="shared" ca="1" si="6"/>
        <v>76.91</v>
      </c>
      <c r="F92" s="75">
        <f ca="1">'1'!J101</f>
        <v>76.91</v>
      </c>
      <c r="G92" s="75">
        <f ca="1">'2'!J101</f>
        <v>102.22999999999999</v>
      </c>
      <c r="H92" s="75">
        <f ca="1">'3'!J101</f>
        <v>78.58</v>
      </c>
      <c r="I92" s="75">
        <f ca="1">'4'!J101</f>
        <v>99.73</v>
      </c>
      <c r="J92" s="75">
        <f ca="1">'5'!J101</f>
        <v>91.130000000000024</v>
      </c>
      <c r="K92" s="75">
        <f ca="1">'6'!J101</f>
        <v>118.16</v>
      </c>
      <c r="L92" s="75">
        <f ca="1">'7'!J101</f>
        <v>98.86999999999999</v>
      </c>
      <c r="M92" s="75">
        <f ca="1">'8'!J101</f>
        <v>95.220000000000013</v>
      </c>
      <c r="N92" s="75">
        <f ca="1">'9'!J101</f>
        <v>121.86999999999999</v>
      </c>
      <c r="O92" s="75">
        <f ca="1">'10'!J101</f>
        <v>123.84000000000002</v>
      </c>
      <c r="P92" s="75">
        <f ca="1">'11'!J101</f>
        <v>100.54</v>
      </c>
      <c r="Q92" s="75">
        <f ca="1">'12'!J101</f>
        <v>76.529999999999987</v>
      </c>
      <c r="R92" s="75">
        <f ca="1">'13'!J101</f>
        <v>134.32000000000002</v>
      </c>
      <c r="S92" s="75">
        <f ca="1">'14'!J101</f>
        <v>93.38</v>
      </c>
      <c r="T92" s="75">
        <f ca="1">'15'!J101</f>
        <v>78.709999999999994</v>
      </c>
      <c r="U92" s="75">
        <f ca="1">'16'!J101</f>
        <v>72.599999999999994</v>
      </c>
      <c r="V92" s="75">
        <f ca="1">'17'!J101</f>
        <v>93.88000000000001</v>
      </c>
      <c r="W92" s="75">
        <f ca="1">'18'!J101</f>
        <v>92.919999999999987</v>
      </c>
      <c r="X92" s="75">
        <f ca="1">'19'!J101</f>
        <v>65.52</v>
      </c>
      <c r="Y92" s="75">
        <f ca="1">'20'!J101</f>
        <v>61.41</v>
      </c>
    </row>
    <row r="93" spans="1:25">
      <c r="A93" s="16">
        <v>92</v>
      </c>
      <c r="B93" s="1">
        <f t="shared" ca="1" si="4"/>
        <v>-15.090000000000003</v>
      </c>
      <c r="C93" s="16">
        <f t="shared" ca="1" si="5"/>
        <v>-16.402173913043484</v>
      </c>
      <c r="D93" s="75">
        <f t="shared" ca="1" si="6"/>
        <v>76.91</v>
      </c>
      <c r="F93" s="75">
        <f ca="1">'1'!J102</f>
        <v>76.91</v>
      </c>
      <c r="G93" s="75">
        <f ca="1">'2'!J102</f>
        <v>107.54999999999998</v>
      </c>
      <c r="H93" s="75">
        <f ca="1">'3'!J102</f>
        <v>78.58</v>
      </c>
      <c r="I93" s="75">
        <f ca="1">'4'!J102</f>
        <v>103.99000000000001</v>
      </c>
      <c r="J93" s="75">
        <f ca="1">'5'!J102</f>
        <v>93.90000000000002</v>
      </c>
      <c r="K93" s="75">
        <f ca="1">'6'!J102</f>
        <v>118.16</v>
      </c>
      <c r="L93" s="75">
        <f ca="1">'7'!J102</f>
        <v>98.86999999999999</v>
      </c>
      <c r="M93" s="75">
        <f ca="1">'8'!J102</f>
        <v>95.220000000000013</v>
      </c>
      <c r="N93" s="75">
        <f ca="1">'9'!J102</f>
        <v>123.93999999999998</v>
      </c>
      <c r="O93" s="75">
        <f ca="1">'10'!J102</f>
        <v>123.84000000000002</v>
      </c>
      <c r="P93" s="75">
        <f ca="1">'11'!J102</f>
        <v>100.54</v>
      </c>
      <c r="Q93" s="75">
        <f ca="1">'12'!J102</f>
        <v>76.529999999999987</v>
      </c>
      <c r="R93" s="75">
        <f ca="1">'13'!J102</f>
        <v>134.32000000000002</v>
      </c>
      <c r="S93" s="75">
        <f ca="1">'14'!J102</f>
        <v>93.38</v>
      </c>
      <c r="T93" s="75">
        <f ca="1">'15'!J102</f>
        <v>78.709999999999994</v>
      </c>
      <c r="U93" s="75">
        <f ca="1">'16'!J102</f>
        <v>72.599999999999994</v>
      </c>
      <c r="V93" s="75">
        <f ca="1">'17'!J102</f>
        <v>93.88000000000001</v>
      </c>
      <c r="W93" s="75">
        <f ca="1">'18'!J102</f>
        <v>95.72999999999999</v>
      </c>
      <c r="X93" s="75">
        <f ca="1">'19'!J102</f>
        <v>65.52</v>
      </c>
      <c r="Y93" s="75">
        <f ca="1">'20'!J102</f>
        <v>61.41</v>
      </c>
    </row>
    <row r="94" spans="1:25">
      <c r="A94" s="16">
        <v>93</v>
      </c>
      <c r="B94" s="1">
        <f t="shared" ca="1" si="4"/>
        <v>-16.090000000000003</v>
      </c>
      <c r="C94" s="16">
        <f t="shared" ca="1" si="5"/>
        <v>-17.301075268817215</v>
      </c>
      <c r="D94" s="75">
        <f t="shared" ca="1" si="6"/>
        <v>76.91</v>
      </c>
      <c r="F94" s="75">
        <f ca="1">'1'!J103</f>
        <v>76.91</v>
      </c>
      <c r="G94" s="75">
        <f ca="1">'2'!J103</f>
        <v>107.54999999999998</v>
      </c>
      <c r="H94" s="75">
        <f ca="1">'3'!J103</f>
        <v>78.58</v>
      </c>
      <c r="I94" s="75">
        <f ca="1">'4'!J103</f>
        <v>109.44000000000001</v>
      </c>
      <c r="J94" s="75">
        <f ca="1">'5'!J103</f>
        <v>93.90000000000002</v>
      </c>
      <c r="K94" s="75">
        <f ca="1">'6'!J103</f>
        <v>118.16</v>
      </c>
      <c r="L94" s="75">
        <f ca="1">'7'!J103</f>
        <v>98.86999999999999</v>
      </c>
      <c r="M94" s="75">
        <f ca="1">'8'!J103</f>
        <v>95.220000000000013</v>
      </c>
      <c r="N94" s="75">
        <f ca="1">'9'!J103</f>
        <v>123.93999999999998</v>
      </c>
      <c r="O94" s="75">
        <f ca="1">'10'!J103</f>
        <v>127.15000000000002</v>
      </c>
      <c r="P94" s="75">
        <f ca="1">'11'!J103</f>
        <v>105.42</v>
      </c>
      <c r="Q94" s="75">
        <f ca="1">'12'!J103</f>
        <v>76.529999999999987</v>
      </c>
      <c r="R94" s="75">
        <f ca="1">'13'!J103</f>
        <v>134.32000000000002</v>
      </c>
      <c r="S94" s="75">
        <f ca="1">'14'!J103</f>
        <v>93.38</v>
      </c>
      <c r="T94" s="75">
        <f ca="1">'15'!J103</f>
        <v>78.709999999999994</v>
      </c>
      <c r="U94" s="75">
        <f ca="1">'16'!J103</f>
        <v>72.599999999999994</v>
      </c>
      <c r="V94" s="75">
        <f ca="1">'17'!J103</f>
        <v>99.01</v>
      </c>
      <c r="W94" s="75">
        <f ca="1">'18'!J103</f>
        <v>99.189999999999984</v>
      </c>
      <c r="X94" s="75">
        <f ca="1">'19'!J103</f>
        <v>65.52</v>
      </c>
      <c r="Y94" s="75">
        <f ca="1">'20'!J103</f>
        <v>61.41</v>
      </c>
    </row>
    <row r="95" spans="1:25">
      <c r="A95" s="16">
        <v>94</v>
      </c>
      <c r="B95" s="1">
        <f t="shared" ca="1" si="4"/>
        <v>-12.100000000000009</v>
      </c>
      <c r="C95" s="16">
        <f t="shared" ca="1" si="5"/>
        <v>-12.872340425531931</v>
      </c>
      <c r="D95" s="75">
        <f t="shared" ca="1" si="6"/>
        <v>81.899999999999991</v>
      </c>
      <c r="F95" s="75">
        <f ca="1">'1'!J104</f>
        <v>81.899999999999991</v>
      </c>
      <c r="G95" s="75">
        <f ca="1">'2'!J104</f>
        <v>107.54999999999998</v>
      </c>
      <c r="H95" s="75">
        <f ca="1">'3'!J104</f>
        <v>78.58</v>
      </c>
      <c r="I95" s="75">
        <f ca="1">'4'!J104</f>
        <v>112.11000000000001</v>
      </c>
      <c r="J95" s="75">
        <f ca="1">'5'!J104</f>
        <v>96.940000000000026</v>
      </c>
      <c r="K95" s="75">
        <f ca="1">'6'!J104</f>
        <v>118.16</v>
      </c>
      <c r="L95" s="75">
        <f ca="1">'7'!J104</f>
        <v>104.63</v>
      </c>
      <c r="M95" s="75">
        <f ca="1">'8'!J104</f>
        <v>95.220000000000013</v>
      </c>
      <c r="N95" s="75">
        <f ca="1">'9'!J104</f>
        <v>123.93999999999998</v>
      </c>
      <c r="O95" s="75">
        <f ca="1">'10'!J104</f>
        <v>127.15000000000002</v>
      </c>
      <c r="P95" s="75">
        <f ca="1">'11'!J104</f>
        <v>105.42</v>
      </c>
      <c r="Q95" s="75">
        <f ca="1">'12'!J104</f>
        <v>76.529999999999987</v>
      </c>
      <c r="R95" s="75">
        <f ca="1">'13'!J104</f>
        <v>134.32000000000002</v>
      </c>
      <c r="S95" s="75">
        <f ca="1">'14'!J104</f>
        <v>93.38</v>
      </c>
      <c r="T95" s="75">
        <f ca="1">'15'!J104</f>
        <v>78.709999999999994</v>
      </c>
      <c r="U95" s="75">
        <f ca="1">'16'!J104</f>
        <v>75.47</v>
      </c>
      <c r="V95" s="75">
        <f ca="1">'17'!J104</f>
        <v>99.01</v>
      </c>
      <c r="W95" s="75">
        <f ca="1">'18'!J104</f>
        <v>99.189999999999984</v>
      </c>
      <c r="X95" s="75">
        <f ca="1">'19'!J104</f>
        <v>65.52</v>
      </c>
      <c r="Y95" s="75">
        <f ca="1">'20'!J104</f>
        <v>61.41</v>
      </c>
    </row>
    <row r="96" spans="1:25">
      <c r="A96" s="16">
        <v>95</v>
      </c>
      <c r="B96" s="1">
        <f t="shared" ca="1" si="4"/>
        <v>-13.100000000000009</v>
      </c>
      <c r="C96" s="16">
        <f t="shared" ca="1" si="5"/>
        <v>-13.789473684210535</v>
      </c>
      <c r="D96" s="75">
        <f t="shared" ca="1" si="6"/>
        <v>81.899999999999991</v>
      </c>
      <c r="F96" s="75">
        <f ca="1">'1'!J105</f>
        <v>81.899999999999991</v>
      </c>
      <c r="G96" s="75">
        <f ca="1">'2'!J105</f>
        <v>107.54999999999998</v>
      </c>
      <c r="H96" s="75">
        <f ca="1">'3'!J105</f>
        <v>81.38</v>
      </c>
      <c r="I96" s="75">
        <f ca="1">'4'!J105</f>
        <v>112.11000000000001</v>
      </c>
      <c r="J96" s="75">
        <f ca="1">'5'!J105</f>
        <v>98.980000000000032</v>
      </c>
      <c r="K96" s="75">
        <f ca="1">'6'!J105</f>
        <v>121</v>
      </c>
      <c r="L96" s="75">
        <f ca="1">'7'!J105</f>
        <v>110.17</v>
      </c>
      <c r="M96" s="75">
        <f ca="1">'8'!J105</f>
        <v>97.240000000000009</v>
      </c>
      <c r="N96" s="75">
        <f ca="1">'9'!J105</f>
        <v>123.93999999999998</v>
      </c>
      <c r="O96" s="75">
        <f ca="1">'10'!J105</f>
        <v>127.15000000000002</v>
      </c>
      <c r="P96" s="75">
        <f ca="1">'11'!J105</f>
        <v>105.42</v>
      </c>
      <c r="Q96" s="75">
        <f ca="1">'12'!J105</f>
        <v>76.529999999999987</v>
      </c>
      <c r="R96" s="75">
        <f ca="1">'13'!J105</f>
        <v>134.32000000000002</v>
      </c>
      <c r="S96" s="75">
        <f ca="1">'14'!J105</f>
        <v>93.38</v>
      </c>
      <c r="T96" s="75">
        <f ca="1">'15'!J105</f>
        <v>78.709999999999994</v>
      </c>
      <c r="U96" s="75">
        <f ca="1">'16'!J105</f>
        <v>75.47</v>
      </c>
      <c r="V96" s="75">
        <f ca="1">'17'!J105</f>
        <v>99.01</v>
      </c>
      <c r="W96" s="75">
        <f ca="1">'18'!J105</f>
        <v>104.87999999999998</v>
      </c>
      <c r="X96" s="75">
        <f ca="1">'19'!J105</f>
        <v>65.52</v>
      </c>
      <c r="Y96" s="75">
        <f ca="1">'20'!J105</f>
        <v>64.759999999999991</v>
      </c>
    </row>
    <row r="97" spans="1:25">
      <c r="A97" s="16">
        <v>96</v>
      </c>
      <c r="B97" s="1">
        <f t="shared" ca="1" si="4"/>
        <v>-10.290000000000006</v>
      </c>
      <c r="C97" s="16">
        <f t="shared" ca="1" si="5"/>
        <v>-10.718750000000014</v>
      </c>
      <c r="D97" s="75">
        <f t="shared" ca="1" si="6"/>
        <v>85.71</v>
      </c>
      <c r="F97" s="75">
        <f ca="1">'1'!J106</f>
        <v>85.71</v>
      </c>
      <c r="G97" s="75">
        <f ca="1">'2'!J106</f>
        <v>107.54999999999998</v>
      </c>
      <c r="H97" s="75">
        <f ca="1">'3'!J106</f>
        <v>81.38</v>
      </c>
      <c r="I97" s="75">
        <f ca="1">'4'!J106</f>
        <v>114.40000000000002</v>
      </c>
      <c r="J97" s="75">
        <f ca="1">'5'!J106</f>
        <v>104.75000000000003</v>
      </c>
      <c r="K97" s="75">
        <f ca="1">'6'!J106</f>
        <v>121</v>
      </c>
      <c r="L97" s="75">
        <f ca="1">'7'!J106</f>
        <v>110.17</v>
      </c>
      <c r="M97" s="75">
        <f ca="1">'8'!J106</f>
        <v>102.78000000000002</v>
      </c>
      <c r="N97" s="75">
        <f ca="1">'9'!J106</f>
        <v>123.93999999999998</v>
      </c>
      <c r="O97" s="75">
        <f ca="1">'10'!J106</f>
        <v>127.15000000000002</v>
      </c>
      <c r="P97" s="75">
        <f ca="1">'11'!J106</f>
        <v>108.02</v>
      </c>
      <c r="Q97" s="75">
        <f ca="1">'12'!J106</f>
        <v>76.529999999999987</v>
      </c>
      <c r="R97" s="75">
        <f ca="1">'13'!J106</f>
        <v>134.32000000000002</v>
      </c>
      <c r="S97" s="75">
        <f ca="1">'14'!J106</f>
        <v>93.38</v>
      </c>
      <c r="T97" s="75">
        <f ca="1">'15'!J106</f>
        <v>83.27</v>
      </c>
      <c r="U97" s="75">
        <f ca="1">'16'!J106</f>
        <v>77.78</v>
      </c>
      <c r="V97" s="75">
        <f ca="1">'17'!J106</f>
        <v>102.33</v>
      </c>
      <c r="W97" s="75">
        <f ca="1">'18'!J106</f>
        <v>110.61999999999998</v>
      </c>
      <c r="X97" s="75">
        <f ca="1">'19'!J106</f>
        <v>65.52</v>
      </c>
      <c r="Y97" s="75">
        <f ca="1">'20'!J106</f>
        <v>64.759999999999991</v>
      </c>
    </row>
    <row r="98" spans="1:25">
      <c r="A98" s="16">
        <v>97</v>
      </c>
      <c r="B98" s="1">
        <f t="shared" ca="1" si="4"/>
        <v>-7.5500000000000114</v>
      </c>
      <c r="C98" s="16">
        <f t="shared" ca="1" si="5"/>
        <v>-7.7835051546391867</v>
      </c>
      <c r="D98" s="75">
        <f t="shared" ref="D98:D129" ca="1" si="7">F98</f>
        <v>89.449999999999989</v>
      </c>
      <c r="F98" s="75">
        <f ca="1">'1'!J107</f>
        <v>89.449999999999989</v>
      </c>
      <c r="G98" s="75">
        <f ca="1">'2'!J107</f>
        <v>107.54999999999998</v>
      </c>
      <c r="H98" s="75">
        <f ca="1">'3'!J107</f>
        <v>81.38</v>
      </c>
      <c r="I98" s="75">
        <f ca="1">'4'!J107</f>
        <v>120.15000000000002</v>
      </c>
      <c r="J98" s="75">
        <f ca="1">'5'!J107</f>
        <v>104.75000000000003</v>
      </c>
      <c r="K98" s="75">
        <f ca="1">'6'!J107</f>
        <v>121</v>
      </c>
      <c r="L98" s="75">
        <f ca="1">'7'!J107</f>
        <v>112.7</v>
      </c>
      <c r="M98" s="75">
        <f ca="1">'8'!J107</f>
        <v>105.89000000000001</v>
      </c>
      <c r="N98" s="75">
        <f ca="1">'9'!J107</f>
        <v>126.74999999999999</v>
      </c>
      <c r="O98" s="75">
        <f ca="1">'10'!J107</f>
        <v>130.27000000000001</v>
      </c>
      <c r="P98" s="75">
        <f ca="1">'11'!J107</f>
        <v>113.74</v>
      </c>
      <c r="Q98" s="75">
        <f ca="1">'12'!J107</f>
        <v>81.609999999999985</v>
      </c>
      <c r="R98" s="75">
        <f ca="1">'13'!J107</f>
        <v>134.32000000000002</v>
      </c>
      <c r="S98" s="75">
        <f ca="1">'14'!J107</f>
        <v>93.38</v>
      </c>
      <c r="T98" s="75">
        <f ca="1">'15'!J107</f>
        <v>83.27</v>
      </c>
      <c r="U98" s="75">
        <f ca="1">'16'!J107</f>
        <v>77.78</v>
      </c>
      <c r="V98" s="75">
        <f ca="1">'17'!J107</f>
        <v>105.03999999999999</v>
      </c>
      <c r="W98" s="75">
        <f ca="1">'18'!J107</f>
        <v>110.61999999999998</v>
      </c>
      <c r="X98" s="75">
        <f ca="1">'19'!J107</f>
        <v>65.52</v>
      </c>
      <c r="Y98" s="75">
        <f ca="1">'20'!J107</f>
        <v>66.809999999999988</v>
      </c>
    </row>
    <row r="99" spans="1:25">
      <c r="A99" s="16">
        <v>98</v>
      </c>
      <c r="B99" s="1">
        <f t="shared" ca="1" si="4"/>
        <v>-8.5500000000000114</v>
      </c>
      <c r="C99" s="16">
        <f t="shared" ca="1" si="5"/>
        <v>-8.7244897959183731</v>
      </c>
      <c r="D99" s="75">
        <f t="shared" ca="1" si="7"/>
        <v>89.449999999999989</v>
      </c>
      <c r="F99" s="75">
        <f ca="1">'1'!J108</f>
        <v>89.449999999999989</v>
      </c>
      <c r="G99" s="75">
        <f ca="1">'2'!J108</f>
        <v>107.54999999999998</v>
      </c>
      <c r="H99" s="75">
        <f ca="1">'3'!J108</f>
        <v>81.38</v>
      </c>
      <c r="I99" s="75">
        <f ca="1">'4'!J108</f>
        <v>120.15000000000002</v>
      </c>
      <c r="J99" s="75">
        <f ca="1">'5'!J108</f>
        <v>104.75000000000003</v>
      </c>
      <c r="K99" s="75">
        <f ca="1">'6'!J108</f>
        <v>121</v>
      </c>
      <c r="L99" s="75">
        <f ca="1">'7'!J108</f>
        <v>112.7</v>
      </c>
      <c r="M99" s="75">
        <f ca="1">'8'!J108</f>
        <v>105.89000000000001</v>
      </c>
      <c r="N99" s="75">
        <f ca="1">'9'!J108</f>
        <v>126.74999999999999</v>
      </c>
      <c r="O99" s="75">
        <f ca="1">'10'!J108</f>
        <v>130.27000000000001</v>
      </c>
      <c r="P99" s="75">
        <f ca="1">'11'!J108</f>
        <v>117.82</v>
      </c>
      <c r="Q99" s="75">
        <f ca="1">'12'!J108</f>
        <v>81.609999999999985</v>
      </c>
      <c r="R99" s="75">
        <f ca="1">'13'!J108</f>
        <v>134.32000000000002</v>
      </c>
      <c r="S99" s="75">
        <f ca="1">'14'!J108</f>
        <v>93.38</v>
      </c>
      <c r="T99" s="75">
        <f ca="1">'15'!J108</f>
        <v>85.679999999999993</v>
      </c>
      <c r="U99" s="75">
        <f ca="1">'16'!J108</f>
        <v>77.78</v>
      </c>
      <c r="V99" s="75">
        <f ca="1">'17'!J108</f>
        <v>105.03999999999999</v>
      </c>
      <c r="W99" s="75">
        <f ca="1">'18'!J108</f>
        <v>110.61999999999998</v>
      </c>
      <c r="X99" s="75">
        <f ca="1">'19'!J108</f>
        <v>69.88</v>
      </c>
      <c r="Y99" s="75">
        <f ca="1">'20'!J108</f>
        <v>69.909999999999982</v>
      </c>
    </row>
    <row r="100" spans="1:25">
      <c r="A100" s="16">
        <v>99</v>
      </c>
      <c r="B100" s="1">
        <f t="shared" ca="1" si="4"/>
        <v>-6.6900000000000119</v>
      </c>
      <c r="C100" s="16">
        <f t="shared" ca="1" si="5"/>
        <v>-6.7575757575757791</v>
      </c>
      <c r="D100" s="75">
        <f t="shared" ca="1" si="7"/>
        <v>92.309999999999988</v>
      </c>
      <c r="F100" s="75">
        <f ca="1">'1'!J109</f>
        <v>92.309999999999988</v>
      </c>
      <c r="G100" s="75">
        <f ca="1">'2'!J109</f>
        <v>111.45999999999998</v>
      </c>
      <c r="H100" s="75">
        <f ca="1">'3'!J109</f>
        <v>81.38</v>
      </c>
      <c r="I100" s="75">
        <f ca="1">'4'!J109</f>
        <v>120.15000000000002</v>
      </c>
      <c r="J100" s="75">
        <f ca="1">'5'!J109</f>
        <v>109.30000000000003</v>
      </c>
      <c r="K100" s="75">
        <f ca="1">'6'!J109</f>
        <v>127</v>
      </c>
      <c r="L100" s="75">
        <f ca="1">'7'!J109</f>
        <v>114.92</v>
      </c>
      <c r="M100" s="75">
        <f ca="1">'8'!J109</f>
        <v>105.89000000000001</v>
      </c>
      <c r="N100" s="75">
        <f ca="1">'9'!J109</f>
        <v>126.74999999999999</v>
      </c>
      <c r="O100" s="75">
        <f ca="1">'10'!J109</f>
        <v>132.46</v>
      </c>
      <c r="P100" s="75">
        <f ca="1">'11'!J109</f>
        <v>117.82</v>
      </c>
      <c r="Q100" s="75">
        <f ca="1">'12'!J109</f>
        <v>81.609999999999985</v>
      </c>
      <c r="R100" s="75">
        <f ca="1">'13'!J109</f>
        <v>136.96</v>
      </c>
      <c r="S100" s="75">
        <f ca="1">'14'!J109</f>
        <v>93.38</v>
      </c>
      <c r="T100" s="75">
        <f ca="1">'15'!J109</f>
        <v>85.679999999999993</v>
      </c>
      <c r="U100" s="75">
        <f ca="1">'16'!J109</f>
        <v>81.25</v>
      </c>
      <c r="V100" s="75">
        <f ca="1">'17'!J109</f>
        <v>108.35</v>
      </c>
      <c r="W100" s="75">
        <f ca="1">'18'!J109</f>
        <v>115.57999999999997</v>
      </c>
      <c r="X100" s="75">
        <f ca="1">'19'!J109</f>
        <v>69.88</v>
      </c>
      <c r="Y100" s="75">
        <f ca="1">'20'!J109</f>
        <v>69.909999999999982</v>
      </c>
    </row>
    <row r="101" spans="1:25">
      <c r="A101" s="16">
        <v>100</v>
      </c>
      <c r="B101" s="1">
        <f t="shared" ca="1" si="4"/>
        <v>-7.6900000000000119</v>
      </c>
      <c r="C101" s="16">
        <f t="shared" ca="1" si="5"/>
        <v>-7.6900000000000119</v>
      </c>
      <c r="D101" s="75">
        <f t="shared" ca="1" si="7"/>
        <v>92.309999999999988</v>
      </c>
      <c r="F101" s="75">
        <f ca="1">'1'!J110</f>
        <v>92.309999999999988</v>
      </c>
      <c r="G101" s="75">
        <f ca="1">'2'!J110</f>
        <v>111.45999999999998</v>
      </c>
      <c r="H101" s="75">
        <f ca="1">'3'!J110</f>
        <v>86.539999999999992</v>
      </c>
      <c r="I101" s="75">
        <f ca="1">'4'!J110</f>
        <v>120.15000000000002</v>
      </c>
      <c r="J101" s="75">
        <f ca="1">'5'!J110</f>
        <v>109.30000000000003</v>
      </c>
      <c r="K101" s="75">
        <f ca="1">'6'!J110</f>
        <v>127</v>
      </c>
      <c r="L101" s="75">
        <f ca="1">'7'!J110</f>
        <v>117.52</v>
      </c>
      <c r="M101" s="75">
        <f ca="1">'8'!J110</f>
        <v>105.89000000000001</v>
      </c>
      <c r="N101" s="75">
        <f ca="1">'9'!J110</f>
        <v>126.74999999999999</v>
      </c>
      <c r="O101" s="75">
        <f ca="1">'10'!J110</f>
        <v>132.46</v>
      </c>
      <c r="P101" s="75">
        <f ca="1">'11'!J110</f>
        <v>120.38999999999999</v>
      </c>
      <c r="Q101" s="75">
        <f ca="1">'12'!J110</f>
        <v>81.609999999999985</v>
      </c>
      <c r="R101" s="75">
        <f ca="1">'13'!J110</f>
        <v>136.96</v>
      </c>
      <c r="S101" s="75">
        <f ca="1">'14'!J110</f>
        <v>95.96</v>
      </c>
      <c r="T101" s="75">
        <f ca="1">'15'!J110</f>
        <v>85.679999999999993</v>
      </c>
      <c r="U101" s="75">
        <f ca="1">'16'!J110</f>
        <v>81.25</v>
      </c>
      <c r="V101" s="75">
        <f ca="1">'17'!J110</f>
        <v>108.35</v>
      </c>
      <c r="W101" s="75">
        <f ca="1">'18'!J110</f>
        <v>115.57999999999997</v>
      </c>
      <c r="X101" s="75">
        <f ca="1">'19'!J110</f>
        <v>69.88</v>
      </c>
      <c r="Y101" s="75">
        <f ca="1">'20'!J110</f>
        <v>69.909999999999982</v>
      </c>
    </row>
    <row r="102" spans="1:25">
      <c r="A102" s="16">
        <v>101</v>
      </c>
      <c r="B102" s="1">
        <f t="shared" ca="1" si="4"/>
        <v>-8.6900000000000119</v>
      </c>
      <c r="C102" s="16">
        <f t="shared" ca="1" si="5"/>
        <v>-8.6039603960396107</v>
      </c>
      <c r="D102" s="75">
        <f t="shared" ca="1" si="7"/>
        <v>92.309999999999988</v>
      </c>
      <c r="F102" s="75">
        <f ca="1">'1'!J111</f>
        <v>92.309999999999988</v>
      </c>
      <c r="G102" s="75">
        <f ca="1">'2'!J111</f>
        <v>111.45999999999998</v>
      </c>
      <c r="H102" s="75">
        <f ca="1">'3'!J111</f>
        <v>86.539999999999992</v>
      </c>
      <c r="I102" s="75">
        <f ca="1">'4'!J111</f>
        <v>120.15000000000002</v>
      </c>
      <c r="J102" s="75">
        <f ca="1">'5'!J111</f>
        <v>113.51000000000002</v>
      </c>
      <c r="K102" s="75">
        <f ca="1">'6'!J111</f>
        <v>127</v>
      </c>
      <c r="L102" s="75">
        <f ca="1">'7'!J111</f>
        <v>117.52</v>
      </c>
      <c r="M102" s="75">
        <f ca="1">'8'!J111</f>
        <v>105.89000000000001</v>
      </c>
      <c r="N102" s="75">
        <f ca="1">'9'!J111</f>
        <v>126.74999999999999</v>
      </c>
      <c r="O102" s="75">
        <f ca="1">'10'!J111</f>
        <v>132.46</v>
      </c>
      <c r="P102" s="75">
        <f ca="1">'11'!J111</f>
        <v>120.38999999999999</v>
      </c>
      <c r="Q102" s="75">
        <f ca="1">'12'!J111</f>
        <v>81.609999999999985</v>
      </c>
      <c r="R102" s="75">
        <f ca="1">'13'!J111</f>
        <v>139.4</v>
      </c>
      <c r="S102" s="75">
        <f ca="1">'14'!J111</f>
        <v>99.32</v>
      </c>
      <c r="T102" s="75">
        <f ca="1">'15'!J111</f>
        <v>88.889999999999986</v>
      </c>
      <c r="U102" s="75">
        <f ca="1">'16'!J111</f>
        <v>81.25</v>
      </c>
      <c r="V102" s="75">
        <f ca="1">'17'!J111</f>
        <v>108.35</v>
      </c>
      <c r="W102" s="75">
        <f ca="1">'18'!J111</f>
        <v>118.18999999999997</v>
      </c>
      <c r="X102" s="75">
        <f ca="1">'19'!J111</f>
        <v>69.88</v>
      </c>
      <c r="Y102" s="75">
        <f ca="1">'20'!J111</f>
        <v>69.909999999999982</v>
      </c>
    </row>
    <row r="103" spans="1:25">
      <c r="A103" s="16">
        <v>102</v>
      </c>
      <c r="B103" s="1">
        <f t="shared" ca="1" si="4"/>
        <v>-7.0500000000000114</v>
      </c>
      <c r="C103" s="16">
        <f t="shared" ca="1" si="5"/>
        <v>-6.9117647058823621</v>
      </c>
      <c r="D103" s="75">
        <f t="shared" ca="1" si="7"/>
        <v>94.949999999999989</v>
      </c>
      <c r="F103" s="75">
        <f ca="1">'1'!J112</f>
        <v>94.949999999999989</v>
      </c>
      <c r="G103" s="75">
        <f ca="1">'2'!J112</f>
        <v>111.45999999999998</v>
      </c>
      <c r="H103" s="75">
        <f ca="1">'3'!J112</f>
        <v>86.539999999999992</v>
      </c>
      <c r="I103" s="75">
        <f ca="1">'4'!J112</f>
        <v>120.15000000000002</v>
      </c>
      <c r="J103" s="75">
        <f ca="1">'5'!J112</f>
        <v>113.51000000000002</v>
      </c>
      <c r="K103" s="75">
        <f ca="1">'6'!J112</f>
        <v>127</v>
      </c>
      <c r="L103" s="75">
        <f ca="1">'7'!J112</f>
        <v>122.56</v>
      </c>
      <c r="M103" s="75">
        <f ca="1">'8'!J112</f>
        <v>105.89000000000001</v>
      </c>
      <c r="N103" s="75">
        <f ca="1">'9'!J112</f>
        <v>126.74999999999999</v>
      </c>
      <c r="O103" s="75">
        <f ca="1">'10'!J112</f>
        <v>132.46</v>
      </c>
      <c r="P103" s="75">
        <f ca="1">'11'!J112</f>
        <v>123.49999999999999</v>
      </c>
      <c r="Q103" s="75">
        <f ca="1">'12'!J112</f>
        <v>81.609999999999985</v>
      </c>
      <c r="R103" s="75">
        <f ca="1">'13'!J112</f>
        <v>144.87</v>
      </c>
      <c r="S103" s="75">
        <f ca="1">'14'!J112</f>
        <v>99.32</v>
      </c>
      <c r="T103" s="75">
        <f ca="1">'15'!J112</f>
        <v>92.82</v>
      </c>
      <c r="U103" s="75">
        <f ca="1">'16'!J112</f>
        <v>81.25</v>
      </c>
      <c r="V103" s="75">
        <f ca="1">'17'!J112</f>
        <v>108.35</v>
      </c>
      <c r="W103" s="75">
        <f ca="1">'18'!J112</f>
        <v>118.18999999999997</v>
      </c>
      <c r="X103" s="75">
        <f ca="1">'19'!J112</f>
        <v>69.88</v>
      </c>
      <c r="Y103" s="75">
        <f ca="1">'20'!J112</f>
        <v>69.909999999999982</v>
      </c>
    </row>
    <row r="104" spans="1:25">
      <c r="A104" s="16">
        <v>103</v>
      </c>
      <c r="B104" s="1">
        <f t="shared" ca="1" si="4"/>
        <v>-8.0500000000000114</v>
      </c>
      <c r="C104" s="16">
        <f t="shared" ca="1" si="5"/>
        <v>-7.8155339805825292</v>
      </c>
      <c r="D104" s="75">
        <f t="shared" ca="1" si="7"/>
        <v>94.949999999999989</v>
      </c>
      <c r="F104" s="75">
        <f ca="1">'1'!J113</f>
        <v>94.949999999999989</v>
      </c>
      <c r="G104" s="75">
        <f ca="1">'2'!J113</f>
        <v>114.88999999999999</v>
      </c>
      <c r="H104" s="75">
        <f ca="1">'3'!J113</f>
        <v>86.539999999999992</v>
      </c>
      <c r="I104" s="75">
        <f ca="1">'4'!J113</f>
        <v>120.15000000000002</v>
      </c>
      <c r="J104" s="75">
        <f ca="1">'5'!J113</f>
        <v>115.75000000000001</v>
      </c>
      <c r="K104" s="75">
        <f ca="1">'6'!J113</f>
        <v>130.41999999999999</v>
      </c>
      <c r="L104" s="75">
        <f ca="1">'7'!J113</f>
        <v>126.10000000000001</v>
      </c>
      <c r="M104" s="75">
        <f ca="1">'8'!J113</f>
        <v>105.89000000000001</v>
      </c>
      <c r="N104" s="75">
        <f ca="1">'9'!J113</f>
        <v>126.74999999999999</v>
      </c>
      <c r="O104" s="75">
        <f ca="1">'10'!J113</f>
        <v>132.46</v>
      </c>
      <c r="P104" s="75">
        <f ca="1">'11'!J113</f>
        <v>123.49999999999999</v>
      </c>
      <c r="Q104" s="75">
        <f ca="1">'12'!J113</f>
        <v>81.609999999999985</v>
      </c>
      <c r="R104" s="75">
        <f ca="1">'13'!J113</f>
        <v>144.87</v>
      </c>
      <c r="S104" s="75">
        <f ca="1">'14'!J113</f>
        <v>102</v>
      </c>
      <c r="T104" s="75">
        <f ca="1">'15'!J113</f>
        <v>97.22999999999999</v>
      </c>
      <c r="U104" s="75">
        <f ca="1">'16'!J113</f>
        <v>86.12</v>
      </c>
      <c r="V104" s="75">
        <f ca="1">'17'!J113</f>
        <v>112.1</v>
      </c>
      <c r="W104" s="75">
        <f ca="1">'18'!J113</f>
        <v>118.18999999999997</v>
      </c>
      <c r="X104" s="75">
        <f ca="1">'19'!J113</f>
        <v>69.88</v>
      </c>
      <c r="Y104" s="75">
        <f ca="1">'20'!J113</f>
        <v>73.45999999999998</v>
      </c>
    </row>
    <row r="105" spans="1:25">
      <c r="A105" s="16">
        <v>104</v>
      </c>
      <c r="B105" s="1">
        <f t="shared" ca="1" si="4"/>
        <v>-6.3200000000000074</v>
      </c>
      <c r="C105" s="16">
        <f t="shared" ca="1" si="5"/>
        <v>-6.0769230769230802</v>
      </c>
      <c r="D105" s="75">
        <f t="shared" ca="1" si="7"/>
        <v>97.679999999999993</v>
      </c>
      <c r="F105" s="75">
        <f ca="1">'1'!J114</f>
        <v>97.679999999999993</v>
      </c>
      <c r="G105" s="75">
        <f ca="1">'2'!J114</f>
        <v>114.88999999999999</v>
      </c>
      <c r="H105" s="75">
        <f ca="1">'3'!J114</f>
        <v>86.539999999999992</v>
      </c>
      <c r="I105" s="75">
        <f ca="1">'4'!J114</f>
        <v>120.15000000000002</v>
      </c>
      <c r="J105" s="75">
        <f ca="1">'5'!J114</f>
        <v>115.75000000000001</v>
      </c>
      <c r="K105" s="75">
        <f ca="1">'6'!J114</f>
        <v>130.41999999999999</v>
      </c>
      <c r="L105" s="75">
        <f ca="1">'7'!J114</f>
        <v>126.10000000000001</v>
      </c>
      <c r="M105" s="75">
        <f ca="1">'8'!J114</f>
        <v>105.89000000000001</v>
      </c>
      <c r="N105" s="75">
        <f ca="1">'9'!J114</f>
        <v>126.74999999999999</v>
      </c>
      <c r="O105" s="75">
        <f ca="1">'10'!J114</f>
        <v>132.46</v>
      </c>
      <c r="P105" s="75">
        <f ca="1">'11'!J114</f>
        <v>126.95999999999998</v>
      </c>
      <c r="Q105" s="75">
        <f ca="1">'12'!J114</f>
        <v>81.609999999999985</v>
      </c>
      <c r="R105" s="75">
        <f ca="1">'13'!J114</f>
        <v>144.87</v>
      </c>
      <c r="S105" s="75">
        <f ca="1">'14'!J114</f>
        <v>102</v>
      </c>
      <c r="T105" s="75">
        <f ca="1">'15'!J114</f>
        <v>99.299999999999983</v>
      </c>
      <c r="U105" s="75">
        <f ca="1">'16'!J114</f>
        <v>86.12</v>
      </c>
      <c r="V105" s="75">
        <f ca="1">'17'!J114</f>
        <v>112.1</v>
      </c>
      <c r="W105" s="75">
        <f ca="1">'18'!J114</f>
        <v>122.15999999999997</v>
      </c>
      <c r="X105" s="75">
        <f ca="1">'19'!J114</f>
        <v>69.88</v>
      </c>
      <c r="Y105" s="75">
        <f ca="1">'20'!J114</f>
        <v>73.45999999999998</v>
      </c>
    </row>
    <row r="106" spans="1:25">
      <c r="A106" s="16">
        <v>105</v>
      </c>
      <c r="B106" s="1">
        <f t="shared" ca="1" si="4"/>
        <v>-7.3200000000000074</v>
      </c>
      <c r="C106" s="16">
        <f t="shared" ca="1" si="5"/>
        <v>-6.9714285714285893</v>
      </c>
      <c r="D106" s="75">
        <f t="shared" ca="1" si="7"/>
        <v>97.679999999999993</v>
      </c>
      <c r="F106" s="75">
        <f ca="1">'1'!J115</f>
        <v>97.679999999999993</v>
      </c>
      <c r="G106" s="75">
        <f ca="1">'2'!J115</f>
        <v>117.83999999999999</v>
      </c>
      <c r="H106" s="75">
        <f ca="1">'3'!J115</f>
        <v>86.539999999999992</v>
      </c>
      <c r="I106" s="75">
        <f ca="1">'4'!J115</f>
        <v>120.15000000000002</v>
      </c>
      <c r="J106" s="75">
        <f ca="1">'5'!J115</f>
        <v>115.75000000000001</v>
      </c>
      <c r="K106" s="75">
        <f ca="1">'6'!J115</f>
        <v>130.41999999999999</v>
      </c>
      <c r="L106" s="75">
        <f ca="1">'7'!J115</f>
        <v>129.06</v>
      </c>
      <c r="M106" s="75">
        <f ca="1">'8'!J115</f>
        <v>105.89000000000001</v>
      </c>
      <c r="N106" s="75">
        <f ca="1">'9'!J115</f>
        <v>126.74999999999999</v>
      </c>
      <c r="O106" s="75">
        <f ca="1">'10'!J115</f>
        <v>132.46</v>
      </c>
      <c r="P106" s="75">
        <f ca="1">'11'!J115</f>
        <v>126.95999999999998</v>
      </c>
      <c r="Q106" s="75">
        <f ca="1">'12'!J115</f>
        <v>85.11999999999999</v>
      </c>
      <c r="R106" s="75">
        <f ca="1">'13'!J115</f>
        <v>147.27000000000001</v>
      </c>
      <c r="S106" s="75">
        <f ca="1">'14'!J115</f>
        <v>106.18</v>
      </c>
      <c r="T106" s="75">
        <f ca="1">'15'!J115</f>
        <v>99.299999999999983</v>
      </c>
      <c r="U106" s="75">
        <f ca="1">'16'!J115</f>
        <v>88.36</v>
      </c>
      <c r="V106" s="75">
        <f ca="1">'17'!J115</f>
        <v>115.03</v>
      </c>
      <c r="W106" s="75">
        <f ca="1">'18'!J115</f>
        <v>126.41999999999997</v>
      </c>
      <c r="X106" s="75">
        <f ca="1">'19'!J115</f>
        <v>75</v>
      </c>
      <c r="Y106" s="75">
        <f ca="1">'20'!J115</f>
        <v>73.45999999999998</v>
      </c>
    </row>
    <row r="107" spans="1:25">
      <c r="A107" s="16">
        <v>106</v>
      </c>
      <c r="B107" s="1">
        <f t="shared" ca="1" si="4"/>
        <v>-8.3200000000000074</v>
      </c>
      <c r="C107" s="16">
        <f t="shared" ca="1" si="5"/>
        <v>-7.8490566037735903</v>
      </c>
      <c r="D107" s="75">
        <f t="shared" ca="1" si="7"/>
        <v>97.679999999999993</v>
      </c>
      <c r="F107" s="75">
        <f ca="1">'1'!J116</f>
        <v>97.679999999999993</v>
      </c>
      <c r="G107" s="75">
        <f ca="1">'2'!J116</f>
        <v>121.83999999999999</v>
      </c>
      <c r="H107" s="75">
        <f ca="1">'3'!J116</f>
        <v>86.539999999999992</v>
      </c>
      <c r="I107" s="75">
        <f ca="1">'4'!J116</f>
        <v>120.15000000000002</v>
      </c>
      <c r="J107" s="75">
        <f ca="1">'5'!J116</f>
        <v>120.07000000000002</v>
      </c>
      <c r="K107" s="75">
        <f ca="1">'6'!J116</f>
        <v>130.41999999999999</v>
      </c>
      <c r="L107" s="75">
        <f ca="1">'7'!J116</f>
        <v>129.06</v>
      </c>
      <c r="M107" s="75">
        <f ca="1">'8'!J116</f>
        <v>108.12000000000002</v>
      </c>
      <c r="N107" s="75">
        <f ca="1">'9'!J116</f>
        <v>126.74999999999999</v>
      </c>
      <c r="O107" s="75">
        <f ca="1">'10'!J116</f>
        <v>132.46</v>
      </c>
      <c r="P107" s="75">
        <f ca="1">'11'!J116</f>
        <v>126.95999999999998</v>
      </c>
      <c r="Q107" s="75">
        <f ca="1">'12'!J116</f>
        <v>89.429999999999993</v>
      </c>
      <c r="R107" s="75">
        <f ca="1">'13'!J116</f>
        <v>151</v>
      </c>
      <c r="S107" s="75">
        <f ca="1">'14'!J116</f>
        <v>106.18</v>
      </c>
      <c r="T107" s="75">
        <f ca="1">'15'!J116</f>
        <v>99.299999999999983</v>
      </c>
      <c r="U107" s="75">
        <f ca="1">'16'!J116</f>
        <v>91.22</v>
      </c>
      <c r="V107" s="75">
        <f ca="1">'17'!J116</f>
        <v>115.03</v>
      </c>
      <c r="W107" s="75">
        <f ca="1">'18'!J116</f>
        <v>126.41999999999997</v>
      </c>
      <c r="X107" s="75">
        <f ca="1">'19'!J116</f>
        <v>80.19</v>
      </c>
      <c r="Y107" s="75">
        <f ca="1">'20'!J116</f>
        <v>73.45999999999998</v>
      </c>
    </row>
    <row r="108" spans="1:25">
      <c r="A108" s="16">
        <v>107</v>
      </c>
      <c r="B108" s="1">
        <f t="shared" ca="1" si="4"/>
        <v>-6.0100000000000051</v>
      </c>
      <c r="C108" s="16">
        <f t="shared" ca="1" si="5"/>
        <v>-5.6168224299065486</v>
      </c>
      <c r="D108" s="75">
        <f t="shared" ca="1" si="7"/>
        <v>100.99</v>
      </c>
      <c r="F108" s="75">
        <f ca="1">'1'!J117</f>
        <v>100.99</v>
      </c>
      <c r="G108" s="75">
        <f ca="1">'2'!J117</f>
        <v>121.83999999999999</v>
      </c>
      <c r="H108" s="75">
        <f ca="1">'3'!J117</f>
        <v>86.539999999999992</v>
      </c>
      <c r="I108" s="75">
        <f ca="1">'4'!J117</f>
        <v>120.15000000000002</v>
      </c>
      <c r="J108" s="75">
        <f ca="1">'5'!J117</f>
        <v>120.07000000000002</v>
      </c>
      <c r="K108" s="75">
        <f ca="1">'6'!J117</f>
        <v>130.41999999999999</v>
      </c>
      <c r="L108" s="75">
        <f ca="1">'7'!J117</f>
        <v>129.06</v>
      </c>
      <c r="M108" s="75">
        <f ca="1">'8'!J117</f>
        <v>108.12000000000002</v>
      </c>
      <c r="N108" s="75">
        <f ca="1">'9'!J117</f>
        <v>126.74999999999999</v>
      </c>
      <c r="O108" s="75">
        <f ca="1">'10'!J117</f>
        <v>134.85</v>
      </c>
      <c r="P108" s="75">
        <f ca="1">'11'!J117</f>
        <v>126.95999999999998</v>
      </c>
      <c r="Q108" s="75">
        <f ca="1">'12'!J117</f>
        <v>89.429999999999993</v>
      </c>
      <c r="R108" s="75">
        <f ca="1">'13'!J117</f>
        <v>151</v>
      </c>
      <c r="S108" s="75">
        <f ca="1">'14'!J117</f>
        <v>108.73</v>
      </c>
      <c r="T108" s="75">
        <f ca="1">'15'!J117</f>
        <v>99.299999999999983</v>
      </c>
      <c r="U108" s="75">
        <f ca="1">'16'!J117</f>
        <v>91.22</v>
      </c>
      <c r="V108" s="75">
        <f ca="1">'17'!J117</f>
        <v>115.03</v>
      </c>
      <c r="W108" s="75">
        <f ca="1">'18'!J117</f>
        <v>128.96999999999997</v>
      </c>
      <c r="X108" s="75">
        <f ca="1">'19'!J117</f>
        <v>80.19</v>
      </c>
      <c r="Y108" s="75">
        <f ca="1">'20'!J117</f>
        <v>76.659999999999982</v>
      </c>
    </row>
    <row r="109" spans="1:25">
      <c r="A109" s="16">
        <v>108</v>
      </c>
      <c r="B109" s="1">
        <f t="shared" ca="1" si="4"/>
        <v>-7.0100000000000051</v>
      </c>
      <c r="C109" s="16">
        <f t="shared" ca="1" si="5"/>
        <v>-6.4907407407407476</v>
      </c>
      <c r="D109" s="75">
        <f t="shared" ca="1" si="7"/>
        <v>100.99</v>
      </c>
      <c r="F109" s="75">
        <f ca="1">'1'!J118</f>
        <v>100.99</v>
      </c>
      <c r="G109" s="75">
        <f ca="1">'2'!J118</f>
        <v>121.83999999999999</v>
      </c>
      <c r="H109" s="75">
        <f ca="1">'3'!J118</f>
        <v>86.539999999999992</v>
      </c>
      <c r="I109" s="75">
        <f ca="1">'4'!J118</f>
        <v>120.15000000000002</v>
      </c>
      <c r="J109" s="75">
        <f ca="1">'5'!J118</f>
        <v>120.07000000000002</v>
      </c>
      <c r="K109" s="75">
        <f ca="1">'6'!J118</f>
        <v>130.41999999999999</v>
      </c>
      <c r="L109" s="75">
        <f ca="1">'7'!J118</f>
        <v>129.06</v>
      </c>
      <c r="M109" s="75">
        <f ca="1">'8'!J118</f>
        <v>108.12000000000002</v>
      </c>
      <c r="N109" s="75">
        <f ca="1">'9'!J118</f>
        <v>129.29999999999998</v>
      </c>
      <c r="O109" s="75">
        <f ca="1">'10'!J118</f>
        <v>134.85</v>
      </c>
      <c r="P109" s="75">
        <f ca="1">'11'!J118</f>
        <v>126.95999999999998</v>
      </c>
      <c r="Q109" s="75">
        <f ca="1">'12'!J118</f>
        <v>89.429999999999993</v>
      </c>
      <c r="R109" s="75">
        <f ca="1">'13'!J118</f>
        <v>151</v>
      </c>
      <c r="S109" s="75">
        <f ca="1">'14'!J118</f>
        <v>108.73</v>
      </c>
      <c r="T109" s="75">
        <f ca="1">'15'!J118</f>
        <v>99.299999999999983</v>
      </c>
      <c r="U109" s="75">
        <f ca="1">'16'!J118</f>
        <v>91.22</v>
      </c>
      <c r="V109" s="75">
        <f ca="1">'17'!J118</f>
        <v>115.03</v>
      </c>
      <c r="W109" s="75">
        <f ca="1">'18'!J118</f>
        <v>133.60999999999996</v>
      </c>
      <c r="X109" s="75">
        <f ca="1">'19'!J118</f>
        <v>80.19</v>
      </c>
      <c r="Y109" s="75">
        <f ca="1">'20'!J118</f>
        <v>76.659999999999982</v>
      </c>
    </row>
    <row r="110" spans="1:25">
      <c r="A110" s="16">
        <v>109</v>
      </c>
      <c r="B110" s="1">
        <f t="shared" ca="1" si="4"/>
        <v>-8.0100000000000051</v>
      </c>
      <c r="C110" s="16">
        <f t="shared" ca="1" si="5"/>
        <v>-7.3486238532110093</v>
      </c>
      <c r="D110" s="75">
        <f t="shared" ca="1" si="7"/>
        <v>100.99</v>
      </c>
      <c r="F110" s="75">
        <f ca="1">'1'!J119</f>
        <v>100.99</v>
      </c>
      <c r="G110" s="75">
        <f ca="1">'2'!J119</f>
        <v>121.83999999999999</v>
      </c>
      <c r="H110" s="75">
        <f ca="1">'3'!J119</f>
        <v>86.539999999999992</v>
      </c>
      <c r="I110" s="75">
        <f ca="1">'4'!J119</f>
        <v>120.15000000000002</v>
      </c>
      <c r="J110" s="75">
        <f ca="1">'5'!J119</f>
        <v>120.07000000000002</v>
      </c>
      <c r="K110" s="75">
        <f ca="1">'6'!J119</f>
        <v>130.41999999999999</v>
      </c>
      <c r="L110" s="75">
        <f ca="1">'7'!J119</f>
        <v>131.35</v>
      </c>
      <c r="M110" s="75">
        <f ca="1">'8'!J119</f>
        <v>108.12000000000002</v>
      </c>
      <c r="N110" s="75">
        <f ca="1">'9'!J119</f>
        <v>129.29999999999998</v>
      </c>
      <c r="O110" s="75">
        <f ca="1">'10'!J119</f>
        <v>140.6</v>
      </c>
      <c r="P110" s="75">
        <f ca="1">'11'!J119</f>
        <v>126.95999999999998</v>
      </c>
      <c r="Q110" s="75">
        <f ca="1">'12'!J119</f>
        <v>89.429999999999993</v>
      </c>
      <c r="R110" s="75">
        <f ca="1">'13'!J119</f>
        <v>151</v>
      </c>
      <c r="S110" s="75">
        <f ca="1">'14'!J119</f>
        <v>108.73</v>
      </c>
      <c r="T110" s="75">
        <f ca="1">'15'!J119</f>
        <v>99.299999999999983</v>
      </c>
      <c r="U110" s="75">
        <f ca="1">'16'!J119</f>
        <v>91.22</v>
      </c>
      <c r="V110" s="75">
        <f ca="1">'17'!J119</f>
        <v>117.62</v>
      </c>
      <c r="W110" s="75">
        <f ca="1">'18'!J119</f>
        <v>133.60999999999996</v>
      </c>
      <c r="X110" s="75">
        <f ca="1">'19'!J119</f>
        <v>83.81</v>
      </c>
      <c r="Y110" s="75">
        <f ca="1">'20'!J119</f>
        <v>76.659999999999982</v>
      </c>
    </row>
    <row r="111" spans="1:25">
      <c r="A111" s="16">
        <v>110</v>
      </c>
      <c r="B111" s="1">
        <f t="shared" ca="1" si="4"/>
        <v>-9.0100000000000051</v>
      </c>
      <c r="C111" s="16">
        <f t="shared" ca="1" si="5"/>
        <v>-8.1909090909090878</v>
      </c>
      <c r="D111" s="75">
        <f t="shared" ca="1" si="7"/>
        <v>100.99</v>
      </c>
      <c r="F111" s="75">
        <f ca="1">'1'!J120</f>
        <v>100.99</v>
      </c>
      <c r="G111" s="75">
        <f ca="1">'2'!J120</f>
        <v>121.83999999999999</v>
      </c>
      <c r="H111" s="75">
        <f ca="1">'3'!J120</f>
        <v>86.539999999999992</v>
      </c>
      <c r="I111" s="75">
        <f ca="1">'4'!J120</f>
        <v>126.13000000000002</v>
      </c>
      <c r="J111" s="75">
        <f ca="1">'5'!J120</f>
        <v>122.61000000000003</v>
      </c>
      <c r="K111" s="75">
        <f ca="1">'6'!J120</f>
        <v>130.41999999999999</v>
      </c>
      <c r="L111" s="75">
        <f ca="1">'7'!J120</f>
        <v>131.35</v>
      </c>
      <c r="M111" s="75">
        <f ca="1">'8'!J120</f>
        <v>108.12000000000002</v>
      </c>
      <c r="N111" s="75">
        <f ca="1">'9'!J120</f>
        <v>129.29999999999998</v>
      </c>
      <c r="O111" s="75">
        <f ca="1">'10'!J120</f>
        <v>140.6</v>
      </c>
      <c r="P111" s="75">
        <f ca="1">'11'!J120</f>
        <v>126.95999999999998</v>
      </c>
      <c r="Q111" s="75">
        <f ca="1">'12'!J120</f>
        <v>89.429999999999993</v>
      </c>
      <c r="R111" s="75">
        <f ca="1">'13'!J120</f>
        <v>156.24</v>
      </c>
      <c r="S111" s="75">
        <f ca="1">'14'!J120</f>
        <v>108.73</v>
      </c>
      <c r="T111" s="75">
        <f ca="1">'15'!J120</f>
        <v>99.299999999999983</v>
      </c>
      <c r="U111" s="75">
        <f ca="1">'16'!J120</f>
        <v>95.07</v>
      </c>
      <c r="V111" s="75">
        <f ca="1">'17'!J120</f>
        <v>117.62</v>
      </c>
      <c r="W111" s="75">
        <f ca="1">'18'!J120</f>
        <v>135.90999999999997</v>
      </c>
      <c r="X111" s="75">
        <f ca="1">'19'!J120</f>
        <v>85.94</v>
      </c>
      <c r="Y111" s="75">
        <f ca="1">'20'!J120</f>
        <v>76.659999999999982</v>
      </c>
    </row>
    <row r="112" spans="1:25">
      <c r="A112" s="16">
        <v>111</v>
      </c>
      <c r="B112" s="1">
        <f t="shared" ca="1" si="4"/>
        <v>-10.010000000000005</v>
      </c>
      <c r="C112" s="16">
        <f t="shared" ca="1" si="5"/>
        <v>-9.0180180180180258</v>
      </c>
      <c r="D112" s="75">
        <f t="shared" ca="1" si="7"/>
        <v>100.99</v>
      </c>
      <c r="F112" s="75">
        <f ca="1">'1'!J121</f>
        <v>100.99</v>
      </c>
      <c r="G112" s="75">
        <f ca="1">'2'!J121</f>
        <v>121.83999999999999</v>
      </c>
      <c r="H112" s="75">
        <f ca="1">'3'!J121</f>
        <v>86.539999999999992</v>
      </c>
      <c r="I112" s="75">
        <f ca="1">'4'!J121</f>
        <v>126.13000000000002</v>
      </c>
      <c r="J112" s="75">
        <f ca="1">'5'!J121</f>
        <v>122.61000000000003</v>
      </c>
      <c r="K112" s="75">
        <f ca="1">'6'!J121</f>
        <v>130.41999999999999</v>
      </c>
      <c r="L112" s="75">
        <f ca="1">'7'!J121</f>
        <v>135.63</v>
      </c>
      <c r="M112" s="75">
        <f ca="1">'8'!J121</f>
        <v>108.12000000000002</v>
      </c>
      <c r="N112" s="75">
        <f ca="1">'9'!J121</f>
        <v>129.29999999999998</v>
      </c>
      <c r="O112" s="75">
        <f ca="1">'10'!J121</f>
        <v>143.15</v>
      </c>
      <c r="P112" s="75">
        <f ca="1">'11'!J121</f>
        <v>126.95999999999998</v>
      </c>
      <c r="Q112" s="75">
        <f ca="1">'12'!J121</f>
        <v>89.429999999999993</v>
      </c>
      <c r="R112" s="75">
        <f ca="1">'13'!J121</f>
        <v>156.24</v>
      </c>
      <c r="S112" s="75">
        <f ca="1">'14'!J121</f>
        <v>108.73</v>
      </c>
      <c r="T112" s="75">
        <f ca="1">'15'!J121</f>
        <v>99.299999999999983</v>
      </c>
      <c r="U112" s="75">
        <f ca="1">'16'!J121</f>
        <v>97.259999999999991</v>
      </c>
      <c r="V112" s="75">
        <f ca="1">'17'!J121</f>
        <v>121.30000000000001</v>
      </c>
      <c r="W112" s="75">
        <f ca="1">'18'!J121</f>
        <v>141.69999999999996</v>
      </c>
      <c r="X112" s="75">
        <f ca="1">'19'!J121</f>
        <v>88.399999999999991</v>
      </c>
      <c r="Y112" s="75">
        <f ca="1">'20'!J121</f>
        <v>78.809999999999988</v>
      </c>
    </row>
    <row r="113" spans="1:25">
      <c r="A113" s="16">
        <v>112</v>
      </c>
      <c r="B113" s="1">
        <f t="shared" ca="1" si="4"/>
        <v>-11.010000000000005</v>
      </c>
      <c r="C113" s="16">
        <f t="shared" ca="1" si="5"/>
        <v>-9.830357142857153</v>
      </c>
      <c r="D113" s="75">
        <f t="shared" ca="1" si="7"/>
        <v>100.99</v>
      </c>
      <c r="F113" s="75">
        <f ca="1">'1'!J122</f>
        <v>100.99</v>
      </c>
      <c r="G113" s="75">
        <f ca="1">'2'!J122</f>
        <v>121.83999999999999</v>
      </c>
      <c r="H113" s="75">
        <f ca="1">'3'!J122</f>
        <v>86.539999999999992</v>
      </c>
      <c r="I113" s="75">
        <f ca="1">'4'!J122</f>
        <v>126.13000000000002</v>
      </c>
      <c r="J113" s="75">
        <f ca="1">'5'!J122</f>
        <v>122.61000000000003</v>
      </c>
      <c r="K113" s="75">
        <f ca="1">'6'!J122</f>
        <v>136.38999999999999</v>
      </c>
      <c r="L113" s="75">
        <f ca="1">'7'!J122</f>
        <v>135.63</v>
      </c>
      <c r="M113" s="75">
        <f ca="1">'8'!J122</f>
        <v>111.11000000000001</v>
      </c>
      <c r="N113" s="75">
        <f ca="1">'9'!J122</f>
        <v>132.38999999999999</v>
      </c>
      <c r="O113" s="75">
        <f ca="1">'10'!J122</f>
        <v>143.15</v>
      </c>
      <c r="P113" s="75">
        <f ca="1">'11'!J122</f>
        <v>130.29</v>
      </c>
      <c r="Q113" s="75">
        <f ca="1">'12'!J122</f>
        <v>93.22</v>
      </c>
      <c r="R113" s="75">
        <f ca="1">'13'!J122</f>
        <v>156.24</v>
      </c>
      <c r="S113" s="75">
        <f ca="1">'14'!J122</f>
        <v>108.73</v>
      </c>
      <c r="T113" s="75">
        <f ca="1">'15'!J122</f>
        <v>99.299999999999983</v>
      </c>
      <c r="U113" s="75">
        <f ca="1">'16'!J122</f>
        <v>100.71</v>
      </c>
      <c r="V113" s="75">
        <f ca="1">'17'!J122</f>
        <v>121.30000000000001</v>
      </c>
      <c r="W113" s="75">
        <f ca="1">'18'!J122</f>
        <v>141.69999999999996</v>
      </c>
      <c r="X113" s="75">
        <f ca="1">'19'!J122</f>
        <v>88.399999999999991</v>
      </c>
      <c r="Y113" s="75">
        <f ca="1">'20'!J122</f>
        <v>78.809999999999988</v>
      </c>
    </row>
    <row r="114" spans="1:25">
      <c r="A114" s="16">
        <v>113</v>
      </c>
      <c r="B114" s="1">
        <f t="shared" ca="1" si="4"/>
        <v>-12.010000000000005</v>
      </c>
      <c r="C114" s="16">
        <f t="shared" ca="1" si="5"/>
        <v>-10.628318584070811</v>
      </c>
      <c r="D114" s="75">
        <f t="shared" ca="1" si="7"/>
        <v>100.99</v>
      </c>
      <c r="F114" s="75">
        <f ca="1">'1'!J123</f>
        <v>100.99</v>
      </c>
      <c r="G114" s="75">
        <f ca="1">'2'!J123</f>
        <v>121.83999999999999</v>
      </c>
      <c r="H114" s="75">
        <f ca="1">'3'!J123</f>
        <v>86.539999999999992</v>
      </c>
      <c r="I114" s="75">
        <f ca="1">'4'!J123</f>
        <v>126.13000000000002</v>
      </c>
      <c r="J114" s="75">
        <f ca="1">'5'!J123</f>
        <v>122.61000000000003</v>
      </c>
      <c r="K114" s="75">
        <f ca="1">'6'!J123</f>
        <v>136.38999999999999</v>
      </c>
      <c r="L114" s="75">
        <f ca="1">'7'!J123</f>
        <v>135.63</v>
      </c>
      <c r="M114" s="75">
        <f ca="1">'8'!J123</f>
        <v>111.11000000000001</v>
      </c>
      <c r="N114" s="75">
        <f ca="1">'9'!J123</f>
        <v>132.38999999999999</v>
      </c>
      <c r="O114" s="75">
        <f ca="1">'10'!J123</f>
        <v>143.15</v>
      </c>
      <c r="P114" s="75">
        <f ca="1">'11'!J123</f>
        <v>133.29</v>
      </c>
      <c r="Q114" s="75">
        <f ca="1">'12'!J123</f>
        <v>93.22</v>
      </c>
      <c r="R114" s="75">
        <f ca="1">'13'!J123</f>
        <v>156.24</v>
      </c>
      <c r="S114" s="75">
        <f ca="1">'14'!J123</f>
        <v>108.73</v>
      </c>
      <c r="T114" s="75">
        <f ca="1">'15'!J123</f>
        <v>99.299999999999983</v>
      </c>
      <c r="U114" s="75">
        <f ca="1">'16'!J123</f>
        <v>106.57</v>
      </c>
      <c r="V114" s="75">
        <f ca="1">'17'!J123</f>
        <v>121.30000000000001</v>
      </c>
      <c r="W114" s="75">
        <f ca="1">'18'!J123</f>
        <v>141.69999999999996</v>
      </c>
      <c r="X114" s="75">
        <f ca="1">'19'!J123</f>
        <v>88.399999999999991</v>
      </c>
      <c r="Y114" s="75">
        <f ca="1">'20'!J123</f>
        <v>81.649999999999991</v>
      </c>
    </row>
    <row r="115" spans="1:25">
      <c r="A115" s="16">
        <v>114</v>
      </c>
      <c r="B115" s="1">
        <f t="shared" ca="1" si="4"/>
        <v>-13.010000000000005</v>
      </c>
      <c r="C115" s="16">
        <f t="shared" ca="1" si="5"/>
        <v>-11.412280701754398</v>
      </c>
      <c r="D115" s="75">
        <f t="shared" ca="1" si="7"/>
        <v>100.99</v>
      </c>
      <c r="F115" s="75">
        <f ca="1">'1'!J124</f>
        <v>100.99</v>
      </c>
      <c r="G115" s="75">
        <f ca="1">'2'!J124</f>
        <v>121.83999999999999</v>
      </c>
      <c r="H115" s="75">
        <f ca="1">'3'!J124</f>
        <v>86.539999999999992</v>
      </c>
      <c r="I115" s="75">
        <f ca="1">'4'!J124</f>
        <v>126.13000000000002</v>
      </c>
      <c r="J115" s="75">
        <f ca="1">'5'!J124</f>
        <v>122.61000000000003</v>
      </c>
      <c r="K115" s="75">
        <f ca="1">'6'!J124</f>
        <v>136.38999999999999</v>
      </c>
      <c r="L115" s="75">
        <f ca="1">'7'!J124</f>
        <v>139.31</v>
      </c>
      <c r="M115" s="75">
        <f ca="1">'8'!J124</f>
        <v>111.11000000000001</v>
      </c>
      <c r="N115" s="75">
        <f ca="1">'9'!J124</f>
        <v>132.38999999999999</v>
      </c>
      <c r="O115" s="75">
        <f ca="1">'10'!J124</f>
        <v>145.31</v>
      </c>
      <c r="P115" s="75">
        <f ca="1">'11'!J124</f>
        <v>133.29</v>
      </c>
      <c r="Q115" s="75">
        <f ca="1">'12'!J124</f>
        <v>93.22</v>
      </c>
      <c r="R115" s="75">
        <f ca="1">'13'!J124</f>
        <v>159.09</v>
      </c>
      <c r="S115" s="75">
        <f ca="1">'14'!J124</f>
        <v>108.73</v>
      </c>
      <c r="T115" s="75">
        <f ca="1">'15'!J124</f>
        <v>99.299999999999983</v>
      </c>
      <c r="U115" s="75">
        <f ca="1">'16'!J124</f>
        <v>106.57</v>
      </c>
      <c r="V115" s="75">
        <f ca="1">'17'!J124</f>
        <v>121.30000000000001</v>
      </c>
      <c r="W115" s="75">
        <f ca="1">'18'!J124</f>
        <v>143.88999999999996</v>
      </c>
      <c r="X115" s="75">
        <f ca="1">'19'!J124</f>
        <v>88.399999999999991</v>
      </c>
      <c r="Y115" s="75">
        <f ca="1">'20'!J124</f>
        <v>81.649999999999991</v>
      </c>
    </row>
    <row r="116" spans="1:25">
      <c r="A116" s="16">
        <v>115</v>
      </c>
      <c r="B116" s="1">
        <f t="shared" ca="1" si="4"/>
        <v>-14.010000000000005</v>
      </c>
      <c r="C116" s="16">
        <f t="shared" ca="1" si="5"/>
        <v>-12.182608695652178</v>
      </c>
      <c r="D116" s="75">
        <f t="shared" ca="1" si="7"/>
        <v>100.99</v>
      </c>
      <c r="F116" s="75">
        <f ca="1">'1'!J125</f>
        <v>100.99</v>
      </c>
      <c r="G116" s="75">
        <f ca="1">'2'!J125</f>
        <v>124.38999999999999</v>
      </c>
      <c r="H116" s="75">
        <f ca="1">'3'!J125</f>
        <v>86.539999999999992</v>
      </c>
      <c r="I116" s="75">
        <f ca="1">'4'!J125</f>
        <v>126.13000000000002</v>
      </c>
      <c r="J116" s="75">
        <f ca="1">'5'!J125</f>
        <v>122.61000000000003</v>
      </c>
      <c r="K116" s="75">
        <f ca="1">'6'!J125</f>
        <v>138.52999999999997</v>
      </c>
      <c r="L116" s="75">
        <f ca="1">'7'!J125</f>
        <v>139.31</v>
      </c>
      <c r="M116" s="75">
        <f ca="1">'8'!J125</f>
        <v>114.01000000000002</v>
      </c>
      <c r="N116" s="75">
        <f ca="1">'9'!J125</f>
        <v>132.38999999999999</v>
      </c>
      <c r="O116" s="75">
        <f ca="1">'10'!J125</f>
        <v>145.31</v>
      </c>
      <c r="P116" s="75">
        <f ca="1">'11'!J125</f>
        <v>133.29</v>
      </c>
      <c r="Q116" s="75">
        <f ca="1">'12'!J125</f>
        <v>93.22</v>
      </c>
      <c r="R116" s="75">
        <f ca="1">'13'!J125</f>
        <v>159.09</v>
      </c>
      <c r="S116" s="75">
        <f ca="1">'14'!J125</f>
        <v>108.73</v>
      </c>
      <c r="T116" s="75">
        <f ca="1">'15'!J125</f>
        <v>99.299999999999983</v>
      </c>
      <c r="U116" s="75">
        <f ca="1">'16'!J125</f>
        <v>106.57</v>
      </c>
      <c r="V116" s="75">
        <f ca="1">'17'!J125</f>
        <v>121.30000000000001</v>
      </c>
      <c r="W116" s="75">
        <f ca="1">'18'!J125</f>
        <v>143.88999999999996</v>
      </c>
      <c r="X116" s="75">
        <f ca="1">'19'!J125</f>
        <v>88.399999999999991</v>
      </c>
      <c r="Y116" s="75">
        <f ca="1">'20'!J125</f>
        <v>81.649999999999991</v>
      </c>
    </row>
    <row r="117" spans="1:25">
      <c r="A117" s="16">
        <v>116</v>
      </c>
      <c r="B117" s="1">
        <f t="shared" ca="1" si="4"/>
        <v>-15.010000000000005</v>
      </c>
      <c r="C117" s="16">
        <f t="shared" ca="1" si="5"/>
        <v>-12.939655172413794</v>
      </c>
      <c r="D117" s="75">
        <f t="shared" ca="1" si="7"/>
        <v>100.99</v>
      </c>
      <c r="F117" s="75">
        <f ca="1">'1'!J126</f>
        <v>100.99</v>
      </c>
      <c r="G117" s="75">
        <f ca="1">'2'!J126</f>
        <v>124.38999999999999</v>
      </c>
      <c r="H117" s="75">
        <f ca="1">'3'!J126</f>
        <v>86.539999999999992</v>
      </c>
      <c r="I117" s="75">
        <f ca="1">'4'!J126</f>
        <v>126.13000000000002</v>
      </c>
      <c r="J117" s="75">
        <f ca="1">'5'!J126</f>
        <v>122.61000000000003</v>
      </c>
      <c r="K117" s="75">
        <f ca="1">'6'!J126</f>
        <v>141.17999999999998</v>
      </c>
      <c r="L117" s="75">
        <f ca="1">'7'!J126</f>
        <v>139.31</v>
      </c>
      <c r="M117" s="75">
        <f ca="1">'8'!J126</f>
        <v>114.01000000000002</v>
      </c>
      <c r="N117" s="75">
        <f ca="1">'9'!J126</f>
        <v>135.22999999999999</v>
      </c>
      <c r="O117" s="75">
        <f ca="1">'10'!J126</f>
        <v>145.31</v>
      </c>
      <c r="P117" s="75">
        <f ca="1">'11'!J126</f>
        <v>133.29</v>
      </c>
      <c r="Q117" s="75">
        <f ca="1">'12'!J126</f>
        <v>93.22</v>
      </c>
      <c r="R117" s="75">
        <f ca="1">'13'!J126</f>
        <v>159.09</v>
      </c>
      <c r="S117" s="75">
        <f ca="1">'14'!J126</f>
        <v>111.48</v>
      </c>
      <c r="T117" s="75">
        <f ca="1">'15'!J126</f>
        <v>99.299999999999983</v>
      </c>
      <c r="U117" s="75">
        <f ca="1">'16'!J126</f>
        <v>106.57</v>
      </c>
      <c r="V117" s="75">
        <f ca="1">'17'!J126</f>
        <v>124.29</v>
      </c>
      <c r="W117" s="75">
        <f ca="1">'18'!J126</f>
        <v>143.88999999999996</v>
      </c>
      <c r="X117" s="75">
        <f ca="1">'19'!J126</f>
        <v>91.21</v>
      </c>
      <c r="Y117" s="75">
        <f ca="1">'20'!J126</f>
        <v>81.649999999999991</v>
      </c>
    </row>
    <row r="118" spans="1:25">
      <c r="A118" s="16">
        <v>117</v>
      </c>
      <c r="B118" s="1">
        <f t="shared" ca="1" si="4"/>
        <v>-16.010000000000005</v>
      </c>
      <c r="C118" s="16">
        <f t="shared" ca="1" si="5"/>
        <v>-13.683760683760696</v>
      </c>
      <c r="D118" s="75">
        <f t="shared" ca="1" si="7"/>
        <v>100.99</v>
      </c>
      <c r="F118" s="75">
        <f ca="1">'1'!J127</f>
        <v>100.99</v>
      </c>
      <c r="G118" s="75">
        <f ca="1">'2'!J127</f>
        <v>124.38999999999999</v>
      </c>
      <c r="H118" s="75">
        <f ca="1">'3'!J127</f>
        <v>86.539999999999992</v>
      </c>
      <c r="I118" s="75">
        <f ca="1">'4'!J127</f>
        <v>128.94000000000003</v>
      </c>
      <c r="J118" s="75">
        <f ca="1">'5'!J127</f>
        <v>122.61000000000003</v>
      </c>
      <c r="K118" s="75">
        <f ca="1">'6'!J127</f>
        <v>141.17999999999998</v>
      </c>
      <c r="L118" s="75">
        <f ca="1">'7'!J127</f>
        <v>141.67000000000002</v>
      </c>
      <c r="M118" s="75">
        <f ca="1">'8'!J127</f>
        <v>114.01000000000002</v>
      </c>
      <c r="N118" s="75">
        <f ca="1">'9'!J127</f>
        <v>135.22999999999999</v>
      </c>
      <c r="O118" s="75">
        <f ca="1">'10'!J127</f>
        <v>145.31</v>
      </c>
      <c r="P118" s="75">
        <f ca="1">'11'!J127</f>
        <v>133.29</v>
      </c>
      <c r="Q118" s="75">
        <f ca="1">'12'!J127</f>
        <v>93.22</v>
      </c>
      <c r="R118" s="75">
        <f ca="1">'13'!J127</f>
        <v>159.09</v>
      </c>
      <c r="S118" s="75">
        <f ca="1">'14'!J127</f>
        <v>111.48</v>
      </c>
      <c r="T118" s="75">
        <f ca="1">'15'!J127</f>
        <v>99.299999999999983</v>
      </c>
      <c r="U118" s="75">
        <f ca="1">'16'!J127</f>
        <v>106.57</v>
      </c>
      <c r="V118" s="75">
        <f ca="1">'17'!J127</f>
        <v>126.32000000000001</v>
      </c>
      <c r="W118" s="75">
        <f ca="1">'18'!J127</f>
        <v>147.14999999999995</v>
      </c>
      <c r="X118" s="75">
        <f ca="1">'19'!J127</f>
        <v>91.21</v>
      </c>
      <c r="Y118" s="75">
        <f ca="1">'20'!J127</f>
        <v>81.649999999999991</v>
      </c>
    </row>
    <row r="119" spans="1:25">
      <c r="A119" s="16">
        <v>118</v>
      </c>
      <c r="B119" s="1">
        <f t="shared" ca="1" si="4"/>
        <v>-17.010000000000005</v>
      </c>
      <c r="C119" s="16">
        <f t="shared" ca="1" si="5"/>
        <v>-14.415254237288138</v>
      </c>
      <c r="D119" s="75">
        <f t="shared" ca="1" si="7"/>
        <v>100.99</v>
      </c>
      <c r="F119" s="75">
        <f ca="1">'1'!J128</f>
        <v>100.99</v>
      </c>
      <c r="G119" s="75">
        <f ca="1">'2'!J128</f>
        <v>124.38999999999999</v>
      </c>
      <c r="H119" s="75">
        <f ca="1">'3'!J128</f>
        <v>90.199999999999989</v>
      </c>
      <c r="I119" s="75">
        <f ca="1">'4'!J128</f>
        <v>132.84000000000003</v>
      </c>
      <c r="J119" s="75">
        <f ca="1">'5'!J128</f>
        <v>122.61000000000003</v>
      </c>
      <c r="K119" s="75">
        <f ca="1">'6'!J128</f>
        <v>141.17999999999998</v>
      </c>
      <c r="L119" s="75">
        <f ca="1">'7'!J128</f>
        <v>141.67000000000002</v>
      </c>
      <c r="M119" s="75">
        <f ca="1">'8'!J128</f>
        <v>114.01000000000002</v>
      </c>
      <c r="N119" s="75">
        <f ca="1">'9'!J128</f>
        <v>135.22999999999999</v>
      </c>
      <c r="O119" s="75">
        <f ca="1">'10'!J128</f>
        <v>149.05000000000001</v>
      </c>
      <c r="P119" s="75">
        <f ca="1">'11'!J128</f>
        <v>133.29</v>
      </c>
      <c r="Q119" s="75">
        <f ca="1">'12'!J128</f>
        <v>93.22</v>
      </c>
      <c r="R119" s="75">
        <f ca="1">'13'!J128</f>
        <v>159.09</v>
      </c>
      <c r="S119" s="75">
        <f ca="1">'14'!J128</f>
        <v>116.97</v>
      </c>
      <c r="T119" s="75">
        <f ca="1">'15'!J128</f>
        <v>99.299999999999983</v>
      </c>
      <c r="U119" s="75">
        <f ca="1">'16'!J128</f>
        <v>106.57</v>
      </c>
      <c r="V119" s="75">
        <f ca="1">'17'!J128</f>
        <v>129.66</v>
      </c>
      <c r="W119" s="75">
        <f ca="1">'18'!J128</f>
        <v>150.08999999999995</v>
      </c>
      <c r="X119" s="75">
        <f ca="1">'19'!J128</f>
        <v>91.21</v>
      </c>
      <c r="Y119" s="75">
        <f ca="1">'20'!J128</f>
        <v>81.649999999999991</v>
      </c>
    </row>
    <row r="120" spans="1:25">
      <c r="A120" s="16">
        <v>119</v>
      </c>
      <c r="B120" s="1">
        <f t="shared" ca="1" si="4"/>
        <v>-18.010000000000005</v>
      </c>
      <c r="C120" s="16">
        <f t="shared" ca="1" si="5"/>
        <v>-15.134453781512619</v>
      </c>
      <c r="D120" s="75">
        <f t="shared" ca="1" si="7"/>
        <v>100.99</v>
      </c>
      <c r="F120" s="75">
        <f ca="1">'1'!J129</f>
        <v>100.99</v>
      </c>
      <c r="G120" s="75">
        <f ca="1">'2'!J129</f>
        <v>124.38999999999999</v>
      </c>
      <c r="H120" s="75">
        <f ca="1">'3'!J129</f>
        <v>90.199999999999989</v>
      </c>
      <c r="I120" s="75">
        <f ca="1">'4'!J129</f>
        <v>135.29000000000002</v>
      </c>
      <c r="J120" s="75">
        <f ca="1">'5'!J129</f>
        <v>122.61000000000003</v>
      </c>
      <c r="K120" s="75">
        <f ca="1">'6'!J129</f>
        <v>141.17999999999998</v>
      </c>
      <c r="L120" s="75">
        <f ca="1">'7'!J129</f>
        <v>141.67000000000002</v>
      </c>
      <c r="M120" s="75">
        <f ca="1">'8'!J129</f>
        <v>114.01000000000002</v>
      </c>
      <c r="N120" s="75">
        <f ca="1">'9'!J129</f>
        <v>135.22999999999999</v>
      </c>
      <c r="O120" s="75">
        <f ca="1">'10'!J129</f>
        <v>149.05000000000001</v>
      </c>
      <c r="P120" s="75">
        <f ca="1">'11'!J129</f>
        <v>133.29</v>
      </c>
      <c r="Q120" s="75">
        <f ca="1">'12'!J129</f>
        <v>97.57</v>
      </c>
      <c r="R120" s="75">
        <f ca="1">'13'!J129</f>
        <v>159.09</v>
      </c>
      <c r="S120" s="75">
        <f ca="1">'14'!J129</f>
        <v>122.33</v>
      </c>
      <c r="T120" s="75">
        <f ca="1">'15'!J129</f>
        <v>99.299999999999983</v>
      </c>
      <c r="U120" s="75">
        <f ca="1">'16'!J129</f>
        <v>106.57</v>
      </c>
      <c r="V120" s="75">
        <f ca="1">'17'!J129</f>
        <v>129.66</v>
      </c>
      <c r="W120" s="75">
        <f ca="1">'18'!J129</f>
        <v>150.08999999999995</v>
      </c>
      <c r="X120" s="75">
        <f ca="1">'19'!J129</f>
        <v>96.11999999999999</v>
      </c>
      <c r="Y120" s="75">
        <f ca="1">'20'!J129</f>
        <v>83.809999999999988</v>
      </c>
    </row>
    <row r="121" spans="1:25">
      <c r="A121" s="16">
        <v>120</v>
      </c>
      <c r="B121" s="1">
        <f t="shared" ca="1" si="4"/>
        <v>-15.650000000000006</v>
      </c>
      <c r="C121" s="16">
        <f t="shared" ca="1" si="5"/>
        <v>-13.041666666666671</v>
      </c>
      <c r="D121" s="75">
        <f t="shared" ca="1" si="7"/>
        <v>104.35</v>
      </c>
      <c r="F121" s="75">
        <f ca="1">'1'!J130</f>
        <v>104.35</v>
      </c>
      <c r="G121" s="75">
        <f ca="1">'2'!J130</f>
        <v>124.38999999999999</v>
      </c>
      <c r="H121" s="75">
        <f ca="1">'3'!J130</f>
        <v>90.199999999999989</v>
      </c>
      <c r="I121" s="75">
        <f ca="1">'4'!J130</f>
        <v>140.57000000000002</v>
      </c>
      <c r="J121" s="75">
        <f ca="1">'5'!J130</f>
        <v>126.77000000000002</v>
      </c>
      <c r="K121" s="75">
        <f ca="1">'6'!J130</f>
        <v>145.90999999999997</v>
      </c>
      <c r="L121" s="75">
        <f ca="1">'7'!J130</f>
        <v>145.09</v>
      </c>
      <c r="M121" s="75">
        <f ca="1">'8'!J130</f>
        <v>114.01000000000002</v>
      </c>
      <c r="N121" s="75">
        <f ca="1">'9'!J130</f>
        <v>135.22999999999999</v>
      </c>
      <c r="O121" s="75">
        <f ca="1">'10'!J130</f>
        <v>149.05000000000001</v>
      </c>
      <c r="P121" s="75">
        <f ca="1">'11'!J130</f>
        <v>137.54999999999998</v>
      </c>
      <c r="Q121" s="75">
        <f ca="1">'12'!J130</f>
        <v>97.57</v>
      </c>
      <c r="R121" s="75">
        <f ca="1">'13'!J130</f>
        <v>159.09</v>
      </c>
      <c r="S121" s="75">
        <f ca="1">'14'!J130</f>
        <v>122.33</v>
      </c>
      <c r="T121" s="75">
        <f ca="1">'15'!J130</f>
        <v>99.299999999999983</v>
      </c>
      <c r="U121" s="75">
        <f ca="1">'16'!J130</f>
        <v>106.57</v>
      </c>
      <c r="V121" s="75">
        <f ca="1">'17'!J130</f>
        <v>129.66</v>
      </c>
      <c r="W121" s="75">
        <f ca="1">'18'!J130</f>
        <v>150.08999999999995</v>
      </c>
      <c r="X121" s="75">
        <f ca="1">'19'!J130</f>
        <v>101.67999999999999</v>
      </c>
      <c r="Y121" s="75">
        <f ca="1">'20'!J130</f>
        <v>89.039999999999992</v>
      </c>
    </row>
    <row r="122" spans="1:25">
      <c r="A122" s="16">
        <v>121</v>
      </c>
      <c r="B122" s="1">
        <f t="shared" ca="1" si="4"/>
        <v>-16.650000000000006</v>
      </c>
      <c r="C122" s="16">
        <f t="shared" ca="1" si="5"/>
        <v>-13.760330578512409</v>
      </c>
      <c r="D122" s="75">
        <f t="shared" ca="1" si="7"/>
        <v>104.35</v>
      </c>
      <c r="F122" s="75">
        <f ca="1">'1'!J131</f>
        <v>104.35</v>
      </c>
      <c r="G122" s="75">
        <f ca="1">'2'!J131</f>
        <v>124.38999999999999</v>
      </c>
      <c r="H122" s="75">
        <f ca="1">'3'!J131</f>
        <v>90.199999999999989</v>
      </c>
      <c r="I122" s="75">
        <f ca="1">'4'!J131</f>
        <v>140.57000000000002</v>
      </c>
      <c r="J122" s="75">
        <f ca="1">'5'!J131</f>
        <v>126.77000000000002</v>
      </c>
      <c r="K122" s="75">
        <f ca="1">'6'!J131</f>
        <v>145.90999999999997</v>
      </c>
      <c r="L122" s="75">
        <f ca="1">'7'!J131</f>
        <v>150.86000000000001</v>
      </c>
      <c r="M122" s="75">
        <f ca="1">'8'!J131</f>
        <v>114.01000000000002</v>
      </c>
      <c r="N122" s="75">
        <f ca="1">'9'!J131</f>
        <v>135.22999999999999</v>
      </c>
      <c r="O122" s="75">
        <f ca="1">'10'!J131</f>
        <v>151.38000000000002</v>
      </c>
      <c r="P122" s="75">
        <f ca="1">'11'!J131</f>
        <v>137.54999999999998</v>
      </c>
      <c r="Q122" s="75">
        <f ca="1">'12'!J131</f>
        <v>97.57</v>
      </c>
      <c r="R122" s="75">
        <f ca="1">'13'!J131</f>
        <v>159.09</v>
      </c>
      <c r="S122" s="75">
        <f ca="1">'14'!J131</f>
        <v>122.33</v>
      </c>
      <c r="T122" s="75">
        <f ca="1">'15'!J131</f>
        <v>105.08999999999999</v>
      </c>
      <c r="U122" s="75">
        <f ca="1">'16'!J131</f>
        <v>106.57</v>
      </c>
      <c r="V122" s="75">
        <f ca="1">'17'!J131</f>
        <v>129.66</v>
      </c>
      <c r="W122" s="75">
        <f ca="1">'18'!J131</f>
        <v>150.08999999999995</v>
      </c>
      <c r="X122" s="75">
        <f ca="1">'19'!J131</f>
        <v>101.67999999999999</v>
      </c>
      <c r="Y122" s="75">
        <f ca="1">'20'!J131</f>
        <v>89.039999999999992</v>
      </c>
    </row>
    <row r="123" spans="1:25">
      <c r="A123" s="16">
        <v>122</v>
      </c>
      <c r="B123" s="1">
        <f t="shared" ca="1" si="4"/>
        <v>-17.650000000000006</v>
      </c>
      <c r="C123" s="16">
        <f t="shared" ca="1" si="5"/>
        <v>-14.467213114754102</v>
      </c>
      <c r="D123" s="75">
        <f t="shared" ca="1" si="7"/>
        <v>104.35</v>
      </c>
      <c r="F123" s="75">
        <f ca="1">'1'!J132</f>
        <v>104.35</v>
      </c>
      <c r="G123" s="75">
        <f ca="1">'2'!J132</f>
        <v>127.37999999999998</v>
      </c>
      <c r="H123" s="75">
        <f ca="1">'3'!J132</f>
        <v>90.199999999999989</v>
      </c>
      <c r="I123" s="75">
        <f ca="1">'4'!J132</f>
        <v>145.34000000000003</v>
      </c>
      <c r="J123" s="75">
        <f ca="1">'5'!J132</f>
        <v>130.30000000000001</v>
      </c>
      <c r="K123" s="75">
        <f ca="1">'6'!J132</f>
        <v>145.90999999999997</v>
      </c>
      <c r="L123" s="75">
        <f ca="1">'7'!J132</f>
        <v>150.86000000000001</v>
      </c>
      <c r="M123" s="75">
        <f ca="1">'8'!J132</f>
        <v>114.01000000000002</v>
      </c>
      <c r="N123" s="75">
        <f ca="1">'9'!J132</f>
        <v>135.22999999999999</v>
      </c>
      <c r="O123" s="75">
        <f ca="1">'10'!J132</f>
        <v>155.83000000000001</v>
      </c>
      <c r="P123" s="75">
        <f ca="1">'11'!J132</f>
        <v>137.54999999999998</v>
      </c>
      <c r="Q123" s="75">
        <f ca="1">'12'!J132</f>
        <v>97.57</v>
      </c>
      <c r="R123" s="75">
        <f ca="1">'13'!J132</f>
        <v>161.63</v>
      </c>
      <c r="S123" s="75">
        <f ca="1">'14'!J132</f>
        <v>122.33</v>
      </c>
      <c r="T123" s="75">
        <f ca="1">'15'!J132</f>
        <v>105.08999999999999</v>
      </c>
      <c r="U123" s="75">
        <f ca="1">'16'!J132</f>
        <v>106.57</v>
      </c>
      <c r="V123" s="75">
        <f ca="1">'17'!J132</f>
        <v>129.66</v>
      </c>
      <c r="W123" s="75">
        <f ca="1">'18'!J132</f>
        <v>150.08999999999995</v>
      </c>
      <c r="X123" s="75">
        <f ca="1">'19'!J132</f>
        <v>101.67999999999999</v>
      </c>
      <c r="Y123" s="75">
        <f ca="1">'20'!J132</f>
        <v>89.039999999999992</v>
      </c>
    </row>
    <row r="124" spans="1:25">
      <c r="A124" s="16">
        <v>123</v>
      </c>
      <c r="B124" s="1">
        <f t="shared" ca="1" si="4"/>
        <v>-18.650000000000006</v>
      </c>
      <c r="C124" s="16">
        <f t="shared" ca="1" si="5"/>
        <v>-15.162601626016269</v>
      </c>
      <c r="D124" s="75">
        <f t="shared" ca="1" si="7"/>
        <v>104.35</v>
      </c>
      <c r="F124" s="75">
        <f ca="1">'1'!J133</f>
        <v>104.35</v>
      </c>
      <c r="G124" s="75">
        <f ca="1">'2'!J133</f>
        <v>129.47999999999999</v>
      </c>
      <c r="H124" s="75">
        <f ca="1">'3'!J133</f>
        <v>90.199999999999989</v>
      </c>
      <c r="I124" s="75">
        <f ca="1">'4'!J133</f>
        <v>147.77000000000004</v>
      </c>
      <c r="J124" s="75">
        <f ca="1">'5'!J133</f>
        <v>130.30000000000001</v>
      </c>
      <c r="K124" s="75">
        <f ca="1">'6'!J133</f>
        <v>150.38999999999996</v>
      </c>
      <c r="L124" s="75">
        <f ca="1">'7'!J133</f>
        <v>150.86000000000001</v>
      </c>
      <c r="M124" s="75">
        <f ca="1">'8'!J133</f>
        <v>114.01000000000002</v>
      </c>
      <c r="N124" s="75">
        <f ca="1">'9'!J133</f>
        <v>135.22999999999999</v>
      </c>
      <c r="O124" s="75">
        <f ca="1">'10'!J133</f>
        <v>155.83000000000001</v>
      </c>
      <c r="P124" s="75">
        <f ca="1">'11'!J133</f>
        <v>137.54999999999998</v>
      </c>
      <c r="Q124" s="75">
        <f ca="1">'12'!J133</f>
        <v>97.57</v>
      </c>
      <c r="R124" s="75">
        <f ca="1">'13'!J133</f>
        <v>161.63</v>
      </c>
      <c r="S124" s="75">
        <f ca="1">'14'!J133</f>
        <v>122.33</v>
      </c>
      <c r="T124" s="75">
        <f ca="1">'15'!J133</f>
        <v>105.08999999999999</v>
      </c>
      <c r="U124" s="75">
        <f ca="1">'16'!J133</f>
        <v>106.57</v>
      </c>
      <c r="V124" s="75">
        <f ca="1">'17'!J133</f>
        <v>129.66</v>
      </c>
      <c r="W124" s="75">
        <f ca="1">'18'!J133</f>
        <v>150.08999999999995</v>
      </c>
      <c r="X124" s="75">
        <f ca="1">'19'!J133</f>
        <v>101.67999999999999</v>
      </c>
      <c r="Y124" s="75">
        <f ca="1">'20'!J133</f>
        <v>89.039999999999992</v>
      </c>
    </row>
    <row r="125" spans="1:25">
      <c r="A125" s="16">
        <v>124</v>
      </c>
      <c r="B125" s="1">
        <f t="shared" ca="1" si="4"/>
        <v>-15.61</v>
      </c>
      <c r="C125" s="16">
        <f t="shared" ca="1" si="5"/>
        <v>-12.588709677419345</v>
      </c>
      <c r="D125" s="75">
        <f t="shared" ca="1" si="7"/>
        <v>108.39</v>
      </c>
      <c r="F125" s="75">
        <f ca="1">'1'!J134</f>
        <v>108.39</v>
      </c>
      <c r="G125" s="75">
        <f ca="1">'2'!J134</f>
        <v>129.47999999999999</v>
      </c>
      <c r="H125" s="75">
        <f ca="1">'3'!J134</f>
        <v>90.199999999999989</v>
      </c>
      <c r="I125" s="75">
        <f ca="1">'4'!J134</f>
        <v>147.77000000000004</v>
      </c>
      <c r="J125" s="75">
        <f ca="1">'5'!J134</f>
        <v>130.30000000000001</v>
      </c>
      <c r="K125" s="75">
        <f ca="1">'6'!J134</f>
        <v>150.38999999999996</v>
      </c>
      <c r="L125" s="75">
        <f ca="1">'7'!J134</f>
        <v>155.71</v>
      </c>
      <c r="M125" s="75">
        <f ca="1">'8'!J134</f>
        <v>114.01000000000002</v>
      </c>
      <c r="N125" s="75">
        <f ca="1">'9'!J134</f>
        <v>135.22999999999999</v>
      </c>
      <c r="O125" s="75">
        <f ca="1">'10'!J134</f>
        <v>155.83000000000001</v>
      </c>
      <c r="P125" s="75">
        <f ca="1">'11'!J134</f>
        <v>137.54999999999998</v>
      </c>
      <c r="Q125" s="75">
        <f ca="1">'12'!J134</f>
        <v>97.57</v>
      </c>
      <c r="R125" s="75">
        <f ca="1">'13'!J134</f>
        <v>161.63</v>
      </c>
      <c r="S125" s="75">
        <f ca="1">'14'!J134</f>
        <v>125.11</v>
      </c>
      <c r="T125" s="75">
        <f ca="1">'15'!J134</f>
        <v>108.17999999999999</v>
      </c>
      <c r="U125" s="75">
        <f ca="1">'16'!J134</f>
        <v>106.57</v>
      </c>
      <c r="V125" s="75">
        <f ca="1">'17'!J134</f>
        <v>129.66</v>
      </c>
      <c r="W125" s="75">
        <f ca="1">'18'!J134</f>
        <v>150.08999999999995</v>
      </c>
      <c r="X125" s="75">
        <f ca="1">'19'!J134</f>
        <v>101.67999999999999</v>
      </c>
      <c r="Y125" s="75">
        <f ca="1">'20'!J134</f>
        <v>89.039999999999992</v>
      </c>
    </row>
    <row r="126" spans="1:25">
      <c r="A126" s="16">
        <v>125</v>
      </c>
      <c r="B126" s="1">
        <f t="shared" ca="1" si="4"/>
        <v>-16.61</v>
      </c>
      <c r="C126" s="16">
        <f t="shared" ca="1" si="5"/>
        <v>-13.287999999999997</v>
      </c>
      <c r="D126" s="75">
        <f t="shared" ca="1" si="7"/>
        <v>108.39</v>
      </c>
      <c r="F126" s="75">
        <f ca="1">'1'!J135</f>
        <v>108.39</v>
      </c>
      <c r="G126" s="75">
        <f ca="1">'2'!J135</f>
        <v>129.47999999999999</v>
      </c>
      <c r="H126" s="75">
        <f ca="1">'3'!J135</f>
        <v>90.199999999999989</v>
      </c>
      <c r="I126" s="75">
        <f ca="1">'4'!J135</f>
        <v>147.77000000000004</v>
      </c>
      <c r="J126" s="75">
        <f ca="1">'5'!J135</f>
        <v>130.30000000000001</v>
      </c>
      <c r="K126" s="75">
        <f ca="1">'6'!J135</f>
        <v>150.38999999999996</v>
      </c>
      <c r="L126" s="75">
        <f ca="1">'7'!J135</f>
        <v>155.71</v>
      </c>
      <c r="M126" s="75">
        <f ca="1">'8'!J135</f>
        <v>114.01000000000002</v>
      </c>
      <c r="N126" s="75">
        <f ca="1">'9'!J135</f>
        <v>135.22999999999999</v>
      </c>
      <c r="O126" s="75">
        <f ca="1">'10'!J135</f>
        <v>155.83000000000001</v>
      </c>
      <c r="P126" s="75">
        <f ca="1">'11'!J135</f>
        <v>140.13999999999999</v>
      </c>
      <c r="Q126" s="75">
        <f ca="1">'12'!J135</f>
        <v>97.57</v>
      </c>
      <c r="R126" s="75">
        <f ca="1">'13'!J135</f>
        <v>165.29</v>
      </c>
      <c r="S126" s="75">
        <f ca="1">'14'!J135</f>
        <v>125.11</v>
      </c>
      <c r="T126" s="75">
        <f ca="1">'15'!J135</f>
        <v>112.57</v>
      </c>
      <c r="U126" s="75">
        <f ca="1">'16'!J135</f>
        <v>110.97</v>
      </c>
      <c r="V126" s="75">
        <f ca="1">'17'!J135</f>
        <v>134.49</v>
      </c>
      <c r="W126" s="75">
        <f ca="1">'18'!J135</f>
        <v>155.65999999999994</v>
      </c>
      <c r="X126" s="75">
        <f ca="1">'19'!J135</f>
        <v>104.88999999999999</v>
      </c>
      <c r="Y126" s="75">
        <f ca="1">'20'!J135</f>
        <v>93.699999999999989</v>
      </c>
    </row>
    <row r="127" spans="1:25">
      <c r="A127" s="16">
        <v>126</v>
      </c>
      <c r="B127" s="1">
        <f t="shared" ca="1" si="4"/>
        <v>-15.179999999999993</v>
      </c>
      <c r="C127" s="16">
        <f t="shared" ca="1" si="5"/>
        <v>-12.047619047619037</v>
      </c>
      <c r="D127" s="75">
        <f t="shared" ca="1" si="7"/>
        <v>110.82000000000001</v>
      </c>
      <c r="F127" s="75">
        <f ca="1">'1'!J136</f>
        <v>110.82000000000001</v>
      </c>
      <c r="G127" s="75">
        <f ca="1">'2'!J136</f>
        <v>129.47999999999999</v>
      </c>
      <c r="H127" s="75">
        <f ca="1">'3'!J136</f>
        <v>90.199999999999989</v>
      </c>
      <c r="I127" s="75">
        <f ca="1">'4'!J136</f>
        <v>147.77000000000004</v>
      </c>
      <c r="J127" s="75">
        <f ca="1">'5'!J136</f>
        <v>130.30000000000001</v>
      </c>
      <c r="K127" s="75">
        <f ca="1">'6'!J136</f>
        <v>150.38999999999996</v>
      </c>
      <c r="L127" s="75">
        <f ca="1">'7'!J136</f>
        <v>161.54000000000002</v>
      </c>
      <c r="M127" s="75">
        <f ca="1">'8'!J136</f>
        <v>114.01000000000002</v>
      </c>
      <c r="N127" s="75">
        <f ca="1">'9'!J136</f>
        <v>135.22999999999999</v>
      </c>
      <c r="O127" s="75">
        <f ca="1">'10'!J136</f>
        <v>155.83000000000001</v>
      </c>
      <c r="P127" s="75">
        <f ca="1">'11'!J136</f>
        <v>140.13999999999999</v>
      </c>
      <c r="Q127" s="75">
        <f ca="1">'12'!J136</f>
        <v>97.57</v>
      </c>
      <c r="R127" s="75">
        <f ca="1">'13'!J136</f>
        <v>165.29</v>
      </c>
      <c r="S127" s="75">
        <f ca="1">'14'!J136</f>
        <v>125.11</v>
      </c>
      <c r="T127" s="75">
        <f ca="1">'15'!J136</f>
        <v>112.57</v>
      </c>
      <c r="U127" s="75">
        <f ca="1">'16'!J136</f>
        <v>110.97</v>
      </c>
      <c r="V127" s="75">
        <f ca="1">'17'!J136</f>
        <v>138.29000000000002</v>
      </c>
      <c r="W127" s="75">
        <f ca="1">'18'!J136</f>
        <v>155.65999999999994</v>
      </c>
      <c r="X127" s="75">
        <f ca="1">'19'!J136</f>
        <v>104.88999999999999</v>
      </c>
      <c r="Y127" s="75">
        <f ca="1">'20'!J136</f>
        <v>93.699999999999989</v>
      </c>
    </row>
    <row r="128" spans="1:25">
      <c r="A128" s="16">
        <v>127</v>
      </c>
      <c r="B128" s="1">
        <f t="shared" ca="1" si="4"/>
        <v>-16.179999999999993</v>
      </c>
      <c r="C128" s="16">
        <f t="shared" ca="1" si="5"/>
        <v>-12.740157480314949</v>
      </c>
      <c r="D128" s="75">
        <f t="shared" ca="1" si="7"/>
        <v>110.82000000000001</v>
      </c>
      <c r="F128" s="75">
        <f ca="1">'1'!J137</f>
        <v>110.82000000000001</v>
      </c>
      <c r="G128" s="75">
        <f ca="1">'2'!J137</f>
        <v>129.47999999999999</v>
      </c>
      <c r="H128" s="75">
        <f ca="1">'3'!J137</f>
        <v>90.199999999999989</v>
      </c>
      <c r="I128" s="75">
        <f ca="1">'4'!J137</f>
        <v>150.53000000000003</v>
      </c>
      <c r="J128" s="75">
        <f ca="1">'5'!J137</f>
        <v>130.30000000000001</v>
      </c>
      <c r="K128" s="75">
        <f ca="1">'6'!J137</f>
        <v>150.38999999999996</v>
      </c>
      <c r="L128" s="75">
        <f ca="1">'7'!J137</f>
        <v>161.54000000000002</v>
      </c>
      <c r="M128" s="75">
        <f ca="1">'8'!J137</f>
        <v>116.99000000000002</v>
      </c>
      <c r="N128" s="75">
        <f ca="1">'9'!J137</f>
        <v>141.19999999999999</v>
      </c>
      <c r="O128" s="75">
        <f ca="1">'10'!J137</f>
        <v>160.91000000000003</v>
      </c>
      <c r="P128" s="75">
        <f ca="1">'11'!J137</f>
        <v>140.13999999999999</v>
      </c>
      <c r="Q128" s="75">
        <f ca="1">'12'!J137</f>
        <v>101</v>
      </c>
      <c r="R128" s="75">
        <f ca="1">'13'!J137</f>
        <v>165.29</v>
      </c>
      <c r="S128" s="75">
        <f ca="1">'14'!J137</f>
        <v>125.11</v>
      </c>
      <c r="T128" s="75">
        <f ca="1">'15'!J137</f>
        <v>112.57</v>
      </c>
      <c r="U128" s="75">
        <f ca="1">'16'!J137</f>
        <v>110.97</v>
      </c>
      <c r="V128" s="75">
        <f ca="1">'17'!J137</f>
        <v>138.29000000000002</v>
      </c>
      <c r="W128" s="75">
        <f ca="1">'18'!J137</f>
        <v>159.51999999999995</v>
      </c>
      <c r="X128" s="75">
        <f ca="1">'19'!J137</f>
        <v>104.88999999999999</v>
      </c>
      <c r="Y128" s="75">
        <f ca="1">'20'!J137</f>
        <v>93.699999999999989</v>
      </c>
    </row>
    <row r="129" spans="1:25">
      <c r="A129" s="16">
        <v>128</v>
      </c>
      <c r="B129" s="1">
        <f t="shared" ca="1" si="4"/>
        <v>-17.179999999999993</v>
      </c>
      <c r="C129" s="16">
        <f t="shared" ca="1" si="5"/>
        <v>-13.421875</v>
      </c>
      <c r="D129" s="75">
        <f t="shared" ca="1" si="7"/>
        <v>110.82000000000001</v>
      </c>
      <c r="F129" s="75">
        <f ca="1">'1'!J138</f>
        <v>110.82000000000001</v>
      </c>
      <c r="G129" s="75">
        <f ca="1">'2'!J138</f>
        <v>134.45999999999998</v>
      </c>
      <c r="H129" s="75">
        <f ca="1">'3'!J138</f>
        <v>90.199999999999989</v>
      </c>
      <c r="I129" s="75">
        <f ca="1">'4'!J138</f>
        <v>150.53000000000003</v>
      </c>
      <c r="J129" s="75">
        <f ca="1">'5'!J138</f>
        <v>130.30000000000001</v>
      </c>
      <c r="K129" s="75">
        <f ca="1">'6'!J138</f>
        <v>152.51999999999995</v>
      </c>
      <c r="L129" s="75">
        <f ca="1">'7'!J138</f>
        <v>166.77</v>
      </c>
      <c r="M129" s="75">
        <f ca="1">'8'!J138</f>
        <v>116.99000000000002</v>
      </c>
      <c r="N129" s="75">
        <f ca="1">'9'!J138</f>
        <v>141.19999999999999</v>
      </c>
      <c r="O129" s="75">
        <f ca="1">'10'!J138</f>
        <v>160.91000000000003</v>
      </c>
      <c r="P129" s="75">
        <f ca="1">'11'!J138</f>
        <v>140.13999999999999</v>
      </c>
      <c r="Q129" s="75">
        <f ca="1">'12'!J138</f>
        <v>101</v>
      </c>
      <c r="R129" s="75">
        <f ca="1">'13'!J138</f>
        <v>165.29</v>
      </c>
      <c r="S129" s="75">
        <f ca="1">'14'!J138</f>
        <v>125.11</v>
      </c>
      <c r="T129" s="75">
        <f ca="1">'15'!J138</f>
        <v>112.57</v>
      </c>
      <c r="U129" s="75">
        <f ca="1">'16'!J138</f>
        <v>115.94</v>
      </c>
      <c r="V129" s="75">
        <f ca="1">'17'!J138</f>
        <v>138.29000000000002</v>
      </c>
      <c r="W129" s="75">
        <f ca="1">'18'!J138</f>
        <v>159.51999999999995</v>
      </c>
      <c r="X129" s="75">
        <f ca="1">'19'!J138</f>
        <v>109.12999999999998</v>
      </c>
      <c r="Y129" s="75">
        <f ca="1">'20'!J138</f>
        <v>93.699999999999989</v>
      </c>
    </row>
    <row r="130" spans="1:25">
      <c r="A130" s="16">
        <v>129</v>
      </c>
      <c r="B130" s="1">
        <f t="shared" ref="B130:B193" ca="1" si="8">D130-A130</f>
        <v>-18.179999999999993</v>
      </c>
      <c r="C130" s="16">
        <f t="shared" ref="C130:C193" ca="1" si="9">(D130/A130*100)-100</f>
        <v>-14.093023255813947</v>
      </c>
      <c r="D130" s="75">
        <f t="shared" ref="D130:D161" ca="1" si="10">F130</f>
        <v>110.82000000000001</v>
      </c>
      <c r="F130" s="75">
        <f ca="1">'1'!J139</f>
        <v>110.82000000000001</v>
      </c>
      <c r="G130" s="75">
        <f ca="1">'2'!J139</f>
        <v>139.54</v>
      </c>
      <c r="H130" s="75">
        <f ca="1">'3'!J139</f>
        <v>90.199999999999989</v>
      </c>
      <c r="I130" s="75">
        <f ca="1">'4'!J139</f>
        <v>150.53000000000003</v>
      </c>
      <c r="J130" s="75">
        <f ca="1">'5'!J139</f>
        <v>133.82000000000002</v>
      </c>
      <c r="K130" s="75">
        <f ca="1">'6'!J139</f>
        <v>152.51999999999995</v>
      </c>
      <c r="L130" s="75">
        <f ca="1">'7'!J139</f>
        <v>170.67000000000002</v>
      </c>
      <c r="M130" s="75">
        <f ca="1">'8'!J139</f>
        <v>116.99000000000002</v>
      </c>
      <c r="N130" s="75">
        <f ca="1">'9'!J139</f>
        <v>141.19999999999999</v>
      </c>
      <c r="O130" s="75">
        <f ca="1">'10'!J139</f>
        <v>162.91000000000003</v>
      </c>
      <c r="P130" s="75">
        <f ca="1">'11'!J139</f>
        <v>140.13999999999999</v>
      </c>
      <c r="Q130" s="75">
        <f ca="1">'12'!J139</f>
        <v>103.26</v>
      </c>
      <c r="R130" s="75">
        <f ca="1">'13'!J139</f>
        <v>165.29</v>
      </c>
      <c r="S130" s="75">
        <f ca="1">'14'!J139</f>
        <v>125.11</v>
      </c>
      <c r="T130" s="75">
        <f ca="1">'15'!J139</f>
        <v>112.57</v>
      </c>
      <c r="U130" s="75">
        <f ca="1">'16'!J139</f>
        <v>118.23</v>
      </c>
      <c r="V130" s="75">
        <f ca="1">'17'!J139</f>
        <v>138.29000000000002</v>
      </c>
      <c r="W130" s="75">
        <f ca="1">'18'!J139</f>
        <v>163.39999999999995</v>
      </c>
      <c r="X130" s="75">
        <f ca="1">'19'!J139</f>
        <v>111.66999999999999</v>
      </c>
      <c r="Y130" s="75">
        <f ca="1">'20'!J139</f>
        <v>97.24</v>
      </c>
    </row>
    <row r="131" spans="1:25">
      <c r="A131" s="16">
        <v>130</v>
      </c>
      <c r="B131" s="1">
        <f t="shared" ca="1" si="8"/>
        <v>-19.179999999999993</v>
      </c>
      <c r="C131" s="16">
        <f t="shared" ca="1" si="9"/>
        <v>-14.753846153846155</v>
      </c>
      <c r="D131" s="75">
        <f t="shared" ca="1" si="10"/>
        <v>110.82000000000001</v>
      </c>
      <c r="F131" s="75">
        <f ca="1">'1'!J140</f>
        <v>110.82000000000001</v>
      </c>
      <c r="G131" s="75">
        <f ca="1">'2'!J140</f>
        <v>139.54</v>
      </c>
      <c r="H131" s="75">
        <f ca="1">'3'!J140</f>
        <v>90.199999999999989</v>
      </c>
      <c r="I131" s="75">
        <f ca="1">'4'!J140</f>
        <v>150.53000000000003</v>
      </c>
      <c r="J131" s="75">
        <f ca="1">'5'!J140</f>
        <v>136.19000000000003</v>
      </c>
      <c r="K131" s="75">
        <f ca="1">'6'!J140</f>
        <v>152.51999999999995</v>
      </c>
      <c r="L131" s="75">
        <f ca="1">'7'!J140</f>
        <v>170.67000000000002</v>
      </c>
      <c r="M131" s="75">
        <f ca="1">'8'!J140</f>
        <v>116.99000000000002</v>
      </c>
      <c r="N131" s="75">
        <f ca="1">'9'!J140</f>
        <v>141.19999999999999</v>
      </c>
      <c r="O131" s="75">
        <f ca="1">'10'!J140</f>
        <v>162.91000000000003</v>
      </c>
      <c r="P131" s="75">
        <f ca="1">'11'!J140</f>
        <v>140.13999999999999</v>
      </c>
      <c r="Q131" s="75">
        <f ca="1">'12'!J140</f>
        <v>103.26</v>
      </c>
      <c r="R131" s="75">
        <f ca="1">'13'!J140</f>
        <v>165.29</v>
      </c>
      <c r="S131" s="75">
        <f ca="1">'14'!J140</f>
        <v>125.11</v>
      </c>
      <c r="T131" s="75">
        <f ca="1">'15'!J140</f>
        <v>112.57</v>
      </c>
      <c r="U131" s="75">
        <f ca="1">'16'!J140</f>
        <v>118.23</v>
      </c>
      <c r="V131" s="75">
        <f ca="1">'17'!J140</f>
        <v>138.29000000000002</v>
      </c>
      <c r="W131" s="75">
        <f ca="1">'18'!J140</f>
        <v>163.39999999999995</v>
      </c>
      <c r="X131" s="75">
        <f ca="1">'19'!J140</f>
        <v>111.66999999999999</v>
      </c>
      <c r="Y131" s="75">
        <f ca="1">'20'!J140</f>
        <v>97.24</v>
      </c>
    </row>
    <row r="132" spans="1:25">
      <c r="A132" s="16">
        <v>131</v>
      </c>
      <c r="B132" s="1">
        <f t="shared" ca="1" si="8"/>
        <v>-20.179999999999993</v>
      </c>
      <c r="C132" s="16">
        <f t="shared" ca="1" si="9"/>
        <v>-15.404580152671755</v>
      </c>
      <c r="D132" s="75">
        <f t="shared" ca="1" si="10"/>
        <v>110.82000000000001</v>
      </c>
      <c r="F132" s="75">
        <f ca="1">'1'!J141</f>
        <v>110.82000000000001</v>
      </c>
      <c r="G132" s="75">
        <f ca="1">'2'!J141</f>
        <v>142.28</v>
      </c>
      <c r="H132" s="75">
        <f ca="1">'3'!J141</f>
        <v>93.1</v>
      </c>
      <c r="I132" s="75">
        <f ca="1">'4'!J141</f>
        <v>150.53000000000003</v>
      </c>
      <c r="J132" s="75">
        <f ca="1">'5'!J141</f>
        <v>136.19000000000003</v>
      </c>
      <c r="K132" s="75">
        <f ca="1">'6'!J141</f>
        <v>152.51999999999995</v>
      </c>
      <c r="L132" s="75">
        <f ca="1">'7'!J141</f>
        <v>170.67000000000002</v>
      </c>
      <c r="M132" s="75">
        <f ca="1">'8'!J141</f>
        <v>116.99000000000002</v>
      </c>
      <c r="N132" s="75">
        <f ca="1">'9'!J141</f>
        <v>146.04999999999998</v>
      </c>
      <c r="O132" s="75">
        <f ca="1">'10'!J141</f>
        <v>166.99000000000004</v>
      </c>
      <c r="P132" s="75">
        <f ca="1">'11'!J141</f>
        <v>140.13999999999999</v>
      </c>
      <c r="Q132" s="75">
        <f ca="1">'12'!J141</f>
        <v>103.26</v>
      </c>
      <c r="R132" s="75">
        <f ca="1">'13'!J141</f>
        <v>165.29</v>
      </c>
      <c r="S132" s="75">
        <f ca="1">'14'!J141</f>
        <v>125.11</v>
      </c>
      <c r="T132" s="75">
        <f ca="1">'15'!J141</f>
        <v>115.77999999999999</v>
      </c>
      <c r="U132" s="75">
        <f ca="1">'16'!J141</f>
        <v>123</v>
      </c>
      <c r="V132" s="75">
        <f ca="1">'17'!J141</f>
        <v>142.97000000000003</v>
      </c>
      <c r="W132" s="75">
        <f ca="1">'18'!J141</f>
        <v>163.39999999999995</v>
      </c>
      <c r="X132" s="75">
        <f ca="1">'19'!J141</f>
        <v>114.98999999999998</v>
      </c>
      <c r="Y132" s="75">
        <f ca="1">'20'!J141</f>
        <v>97.24</v>
      </c>
    </row>
    <row r="133" spans="1:25">
      <c r="A133" s="16">
        <v>132</v>
      </c>
      <c r="B133" s="1">
        <f t="shared" ca="1" si="8"/>
        <v>-16.609999999999985</v>
      </c>
      <c r="C133" s="16">
        <f t="shared" ca="1" si="9"/>
        <v>-12.583333333333329</v>
      </c>
      <c r="D133" s="75">
        <f t="shared" ca="1" si="10"/>
        <v>115.39000000000001</v>
      </c>
      <c r="F133" s="75">
        <f ca="1">'1'!J142</f>
        <v>115.39000000000001</v>
      </c>
      <c r="G133" s="75">
        <f ca="1">'2'!J142</f>
        <v>142.28</v>
      </c>
      <c r="H133" s="75">
        <f ca="1">'3'!J142</f>
        <v>93.1</v>
      </c>
      <c r="I133" s="75">
        <f ca="1">'4'!J142</f>
        <v>152.84000000000003</v>
      </c>
      <c r="J133" s="75">
        <f ca="1">'5'!J142</f>
        <v>138.52000000000004</v>
      </c>
      <c r="K133" s="75">
        <f ca="1">'6'!J142</f>
        <v>152.51999999999995</v>
      </c>
      <c r="L133" s="75">
        <f ca="1">'7'!J142</f>
        <v>170.67000000000002</v>
      </c>
      <c r="M133" s="75">
        <f ca="1">'8'!J142</f>
        <v>116.99000000000002</v>
      </c>
      <c r="N133" s="75">
        <f ca="1">'9'!J142</f>
        <v>146.04999999999998</v>
      </c>
      <c r="O133" s="75">
        <f ca="1">'10'!J142</f>
        <v>166.99000000000004</v>
      </c>
      <c r="P133" s="75">
        <f ca="1">'11'!J142</f>
        <v>142.94</v>
      </c>
      <c r="Q133" s="75">
        <f ca="1">'12'!J142</f>
        <v>103.26</v>
      </c>
      <c r="R133" s="75">
        <f ca="1">'13'!J142</f>
        <v>169.63</v>
      </c>
      <c r="S133" s="75">
        <f ca="1">'14'!J142</f>
        <v>129.25</v>
      </c>
      <c r="T133" s="75">
        <f ca="1">'15'!J142</f>
        <v>115.77999999999999</v>
      </c>
      <c r="U133" s="75">
        <f ca="1">'16'!J142</f>
        <v>123</v>
      </c>
      <c r="V133" s="75">
        <f ca="1">'17'!J142</f>
        <v>142.97000000000003</v>
      </c>
      <c r="W133" s="75">
        <f ca="1">'18'!J142</f>
        <v>163.39999999999995</v>
      </c>
      <c r="X133" s="75">
        <f ca="1">'19'!J142</f>
        <v>118.23999999999998</v>
      </c>
      <c r="Y133" s="75">
        <f ca="1">'20'!J142</f>
        <v>97.24</v>
      </c>
    </row>
    <row r="134" spans="1:25">
      <c r="A134" s="16">
        <v>133</v>
      </c>
      <c r="B134" s="1">
        <f t="shared" ca="1" si="8"/>
        <v>-17.609999999999985</v>
      </c>
      <c r="C134" s="16">
        <f t="shared" ca="1" si="9"/>
        <v>-13.240601503759393</v>
      </c>
      <c r="D134" s="75">
        <f t="shared" ca="1" si="10"/>
        <v>115.39000000000001</v>
      </c>
      <c r="F134" s="75">
        <f ca="1">'1'!J143</f>
        <v>115.39000000000001</v>
      </c>
      <c r="G134" s="75">
        <f ca="1">'2'!J143</f>
        <v>142.28</v>
      </c>
      <c r="H134" s="75">
        <f ca="1">'3'!J143</f>
        <v>93.1</v>
      </c>
      <c r="I134" s="75">
        <f ca="1">'4'!J143</f>
        <v>152.84000000000003</v>
      </c>
      <c r="J134" s="75">
        <f ca="1">'5'!J143</f>
        <v>140.83000000000004</v>
      </c>
      <c r="K134" s="75">
        <f ca="1">'6'!J143</f>
        <v>152.51999999999995</v>
      </c>
      <c r="L134" s="75">
        <f ca="1">'7'!J143</f>
        <v>170.67000000000002</v>
      </c>
      <c r="M134" s="75">
        <f ca="1">'8'!J143</f>
        <v>116.99000000000002</v>
      </c>
      <c r="N134" s="75">
        <f ca="1">'9'!J143</f>
        <v>149.76</v>
      </c>
      <c r="O134" s="75">
        <f ca="1">'10'!J143</f>
        <v>166.99000000000004</v>
      </c>
      <c r="P134" s="75">
        <f ca="1">'11'!J143</f>
        <v>145.91999999999999</v>
      </c>
      <c r="Q134" s="75">
        <f ca="1">'12'!J143</f>
        <v>103.26</v>
      </c>
      <c r="R134" s="75">
        <f ca="1">'13'!J143</f>
        <v>169.63</v>
      </c>
      <c r="S134" s="75">
        <f ca="1">'14'!J143</f>
        <v>132.13999999999999</v>
      </c>
      <c r="T134" s="75">
        <f ca="1">'15'!J143</f>
        <v>115.77999999999999</v>
      </c>
      <c r="U134" s="75">
        <f ca="1">'16'!J143</f>
        <v>125.52</v>
      </c>
      <c r="V134" s="75">
        <f ca="1">'17'!J143</f>
        <v>142.97000000000003</v>
      </c>
      <c r="W134" s="75">
        <f ca="1">'18'!J143</f>
        <v>163.39999999999995</v>
      </c>
      <c r="X134" s="75">
        <f ca="1">'19'!J143</f>
        <v>118.23999999999998</v>
      </c>
      <c r="Y134" s="75">
        <f ca="1">'20'!J143</f>
        <v>97.24</v>
      </c>
    </row>
    <row r="135" spans="1:25">
      <c r="A135" s="16">
        <v>134</v>
      </c>
      <c r="B135" s="1">
        <f t="shared" ca="1" si="8"/>
        <v>-18.609999999999985</v>
      </c>
      <c r="C135" s="16">
        <f t="shared" ca="1" si="9"/>
        <v>-13.888059701492523</v>
      </c>
      <c r="D135" s="75">
        <f t="shared" ca="1" si="10"/>
        <v>115.39000000000001</v>
      </c>
      <c r="F135" s="75">
        <f ca="1">'1'!J144</f>
        <v>115.39000000000001</v>
      </c>
      <c r="G135" s="75">
        <f ca="1">'2'!J144</f>
        <v>142.28</v>
      </c>
      <c r="H135" s="75">
        <f ca="1">'3'!J144</f>
        <v>93.1</v>
      </c>
      <c r="I135" s="75">
        <f ca="1">'4'!J144</f>
        <v>152.84000000000003</v>
      </c>
      <c r="J135" s="75">
        <f ca="1">'5'!J144</f>
        <v>140.83000000000004</v>
      </c>
      <c r="K135" s="75">
        <f ca="1">'6'!J144</f>
        <v>152.51999999999995</v>
      </c>
      <c r="L135" s="75">
        <f ca="1">'7'!J144</f>
        <v>170.67000000000002</v>
      </c>
      <c r="M135" s="75">
        <f ca="1">'8'!J144</f>
        <v>122.19000000000003</v>
      </c>
      <c r="N135" s="75">
        <f ca="1">'9'!J144</f>
        <v>149.76</v>
      </c>
      <c r="O135" s="75">
        <f ca="1">'10'!J144</f>
        <v>166.99000000000004</v>
      </c>
      <c r="P135" s="75">
        <f ca="1">'11'!J144</f>
        <v>145.91999999999999</v>
      </c>
      <c r="Q135" s="75">
        <f ca="1">'12'!J144</f>
        <v>105.54</v>
      </c>
      <c r="R135" s="75">
        <f ca="1">'13'!J144</f>
        <v>171.69</v>
      </c>
      <c r="S135" s="75">
        <f ca="1">'14'!J144</f>
        <v>132.13999999999999</v>
      </c>
      <c r="T135" s="75">
        <f ca="1">'15'!J144</f>
        <v>115.77999999999999</v>
      </c>
      <c r="U135" s="75">
        <f ca="1">'16'!J144</f>
        <v>125.52</v>
      </c>
      <c r="V135" s="75">
        <f ca="1">'17'!J144</f>
        <v>145.84000000000003</v>
      </c>
      <c r="W135" s="75">
        <f ca="1">'18'!J144</f>
        <v>163.39999999999995</v>
      </c>
      <c r="X135" s="75">
        <f ca="1">'19'!J144</f>
        <v>118.23999999999998</v>
      </c>
      <c r="Y135" s="75">
        <f ca="1">'20'!J144</f>
        <v>97.24</v>
      </c>
    </row>
    <row r="136" spans="1:25">
      <c r="A136" s="16">
        <v>135</v>
      </c>
      <c r="B136" s="1">
        <f t="shared" ca="1" si="8"/>
        <v>-19.609999999999985</v>
      </c>
      <c r="C136" s="16">
        <f t="shared" ca="1" si="9"/>
        <v>-14.525925925925918</v>
      </c>
      <c r="D136" s="75">
        <f t="shared" ca="1" si="10"/>
        <v>115.39000000000001</v>
      </c>
      <c r="F136" s="75">
        <f ca="1">'1'!J145</f>
        <v>115.39000000000001</v>
      </c>
      <c r="G136" s="75">
        <f ca="1">'2'!J145</f>
        <v>142.28</v>
      </c>
      <c r="H136" s="75">
        <f ca="1">'3'!J145</f>
        <v>95.419999999999987</v>
      </c>
      <c r="I136" s="75">
        <f ca="1">'4'!J145</f>
        <v>152.84000000000003</v>
      </c>
      <c r="J136" s="75">
        <f ca="1">'5'!J145</f>
        <v>140.83000000000004</v>
      </c>
      <c r="K136" s="75">
        <f ca="1">'6'!J145</f>
        <v>155.39999999999995</v>
      </c>
      <c r="L136" s="75">
        <f ca="1">'7'!J145</f>
        <v>170.67000000000002</v>
      </c>
      <c r="M136" s="75">
        <f ca="1">'8'!J145</f>
        <v>122.19000000000003</v>
      </c>
      <c r="N136" s="75">
        <f ca="1">'9'!J145</f>
        <v>149.76</v>
      </c>
      <c r="O136" s="75">
        <f ca="1">'10'!J145</f>
        <v>166.99000000000004</v>
      </c>
      <c r="P136" s="75">
        <f ca="1">'11'!J145</f>
        <v>145.91999999999999</v>
      </c>
      <c r="Q136" s="75">
        <f ca="1">'12'!J145</f>
        <v>107.54</v>
      </c>
      <c r="R136" s="75">
        <f ca="1">'13'!J145</f>
        <v>171.69</v>
      </c>
      <c r="S136" s="75">
        <f ca="1">'14'!J145</f>
        <v>132.13999999999999</v>
      </c>
      <c r="T136" s="75">
        <f ca="1">'15'!J145</f>
        <v>118.87999999999998</v>
      </c>
      <c r="U136" s="75">
        <f ca="1">'16'!J145</f>
        <v>125.52</v>
      </c>
      <c r="V136" s="75">
        <f ca="1">'17'!J145</f>
        <v>145.84000000000003</v>
      </c>
      <c r="W136" s="75">
        <f ca="1">'18'!J145</f>
        <v>163.39999999999995</v>
      </c>
      <c r="X136" s="75">
        <f ca="1">'19'!J145</f>
        <v>118.23999999999998</v>
      </c>
      <c r="Y136" s="75">
        <f ca="1">'20'!J145</f>
        <v>99.899999999999991</v>
      </c>
    </row>
    <row r="137" spans="1:25">
      <c r="A137" s="16">
        <v>136</v>
      </c>
      <c r="B137" s="1">
        <f t="shared" ca="1" si="8"/>
        <v>-16.879999999999981</v>
      </c>
      <c r="C137" s="16">
        <f t="shared" ca="1" si="9"/>
        <v>-12.411764705882348</v>
      </c>
      <c r="D137" s="75">
        <f t="shared" ca="1" si="10"/>
        <v>119.12000000000002</v>
      </c>
      <c r="F137" s="75">
        <f ca="1">'1'!J146</f>
        <v>119.12000000000002</v>
      </c>
      <c r="G137" s="75">
        <f ca="1">'2'!J146</f>
        <v>142.28</v>
      </c>
      <c r="H137" s="75">
        <f ca="1">'3'!J146</f>
        <v>97.529999999999987</v>
      </c>
      <c r="I137" s="75">
        <f ca="1">'4'!J146</f>
        <v>152.84000000000003</v>
      </c>
      <c r="J137" s="75">
        <f ca="1">'5'!J146</f>
        <v>140.83000000000004</v>
      </c>
      <c r="K137" s="75">
        <f ca="1">'6'!J146</f>
        <v>155.39999999999995</v>
      </c>
      <c r="L137" s="75">
        <f ca="1">'7'!J146</f>
        <v>173.13000000000002</v>
      </c>
      <c r="M137" s="75">
        <f ca="1">'8'!J146</f>
        <v>126.69000000000003</v>
      </c>
      <c r="N137" s="75">
        <f ca="1">'9'!J146</f>
        <v>149.76</v>
      </c>
      <c r="O137" s="75">
        <f ca="1">'10'!J146</f>
        <v>166.99000000000004</v>
      </c>
      <c r="P137" s="75">
        <f ca="1">'11'!J146</f>
        <v>145.91999999999999</v>
      </c>
      <c r="Q137" s="75">
        <f ca="1">'12'!J146</f>
        <v>107.54</v>
      </c>
      <c r="R137" s="75">
        <f ca="1">'13'!J146</f>
        <v>171.69</v>
      </c>
      <c r="S137" s="75">
        <f ca="1">'14'!J146</f>
        <v>132.13999999999999</v>
      </c>
      <c r="T137" s="75">
        <f ca="1">'15'!J146</f>
        <v>118.87999999999998</v>
      </c>
      <c r="U137" s="75">
        <f ca="1">'16'!J146</f>
        <v>125.52</v>
      </c>
      <c r="V137" s="75">
        <f ca="1">'17'!J146</f>
        <v>145.84000000000003</v>
      </c>
      <c r="W137" s="75">
        <f ca="1">'18'!J146</f>
        <v>163.39999999999995</v>
      </c>
      <c r="X137" s="75">
        <f ca="1">'19'!J146</f>
        <v>118.23999999999998</v>
      </c>
      <c r="Y137" s="75">
        <f ca="1">'20'!J146</f>
        <v>99.899999999999991</v>
      </c>
    </row>
    <row r="138" spans="1:25">
      <c r="A138" s="16">
        <v>137</v>
      </c>
      <c r="B138" s="1">
        <f t="shared" ca="1" si="8"/>
        <v>-17.879999999999981</v>
      </c>
      <c r="C138" s="16">
        <f t="shared" ca="1" si="9"/>
        <v>-13.051094890510939</v>
      </c>
      <c r="D138" s="75">
        <f t="shared" ca="1" si="10"/>
        <v>119.12000000000002</v>
      </c>
      <c r="F138" s="75">
        <f ca="1">'1'!J147</f>
        <v>119.12000000000002</v>
      </c>
      <c r="G138" s="75">
        <f ca="1">'2'!J147</f>
        <v>142.28</v>
      </c>
      <c r="H138" s="75">
        <f ca="1">'3'!J147</f>
        <v>103.49999999999999</v>
      </c>
      <c r="I138" s="75">
        <f ca="1">'4'!J147</f>
        <v>152.84000000000003</v>
      </c>
      <c r="J138" s="75">
        <f ca="1">'5'!J147</f>
        <v>140.83000000000004</v>
      </c>
      <c r="K138" s="75">
        <f ca="1">'6'!J147</f>
        <v>155.39999999999995</v>
      </c>
      <c r="L138" s="75">
        <f ca="1">'7'!J147</f>
        <v>173.13000000000002</v>
      </c>
      <c r="M138" s="75">
        <f ca="1">'8'!J147</f>
        <v>126.69000000000003</v>
      </c>
      <c r="N138" s="75">
        <f ca="1">'9'!J147</f>
        <v>149.76</v>
      </c>
      <c r="O138" s="75">
        <f ca="1">'10'!J147</f>
        <v>166.99000000000004</v>
      </c>
      <c r="P138" s="75">
        <f ca="1">'11'!J147</f>
        <v>145.91999999999999</v>
      </c>
      <c r="Q138" s="75">
        <f ca="1">'12'!J147</f>
        <v>107.54</v>
      </c>
      <c r="R138" s="75">
        <f ca="1">'13'!J147</f>
        <v>171.69</v>
      </c>
      <c r="S138" s="75">
        <f ca="1">'14'!J147</f>
        <v>132.13999999999999</v>
      </c>
      <c r="T138" s="75">
        <f ca="1">'15'!J147</f>
        <v>121.52999999999999</v>
      </c>
      <c r="U138" s="75">
        <f ca="1">'16'!J147</f>
        <v>125.52</v>
      </c>
      <c r="V138" s="75">
        <f ca="1">'17'!J147</f>
        <v>145.84000000000003</v>
      </c>
      <c r="W138" s="75">
        <f ca="1">'18'!J147</f>
        <v>163.39999999999995</v>
      </c>
      <c r="X138" s="75">
        <f ca="1">'19'!J147</f>
        <v>124.08999999999997</v>
      </c>
      <c r="Y138" s="75">
        <f ca="1">'20'!J147</f>
        <v>99.899999999999991</v>
      </c>
    </row>
    <row r="139" spans="1:25">
      <c r="A139" s="16">
        <v>138</v>
      </c>
      <c r="B139" s="1">
        <f t="shared" ca="1" si="8"/>
        <v>-18.879999999999981</v>
      </c>
      <c r="C139" s="16">
        <f t="shared" ca="1" si="9"/>
        <v>-13.681159420289845</v>
      </c>
      <c r="D139" s="75">
        <f t="shared" ca="1" si="10"/>
        <v>119.12000000000002</v>
      </c>
      <c r="F139" s="75">
        <f ca="1">'1'!J148</f>
        <v>119.12000000000002</v>
      </c>
      <c r="G139" s="75">
        <f ca="1">'2'!J148</f>
        <v>142.28</v>
      </c>
      <c r="H139" s="75">
        <f ca="1">'3'!J148</f>
        <v>103.49999999999999</v>
      </c>
      <c r="I139" s="75">
        <f ca="1">'4'!J148</f>
        <v>152.84000000000003</v>
      </c>
      <c r="J139" s="75">
        <f ca="1">'5'!J148</f>
        <v>143.27000000000004</v>
      </c>
      <c r="K139" s="75">
        <f ca="1">'6'!J148</f>
        <v>155.39999999999995</v>
      </c>
      <c r="L139" s="75">
        <f ca="1">'7'!J148</f>
        <v>173.13000000000002</v>
      </c>
      <c r="M139" s="75">
        <f ca="1">'8'!J148</f>
        <v>126.69000000000003</v>
      </c>
      <c r="N139" s="75">
        <f ca="1">'9'!J148</f>
        <v>149.76</v>
      </c>
      <c r="O139" s="75">
        <f ca="1">'10'!J148</f>
        <v>166.99000000000004</v>
      </c>
      <c r="P139" s="75">
        <f ca="1">'11'!J148</f>
        <v>145.91999999999999</v>
      </c>
      <c r="Q139" s="75">
        <f ca="1">'12'!J148</f>
        <v>107.54</v>
      </c>
      <c r="R139" s="75">
        <f ca="1">'13'!J148</f>
        <v>174.8</v>
      </c>
      <c r="S139" s="75">
        <f ca="1">'14'!J148</f>
        <v>132.13999999999999</v>
      </c>
      <c r="T139" s="75">
        <f ca="1">'15'!J148</f>
        <v>121.52999999999999</v>
      </c>
      <c r="U139" s="75">
        <f ca="1">'16'!J148</f>
        <v>125.52</v>
      </c>
      <c r="V139" s="75">
        <f ca="1">'17'!J148</f>
        <v>150.92000000000004</v>
      </c>
      <c r="W139" s="75">
        <f ca="1">'18'!J148</f>
        <v>163.39999999999995</v>
      </c>
      <c r="X139" s="75">
        <f ca="1">'19'!J148</f>
        <v>124.08999999999997</v>
      </c>
      <c r="Y139" s="75">
        <f ca="1">'20'!J148</f>
        <v>105.39999999999999</v>
      </c>
    </row>
    <row r="140" spans="1:25">
      <c r="A140" s="16">
        <v>139</v>
      </c>
      <c r="B140" s="1">
        <f t="shared" ca="1" si="8"/>
        <v>-16.289999999999978</v>
      </c>
      <c r="C140" s="16">
        <f t="shared" ca="1" si="9"/>
        <v>-11.71942446043164</v>
      </c>
      <c r="D140" s="75">
        <f t="shared" ca="1" si="10"/>
        <v>122.71000000000002</v>
      </c>
      <c r="F140" s="75">
        <f ca="1">'1'!J149</f>
        <v>122.71000000000002</v>
      </c>
      <c r="G140" s="75">
        <f ca="1">'2'!J149</f>
        <v>142.28</v>
      </c>
      <c r="H140" s="75">
        <f ca="1">'3'!J149</f>
        <v>103.49999999999999</v>
      </c>
      <c r="I140" s="75">
        <f ca="1">'4'!J149</f>
        <v>152.84000000000003</v>
      </c>
      <c r="J140" s="75">
        <f ca="1">'5'!J149</f>
        <v>143.27000000000004</v>
      </c>
      <c r="K140" s="75">
        <f ca="1">'6'!J149</f>
        <v>157.45999999999995</v>
      </c>
      <c r="L140" s="75">
        <f ca="1">'7'!J149</f>
        <v>175.65000000000003</v>
      </c>
      <c r="M140" s="75">
        <f ca="1">'8'!J149</f>
        <v>126.69000000000003</v>
      </c>
      <c r="N140" s="75">
        <f ca="1">'9'!J149</f>
        <v>153.5</v>
      </c>
      <c r="O140" s="75">
        <f ca="1">'10'!J149</f>
        <v>166.99000000000004</v>
      </c>
      <c r="P140" s="75">
        <f ca="1">'11'!J149</f>
        <v>145.91999999999999</v>
      </c>
      <c r="Q140" s="75">
        <f ca="1">'12'!J149</f>
        <v>107.54</v>
      </c>
      <c r="R140" s="75">
        <f ca="1">'13'!J149</f>
        <v>174.8</v>
      </c>
      <c r="S140" s="75">
        <f ca="1">'14'!J149</f>
        <v>132.13999999999999</v>
      </c>
      <c r="T140" s="75">
        <f ca="1">'15'!J149</f>
        <v>121.52999999999999</v>
      </c>
      <c r="U140" s="75">
        <f ca="1">'16'!J149</f>
        <v>125.52</v>
      </c>
      <c r="V140" s="75">
        <f ca="1">'17'!J149</f>
        <v>153.48000000000005</v>
      </c>
      <c r="W140" s="75">
        <f ca="1">'18'!J149</f>
        <v>163.39999999999995</v>
      </c>
      <c r="X140" s="75">
        <f ca="1">'19'!J149</f>
        <v>124.08999999999997</v>
      </c>
      <c r="Y140" s="75">
        <f ca="1">'20'!J149</f>
        <v>107.75999999999999</v>
      </c>
    </row>
    <row r="141" spans="1:25">
      <c r="A141" s="16">
        <v>140</v>
      </c>
      <c r="B141" s="1">
        <f t="shared" ca="1" si="8"/>
        <v>-17.289999999999978</v>
      </c>
      <c r="C141" s="16">
        <f t="shared" ca="1" si="9"/>
        <v>-12.34999999999998</v>
      </c>
      <c r="D141" s="75">
        <f t="shared" ca="1" si="10"/>
        <v>122.71000000000002</v>
      </c>
      <c r="F141" s="75">
        <f ca="1">'1'!J150</f>
        <v>122.71000000000002</v>
      </c>
      <c r="G141" s="75">
        <f ca="1">'2'!J150</f>
        <v>142.28</v>
      </c>
      <c r="H141" s="75">
        <f ca="1">'3'!J150</f>
        <v>108.79999999999998</v>
      </c>
      <c r="I141" s="75">
        <f ca="1">'4'!J150</f>
        <v>152.84000000000003</v>
      </c>
      <c r="J141" s="75">
        <f ca="1">'5'!J150</f>
        <v>145.43000000000004</v>
      </c>
      <c r="K141" s="75">
        <f ca="1">'6'!J150</f>
        <v>157.45999999999995</v>
      </c>
      <c r="L141" s="75">
        <f ca="1">'7'!J150</f>
        <v>175.65000000000003</v>
      </c>
      <c r="M141" s="75">
        <f ca="1">'8'!J150</f>
        <v>126.69000000000003</v>
      </c>
      <c r="N141" s="75">
        <f ca="1">'9'!J150</f>
        <v>153.5</v>
      </c>
      <c r="O141" s="75">
        <f ca="1">'10'!J150</f>
        <v>166.99000000000004</v>
      </c>
      <c r="P141" s="75">
        <f ca="1">'11'!J150</f>
        <v>145.91999999999999</v>
      </c>
      <c r="Q141" s="75">
        <f ca="1">'12'!J150</f>
        <v>107.54</v>
      </c>
      <c r="R141" s="75">
        <f ca="1">'13'!J150</f>
        <v>174.8</v>
      </c>
      <c r="S141" s="75">
        <f ca="1">'14'!J150</f>
        <v>132.13999999999999</v>
      </c>
      <c r="T141" s="75">
        <f ca="1">'15'!J150</f>
        <v>121.52999999999999</v>
      </c>
      <c r="U141" s="75">
        <f ca="1">'16'!J150</f>
        <v>129.03</v>
      </c>
      <c r="V141" s="75">
        <f ca="1">'17'!J150</f>
        <v>156.84000000000006</v>
      </c>
      <c r="W141" s="75">
        <f ca="1">'18'!J150</f>
        <v>167.83999999999995</v>
      </c>
      <c r="X141" s="75">
        <f ca="1">'19'!J150</f>
        <v>126.32999999999997</v>
      </c>
      <c r="Y141" s="75">
        <f ca="1">'20'!J150</f>
        <v>107.75999999999999</v>
      </c>
    </row>
    <row r="142" spans="1:25">
      <c r="A142" s="16">
        <v>141</v>
      </c>
      <c r="B142" s="1">
        <f t="shared" ca="1" si="8"/>
        <v>-18.289999999999978</v>
      </c>
      <c r="C142" s="16">
        <f t="shared" ca="1" si="9"/>
        <v>-12.971631205673745</v>
      </c>
      <c r="D142" s="75">
        <f t="shared" ca="1" si="10"/>
        <v>122.71000000000002</v>
      </c>
      <c r="F142" s="75">
        <f ca="1">'1'!J151</f>
        <v>122.71000000000002</v>
      </c>
      <c r="G142" s="75">
        <f ca="1">'2'!J151</f>
        <v>144.28</v>
      </c>
      <c r="H142" s="75">
        <f ca="1">'3'!J151</f>
        <v>108.79999999999998</v>
      </c>
      <c r="I142" s="75">
        <f ca="1">'4'!J151</f>
        <v>152.84000000000003</v>
      </c>
      <c r="J142" s="75">
        <f ca="1">'5'!J151</f>
        <v>145.43000000000004</v>
      </c>
      <c r="K142" s="75">
        <f ca="1">'6'!J151</f>
        <v>161.78999999999996</v>
      </c>
      <c r="L142" s="75">
        <f ca="1">'7'!J151</f>
        <v>175.65000000000003</v>
      </c>
      <c r="M142" s="75">
        <f ca="1">'8'!J151</f>
        <v>131.47000000000003</v>
      </c>
      <c r="N142" s="75">
        <f ca="1">'9'!J151</f>
        <v>157.31</v>
      </c>
      <c r="O142" s="75">
        <f ca="1">'10'!J151</f>
        <v>166.99000000000004</v>
      </c>
      <c r="P142" s="75">
        <f ca="1">'11'!J151</f>
        <v>145.91999999999999</v>
      </c>
      <c r="Q142" s="75">
        <f ca="1">'12'!J151</f>
        <v>107.54</v>
      </c>
      <c r="R142" s="75">
        <f ca="1">'13'!J151</f>
        <v>177.07000000000002</v>
      </c>
      <c r="S142" s="75">
        <f ca="1">'14'!J151</f>
        <v>136.07999999999998</v>
      </c>
      <c r="T142" s="75">
        <f ca="1">'15'!J151</f>
        <v>121.52999999999999</v>
      </c>
      <c r="U142" s="75">
        <f ca="1">'16'!J151</f>
        <v>129.03</v>
      </c>
      <c r="V142" s="75">
        <f ca="1">'17'!J151</f>
        <v>156.84000000000006</v>
      </c>
      <c r="W142" s="75">
        <f ca="1">'18'!J151</f>
        <v>167.83999999999995</v>
      </c>
      <c r="X142" s="75">
        <f ca="1">'19'!J151</f>
        <v>126.32999999999997</v>
      </c>
      <c r="Y142" s="75">
        <f ca="1">'20'!J151</f>
        <v>109.86999999999999</v>
      </c>
    </row>
    <row r="143" spans="1:25">
      <c r="A143" s="16">
        <v>142</v>
      </c>
      <c r="B143" s="1">
        <f t="shared" ca="1" si="8"/>
        <v>-19.289999999999978</v>
      </c>
      <c r="C143" s="16">
        <f t="shared" ca="1" si="9"/>
        <v>-13.584507042253506</v>
      </c>
      <c r="D143" s="75">
        <f t="shared" ca="1" si="10"/>
        <v>122.71000000000002</v>
      </c>
      <c r="F143" s="75">
        <f ca="1">'1'!J152</f>
        <v>122.71000000000002</v>
      </c>
      <c r="G143" s="75">
        <f ca="1">'2'!J152</f>
        <v>146.38</v>
      </c>
      <c r="H143" s="75">
        <f ca="1">'3'!J152</f>
        <v>113.69999999999999</v>
      </c>
      <c r="I143" s="75">
        <f ca="1">'4'!J152</f>
        <v>152.84000000000003</v>
      </c>
      <c r="J143" s="75">
        <f ca="1">'5'!J152</f>
        <v>145.43000000000004</v>
      </c>
      <c r="K143" s="75">
        <f ca="1">'6'!J152</f>
        <v>161.78999999999996</v>
      </c>
      <c r="L143" s="75">
        <f ca="1">'7'!J152</f>
        <v>175.65000000000003</v>
      </c>
      <c r="M143" s="75">
        <f ca="1">'8'!J152</f>
        <v>134.58000000000004</v>
      </c>
      <c r="N143" s="75">
        <f ca="1">'9'!J152</f>
        <v>157.31</v>
      </c>
      <c r="O143" s="75">
        <f ca="1">'10'!J152</f>
        <v>170.25000000000003</v>
      </c>
      <c r="P143" s="75">
        <f ca="1">'11'!J152</f>
        <v>145.91999999999999</v>
      </c>
      <c r="Q143" s="75">
        <f ca="1">'12'!J152</f>
        <v>107.54</v>
      </c>
      <c r="R143" s="75">
        <f ca="1">'13'!J152</f>
        <v>180.78000000000003</v>
      </c>
      <c r="S143" s="75">
        <f ca="1">'14'!J152</f>
        <v>136.07999999999998</v>
      </c>
      <c r="T143" s="75">
        <f ca="1">'15'!J152</f>
        <v>121.52999999999999</v>
      </c>
      <c r="U143" s="75">
        <f ca="1">'16'!J152</f>
        <v>132.22999999999999</v>
      </c>
      <c r="V143" s="75">
        <f ca="1">'17'!J152</f>
        <v>156.84000000000006</v>
      </c>
      <c r="W143" s="75">
        <f ca="1">'18'!J152</f>
        <v>167.83999999999995</v>
      </c>
      <c r="X143" s="75">
        <f ca="1">'19'!J152</f>
        <v>126.32999999999997</v>
      </c>
      <c r="Y143" s="75">
        <f ca="1">'20'!J152</f>
        <v>109.86999999999999</v>
      </c>
    </row>
    <row r="144" spans="1:25">
      <c r="A144" s="16">
        <v>143</v>
      </c>
      <c r="B144" s="1">
        <f t="shared" ca="1" si="8"/>
        <v>-20.289999999999978</v>
      </c>
      <c r="C144" s="16">
        <f t="shared" ca="1" si="9"/>
        <v>-14.188811188811172</v>
      </c>
      <c r="D144" s="75">
        <f t="shared" ca="1" si="10"/>
        <v>122.71000000000002</v>
      </c>
      <c r="F144" s="75">
        <f ca="1">'1'!J153</f>
        <v>122.71000000000002</v>
      </c>
      <c r="G144" s="75">
        <f ca="1">'2'!J153</f>
        <v>148.84</v>
      </c>
      <c r="H144" s="75">
        <f ca="1">'3'!J153</f>
        <v>116.44999999999999</v>
      </c>
      <c r="I144" s="75">
        <f ca="1">'4'!J153</f>
        <v>157.28000000000003</v>
      </c>
      <c r="J144" s="75">
        <f ca="1">'5'!J153</f>
        <v>145.43000000000004</v>
      </c>
      <c r="K144" s="75">
        <f ca="1">'6'!J153</f>
        <v>161.78999999999996</v>
      </c>
      <c r="L144" s="75">
        <f ca="1">'7'!J153</f>
        <v>175.65000000000003</v>
      </c>
      <c r="M144" s="75">
        <f ca="1">'8'!J153</f>
        <v>137.75000000000003</v>
      </c>
      <c r="N144" s="75">
        <f ca="1">'9'!J153</f>
        <v>162.97999999999999</v>
      </c>
      <c r="O144" s="75">
        <f ca="1">'10'!J153</f>
        <v>172.65000000000003</v>
      </c>
      <c r="P144" s="75">
        <f ca="1">'11'!J153</f>
        <v>145.91999999999999</v>
      </c>
      <c r="Q144" s="75">
        <f ca="1">'12'!J153</f>
        <v>107.54</v>
      </c>
      <c r="R144" s="75">
        <f ca="1">'13'!J153</f>
        <v>180.78000000000003</v>
      </c>
      <c r="S144" s="75">
        <f ca="1">'14'!J153</f>
        <v>141.52999999999997</v>
      </c>
      <c r="T144" s="75">
        <f ca="1">'15'!J153</f>
        <v>121.52999999999999</v>
      </c>
      <c r="U144" s="75">
        <f ca="1">'16'!J153</f>
        <v>132.22999999999999</v>
      </c>
      <c r="V144" s="75">
        <f ca="1">'17'!J153</f>
        <v>156.84000000000006</v>
      </c>
      <c r="W144" s="75">
        <f ca="1">'18'!J153</f>
        <v>167.83999999999995</v>
      </c>
      <c r="X144" s="75">
        <f ca="1">'19'!J153</f>
        <v>126.32999999999997</v>
      </c>
      <c r="Y144" s="75">
        <f ca="1">'20'!J153</f>
        <v>109.86999999999999</v>
      </c>
    </row>
    <row r="145" spans="1:25">
      <c r="A145" s="16">
        <v>144</v>
      </c>
      <c r="B145" s="1">
        <f t="shared" ca="1" si="8"/>
        <v>-21.289999999999978</v>
      </c>
      <c r="C145" s="16">
        <f t="shared" ca="1" si="9"/>
        <v>-14.7847222222222</v>
      </c>
      <c r="D145" s="75">
        <f t="shared" ca="1" si="10"/>
        <v>122.71000000000002</v>
      </c>
      <c r="F145" s="75">
        <f ca="1">'1'!J154</f>
        <v>122.71000000000002</v>
      </c>
      <c r="G145" s="75">
        <f ca="1">'2'!J154</f>
        <v>148.84</v>
      </c>
      <c r="H145" s="75">
        <f ca="1">'3'!J154</f>
        <v>120.01999999999998</v>
      </c>
      <c r="I145" s="75">
        <f ca="1">'4'!J154</f>
        <v>157.28000000000003</v>
      </c>
      <c r="J145" s="75">
        <f ca="1">'5'!J154</f>
        <v>147.45000000000005</v>
      </c>
      <c r="K145" s="75">
        <f ca="1">'6'!J154</f>
        <v>161.78999999999996</v>
      </c>
      <c r="L145" s="75">
        <f ca="1">'7'!J154</f>
        <v>175.65000000000003</v>
      </c>
      <c r="M145" s="75">
        <f ca="1">'8'!J154</f>
        <v>137.75000000000003</v>
      </c>
      <c r="N145" s="75">
        <f ca="1">'9'!J154</f>
        <v>162.97999999999999</v>
      </c>
      <c r="O145" s="75">
        <f ca="1">'10'!J154</f>
        <v>172.65000000000003</v>
      </c>
      <c r="P145" s="75">
        <f ca="1">'11'!J154</f>
        <v>148.39999999999998</v>
      </c>
      <c r="Q145" s="75">
        <f ca="1">'12'!J154</f>
        <v>107.54</v>
      </c>
      <c r="R145" s="75">
        <f ca="1">'13'!J154</f>
        <v>180.78000000000003</v>
      </c>
      <c r="S145" s="75">
        <f ca="1">'14'!J154</f>
        <v>146.00999999999996</v>
      </c>
      <c r="T145" s="75">
        <f ca="1">'15'!J154</f>
        <v>121.52999999999999</v>
      </c>
      <c r="U145" s="75">
        <f ca="1">'16'!J154</f>
        <v>132.22999999999999</v>
      </c>
      <c r="V145" s="75">
        <f ca="1">'17'!J154</f>
        <v>156.84000000000006</v>
      </c>
      <c r="W145" s="75">
        <f ca="1">'18'!J154</f>
        <v>170.54999999999995</v>
      </c>
      <c r="X145" s="75">
        <f ca="1">'19'!J154</f>
        <v>126.32999999999997</v>
      </c>
      <c r="Y145" s="75">
        <f ca="1">'20'!J154</f>
        <v>109.86999999999999</v>
      </c>
    </row>
    <row r="146" spans="1:25">
      <c r="A146" s="16">
        <v>145</v>
      </c>
      <c r="B146" s="1">
        <f t="shared" ca="1" si="8"/>
        <v>-19.179999999999978</v>
      </c>
      <c r="C146" s="16">
        <f t="shared" ca="1" si="9"/>
        <v>-13.227586206896532</v>
      </c>
      <c r="D146" s="75">
        <f t="shared" ca="1" si="10"/>
        <v>125.82000000000002</v>
      </c>
      <c r="F146" s="75">
        <f ca="1">'1'!J155</f>
        <v>125.82000000000002</v>
      </c>
      <c r="G146" s="75">
        <f ca="1">'2'!J155</f>
        <v>148.84</v>
      </c>
      <c r="H146" s="75">
        <f ca="1">'3'!J155</f>
        <v>122.85999999999999</v>
      </c>
      <c r="I146" s="75">
        <f ca="1">'4'!J155</f>
        <v>157.28000000000003</v>
      </c>
      <c r="J146" s="75">
        <f ca="1">'5'!J155</f>
        <v>150.89000000000004</v>
      </c>
      <c r="K146" s="75">
        <f ca="1">'6'!J155</f>
        <v>161.78999999999996</v>
      </c>
      <c r="L146" s="75">
        <f ca="1">'7'!J155</f>
        <v>175.65000000000003</v>
      </c>
      <c r="M146" s="75">
        <f ca="1">'8'!J155</f>
        <v>137.75000000000003</v>
      </c>
      <c r="N146" s="75">
        <f ca="1">'9'!J155</f>
        <v>166.63</v>
      </c>
      <c r="O146" s="75">
        <f ca="1">'10'!J155</f>
        <v>172.65000000000003</v>
      </c>
      <c r="P146" s="75">
        <f ca="1">'11'!J155</f>
        <v>148.39999999999998</v>
      </c>
      <c r="Q146" s="75">
        <f ca="1">'12'!J155</f>
        <v>110.60000000000001</v>
      </c>
      <c r="R146" s="75">
        <f ca="1">'13'!J155</f>
        <v>180.78000000000003</v>
      </c>
      <c r="S146" s="75">
        <f ca="1">'14'!J155</f>
        <v>146.00999999999996</v>
      </c>
      <c r="T146" s="75">
        <f ca="1">'15'!J155</f>
        <v>124.89999999999999</v>
      </c>
      <c r="U146" s="75">
        <f ca="1">'16'!J155</f>
        <v>132.22999999999999</v>
      </c>
      <c r="V146" s="75">
        <f ca="1">'17'!J155</f>
        <v>156.84000000000006</v>
      </c>
      <c r="W146" s="75">
        <f ca="1">'18'!J155</f>
        <v>170.54999999999995</v>
      </c>
      <c r="X146" s="75">
        <f ca="1">'19'!J155</f>
        <v>131.45999999999998</v>
      </c>
      <c r="Y146" s="75">
        <f ca="1">'20'!J155</f>
        <v>114.00999999999999</v>
      </c>
    </row>
    <row r="147" spans="1:25">
      <c r="A147" s="16">
        <v>146</v>
      </c>
      <c r="B147" s="1">
        <f t="shared" ca="1" si="8"/>
        <v>-20.179999999999978</v>
      </c>
      <c r="C147" s="16">
        <f t="shared" ca="1" si="9"/>
        <v>-13.821917808219169</v>
      </c>
      <c r="D147" s="75">
        <f t="shared" ca="1" si="10"/>
        <v>125.82000000000002</v>
      </c>
      <c r="F147" s="75">
        <f ca="1">'1'!J156</f>
        <v>125.82000000000002</v>
      </c>
      <c r="G147" s="75">
        <f ca="1">'2'!J156</f>
        <v>152.92000000000002</v>
      </c>
      <c r="H147" s="75">
        <f ca="1">'3'!J156</f>
        <v>126.04999999999998</v>
      </c>
      <c r="I147" s="75">
        <f ca="1">'4'!J156</f>
        <v>163.23000000000002</v>
      </c>
      <c r="J147" s="75">
        <f ca="1">'5'!J156</f>
        <v>150.89000000000004</v>
      </c>
      <c r="K147" s="75">
        <f ca="1">'6'!J156</f>
        <v>161.78999999999996</v>
      </c>
      <c r="L147" s="75">
        <f ca="1">'7'!J156</f>
        <v>175.65000000000003</v>
      </c>
      <c r="M147" s="75">
        <f ca="1">'8'!J156</f>
        <v>139.75000000000003</v>
      </c>
      <c r="N147" s="75">
        <f ca="1">'9'!J156</f>
        <v>170.84</v>
      </c>
      <c r="O147" s="75">
        <f ca="1">'10'!J156</f>
        <v>172.65000000000003</v>
      </c>
      <c r="P147" s="75">
        <f ca="1">'11'!J156</f>
        <v>151.99999999999997</v>
      </c>
      <c r="Q147" s="75">
        <f ca="1">'12'!J156</f>
        <v>110.60000000000001</v>
      </c>
      <c r="R147" s="75">
        <f ca="1">'13'!J156</f>
        <v>180.78000000000003</v>
      </c>
      <c r="S147" s="75">
        <f ca="1">'14'!J156</f>
        <v>146.00999999999996</v>
      </c>
      <c r="T147" s="75">
        <f ca="1">'15'!J156</f>
        <v>124.89999999999999</v>
      </c>
      <c r="U147" s="75">
        <f ca="1">'16'!J156</f>
        <v>132.22999999999999</v>
      </c>
      <c r="V147" s="75">
        <f ca="1">'17'!J156</f>
        <v>156.84000000000006</v>
      </c>
      <c r="W147" s="75">
        <f ca="1">'18'!J156</f>
        <v>170.54999999999995</v>
      </c>
      <c r="X147" s="75">
        <f ca="1">'19'!J156</f>
        <v>131.45999999999998</v>
      </c>
      <c r="Y147" s="75">
        <f ca="1">'20'!J156</f>
        <v>114.00999999999999</v>
      </c>
    </row>
    <row r="148" spans="1:25">
      <c r="A148" s="16">
        <v>147</v>
      </c>
      <c r="B148" s="1">
        <f t="shared" ca="1" si="8"/>
        <v>-21.179999999999978</v>
      </c>
      <c r="C148" s="16">
        <f t="shared" ca="1" si="9"/>
        <v>-14.408163265306101</v>
      </c>
      <c r="D148" s="75">
        <f t="shared" ca="1" si="10"/>
        <v>125.82000000000002</v>
      </c>
      <c r="F148" s="75">
        <f ca="1">'1'!J157</f>
        <v>125.82000000000002</v>
      </c>
      <c r="G148" s="75">
        <f ca="1">'2'!J157</f>
        <v>152.92000000000002</v>
      </c>
      <c r="H148" s="75">
        <f ca="1">'3'!J157</f>
        <v>129.82999999999998</v>
      </c>
      <c r="I148" s="75">
        <f ca="1">'4'!J157</f>
        <v>163.23000000000002</v>
      </c>
      <c r="J148" s="75">
        <f ca="1">'5'!J157</f>
        <v>150.89000000000004</v>
      </c>
      <c r="K148" s="75">
        <f ca="1">'6'!J157</f>
        <v>163.81999999999996</v>
      </c>
      <c r="L148" s="75">
        <f ca="1">'7'!J157</f>
        <v>175.65000000000003</v>
      </c>
      <c r="M148" s="75">
        <f ca="1">'8'!J157</f>
        <v>139.75000000000003</v>
      </c>
      <c r="N148" s="75">
        <f ca="1">'9'!J157</f>
        <v>175.71</v>
      </c>
      <c r="O148" s="75">
        <f ca="1">'10'!J157</f>
        <v>172.65000000000003</v>
      </c>
      <c r="P148" s="75">
        <f ca="1">'11'!J157</f>
        <v>156.77999999999997</v>
      </c>
      <c r="Q148" s="75">
        <f ca="1">'12'!J157</f>
        <v>110.60000000000001</v>
      </c>
      <c r="R148" s="75">
        <f ca="1">'13'!J157</f>
        <v>180.78000000000003</v>
      </c>
      <c r="S148" s="75">
        <f ca="1">'14'!J157</f>
        <v>148.77999999999997</v>
      </c>
      <c r="T148" s="75">
        <f ca="1">'15'!J157</f>
        <v>124.89999999999999</v>
      </c>
      <c r="U148" s="75">
        <f ca="1">'16'!J157</f>
        <v>132.22999999999999</v>
      </c>
      <c r="V148" s="75">
        <f ca="1">'17'!J157</f>
        <v>156.84000000000006</v>
      </c>
      <c r="W148" s="75">
        <f ca="1">'18'!J157</f>
        <v>176.54999999999995</v>
      </c>
      <c r="X148" s="75">
        <f ca="1">'19'!J157</f>
        <v>133.74999999999997</v>
      </c>
      <c r="Y148" s="75">
        <f ca="1">'20'!J157</f>
        <v>114.00999999999999</v>
      </c>
    </row>
    <row r="149" spans="1:25">
      <c r="A149" s="16">
        <v>148</v>
      </c>
      <c r="B149" s="1">
        <f t="shared" ca="1" si="8"/>
        <v>-17.159999999999968</v>
      </c>
      <c r="C149" s="16">
        <f t="shared" ca="1" si="9"/>
        <v>-11.594594594594582</v>
      </c>
      <c r="D149" s="75">
        <f t="shared" ca="1" si="10"/>
        <v>130.84000000000003</v>
      </c>
      <c r="F149" s="75">
        <f ca="1">'1'!J158</f>
        <v>130.84000000000003</v>
      </c>
      <c r="G149" s="75">
        <f ca="1">'2'!J158</f>
        <v>152.92000000000002</v>
      </c>
      <c r="H149" s="75">
        <f ca="1">'3'!J158</f>
        <v>129.82999999999998</v>
      </c>
      <c r="I149" s="75">
        <f ca="1">'4'!J158</f>
        <v>163.23000000000002</v>
      </c>
      <c r="J149" s="75">
        <f ca="1">'5'!J158</f>
        <v>154.16000000000005</v>
      </c>
      <c r="K149" s="75">
        <f ca="1">'6'!J158</f>
        <v>163.81999999999996</v>
      </c>
      <c r="L149" s="75">
        <f ca="1">'7'!J158</f>
        <v>175.65000000000003</v>
      </c>
      <c r="M149" s="75">
        <f ca="1">'8'!J158</f>
        <v>139.75000000000003</v>
      </c>
      <c r="N149" s="75">
        <f ca="1">'9'!J158</f>
        <v>175.71</v>
      </c>
      <c r="O149" s="75">
        <f ca="1">'10'!J158</f>
        <v>172.65000000000003</v>
      </c>
      <c r="P149" s="75">
        <f ca="1">'11'!J158</f>
        <v>159.84999999999997</v>
      </c>
      <c r="Q149" s="75">
        <f ca="1">'12'!J158</f>
        <v>110.60000000000001</v>
      </c>
      <c r="R149" s="75">
        <f ca="1">'13'!J158</f>
        <v>180.78000000000003</v>
      </c>
      <c r="S149" s="75">
        <f ca="1">'14'!J158</f>
        <v>148.77999999999997</v>
      </c>
      <c r="T149" s="75">
        <f ca="1">'15'!J158</f>
        <v>129.92999999999998</v>
      </c>
      <c r="U149" s="75">
        <f ca="1">'16'!J158</f>
        <v>132.22999999999999</v>
      </c>
      <c r="V149" s="75">
        <f ca="1">'17'!J158</f>
        <v>156.84000000000006</v>
      </c>
      <c r="W149" s="75">
        <f ca="1">'18'!J158</f>
        <v>176.54999999999995</v>
      </c>
      <c r="X149" s="75">
        <f ca="1">'19'!J158</f>
        <v>133.74999999999997</v>
      </c>
      <c r="Y149" s="75">
        <f ca="1">'20'!J158</f>
        <v>114.00999999999999</v>
      </c>
    </row>
    <row r="150" spans="1:25">
      <c r="A150" s="16">
        <v>149</v>
      </c>
      <c r="B150" s="1">
        <f t="shared" ca="1" si="8"/>
        <v>-13.509999999999962</v>
      </c>
      <c r="C150" s="16">
        <f t="shared" ca="1" si="9"/>
        <v>-9.0671140939597024</v>
      </c>
      <c r="D150" s="75">
        <f t="shared" ca="1" si="10"/>
        <v>135.49000000000004</v>
      </c>
      <c r="F150" s="75">
        <f ca="1">'1'!J159</f>
        <v>135.49000000000004</v>
      </c>
      <c r="G150" s="75">
        <f ca="1">'2'!J159</f>
        <v>152.92000000000002</v>
      </c>
      <c r="H150" s="75">
        <f ca="1">'3'!J159</f>
        <v>133.6</v>
      </c>
      <c r="I150" s="75">
        <f ca="1">'4'!J159</f>
        <v>163.23000000000002</v>
      </c>
      <c r="J150" s="75">
        <f ca="1">'5'!J159</f>
        <v>154.16000000000005</v>
      </c>
      <c r="K150" s="75">
        <f ca="1">'6'!J159</f>
        <v>163.81999999999996</v>
      </c>
      <c r="L150" s="75">
        <f ca="1">'7'!J159</f>
        <v>181.04000000000002</v>
      </c>
      <c r="M150" s="75">
        <f ca="1">'8'!J159</f>
        <v>142.69000000000003</v>
      </c>
      <c r="N150" s="75">
        <f ca="1">'9'!J159</f>
        <v>175.71</v>
      </c>
      <c r="O150" s="75">
        <f ca="1">'10'!J159</f>
        <v>175.17000000000004</v>
      </c>
      <c r="P150" s="75">
        <f ca="1">'11'!J159</f>
        <v>162.49999999999997</v>
      </c>
      <c r="Q150" s="75">
        <f ca="1">'12'!J159</f>
        <v>113.75000000000001</v>
      </c>
      <c r="R150" s="75">
        <f ca="1">'13'!J159</f>
        <v>180.78000000000003</v>
      </c>
      <c r="S150" s="75">
        <f ca="1">'14'!J159</f>
        <v>153.42999999999998</v>
      </c>
      <c r="T150" s="75">
        <f ca="1">'15'!J159</f>
        <v>129.92999999999998</v>
      </c>
      <c r="U150" s="75">
        <f ca="1">'16'!J159</f>
        <v>132.22999999999999</v>
      </c>
      <c r="V150" s="75">
        <f ca="1">'17'!J159</f>
        <v>156.84000000000006</v>
      </c>
      <c r="W150" s="75">
        <f ca="1">'18'!J159</f>
        <v>176.54999999999995</v>
      </c>
      <c r="X150" s="75">
        <f ca="1">'19'!J159</f>
        <v>133.74999999999997</v>
      </c>
      <c r="Y150" s="75">
        <f ca="1">'20'!J159</f>
        <v>114.00999999999999</v>
      </c>
    </row>
    <row r="151" spans="1:25">
      <c r="A151" s="16">
        <v>150</v>
      </c>
      <c r="B151" s="1">
        <f t="shared" ca="1" si="8"/>
        <v>-14.509999999999962</v>
      </c>
      <c r="C151" s="16">
        <f t="shared" ca="1" si="9"/>
        <v>-9.6733333333333178</v>
      </c>
      <c r="D151" s="75">
        <f t="shared" ca="1" si="10"/>
        <v>135.49000000000004</v>
      </c>
      <c r="F151" s="75">
        <f ca="1">'1'!J160</f>
        <v>135.49000000000004</v>
      </c>
      <c r="G151" s="75">
        <f ca="1">'2'!J160</f>
        <v>152.92000000000002</v>
      </c>
      <c r="H151" s="75">
        <f ca="1">'3'!J160</f>
        <v>133.6</v>
      </c>
      <c r="I151" s="75">
        <f ca="1">'4'!J160</f>
        <v>169.09000000000003</v>
      </c>
      <c r="J151" s="75">
        <f ca="1">'5'!J160</f>
        <v>156.30000000000004</v>
      </c>
      <c r="K151" s="75">
        <f ca="1">'6'!J160</f>
        <v>163.81999999999996</v>
      </c>
      <c r="L151" s="75">
        <f ca="1">'7'!J160</f>
        <v>181.04000000000002</v>
      </c>
      <c r="M151" s="75">
        <f ca="1">'8'!J160</f>
        <v>142.69000000000003</v>
      </c>
      <c r="N151" s="75">
        <f ca="1">'9'!J160</f>
        <v>175.71</v>
      </c>
      <c r="O151" s="75">
        <f ca="1">'10'!J160</f>
        <v>180.58000000000004</v>
      </c>
      <c r="P151" s="75">
        <f ca="1">'11'!J160</f>
        <v>162.49999999999997</v>
      </c>
      <c r="Q151" s="75">
        <f ca="1">'12'!J160</f>
        <v>117.26000000000002</v>
      </c>
      <c r="R151" s="75">
        <f ca="1">'13'!J160</f>
        <v>180.78000000000003</v>
      </c>
      <c r="S151" s="75">
        <f ca="1">'14'!J160</f>
        <v>153.42999999999998</v>
      </c>
      <c r="T151" s="75">
        <f ca="1">'15'!J160</f>
        <v>129.92999999999998</v>
      </c>
      <c r="U151" s="75">
        <f ca="1">'16'!J160</f>
        <v>132.22999999999999</v>
      </c>
      <c r="V151" s="75">
        <f ca="1">'17'!J160</f>
        <v>156.84000000000006</v>
      </c>
      <c r="W151" s="75">
        <f ca="1">'18'!J160</f>
        <v>176.54999999999995</v>
      </c>
      <c r="X151" s="75">
        <f ca="1">'19'!J160</f>
        <v>138.49999999999997</v>
      </c>
      <c r="Y151" s="75">
        <f ca="1">'20'!J160</f>
        <v>114.00999999999999</v>
      </c>
    </row>
    <row r="152" spans="1:25">
      <c r="A152" s="16">
        <v>151</v>
      </c>
      <c r="B152" s="1">
        <f t="shared" ca="1" si="8"/>
        <v>-15.509999999999962</v>
      </c>
      <c r="C152" s="16">
        <f t="shared" ca="1" si="9"/>
        <v>-10.271523178807911</v>
      </c>
      <c r="D152" s="75">
        <f t="shared" ca="1" si="10"/>
        <v>135.49000000000004</v>
      </c>
      <c r="F152" s="75">
        <f ca="1">'1'!J161</f>
        <v>135.49000000000004</v>
      </c>
      <c r="G152" s="75">
        <f ca="1">'2'!J161</f>
        <v>157.80000000000001</v>
      </c>
      <c r="H152" s="75">
        <f ca="1">'3'!J161</f>
        <v>133.6</v>
      </c>
      <c r="I152" s="75">
        <f ca="1">'4'!J161</f>
        <v>169.09000000000003</v>
      </c>
      <c r="J152" s="75">
        <f ca="1">'5'!J161</f>
        <v>156.30000000000004</v>
      </c>
      <c r="K152" s="75">
        <f ca="1">'6'!J161</f>
        <v>163.81999999999996</v>
      </c>
      <c r="L152" s="75">
        <f ca="1">'7'!J161</f>
        <v>181.04000000000002</v>
      </c>
      <c r="M152" s="75">
        <f ca="1">'8'!J161</f>
        <v>145.57000000000002</v>
      </c>
      <c r="N152" s="75">
        <f ca="1">'9'!J161</f>
        <v>175.71</v>
      </c>
      <c r="O152" s="75">
        <f ca="1">'10'!J161</f>
        <v>180.58000000000004</v>
      </c>
      <c r="P152" s="75">
        <f ca="1">'11'!J161</f>
        <v>166.07999999999998</v>
      </c>
      <c r="Q152" s="75">
        <f ca="1">'12'!J161</f>
        <v>121.82000000000002</v>
      </c>
      <c r="R152" s="75">
        <f ca="1">'13'!J161</f>
        <v>180.78000000000003</v>
      </c>
      <c r="S152" s="75">
        <f ca="1">'14'!J161</f>
        <v>153.42999999999998</v>
      </c>
      <c r="T152" s="75">
        <f ca="1">'15'!J161</f>
        <v>129.92999999999998</v>
      </c>
      <c r="U152" s="75">
        <f ca="1">'16'!J161</f>
        <v>132.22999999999999</v>
      </c>
      <c r="V152" s="75">
        <f ca="1">'17'!J161</f>
        <v>160.82000000000005</v>
      </c>
      <c r="W152" s="75">
        <f ca="1">'18'!J161</f>
        <v>180.69999999999996</v>
      </c>
      <c r="X152" s="75">
        <f ca="1">'19'!J161</f>
        <v>138.49999999999997</v>
      </c>
      <c r="Y152" s="75">
        <f ca="1">'20'!J161</f>
        <v>118.21999999999998</v>
      </c>
    </row>
    <row r="153" spans="1:25">
      <c r="A153" s="16">
        <v>152</v>
      </c>
      <c r="B153" s="1">
        <f t="shared" ca="1" si="8"/>
        <v>-16.509999999999962</v>
      </c>
      <c r="C153" s="16">
        <f t="shared" ca="1" si="9"/>
        <v>-10.861842105263136</v>
      </c>
      <c r="D153" s="75">
        <f t="shared" ca="1" si="10"/>
        <v>135.49000000000004</v>
      </c>
      <c r="F153" s="75">
        <f ca="1">'1'!J162</f>
        <v>135.49000000000004</v>
      </c>
      <c r="G153" s="75">
        <f ca="1">'2'!J162</f>
        <v>157.80000000000001</v>
      </c>
      <c r="H153" s="75">
        <f ca="1">'3'!J162</f>
        <v>133.6</v>
      </c>
      <c r="I153" s="75">
        <f ca="1">'4'!J162</f>
        <v>172.76000000000002</v>
      </c>
      <c r="J153" s="75">
        <f ca="1">'5'!J162</f>
        <v>161.83000000000004</v>
      </c>
      <c r="K153" s="75">
        <f ca="1">'6'!J162</f>
        <v>163.81999999999996</v>
      </c>
      <c r="L153" s="75">
        <f ca="1">'7'!J162</f>
        <v>184.83</v>
      </c>
      <c r="M153" s="75">
        <f ca="1">'8'!J162</f>
        <v>145.57000000000002</v>
      </c>
      <c r="N153" s="75">
        <f ca="1">'9'!J162</f>
        <v>175.71</v>
      </c>
      <c r="O153" s="75">
        <f ca="1">'10'!J162</f>
        <v>180.58000000000004</v>
      </c>
      <c r="P153" s="75">
        <f ca="1">'11'!J162</f>
        <v>166.07999999999998</v>
      </c>
      <c r="Q153" s="75">
        <f ca="1">'12'!J162</f>
        <v>121.82000000000002</v>
      </c>
      <c r="R153" s="75">
        <f ca="1">'13'!J162</f>
        <v>180.78000000000003</v>
      </c>
      <c r="S153" s="75">
        <f ca="1">'14'!J162</f>
        <v>153.42999999999998</v>
      </c>
      <c r="T153" s="75">
        <f ca="1">'15'!J162</f>
        <v>129.92999999999998</v>
      </c>
      <c r="U153" s="75">
        <f ca="1">'16'!J162</f>
        <v>132.22999999999999</v>
      </c>
      <c r="V153" s="75">
        <f ca="1">'17'!J162</f>
        <v>164.19000000000005</v>
      </c>
      <c r="W153" s="75">
        <f ca="1">'18'!J162</f>
        <v>184.76999999999995</v>
      </c>
      <c r="X153" s="75">
        <f ca="1">'19'!J162</f>
        <v>141.32999999999998</v>
      </c>
      <c r="Y153" s="75">
        <f ca="1">'20'!J162</f>
        <v>118.21999999999998</v>
      </c>
    </row>
    <row r="154" spans="1:25">
      <c r="A154" s="16">
        <v>153</v>
      </c>
      <c r="B154" s="1">
        <f t="shared" ca="1" si="8"/>
        <v>-17.509999999999962</v>
      </c>
      <c r="C154" s="16">
        <f t="shared" ca="1" si="9"/>
        <v>-11.444444444444429</v>
      </c>
      <c r="D154" s="75">
        <f t="shared" ca="1" si="10"/>
        <v>135.49000000000004</v>
      </c>
      <c r="F154" s="75">
        <f ca="1">'1'!J163</f>
        <v>135.49000000000004</v>
      </c>
      <c r="G154" s="75">
        <f ca="1">'2'!J163</f>
        <v>160.54000000000002</v>
      </c>
      <c r="H154" s="75">
        <f ca="1">'3'!J163</f>
        <v>133.6</v>
      </c>
      <c r="I154" s="75">
        <f ca="1">'4'!J163</f>
        <v>175.39000000000001</v>
      </c>
      <c r="J154" s="75">
        <f ca="1">'5'!J163</f>
        <v>161.83000000000004</v>
      </c>
      <c r="K154" s="75">
        <f ca="1">'6'!J163</f>
        <v>163.81999999999996</v>
      </c>
      <c r="L154" s="75">
        <f ca="1">'7'!J163</f>
        <v>184.83</v>
      </c>
      <c r="M154" s="75">
        <f ca="1">'8'!J163</f>
        <v>148.15000000000003</v>
      </c>
      <c r="N154" s="75">
        <f ca="1">'9'!J163</f>
        <v>175.71</v>
      </c>
      <c r="O154" s="75">
        <f ca="1">'10'!J163</f>
        <v>182.87000000000003</v>
      </c>
      <c r="P154" s="75">
        <f ca="1">'11'!J163</f>
        <v>171.60999999999999</v>
      </c>
      <c r="Q154" s="75">
        <f ca="1">'12'!J163</f>
        <v>126.93000000000002</v>
      </c>
      <c r="R154" s="75">
        <f ca="1">'13'!J163</f>
        <v>185.03000000000003</v>
      </c>
      <c r="S154" s="75">
        <f ca="1">'14'!J163</f>
        <v>153.42999999999998</v>
      </c>
      <c r="T154" s="75">
        <f ca="1">'15'!J163</f>
        <v>129.92999999999998</v>
      </c>
      <c r="U154" s="75">
        <f ca="1">'16'!J163</f>
        <v>132.22999999999999</v>
      </c>
      <c r="V154" s="75">
        <f ca="1">'17'!J163</f>
        <v>164.19000000000005</v>
      </c>
      <c r="W154" s="75">
        <f ca="1">'18'!J163</f>
        <v>184.76999999999995</v>
      </c>
      <c r="X154" s="75">
        <f ca="1">'19'!J163</f>
        <v>141.32999999999998</v>
      </c>
      <c r="Y154" s="75">
        <f ca="1">'20'!J163</f>
        <v>118.21999999999998</v>
      </c>
    </row>
    <row r="155" spans="1:25">
      <c r="A155" s="16">
        <v>154</v>
      </c>
      <c r="B155" s="1">
        <f t="shared" ca="1" si="8"/>
        <v>-15.559999999999974</v>
      </c>
      <c r="C155" s="16">
        <f t="shared" ca="1" si="9"/>
        <v>-10.103896103896076</v>
      </c>
      <c r="D155" s="75">
        <f t="shared" ca="1" si="10"/>
        <v>138.44000000000003</v>
      </c>
      <c r="F155" s="75">
        <f ca="1">'1'!J164</f>
        <v>138.44000000000003</v>
      </c>
      <c r="G155" s="75">
        <f ca="1">'2'!J164</f>
        <v>160.54000000000002</v>
      </c>
      <c r="H155" s="75">
        <f ca="1">'3'!J164</f>
        <v>133.6</v>
      </c>
      <c r="I155" s="75">
        <f ca="1">'4'!J164</f>
        <v>175.39000000000001</v>
      </c>
      <c r="J155" s="75">
        <f ca="1">'5'!J164</f>
        <v>167.57000000000005</v>
      </c>
      <c r="K155" s="75">
        <f ca="1">'6'!J164</f>
        <v>163.81999999999996</v>
      </c>
      <c r="L155" s="75">
        <f ca="1">'7'!J164</f>
        <v>184.83</v>
      </c>
      <c r="M155" s="75">
        <f ca="1">'8'!J164</f>
        <v>148.15000000000003</v>
      </c>
      <c r="N155" s="75">
        <f ca="1">'9'!J164</f>
        <v>178.33</v>
      </c>
      <c r="O155" s="75">
        <f ca="1">'10'!J164</f>
        <v>182.87000000000003</v>
      </c>
      <c r="P155" s="75">
        <f ca="1">'11'!J164</f>
        <v>171.60999999999999</v>
      </c>
      <c r="Q155" s="75">
        <f ca="1">'12'!J164</f>
        <v>129.53000000000003</v>
      </c>
      <c r="R155" s="75">
        <f ca="1">'13'!J164</f>
        <v>185.03000000000003</v>
      </c>
      <c r="S155" s="75">
        <f ca="1">'14'!J164</f>
        <v>153.42999999999998</v>
      </c>
      <c r="T155" s="75">
        <f ca="1">'15'!J164</f>
        <v>129.92999999999998</v>
      </c>
      <c r="U155" s="75">
        <f ca="1">'16'!J164</f>
        <v>132.22999999999999</v>
      </c>
      <c r="V155" s="75">
        <f ca="1">'17'!J164</f>
        <v>166.25000000000006</v>
      </c>
      <c r="W155" s="75">
        <f ca="1">'18'!J164</f>
        <v>190.08999999999995</v>
      </c>
      <c r="X155" s="75">
        <f ca="1">'19'!J164</f>
        <v>141.32999999999998</v>
      </c>
      <c r="Y155" s="75">
        <f ca="1">'20'!J164</f>
        <v>121.19999999999999</v>
      </c>
    </row>
    <row r="156" spans="1:25">
      <c r="A156" s="16">
        <v>155</v>
      </c>
      <c r="B156" s="1">
        <f t="shared" ca="1" si="8"/>
        <v>-16.559999999999974</v>
      </c>
      <c r="C156" s="16">
        <f t="shared" ca="1" si="9"/>
        <v>-10.68387096774191</v>
      </c>
      <c r="D156" s="75">
        <f t="shared" ca="1" si="10"/>
        <v>138.44000000000003</v>
      </c>
      <c r="F156" s="75">
        <f ca="1">'1'!J165</f>
        <v>138.44000000000003</v>
      </c>
      <c r="G156" s="75">
        <f ca="1">'2'!J165</f>
        <v>162.71</v>
      </c>
      <c r="H156" s="75">
        <f ca="1">'3'!J165</f>
        <v>136.81</v>
      </c>
      <c r="I156" s="75">
        <f ca="1">'4'!J165</f>
        <v>177.77</v>
      </c>
      <c r="J156" s="75">
        <f ca="1">'5'!J165</f>
        <v>167.57000000000005</v>
      </c>
      <c r="K156" s="75">
        <f ca="1">'6'!J165</f>
        <v>163.81999999999996</v>
      </c>
      <c r="L156" s="75">
        <f ca="1">'7'!J165</f>
        <v>188.3</v>
      </c>
      <c r="M156" s="75">
        <f ca="1">'8'!J165</f>
        <v>148.15000000000003</v>
      </c>
      <c r="N156" s="75">
        <f ca="1">'9'!J165</f>
        <v>178.33</v>
      </c>
      <c r="O156" s="75">
        <f ca="1">'10'!J165</f>
        <v>182.87000000000003</v>
      </c>
      <c r="P156" s="75">
        <f ca="1">'11'!J165</f>
        <v>171.60999999999999</v>
      </c>
      <c r="Q156" s="75">
        <f ca="1">'12'!J165</f>
        <v>129.53000000000003</v>
      </c>
      <c r="R156" s="75">
        <f ca="1">'13'!J165</f>
        <v>185.03000000000003</v>
      </c>
      <c r="S156" s="75">
        <f ca="1">'14'!J165</f>
        <v>153.42999999999998</v>
      </c>
      <c r="T156" s="75">
        <f ca="1">'15'!J165</f>
        <v>129.92999999999998</v>
      </c>
      <c r="U156" s="75">
        <f ca="1">'16'!J165</f>
        <v>132.22999999999999</v>
      </c>
      <c r="V156" s="75">
        <f ca="1">'17'!J165</f>
        <v>166.25000000000006</v>
      </c>
      <c r="W156" s="75">
        <f ca="1">'18'!J165</f>
        <v>190.08999999999995</v>
      </c>
      <c r="X156" s="75">
        <f ca="1">'19'!J165</f>
        <v>145.16</v>
      </c>
      <c r="Y156" s="75">
        <f ca="1">'20'!J165</f>
        <v>121.19999999999999</v>
      </c>
    </row>
    <row r="157" spans="1:25">
      <c r="A157" s="16">
        <v>156</v>
      </c>
      <c r="B157" s="1">
        <f t="shared" ca="1" si="8"/>
        <v>-17.559999999999974</v>
      </c>
      <c r="C157" s="16">
        <f t="shared" ca="1" si="9"/>
        <v>-11.256410256410248</v>
      </c>
      <c r="D157" s="75">
        <f t="shared" ca="1" si="10"/>
        <v>138.44000000000003</v>
      </c>
      <c r="F157" s="75">
        <f ca="1">'1'!J166</f>
        <v>138.44000000000003</v>
      </c>
      <c r="G157" s="75">
        <f ca="1">'2'!J166</f>
        <v>162.71</v>
      </c>
      <c r="H157" s="75">
        <f ca="1">'3'!J166</f>
        <v>139.55000000000001</v>
      </c>
      <c r="I157" s="75">
        <f ca="1">'4'!J166</f>
        <v>179.97</v>
      </c>
      <c r="J157" s="75">
        <f ca="1">'5'!J166</f>
        <v>167.57000000000005</v>
      </c>
      <c r="K157" s="75">
        <f ca="1">'6'!J166</f>
        <v>163.81999999999996</v>
      </c>
      <c r="L157" s="75">
        <f ca="1">'7'!J166</f>
        <v>188.3</v>
      </c>
      <c r="M157" s="75">
        <f ca="1">'8'!J166</f>
        <v>148.15000000000003</v>
      </c>
      <c r="N157" s="75">
        <f ca="1">'9'!J166</f>
        <v>183.31</v>
      </c>
      <c r="O157" s="75">
        <f ca="1">'10'!J166</f>
        <v>182.87000000000003</v>
      </c>
      <c r="P157" s="75">
        <f ca="1">'11'!J166</f>
        <v>171.60999999999999</v>
      </c>
      <c r="Q157" s="75">
        <f ca="1">'12'!J166</f>
        <v>129.53000000000003</v>
      </c>
      <c r="R157" s="75">
        <f ca="1">'13'!J166</f>
        <v>185.03000000000003</v>
      </c>
      <c r="S157" s="75">
        <f ca="1">'14'!J166</f>
        <v>158.77999999999997</v>
      </c>
      <c r="T157" s="75">
        <f ca="1">'15'!J166</f>
        <v>133.31999999999996</v>
      </c>
      <c r="U157" s="75">
        <f ca="1">'16'!J166</f>
        <v>132.22999999999999</v>
      </c>
      <c r="V157" s="75">
        <f ca="1">'17'!J166</f>
        <v>166.25000000000006</v>
      </c>
      <c r="W157" s="75">
        <f ca="1">'18'!J166</f>
        <v>190.08999999999995</v>
      </c>
      <c r="X157" s="75">
        <f ca="1">'19'!J166</f>
        <v>145.16</v>
      </c>
      <c r="Y157" s="75">
        <f ca="1">'20'!J166</f>
        <v>121.19999999999999</v>
      </c>
    </row>
    <row r="158" spans="1:25">
      <c r="A158" s="16">
        <v>157</v>
      </c>
      <c r="B158" s="1">
        <f t="shared" ca="1" si="8"/>
        <v>-18.559999999999974</v>
      </c>
      <c r="C158" s="16">
        <f t="shared" ca="1" si="9"/>
        <v>-11.821656050955397</v>
      </c>
      <c r="D158" s="75">
        <f t="shared" ca="1" si="10"/>
        <v>138.44000000000003</v>
      </c>
      <c r="F158" s="75">
        <f ca="1">'1'!J167</f>
        <v>138.44000000000003</v>
      </c>
      <c r="G158" s="75">
        <f ca="1">'2'!J167</f>
        <v>166.79000000000002</v>
      </c>
      <c r="H158" s="75">
        <f ca="1">'3'!J167</f>
        <v>139.55000000000001</v>
      </c>
      <c r="I158" s="75">
        <f ca="1">'4'!J167</f>
        <v>179.97</v>
      </c>
      <c r="J158" s="75">
        <f ca="1">'5'!J167</f>
        <v>171.49000000000004</v>
      </c>
      <c r="K158" s="75">
        <f ca="1">'6'!J167</f>
        <v>163.81999999999996</v>
      </c>
      <c r="L158" s="75">
        <f ca="1">'7'!J167</f>
        <v>190.3</v>
      </c>
      <c r="M158" s="75">
        <f ca="1">'8'!J167</f>
        <v>148.15000000000003</v>
      </c>
      <c r="N158" s="75">
        <f ca="1">'9'!J167</f>
        <v>183.31</v>
      </c>
      <c r="O158" s="75">
        <f ca="1">'10'!J167</f>
        <v>185.11000000000004</v>
      </c>
      <c r="P158" s="75">
        <f ca="1">'11'!J167</f>
        <v>171.60999999999999</v>
      </c>
      <c r="Q158" s="75">
        <f ca="1">'12'!J167</f>
        <v>129.53000000000003</v>
      </c>
      <c r="R158" s="75">
        <f ca="1">'13'!J167</f>
        <v>185.03000000000003</v>
      </c>
      <c r="S158" s="75">
        <f ca="1">'14'!J167</f>
        <v>158.77999999999997</v>
      </c>
      <c r="T158" s="75">
        <f ca="1">'15'!J167</f>
        <v>135.44999999999996</v>
      </c>
      <c r="U158" s="75">
        <f ca="1">'16'!J167</f>
        <v>132.22999999999999</v>
      </c>
      <c r="V158" s="75">
        <f ca="1">'17'!J167</f>
        <v>171.86000000000007</v>
      </c>
      <c r="W158" s="75">
        <f ca="1">'18'!J167</f>
        <v>190.08999999999995</v>
      </c>
      <c r="X158" s="75">
        <f ca="1">'19'!J167</f>
        <v>145.16</v>
      </c>
      <c r="Y158" s="75">
        <f ca="1">'20'!J167</f>
        <v>121.19999999999999</v>
      </c>
    </row>
    <row r="159" spans="1:25">
      <c r="A159" s="16">
        <v>158</v>
      </c>
      <c r="B159" s="1">
        <f t="shared" ca="1" si="8"/>
        <v>-19.559999999999974</v>
      </c>
      <c r="C159" s="16">
        <f t="shared" ca="1" si="9"/>
        <v>-12.379746835443015</v>
      </c>
      <c r="D159" s="75">
        <f t="shared" ca="1" si="10"/>
        <v>138.44000000000003</v>
      </c>
      <c r="F159" s="75">
        <f ca="1">'1'!J168</f>
        <v>138.44000000000003</v>
      </c>
      <c r="G159" s="75">
        <f ca="1">'2'!J168</f>
        <v>166.79000000000002</v>
      </c>
      <c r="H159" s="75">
        <f ca="1">'3'!J168</f>
        <v>139.55000000000001</v>
      </c>
      <c r="I159" s="75">
        <f ca="1">'4'!J168</f>
        <v>179.97</v>
      </c>
      <c r="J159" s="75">
        <f ca="1">'5'!J168</f>
        <v>171.49000000000004</v>
      </c>
      <c r="K159" s="75">
        <f ca="1">'6'!J168</f>
        <v>166.87999999999997</v>
      </c>
      <c r="L159" s="75">
        <f ca="1">'7'!J168</f>
        <v>194.5</v>
      </c>
      <c r="M159" s="75">
        <f ca="1">'8'!J168</f>
        <v>148.15000000000003</v>
      </c>
      <c r="N159" s="75">
        <f ca="1">'9'!J168</f>
        <v>183.31</v>
      </c>
      <c r="O159" s="75">
        <f ca="1">'10'!J168</f>
        <v>189.95000000000005</v>
      </c>
      <c r="P159" s="75">
        <f ca="1">'11'!J168</f>
        <v>171.60999999999999</v>
      </c>
      <c r="Q159" s="75">
        <f ca="1">'12'!J168</f>
        <v>129.53000000000003</v>
      </c>
      <c r="R159" s="75">
        <f ca="1">'13'!J168</f>
        <v>185.03000000000003</v>
      </c>
      <c r="S159" s="75">
        <f ca="1">'14'!J168</f>
        <v>158.77999999999997</v>
      </c>
      <c r="T159" s="75">
        <f ca="1">'15'!J168</f>
        <v>135.44999999999996</v>
      </c>
      <c r="U159" s="75">
        <f ca="1">'16'!J168</f>
        <v>132.22999999999999</v>
      </c>
      <c r="V159" s="75">
        <f ca="1">'17'!J168</f>
        <v>176.18000000000006</v>
      </c>
      <c r="W159" s="75">
        <f ca="1">'18'!J168</f>
        <v>195.72999999999993</v>
      </c>
      <c r="X159" s="75">
        <f ca="1">'19'!J168</f>
        <v>145.16</v>
      </c>
      <c r="Y159" s="75">
        <f ca="1">'20'!J168</f>
        <v>121.19999999999999</v>
      </c>
    </row>
    <row r="160" spans="1:25">
      <c r="A160" s="16">
        <v>159</v>
      </c>
      <c r="B160" s="1">
        <f t="shared" ca="1" si="8"/>
        <v>-20.559999999999974</v>
      </c>
      <c r="C160" s="16">
        <f t="shared" ca="1" si="9"/>
        <v>-12.930817610062874</v>
      </c>
      <c r="D160" s="75">
        <f t="shared" ca="1" si="10"/>
        <v>138.44000000000003</v>
      </c>
      <c r="F160" s="75">
        <f ca="1">'1'!J169</f>
        <v>138.44000000000003</v>
      </c>
      <c r="G160" s="75">
        <f ca="1">'2'!J169</f>
        <v>166.79000000000002</v>
      </c>
      <c r="H160" s="75">
        <f ca="1">'3'!J169</f>
        <v>143.68</v>
      </c>
      <c r="I160" s="75">
        <f ca="1">'4'!J169</f>
        <v>179.97</v>
      </c>
      <c r="J160" s="75">
        <f ca="1">'5'!J169</f>
        <v>171.49000000000004</v>
      </c>
      <c r="K160" s="75">
        <f ca="1">'6'!J169</f>
        <v>166.87999999999997</v>
      </c>
      <c r="L160" s="75">
        <f ca="1">'7'!J169</f>
        <v>194.5</v>
      </c>
      <c r="M160" s="75">
        <f ca="1">'8'!J169</f>
        <v>148.15000000000003</v>
      </c>
      <c r="N160" s="75">
        <f ca="1">'9'!J169</f>
        <v>183.31</v>
      </c>
      <c r="O160" s="75">
        <f ca="1">'10'!J169</f>
        <v>192.12000000000003</v>
      </c>
      <c r="P160" s="75">
        <f ca="1">'11'!J169</f>
        <v>171.60999999999999</v>
      </c>
      <c r="Q160" s="75">
        <f ca="1">'12'!J169</f>
        <v>129.53000000000003</v>
      </c>
      <c r="R160" s="75">
        <f ca="1">'13'!J169</f>
        <v>185.03000000000003</v>
      </c>
      <c r="S160" s="75">
        <f ca="1">'14'!J169</f>
        <v>158.77999999999997</v>
      </c>
      <c r="T160" s="75">
        <f ca="1">'15'!J169</f>
        <v>135.44999999999996</v>
      </c>
      <c r="U160" s="75">
        <f ca="1">'16'!J169</f>
        <v>132.22999999999999</v>
      </c>
      <c r="V160" s="75">
        <f ca="1">'17'!J169</f>
        <v>176.18000000000006</v>
      </c>
      <c r="W160" s="75">
        <f ca="1">'18'!J169</f>
        <v>195.72999999999993</v>
      </c>
      <c r="X160" s="75">
        <f ca="1">'19'!J169</f>
        <v>145.16</v>
      </c>
      <c r="Y160" s="75">
        <f ca="1">'20'!J169</f>
        <v>121.19999999999999</v>
      </c>
    </row>
    <row r="161" spans="1:25">
      <c r="A161" s="16">
        <v>160</v>
      </c>
      <c r="B161" s="1">
        <f t="shared" ca="1" si="8"/>
        <v>-17.71999999999997</v>
      </c>
      <c r="C161" s="16">
        <f t="shared" ca="1" si="9"/>
        <v>-11.074999999999974</v>
      </c>
      <c r="D161" s="75">
        <f t="shared" ca="1" si="10"/>
        <v>142.28000000000003</v>
      </c>
      <c r="F161" s="75">
        <f ca="1">'1'!J170</f>
        <v>142.28000000000003</v>
      </c>
      <c r="G161" s="75">
        <f ca="1">'2'!J170</f>
        <v>166.79000000000002</v>
      </c>
      <c r="H161" s="75">
        <f ca="1">'3'!J170</f>
        <v>143.68</v>
      </c>
      <c r="I161" s="75">
        <f ca="1">'4'!J170</f>
        <v>185.91</v>
      </c>
      <c r="J161" s="75">
        <f ca="1">'5'!J170</f>
        <v>171.49000000000004</v>
      </c>
      <c r="K161" s="75">
        <f ca="1">'6'!J170</f>
        <v>166.87999999999997</v>
      </c>
      <c r="L161" s="75">
        <f ca="1">'7'!J170</f>
        <v>199</v>
      </c>
      <c r="M161" s="75">
        <f ca="1">'8'!J170</f>
        <v>150.98000000000005</v>
      </c>
      <c r="N161" s="75">
        <f ca="1">'9'!J170</f>
        <v>183.31</v>
      </c>
      <c r="O161" s="75">
        <f ca="1">'10'!J170</f>
        <v>192.12000000000003</v>
      </c>
      <c r="P161" s="75">
        <f ca="1">'11'!J170</f>
        <v>171.60999999999999</v>
      </c>
      <c r="Q161" s="75">
        <f ca="1">'12'!J170</f>
        <v>129.53000000000003</v>
      </c>
      <c r="R161" s="75">
        <f ca="1">'13'!J170</f>
        <v>185.03000000000003</v>
      </c>
      <c r="S161" s="75">
        <f ca="1">'14'!J170</f>
        <v>158.77999999999997</v>
      </c>
      <c r="T161" s="75">
        <f ca="1">'15'!J170</f>
        <v>138.92999999999995</v>
      </c>
      <c r="U161" s="75">
        <f ca="1">'16'!J170</f>
        <v>132.22999999999999</v>
      </c>
      <c r="V161" s="75">
        <f ca="1">'17'!J170</f>
        <v>176.18000000000006</v>
      </c>
      <c r="W161" s="75">
        <f ca="1">'18'!J170</f>
        <v>195.72999999999993</v>
      </c>
      <c r="X161" s="75">
        <f ca="1">'19'!J170</f>
        <v>145.16</v>
      </c>
      <c r="Y161" s="75">
        <f ca="1">'20'!J170</f>
        <v>121.19999999999999</v>
      </c>
    </row>
    <row r="162" spans="1:25">
      <c r="A162" s="16">
        <v>161</v>
      </c>
      <c r="B162" s="1">
        <f t="shared" ca="1" si="8"/>
        <v>-18.71999999999997</v>
      </c>
      <c r="C162" s="16">
        <f t="shared" ca="1" si="9"/>
        <v>-11.627329192546568</v>
      </c>
      <c r="D162" s="75">
        <f t="shared" ref="D162:D193" ca="1" si="11">F162</f>
        <v>142.28000000000003</v>
      </c>
      <c r="F162" s="75">
        <f ca="1">'1'!J171</f>
        <v>142.28000000000003</v>
      </c>
      <c r="G162" s="75">
        <f ca="1">'2'!J171</f>
        <v>170.67000000000002</v>
      </c>
      <c r="H162" s="75">
        <f ca="1">'3'!J171</f>
        <v>143.68</v>
      </c>
      <c r="I162" s="75">
        <f ca="1">'4'!J171</f>
        <v>185.91</v>
      </c>
      <c r="J162" s="75">
        <f ca="1">'5'!J171</f>
        <v>175.95000000000005</v>
      </c>
      <c r="K162" s="75">
        <f ca="1">'6'!J171</f>
        <v>169.35999999999996</v>
      </c>
      <c r="L162" s="75">
        <f ca="1">'7'!J171</f>
        <v>199</v>
      </c>
      <c r="M162" s="75">
        <f ca="1">'8'!J171</f>
        <v>150.98000000000005</v>
      </c>
      <c r="N162" s="75">
        <f ca="1">'9'!J171</f>
        <v>185.98</v>
      </c>
      <c r="O162" s="75">
        <f ca="1">'10'!J171</f>
        <v>192.12000000000003</v>
      </c>
      <c r="P162" s="75">
        <f ca="1">'11'!J171</f>
        <v>171.60999999999999</v>
      </c>
      <c r="Q162" s="75">
        <f ca="1">'12'!J171</f>
        <v>129.53000000000003</v>
      </c>
      <c r="R162" s="75">
        <f ca="1">'13'!J171</f>
        <v>185.03000000000003</v>
      </c>
      <c r="S162" s="75">
        <f ca="1">'14'!J171</f>
        <v>158.77999999999997</v>
      </c>
      <c r="T162" s="75">
        <f ca="1">'15'!J171</f>
        <v>138.92999999999995</v>
      </c>
      <c r="U162" s="75">
        <f ca="1">'16'!J171</f>
        <v>132.22999999999999</v>
      </c>
      <c r="V162" s="75">
        <f ca="1">'17'!J171</f>
        <v>176.18000000000006</v>
      </c>
      <c r="W162" s="75">
        <f ca="1">'18'!J171</f>
        <v>201.69999999999993</v>
      </c>
      <c r="X162" s="75">
        <f ca="1">'19'!J171</f>
        <v>145.16</v>
      </c>
      <c r="Y162" s="75">
        <f ca="1">'20'!J171</f>
        <v>121.19999999999999</v>
      </c>
    </row>
    <row r="163" spans="1:25">
      <c r="A163" s="16">
        <v>162</v>
      </c>
      <c r="B163" s="1">
        <f t="shared" ca="1" si="8"/>
        <v>-19.71999999999997</v>
      </c>
      <c r="C163" s="16">
        <f t="shared" ca="1" si="9"/>
        <v>-12.172839506172821</v>
      </c>
      <c r="D163" s="75">
        <f t="shared" ca="1" si="11"/>
        <v>142.28000000000003</v>
      </c>
      <c r="F163" s="75">
        <f ca="1">'1'!J172</f>
        <v>142.28000000000003</v>
      </c>
      <c r="G163" s="75">
        <f ca="1">'2'!J172</f>
        <v>170.67000000000002</v>
      </c>
      <c r="H163" s="75">
        <f ca="1">'3'!J172</f>
        <v>143.68</v>
      </c>
      <c r="I163" s="75">
        <f ca="1">'4'!J172</f>
        <v>185.91</v>
      </c>
      <c r="J163" s="75">
        <f ca="1">'5'!J172</f>
        <v>175.95000000000005</v>
      </c>
      <c r="K163" s="75">
        <f ca="1">'6'!J172</f>
        <v>169.35999999999996</v>
      </c>
      <c r="L163" s="75">
        <f ca="1">'7'!J172</f>
        <v>199</v>
      </c>
      <c r="M163" s="75">
        <f ca="1">'8'!J172</f>
        <v>150.98000000000005</v>
      </c>
      <c r="N163" s="75">
        <f ca="1">'9'!J172</f>
        <v>188.86999999999998</v>
      </c>
      <c r="O163" s="75">
        <f ca="1">'10'!J172</f>
        <v>196.50000000000003</v>
      </c>
      <c r="P163" s="75">
        <f ca="1">'11'!J172</f>
        <v>176.32</v>
      </c>
      <c r="Q163" s="75">
        <f ca="1">'12'!J172</f>
        <v>129.53000000000003</v>
      </c>
      <c r="R163" s="75">
        <f ca="1">'13'!J172</f>
        <v>185.03000000000003</v>
      </c>
      <c r="S163" s="75">
        <f ca="1">'14'!J172</f>
        <v>158.77999999999997</v>
      </c>
      <c r="T163" s="75">
        <f ca="1">'15'!J172</f>
        <v>138.92999999999995</v>
      </c>
      <c r="U163" s="75">
        <f ca="1">'16'!J172</f>
        <v>134.47999999999999</v>
      </c>
      <c r="V163" s="75">
        <f ca="1">'17'!J172</f>
        <v>180.87000000000006</v>
      </c>
      <c r="W163" s="75">
        <f ca="1">'18'!J172</f>
        <v>201.69999999999993</v>
      </c>
      <c r="X163" s="75">
        <f ca="1">'19'!J172</f>
        <v>150.32999999999998</v>
      </c>
      <c r="Y163" s="75">
        <f ca="1">'20'!J172</f>
        <v>121.19999999999999</v>
      </c>
    </row>
    <row r="164" spans="1:25">
      <c r="A164" s="16">
        <v>163</v>
      </c>
      <c r="B164" s="1">
        <f t="shared" ca="1" si="8"/>
        <v>-15.089999999999975</v>
      </c>
      <c r="C164" s="16">
        <f t="shared" ca="1" si="9"/>
        <v>-9.2576687116564358</v>
      </c>
      <c r="D164" s="75">
        <f t="shared" ca="1" si="11"/>
        <v>147.91000000000003</v>
      </c>
      <c r="F164" s="75">
        <f ca="1">'1'!J173</f>
        <v>147.91000000000003</v>
      </c>
      <c r="G164" s="75">
        <f ca="1">'2'!J173</f>
        <v>173.64000000000001</v>
      </c>
      <c r="H164" s="75">
        <f ca="1">'3'!J173</f>
        <v>143.68</v>
      </c>
      <c r="I164" s="75">
        <f ca="1">'4'!J173</f>
        <v>185.91</v>
      </c>
      <c r="J164" s="75">
        <f ca="1">'5'!J173</f>
        <v>175.95000000000005</v>
      </c>
      <c r="K164" s="75">
        <f ca="1">'6'!J173</f>
        <v>169.35999999999996</v>
      </c>
      <c r="L164" s="75">
        <f ca="1">'7'!J173</f>
        <v>203.45</v>
      </c>
      <c r="M164" s="75">
        <f ca="1">'8'!J173</f>
        <v>155.24000000000004</v>
      </c>
      <c r="N164" s="75">
        <f ca="1">'9'!J173</f>
        <v>191.08999999999997</v>
      </c>
      <c r="O164" s="75">
        <f ca="1">'10'!J173</f>
        <v>199.94000000000003</v>
      </c>
      <c r="P164" s="75">
        <f ca="1">'11'!J173</f>
        <v>181.04999999999998</v>
      </c>
      <c r="Q164" s="75">
        <f ca="1">'12'!J173</f>
        <v>132.03000000000003</v>
      </c>
      <c r="R164" s="75">
        <f ca="1">'13'!J173</f>
        <v>185.03000000000003</v>
      </c>
      <c r="S164" s="75">
        <f ca="1">'14'!J173</f>
        <v>163.89</v>
      </c>
      <c r="T164" s="75">
        <f ca="1">'15'!J173</f>
        <v>144.31999999999994</v>
      </c>
      <c r="U164" s="75">
        <f ca="1">'16'!J173</f>
        <v>137.16999999999999</v>
      </c>
      <c r="V164" s="75">
        <f ca="1">'17'!J173</f>
        <v>180.87000000000006</v>
      </c>
      <c r="W164" s="75">
        <f ca="1">'18'!J173</f>
        <v>201.69999999999993</v>
      </c>
      <c r="X164" s="75">
        <f ca="1">'19'!J173</f>
        <v>153.38</v>
      </c>
      <c r="Y164" s="75">
        <f ca="1">'20'!J173</f>
        <v>121.19999999999999</v>
      </c>
    </row>
    <row r="165" spans="1:25">
      <c r="A165" s="16">
        <v>164</v>
      </c>
      <c r="B165" s="1">
        <f t="shared" ca="1" si="8"/>
        <v>-16.089999999999975</v>
      </c>
      <c r="C165" s="16">
        <f t="shared" ca="1" si="9"/>
        <v>-9.8109756097560847</v>
      </c>
      <c r="D165" s="75">
        <f t="shared" ca="1" si="11"/>
        <v>147.91000000000003</v>
      </c>
      <c r="F165" s="75">
        <f ca="1">'1'!J174</f>
        <v>147.91000000000003</v>
      </c>
      <c r="G165" s="75">
        <f ca="1">'2'!J174</f>
        <v>178.46</v>
      </c>
      <c r="H165" s="75">
        <f ca="1">'3'!J174</f>
        <v>143.68</v>
      </c>
      <c r="I165" s="75">
        <f ca="1">'4'!J174</f>
        <v>191.31</v>
      </c>
      <c r="J165" s="75">
        <f ca="1">'5'!J174</f>
        <v>179.97000000000006</v>
      </c>
      <c r="K165" s="75">
        <f ca="1">'6'!J174</f>
        <v>169.35999999999996</v>
      </c>
      <c r="L165" s="75">
        <f ca="1">'7'!J174</f>
        <v>208.14</v>
      </c>
      <c r="M165" s="75">
        <f ca="1">'8'!J174</f>
        <v>155.24000000000004</v>
      </c>
      <c r="N165" s="75">
        <f ca="1">'9'!J174</f>
        <v>193.99999999999997</v>
      </c>
      <c r="O165" s="75">
        <f ca="1">'10'!J174</f>
        <v>199.94000000000003</v>
      </c>
      <c r="P165" s="75">
        <f ca="1">'11'!J174</f>
        <v>185.64</v>
      </c>
      <c r="Q165" s="75">
        <f ca="1">'12'!J174</f>
        <v>136.04000000000002</v>
      </c>
      <c r="R165" s="75">
        <f ca="1">'13'!J174</f>
        <v>185.03000000000003</v>
      </c>
      <c r="S165" s="75">
        <f ca="1">'14'!J174</f>
        <v>168.05999999999997</v>
      </c>
      <c r="T165" s="75">
        <f ca="1">'15'!J174</f>
        <v>150.10999999999993</v>
      </c>
      <c r="U165" s="75">
        <f ca="1">'16'!J174</f>
        <v>137.16999999999999</v>
      </c>
      <c r="V165" s="75">
        <f ca="1">'17'!J174</f>
        <v>180.87000000000006</v>
      </c>
      <c r="W165" s="75">
        <f ca="1">'18'!J174</f>
        <v>201.69999999999993</v>
      </c>
      <c r="X165" s="75">
        <f ca="1">'19'!J174</f>
        <v>153.38</v>
      </c>
      <c r="Y165" s="75">
        <f ca="1">'20'!J174</f>
        <v>121.19999999999999</v>
      </c>
    </row>
    <row r="166" spans="1:25">
      <c r="A166" s="16">
        <v>165</v>
      </c>
      <c r="B166" s="1">
        <f t="shared" ca="1" si="8"/>
        <v>-17.089999999999975</v>
      </c>
      <c r="C166" s="16">
        <f t="shared" ca="1" si="9"/>
        <v>-10.357575757575745</v>
      </c>
      <c r="D166" s="75">
        <f t="shared" ca="1" si="11"/>
        <v>147.91000000000003</v>
      </c>
      <c r="F166" s="75">
        <f ca="1">'1'!J175</f>
        <v>147.91000000000003</v>
      </c>
      <c r="G166" s="75">
        <f ca="1">'2'!J175</f>
        <v>178.46</v>
      </c>
      <c r="H166" s="75">
        <f ca="1">'3'!J175</f>
        <v>143.68</v>
      </c>
      <c r="I166" s="75">
        <f ca="1">'4'!J175</f>
        <v>191.31</v>
      </c>
      <c r="J166" s="75">
        <f ca="1">'5'!J175</f>
        <v>179.97000000000006</v>
      </c>
      <c r="K166" s="75">
        <f ca="1">'6'!J175</f>
        <v>169.35999999999996</v>
      </c>
      <c r="L166" s="75">
        <f ca="1">'7'!J175</f>
        <v>208.14</v>
      </c>
      <c r="M166" s="75">
        <f ca="1">'8'!J175</f>
        <v>155.24000000000004</v>
      </c>
      <c r="N166" s="75">
        <f ca="1">'9'!J175</f>
        <v>193.99999999999997</v>
      </c>
      <c r="O166" s="75">
        <f ca="1">'10'!J175</f>
        <v>199.94000000000003</v>
      </c>
      <c r="P166" s="75">
        <f ca="1">'11'!J175</f>
        <v>185.64</v>
      </c>
      <c r="Q166" s="75">
        <f ca="1">'12'!J175</f>
        <v>136.04000000000002</v>
      </c>
      <c r="R166" s="75">
        <f ca="1">'13'!J175</f>
        <v>187.80000000000004</v>
      </c>
      <c r="S166" s="75">
        <f ca="1">'14'!J175</f>
        <v>168.05999999999997</v>
      </c>
      <c r="T166" s="75">
        <f ca="1">'15'!J175</f>
        <v>150.10999999999993</v>
      </c>
      <c r="U166" s="75">
        <f ca="1">'16'!J175</f>
        <v>137.16999999999999</v>
      </c>
      <c r="V166" s="75">
        <f ca="1">'17'!J175</f>
        <v>180.87000000000006</v>
      </c>
      <c r="W166" s="75">
        <f ca="1">'18'!J175</f>
        <v>201.69999999999993</v>
      </c>
      <c r="X166" s="75">
        <f ca="1">'19'!J175</f>
        <v>156.46</v>
      </c>
      <c r="Y166" s="75">
        <f ca="1">'20'!J175</f>
        <v>121.19999999999999</v>
      </c>
    </row>
    <row r="167" spans="1:25">
      <c r="A167" s="16">
        <v>166</v>
      </c>
      <c r="B167" s="1">
        <f t="shared" ca="1" si="8"/>
        <v>-18.089999999999975</v>
      </c>
      <c r="C167" s="16">
        <f t="shared" ca="1" si="9"/>
        <v>-10.897590361445765</v>
      </c>
      <c r="D167" s="75">
        <f t="shared" ca="1" si="11"/>
        <v>147.91000000000003</v>
      </c>
      <c r="F167" s="75">
        <f ca="1">'1'!J176</f>
        <v>147.91000000000003</v>
      </c>
      <c r="G167" s="75">
        <f ca="1">'2'!J176</f>
        <v>178.46</v>
      </c>
      <c r="H167" s="75">
        <f ca="1">'3'!J176</f>
        <v>143.68</v>
      </c>
      <c r="I167" s="75">
        <f ca="1">'4'!J176</f>
        <v>191.31</v>
      </c>
      <c r="J167" s="75">
        <f ca="1">'5'!J176</f>
        <v>179.97000000000006</v>
      </c>
      <c r="K167" s="75">
        <f ca="1">'6'!J176</f>
        <v>169.35999999999996</v>
      </c>
      <c r="L167" s="75">
        <f ca="1">'7'!J176</f>
        <v>208.14</v>
      </c>
      <c r="M167" s="75">
        <f ca="1">'8'!J176</f>
        <v>155.24000000000004</v>
      </c>
      <c r="N167" s="75">
        <f ca="1">'9'!J176</f>
        <v>197.80999999999997</v>
      </c>
      <c r="O167" s="75">
        <f ca="1">'10'!J176</f>
        <v>199.94000000000003</v>
      </c>
      <c r="P167" s="75">
        <f ca="1">'11'!J176</f>
        <v>185.64</v>
      </c>
      <c r="Q167" s="75">
        <f ca="1">'12'!J176</f>
        <v>136.04000000000002</v>
      </c>
      <c r="R167" s="75">
        <f ca="1">'13'!J176</f>
        <v>193.64000000000004</v>
      </c>
      <c r="S167" s="75">
        <f ca="1">'14'!J176</f>
        <v>168.05999999999997</v>
      </c>
      <c r="T167" s="75">
        <f ca="1">'15'!J176</f>
        <v>150.10999999999993</v>
      </c>
      <c r="U167" s="75">
        <f ca="1">'16'!J176</f>
        <v>137.16999999999999</v>
      </c>
      <c r="V167" s="75">
        <f ca="1">'17'!J176</f>
        <v>180.87000000000006</v>
      </c>
      <c r="W167" s="75">
        <f ca="1">'18'!J176</f>
        <v>201.69999999999993</v>
      </c>
      <c r="X167" s="75">
        <f ca="1">'19'!J176</f>
        <v>156.46</v>
      </c>
      <c r="Y167" s="75">
        <f ca="1">'20'!J176</f>
        <v>125.21999999999998</v>
      </c>
    </row>
    <row r="168" spans="1:25">
      <c r="A168" s="16">
        <v>167</v>
      </c>
      <c r="B168" s="1">
        <f t="shared" ca="1" si="8"/>
        <v>-19.089999999999975</v>
      </c>
      <c r="C168" s="16">
        <f t="shared" ca="1" si="9"/>
        <v>-11.431137724550894</v>
      </c>
      <c r="D168" s="75">
        <f t="shared" ca="1" si="11"/>
        <v>147.91000000000003</v>
      </c>
      <c r="F168" s="75">
        <f ca="1">'1'!J177</f>
        <v>147.91000000000003</v>
      </c>
      <c r="G168" s="75">
        <f ca="1">'2'!J177</f>
        <v>182.78</v>
      </c>
      <c r="H168" s="75">
        <f ca="1">'3'!J177</f>
        <v>143.68</v>
      </c>
      <c r="I168" s="75">
        <f ca="1">'4'!J177</f>
        <v>196.09</v>
      </c>
      <c r="J168" s="75">
        <f ca="1">'5'!J177</f>
        <v>179.97000000000006</v>
      </c>
      <c r="K168" s="75">
        <f ca="1">'6'!J177</f>
        <v>169.35999999999996</v>
      </c>
      <c r="L168" s="75">
        <f ca="1">'7'!J177</f>
        <v>208.14</v>
      </c>
      <c r="M168" s="75">
        <f ca="1">'8'!J177</f>
        <v>155.24000000000004</v>
      </c>
      <c r="N168" s="75">
        <f ca="1">'9'!J177</f>
        <v>197.80999999999997</v>
      </c>
      <c r="O168" s="75">
        <f ca="1">'10'!J177</f>
        <v>203.10000000000002</v>
      </c>
      <c r="P168" s="75">
        <f ca="1">'11'!J177</f>
        <v>185.64</v>
      </c>
      <c r="Q168" s="75">
        <f ca="1">'12'!J177</f>
        <v>136.04000000000002</v>
      </c>
      <c r="R168" s="75">
        <f ca="1">'13'!J177</f>
        <v>193.64000000000004</v>
      </c>
      <c r="S168" s="75">
        <f ca="1">'14'!J177</f>
        <v>170.21999999999997</v>
      </c>
      <c r="T168" s="75">
        <f ca="1">'15'!J177</f>
        <v>150.10999999999993</v>
      </c>
      <c r="U168" s="75">
        <f ca="1">'16'!J177</f>
        <v>137.16999999999999</v>
      </c>
      <c r="V168" s="75">
        <f ca="1">'17'!J177</f>
        <v>180.87000000000006</v>
      </c>
      <c r="W168" s="75">
        <f ca="1">'18'!J177</f>
        <v>205.66999999999993</v>
      </c>
      <c r="X168" s="75">
        <f ca="1">'19'!J177</f>
        <v>156.46</v>
      </c>
      <c r="Y168" s="75">
        <f ca="1">'20'!J177</f>
        <v>125.21999999999998</v>
      </c>
    </row>
    <row r="169" spans="1:25">
      <c r="A169" s="16">
        <v>168</v>
      </c>
      <c r="B169" s="1">
        <f t="shared" ca="1" si="8"/>
        <v>-17.479999999999961</v>
      </c>
      <c r="C169" s="16">
        <f t="shared" ca="1" si="9"/>
        <v>-10.404761904761884</v>
      </c>
      <c r="D169" s="75">
        <f t="shared" ca="1" si="11"/>
        <v>150.52000000000004</v>
      </c>
      <c r="F169" s="75">
        <f ca="1">'1'!J178</f>
        <v>150.52000000000004</v>
      </c>
      <c r="G169" s="75">
        <f ca="1">'2'!J178</f>
        <v>182.78</v>
      </c>
      <c r="H169" s="75">
        <f ca="1">'3'!J178</f>
        <v>143.68</v>
      </c>
      <c r="I169" s="75">
        <f ca="1">'4'!J178</f>
        <v>199.83</v>
      </c>
      <c r="J169" s="75">
        <f ca="1">'5'!J178</f>
        <v>179.97000000000006</v>
      </c>
      <c r="K169" s="75">
        <f ca="1">'6'!J178</f>
        <v>171.90999999999997</v>
      </c>
      <c r="L169" s="75">
        <f ca="1">'7'!J178</f>
        <v>210.79999999999998</v>
      </c>
      <c r="M169" s="75">
        <f ca="1">'8'!J178</f>
        <v>155.24000000000004</v>
      </c>
      <c r="N169" s="75">
        <f ca="1">'9'!J178</f>
        <v>197.80999999999997</v>
      </c>
      <c r="O169" s="75">
        <f ca="1">'10'!J178</f>
        <v>206.63000000000002</v>
      </c>
      <c r="P169" s="75">
        <f ca="1">'11'!J178</f>
        <v>188.17999999999998</v>
      </c>
      <c r="Q169" s="75">
        <f ca="1">'12'!J178</f>
        <v>141.92000000000002</v>
      </c>
      <c r="R169" s="75">
        <f ca="1">'13'!J178</f>
        <v>193.64000000000004</v>
      </c>
      <c r="S169" s="75">
        <f ca="1">'14'!J178</f>
        <v>174.82999999999998</v>
      </c>
      <c r="T169" s="75">
        <f ca="1">'15'!J178</f>
        <v>150.10999999999993</v>
      </c>
      <c r="U169" s="75">
        <f ca="1">'16'!J178</f>
        <v>137.16999999999999</v>
      </c>
      <c r="V169" s="75">
        <f ca="1">'17'!J178</f>
        <v>180.87000000000006</v>
      </c>
      <c r="W169" s="75">
        <f ca="1">'18'!J178</f>
        <v>205.66999999999993</v>
      </c>
      <c r="X169" s="75">
        <f ca="1">'19'!J178</f>
        <v>159.48000000000002</v>
      </c>
      <c r="Y169" s="75">
        <f ca="1">'20'!J178</f>
        <v>125.21999999999998</v>
      </c>
    </row>
    <row r="170" spans="1:25">
      <c r="A170" s="16">
        <v>169</v>
      </c>
      <c r="B170" s="1">
        <f t="shared" ca="1" si="8"/>
        <v>-18.479999999999961</v>
      </c>
      <c r="C170" s="16">
        <f t="shared" ca="1" si="9"/>
        <v>-10.934911242603533</v>
      </c>
      <c r="D170" s="75">
        <f t="shared" ca="1" si="11"/>
        <v>150.52000000000004</v>
      </c>
      <c r="F170" s="75">
        <f ca="1">'1'!J179</f>
        <v>150.52000000000004</v>
      </c>
      <c r="G170" s="75">
        <f ca="1">'2'!J179</f>
        <v>187.76</v>
      </c>
      <c r="H170" s="75">
        <f ca="1">'3'!J179</f>
        <v>143.68</v>
      </c>
      <c r="I170" s="75">
        <f ca="1">'4'!J179</f>
        <v>199.83</v>
      </c>
      <c r="J170" s="75">
        <f ca="1">'5'!J179</f>
        <v>179.97000000000006</v>
      </c>
      <c r="K170" s="75">
        <f ca="1">'6'!J179</f>
        <v>171.90999999999997</v>
      </c>
      <c r="L170" s="75">
        <f ca="1">'7'!J179</f>
        <v>210.79999999999998</v>
      </c>
      <c r="M170" s="75">
        <f ca="1">'8'!J179</f>
        <v>157.73000000000005</v>
      </c>
      <c r="N170" s="75">
        <f ca="1">'9'!J179</f>
        <v>197.80999999999997</v>
      </c>
      <c r="O170" s="75">
        <f ca="1">'10'!J179</f>
        <v>206.63000000000002</v>
      </c>
      <c r="P170" s="75">
        <f ca="1">'11'!J179</f>
        <v>188.17999999999998</v>
      </c>
      <c r="Q170" s="75">
        <f ca="1">'12'!J179</f>
        <v>141.92000000000002</v>
      </c>
      <c r="R170" s="75">
        <f ca="1">'13'!J179</f>
        <v>193.64000000000004</v>
      </c>
      <c r="S170" s="75">
        <f ca="1">'14'!J179</f>
        <v>174.82999999999998</v>
      </c>
      <c r="T170" s="75">
        <f ca="1">'15'!J179</f>
        <v>150.10999999999993</v>
      </c>
      <c r="U170" s="75">
        <f ca="1">'16'!J179</f>
        <v>141.13</v>
      </c>
      <c r="V170" s="75">
        <f ca="1">'17'!J179</f>
        <v>180.87000000000006</v>
      </c>
      <c r="W170" s="75">
        <f ca="1">'18'!J179</f>
        <v>205.66999999999993</v>
      </c>
      <c r="X170" s="75">
        <f ca="1">'19'!J179</f>
        <v>162.4</v>
      </c>
      <c r="Y170" s="75">
        <f ca="1">'20'!J179</f>
        <v>127.48999999999998</v>
      </c>
    </row>
    <row r="171" spans="1:25">
      <c r="A171" s="16">
        <v>170</v>
      </c>
      <c r="B171" s="1">
        <f t="shared" ca="1" si="8"/>
        <v>-19.479999999999961</v>
      </c>
      <c r="C171" s="16">
        <f t="shared" ca="1" si="9"/>
        <v>-11.458823529411745</v>
      </c>
      <c r="D171" s="75">
        <f t="shared" ca="1" si="11"/>
        <v>150.52000000000004</v>
      </c>
      <c r="F171" s="75">
        <f ca="1">'1'!J180</f>
        <v>150.52000000000004</v>
      </c>
      <c r="G171" s="75">
        <f ca="1">'2'!J180</f>
        <v>187.76</v>
      </c>
      <c r="H171" s="75">
        <f ca="1">'3'!J180</f>
        <v>147.44</v>
      </c>
      <c r="I171" s="75">
        <f ca="1">'4'!J180</f>
        <v>199.83</v>
      </c>
      <c r="J171" s="75">
        <f ca="1">'5'!J180</f>
        <v>179.97000000000006</v>
      </c>
      <c r="K171" s="75">
        <f ca="1">'6'!J180</f>
        <v>171.90999999999997</v>
      </c>
      <c r="L171" s="75">
        <f ca="1">'7'!J180</f>
        <v>210.79999999999998</v>
      </c>
      <c r="M171" s="75">
        <f ca="1">'8'!J180</f>
        <v>161.59000000000006</v>
      </c>
      <c r="N171" s="75">
        <f ca="1">'9'!J180</f>
        <v>197.80999999999997</v>
      </c>
      <c r="O171" s="75">
        <f ca="1">'10'!J180</f>
        <v>206.63000000000002</v>
      </c>
      <c r="P171" s="75">
        <f ca="1">'11'!J180</f>
        <v>193.20999999999998</v>
      </c>
      <c r="Q171" s="75">
        <f ca="1">'12'!J180</f>
        <v>144.77000000000001</v>
      </c>
      <c r="R171" s="75">
        <f ca="1">'13'!J180</f>
        <v>193.64000000000004</v>
      </c>
      <c r="S171" s="75">
        <f ca="1">'14'!J180</f>
        <v>174.82999999999998</v>
      </c>
      <c r="T171" s="75">
        <f ca="1">'15'!J180</f>
        <v>153.04999999999993</v>
      </c>
      <c r="U171" s="75">
        <f ca="1">'16'!J180</f>
        <v>141.13</v>
      </c>
      <c r="V171" s="75">
        <f ca="1">'17'!J180</f>
        <v>180.87000000000006</v>
      </c>
      <c r="W171" s="75">
        <f ca="1">'18'!J180</f>
        <v>205.66999999999993</v>
      </c>
      <c r="X171" s="75">
        <f ca="1">'19'!J180</f>
        <v>162.4</v>
      </c>
      <c r="Y171" s="75">
        <f ca="1">'20'!J180</f>
        <v>127.48999999999998</v>
      </c>
    </row>
    <row r="172" spans="1:25">
      <c r="A172" s="16">
        <v>171</v>
      </c>
      <c r="B172" s="1">
        <f t="shared" ca="1" si="8"/>
        <v>-20.479999999999961</v>
      </c>
      <c r="C172" s="16">
        <f t="shared" ca="1" si="9"/>
        <v>-11.976608187134488</v>
      </c>
      <c r="D172" s="75">
        <f t="shared" ca="1" si="11"/>
        <v>150.52000000000004</v>
      </c>
      <c r="F172" s="75">
        <f ca="1">'1'!J181</f>
        <v>150.52000000000004</v>
      </c>
      <c r="G172" s="75">
        <f ca="1">'2'!J181</f>
        <v>187.76</v>
      </c>
      <c r="H172" s="75">
        <f ca="1">'3'!J181</f>
        <v>147.44</v>
      </c>
      <c r="I172" s="75">
        <f ca="1">'4'!J181</f>
        <v>203.22</v>
      </c>
      <c r="J172" s="75">
        <f ca="1">'5'!J181</f>
        <v>179.97000000000006</v>
      </c>
      <c r="K172" s="75">
        <f ca="1">'6'!J181</f>
        <v>175.52999999999997</v>
      </c>
      <c r="L172" s="75">
        <f ca="1">'7'!J181</f>
        <v>210.79999999999998</v>
      </c>
      <c r="M172" s="75">
        <f ca="1">'8'!J181</f>
        <v>161.59000000000006</v>
      </c>
      <c r="N172" s="75">
        <f ca="1">'9'!J181</f>
        <v>197.80999999999997</v>
      </c>
      <c r="O172" s="75">
        <f ca="1">'10'!J181</f>
        <v>206.63000000000002</v>
      </c>
      <c r="P172" s="75">
        <f ca="1">'11'!J181</f>
        <v>193.20999999999998</v>
      </c>
      <c r="Q172" s="75">
        <f ca="1">'12'!J181</f>
        <v>144.77000000000001</v>
      </c>
      <c r="R172" s="75">
        <f ca="1">'13'!J181</f>
        <v>193.64000000000004</v>
      </c>
      <c r="S172" s="75">
        <f ca="1">'14'!J181</f>
        <v>174.82999999999998</v>
      </c>
      <c r="T172" s="75">
        <f ca="1">'15'!J181</f>
        <v>153.04999999999993</v>
      </c>
      <c r="U172" s="75">
        <f ca="1">'16'!J181</f>
        <v>141.13</v>
      </c>
      <c r="V172" s="75">
        <f ca="1">'17'!J181</f>
        <v>180.87000000000006</v>
      </c>
      <c r="W172" s="75">
        <f ca="1">'18'!J181</f>
        <v>205.66999999999993</v>
      </c>
      <c r="X172" s="75">
        <f ca="1">'19'!J181</f>
        <v>162.4</v>
      </c>
      <c r="Y172" s="75">
        <f ca="1">'20'!J181</f>
        <v>131.77999999999997</v>
      </c>
    </row>
    <row r="173" spans="1:25">
      <c r="A173" s="16">
        <v>172</v>
      </c>
      <c r="B173" s="1">
        <f t="shared" ca="1" si="8"/>
        <v>-21.479999999999961</v>
      </c>
      <c r="C173" s="16">
        <f t="shared" ca="1" si="9"/>
        <v>-12.48837209302323</v>
      </c>
      <c r="D173" s="75">
        <f t="shared" ca="1" si="11"/>
        <v>150.52000000000004</v>
      </c>
      <c r="F173" s="75">
        <f ca="1">'1'!J182</f>
        <v>150.52000000000004</v>
      </c>
      <c r="G173" s="75">
        <f ca="1">'2'!J182</f>
        <v>187.76</v>
      </c>
      <c r="H173" s="75">
        <f ca="1">'3'!J182</f>
        <v>147.44</v>
      </c>
      <c r="I173" s="75">
        <f ca="1">'4'!J182</f>
        <v>203.22</v>
      </c>
      <c r="J173" s="75">
        <f ca="1">'5'!J182</f>
        <v>182.04000000000005</v>
      </c>
      <c r="K173" s="75">
        <f ca="1">'6'!J182</f>
        <v>178.36999999999998</v>
      </c>
      <c r="L173" s="75">
        <f ca="1">'7'!J182</f>
        <v>210.79999999999998</v>
      </c>
      <c r="M173" s="75">
        <f ca="1">'8'!J182</f>
        <v>166.87000000000006</v>
      </c>
      <c r="N173" s="75">
        <f ca="1">'9'!J182</f>
        <v>197.80999999999997</v>
      </c>
      <c r="O173" s="75">
        <f ca="1">'10'!J182</f>
        <v>206.63000000000002</v>
      </c>
      <c r="P173" s="75">
        <f ca="1">'11'!J182</f>
        <v>195.59999999999997</v>
      </c>
      <c r="Q173" s="75">
        <f ca="1">'12'!J182</f>
        <v>144.77000000000001</v>
      </c>
      <c r="R173" s="75">
        <f ca="1">'13'!J182</f>
        <v>196.18000000000004</v>
      </c>
      <c r="S173" s="75">
        <f ca="1">'14'!J182</f>
        <v>174.82999999999998</v>
      </c>
      <c r="T173" s="75">
        <f ca="1">'15'!J182</f>
        <v>153.04999999999993</v>
      </c>
      <c r="U173" s="75">
        <f ca="1">'16'!J182</f>
        <v>141.13</v>
      </c>
      <c r="V173" s="75">
        <f ca="1">'17'!J182</f>
        <v>180.87000000000006</v>
      </c>
      <c r="W173" s="75">
        <f ca="1">'18'!J182</f>
        <v>205.66999999999993</v>
      </c>
      <c r="X173" s="75">
        <f ca="1">'19'!J182</f>
        <v>162.4</v>
      </c>
      <c r="Y173" s="75">
        <f ca="1">'20'!J182</f>
        <v>131.77999999999997</v>
      </c>
    </row>
    <row r="174" spans="1:25">
      <c r="A174" s="16">
        <v>173</v>
      </c>
      <c r="B174" s="1">
        <f t="shared" ca="1" si="8"/>
        <v>-20.279999999999973</v>
      </c>
      <c r="C174" s="16">
        <f t="shared" ca="1" si="9"/>
        <v>-11.72254335260115</v>
      </c>
      <c r="D174" s="75">
        <f t="shared" ca="1" si="11"/>
        <v>152.72000000000003</v>
      </c>
      <c r="F174" s="75">
        <f ca="1">'1'!J183</f>
        <v>152.72000000000003</v>
      </c>
      <c r="G174" s="75">
        <f ca="1">'2'!J183</f>
        <v>187.76</v>
      </c>
      <c r="H174" s="75">
        <f ca="1">'3'!J183</f>
        <v>147.44</v>
      </c>
      <c r="I174" s="75">
        <f ca="1">'4'!J183</f>
        <v>207.84</v>
      </c>
      <c r="J174" s="75">
        <f ca="1">'5'!J183</f>
        <v>186.18000000000004</v>
      </c>
      <c r="K174" s="75">
        <f ca="1">'6'!J183</f>
        <v>178.36999999999998</v>
      </c>
      <c r="L174" s="75">
        <f ca="1">'7'!J183</f>
        <v>210.79999999999998</v>
      </c>
      <c r="M174" s="75">
        <f ca="1">'8'!J183</f>
        <v>166.87000000000006</v>
      </c>
      <c r="N174" s="75">
        <f ca="1">'9'!J183</f>
        <v>197.80999999999997</v>
      </c>
      <c r="O174" s="75">
        <f ca="1">'10'!J183</f>
        <v>206.63000000000002</v>
      </c>
      <c r="P174" s="75">
        <f ca="1">'11'!J183</f>
        <v>195.59999999999997</v>
      </c>
      <c r="Q174" s="75">
        <f ca="1">'12'!J183</f>
        <v>144.77000000000001</v>
      </c>
      <c r="R174" s="75">
        <f ca="1">'13'!J183</f>
        <v>200.43000000000004</v>
      </c>
      <c r="S174" s="75">
        <f ca="1">'14'!J183</f>
        <v>174.82999999999998</v>
      </c>
      <c r="T174" s="75">
        <f ca="1">'15'!J183</f>
        <v>153.04999999999993</v>
      </c>
      <c r="U174" s="75">
        <f ca="1">'16'!J183</f>
        <v>141.13</v>
      </c>
      <c r="V174" s="75">
        <f ca="1">'17'!J183</f>
        <v>183.11000000000007</v>
      </c>
      <c r="W174" s="75">
        <f ca="1">'18'!J183</f>
        <v>205.66999999999993</v>
      </c>
      <c r="X174" s="75">
        <f ca="1">'19'!J183</f>
        <v>165.02</v>
      </c>
      <c r="Y174" s="75">
        <f ca="1">'20'!J183</f>
        <v>131.77999999999997</v>
      </c>
    </row>
    <row r="175" spans="1:25">
      <c r="A175" s="16">
        <v>174</v>
      </c>
      <c r="B175" s="1">
        <f t="shared" ca="1" si="8"/>
        <v>-19.179999999999978</v>
      </c>
      <c r="C175" s="16">
        <f t="shared" ca="1" si="9"/>
        <v>-11.022988505747108</v>
      </c>
      <c r="D175" s="75">
        <f t="shared" ca="1" si="11"/>
        <v>154.82000000000002</v>
      </c>
      <c r="F175" s="75">
        <f ca="1">'1'!J184</f>
        <v>154.82000000000002</v>
      </c>
      <c r="G175" s="75">
        <f ca="1">'2'!J184</f>
        <v>187.76</v>
      </c>
      <c r="H175" s="75">
        <f ca="1">'3'!J184</f>
        <v>147.44</v>
      </c>
      <c r="I175" s="75">
        <f ca="1">'4'!J184</f>
        <v>207.84</v>
      </c>
      <c r="J175" s="75">
        <f ca="1">'5'!J184</f>
        <v>186.18000000000004</v>
      </c>
      <c r="K175" s="75">
        <f ca="1">'6'!J184</f>
        <v>182.95</v>
      </c>
      <c r="L175" s="75">
        <f ca="1">'7'!J184</f>
        <v>215.96999999999997</v>
      </c>
      <c r="M175" s="75">
        <f ca="1">'8'!J184</f>
        <v>166.87000000000006</v>
      </c>
      <c r="N175" s="75">
        <f ca="1">'9'!J184</f>
        <v>197.80999999999997</v>
      </c>
      <c r="O175" s="75">
        <f ca="1">'10'!J184</f>
        <v>211.00000000000003</v>
      </c>
      <c r="P175" s="75">
        <f ca="1">'11'!J184</f>
        <v>195.59999999999997</v>
      </c>
      <c r="Q175" s="75">
        <f ca="1">'12'!J184</f>
        <v>144.77000000000001</v>
      </c>
      <c r="R175" s="75">
        <f ca="1">'13'!J184</f>
        <v>203.04000000000005</v>
      </c>
      <c r="S175" s="75">
        <f ca="1">'14'!J184</f>
        <v>180.30999999999997</v>
      </c>
      <c r="T175" s="75">
        <f ca="1">'15'!J184</f>
        <v>153.04999999999993</v>
      </c>
      <c r="U175" s="75">
        <f ca="1">'16'!J184</f>
        <v>146.32999999999998</v>
      </c>
      <c r="V175" s="75">
        <f ca="1">'17'!J184</f>
        <v>183.11000000000007</v>
      </c>
      <c r="W175" s="75">
        <f ca="1">'18'!J184</f>
        <v>205.66999999999993</v>
      </c>
      <c r="X175" s="75">
        <f ca="1">'19'!J184</f>
        <v>165.02</v>
      </c>
      <c r="Y175" s="75">
        <f ca="1">'20'!J184</f>
        <v>131.77999999999997</v>
      </c>
    </row>
    <row r="176" spans="1:25">
      <c r="A176" s="16">
        <v>175</v>
      </c>
      <c r="B176" s="1">
        <f t="shared" ca="1" si="8"/>
        <v>-16.999999999999972</v>
      </c>
      <c r="C176" s="16">
        <f t="shared" ca="1" si="9"/>
        <v>-9.714285714285694</v>
      </c>
      <c r="D176" s="75">
        <f t="shared" ca="1" si="11"/>
        <v>158.00000000000003</v>
      </c>
      <c r="F176" s="75">
        <f ca="1">'1'!J185</f>
        <v>158.00000000000003</v>
      </c>
      <c r="G176" s="75">
        <f ca="1">'2'!J185</f>
        <v>187.76</v>
      </c>
      <c r="H176" s="75">
        <f ca="1">'3'!J185</f>
        <v>152.35999999999999</v>
      </c>
      <c r="I176" s="75">
        <f ca="1">'4'!J185</f>
        <v>213.72</v>
      </c>
      <c r="J176" s="75">
        <f ca="1">'5'!J185</f>
        <v>186.18000000000004</v>
      </c>
      <c r="K176" s="75">
        <f ca="1">'6'!J185</f>
        <v>182.95</v>
      </c>
      <c r="L176" s="75">
        <f ca="1">'7'!J185</f>
        <v>215.96999999999997</v>
      </c>
      <c r="M176" s="75">
        <f ca="1">'8'!J185</f>
        <v>168.96000000000006</v>
      </c>
      <c r="N176" s="75">
        <f ca="1">'9'!J185</f>
        <v>203.67999999999998</v>
      </c>
      <c r="O176" s="75">
        <f ca="1">'10'!J185</f>
        <v>211.00000000000003</v>
      </c>
      <c r="P176" s="75">
        <f ca="1">'11'!J185</f>
        <v>195.59999999999997</v>
      </c>
      <c r="Q176" s="75">
        <f ca="1">'12'!J185</f>
        <v>144.77000000000001</v>
      </c>
      <c r="R176" s="75">
        <f ca="1">'13'!J185</f>
        <v>203.04000000000005</v>
      </c>
      <c r="S176" s="75">
        <f ca="1">'14'!J185</f>
        <v>180.30999999999997</v>
      </c>
      <c r="T176" s="75">
        <f ca="1">'15'!J185</f>
        <v>153.04999999999993</v>
      </c>
      <c r="U176" s="75">
        <f ca="1">'16'!J185</f>
        <v>146.32999999999998</v>
      </c>
      <c r="V176" s="75">
        <f ca="1">'17'!J185</f>
        <v>183.11000000000007</v>
      </c>
      <c r="W176" s="75">
        <f ca="1">'18'!J185</f>
        <v>210.91999999999993</v>
      </c>
      <c r="X176" s="75">
        <f ca="1">'19'!J185</f>
        <v>165.02</v>
      </c>
      <c r="Y176" s="75">
        <f ca="1">'20'!J185</f>
        <v>131.77999999999997</v>
      </c>
    </row>
    <row r="177" spans="1:25">
      <c r="A177" s="16">
        <v>176</v>
      </c>
      <c r="B177" s="1">
        <f t="shared" ca="1" si="8"/>
        <v>-17.999999999999972</v>
      </c>
      <c r="C177" s="16">
        <f t="shared" ca="1" si="9"/>
        <v>-10.227272727272705</v>
      </c>
      <c r="D177" s="75">
        <f t="shared" ca="1" si="11"/>
        <v>158.00000000000003</v>
      </c>
      <c r="F177" s="75">
        <f ca="1">'1'!J186</f>
        <v>158.00000000000003</v>
      </c>
      <c r="G177" s="75">
        <f ca="1">'2'!J186</f>
        <v>187.76</v>
      </c>
      <c r="H177" s="75">
        <f ca="1">'3'!J186</f>
        <v>152.35999999999999</v>
      </c>
      <c r="I177" s="75">
        <f ca="1">'4'!J186</f>
        <v>213.72</v>
      </c>
      <c r="J177" s="75">
        <f ca="1">'5'!J186</f>
        <v>191.42000000000004</v>
      </c>
      <c r="K177" s="75">
        <f ca="1">'6'!J186</f>
        <v>186</v>
      </c>
      <c r="L177" s="75">
        <f ca="1">'7'!J186</f>
        <v>215.96999999999997</v>
      </c>
      <c r="M177" s="75">
        <f ca="1">'8'!J186</f>
        <v>168.96000000000006</v>
      </c>
      <c r="N177" s="75">
        <f ca="1">'9'!J186</f>
        <v>203.67999999999998</v>
      </c>
      <c r="O177" s="75">
        <f ca="1">'10'!J186</f>
        <v>211.00000000000003</v>
      </c>
      <c r="P177" s="75">
        <f ca="1">'11'!J186</f>
        <v>199.04999999999995</v>
      </c>
      <c r="Q177" s="75">
        <f ca="1">'12'!J186</f>
        <v>149.60000000000002</v>
      </c>
      <c r="R177" s="75">
        <f ca="1">'13'!J186</f>
        <v>203.04000000000005</v>
      </c>
      <c r="S177" s="75">
        <f ca="1">'14'!J186</f>
        <v>180.30999999999997</v>
      </c>
      <c r="T177" s="75">
        <f ca="1">'15'!J186</f>
        <v>153.04999999999993</v>
      </c>
      <c r="U177" s="75">
        <f ca="1">'16'!J186</f>
        <v>146.32999999999998</v>
      </c>
      <c r="V177" s="75">
        <f ca="1">'17'!J186</f>
        <v>188.91000000000008</v>
      </c>
      <c r="W177" s="75">
        <f ca="1">'18'!J186</f>
        <v>210.91999999999993</v>
      </c>
      <c r="X177" s="75">
        <f ca="1">'19'!J186</f>
        <v>167.11</v>
      </c>
      <c r="Y177" s="75">
        <f ca="1">'20'!J186</f>
        <v>131.77999999999997</v>
      </c>
    </row>
    <row r="178" spans="1:25">
      <c r="A178" s="16">
        <v>177</v>
      </c>
      <c r="B178" s="1">
        <f t="shared" ca="1" si="8"/>
        <v>-18.999999999999972</v>
      </c>
      <c r="C178" s="16">
        <f t="shared" ca="1" si="9"/>
        <v>-10.734463276836138</v>
      </c>
      <c r="D178" s="75">
        <f t="shared" ca="1" si="11"/>
        <v>158.00000000000003</v>
      </c>
      <c r="F178" s="75">
        <f ca="1">'1'!J187</f>
        <v>158.00000000000003</v>
      </c>
      <c r="G178" s="75">
        <f ca="1">'2'!J187</f>
        <v>187.76</v>
      </c>
      <c r="H178" s="75">
        <f ca="1">'3'!J187</f>
        <v>152.35999999999999</v>
      </c>
      <c r="I178" s="75">
        <f ca="1">'4'!J187</f>
        <v>213.72</v>
      </c>
      <c r="J178" s="75">
        <f ca="1">'5'!J187</f>
        <v>195.63000000000005</v>
      </c>
      <c r="K178" s="75">
        <f ca="1">'6'!J187</f>
        <v>186</v>
      </c>
      <c r="L178" s="75">
        <f ca="1">'7'!J187</f>
        <v>215.96999999999997</v>
      </c>
      <c r="M178" s="75">
        <f ca="1">'8'!J187</f>
        <v>168.96000000000006</v>
      </c>
      <c r="N178" s="75">
        <f ca="1">'9'!J187</f>
        <v>203.67999999999998</v>
      </c>
      <c r="O178" s="75">
        <f ca="1">'10'!J187</f>
        <v>216.08000000000004</v>
      </c>
      <c r="P178" s="75">
        <f ca="1">'11'!J187</f>
        <v>199.04999999999995</v>
      </c>
      <c r="Q178" s="75">
        <f ca="1">'12'!J187</f>
        <v>152.66000000000003</v>
      </c>
      <c r="R178" s="75">
        <f ca="1">'13'!J187</f>
        <v>207.32000000000005</v>
      </c>
      <c r="S178" s="75">
        <f ca="1">'14'!J187</f>
        <v>180.30999999999997</v>
      </c>
      <c r="T178" s="75">
        <f ca="1">'15'!J187</f>
        <v>153.04999999999993</v>
      </c>
      <c r="U178" s="75">
        <f ca="1">'16'!J187</f>
        <v>146.32999999999998</v>
      </c>
      <c r="V178" s="75">
        <f ca="1">'17'!J187</f>
        <v>188.91000000000008</v>
      </c>
      <c r="W178" s="75">
        <f ca="1">'18'!J187</f>
        <v>213.29999999999993</v>
      </c>
      <c r="X178" s="75">
        <f ca="1">'19'!J187</f>
        <v>167.11</v>
      </c>
      <c r="Y178" s="75">
        <f ca="1">'20'!J187</f>
        <v>136.52999999999997</v>
      </c>
    </row>
    <row r="179" spans="1:25">
      <c r="A179" s="16">
        <v>178</v>
      </c>
      <c r="B179" s="1">
        <f t="shared" ca="1" si="8"/>
        <v>-19.999999999999972</v>
      </c>
      <c r="C179" s="16">
        <f t="shared" ca="1" si="9"/>
        <v>-11.235955056179762</v>
      </c>
      <c r="D179" s="75">
        <f t="shared" ca="1" si="11"/>
        <v>158.00000000000003</v>
      </c>
      <c r="F179" s="75">
        <f ca="1">'1'!J188</f>
        <v>158.00000000000003</v>
      </c>
      <c r="G179" s="75">
        <f ca="1">'2'!J188</f>
        <v>187.76</v>
      </c>
      <c r="H179" s="75">
        <f ca="1">'3'!J188</f>
        <v>156.16999999999999</v>
      </c>
      <c r="I179" s="75">
        <f ca="1">'4'!J188</f>
        <v>213.72</v>
      </c>
      <c r="J179" s="75">
        <f ca="1">'5'!J188</f>
        <v>195.63000000000005</v>
      </c>
      <c r="K179" s="75">
        <f ca="1">'6'!J188</f>
        <v>186</v>
      </c>
      <c r="L179" s="75">
        <f ca="1">'7'!J188</f>
        <v>215.96999999999997</v>
      </c>
      <c r="M179" s="75">
        <f ca="1">'8'!J188</f>
        <v>171.22000000000006</v>
      </c>
      <c r="N179" s="75">
        <f ca="1">'9'!J188</f>
        <v>203.67999999999998</v>
      </c>
      <c r="O179" s="75">
        <f ca="1">'10'!J188</f>
        <v>216.08000000000004</v>
      </c>
      <c r="P179" s="75">
        <f ca="1">'11'!J188</f>
        <v>203.22999999999996</v>
      </c>
      <c r="Q179" s="75">
        <f ca="1">'12'!J188</f>
        <v>152.66000000000003</v>
      </c>
      <c r="R179" s="75">
        <f ca="1">'13'!J188</f>
        <v>207.32000000000005</v>
      </c>
      <c r="S179" s="75">
        <f ca="1">'14'!J188</f>
        <v>180.30999999999997</v>
      </c>
      <c r="T179" s="75">
        <f ca="1">'15'!J188</f>
        <v>153.04999999999993</v>
      </c>
      <c r="U179" s="75">
        <f ca="1">'16'!J188</f>
        <v>146.32999999999998</v>
      </c>
      <c r="V179" s="75">
        <f ca="1">'17'!J188</f>
        <v>193.65000000000009</v>
      </c>
      <c r="W179" s="75">
        <f ca="1">'18'!J188</f>
        <v>218.56999999999994</v>
      </c>
      <c r="X179" s="75">
        <f ca="1">'19'!J188</f>
        <v>167.11</v>
      </c>
      <c r="Y179" s="75">
        <f ca="1">'20'!J188</f>
        <v>136.52999999999997</v>
      </c>
    </row>
    <row r="180" spans="1:25">
      <c r="A180" s="16">
        <v>179</v>
      </c>
      <c r="B180" s="1">
        <f t="shared" ca="1" si="8"/>
        <v>-20.999999999999972</v>
      </c>
      <c r="C180" s="16">
        <f t="shared" ca="1" si="9"/>
        <v>-11.731843575418978</v>
      </c>
      <c r="D180" s="75">
        <f t="shared" ca="1" si="11"/>
        <v>158.00000000000003</v>
      </c>
      <c r="F180" s="75">
        <f ca="1">'1'!J189</f>
        <v>158.00000000000003</v>
      </c>
      <c r="G180" s="75">
        <f ca="1">'2'!J189</f>
        <v>187.76</v>
      </c>
      <c r="H180" s="75">
        <f ca="1">'3'!J189</f>
        <v>156.16999999999999</v>
      </c>
      <c r="I180" s="75">
        <f ca="1">'4'!J189</f>
        <v>213.72</v>
      </c>
      <c r="J180" s="75">
        <f ca="1">'5'!J189</f>
        <v>195.63000000000005</v>
      </c>
      <c r="K180" s="75">
        <f ca="1">'6'!J189</f>
        <v>186</v>
      </c>
      <c r="L180" s="75">
        <f ca="1">'7'!J189</f>
        <v>215.96999999999997</v>
      </c>
      <c r="M180" s="75">
        <f ca="1">'8'!J189</f>
        <v>174.53000000000006</v>
      </c>
      <c r="N180" s="75">
        <f ca="1">'9'!J189</f>
        <v>203.67999999999998</v>
      </c>
      <c r="O180" s="75">
        <f ca="1">'10'!J189</f>
        <v>219.88000000000005</v>
      </c>
      <c r="P180" s="75">
        <f ca="1">'11'!J189</f>
        <v>206.54999999999995</v>
      </c>
      <c r="Q180" s="75">
        <f ca="1">'12'!J189</f>
        <v>156.36000000000001</v>
      </c>
      <c r="R180" s="75">
        <f ca="1">'13'!J189</f>
        <v>207.32000000000005</v>
      </c>
      <c r="S180" s="75">
        <f ca="1">'14'!J189</f>
        <v>180.30999999999997</v>
      </c>
      <c r="T180" s="75">
        <f ca="1">'15'!J189</f>
        <v>153.04999999999993</v>
      </c>
      <c r="U180" s="75">
        <f ca="1">'16'!J189</f>
        <v>146.32999999999998</v>
      </c>
      <c r="V180" s="75">
        <f ca="1">'17'!J189</f>
        <v>193.65000000000009</v>
      </c>
      <c r="W180" s="75">
        <f ca="1">'18'!J189</f>
        <v>218.56999999999994</v>
      </c>
      <c r="X180" s="75">
        <f ca="1">'19'!J189</f>
        <v>169.3</v>
      </c>
      <c r="Y180" s="75">
        <f ca="1">'20'!J189</f>
        <v>136.52999999999997</v>
      </c>
    </row>
    <row r="181" spans="1:25">
      <c r="A181" s="16">
        <v>180</v>
      </c>
      <c r="B181" s="1">
        <f t="shared" ca="1" si="8"/>
        <v>-21.999999999999972</v>
      </c>
      <c r="C181" s="16">
        <f t="shared" ca="1" si="9"/>
        <v>-12.2222222222222</v>
      </c>
      <c r="D181" s="75">
        <f t="shared" ca="1" si="11"/>
        <v>158.00000000000003</v>
      </c>
      <c r="F181" s="75">
        <f ca="1">'1'!J190</f>
        <v>158.00000000000003</v>
      </c>
      <c r="G181" s="75">
        <f ca="1">'2'!J190</f>
        <v>187.76</v>
      </c>
      <c r="H181" s="75">
        <f ca="1">'3'!J190</f>
        <v>158.63</v>
      </c>
      <c r="I181" s="75">
        <f ca="1">'4'!J190</f>
        <v>213.72</v>
      </c>
      <c r="J181" s="75">
        <f ca="1">'5'!J190</f>
        <v>195.63000000000005</v>
      </c>
      <c r="K181" s="75">
        <f ca="1">'6'!J190</f>
        <v>189.24</v>
      </c>
      <c r="L181" s="75">
        <f ca="1">'7'!J190</f>
        <v>217.99999999999997</v>
      </c>
      <c r="M181" s="75">
        <f ca="1">'8'!J190</f>
        <v>179.12000000000006</v>
      </c>
      <c r="N181" s="75">
        <f ca="1">'9'!J190</f>
        <v>203.67999999999998</v>
      </c>
      <c r="O181" s="75">
        <f ca="1">'10'!J190</f>
        <v>219.88000000000005</v>
      </c>
      <c r="P181" s="75">
        <f ca="1">'11'!J190</f>
        <v>206.54999999999995</v>
      </c>
      <c r="Q181" s="75">
        <f ca="1">'12'!J190</f>
        <v>159.98000000000002</v>
      </c>
      <c r="R181" s="75">
        <f ca="1">'13'!J190</f>
        <v>211.94000000000005</v>
      </c>
      <c r="S181" s="75">
        <f ca="1">'14'!J190</f>
        <v>185.31999999999996</v>
      </c>
      <c r="T181" s="75">
        <f ca="1">'15'!J190</f>
        <v>153.04999999999993</v>
      </c>
      <c r="U181" s="75">
        <f ca="1">'16'!J190</f>
        <v>148.66</v>
      </c>
      <c r="V181" s="75">
        <f ca="1">'17'!J190</f>
        <v>193.65000000000009</v>
      </c>
      <c r="W181" s="75">
        <f ca="1">'18'!J190</f>
        <v>218.56999999999994</v>
      </c>
      <c r="X181" s="75">
        <f ca="1">'19'!J190</f>
        <v>169.3</v>
      </c>
      <c r="Y181" s="75">
        <f ca="1">'20'!J190</f>
        <v>136.52999999999997</v>
      </c>
    </row>
    <row r="182" spans="1:25">
      <c r="A182" s="16">
        <v>181</v>
      </c>
      <c r="B182" s="1">
        <f t="shared" ca="1" si="8"/>
        <v>-19.779999999999973</v>
      </c>
      <c r="C182" s="16">
        <f t="shared" ca="1" si="9"/>
        <v>-10.928176795580086</v>
      </c>
      <c r="D182" s="75">
        <f t="shared" ca="1" si="11"/>
        <v>161.22000000000003</v>
      </c>
      <c r="F182" s="75">
        <f ca="1">'1'!J191</f>
        <v>161.22000000000003</v>
      </c>
      <c r="G182" s="75">
        <f ca="1">'2'!J191</f>
        <v>187.76</v>
      </c>
      <c r="H182" s="75">
        <f ca="1">'3'!J191</f>
        <v>160.76999999999998</v>
      </c>
      <c r="I182" s="75">
        <f ca="1">'4'!J191</f>
        <v>213.72</v>
      </c>
      <c r="J182" s="75">
        <f ca="1">'5'!J191</f>
        <v>197.77000000000004</v>
      </c>
      <c r="K182" s="75">
        <f ca="1">'6'!J191</f>
        <v>192.36</v>
      </c>
      <c r="L182" s="75">
        <f ca="1">'7'!J191</f>
        <v>217.99999999999997</v>
      </c>
      <c r="M182" s="75">
        <f ca="1">'8'!J191</f>
        <v>179.12000000000006</v>
      </c>
      <c r="N182" s="75">
        <f ca="1">'9'!J191</f>
        <v>203.67999999999998</v>
      </c>
      <c r="O182" s="75">
        <f ca="1">'10'!J191</f>
        <v>219.88000000000005</v>
      </c>
      <c r="P182" s="75">
        <f ca="1">'11'!J191</f>
        <v>206.54999999999995</v>
      </c>
      <c r="Q182" s="75">
        <f ca="1">'12'!J191</f>
        <v>159.98000000000002</v>
      </c>
      <c r="R182" s="75">
        <f ca="1">'13'!J191</f>
        <v>215.53000000000006</v>
      </c>
      <c r="S182" s="75">
        <f ca="1">'14'!J191</f>
        <v>185.31999999999996</v>
      </c>
      <c r="T182" s="75">
        <f ca="1">'15'!J191</f>
        <v>153.04999999999993</v>
      </c>
      <c r="U182" s="75">
        <f ca="1">'16'!J191</f>
        <v>150.77000000000001</v>
      </c>
      <c r="V182" s="75">
        <f ca="1">'17'!J191</f>
        <v>193.65000000000009</v>
      </c>
      <c r="W182" s="75">
        <f ca="1">'18'!J191</f>
        <v>221.27999999999994</v>
      </c>
      <c r="X182" s="75">
        <f ca="1">'19'!J191</f>
        <v>169.3</v>
      </c>
      <c r="Y182" s="75">
        <f ca="1">'20'!J191</f>
        <v>136.52999999999997</v>
      </c>
    </row>
    <row r="183" spans="1:25">
      <c r="A183" s="16">
        <v>182</v>
      </c>
      <c r="B183" s="1">
        <f t="shared" ca="1" si="8"/>
        <v>-20.779999999999973</v>
      </c>
      <c r="C183" s="16">
        <f t="shared" ca="1" si="9"/>
        <v>-11.417582417582409</v>
      </c>
      <c r="D183" s="75">
        <f t="shared" ca="1" si="11"/>
        <v>161.22000000000003</v>
      </c>
      <c r="F183" s="75">
        <f ca="1">'1'!J192</f>
        <v>161.22000000000003</v>
      </c>
      <c r="G183" s="75">
        <f ca="1">'2'!J192</f>
        <v>190.2</v>
      </c>
      <c r="H183" s="75">
        <f ca="1">'3'!J192</f>
        <v>160.76999999999998</v>
      </c>
      <c r="I183" s="75">
        <f ca="1">'4'!J192</f>
        <v>213.72</v>
      </c>
      <c r="J183" s="75">
        <f ca="1">'5'!J192</f>
        <v>202.21000000000004</v>
      </c>
      <c r="K183" s="75">
        <f ca="1">'6'!J192</f>
        <v>192.36</v>
      </c>
      <c r="L183" s="75">
        <f ca="1">'7'!J192</f>
        <v>221.42999999999998</v>
      </c>
      <c r="M183" s="75">
        <f ca="1">'8'!J192</f>
        <v>179.12000000000006</v>
      </c>
      <c r="N183" s="75">
        <f ca="1">'9'!J192</f>
        <v>203.67999999999998</v>
      </c>
      <c r="O183" s="75">
        <f ca="1">'10'!J192</f>
        <v>219.88000000000005</v>
      </c>
      <c r="P183" s="75">
        <f ca="1">'11'!J192</f>
        <v>211.23999999999995</v>
      </c>
      <c r="Q183" s="75">
        <f ca="1">'12'!J192</f>
        <v>159.98000000000002</v>
      </c>
      <c r="R183" s="75">
        <f ca="1">'13'!J192</f>
        <v>215.53000000000006</v>
      </c>
      <c r="S183" s="75">
        <f ca="1">'14'!J192</f>
        <v>185.31999999999996</v>
      </c>
      <c r="T183" s="75">
        <f ca="1">'15'!J192</f>
        <v>153.04999999999993</v>
      </c>
      <c r="U183" s="75">
        <f ca="1">'16'!J192</f>
        <v>150.77000000000001</v>
      </c>
      <c r="V183" s="75">
        <f ca="1">'17'!J192</f>
        <v>193.65000000000009</v>
      </c>
      <c r="W183" s="75">
        <f ca="1">'18'!J192</f>
        <v>226.28999999999994</v>
      </c>
      <c r="X183" s="75">
        <f ca="1">'19'!J192</f>
        <v>169.3</v>
      </c>
      <c r="Y183" s="75">
        <f ca="1">'20'!J192</f>
        <v>136.52999999999997</v>
      </c>
    </row>
    <row r="184" spans="1:25">
      <c r="A184" s="16">
        <v>183</v>
      </c>
      <c r="B184" s="1">
        <f t="shared" ca="1" si="8"/>
        <v>-21.779999999999973</v>
      </c>
      <c r="C184" s="16">
        <f t="shared" ca="1" si="9"/>
        <v>-11.901639344262279</v>
      </c>
      <c r="D184" s="75">
        <f t="shared" ca="1" si="11"/>
        <v>161.22000000000003</v>
      </c>
      <c r="F184" s="75">
        <f ca="1">'1'!J193</f>
        <v>161.22000000000003</v>
      </c>
      <c r="G184" s="75">
        <f ca="1">'2'!J193</f>
        <v>190.2</v>
      </c>
      <c r="H184" s="75">
        <f ca="1">'3'!J193</f>
        <v>160.76999999999998</v>
      </c>
      <c r="I184" s="75">
        <f ca="1">'4'!J193</f>
        <v>217.42</v>
      </c>
      <c r="J184" s="75">
        <f ca="1">'5'!J193</f>
        <v>208.00000000000003</v>
      </c>
      <c r="K184" s="75">
        <f ca="1">'6'!J193</f>
        <v>192.36</v>
      </c>
      <c r="L184" s="75">
        <f ca="1">'7'!J193</f>
        <v>221.42999999999998</v>
      </c>
      <c r="M184" s="75">
        <f ca="1">'8'!J193</f>
        <v>179.12000000000006</v>
      </c>
      <c r="N184" s="75">
        <f ca="1">'9'!J193</f>
        <v>203.67999999999998</v>
      </c>
      <c r="O184" s="75">
        <f ca="1">'10'!J193</f>
        <v>222.71000000000006</v>
      </c>
      <c r="P184" s="75">
        <f ca="1">'11'!J193</f>
        <v>211.23999999999995</v>
      </c>
      <c r="Q184" s="75">
        <f ca="1">'12'!J193</f>
        <v>159.98000000000002</v>
      </c>
      <c r="R184" s="75">
        <f ca="1">'13'!J193</f>
        <v>215.53000000000006</v>
      </c>
      <c r="S184" s="75">
        <f ca="1">'14'!J193</f>
        <v>185.31999999999996</v>
      </c>
      <c r="T184" s="75">
        <f ca="1">'15'!J193</f>
        <v>153.04999999999993</v>
      </c>
      <c r="U184" s="75">
        <f ca="1">'16'!J193</f>
        <v>150.77000000000001</v>
      </c>
      <c r="V184" s="75">
        <f ca="1">'17'!J193</f>
        <v>199.25000000000009</v>
      </c>
      <c r="W184" s="75">
        <f ca="1">'18'!J193</f>
        <v>226.28999999999994</v>
      </c>
      <c r="X184" s="75">
        <f ca="1">'19'!J193</f>
        <v>169.3</v>
      </c>
      <c r="Y184" s="75">
        <f ca="1">'20'!J193</f>
        <v>140.12999999999997</v>
      </c>
    </row>
    <row r="185" spans="1:25">
      <c r="A185" s="16">
        <v>184</v>
      </c>
      <c r="B185" s="1">
        <f t="shared" ca="1" si="8"/>
        <v>-20.659999999999968</v>
      </c>
      <c r="C185" s="16">
        <f t="shared" ca="1" si="9"/>
        <v>-11.228260869565204</v>
      </c>
      <c r="D185" s="75">
        <f t="shared" ca="1" si="11"/>
        <v>163.34000000000003</v>
      </c>
      <c r="F185" s="75">
        <f ca="1">'1'!J194</f>
        <v>163.34000000000003</v>
      </c>
      <c r="G185" s="75">
        <f ca="1">'2'!J194</f>
        <v>190.2</v>
      </c>
      <c r="H185" s="75">
        <f ca="1">'3'!J194</f>
        <v>162.85999999999999</v>
      </c>
      <c r="I185" s="75">
        <f ca="1">'4'!J194</f>
        <v>219.76999999999998</v>
      </c>
      <c r="J185" s="75">
        <f ca="1">'5'!J194</f>
        <v>208.00000000000003</v>
      </c>
      <c r="K185" s="75">
        <f ca="1">'6'!J194</f>
        <v>194.9</v>
      </c>
      <c r="L185" s="75">
        <f ca="1">'7'!J194</f>
        <v>221.42999999999998</v>
      </c>
      <c r="M185" s="75">
        <f ca="1">'8'!J194</f>
        <v>179.12000000000006</v>
      </c>
      <c r="N185" s="75">
        <f ca="1">'9'!J194</f>
        <v>203.67999999999998</v>
      </c>
      <c r="O185" s="75">
        <f ca="1">'10'!J194</f>
        <v>222.71000000000006</v>
      </c>
      <c r="P185" s="75">
        <f ca="1">'11'!J194</f>
        <v>211.23999999999995</v>
      </c>
      <c r="Q185" s="75">
        <f ca="1">'12'!J194</f>
        <v>162.55000000000001</v>
      </c>
      <c r="R185" s="75">
        <f ca="1">'13'!J194</f>
        <v>215.53000000000006</v>
      </c>
      <c r="S185" s="75">
        <f ca="1">'14'!J194</f>
        <v>185.31999999999996</v>
      </c>
      <c r="T185" s="75">
        <f ca="1">'15'!J194</f>
        <v>153.04999999999993</v>
      </c>
      <c r="U185" s="75">
        <f ca="1">'16'!J194</f>
        <v>150.77000000000001</v>
      </c>
      <c r="V185" s="75">
        <f ca="1">'17'!J194</f>
        <v>202.0500000000001</v>
      </c>
      <c r="W185" s="75">
        <f ca="1">'18'!J194</f>
        <v>226.28999999999994</v>
      </c>
      <c r="X185" s="75">
        <f ca="1">'19'!J194</f>
        <v>169.3</v>
      </c>
      <c r="Y185" s="75">
        <f ca="1">'20'!J194</f>
        <v>140.12999999999997</v>
      </c>
    </row>
    <row r="186" spans="1:25">
      <c r="A186" s="16">
        <v>185</v>
      </c>
      <c r="B186" s="1">
        <f t="shared" ca="1" si="8"/>
        <v>-21.659999999999968</v>
      </c>
      <c r="C186" s="16">
        <f t="shared" ca="1" si="9"/>
        <v>-11.708108108108092</v>
      </c>
      <c r="D186" s="75">
        <f t="shared" ca="1" si="11"/>
        <v>163.34000000000003</v>
      </c>
      <c r="F186" s="75">
        <f ca="1">'1'!J195</f>
        <v>163.34000000000003</v>
      </c>
      <c r="G186" s="75">
        <f ca="1">'2'!J195</f>
        <v>190.2</v>
      </c>
      <c r="H186" s="75">
        <f ca="1">'3'!J195</f>
        <v>162.85999999999999</v>
      </c>
      <c r="I186" s="75">
        <f ca="1">'4'!J195</f>
        <v>219.76999999999998</v>
      </c>
      <c r="J186" s="75">
        <f ca="1">'5'!J195</f>
        <v>208.00000000000003</v>
      </c>
      <c r="K186" s="75">
        <f ca="1">'6'!J195</f>
        <v>198.4</v>
      </c>
      <c r="L186" s="75">
        <f ca="1">'7'!J195</f>
        <v>221.42999999999998</v>
      </c>
      <c r="M186" s="75">
        <f ca="1">'8'!J195</f>
        <v>179.12000000000006</v>
      </c>
      <c r="N186" s="75">
        <f ca="1">'9'!J195</f>
        <v>203.67999999999998</v>
      </c>
      <c r="O186" s="75">
        <f ca="1">'10'!J195</f>
        <v>222.71000000000006</v>
      </c>
      <c r="P186" s="75">
        <f ca="1">'11'!J195</f>
        <v>215.37999999999994</v>
      </c>
      <c r="Q186" s="75">
        <f ca="1">'12'!J195</f>
        <v>162.55000000000001</v>
      </c>
      <c r="R186" s="75">
        <f ca="1">'13'!J195</f>
        <v>215.53000000000006</v>
      </c>
      <c r="S186" s="75">
        <f ca="1">'14'!J195</f>
        <v>189.01999999999995</v>
      </c>
      <c r="T186" s="75">
        <f ca="1">'15'!J195</f>
        <v>153.04999999999993</v>
      </c>
      <c r="U186" s="75">
        <f ca="1">'16'!J195</f>
        <v>150.77000000000001</v>
      </c>
      <c r="V186" s="75">
        <f ca="1">'17'!J195</f>
        <v>204.8600000000001</v>
      </c>
      <c r="W186" s="75">
        <f ca="1">'18'!J195</f>
        <v>226.28999999999994</v>
      </c>
      <c r="X186" s="75">
        <f ca="1">'19'!J195</f>
        <v>169.3</v>
      </c>
      <c r="Y186" s="75">
        <f ca="1">'20'!J195</f>
        <v>140.12999999999997</v>
      </c>
    </row>
    <row r="187" spans="1:25">
      <c r="A187" s="16">
        <v>186</v>
      </c>
      <c r="B187" s="1">
        <f t="shared" ca="1" si="8"/>
        <v>-17.409999999999968</v>
      </c>
      <c r="C187" s="16">
        <f t="shared" ca="1" si="9"/>
        <v>-9.3602150537634259</v>
      </c>
      <c r="D187" s="75">
        <f t="shared" ca="1" si="11"/>
        <v>168.59000000000003</v>
      </c>
      <c r="F187" s="75">
        <f ca="1">'1'!J196</f>
        <v>168.59000000000003</v>
      </c>
      <c r="G187" s="75">
        <f ca="1">'2'!J196</f>
        <v>190.2</v>
      </c>
      <c r="H187" s="75">
        <f ca="1">'3'!J196</f>
        <v>162.85999999999999</v>
      </c>
      <c r="I187" s="75">
        <f ca="1">'4'!J196</f>
        <v>219.76999999999998</v>
      </c>
      <c r="J187" s="75">
        <f ca="1">'5'!J196</f>
        <v>208.00000000000003</v>
      </c>
      <c r="K187" s="75">
        <f ca="1">'6'!J196</f>
        <v>202.22</v>
      </c>
      <c r="L187" s="75">
        <f ca="1">'7'!J196</f>
        <v>221.42999999999998</v>
      </c>
      <c r="M187" s="75">
        <f ca="1">'8'!J196</f>
        <v>179.12000000000006</v>
      </c>
      <c r="N187" s="75">
        <f ca="1">'9'!J196</f>
        <v>208.90999999999997</v>
      </c>
      <c r="O187" s="75">
        <f ca="1">'10'!J196</f>
        <v>222.71000000000006</v>
      </c>
      <c r="P187" s="75">
        <f ca="1">'11'!J196</f>
        <v>215.37999999999994</v>
      </c>
      <c r="Q187" s="75">
        <f ca="1">'12'!J196</f>
        <v>162.55000000000001</v>
      </c>
      <c r="R187" s="75">
        <f ca="1">'13'!J196</f>
        <v>217.75000000000006</v>
      </c>
      <c r="S187" s="75">
        <f ca="1">'14'!J196</f>
        <v>189.01999999999995</v>
      </c>
      <c r="T187" s="75">
        <f ca="1">'15'!J196</f>
        <v>153.04999999999993</v>
      </c>
      <c r="U187" s="75">
        <f ca="1">'16'!J196</f>
        <v>150.77000000000001</v>
      </c>
      <c r="V187" s="75">
        <f ca="1">'17'!J196</f>
        <v>204.8600000000001</v>
      </c>
      <c r="W187" s="75">
        <f ca="1">'18'!J196</f>
        <v>230.31999999999994</v>
      </c>
      <c r="X187" s="75">
        <f ca="1">'19'!J196</f>
        <v>169.3</v>
      </c>
      <c r="Y187" s="75">
        <f ca="1">'20'!J196</f>
        <v>145.41999999999996</v>
      </c>
    </row>
    <row r="188" spans="1:25">
      <c r="A188" s="16">
        <v>187</v>
      </c>
      <c r="B188" s="1">
        <f t="shared" ca="1" si="8"/>
        <v>-15.509999999999962</v>
      </c>
      <c r="C188" s="16">
        <f t="shared" ca="1" si="9"/>
        <v>-8.2941176470588118</v>
      </c>
      <c r="D188" s="75">
        <f t="shared" ca="1" si="11"/>
        <v>171.49000000000004</v>
      </c>
      <c r="F188" s="75">
        <f ca="1">'1'!J197</f>
        <v>171.49000000000004</v>
      </c>
      <c r="G188" s="75">
        <f ca="1">'2'!J197</f>
        <v>190.2</v>
      </c>
      <c r="H188" s="75">
        <f ca="1">'3'!J197</f>
        <v>162.85999999999999</v>
      </c>
      <c r="I188" s="75">
        <f ca="1">'4'!J197</f>
        <v>222.76</v>
      </c>
      <c r="J188" s="75">
        <f ca="1">'5'!J197</f>
        <v>211.99000000000004</v>
      </c>
      <c r="K188" s="75">
        <f ca="1">'6'!J197</f>
        <v>206.19</v>
      </c>
      <c r="L188" s="75">
        <f ca="1">'7'!J197</f>
        <v>221.42999999999998</v>
      </c>
      <c r="M188" s="75">
        <f ca="1">'8'!J197</f>
        <v>179.12000000000006</v>
      </c>
      <c r="N188" s="75">
        <f ca="1">'9'!J197</f>
        <v>208.90999999999997</v>
      </c>
      <c r="O188" s="75">
        <f ca="1">'10'!J197</f>
        <v>222.71000000000006</v>
      </c>
      <c r="P188" s="75">
        <f ca="1">'11'!J197</f>
        <v>215.37999999999994</v>
      </c>
      <c r="Q188" s="75">
        <f ca="1">'12'!J197</f>
        <v>165.48000000000002</v>
      </c>
      <c r="R188" s="75">
        <f ca="1">'13'!J197</f>
        <v>217.75000000000006</v>
      </c>
      <c r="S188" s="75">
        <f ca="1">'14'!J197</f>
        <v>189.01999999999995</v>
      </c>
      <c r="T188" s="75">
        <f ca="1">'15'!J197</f>
        <v>153.04999999999993</v>
      </c>
      <c r="U188" s="75">
        <f ca="1">'16'!J197</f>
        <v>150.77000000000001</v>
      </c>
      <c r="V188" s="75">
        <f ca="1">'17'!J197</f>
        <v>207.03000000000009</v>
      </c>
      <c r="W188" s="75">
        <f ca="1">'18'!J197</f>
        <v>230.31999999999994</v>
      </c>
      <c r="X188" s="75">
        <f ca="1">'19'!J197</f>
        <v>169.3</v>
      </c>
      <c r="Y188" s="75">
        <f ca="1">'20'!J197</f>
        <v>145.41999999999996</v>
      </c>
    </row>
    <row r="189" spans="1:25">
      <c r="A189" s="16">
        <v>188</v>
      </c>
      <c r="B189" s="1">
        <f t="shared" ca="1" si="8"/>
        <v>-16.509999999999962</v>
      </c>
      <c r="C189" s="16">
        <f t="shared" ca="1" si="9"/>
        <v>-8.7819148936169995</v>
      </c>
      <c r="D189" s="75">
        <f t="shared" ca="1" si="11"/>
        <v>171.49000000000004</v>
      </c>
      <c r="F189" s="75">
        <f ca="1">'1'!J198</f>
        <v>171.49000000000004</v>
      </c>
      <c r="G189" s="75">
        <f ca="1">'2'!J198</f>
        <v>190.2</v>
      </c>
      <c r="H189" s="75">
        <f ca="1">'3'!J198</f>
        <v>162.85999999999999</v>
      </c>
      <c r="I189" s="75">
        <f ca="1">'4'!J198</f>
        <v>226.28</v>
      </c>
      <c r="J189" s="75">
        <f ca="1">'5'!J198</f>
        <v>211.99000000000004</v>
      </c>
      <c r="K189" s="75">
        <f ca="1">'6'!J198</f>
        <v>210.6</v>
      </c>
      <c r="L189" s="75">
        <f ca="1">'7'!J198</f>
        <v>221.42999999999998</v>
      </c>
      <c r="M189" s="75">
        <f ca="1">'8'!J198</f>
        <v>184.79000000000005</v>
      </c>
      <c r="N189" s="75">
        <f ca="1">'9'!J198</f>
        <v>208.90999999999997</v>
      </c>
      <c r="O189" s="75">
        <f ca="1">'10'!J198</f>
        <v>222.71000000000006</v>
      </c>
      <c r="P189" s="75">
        <f ca="1">'11'!J198</f>
        <v>218.77999999999994</v>
      </c>
      <c r="Q189" s="75">
        <f ca="1">'12'!J198</f>
        <v>167.69000000000003</v>
      </c>
      <c r="R189" s="75">
        <f ca="1">'13'!J198</f>
        <v>217.75000000000006</v>
      </c>
      <c r="S189" s="75">
        <f ca="1">'14'!J198</f>
        <v>189.01999999999995</v>
      </c>
      <c r="T189" s="75">
        <f ca="1">'15'!J198</f>
        <v>153.04999999999993</v>
      </c>
      <c r="U189" s="75">
        <f ca="1">'16'!J198</f>
        <v>150.77000000000001</v>
      </c>
      <c r="V189" s="75">
        <f ca="1">'17'!J198</f>
        <v>207.03000000000009</v>
      </c>
      <c r="W189" s="75">
        <f ca="1">'18'!J198</f>
        <v>230.31999999999994</v>
      </c>
      <c r="X189" s="75">
        <f ca="1">'19'!J198</f>
        <v>169.3</v>
      </c>
      <c r="Y189" s="75">
        <f ca="1">'20'!J198</f>
        <v>145.41999999999996</v>
      </c>
    </row>
    <row r="190" spans="1:25">
      <c r="A190" s="16">
        <v>189</v>
      </c>
      <c r="B190" s="1">
        <f t="shared" ca="1" si="8"/>
        <v>-17.509999999999962</v>
      </c>
      <c r="C190" s="16">
        <f t="shared" ca="1" si="9"/>
        <v>-9.2645502645502376</v>
      </c>
      <c r="D190" s="75">
        <f t="shared" ca="1" si="11"/>
        <v>171.49000000000004</v>
      </c>
      <c r="F190" s="75">
        <f ca="1">'1'!J199</f>
        <v>171.49000000000004</v>
      </c>
      <c r="G190" s="75">
        <f ca="1">'2'!J199</f>
        <v>190.2</v>
      </c>
      <c r="H190" s="75">
        <f ca="1">'3'!J199</f>
        <v>162.85999999999999</v>
      </c>
      <c r="I190" s="75">
        <f ca="1">'4'!J199</f>
        <v>228.47</v>
      </c>
      <c r="J190" s="75">
        <f ca="1">'5'!J199</f>
        <v>211.99000000000004</v>
      </c>
      <c r="K190" s="75">
        <f ca="1">'6'!J199</f>
        <v>210.6</v>
      </c>
      <c r="L190" s="75">
        <f ca="1">'7'!J199</f>
        <v>221.42999999999998</v>
      </c>
      <c r="M190" s="75">
        <f ca="1">'8'!J199</f>
        <v>189.16000000000005</v>
      </c>
      <c r="N190" s="75">
        <f ca="1">'9'!J199</f>
        <v>208.90999999999997</v>
      </c>
      <c r="O190" s="75">
        <f ca="1">'10'!J199</f>
        <v>226.21000000000006</v>
      </c>
      <c r="P190" s="75">
        <f ca="1">'11'!J199</f>
        <v>218.77999999999994</v>
      </c>
      <c r="Q190" s="75">
        <f ca="1">'12'!J199</f>
        <v>167.69000000000003</v>
      </c>
      <c r="R190" s="75">
        <f ca="1">'13'!J199</f>
        <v>217.75000000000006</v>
      </c>
      <c r="S190" s="75">
        <f ca="1">'14'!J199</f>
        <v>189.01999999999995</v>
      </c>
      <c r="T190" s="75">
        <f ca="1">'15'!J199</f>
        <v>155.83999999999992</v>
      </c>
      <c r="U190" s="75">
        <f ca="1">'16'!J199</f>
        <v>155.41</v>
      </c>
      <c r="V190" s="75">
        <f ca="1">'17'!J199</f>
        <v>207.03000000000009</v>
      </c>
      <c r="W190" s="75">
        <f ca="1">'18'!J199</f>
        <v>230.31999999999994</v>
      </c>
      <c r="X190" s="75">
        <f ca="1">'19'!J199</f>
        <v>169.3</v>
      </c>
      <c r="Y190" s="75">
        <f ca="1">'20'!J199</f>
        <v>145.41999999999996</v>
      </c>
    </row>
    <row r="191" spans="1:25">
      <c r="A191" s="16">
        <v>190</v>
      </c>
      <c r="B191" s="1">
        <f t="shared" ca="1" si="8"/>
        <v>-18.509999999999962</v>
      </c>
      <c r="C191" s="16">
        <f t="shared" ca="1" si="9"/>
        <v>-9.7421052631578675</v>
      </c>
      <c r="D191" s="75">
        <f t="shared" ca="1" si="11"/>
        <v>171.49000000000004</v>
      </c>
      <c r="F191" s="75">
        <f ca="1">'1'!J200</f>
        <v>171.49000000000004</v>
      </c>
      <c r="G191" s="75">
        <f ca="1">'2'!J200</f>
        <v>190.2</v>
      </c>
      <c r="H191" s="75">
        <f ca="1">'3'!J200</f>
        <v>162.85999999999999</v>
      </c>
      <c r="I191" s="75">
        <f ca="1">'4'!J200</f>
        <v>228.47</v>
      </c>
      <c r="J191" s="75">
        <f ca="1">'5'!J200</f>
        <v>211.99000000000004</v>
      </c>
      <c r="K191" s="75">
        <f ca="1">'6'!J200</f>
        <v>210.6</v>
      </c>
      <c r="L191" s="75">
        <f ca="1">'7'!J200</f>
        <v>221.42999999999998</v>
      </c>
      <c r="M191" s="75">
        <f ca="1">'8'!J200</f>
        <v>192.20000000000005</v>
      </c>
      <c r="N191" s="75">
        <f ca="1">'9'!J200</f>
        <v>214.17999999999998</v>
      </c>
      <c r="O191" s="75">
        <f ca="1">'10'!J200</f>
        <v>226.21000000000006</v>
      </c>
      <c r="P191" s="75">
        <f ca="1">'11'!J200</f>
        <v>221.18999999999994</v>
      </c>
      <c r="Q191" s="75">
        <f ca="1">'12'!J200</f>
        <v>167.69000000000003</v>
      </c>
      <c r="R191" s="75">
        <f ca="1">'13'!J200</f>
        <v>222.60000000000005</v>
      </c>
      <c r="S191" s="75">
        <f ca="1">'14'!J200</f>
        <v>189.01999999999995</v>
      </c>
      <c r="T191" s="75">
        <f ca="1">'15'!J200</f>
        <v>155.83999999999992</v>
      </c>
      <c r="U191" s="75">
        <f ca="1">'16'!J200</f>
        <v>155.41</v>
      </c>
      <c r="V191" s="75">
        <f ca="1">'17'!J200</f>
        <v>207.03000000000009</v>
      </c>
      <c r="W191" s="75">
        <f ca="1">'18'!J200</f>
        <v>230.31999999999994</v>
      </c>
      <c r="X191" s="75">
        <f ca="1">'19'!J200</f>
        <v>169.3</v>
      </c>
      <c r="Y191" s="75">
        <f ca="1">'20'!J200</f>
        <v>145.41999999999996</v>
      </c>
    </row>
    <row r="192" spans="1:25">
      <c r="A192" s="16">
        <v>191</v>
      </c>
      <c r="B192" s="1">
        <f t="shared" ca="1" si="8"/>
        <v>-19.509999999999962</v>
      </c>
      <c r="C192" s="16">
        <f t="shared" ca="1" si="9"/>
        <v>-10.214659685863865</v>
      </c>
      <c r="D192" s="75">
        <f t="shared" ca="1" si="11"/>
        <v>171.49000000000004</v>
      </c>
      <c r="F192" s="75">
        <f ca="1">'1'!J201</f>
        <v>171.49000000000004</v>
      </c>
      <c r="G192" s="75">
        <f ca="1">'2'!J201</f>
        <v>190.2</v>
      </c>
      <c r="H192" s="75">
        <f ca="1">'3'!J201</f>
        <v>167.48</v>
      </c>
      <c r="I192" s="75">
        <f ca="1">'4'!J201</f>
        <v>228.47</v>
      </c>
      <c r="J192" s="75">
        <f ca="1">'5'!J201</f>
        <v>211.99000000000004</v>
      </c>
      <c r="K192" s="75">
        <f ca="1">'6'!J201</f>
        <v>215.97</v>
      </c>
      <c r="L192" s="75">
        <f ca="1">'7'!J201</f>
        <v>221.42999999999998</v>
      </c>
      <c r="M192" s="75">
        <f ca="1">'8'!J201</f>
        <v>192.20000000000005</v>
      </c>
      <c r="N192" s="75">
        <f ca="1">'9'!J201</f>
        <v>217.24999999999997</v>
      </c>
      <c r="O192" s="75">
        <f ca="1">'10'!J201</f>
        <v>226.21000000000006</v>
      </c>
      <c r="P192" s="75">
        <f ca="1">'11'!J201</f>
        <v>226.90999999999994</v>
      </c>
      <c r="Q192" s="75">
        <f ca="1">'12'!J201</f>
        <v>172.87000000000003</v>
      </c>
      <c r="R192" s="75">
        <f ca="1">'13'!J201</f>
        <v>226.58000000000004</v>
      </c>
      <c r="S192" s="75">
        <f ca="1">'14'!J201</f>
        <v>191.44999999999996</v>
      </c>
      <c r="T192" s="75">
        <f ca="1">'15'!J201</f>
        <v>155.83999999999992</v>
      </c>
      <c r="U192" s="75">
        <f ca="1">'16'!J201</f>
        <v>155.41</v>
      </c>
      <c r="V192" s="75">
        <f ca="1">'17'!J201</f>
        <v>207.03000000000009</v>
      </c>
      <c r="W192" s="75">
        <f ca="1">'18'!J201</f>
        <v>230.31999999999994</v>
      </c>
      <c r="X192" s="75">
        <f ca="1">'19'!J201</f>
        <v>169.3</v>
      </c>
      <c r="Y192" s="75">
        <f ca="1">'20'!J201</f>
        <v>145.41999999999996</v>
      </c>
    </row>
    <row r="193" spans="1:25">
      <c r="A193" s="16">
        <v>192</v>
      </c>
      <c r="B193" s="1">
        <f t="shared" ca="1" si="8"/>
        <v>-20.509999999999962</v>
      </c>
      <c r="C193" s="16">
        <f t="shared" ca="1" si="9"/>
        <v>-10.682291666666643</v>
      </c>
      <c r="D193" s="75">
        <f t="shared" ca="1" si="11"/>
        <v>171.49000000000004</v>
      </c>
      <c r="F193" s="75">
        <f ca="1">'1'!J202</f>
        <v>171.49000000000004</v>
      </c>
      <c r="G193" s="75">
        <f ca="1">'2'!J202</f>
        <v>190.2</v>
      </c>
      <c r="H193" s="75">
        <f ca="1">'3'!J202</f>
        <v>167.48</v>
      </c>
      <c r="I193" s="75">
        <f ca="1">'4'!J202</f>
        <v>228.47</v>
      </c>
      <c r="J193" s="75">
        <f ca="1">'5'!J202</f>
        <v>215.51000000000005</v>
      </c>
      <c r="K193" s="75">
        <f ca="1">'6'!J202</f>
        <v>215.97</v>
      </c>
      <c r="L193" s="75">
        <f ca="1">'7'!J202</f>
        <v>223.84999999999997</v>
      </c>
      <c r="M193" s="75">
        <f ca="1">'8'!J202</f>
        <v>192.20000000000005</v>
      </c>
      <c r="N193" s="75">
        <f ca="1">'9'!J202</f>
        <v>219.27999999999997</v>
      </c>
      <c r="O193" s="75">
        <f ca="1">'10'!J202</f>
        <v>226.21000000000006</v>
      </c>
      <c r="P193" s="75">
        <f ca="1">'11'!J202</f>
        <v>226.90999999999994</v>
      </c>
      <c r="Q193" s="75">
        <f ca="1">'12'!J202</f>
        <v>177.98000000000005</v>
      </c>
      <c r="R193" s="75">
        <f ca="1">'13'!J202</f>
        <v>226.58000000000004</v>
      </c>
      <c r="S193" s="75">
        <f ca="1">'14'!J202</f>
        <v>191.44999999999996</v>
      </c>
      <c r="T193" s="75">
        <f ca="1">'15'!J202</f>
        <v>155.83999999999992</v>
      </c>
      <c r="U193" s="75">
        <f ca="1">'16'!J202</f>
        <v>155.41</v>
      </c>
      <c r="V193" s="75">
        <f ca="1">'17'!J202</f>
        <v>207.03000000000009</v>
      </c>
      <c r="W193" s="75">
        <f ca="1">'18'!J202</f>
        <v>230.31999999999994</v>
      </c>
      <c r="X193" s="75">
        <f ca="1">'19'!J202</f>
        <v>169.3</v>
      </c>
      <c r="Y193" s="75">
        <f ca="1">'20'!J202</f>
        <v>145.41999999999996</v>
      </c>
    </row>
    <row r="194" spans="1:25">
      <c r="A194" s="16">
        <v>193</v>
      </c>
      <c r="B194" s="1">
        <f t="shared" ref="B194:B257" ca="1" si="12">D194-A194</f>
        <v>-21.509999999999962</v>
      </c>
      <c r="C194" s="16">
        <f t="shared" ref="C194:C257" ca="1" si="13">(D194/A194*100)-100</f>
        <v>-11.145077720207226</v>
      </c>
      <c r="D194" s="75">
        <f t="shared" ref="D194:D201" ca="1" si="14">F194</f>
        <v>171.49000000000004</v>
      </c>
      <c r="F194" s="75">
        <f ca="1">'1'!J203</f>
        <v>171.49000000000004</v>
      </c>
      <c r="G194" s="75">
        <f ca="1">'2'!J203</f>
        <v>193.47</v>
      </c>
      <c r="H194" s="75">
        <f ca="1">'3'!J203</f>
        <v>170.01999999999998</v>
      </c>
      <c r="I194" s="75">
        <f ca="1">'4'!J203</f>
        <v>228.47</v>
      </c>
      <c r="J194" s="75">
        <f ca="1">'5'!J203</f>
        <v>215.51000000000005</v>
      </c>
      <c r="K194" s="75">
        <f ca="1">'6'!J203</f>
        <v>215.97</v>
      </c>
      <c r="L194" s="75">
        <f ca="1">'7'!J203</f>
        <v>223.84999999999997</v>
      </c>
      <c r="M194" s="75">
        <f ca="1">'8'!J203</f>
        <v>192.20000000000005</v>
      </c>
      <c r="N194" s="75">
        <f ca="1">'9'!J203</f>
        <v>222.07999999999998</v>
      </c>
      <c r="O194" s="75">
        <f ca="1">'10'!J203</f>
        <v>226.21000000000006</v>
      </c>
      <c r="P194" s="75">
        <f ca="1">'11'!J203</f>
        <v>229.88999999999993</v>
      </c>
      <c r="Q194" s="75">
        <f ca="1">'12'!J203</f>
        <v>183.51000000000005</v>
      </c>
      <c r="R194" s="75">
        <f ca="1">'13'!J203</f>
        <v>226.58000000000004</v>
      </c>
      <c r="S194" s="75">
        <f ca="1">'14'!J203</f>
        <v>191.44999999999996</v>
      </c>
      <c r="T194" s="75">
        <f ca="1">'15'!J203</f>
        <v>155.83999999999992</v>
      </c>
      <c r="U194" s="75">
        <f ca="1">'16'!J203</f>
        <v>155.41</v>
      </c>
      <c r="V194" s="75">
        <f ca="1">'17'!J203</f>
        <v>207.03000000000009</v>
      </c>
      <c r="W194" s="75">
        <f ca="1">'18'!J203</f>
        <v>230.31999999999994</v>
      </c>
      <c r="X194" s="75">
        <f ca="1">'19'!J203</f>
        <v>169.3</v>
      </c>
      <c r="Y194" s="75">
        <f ca="1">'20'!J203</f>
        <v>145.41999999999996</v>
      </c>
    </row>
    <row r="195" spans="1:25">
      <c r="A195" s="16">
        <v>194</v>
      </c>
      <c r="B195" s="1">
        <f t="shared" ca="1" si="12"/>
        <v>-22.509999999999962</v>
      </c>
      <c r="C195" s="16">
        <f t="shared" ca="1" si="13"/>
        <v>-11.603092783505133</v>
      </c>
      <c r="D195" s="75">
        <f t="shared" ca="1" si="14"/>
        <v>171.49000000000004</v>
      </c>
      <c r="F195" s="75">
        <f ca="1">'1'!J204</f>
        <v>171.49000000000004</v>
      </c>
      <c r="G195" s="75">
        <f ca="1">'2'!J204</f>
        <v>196.69</v>
      </c>
      <c r="H195" s="75">
        <f ca="1">'3'!J204</f>
        <v>170.01999999999998</v>
      </c>
      <c r="I195" s="75">
        <f ca="1">'4'!J204</f>
        <v>230.68</v>
      </c>
      <c r="J195" s="75">
        <f ca="1">'5'!J204</f>
        <v>217.96000000000004</v>
      </c>
      <c r="K195" s="75">
        <f ca="1">'6'!J204</f>
        <v>220.69</v>
      </c>
      <c r="L195" s="75">
        <f ca="1">'7'!J204</f>
        <v>223.84999999999997</v>
      </c>
      <c r="M195" s="75">
        <f ca="1">'8'!J204</f>
        <v>195.14000000000004</v>
      </c>
      <c r="N195" s="75">
        <f ca="1">'9'!J204</f>
        <v>222.07999999999998</v>
      </c>
      <c r="O195" s="75">
        <f ca="1">'10'!J204</f>
        <v>229.98000000000008</v>
      </c>
      <c r="P195" s="75">
        <f ca="1">'11'!J204</f>
        <v>232.98999999999992</v>
      </c>
      <c r="Q195" s="75">
        <f ca="1">'12'!J204</f>
        <v>186.16000000000005</v>
      </c>
      <c r="R195" s="75">
        <f ca="1">'13'!J204</f>
        <v>226.58000000000004</v>
      </c>
      <c r="S195" s="75">
        <f ca="1">'14'!J204</f>
        <v>191.44999999999996</v>
      </c>
      <c r="T195" s="75">
        <f ca="1">'15'!J204</f>
        <v>155.83999999999992</v>
      </c>
      <c r="U195" s="75">
        <f ca="1">'16'!J204</f>
        <v>158.41</v>
      </c>
      <c r="V195" s="75">
        <f ca="1">'17'!J204</f>
        <v>207.03000000000009</v>
      </c>
      <c r="W195" s="75">
        <f ca="1">'18'!J204</f>
        <v>234.08999999999995</v>
      </c>
      <c r="X195" s="75">
        <f ca="1">'19'!J204</f>
        <v>169.3</v>
      </c>
      <c r="Y195" s="75">
        <f ca="1">'20'!J204</f>
        <v>145.41999999999996</v>
      </c>
    </row>
    <row r="196" spans="1:25">
      <c r="A196" s="16">
        <v>195</v>
      </c>
      <c r="B196" s="1">
        <f t="shared" ca="1" si="12"/>
        <v>-23.509999999999962</v>
      </c>
      <c r="C196" s="16">
        <f t="shared" ca="1" si="13"/>
        <v>-12.056410256410231</v>
      </c>
      <c r="D196" s="75">
        <f t="shared" ca="1" si="14"/>
        <v>171.49000000000004</v>
      </c>
      <c r="F196" s="75">
        <f ca="1">'1'!J205</f>
        <v>171.49000000000004</v>
      </c>
      <c r="G196" s="75">
        <f ca="1">'2'!J205</f>
        <v>196.69</v>
      </c>
      <c r="H196" s="75">
        <f ca="1">'3'!J205</f>
        <v>170.01999999999998</v>
      </c>
      <c r="I196" s="75">
        <f ca="1">'4'!J205</f>
        <v>230.68</v>
      </c>
      <c r="J196" s="75">
        <f ca="1">'5'!J205</f>
        <v>221.43000000000004</v>
      </c>
      <c r="K196" s="75">
        <f ca="1">'6'!J205</f>
        <v>224</v>
      </c>
      <c r="L196" s="75">
        <f ca="1">'7'!J205</f>
        <v>223.84999999999997</v>
      </c>
      <c r="M196" s="75">
        <f ca="1">'8'!J205</f>
        <v>195.14000000000004</v>
      </c>
      <c r="N196" s="75">
        <f ca="1">'9'!J205</f>
        <v>225.70999999999998</v>
      </c>
      <c r="O196" s="75">
        <f ca="1">'10'!J205</f>
        <v>232.82000000000008</v>
      </c>
      <c r="P196" s="75">
        <f ca="1">'11'!J205</f>
        <v>232.98999999999992</v>
      </c>
      <c r="Q196" s="75">
        <f ca="1">'12'!J205</f>
        <v>186.16000000000005</v>
      </c>
      <c r="R196" s="75">
        <f ca="1">'13'!J205</f>
        <v>226.58000000000004</v>
      </c>
      <c r="S196" s="75">
        <f ca="1">'14'!J205</f>
        <v>196.18999999999997</v>
      </c>
      <c r="T196" s="75">
        <f ca="1">'15'!J205</f>
        <v>158.27999999999992</v>
      </c>
      <c r="U196" s="75">
        <f ca="1">'16'!J205</f>
        <v>163.98</v>
      </c>
      <c r="V196" s="75">
        <f ca="1">'17'!J205</f>
        <v>207.03000000000009</v>
      </c>
      <c r="W196" s="75">
        <f ca="1">'18'!J205</f>
        <v>234.08999999999995</v>
      </c>
      <c r="X196" s="75">
        <f ca="1">'19'!J205</f>
        <v>172.26000000000002</v>
      </c>
      <c r="Y196" s="75">
        <f ca="1">'20'!J205</f>
        <v>148.04999999999995</v>
      </c>
    </row>
    <row r="197" spans="1:25">
      <c r="A197" s="16">
        <v>196</v>
      </c>
      <c r="B197" s="1">
        <f t="shared" ca="1" si="12"/>
        <v>-24.509999999999962</v>
      </c>
      <c r="C197" s="16">
        <f t="shared" ca="1" si="13"/>
        <v>-12.505102040816311</v>
      </c>
      <c r="D197" s="75">
        <f t="shared" ca="1" si="14"/>
        <v>171.49000000000004</v>
      </c>
      <c r="F197" s="75">
        <f ca="1">'1'!J206</f>
        <v>171.49000000000004</v>
      </c>
      <c r="G197" s="75">
        <f ca="1">'2'!J206</f>
        <v>196.69</v>
      </c>
      <c r="H197" s="75">
        <f ca="1">'3'!J206</f>
        <v>170.01999999999998</v>
      </c>
      <c r="I197" s="75">
        <f ca="1">'4'!J206</f>
        <v>230.68</v>
      </c>
      <c r="J197" s="75">
        <f ca="1">'5'!J206</f>
        <v>224.28000000000003</v>
      </c>
      <c r="K197" s="75">
        <f ca="1">'6'!J206</f>
        <v>224</v>
      </c>
      <c r="L197" s="75">
        <f ca="1">'7'!J206</f>
        <v>228.23999999999995</v>
      </c>
      <c r="M197" s="75">
        <f ca="1">'8'!J206</f>
        <v>195.14000000000004</v>
      </c>
      <c r="N197" s="75">
        <f ca="1">'9'!J206</f>
        <v>228.15999999999997</v>
      </c>
      <c r="O197" s="75">
        <f ca="1">'10'!J206</f>
        <v>238.05000000000007</v>
      </c>
      <c r="P197" s="75">
        <f ca="1">'11'!J206</f>
        <v>236.11999999999992</v>
      </c>
      <c r="Q197" s="75">
        <f ca="1">'12'!J206</f>
        <v>186.16000000000005</v>
      </c>
      <c r="R197" s="75">
        <f ca="1">'13'!J206</f>
        <v>228.85000000000005</v>
      </c>
      <c r="S197" s="75">
        <f ca="1">'14'!J206</f>
        <v>199.95999999999998</v>
      </c>
      <c r="T197" s="75">
        <f ca="1">'15'!J206</f>
        <v>158.27999999999992</v>
      </c>
      <c r="U197" s="75">
        <f ca="1">'16'!J206</f>
        <v>163.98</v>
      </c>
      <c r="V197" s="75">
        <f ca="1">'17'!J206</f>
        <v>212.69000000000008</v>
      </c>
      <c r="W197" s="75">
        <f ca="1">'18'!J206</f>
        <v>238.43999999999994</v>
      </c>
      <c r="X197" s="75">
        <f ca="1">'19'!J206</f>
        <v>172.26000000000002</v>
      </c>
      <c r="Y197" s="75">
        <f ca="1">'20'!J206</f>
        <v>148.04999999999995</v>
      </c>
    </row>
    <row r="198" spans="1:25">
      <c r="A198" s="16">
        <v>197</v>
      </c>
      <c r="B198" s="1">
        <f t="shared" ca="1" si="12"/>
        <v>-25.509999999999962</v>
      </c>
      <c r="C198" s="16">
        <f t="shared" ca="1" si="13"/>
        <v>-12.949238578680195</v>
      </c>
      <c r="D198" s="75">
        <f t="shared" ca="1" si="14"/>
        <v>171.49000000000004</v>
      </c>
      <c r="F198" s="75">
        <f ca="1">'1'!J207</f>
        <v>171.49000000000004</v>
      </c>
      <c r="G198" s="75">
        <f ca="1">'2'!J207</f>
        <v>200.57</v>
      </c>
      <c r="H198" s="75">
        <f ca="1">'3'!J207</f>
        <v>170.01999999999998</v>
      </c>
      <c r="I198" s="75">
        <f ca="1">'4'!J207</f>
        <v>234.54000000000002</v>
      </c>
      <c r="J198" s="75">
        <f ca="1">'5'!J207</f>
        <v>224.28000000000003</v>
      </c>
      <c r="K198" s="75">
        <f ca="1">'6'!J207</f>
        <v>224</v>
      </c>
      <c r="L198" s="75">
        <f ca="1">'7'!J207</f>
        <v>228.23999999999995</v>
      </c>
      <c r="M198" s="75">
        <f ca="1">'8'!J207</f>
        <v>199.07000000000005</v>
      </c>
      <c r="N198" s="75">
        <f ca="1">'9'!J207</f>
        <v>228.15999999999997</v>
      </c>
      <c r="O198" s="75">
        <f ca="1">'10'!J207</f>
        <v>238.05000000000007</v>
      </c>
      <c r="P198" s="75">
        <f ca="1">'11'!J207</f>
        <v>236.11999999999992</v>
      </c>
      <c r="Q198" s="75">
        <f ca="1">'12'!J207</f>
        <v>186.16000000000005</v>
      </c>
      <c r="R198" s="75">
        <f ca="1">'13'!J207</f>
        <v>228.85000000000005</v>
      </c>
      <c r="S198" s="75">
        <f ca="1">'14'!J207</f>
        <v>199.95999999999998</v>
      </c>
      <c r="T198" s="75">
        <f ca="1">'15'!J207</f>
        <v>158.27999999999992</v>
      </c>
      <c r="U198" s="75">
        <f ca="1">'16'!J207</f>
        <v>163.98</v>
      </c>
      <c r="V198" s="75">
        <f ca="1">'17'!J207</f>
        <v>216.22000000000008</v>
      </c>
      <c r="W198" s="75">
        <f ca="1">'18'!J207</f>
        <v>238.43999999999994</v>
      </c>
      <c r="X198" s="75">
        <f ca="1">'19'!J207</f>
        <v>172.26000000000002</v>
      </c>
      <c r="Y198" s="75">
        <f ca="1">'20'!J207</f>
        <v>152.43999999999994</v>
      </c>
    </row>
    <row r="199" spans="1:25">
      <c r="A199" s="16">
        <v>198</v>
      </c>
      <c r="B199" s="1">
        <f t="shared" ca="1" si="12"/>
        <v>-26.509999999999962</v>
      </c>
      <c r="C199" s="16">
        <f t="shared" ca="1" si="13"/>
        <v>-13.388888888888872</v>
      </c>
      <c r="D199" s="75">
        <f t="shared" ca="1" si="14"/>
        <v>171.49000000000004</v>
      </c>
      <c r="F199" s="75">
        <f ca="1">'1'!J208</f>
        <v>171.49000000000004</v>
      </c>
      <c r="G199" s="75">
        <f ca="1">'2'!J208</f>
        <v>200.57</v>
      </c>
      <c r="H199" s="75">
        <f ca="1">'3'!J208</f>
        <v>170.01999999999998</v>
      </c>
      <c r="I199" s="75">
        <f ca="1">'4'!J208</f>
        <v>234.54000000000002</v>
      </c>
      <c r="J199" s="75">
        <f ca="1">'5'!J208</f>
        <v>224.28000000000003</v>
      </c>
      <c r="K199" s="75">
        <f ca="1">'6'!J208</f>
        <v>226.12</v>
      </c>
      <c r="L199" s="75">
        <f ca="1">'7'!J208</f>
        <v>228.23999999999995</v>
      </c>
      <c r="M199" s="75">
        <f ca="1">'8'!J208</f>
        <v>202.68000000000006</v>
      </c>
      <c r="N199" s="75">
        <f ca="1">'9'!J208</f>
        <v>228.15999999999997</v>
      </c>
      <c r="O199" s="75">
        <f ca="1">'10'!J208</f>
        <v>243.30000000000007</v>
      </c>
      <c r="P199" s="75">
        <f ca="1">'11'!J208</f>
        <v>239.19999999999993</v>
      </c>
      <c r="Q199" s="75">
        <f ca="1">'12'!J208</f>
        <v>191.74000000000007</v>
      </c>
      <c r="R199" s="75">
        <f ca="1">'13'!J208</f>
        <v>228.85000000000005</v>
      </c>
      <c r="S199" s="75">
        <f ca="1">'14'!J208</f>
        <v>204.62999999999997</v>
      </c>
      <c r="T199" s="75">
        <f ca="1">'15'!J208</f>
        <v>158.27999999999992</v>
      </c>
      <c r="U199" s="75">
        <f ca="1">'16'!J208</f>
        <v>163.98</v>
      </c>
      <c r="V199" s="75">
        <f ca="1">'17'!J208</f>
        <v>219.88000000000008</v>
      </c>
      <c r="W199" s="75">
        <f ca="1">'18'!J208</f>
        <v>238.43999999999994</v>
      </c>
      <c r="X199" s="75">
        <f ca="1">'19'!J208</f>
        <v>172.26000000000002</v>
      </c>
      <c r="Y199" s="75">
        <f ca="1">'20'!J208</f>
        <v>155.18999999999994</v>
      </c>
    </row>
    <row r="200" spans="1:25">
      <c r="A200" s="16">
        <v>199</v>
      </c>
      <c r="B200" s="1">
        <f t="shared" ca="1" si="12"/>
        <v>-23.269999999999953</v>
      </c>
      <c r="C200" s="16">
        <f t="shared" ca="1" si="13"/>
        <v>-11.693467336683398</v>
      </c>
      <c r="D200" s="75">
        <f t="shared" ca="1" si="14"/>
        <v>175.73000000000005</v>
      </c>
      <c r="F200" s="75">
        <f ca="1">'1'!J209</f>
        <v>175.73000000000005</v>
      </c>
      <c r="G200" s="75">
        <f ca="1">'2'!J209</f>
        <v>200.57</v>
      </c>
      <c r="H200" s="75">
        <f ca="1">'3'!J209</f>
        <v>173.86999999999998</v>
      </c>
      <c r="I200" s="75">
        <f ca="1">'4'!J209</f>
        <v>238.08</v>
      </c>
      <c r="J200" s="75">
        <f ca="1">'5'!J209</f>
        <v>224.28000000000003</v>
      </c>
      <c r="K200" s="75">
        <f ca="1">'6'!J209</f>
        <v>226.12</v>
      </c>
      <c r="L200" s="75">
        <f ca="1">'7'!J209</f>
        <v>228.23999999999995</v>
      </c>
      <c r="M200" s="75">
        <f ca="1">'8'!J209</f>
        <v>202.68000000000006</v>
      </c>
      <c r="N200" s="75">
        <f ca="1">'9'!J209</f>
        <v>228.15999999999997</v>
      </c>
      <c r="O200" s="75">
        <f ca="1">'10'!J209</f>
        <v>246.45000000000007</v>
      </c>
      <c r="P200" s="75">
        <f ca="1">'11'!J209</f>
        <v>241.52999999999994</v>
      </c>
      <c r="Q200" s="75">
        <f ca="1">'12'!J209</f>
        <v>191.74000000000007</v>
      </c>
      <c r="R200" s="75">
        <f ca="1">'13'!J209</f>
        <v>228.85000000000005</v>
      </c>
      <c r="S200" s="75">
        <f ca="1">'14'!J209</f>
        <v>204.62999999999997</v>
      </c>
      <c r="T200" s="75">
        <f ca="1">'15'!J209</f>
        <v>158.27999999999992</v>
      </c>
      <c r="U200" s="75">
        <f ca="1">'16'!J209</f>
        <v>163.98</v>
      </c>
      <c r="V200" s="75">
        <f ca="1">'17'!J209</f>
        <v>219.88000000000008</v>
      </c>
      <c r="W200" s="75">
        <f ca="1">'18'!J209</f>
        <v>242.13999999999993</v>
      </c>
      <c r="X200" s="75">
        <f ca="1">'19'!J209</f>
        <v>172.26000000000002</v>
      </c>
      <c r="Y200" s="75">
        <f ca="1">'20'!J209</f>
        <v>158.03999999999994</v>
      </c>
    </row>
    <row r="201" spans="1:25">
      <c r="A201" s="16">
        <v>200</v>
      </c>
      <c r="B201" s="1">
        <f t="shared" ca="1" si="12"/>
        <v>-24.269999999999953</v>
      </c>
      <c r="C201" s="16">
        <f t="shared" ca="1" si="13"/>
        <v>-12.134999999999977</v>
      </c>
      <c r="D201" s="75">
        <f t="shared" ca="1" si="14"/>
        <v>175.73000000000005</v>
      </c>
      <c r="F201" s="75">
        <f ca="1">'1'!J210</f>
        <v>175.73000000000005</v>
      </c>
      <c r="G201" s="75">
        <f ca="1">'2'!J210</f>
        <v>200.57</v>
      </c>
      <c r="H201" s="75">
        <f ca="1">'3'!J210</f>
        <v>179.04999999999998</v>
      </c>
      <c r="I201" s="75">
        <f ca="1">'4'!J210</f>
        <v>238.08</v>
      </c>
      <c r="J201" s="75">
        <f ca="1">'5'!J210</f>
        <v>228.02000000000004</v>
      </c>
      <c r="K201" s="75">
        <f ca="1">'6'!J210</f>
        <v>230.74</v>
      </c>
      <c r="L201" s="75">
        <f ca="1">'7'!J210</f>
        <v>231.38999999999996</v>
      </c>
      <c r="M201" s="75">
        <f ca="1">'8'!J210</f>
        <v>202.68000000000006</v>
      </c>
      <c r="N201" s="75">
        <f ca="1">'9'!J210</f>
        <v>228.15999999999997</v>
      </c>
      <c r="O201" s="75">
        <f ca="1">'10'!J210</f>
        <v>246.45000000000007</v>
      </c>
      <c r="P201" s="75">
        <f ca="1">'11'!J210</f>
        <v>241.52999999999994</v>
      </c>
      <c r="Q201" s="75">
        <f ca="1">'12'!J210</f>
        <v>193.83000000000007</v>
      </c>
      <c r="R201" s="75">
        <f ca="1">'13'!J210</f>
        <v>231.86000000000004</v>
      </c>
      <c r="S201" s="75">
        <f ca="1">'14'!J210</f>
        <v>204.62999999999997</v>
      </c>
      <c r="T201" s="75">
        <f ca="1">'15'!J210</f>
        <v>162.67999999999992</v>
      </c>
      <c r="U201" s="75">
        <f ca="1">'16'!J210</f>
        <v>169.07999999999998</v>
      </c>
      <c r="V201" s="75">
        <f ca="1">'17'!J210</f>
        <v>222.02000000000007</v>
      </c>
      <c r="W201" s="75">
        <f ca="1">'18'!J210</f>
        <v>242.13999999999993</v>
      </c>
      <c r="X201" s="75">
        <f ca="1">'19'!J210</f>
        <v>172.26000000000002</v>
      </c>
      <c r="Y201" s="75">
        <f ca="1">'20'!J210</f>
        <v>158.03999999999994</v>
      </c>
    </row>
    <row r="202" spans="1:25">
      <c r="A202" s="16">
        <v>201</v>
      </c>
      <c r="B202" s="1">
        <f t="shared" ca="1" si="12"/>
        <v>-20.939999999999941</v>
      </c>
      <c r="C202" s="16">
        <f t="shared" ca="1" si="13"/>
        <v>-10.417910447761173</v>
      </c>
      <c r="D202" s="1">
        <f t="shared" ref="D202:D233" ca="1" si="15">$D$201+G2</f>
        <v>180.06000000000006</v>
      </c>
    </row>
    <row r="203" spans="1:25">
      <c r="A203" s="16">
        <v>202</v>
      </c>
      <c r="B203" s="1">
        <f t="shared" ca="1" si="12"/>
        <v>-16.629999999999939</v>
      </c>
      <c r="C203" s="16">
        <f t="shared" ca="1" si="13"/>
        <v>-8.2326732673267031</v>
      </c>
      <c r="D203" s="1">
        <f t="shared" ca="1" si="15"/>
        <v>185.37000000000006</v>
      </c>
    </row>
    <row r="204" spans="1:25">
      <c r="A204" s="16">
        <v>203</v>
      </c>
      <c r="B204" s="1">
        <f t="shared" ca="1" si="12"/>
        <v>-17.629999999999939</v>
      </c>
      <c r="C204" s="16">
        <f t="shared" ca="1" si="13"/>
        <v>-8.6847290640393737</v>
      </c>
      <c r="D204" s="1">
        <f t="shared" ca="1" si="15"/>
        <v>185.37000000000006</v>
      </c>
    </row>
    <row r="205" spans="1:25">
      <c r="A205" s="16">
        <v>204</v>
      </c>
      <c r="B205" s="1">
        <f t="shared" ca="1" si="12"/>
        <v>-18.629999999999939</v>
      </c>
      <c r="C205" s="16">
        <f t="shared" ca="1" si="13"/>
        <v>-9.1323529411764355</v>
      </c>
      <c r="D205" s="1">
        <f t="shared" ca="1" si="15"/>
        <v>185.37000000000006</v>
      </c>
    </row>
    <row r="206" spans="1:25">
      <c r="A206" s="16">
        <v>205</v>
      </c>
      <c r="B206" s="1">
        <f t="shared" ca="1" si="12"/>
        <v>-19.629999999999939</v>
      </c>
      <c r="C206" s="16">
        <f t="shared" ca="1" si="13"/>
        <v>-9.5756097560975348</v>
      </c>
      <c r="D206" s="1">
        <f t="shared" ca="1" si="15"/>
        <v>185.37000000000006</v>
      </c>
    </row>
    <row r="207" spans="1:25">
      <c r="A207" s="16">
        <v>206</v>
      </c>
      <c r="B207" s="1">
        <f t="shared" ca="1" si="12"/>
        <v>-20.629999999999939</v>
      </c>
      <c r="C207" s="16">
        <f t="shared" ca="1" si="13"/>
        <v>-10.014563106796075</v>
      </c>
      <c r="D207" s="1">
        <f t="shared" ca="1" si="15"/>
        <v>185.37000000000006</v>
      </c>
    </row>
    <row r="208" spans="1:25">
      <c r="A208" s="16">
        <v>207</v>
      </c>
      <c r="B208" s="1">
        <f t="shared" ca="1" si="12"/>
        <v>-21.629999999999939</v>
      </c>
      <c r="C208" s="16">
        <f t="shared" ca="1" si="13"/>
        <v>-10.449275362318815</v>
      </c>
      <c r="D208" s="1">
        <f t="shared" ca="1" si="15"/>
        <v>185.37000000000006</v>
      </c>
    </row>
    <row r="209" spans="1:4">
      <c r="A209" s="16">
        <v>208</v>
      </c>
      <c r="B209" s="1">
        <f t="shared" ca="1" si="12"/>
        <v>-22.629999999999939</v>
      </c>
      <c r="C209" s="16">
        <f t="shared" ca="1" si="13"/>
        <v>-10.879807692307665</v>
      </c>
      <c r="D209" s="1">
        <f t="shared" ca="1" si="15"/>
        <v>185.37000000000006</v>
      </c>
    </row>
    <row r="210" spans="1:4">
      <c r="A210" s="16">
        <v>209</v>
      </c>
      <c r="B210" s="1">
        <f t="shared" ca="1" si="12"/>
        <v>-23.629999999999939</v>
      </c>
      <c r="C210" s="16">
        <f t="shared" ca="1" si="13"/>
        <v>-11.30622009569376</v>
      </c>
      <c r="D210" s="1">
        <f t="shared" ca="1" si="15"/>
        <v>185.37000000000006</v>
      </c>
    </row>
    <row r="211" spans="1:4">
      <c r="A211" s="16">
        <v>210</v>
      </c>
      <c r="B211" s="1">
        <f t="shared" ca="1" si="12"/>
        <v>-21.419999999999959</v>
      </c>
      <c r="C211" s="16">
        <f t="shared" ca="1" si="13"/>
        <v>-10.199999999999974</v>
      </c>
      <c r="D211" s="1">
        <f t="shared" ca="1" si="15"/>
        <v>188.58000000000004</v>
      </c>
    </row>
    <row r="212" spans="1:4">
      <c r="A212" s="16">
        <v>211</v>
      </c>
      <c r="B212" s="1">
        <f t="shared" ca="1" si="12"/>
        <v>-22.419999999999959</v>
      </c>
      <c r="C212" s="16">
        <f t="shared" ca="1" si="13"/>
        <v>-10.625592417061597</v>
      </c>
      <c r="D212" s="1">
        <f t="shared" ca="1" si="15"/>
        <v>188.58000000000004</v>
      </c>
    </row>
    <row r="213" spans="1:4">
      <c r="A213" s="16">
        <v>212</v>
      </c>
      <c r="B213" s="1">
        <f t="shared" ca="1" si="12"/>
        <v>-23.419999999999959</v>
      </c>
      <c r="C213" s="16">
        <f t="shared" ca="1" si="13"/>
        <v>-11.047169811320728</v>
      </c>
      <c r="D213" s="1">
        <f t="shared" ca="1" si="15"/>
        <v>188.58000000000004</v>
      </c>
    </row>
    <row r="214" spans="1:4">
      <c r="A214" s="16">
        <v>213</v>
      </c>
      <c r="B214" s="1">
        <f t="shared" ca="1" si="12"/>
        <v>-19.369999999999948</v>
      </c>
      <c r="C214" s="16">
        <f t="shared" ca="1" si="13"/>
        <v>-9.0938967136149955</v>
      </c>
      <c r="D214" s="1">
        <f t="shared" ca="1" si="15"/>
        <v>193.63000000000005</v>
      </c>
    </row>
    <row r="215" spans="1:4">
      <c r="A215" s="16">
        <v>214</v>
      </c>
      <c r="B215" s="1">
        <f t="shared" ca="1" si="12"/>
        <v>-17.319999999999936</v>
      </c>
      <c r="C215" s="16">
        <f t="shared" ca="1" si="13"/>
        <v>-8.0934579439252019</v>
      </c>
      <c r="D215" s="1">
        <f t="shared" ca="1" si="15"/>
        <v>196.68000000000006</v>
      </c>
    </row>
    <row r="216" spans="1:4">
      <c r="A216" s="16">
        <v>215</v>
      </c>
      <c r="B216" s="1">
        <f t="shared" ca="1" si="12"/>
        <v>-14.919999999999959</v>
      </c>
      <c r="C216" s="16">
        <f t="shared" ca="1" si="13"/>
        <v>-6.9395348837209099</v>
      </c>
      <c r="D216" s="1">
        <f t="shared" ca="1" si="15"/>
        <v>200.08000000000004</v>
      </c>
    </row>
    <row r="217" spans="1:4">
      <c r="A217" s="16">
        <v>216</v>
      </c>
      <c r="B217" s="1">
        <f t="shared" ca="1" si="12"/>
        <v>-11.739999999999952</v>
      </c>
      <c r="C217" s="16">
        <f t="shared" ca="1" si="13"/>
        <v>-5.435185185185162</v>
      </c>
      <c r="D217" s="1">
        <f t="shared" ca="1" si="15"/>
        <v>204.26000000000005</v>
      </c>
    </row>
    <row r="218" spans="1:4">
      <c r="A218" s="16">
        <v>217</v>
      </c>
      <c r="B218" s="1">
        <f t="shared" ca="1" si="12"/>
        <v>-12.739999999999952</v>
      </c>
      <c r="C218" s="16">
        <f t="shared" ca="1" si="13"/>
        <v>-5.8709677419354591</v>
      </c>
      <c r="D218" s="1">
        <f t="shared" ca="1" si="15"/>
        <v>204.26000000000005</v>
      </c>
    </row>
    <row r="219" spans="1:4">
      <c r="A219" s="16">
        <v>218</v>
      </c>
      <c r="B219" s="1">
        <f t="shared" ca="1" si="12"/>
        <v>-8.9399999999999409</v>
      </c>
      <c r="C219" s="16">
        <f t="shared" ca="1" si="13"/>
        <v>-4.1009174311926273</v>
      </c>
      <c r="D219" s="1">
        <f t="shared" ca="1" si="15"/>
        <v>209.06000000000006</v>
      </c>
    </row>
    <row r="220" spans="1:4">
      <c r="A220" s="16">
        <v>219</v>
      </c>
      <c r="B220" s="1">
        <f t="shared" ca="1" si="12"/>
        <v>-9.9399999999999409</v>
      </c>
      <c r="C220" s="16">
        <f t="shared" ca="1" si="13"/>
        <v>-4.5388127853881031</v>
      </c>
      <c r="D220" s="1">
        <f t="shared" ca="1" si="15"/>
        <v>209.06000000000006</v>
      </c>
    </row>
    <row r="221" spans="1:4">
      <c r="A221" s="16">
        <v>220</v>
      </c>
      <c r="B221" s="1">
        <f t="shared" ca="1" si="12"/>
        <v>-10.939999999999941</v>
      </c>
      <c r="C221" s="16">
        <f t="shared" ca="1" si="13"/>
        <v>-4.9727272727272549</v>
      </c>
      <c r="D221" s="1">
        <f t="shared" ca="1" si="15"/>
        <v>209.06000000000006</v>
      </c>
    </row>
    <row r="222" spans="1:4">
      <c r="A222" s="16">
        <v>221</v>
      </c>
      <c r="B222" s="1">
        <f t="shared" ca="1" si="12"/>
        <v>-11.939999999999941</v>
      </c>
      <c r="C222" s="16">
        <f t="shared" ca="1" si="13"/>
        <v>-5.4027149321266705</v>
      </c>
      <c r="D222" s="1">
        <f t="shared" ca="1" si="15"/>
        <v>209.06000000000006</v>
      </c>
    </row>
    <row r="223" spans="1:4">
      <c r="A223" s="16">
        <v>222</v>
      </c>
      <c r="B223" s="1">
        <f t="shared" ca="1" si="12"/>
        <v>-12.939999999999941</v>
      </c>
      <c r="C223" s="16">
        <f t="shared" ca="1" si="13"/>
        <v>-5.8288288288288044</v>
      </c>
      <c r="D223" s="1">
        <f t="shared" ca="1" si="15"/>
        <v>209.06000000000006</v>
      </c>
    </row>
    <row r="224" spans="1:4">
      <c r="A224" s="16">
        <v>223</v>
      </c>
      <c r="B224" s="1">
        <f t="shared" ca="1" si="12"/>
        <v>-13.939999999999941</v>
      </c>
      <c r="C224" s="16">
        <f t="shared" ca="1" si="13"/>
        <v>-6.2511210762331615</v>
      </c>
      <c r="D224" s="1">
        <f t="shared" ca="1" si="15"/>
        <v>209.06000000000006</v>
      </c>
    </row>
    <row r="225" spans="1:4">
      <c r="A225" s="16">
        <v>224</v>
      </c>
      <c r="B225" s="1">
        <f t="shared" ca="1" si="12"/>
        <v>-14.939999999999941</v>
      </c>
      <c r="C225" s="16">
        <f t="shared" ca="1" si="13"/>
        <v>-6.6696428571428328</v>
      </c>
      <c r="D225" s="1">
        <f t="shared" ca="1" si="15"/>
        <v>209.06000000000006</v>
      </c>
    </row>
    <row r="226" spans="1:4">
      <c r="A226" s="16">
        <v>225</v>
      </c>
      <c r="B226" s="1">
        <f t="shared" ca="1" si="12"/>
        <v>-13.299999999999955</v>
      </c>
      <c r="C226" s="16">
        <f t="shared" ca="1" si="13"/>
        <v>-5.911111111111083</v>
      </c>
      <c r="D226" s="1">
        <f t="shared" ca="1" si="15"/>
        <v>211.70000000000005</v>
      </c>
    </row>
    <row r="227" spans="1:4">
      <c r="A227" s="16">
        <v>226</v>
      </c>
      <c r="B227" s="1">
        <f t="shared" ca="1" si="12"/>
        <v>-14.299999999999955</v>
      </c>
      <c r="C227" s="16">
        <f t="shared" ca="1" si="13"/>
        <v>-6.3274336283185733</v>
      </c>
      <c r="D227" s="1">
        <f t="shared" ca="1" si="15"/>
        <v>211.70000000000005</v>
      </c>
    </row>
    <row r="228" spans="1:4">
      <c r="A228" s="16">
        <v>227</v>
      </c>
      <c r="B228" s="1">
        <f t="shared" ca="1" si="12"/>
        <v>-11.229999999999961</v>
      </c>
      <c r="C228" s="16">
        <f t="shared" ca="1" si="13"/>
        <v>-4.9471365638766258</v>
      </c>
      <c r="D228" s="1">
        <f t="shared" ca="1" si="15"/>
        <v>215.77000000000004</v>
      </c>
    </row>
    <row r="229" spans="1:4">
      <c r="A229" s="16">
        <v>228</v>
      </c>
      <c r="B229" s="1">
        <f t="shared" ca="1" si="12"/>
        <v>-12.229999999999961</v>
      </c>
      <c r="C229" s="16">
        <f t="shared" ca="1" si="13"/>
        <v>-5.3640350877192731</v>
      </c>
      <c r="D229" s="1">
        <f t="shared" ca="1" si="15"/>
        <v>215.77000000000004</v>
      </c>
    </row>
    <row r="230" spans="1:4">
      <c r="A230" s="16">
        <v>229</v>
      </c>
      <c r="B230" s="1">
        <f t="shared" ca="1" si="12"/>
        <v>-13.229999999999961</v>
      </c>
      <c r="C230" s="16">
        <f t="shared" ca="1" si="13"/>
        <v>-5.7772925764191996</v>
      </c>
      <c r="D230" s="1">
        <f t="shared" ca="1" si="15"/>
        <v>215.77000000000004</v>
      </c>
    </row>
    <row r="231" spans="1:4">
      <c r="A231" s="16">
        <v>230</v>
      </c>
      <c r="B231" s="1">
        <f t="shared" ca="1" si="12"/>
        <v>-11.729999999999961</v>
      </c>
      <c r="C231" s="16">
        <f t="shared" ca="1" si="13"/>
        <v>-5.0999999999999801</v>
      </c>
      <c r="D231" s="1">
        <f t="shared" ca="1" si="15"/>
        <v>218.27000000000004</v>
      </c>
    </row>
    <row r="232" spans="1:4">
      <c r="A232" s="16">
        <v>231</v>
      </c>
      <c r="B232" s="1">
        <f t="shared" ca="1" si="12"/>
        <v>-12.729999999999961</v>
      </c>
      <c r="C232" s="16">
        <f t="shared" ca="1" si="13"/>
        <v>-5.5108225108224929</v>
      </c>
      <c r="D232" s="1">
        <f t="shared" ca="1" si="15"/>
        <v>218.27000000000004</v>
      </c>
    </row>
    <row r="233" spans="1:4">
      <c r="A233" s="16">
        <v>232</v>
      </c>
      <c r="B233" s="1">
        <f t="shared" ca="1" si="12"/>
        <v>-13.729999999999961</v>
      </c>
      <c r="C233" s="16">
        <f t="shared" ca="1" si="13"/>
        <v>-5.9181034482758434</v>
      </c>
      <c r="D233" s="1">
        <f t="shared" ca="1" si="15"/>
        <v>218.27000000000004</v>
      </c>
    </row>
    <row r="234" spans="1:4">
      <c r="A234" s="16">
        <v>233</v>
      </c>
      <c r="B234" s="1">
        <f t="shared" ca="1" si="12"/>
        <v>-14.729999999999961</v>
      </c>
      <c r="C234" s="16">
        <f t="shared" ca="1" si="13"/>
        <v>-6.3218884120171452</v>
      </c>
      <c r="D234" s="1">
        <f t="shared" ref="D234:D265" ca="1" si="16">$D$201+G34</f>
        <v>218.27000000000004</v>
      </c>
    </row>
    <row r="235" spans="1:4">
      <c r="A235" s="16">
        <v>234</v>
      </c>
      <c r="B235" s="1">
        <f t="shared" ca="1" si="12"/>
        <v>-13.42999999999995</v>
      </c>
      <c r="C235" s="16">
        <f t="shared" ca="1" si="13"/>
        <v>-5.73931623931621</v>
      </c>
      <c r="D235" s="1">
        <f t="shared" ca="1" si="16"/>
        <v>220.57000000000005</v>
      </c>
    </row>
    <row r="236" spans="1:4">
      <c r="A236" s="16">
        <v>235</v>
      </c>
      <c r="B236" s="1">
        <f t="shared" ca="1" si="12"/>
        <v>-14.42999999999995</v>
      </c>
      <c r="C236" s="16">
        <f t="shared" ca="1" si="13"/>
        <v>-6.1404255319148717</v>
      </c>
      <c r="D236" s="1">
        <f t="shared" ca="1" si="16"/>
        <v>220.57000000000005</v>
      </c>
    </row>
    <row r="237" spans="1:4">
      <c r="A237" s="16">
        <v>236</v>
      </c>
      <c r="B237" s="1">
        <f t="shared" ca="1" si="12"/>
        <v>-15.42999999999995</v>
      </c>
      <c r="C237" s="16">
        <f t="shared" ca="1" si="13"/>
        <v>-6.5381355932203178</v>
      </c>
      <c r="D237" s="1">
        <f t="shared" ca="1" si="16"/>
        <v>220.57000000000005</v>
      </c>
    </row>
    <row r="238" spans="1:4">
      <c r="A238" s="16">
        <v>237</v>
      </c>
      <c r="B238" s="1">
        <f t="shared" ca="1" si="12"/>
        <v>-11.869999999999948</v>
      </c>
      <c r="C238" s="16">
        <f t="shared" ca="1" si="13"/>
        <v>-5.0084388185653808</v>
      </c>
      <c r="D238" s="1">
        <f t="shared" ca="1" si="16"/>
        <v>225.13000000000005</v>
      </c>
    </row>
    <row r="239" spans="1:4">
      <c r="A239" s="16">
        <v>238</v>
      </c>
      <c r="B239" s="1">
        <f t="shared" ca="1" si="12"/>
        <v>-12.869999999999948</v>
      </c>
      <c r="C239" s="16">
        <f t="shared" ca="1" si="13"/>
        <v>-5.4075630252100666</v>
      </c>
      <c r="D239" s="1">
        <f t="shared" ca="1" si="16"/>
        <v>225.13000000000005</v>
      </c>
    </row>
    <row r="240" spans="1:4">
      <c r="A240" s="16">
        <v>239</v>
      </c>
      <c r="B240" s="1">
        <f t="shared" ca="1" si="12"/>
        <v>-11.669999999999959</v>
      </c>
      <c r="C240" s="16">
        <f t="shared" ca="1" si="13"/>
        <v>-4.8828451882845059</v>
      </c>
      <c r="D240" s="1">
        <f t="shared" ca="1" si="16"/>
        <v>227.33000000000004</v>
      </c>
    </row>
    <row r="241" spans="1:4">
      <c r="A241" s="16">
        <v>240</v>
      </c>
      <c r="B241" s="1">
        <f t="shared" ca="1" si="12"/>
        <v>-12.669999999999959</v>
      </c>
      <c r="C241" s="16">
        <f t="shared" ca="1" si="13"/>
        <v>-5.2791666666666401</v>
      </c>
      <c r="D241" s="1">
        <f t="shared" ca="1" si="16"/>
        <v>227.33000000000004</v>
      </c>
    </row>
    <row r="242" spans="1:4">
      <c r="A242" s="16">
        <v>241</v>
      </c>
      <c r="B242" s="1">
        <f t="shared" ca="1" si="12"/>
        <v>-13.669999999999959</v>
      </c>
      <c r="C242" s="16">
        <f t="shared" ca="1" si="13"/>
        <v>-5.6721991701244576</v>
      </c>
      <c r="D242" s="1">
        <f t="shared" ca="1" si="16"/>
        <v>227.33000000000004</v>
      </c>
    </row>
    <row r="243" spans="1:4">
      <c r="A243" s="16">
        <v>242</v>
      </c>
      <c r="B243" s="1">
        <f t="shared" ca="1" si="12"/>
        <v>-14.669999999999959</v>
      </c>
      <c r="C243" s="16">
        <f t="shared" ca="1" si="13"/>
        <v>-6.0619834710743561</v>
      </c>
      <c r="D243" s="1">
        <f t="shared" ca="1" si="16"/>
        <v>227.33000000000004</v>
      </c>
    </row>
    <row r="244" spans="1:4">
      <c r="A244" s="16">
        <v>243</v>
      </c>
      <c r="B244" s="1">
        <f t="shared" ca="1" si="12"/>
        <v>-11.169999999999959</v>
      </c>
      <c r="C244" s="16">
        <f t="shared" ca="1" si="13"/>
        <v>-4.5967078189300281</v>
      </c>
      <c r="D244" s="1">
        <f t="shared" ca="1" si="16"/>
        <v>231.83000000000004</v>
      </c>
    </row>
    <row r="245" spans="1:4">
      <c r="A245" s="16">
        <v>244</v>
      </c>
      <c r="B245" s="1">
        <f t="shared" ca="1" si="12"/>
        <v>-8.5899999999999466</v>
      </c>
      <c r="C245" s="16">
        <f t="shared" ca="1" si="13"/>
        <v>-3.5204918032786736</v>
      </c>
      <c r="D245" s="1">
        <f t="shared" ca="1" si="16"/>
        <v>235.41000000000005</v>
      </c>
    </row>
    <row r="246" spans="1:4">
      <c r="A246" s="16">
        <v>245</v>
      </c>
      <c r="B246" s="1">
        <f t="shared" ca="1" si="12"/>
        <v>-5.5699999999999363</v>
      </c>
      <c r="C246" s="16">
        <f t="shared" ca="1" si="13"/>
        <v>-2.2734693877550853</v>
      </c>
      <c r="D246" s="1">
        <f t="shared" ca="1" si="16"/>
        <v>239.43000000000006</v>
      </c>
    </row>
    <row r="247" spans="1:4">
      <c r="A247" s="16">
        <v>246</v>
      </c>
      <c r="B247" s="1">
        <f t="shared" ca="1" si="12"/>
        <v>-6.5699999999999363</v>
      </c>
      <c r="C247" s="16">
        <f t="shared" ca="1" si="13"/>
        <v>-2.6707317073170458</v>
      </c>
      <c r="D247" s="1">
        <f t="shared" ca="1" si="16"/>
        <v>239.43000000000006</v>
      </c>
    </row>
    <row r="248" spans="1:4">
      <c r="A248" s="16">
        <v>247</v>
      </c>
      <c r="B248" s="1">
        <f t="shared" ca="1" si="12"/>
        <v>-4.4599999999999511</v>
      </c>
      <c r="C248" s="16">
        <f t="shared" ca="1" si="13"/>
        <v>-1.8056680161943177</v>
      </c>
      <c r="D248" s="1">
        <f t="shared" ca="1" si="16"/>
        <v>242.54000000000005</v>
      </c>
    </row>
    <row r="249" spans="1:4">
      <c r="A249" s="16">
        <v>248</v>
      </c>
      <c r="B249" s="1">
        <f t="shared" ca="1" si="12"/>
        <v>-1.9399999999999409</v>
      </c>
      <c r="C249" s="16">
        <f t="shared" ca="1" si="13"/>
        <v>-0.78225806451609969</v>
      </c>
      <c r="D249" s="1">
        <f t="shared" ca="1" si="16"/>
        <v>246.06000000000006</v>
      </c>
    </row>
    <row r="250" spans="1:4">
      <c r="A250" s="16">
        <v>249</v>
      </c>
      <c r="B250" s="1">
        <f t="shared" ca="1" si="12"/>
        <v>-2.9399999999999409</v>
      </c>
      <c r="C250" s="16">
        <f t="shared" ca="1" si="13"/>
        <v>-1.1807228915662478</v>
      </c>
      <c r="D250" s="1">
        <f t="shared" ca="1" si="16"/>
        <v>246.06000000000006</v>
      </c>
    </row>
    <row r="251" spans="1:4">
      <c r="A251" s="16">
        <v>250</v>
      </c>
      <c r="B251" s="1">
        <f t="shared" ca="1" si="12"/>
        <v>-3.9399999999999409</v>
      </c>
      <c r="C251" s="16">
        <f t="shared" ca="1" si="13"/>
        <v>-1.5759999999999792</v>
      </c>
      <c r="D251" s="1">
        <f t="shared" ca="1" si="16"/>
        <v>246.06000000000006</v>
      </c>
    </row>
    <row r="252" spans="1:4">
      <c r="A252" s="16">
        <v>251</v>
      </c>
      <c r="B252" s="1">
        <f t="shared" ca="1" si="12"/>
        <v>-4.9399999999999409</v>
      </c>
      <c r="C252" s="16">
        <f t="shared" ca="1" si="13"/>
        <v>-1.9681274900398193</v>
      </c>
      <c r="D252" s="1">
        <f t="shared" ca="1" si="16"/>
        <v>246.06000000000006</v>
      </c>
    </row>
    <row r="253" spans="1:4">
      <c r="A253" s="16">
        <v>252</v>
      </c>
      <c r="B253" s="1">
        <f t="shared" ca="1" si="12"/>
        <v>-5.9399999999999409</v>
      </c>
      <c r="C253" s="16">
        <f t="shared" ca="1" si="13"/>
        <v>-2.3571428571428328</v>
      </c>
      <c r="D253" s="1">
        <f t="shared" ca="1" si="16"/>
        <v>246.06000000000006</v>
      </c>
    </row>
    <row r="254" spans="1:4">
      <c r="A254" s="16">
        <v>253</v>
      </c>
      <c r="B254" s="1">
        <f t="shared" ca="1" si="12"/>
        <v>-6.9399999999999409</v>
      </c>
      <c r="C254" s="16">
        <f t="shared" ca="1" si="13"/>
        <v>-2.7430830039525489</v>
      </c>
      <c r="D254" s="1">
        <f t="shared" ca="1" si="16"/>
        <v>246.06000000000006</v>
      </c>
    </row>
    <row r="255" spans="1:4">
      <c r="A255" s="16">
        <v>254</v>
      </c>
      <c r="B255" s="1">
        <f t="shared" ca="1" si="12"/>
        <v>-7.9399999999999409</v>
      </c>
      <c r="C255" s="16">
        <f t="shared" ca="1" si="13"/>
        <v>-3.1259842519684895</v>
      </c>
      <c r="D255" s="1">
        <f t="shared" ca="1" si="16"/>
        <v>246.06000000000006</v>
      </c>
    </row>
    <row r="256" spans="1:4">
      <c r="A256" s="16">
        <v>255</v>
      </c>
      <c r="B256" s="1">
        <f t="shared" ca="1" si="12"/>
        <v>-8.9399999999999409</v>
      </c>
      <c r="C256" s="16">
        <f t="shared" ca="1" si="13"/>
        <v>-3.5058823529411569</v>
      </c>
      <c r="D256" s="1">
        <f t="shared" ca="1" si="16"/>
        <v>246.06000000000006</v>
      </c>
    </row>
    <row r="257" spans="1:4">
      <c r="A257" s="16">
        <v>256</v>
      </c>
      <c r="B257" s="1">
        <f t="shared" ca="1" si="12"/>
        <v>-9.9399999999999409</v>
      </c>
      <c r="C257" s="16">
        <f t="shared" ca="1" si="13"/>
        <v>-3.8828124999999716</v>
      </c>
      <c r="D257" s="1">
        <f t="shared" ca="1" si="16"/>
        <v>246.06000000000006</v>
      </c>
    </row>
    <row r="258" spans="1:4">
      <c r="A258" s="16">
        <v>257</v>
      </c>
      <c r="B258" s="1">
        <f t="shared" ref="B258:B321" ca="1" si="17">D258-A258</f>
        <v>-8.7499999999999432</v>
      </c>
      <c r="C258" s="16">
        <f t="shared" ref="C258:C321" ca="1" si="18">(D258/A258*100)-100</f>
        <v>-3.4046692607003592</v>
      </c>
      <c r="D258" s="1">
        <f t="shared" ca="1" si="16"/>
        <v>248.25000000000006</v>
      </c>
    </row>
    <row r="259" spans="1:4">
      <c r="A259" s="16">
        <v>258</v>
      </c>
      <c r="B259" s="1">
        <f t="shared" ca="1" si="17"/>
        <v>-9.7499999999999432</v>
      </c>
      <c r="C259" s="16">
        <f t="shared" ca="1" si="18"/>
        <v>-3.7790697674418396</v>
      </c>
      <c r="D259" s="1">
        <f t="shared" ca="1" si="16"/>
        <v>248.25000000000006</v>
      </c>
    </row>
    <row r="260" spans="1:4">
      <c r="A260" s="16">
        <v>259</v>
      </c>
      <c r="B260" s="1">
        <f t="shared" ca="1" si="17"/>
        <v>-10.749999999999943</v>
      </c>
      <c r="C260" s="16">
        <f t="shared" ca="1" si="18"/>
        <v>-4.1505791505791194</v>
      </c>
      <c r="D260" s="1">
        <f t="shared" ca="1" si="16"/>
        <v>248.25000000000006</v>
      </c>
    </row>
    <row r="261" spans="1:4">
      <c r="A261" s="16">
        <v>260</v>
      </c>
      <c r="B261" s="1">
        <f t="shared" ca="1" si="17"/>
        <v>-11.749999999999943</v>
      </c>
      <c r="C261" s="16">
        <f t="shared" ca="1" si="18"/>
        <v>-4.5192307692307452</v>
      </c>
      <c r="D261" s="1">
        <f t="shared" ca="1" si="16"/>
        <v>248.25000000000006</v>
      </c>
    </row>
    <row r="262" spans="1:4">
      <c r="A262" s="16">
        <v>261</v>
      </c>
      <c r="B262" s="1">
        <f t="shared" ca="1" si="17"/>
        <v>-7.339999999999975</v>
      </c>
      <c r="C262" s="16">
        <f t="shared" ca="1" si="18"/>
        <v>-2.8122605363984547</v>
      </c>
      <c r="D262" s="1">
        <f t="shared" ca="1" si="16"/>
        <v>253.66000000000003</v>
      </c>
    </row>
    <row r="263" spans="1:4">
      <c r="A263" s="16">
        <v>262</v>
      </c>
      <c r="B263" s="1">
        <f t="shared" ca="1" si="17"/>
        <v>-8.339999999999975</v>
      </c>
      <c r="C263" s="16">
        <f t="shared" ca="1" si="18"/>
        <v>-3.183206106870216</v>
      </c>
      <c r="D263" s="1">
        <f t="shared" ca="1" si="16"/>
        <v>253.66000000000003</v>
      </c>
    </row>
    <row r="264" spans="1:4">
      <c r="A264" s="16">
        <v>263</v>
      </c>
      <c r="B264" s="1">
        <f t="shared" ca="1" si="17"/>
        <v>-5.8599999999999568</v>
      </c>
      <c r="C264" s="16">
        <f t="shared" ca="1" si="18"/>
        <v>-2.2281368821292631</v>
      </c>
      <c r="D264" s="1">
        <f t="shared" ca="1" si="16"/>
        <v>257.14000000000004</v>
      </c>
    </row>
    <row r="265" spans="1:4">
      <c r="A265" s="16">
        <v>264</v>
      </c>
      <c r="B265" s="1">
        <f t="shared" ca="1" si="17"/>
        <v>-6.8599999999999568</v>
      </c>
      <c r="C265" s="16">
        <f t="shared" ca="1" si="18"/>
        <v>-2.59848484848483</v>
      </c>
      <c r="D265" s="1">
        <f t="shared" ca="1" si="16"/>
        <v>257.14000000000004</v>
      </c>
    </row>
    <row r="266" spans="1:4">
      <c r="A266" s="16">
        <v>265</v>
      </c>
      <c r="B266" s="1">
        <f t="shared" ca="1" si="17"/>
        <v>-7.8599999999999568</v>
      </c>
      <c r="C266" s="16">
        <f t="shared" ca="1" si="18"/>
        <v>-2.9660377358490422</v>
      </c>
      <c r="D266" s="1">
        <f t="shared" ref="D266:D297" ca="1" si="19">$D$201+G66</f>
        <v>257.14000000000004</v>
      </c>
    </row>
    <row r="267" spans="1:4">
      <c r="A267" s="16">
        <v>266</v>
      </c>
      <c r="B267" s="1">
        <f t="shared" ca="1" si="17"/>
        <v>-4.6399999999999864</v>
      </c>
      <c r="C267" s="16">
        <f t="shared" ca="1" si="18"/>
        <v>-1.7443609022556359</v>
      </c>
      <c r="D267" s="1">
        <f t="shared" ca="1" si="19"/>
        <v>261.36</v>
      </c>
    </row>
    <row r="268" spans="1:4">
      <c r="A268" s="16">
        <v>267</v>
      </c>
      <c r="B268" s="1">
        <f t="shared" ca="1" si="17"/>
        <v>-5.6399999999999864</v>
      </c>
      <c r="C268" s="16">
        <f t="shared" ca="1" si="18"/>
        <v>-2.1123595505617914</v>
      </c>
      <c r="D268" s="1">
        <f t="shared" ca="1" si="19"/>
        <v>261.36</v>
      </c>
    </row>
    <row r="269" spans="1:4">
      <c r="A269" s="16">
        <v>268</v>
      </c>
      <c r="B269" s="1">
        <f t="shared" ca="1" si="17"/>
        <v>-6.6399999999999864</v>
      </c>
      <c r="C269" s="16">
        <f t="shared" ca="1" si="18"/>
        <v>-2.4776119402985017</v>
      </c>
      <c r="D269" s="1">
        <f t="shared" ca="1" si="19"/>
        <v>261.36</v>
      </c>
    </row>
    <row r="270" spans="1:4">
      <c r="A270" s="16">
        <v>269</v>
      </c>
      <c r="B270" s="1">
        <f t="shared" ca="1" si="17"/>
        <v>-4.8899999999999864</v>
      </c>
      <c r="C270" s="16">
        <f t="shared" ca="1" si="18"/>
        <v>-1.8178438661710032</v>
      </c>
      <c r="D270" s="1">
        <f t="shared" ca="1" si="19"/>
        <v>264.11</v>
      </c>
    </row>
    <row r="271" spans="1:4">
      <c r="A271" s="16">
        <v>270</v>
      </c>
      <c r="B271" s="1">
        <f t="shared" ca="1" si="17"/>
        <v>-5.8899999999999864</v>
      </c>
      <c r="C271" s="16">
        <f t="shared" ca="1" si="18"/>
        <v>-2.1814814814814696</v>
      </c>
      <c r="D271" s="1">
        <f t="shared" ca="1" si="19"/>
        <v>264.11</v>
      </c>
    </row>
    <row r="272" spans="1:4">
      <c r="A272" s="16">
        <v>271</v>
      </c>
      <c r="B272" s="1">
        <f t="shared" ca="1" si="17"/>
        <v>-2.9599999999999227</v>
      </c>
      <c r="C272" s="16">
        <f t="shared" ca="1" si="18"/>
        <v>-1.0922509225091943</v>
      </c>
      <c r="D272" s="1">
        <f t="shared" ca="1" si="19"/>
        <v>268.04000000000008</v>
      </c>
    </row>
    <row r="273" spans="1:4">
      <c r="A273" s="16">
        <v>272</v>
      </c>
      <c r="B273" s="1">
        <f t="shared" ca="1" si="17"/>
        <v>-3.9599999999999227</v>
      </c>
      <c r="C273" s="16">
        <f t="shared" ca="1" si="18"/>
        <v>-1.4558823529411455</v>
      </c>
      <c r="D273" s="1">
        <f t="shared" ca="1" si="19"/>
        <v>268.04000000000008</v>
      </c>
    </row>
    <row r="274" spans="1:4">
      <c r="A274" s="16">
        <v>273</v>
      </c>
      <c r="B274" s="1">
        <f t="shared" ca="1" si="17"/>
        <v>-4.9599999999999227</v>
      </c>
      <c r="C274" s="16">
        <f t="shared" ca="1" si="18"/>
        <v>-1.816849816849782</v>
      </c>
      <c r="D274" s="1">
        <f t="shared" ca="1" si="19"/>
        <v>268.04000000000008</v>
      </c>
    </row>
    <row r="275" spans="1:4">
      <c r="A275" s="16">
        <v>274</v>
      </c>
      <c r="B275" s="1">
        <f t="shared" ca="1" si="17"/>
        <v>-5.9599999999999227</v>
      </c>
      <c r="C275" s="16">
        <f t="shared" ca="1" si="18"/>
        <v>-2.17518248175179</v>
      </c>
      <c r="D275" s="1">
        <f t="shared" ca="1" si="19"/>
        <v>268.04000000000008</v>
      </c>
    </row>
    <row r="276" spans="1:4">
      <c r="A276" s="16">
        <v>275</v>
      </c>
      <c r="B276" s="1">
        <f t="shared" ca="1" si="17"/>
        <v>-6.9599999999999227</v>
      </c>
      <c r="C276" s="16">
        <f t="shared" ca="1" si="18"/>
        <v>-2.5309090909090628</v>
      </c>
      <c r="D276" s="1">
        <f t="shared" ca="1" si="19"/>
        <v>268.04000000000008</v>
      </c>
    </row>
    <row r="277" spans="1:4">
      <c r="A277" s="16">
        <v>276</v>
      </c>
      <c r="B277" s="1">
        <f t="shared" ca="1" si="17"/>
        <v>-7.9599999999999227</v>
      </c>
      <c r="C277" s="16">
        <f t="shared" ca="1" si="18"/>
        <v>-2.8840579710144709</v>
      </c>
      <c r="D277" s="1">
        <f t="shared" ca="1" si="19"/>
        <v>268.04000000000008</v>
      </c>
    </row>
    <row r="278" spans="1:4">
      <c r="A278" s="16">
        <v>277</v>
      </c>
      <c r="B278" s="1">
        <f t="shared" ca="1" si="17"/>
        <v>-8.9599999999999227</v>
      </c>
      <c r="C278" s="16">
        <f t="shared" ca="1" si="18"/>
        <v>-3.2346570397111662</v>
      </c>
      <c r="D278" s="1">
        <f t="shared" ca="1" si="19"/>
        <v>268.04000000000008</v>
      </c>
    </row>
    <row r="279" spans="1:4">
      <c r="A279" s="16">
        <v>278</v>
      </c>
      <c r="B279" s="1">
        <f t="shared" ca="1" si="17"/>
        <v>-9.9599999999999227</v>
      </c>
      <c r="C279" s="16">
        <f t="shared" ca="1" si="18"/>
        <v>-3.5827338129496127</v>
      </c>
      <c r="D279" s="1">
        <f t="shared" ca="1" si="19"/>
        <v>268.04000000000008</v>
      </c>
    </row>
    <row r="280" spans="1:4">
      <c r="A280" s="16">
        <v>279</v>
      </c>
      <c r="B280" s="1">
        <f t="shared" ca="1" si="17"/>
        <v>-10.959999999999923</v>
      </c>
      <c r="C280" s="16">
        <f t="shared" ca="1" si="18"/>
        <v>-3.9283154121863504</v>
      </c>
      <c r="D280" s="1">
        <f t="shared" ca="1" si="19"/>
        <v>268.04000000000008</v>
      </c>
    </row>
    <row r="281" spans="1:4">
      <c r="A281" s="16">
        <v>280</v>
      </c>
      <c r="B281" s="1">
        <f t="shared" ca="1" si="17"/>
        <v>-9.7199999999999704</v>
      </c>
      <c r="C281" s="16">
        <f t="shared" ca="1" si="18"/>
        <v>-3.4714285714285609</v>
      </c>
      <c r="D281" s="1">
        <f t="shared" ca="1" si="19"/>
        <v>270.28000000000003</v>
      </c>
    </row>
    <row r="282" spans="1:4">
      <c r="A282" s="16">
        <v>281</v>
      </c>
      <c r="B282" s="1">
        <f t="shared" ca="1" si="17"/>
        <v>-10.71999999999997</v>
      </c>
      <c r="C282" s="16">
        <f t="shared" ca="1" si="18"/>
        <v>-3.8149466192170678</v>
      </c>
      <c r="D282" s="1">
        <f t="shared" ca="1" si="19"/>
        <v>270.28000000000003</v>
      </c>
    </row>
    <row r="283" spans="1:4">
      <c r="A283" s="16">
        <v>282</v>
      </c>
      <c r="B283" s="1">
        <f t="shared" ca="1" si="17"/>
        <v>-11.71999999999997</v>
      </c>
      <c r="C283" s="16">
        <f t="shared" ca="1" si="18"/>
        <v>-4.156028368794324</v>
      </c>
      <c r="D283" s="1">
        <f t="shared" ca="1" si="19"/>
        <v>270.28000000000003</v>
      </c>
    </row>
    <row r="284" spans="1:4">
      <c r="A284" s="16">
        <v>283</v>
      </c>
      <c r="B284" s="1">
        <f t="shared" ca="1" si="17"/>
        <v>-8.7499999999999432</v>
      </c>
      <c r="C284" s="16">
        <f t="shared" ca="1" si="18"/>
        <v>-3.0918727915194069</v>
      </c>
      <c r="D284" s="1">
        <f t="shared" ca="1" si="19"/>
        <v>274.25000000000006</v>
      </c>
    </row>
    <row r="285" spans="1:4">
      <c r="A285" s="16">
        <v>284</v>
      </c>
      <c r="B285" s="1">
        <f t="shared" ca="1" si="17"/>
        <v>-9.7499999999999432</v>
      </c>
      <c r="C285" s="16">
        <f t="shared" ca="1" si="18"/>
        <v>-3.4330985915492818</v>
      </c>
      <c r="D285" s="1">
        <f t="shared" ca="1" si="19"/>
        <v>274.25000000000006</v>
      </c>
    </row>
    <row r="286" spans="1:4">
      <c r="A286" s="16">
        <v>285</v>
      </c>
      <c r="B286" s="1">
        <f t="shared" ca="1" si="17"/>
        <v>-10.749999999999943</v>
      </c>
      <c r="C286" s="16">
        <f t="shared" ca="1" si="18"/>
        <v>-3.7719298245613828</v>
      </c>
      <c r="D286" s="1">
        <f t="shared" ca="1" si="19"/>
        <v>274.25000000000006</v>
      </c>
    </row>
    <row r="287" spans="1:4">
      <c r="A287" s="16">
        <v>286</v>
      </c>
      <c r="B287" s="1">
        <f t="shared" ca="1" si="17"/>
        <v>-11.749999999999943</v>
      </c>
      <c r="C287" s="16">
        <f t="shared" ca="1" si="18"/>
        <v>-4.1083916083915994</v>
      </c>
      <c r="D287" s="1">
        <f t="shared" ca="1" si="19"/>
        <v>274.25000000000006</v>
      </c>
    </row>
    <row r="288" spans="1:4">
      <c r="A288" s="16">
        <v>287</v>
      </c>
      <c r="B288" s="1">
        <f t="shared" ca="1" si="17"/>
        <v>-12.749999999999943</v>
      </c>
      <c r="C288" s="16">
        <f t="shared" ca="1" si="18"/>
        <v>-4.442508710801377</v>
      </c>
      <c r="D288" s="1">
        <f t="shared" ca="1" si="19"/>
        <v>274.25000000000006</v>
      </c>
    </row>
    <row r="289" spans="1:4">
      <c r="A289" s="16">
        <v>288</v>
      </c>
      <c r="B289" s="1">
        <f t="shared" ca="1" si="17"/>
        <v>-13.749999999999943</v>
      </c>
      <c r="C289" s="16">
        <f t="shared" ca="1" si="18"/>
        <v>-4.7743055555555429</v>
      </c>
      <c r="D289" s="1">
        <f t="shared" ca="1" si="19"/>
        <v>274.25000000000006</v>
      </c>
    </row>
    <row r="290" spans="1:4">
      <c r="A290" s="16">
        <v>289</v>
      </c>
      <c r="B290" s="1">
        <f t="shared" ca="1" si="17"/>
        <v>-11.039999999999964</v>
      </c>
      <c r="C290" s="16">
        <f t="shared" ca="1" si="18"/>
        <v>-3.8200692041522331</v>
      </c>
      <c r="D290" s="1">
        <f t="shared" ca="1" si="19"/>
        <v>277.96000000000004</v>
      </c>
    </row>
    <row r="291" spans="1:4">
      <c r="A291" s="16">
        <v>290</v>
      </c>
      <c r="B291" s="1">
        <f t="shared" ca="1" si="17"/>
        <v>-12.039999999999964</v>
      </c>
      <c r="C291" s="16">
        <f t="shared" ca="1" si="18"/>
        <v>-4.1517241379310263</v>
      </c>
      <c r="D291" s="1">
        <f t="shared" ca="1" si="19"/>
        <v>277.96000000000004</v>
      </c>
    </row>
    <row r="292" spans="1:4">
      <c r="A292" s="16">
        <v>291</v>
      </c>
      <c r="B292" s="1">
        <f t="shared" ca="1" si="17"/>
        <v>-13.039999999999964</v>
      </c>
      <c r="C292" s="16">
        <f t="shared" ca="1" si="18"/>
        <v>-4.4810996563573724</v>
      </c>
      <c r="D292" s="1">
        <f t="shared" ca="1" si="19"/>
        <v>277.96000000000004</v>
      </c>
    </row>
    <row r="293" spans="1:4">
      <c r="A293" s="16">
        <v>292</v>
      </c>
      <c r="B293" s="1">
        <f t="shared" ca="1" si="17"/>
        <v>-8.7199999999999704</v>
      </c>
      <c r="C293" s="16">
        <f t="shared" ca="1" si="18"/>
        <v>-2.9863013698629999</v>
      </c>
      <c r="D293" s="1">
        <f t="shared" ca="1" si="19"/>
        <v>283.28000000000003</v>
      </c>
    </row>
    <row r="294" spans="1:4">
      <c r="A294" s="16">
        <v>293</v>
      </c>
      <c r="B294" s="1">
        <f t="shared" ca="1" si="17"/>
        <v>-9.7199999999999704</v>
      </c>
      <c r="C294" s="16">
        <f t="shared" ca="1" si="18"/>
        <v>-3.317406143344698</v>
      </c>
      <c r="D294" s="1">
        <f t="shared" ca="1" si="19"/>
        <v>283.28000000000003</v>
      </c>
    </row>
    <row r="295" spans="1:4">
      <c r="A295" s="16">
        <v>294</v>
      </c>
      <c r="B295" s="1">
        <f t="shared" ca="1" si="17"/>
        <v>-10.71999999999997</v>
      </c>
      <c r="C295" s="16">
        <f t="shared" ca="1" si="18"/>
        <v>-3.6462585034013415</v>
      </c>
      <c r="D295" s="1">
        <f t="shared" ca="1" si="19"/>
        <v>283.28000000000003</v>
      </c>
    </row>
    <row r="296" spans="1:4">
      <c r="A296" s="16">
        <v>295</v>
      </c>
      <c r="B296" s="1">
        <f t="shared" ca="1" si="17"/>
        <v>-11.71999999999997</v>
      </c>
      <c r="C296" s="16">
        <f t="shared" ca="1" si="18"/>
        <v>-3.9728813559321878</v>
      </c>
      <c r="D296" s="1">
        <f t="shared" ca="1" si="19"/>
        <v>283.28000000000003</v>
      </c>
    </row>
    <row r="297" spans="1:4">
      <c r="A297" s="16">
        <v>296</v>
      </c>
      <c r="B297" s="1">
        <f t="shared" ca="1" si="17"/>
        <v>-12.71999999999997</v>
      </c>
      <c r="C297" s="16">
        <f t="shared" ca="1" si="18"/>
        <v>-4.2972972972972912</v>
      </c>
      <c r="D297" s="1">
        <f t="shared" ca="1" si="19"/>
        <v>283.28000000000003</v>
      </c>
    </row>
    <row r="298" spans="1:4">
      <c r="A298" s="16">
        <v>297</v>
      </c>
      <c r="B298" s="1">
        <f t="shared" ca="1" si="17"/>
        <v>-13.71999999999997</v>
      </c>
      <c r="C298" s="16">
        <f t="shared" ca="1" si="18"/>
        <v>-4.6195286195286087</v>
      </c>
      <c r="D298" s="1">
        <f t="shared" ref="D298:D329" ca="1" si="20">$D$201+G98</f>
        <v>283.28000000000003</v>
      </c>
    </row>
    <row r="299" spans="1:4">
      <c r="A299" s="16">
        <v>298</v>
      </c>
      <c r="B299" s="1">
        <f t="shared" ca="1" si="17"/>
        <v>-14.71999999999997</v>
      </c>
      <c r="C299" s="16">
        <f t="shared" ca="1" si="18"/>
        <v>-4.9395973154362309</v>
      </c>
      <c r="D299" s="1">
        <f t="shared" ca="1" si="20"/>
        <v>283.28000000000003</v>
      </c>
    </row>
    <row r="300" spans="1:4">
      <c r="A300" s="16">
        <v>299</v>
      </c>
      <c r="B300" s="1">
        <f t="shared" ca="1" si="17"/>
        <v>-11.809999999999945</v>
      </c>
      <c r="C300" s="16">
        <f t="shared" ca="1" si="18"/>
        <v>-3.9498327759197167</v>
      </c>
      <c r="D300" s="1">
        <f t="shared" ca="1" si="20"/>
        <v>287.19000000000005</v>
      </c>
    </row>
    <row r="301" spans="1:4">
      <c r="A301" s="16">
        <v>300</v>
      </c>
      <c r="B301" s="1">
        <f t="shared" ca="1" si="17"/>
        <v>-12.809999999999945</v>
      </c>
      <c r="C301" s="16">
        <f t="shared" ca="1" si="18"/>
        <v>-4.2699999999999818</v>
      </c>
      <c r="D301" s="1">
        <f t="shared" ca="1" si="20"/>
        <v>287.19000000000005</v>
      </c>
    </row>
    <row r="302" spans="1:4">
      <c r="A302" s="16">
        <v>301</v>
      </c>
      <c r="B302" s="1">
        <f t="shared" ca="1" si="17"/>
        <v>-13.809999999999945</v>
      </c>
      <c r="C302" s="16">
        <f t="shared" ca="1" si="18"/>
        <v>-4.5880398671096145</v>
      </c>
      <c r="D302" s="1">
        <f t="shared" ca="1" si="20"/>
        <v>287.19000000000005</v>
      </c>
    </row>
    <row r="303" spans="1:4">
      <c r="A303" s="16">
        <v>302</v>
      </c>
      <c r="B303" s="1">
        <f t="shared" ca="1" si="17"/>
        <v>-14.809999999999945</v>
      </c>
      <c r="C303" s="16">
        <f t="shared" ca="1" si="18"/>
        <v>-4.9039735099337634</v>
      </c>
      <c r="D303" s="1">
        <f t="shared" ca="1" si="20"/>
        <v>287.19000000000005</v>
      </c>
    </row>
    <row r="304" spans="1:4">
      <c r="A304" s="16">
        <v>303</v>
      </c>
      <c r="B304" s="1">
        <f t="shared" ca="1" si="17"/>
        <v>-12.379999999999995</v>
      </c>
      <c r="C304" s="16">
        <f t="shared" ca="1" si="18"/>
        <v>-4.0858085808580853</v>
      </c>
      <c r="D304" s="1">
        <f t="shared" ca="1" si="20"/>
        <v>290.62</v>
      </c>
    </row>
    <row r="305" spans="1:4">
      <c r="A305" s="16">
        <v>304</v>
      </c>
      <c r="B305" s="1">
        <f t="shared" ca="1" si="17"/>
        <v>-13.379999999999995</v>
      </c>
      <c r="C305" s="16">
        <f t="shared" ca="1" si="18"/>
        <v>-4.401315789473685</v>
      </c>
      <c r="D305" s="1">
        <f t="shared" ca="1" si="20"/>
        <v>290.62</v>
      </c>
    </row>
    <row r="306" spans="1:4">
      <c r="A306" s="16">
        <v>305</v>
      </c>
      <c r="B306" s="1">
        <f t="shared" ca="1" si="17"/>
        <v>-11.42999999999995</v>
      </c>
      <c r="C306" s="16">
        <f t="shared" ca="1" si="18"/>
        <v>-3.747540983606541</v>
      </c>
      <c r="D306" s="1">
        <f t="shared" ca="1" si="20"/>
        <v>293.57000000000005</v>
      </c>
    </row>
    <row r="307" spans="1:4">
      <c r="A307" s="16">
        <v>306</v>
      </c>
      <c r="B307" s="1">
        <f t="shared" ca="1" si="17"/>
        <v>-8.42999999999995</v>
      </c>
      <c r="C307" s="16">
        <f t="shared" ca="1" si="18"/>
        <v>-2.7549019607842951</v>
      </c>
      <c r="D307" s="1">
        <f t="shared" ca="1" si="20"/>
        <v>297.57000000000005</v>
      </c>
    </row>
    <row r="308" spans="1:4">
      <c r="A308" s="16">
        <v>307</v>
      </c>
      <c r="B308" s="1">
        <f t="shared" ca="1" si="17"/>
        <v>-9.42999999999995</v>
      </c>
      <c r="C308" s="16">
        <f t="shared" ca="1" si="18"/>
        <v>-3.0716612377849941</v>
      </c>
      <c r="D308" s="1">
        <f t="shared" ca="1" si="20"/>
        <v>297.57000000000005</v>
      </c>
    </row>
    <row r="309" spans="1:4">
      <c r="A309" s="16">
        <v>308</v>
      </c>
      <c r="B309" s="1">
        <f t="shared" ca="1" si="17"/>
        <v>-10.42999999999995</v>
      </c>
      <c r="C309" s="16">
        <f t="shared" ca="1" si="18"/>
        <v>-3.386363636363626</v>
      </c>
      <c r="D309" s="1">
        <f t="shared" ca="1" si="20"/>
        <v>297.57000000000005</v>
      </c>
    </row>
    <row r="310" spans="1:4">
      <c r="A310" s="16">
        <v>309</v>
      </c>
      <c r="B310" s="1">
        <f t="shared" ca="1" si="17"/>
        <v>-11.42999999999995</v>
      </c>
      <c r="C310" s="16">
        <f t="shared" ca="1" si="18"/>
        <v>-3.6990291262135742</v>
      </c>
      <c r="D310" s="1">
        <f t="shared" ca="1" si="20"/>
        <v>297.57000000000005</v>
      </c>
    </row>
    <row r="311" spans="1:4">
      <c r="A311" s="16">
        <v>310</v>
      </c>
      <c r="B311" s="1">
        <f t="shared" ca="1" si="17"/>
        <v>-12.42999999999995</v>
      </c>
      <c r="C311" s="16">
        <f t="shared" ca="1" si="18"/>
        <v>-4.0096774193548157</v>
      </c>
      <c r="D311" s="1">
        <f t="shared" ca="1" si="20"/>
        <v>297.57000000000005</v>
      </c>
    </row>
    <row r="312" spans="1:4">
      <c r="A312" s="16">
        <v>311</v>
      </c>
      <c r="B312" s="1">
        <f t="shared" ca="1" si="17"/>
        <v>-13.42999999999995</v>
      </c>
      <c r="C312" s="16">
        <f t="shared" ca="1" si="18"/>
        <v>-4.3183279742765137</v>
      </c>
      <c r="D312" s="1">
        <f t="shared" ca="1" si="20"/>
        <v>297.57000000000005</v>
      </c>
    </row>
    <row r="313" spans="1:4">
      <c r="A313" s="16">
        <v>312</v>
      </c>
      <c r="B313" s="1">
        <f t="shared" ca="1" si="17"/>
        <v>-14.42999999999995</v>
      </c>
      <c r="C313" s="16">
        <f t="shared" ca="1" si="18"/>
        <v>-4.6249999999999858</v>
      </c>
      <c r="D313" s="1">
        <f t="shared" ca="1" si="20"/>
        <v>297.57000000000005</v>
      </c>
    </row>
    <row r="314" spans="1:4">
      <c r="A314" s="16">
        <v>313</v>
      </c>
      <c r="B314" s="1">
        <f t="shared" ca="1" si="17"/>
        <v>-15.42999999999995</v>
      </c>
      <c r="C314" s="16">
        <f t="shared" ca="1" si="18"/>
        <v>-4.9297124600638824</v>
      </c>
      <c r="D314" s="1">
        <f t="shared" ca="1" si="20"/>
        <v>297.57000000000005</v>
      </c>
    </row>
    <row r="315" spans="1:4">
      <c r="A315" s="16">
        <v>314</v>
      </c>
      <c r="B315" s="1">
        <f t="shared" ca="1" si="17"/>
        <v>-16.42999999999995</v>
      </c>
      <c r="C315" s="16">
        <f t="shared" ca="1" si="18"/>
        <v>-5.23248407643311</v>
      </c>
      <c r="D315" s="1">
        <f t="shared" ca="1" si="20"/>
        <v>297.57000000000005</v>
      </c>
    </row>
    <row r="316" spans="1:4">
      <c r="A316" s="16">
        <v>315</v>
      </c>
      <c r="B316" s="1">
        <f t="shared" ca="1" si="17"/>
        <v>-14.879999999999995</v>
      </c>
      <c r="C316" s="16">
        <f t="shared" ca="1" si="18"/>
        <v>-4.7238095238095212</v>
      </c>
      <c r="D316" s="1">
        <f t="shared" ca="1" si="20"/>
        <v>300.12</v>
      </c>
    </row>
    <row r="317" spans="1:4">
      <c r="A317" s="16">
        <v>316</v>
      </c>
      <c r="B317" s="1">
        <f t="shared" ca="1" si="17"/>
        <v>-15.879999999999995</v>
      </c>
      <c r="C317" s="16">
        <f t="shared" ca="1" si="18"/>
        <v>-5.0253164556961991</v>
      </c>
      <c r="D317" s="1">
        <f t="shared" ca="1" si="20"/>
        <v>300.12</v>
      </c>
    </row>
    <row r="318" spans="1:4">
      <c r="A318" s="16">
        <v>317</v>
      </c>
      <c r="B318" s="1">
        <f t="shared" ca="1" si="17"/>
        <v>-16.879999999999995</v>
      </c>
      <c r="C318" s="16">
        <f t="shared" ca="1" si="18"/>
        <v>-5.3249211356466901</v>
      </c>
      <c r="D318" s="1">
        <f t="shared" ca="1" si="20"/>
        <v>300.12</v>
      </c>
    </row>
    <row r="319" spans="1:4">
      <c r="A319" s="16">
        <v>318</v>
      </c>
      <c r="B319" s="1">
        <f t="shared" ca="1" si="17"/>
        <v>-17.879999999999995</v>
      </c>
      <c r="C319" s="16">
        <f t="shared" ca="1" si="18"/>
        <v>-5.6226415094339615</v>
      </c>
      <c r="D319" s="1">
        <f t="shared" ca="1" si="20"/>
        <v>300.12</v>
      </c>
    </row>
    <row r="320" spans="1:4">
      <c r="A320" s="16">
        <v>319</v>
      </c>
      <c r="B320" s="1">
        <f t="shared" ca="1" si="17"/>
        <v>-18.879999999999995</v>
      </c>
      <c r="C320" s="16">
        <f t="shared" ca="1" si="18"/>
        <v>-5.9184952978056344</v>
      </c>
      <c r="D320" s="1">
        <f t="shared" ca="1" si="20"/>
        <v>300.12</v>
      </c>
    </row>
    <row r="321" spans="1:4">
      <c r="A321" s="16">
        <v>320</v>
      </c>
      <c r="B321" s="1">
        <f t="shared" ca="1" si="17"/>
        <v>-19.879999999999995</v>
      </c>
      <c r="C321" s="16">
        <f t="shared" ca="1" si="18"/>
        <v>-6.2125000000000057</v>
      </c>
      <c r="D321" s="1">
        <f t="shared" ca="1" si="20"/>
        <v>300.12</v>
      </c>
    </row>
    <row r="322" spans="1:4">
      <c r="A322" s="16">
        <v>321</v>
      </c>
      <c r="B322" s="1">
        <f t="shared" ref="B322:B385" ca="1" si="21">D322-A322</f>
        <v>-20.879999999999995</v>
      </c>
      <c r="C322" s="16">
        <f t="shared" ref="C322:C385" ca="1" si="22">(D322/A322*100)-100</f>
        <v>-6.504672897196258</v>
      </c>
      <c r="D322" s="1">
        <f t="shared" ca="1" si="20"/>
        <v>300.12</v>
      </c>
    </row>
    <row r="323" spans="1:4">
      <c r="A323" s="16">
        <v>322</v>
      </c>
      <c r="B323" s="1">
        <f t="shared" ca="1" si="21"/>
        <v>-18.889999999999986</v>
      </c>
      <c r="C323" s="16">
        <f t="shared" ca="1" si="22"/>
        <v>-5.866459627329192</v>
      </c>
      <c r="D323" s="1">
        <f t="shared" ca="1" si="20"/>
        <v>303.11</v>
      </c>
    </row>
    <row r="324" spans="1:4">
      <c r="A324" s="16">
        <v>323</v>
      </c>
      <c r="B324" s="1">
        <f t="shared" ca="1" si="21"/>
        <v>-17.789999999999964</v>
      </c>
      <c r="C324" s="16">
        <f t="shared" ca="1" si="22"/>
        <v>-5.5077399380804763</v>
      </c>
      <c r="D324" s="1">
        <f t="shared" ca="1" si="20"/>
        <v>305.21000000000004</v>
      </c>
    </row>
    <row r="325" spans="1:4">
      <c r="A325" s="16">
        <v>324</v>
      </c>
      <c r="B325" s="1">
        <f t="shared" ca="1" si="21"/>
        <v>-18.789999999999964</v>
      </c>
      <c r="C325" s="16">
        <f t="shared" ca="1" si="22"/>
        <v>-5.7993827160493794</v>
      </c>
      <c r="D325" s="1">
        <f t="shared" ca="1" si="20"/>
        <v>305.21000000000004</v>
      </c>
    </row>
    <row r="326" spans="1:4">
      <c r="A326" s="16">
        <v>325</v>
      </c>
      <c r="B326" s="1">
        <f t="shared" ca="1" si="21"/>
        <v>-19.789999999999964</v>
      </c>
      <c r="C326" s="16">
        <f t="shared" ca="1" si="22"/>
        <v>-6.0892307692307526</v>
      </c>
      <c r="D326" s="1">
        <f t="shared" ca="1" si="20"/>
        <v>305.21000000000004</v>
      </c>
    </row>
    <row r="327" spans="1:4">
      <c r="A327" s="16">
        <v>326</v>
      </c>
      <c r="B327" s="1">
        <f t="shared" ca="1" si="21"/>
        <v>-20.789999999999964</v>
      </c>
      <c r="C327" s="16">
        <f t="shared" ca="1" si="22"/>
        <v>-6.3773006134969137</v>
      </c>
      <c r="D327" s="1">
        <f t="shared" ca="1" si="20"/>
        <v>305.21000000000004</v>
      </c>
    </row>
    <row r="328" spans="1:4">
      <c r="A328" s="16">
        <v>327</v>
      </c>
      <c r="B328" s="1">
        <f t="shared" ca="1" si="21"/>
        <v>-21.789999999999964</v>
      </c>
      <c r="C328" s="16">
        <f t="shared" ca="1" si="22"/>
        <v>-6.6636085626911239</v>
      </c>
      <c r="D328" s="1">
        <f t="shared" ca="1" si="20"/>
        <v>305.21000000000004</v>
      </c>
    </row>
    <row r="329" spans="1:4">
      <c r="A329" s="16">
        <v>328</v>
      </c>
      <c r="B329" s="1">
        <f t="shared" ca="1" si="21"/>
        <v>-17.809999999999945</v>
      </c>
      <c r="C329" s="16">
        <f t="shared" ca="1" si="22"/>
        <v>-5.4298780487804663</v>
      </c>
      <c r="D329" s="1">
        <f t="shared" ca="1" si="20"/>
        <v>310.19000000000005</v>
      </c>
    </row>
    <row r="330" spans="1:4">
      <c r="A330" s="16">
        <v>329</v>
      </c>
      <c r="B330" s="1">
        <f t="shared" ca="1" si="21"/>
        <v>-13.729999999999961</v>
      </c>
      <c r="C330" s="16">
        <f t="shared" ca="1" si="22"/>
        <v>-4.1732522796352356</v>
      </c>
      <c r="D330" s="1">
        <f t="shared" ref="D330:D361" ca="1" si="23">$D$201+G130</f>
        <v>315.27000000000004</v>
      </c>
    </row>
    <row r="331" spans="1:4">
      <c r="A331" s="16">
        <v>330</v>
      </c>
      <c r="B331" s="1">
        <f t="shared" ca="1" si="21"/>
        <v>-14.729999999999961</v>
      </c>
      <c r="C331" s="16">
        <f t="shared" ca="1" si="22"/>
        <v>-4.4636363636363541</v>
      </c>
      <c r="D331" s="1">
        <f t="shared" ca="1" si="23"/>
        <v>315.27000000000004</v>
      </c>
    </row>
    <row r="332" spans="1:4">
      <c r="A332" s="16">
        <v>331</v>
      </c>
      <c r="B332" s="1">
        <f t="shared" ca="1" si="21"/>
        <v>-12.989999999999952</v>
      </c>
      <c r="C332" s="16">
        <f t="shared" ca="1" si="22"/>
        <v>-3.9244712990936392</v>
      </c>
      <c r="D332" s="1">
        <f t="shared" ca="1" si="23"/>
        <v>318.01000000000005</v>
      </c>
    </row>
    <row r="333" spans="1:4">
      <c r="A333" s="16">
        <v>332</v>
      </c>
      <c r="B333" s="1">
        <f t="shared" ca="1" si="21"/>
        <v>-13.989999999999952</v>
      </c>
      <c r="C333" s="16">
        <f t="shared" ca="1" si="22"/>
        <v>-4.2138554216867306</v>
      </c>
      <c r="D333" s="1">
        <f t="shared" ca="1" si="23"/>
        <v>318.01000000000005</v>
      </c>
    </row>
    <row r="334" spans="1:4">
      <c r="A334" s="16">
        <v>333</v>
      </c>
      <c r="B334" s="1">
        <f t="shared" ca="1" si="21"/>
        <v>-14.989999999999952</v>
      </c>
      <c r="C334" s="16">
        <f t="shared" ca="1" si="22"/>
        <v>-4.5015015015014939</v>
      </c>
      <c r="D334" s="1">
        <f t="shared" ca="1" si="23"/>
        <v>318.01000000000005</v>
      </c>
    </row>
    <row r="335" spans="1:4">
      <c r="A335" s="16">
        <v>334</v>
      </c>
      <c r="B335" s="1">
        <f t="shared" ca="1" si="21"/>
        <v>-15.989999999999952</v>
      </c>
      <c r="C335" s="16">
        <f t="shared" ca="1" si="22"/>
        <v>-4.7874251497005815</v>
      </c>
      <c r="D335" s="1">
        <f t="shared" ca="1" si="23"/>
        <v>318.01000000000005</v>
      </c>
    </row>
    <row r="336" spans="1:4">
      <c r="A336" s="16">
        <v>335</v>
      </c>
      <c r="B336" s="1">
        <f t="shared" ca="1" si="21"/>
        <v>-16.989999999999952</v>
      </c>
      <c r="C336" s="16">
        <f t="shared" ca="1" si="22"/>
        <v>-5.0716417910447547</v>
      </c>
      <c r="D336" s="1">
        <f t="shared" ca="1" si="23"/>
        <v>318.01000000000005</v>
      </c>
    </row>
    <row r="337" spans="1:4">
      <c r="A337" s="16">
        <v>336</v>
      </c>
      <c r="B337" s="1">
        <f t="shared" ca="1" si="21"/>
        <v>-17.989999999999952</v>
      </c>
      <c r="C337" s="16">
        <f t="shared" ca="1" si="22"/>
        <v>-5.354166666666643</v>
      </c>
      <c r="D337" s="1">
        <f t="shared" ca="1" si="23"/>
        <v>318.01000000000005</v>
      </c>
    </row>
    <row r="338" spans="1:4">
      <c r="A338" s="16">
        <v>337</v>
      </c>
      <c r="B338" s="1">
        <f t="shared" ca="1" si="21"/>
        <v>-18.989999999999952</v>
      </c>
      <c r="C338" s="16">
        <f t="shared" ca="1" si="22"/>
        <v>-5.6350148367952357</v>
      </c>
      <c r="D338" s="1">
        <f t="shared" ca="1" si="23"/>
        <v>318.01000000000005</v>
      </c>
    </row>
    <row r="339" spans="1:4">
      <c r="A339" s="16">
        <v>338</v>
      </c>
      <c r="B339" s="1">
        <f t="shared" ca="1" si="21"/>
        <v>-19.989999999999952</v>
      </c>
      <c r="C339" s="16">
        <f t="shared" ca="1" si="22"/>
        <v>-5.9142011834319277</v>
      </c>
      <c r="D339" s="1">
        <f t="shared" ca="1" si="23"/>
        <v>318.01000000000005</v>
      </c>
    </row>
    <row r="340" spans="1:4">
      <c r="A340" s="16">
        <v>339</v>
      </c>
      <c r="B340" s="1">
        <f t="shared" ca="1" si="21"/>
        <v>-20.989999999999952</v>
      </c>
      <c r="C340" s="16">
        <f t="shared" ca="1" si="22"/>
        <v>-6.1917404129793425</v>
      </c>
      <c r="D340" s="1">
        <f t="shared" ca="1" si="23"/>
        <v>318.01000000000005</v>
      </c>
    </row>
    <row r="341" spans="1:4">
      <c r="A341" s="16">
        <v>340</v>
      </c>
      <c r="B341" s="1">
        <f t="shared" ca="1" si="21"/>
        <v>-21.989999999999952</v>
      </c>
      <c r="C341" s="16">
        <f t="shared" ca="1" si="22"/>
        <v>-6.4676470588235162</v>
      </c>
      <c r="D341" s="1">
        <f t="shared" ca="1" si="23"/>
        <v>318.01000000000005</v>
      </c>
    </row>
    <row r="342" spans="1:4">
      <c r="A342" s="16">
        <v>341</v>
      </c>
      <c r="B342" s="1">
        <f t="shared" ca="1" si="21"/>
        <v>-20.989999999999952</v>
      </c>
      <c r="C342" s="16">
        <f t="shared" ca="1" si="22"/>
        <v>-6.1554252199413355</v>
      </c>
      <c r="D342" s="1">
        <f t="shared" ca="1" si="23"/>
        <v>320.01000000000005</v>
      </c>
    </row>
    <row r="343" spans="1:4">
      <c r="A343" s="16">
        <v>342</v>
      </c>
      <c r="B343" s="1">
        <f t="shared" ca="1" si="21"/>
        <v>-19.889999999999986</v>
      </c>
      <c r="C343" s="16">
        <f t="shared" ca="1" si="22"/>
        <v>-5.8157894736842053</v>
      </c>
      <c r="D343" s="1">
        <f t="shared" ca="1" si="23"/>
        <v>322.11</v>
      </c>
    </row>
    <row r="344" spans="1:4">
      <c r="A344" s="16">
        <v>343</v>
      </c>
      <c r="B344" s="1">
        <f t="shared" ca="1" si="21"/>
        <v>-18.42999999999995</v>
      </c>
      <c r="C344" s="16">
        <f t="shared" ca="1" si="22"/>
        <v>-5.3731778425655818</v>
      </c>
      <c r="D344" s="1">
        <f t="shared" ca="1" si="23"/>
        <v>324.57000000000005</v>
      </c>
    </row>
    <row r="345" spans="1:4">
      <c r="A345" s="16">
        <v>344</v>
      </c>
      <c r="B345" s="1">
        <f t="shared" ca="1" si="21"/>
        <v>-19.42999999999995</v>
      </c>
      <c r="C345" s="16">
        <f t="shared" ca="1" si="22"/>
        <v>-5.6482558139534689</v>
      </c>
      <c r="D345" s="1">
        <f t="shared" ca="1" si="23"/>
        <v>324.57000000000005</v>
      </c>
    </row>
    <row r="346" spans="1:4">
      <c r="A346" s="16">
        <v>345</v>
      </c>
      <c r="B346" s="1">
        <f t="shared" ca="1" si="21"/>
        <v>-20.42999999999995</v>
      </c>
      <c r="C346" s="16">
        <f t="shared" ca="1" si="22"/>
        <v>-5.9217391304347728</v>
      </c>
      <c r="D346" s="1">
        <f t="shared" ca="1" si="23"/>
        <v>324.57000000000005</v>
      </c>
    </row>
    <row r="347" spans="1:4">
      <c r="A347" s="16">
        <v>346</v>
      </c>
      <c r="B347" s="1">
        <f t="shared" ca="1" si="21"/>
        <v>-17.349999999999909</v>
      </c>
      <c r="C347" s="16">
        <f t="shared" ca="1" si="22"/>
        <v>-5.0144508670520054</v>
      </c>
      <c r="D347" s="1">
        <f t="shared" ca="1" si="23"/>
        <v>328.65000000000009</v>
      </c>
    </row>
    <row r="348" spans="1:4">
      <c r="A348" s="16">
        <v>347</v>
      </c>
      <c r="B348" s="1">
        <f t="shared" ca="1" si="21"/>
        <v>-18.349999999999909</v>
      </c>
      <c r="C348" s="16">
        <f t="shared" ca="1" si="22"/>
        <v>-5.288184438040318</v>
      </c>
      <c r="D348" s="1">
        <f t="shared" ca="1" si="23"/>
        <v>328.65000000000009</v>
      </c>
    </row>
    <row r="349" spans="1:4">
      <c r="A349" s="16">
        <v>348</v>
      </c>
      <c r="B349" s="1">
        <f t="shared" ca="1" si="21"/>
        <v>-19.349999999999909</v>
      </c>
      <c r="C349" s="16">
        <f t="shared" ca="1" si="22"/>
        <v>-5.560344827586178</v>
      </c>
      <c r="D349" s="1">
        <f t="shared" ca="1" si="23"/>
        <v>328.65000000000009</v>
      </c>
    </row>
    <row r="350" spans="1:4">
      <c r="A350" s="16">
        <v>349</v>
      </c>
      <c r="B350" s="1">
        <f t="shared" ca="1" si="21"/>
        <v>-20.349999999999909</v>
      </c>
      <c r="C350" s="16">
        <f t="shared" ca="1" si="22"/>
        <v>-5.8309455587392307</v>
      </c>
      <c r="D350" s="1">
        <f t="shared" ca="1" si="23"/>
        <v>328.65000000000009</v>
      </c>
    </row>
    <row r="351" spans="1:4">
      <c r="A351" s="16">
        <v>350</v>
      </c>
      <c r="B351" s="1">
        <f t="shared" ca="1" si="21"/>
        <v>-21.349999999999909</v>
      </c>
      <c r="C351" s="16">
        <f t="shared" ca="1" si="22"/>
        <v>-6.0999999999999659</v>
      </c>
      <c r="D351" s="1">
        <f t="shared" ca="1" si="23"/>
        <v>328.65000000000009</v>
      </c>
    </row>
    <row r="352" spans="1:4">
      <c r="A352" s="16">
        <v>351</v>
      </c>
      <c r="B352" s="1">
        <f t="shared" ca="1" si="21"/>
        <v>-17.469999999999914</v>
      </c>
      <c r="C352" s="16">
        <f t="shared" ca="1" si="22"/>
        <v>-4.9772079772079536</v>
      </c>
      <c r="D352" s="1">
        <f t="shared" ca="1" si="23"/>
        <v>333.53000000000009</v>
      </c>
    </row>
    <row r="353" spans="1:4">
      <c r="A353" s="16">
        <v>352</v>
      </c>
      <c r="B353" s="1">
        <f t="shared" ca="1" si="21"/>
        <v>-18.469999999999914</v>
      </c>
      <c r="C353" s="16">
        <f t="shared" ca="1" si="22"/>
        <v>-5.2471590909090651</v>
      </c>
      <c r="D353" s="1">
        <f t="shared" ca="1" si="23"/>
        <v>333.53000000000009</v>
      </c>
    </row>
    <row r="354" spans="1:4">
      <c r="A354" s="16">
        <v>353</v>
      </c>
      <c r="B354" s="1">
        <f t="shared" ca="1" si="21"/>
        <v>-16.729999999999905</v>
      </c>
      <c r="C354" s="16">
        <f t="shared" ca="1" si="22"/>
        <v>-4.7393767705382146</v>
      </c>
      <c r="D354" s="1">
        <f t="shared" ca="1" si="23"/>
        <v>336.2700000000001</v>
      </c>
    </row>
    <row r="355" spans="1:4">
      <c r="A355" s="16">
        <v>354</v>
      </c>
      <c r="B355" s="1">
        <f t="shared" ca="1" si="21"/>
        <v>-17.729999999999905</v>
      </c>
      <c r="C355" s="16">
        <f t="shared" ca="1" si="22"/>
        <v>-5.0084745762711549</v>
      </c>
      <c r="D355" s="1">
        <f t="shared" ca="1" si="23"/>
        <v>336.2700000000001</v>
      </c>
    </row>
    <row r="356" spans="1:4">
      <c r="A356" s="16">
        <v>355</v>
      </c>
      <c r="B356" s="1">
        <f t="shared" ca="1" si="21"/>
        <v>-16.559999999999945</v>
      </c>
      <c r="C356" s="16">
        <f t="shared" ca="1" si="22"/>
        <v>-4.6647887323943564</v>
      </c>
      <c r="D356" s="1">
        <f t="shared" ca="1" si="23"/>
        <v>338.44000000000005</v>
      </c>
    </row>
    <row r="357" spans="1:4">
      <c r="A357" s="16">
        <v>356</v>
      </c>
      <c r="B357" s="1">
        <f t="shared" ca="1" si="21"/>
        <v>-17.559999999999945</v>
      </c>
      <c r="C357" s="16">
        <f t="shared" ca="1" si="22"/>
        <v>-4.932584269662911</v>
      </c>
      <c r="D357" s="1">
        <f t="shared" ca="1" si="23"/>
        <v>338.44000000000005</v>
      </c>
    </row>
    <row r="358" spans="1:4">
      <c r="A358" s="16">
        <v>357</v>
      </c>
      <c r="B358" s="1">
        <f t="shared" ca="1" si="21"/>
        <v>-14.479999999999905</v>
      </c>
      <c r="C358" s="16">
        <f t="shared" ca="1" si="22"/>
        <v>-4.0560224089635568</v>
      </c>
      <c r="D358" s="1">
        <f t="shared" ca="1" si="23"/>
        <v>342.5200000000001</v>
      </c>
    </row>
    <row r="359" spans="1:4">
      <c r="A359" s="16">
        <v>358</v>
      </c>
      <c r="B359" s="1">
        <f t="shared" ca="1" si="21"/>
        <v>-15.479999999999905</v>
      </c>
      <c r="C359" s="16">
        <f t="shared" ca="1" si="22"/>
        <v>-4.3240223463686789</v>
      </c>
      <c r="D359" s="1">
        <f t="shared" ca="1" si="23"/>
        <v>342.5200000000001</v>
      </c>
    </row>
    <row r="360" spans="1:4">
      <c r="A360" s="16">
        <v>359</v>
      </c>
      <c r="B360" s="1">
        <f t="shared" ca="1" si="21"/>
        <v>-16.479999999999905</v>
      </c>
      <c r="C360" s="16">
        <f t="shared" ca="1" si="22"/>
        <v>-4.5905292479108368</v>
      </c>
      <c r="D360" s="1">
        <f t="shared" ca="1" si="23"/>
        <v>342.5200000000001</v>
      </c>
    </row>
    <row r="361" spans="1:4">
      <c r="A361" s="16">
        <v>360</v>
      </c>
      <c r="B361" s="1">
        <f t="shared" ca="1" si="21"/>
        <v>-17.479999999999905</v>
      </c>
      <c r="C361" s="16">
        <f t="shared" ca="1" si="22"/>
        <v>-4.8555555555555259</v>
      </c>
      <c r="D361" s="1">
        <f t="shared" ca="1" si="23"/>
        <v>342.5200000000001</v>
      </c>
    </row>
    <row r="362" spans="1:4">
      <c r="A362" s="16">
        <v>361</v>
      </c>
      <c r="B362" s="1">
        <f t="shared" ca="1" si="21"/>
        <v>-14.599999999999909</v>
      </c>
      <c r="C362" s="16">
        <f t="shared" ca="1" si="22"/>
        <v>-4.044321329639871</v>
      </c>
      <c r="D362" s="1">
        <f t="shared" ref="D362:D393" ca="1" si="24">$D$201+G162</f>
        <v>346.40000000000009</v>
      </c>
    </row>
    <row r="363" spans="1:4">
      <c r="A363" s="16">
        <v>362</v>
      </c>
      <c r="B363" s="1">
        <f t="shared" ca="1" si="21"/>
        <v>-15.599999999999909</v>
      </c>
      <c r="C363" s="16">
        <f t="shared" ca="1" si="22"/>
        <v>-4.3093922651933525</v>
      </c>
      <c r="D363" s="1">
        <f t="shared" ca="1" si="24"/>
        <v>346.40000000000009</v>
      </c>
    </row>
    <row r="364" spans="1:4">
      <c r="A364" s="16">
        <v>363</v>
      </c>
      <c r="B364" s="1">
        <f t="shared" ca="1" si="21"/>
        <v>-13.629999999999939</v>
      </c>
      <c r="C364" s="16">
        <f t="shared" ca="1" si="22"/>
        <v>-3.7548209366391063</v>
      </c>
      <c r="D364" s="1">
        <f t="shared" ca="1" si="24"/>
        <v>349.37000000000006</v>
      </c>
    </row>
    <row r="365" spans="1:4">
      <c r="A365" s="16">
        <v>364</v>
      </c>
      <c r="B365" s="1">
        <f t="shared" ca="1" si="21"/>
        <v>-9.8099999999999454</v>
      </c>
      <c r="C365" s="16">
        <f t="shared" ca="1" si="22"/>
        <v>-2.6950549450549346</v>
      </c>
      <c r="D365" s="1">
        <f t="shared" ca="1" si="24"/>
        <v>354.19000000000005</v>
      </c>
    </row>
    <row r="366" spans="1:4">
      <c r="A366" s="16">
        <v>365</v>
      </c>
      <c r="B366" s="1">
        <f t="shared" ca="1" si="21"/>
        <v>-10.809999999999945</v>
      </c>
      <c r="C366" s="16">
        <f t="shared" ca="1" si="22"/>
        <v>-2.9616438356164281</v>
      </c>
      <c r="D366" s="1">
        <f t="shared" ca="1" si="24"/>
        <v>354.19000000000005</v>
      </c>
    </row>
    <row r="367" spans="1:4">
      <c r="A367" s="16">
        <v>366</v>
      </c>
      <c r="B367" s="1">
        <f t="shared" ca="1" si="21"/>
        <v>-11.809999999999945</v>
      </c>
      <c r="C367" s="16">
        <f t="shared" ca="1" si="22"/>
        <v>-3.2267759562841292</v>
      </c>
      <c r="D367" s="1">
        <f t="shared" ca="1" si="24"/>
        <v>354.19000000000005</v>
      </c>
    </row>
    <row r="368" spans="1:4">
      <c r="A368" s="16">
        <v>367</v>
      </c>
      <c r="B368" s="1">
        <f t="shared" ca="1" si="21"/>
        <v>-8.4899999999999523</v>
      </c>
      <c r="C368" s="16">
        <f t="shared" ca="1" si="22"/>
        <v>-2.3133514986376014</v>
      </c>
      <c r="D368" s="1">
        <f t="shared" ca="1" si="24"/>
        <v>358.51000000000005</v>
      </c>
    </row>
    <row r="369" spans="1:4">
      <c r="A369" s="16">
        <v>368</v>
      </c>
      <c r="B369" s="1">
        <f t="shared" ca="1" si="21"/>
        <v>-9.4899999999999523</v>
      </c>
      <c r="C369" s="16">
        <f t="shared" ca="1" si="22"/>
        <v>-2.5788043478260647</v>
      </c>
      <c r="D369" s="1">
        <f t="shared" ca="1" si="24"/>
        <v>358.51000000000005</v>
      </c>
    </row>
    <row r="370" spans="1:4">
      <c r="A370" s="16">
        <v>369</v>
      </c>
      <c r="B370" s="1">
        <f t="shared" ca="1" si="21"/>
        <v>-5.5099999999999909</v>
      </c>
      <c r="C370" s="16">
        <f t="shared" ca="1" si="22"/>
        <v>-1.4932249322493192</v>
      </c>
      <c r="D370" s="1">
        <f t="shared" ca="1" si="24"/>
        <v>363.49</v>
      </c>
    </row>
    <row r="371" spans="1:4">
      <c r="A371" s="16">
        <v>370</v>
      </c>
      <c r="B371" s="1">
        <f t="shared" ca="1" si="21"/>
        <v>-6.5099999999999909</v>
      </c>
      <c r="C371" s="16">
        <f t="shared" ca="1" si="22"/>
        <v>-1.7594594594594497</v>
      </c>
      <c r="D371" s="1">
        <f t="shared" ca="1" si="24"/>
        <v>363.49</v>
      </c>
    </row>
    <row r="372" spans="1:4">
      <c r="A372" s="16">
        <v>371</v>
      </c>
      <c r="B372" s="1">
        <f t="shared" ca="1" si="21"/>
        <v>-7.5099999999999909</v>
      </c>
      <c r="C372" s="16">
        <f t="shared" ca="1" si="22"/>
        <v>-2.0242587601078128</v>
      </c>
      <c r="D372" s="1">
        <f t="shared" ca="1" si="24"/>
        <v>363.49</v>
      </c>
    </row>
    <row r="373" spans="1:4">
      <c r="A373" s="16">
        <v>372</v>
      </c>
      <c r="B373" s="1">
        <f t="shared" ca="1" si="21"/>
        <v>-8.5099999999999909</v>
      </c>
      <c r="C373" s="16">
        <f t="shared" ca="1" si="22"/>
        <v>-2.2876344086021447</v>
      </c>
      <c r="D373" s="1">
        <f t="shared" ca="1" si="24"/>
        <v>363.49</v>
      </c>
    </row>
    <row r="374" spans="1:4">
      <c r="A374" s="16">
        <v>373</v>
      </c>
      <c r="B374" s="1">
        <f t="shared" ca="1" si="21"/>
        <v>-9.5099999999999909</v>
      </c>
      <c r="C374" s="16">
        <f t="shared" ca="1" si="22"/>
        <v>-2.5495978552278871</v>
      </c>
      <c r="D374" s="1">
        <f t="shared" ca="1" si="24"/>
        <v>363.49</v>
      </c>
    </row>
    <row r="375" spans="1:4">
      <c r="A375" s="16">
        <v>374</v>
      </c>
      <c r="B375" s="1">
        <f t="shared" ca="1" si="21"/>
        <v>-10.509999999999991</v>
      </c>
      <c r="C375" s="16">
        <f t="shared" ca="1" si="22"/>
        <v>-2.8101604278074888</v>
      </c>
      <c r="D375" s="1">
        <f t="shared" ca="1" si="24"/>
        <v>363.49</v>
      </c>
    </row>
    <row r="376" spans="1:4">
      <c r="A376" s="16">
        <v>375</v>
      </c>
      <c r="B376" s="1">
        <f t="shared" ca="1" si="21"/>
        <v>-11.509999999999991</v>
      </c>
      <c r="C376" s="16">
        <f t="shared" ca="1" si="22"/>
        <v>-3.0693333333333328</v>
      </c>
      <c r="D376" s="1">
        <f t="shared" ca="1" si="24"/>
        <v>363.49</v>
      </c>
    </row>
    <row r="377" spans="1:4">
      <c r="A377" s="16">
        <v>376</v>
      </c>
      <c r="B377" s="1">
        <f t="shared" ca="1" si="21"/>
        <v>-12.509999999999991</v>
      </c>
      <c r="C377" s="16">
        <f t="shared" ca="1" si="22"/>
        <v>-3.3271276595744723</v>
      </c>
      <c r="D377" s="1">
        <f t="shared" ca="1" si="24"/>
        <v>363.49</v>
      </c>
    </row>
    <row r="378" spans="1:4">
      <c r="A378" s="16">
        <v>377</v>
      </c>
      <c r="B378" s="1">
        <f t="shared" ca="1" si="21"/>
        <v>-13.509999999999991</v>
      </c>
      <c r="C378" s="16">
        <f t="shared" ca="1" si="22"/>
        <v>-3.5835543766578297</v>
      </c>
      <c r="D378" s="1">
        <f t="shared" ca="1" si="24"/>
        <v>363.49</v>
      </c>
    </row>
    <row r="379" spans="1:4">
      <c r="A379" s="16">
        <v>378</v>
      </c>
      <c r="B379" s="1">
        <f t="shared" ca="1" si="21"/>
        <v>-14.509999999999991</v>
      </c>
      <c r="C379" s="16">
        <f t="shared" ca="1" si="22"/>
        <v>-3.8386243386243422</v>
      </c>
      <c r="D379" s="1">
        <f t="shared" ca="1" si="24"/>
        <v>363.49</v>
      </c>
    </row>
    <row r="380" spans="1:4">
      <c r="A380" s="16">
        <v>379</v>
      </c>
      <c r="B380" s="1">
        <f t="shared" ca="1" si="21"/>
        <v>-15.509999999999991</v>
      </c>
      <c r="C380" s="16">
        <f t="shared" ca="1" si="22"/>
        <v>-4.0923482849604227</v>
      </c>
      <c r="D380" s="1">
        <f t="shared" ca="1" si="24"/>
        <v>363.49</v>
      </c>
    </row>
    <row r="381" spans="1:4">
      <c r="A381" s="16">
        <v>380</v>
      </c>
      <c r="B381" s="1">
        <f t="shared" ca="1" si="21"/>
        <v>-16.509999999999991</v>
      </c>
      <c r="C381" s="16">
        <f t="shared" ca="1" si="22"/>
        <v>-4.344736842105263</v>
      </c>
      <c r="D381" s="1">
        <f t="shared" ca="1" si="24"/>
        <v>363.49</v>
      </c>
    </row>
    <row r="382" spans="1:4">
      <c r="A382" s="16">
        <v>381</v>
      </c>
      <c r="B382" s="1">
        <f t="shared" ca="1" si="21"/>
        <v>-17.509999999999991</v>
      </c>
      <c r="C382" s="16">
        <f t="shared" ca="1" si="22"/>
        <v>-4.5958005249343756</v>
      </c>
      <c r="D382" s="1">
        <f t="shared" ca="1" si="24"/>
        <v>363.49</v>
      </c>
    </row>
    <row r="383" spans="1:4">
      <c r="A383" s="16">
        <v>382</v>
      </c>
      <c r="B383" s="1">
        <f t="shared" ca="1" si="21"/>
        <v>-16.069999999999936</v>
      </c>
      <c r="C383" s="16">
        <f t="shared" ca="1" si="22"/>
        <v>-4.2068062827224963</v>
      </c>
      <c r="D383" s="1">
        <f t="shared" ca="1" si="24"/>
        <v>365.93000000000006</v>
      </c>
    </row>
    <row r="384" spans="1:4">
      <c r="A384" s="16">
        <v>383</v>
      </c>
      <c r="B384" s="1">
        <f t="shared" ca="1" si="21"/>
        <v>-17.069999999999936</v>
      </c>
      <c r="C384" s="16">
        <f t="shared" ca="1" si="22"/>
        <v>-4.4569190600522006</v>
      </c>
      <c r="D384" s="1">
        <f t="shared" ca="1" si="24"/>
        <v>365.93000000000006</v>
      </c>
    </row>
    <row r="385" spans="1:4">
      <c r="A385" s="16">
        <v>384</v>
      </c>
      <c r="B385" s="1">
        <f t="shared" ca="1" si="21"/>
        <v>-18.069999999999936</v>
      </c>
      <c r="C385" s="16">
        <f t="shared" ca="1" si="22"/>
        <v>-4.7057291666666572</v>
      </c>
      <c r="D385" s="1">
        <f t="shared" ca="1" si="24"/>
        <v>365.93000000000006</v>
      </c>
    </row>
    <row r="386" spans="1:4">
      <c r="A386" s="16">
        <v>385</v>
      </c>
      <c r="B386" s="1">
        <f t="shared" ref="B386:B449" ca="1" si="25">D386-A386</f>
        <v>-19.069999999999936</v>
      </c>
      <c r="C386" s="16">
        <f t="shared" ref="C386:C449" ca="1" si="26">(D386/A386*100)-100</f>
        <v>-4.9532467532467308</v>
      </c>
      <c r="D386" s="1">
        <f t="shared" ca="1" si="24"/>
        <v>365.93000000000006</v>
      </c>
    </row>
    <row r="387" spans="1:4">
      <c r="A387" s="16">
        <v>386</v>
      </c>
      <c r="B387" s="1">
        <f t="shared" ca="1" si="25"/>
        <v>-20.069999999999936</v>
      </c>
      <c r="C387" s="16">
        <f t="shared" ca="1" si="26"/>
        <v>-5.1994818652849659</v>
      </c>
      <c r="D387" s="1">
        <f t="shared" ca="1" si="24"/>
        <v>365.93000000000006</v>
      </c>
    </row>
    <row r="388" spans="1:4">
      <c r="A388" s="16">
        <v>387</v>
      </c>
      <c r="B388" s="1">
        <f t="shared" ca="1" si="25"/>
        <v>-21.069999999999936</v>
      </c>
      <c r="C388" s="16">
        <f t="shared" ca="1" si="26"/>
        <v>-5.4444444444444287</v>
      </c>
      <c r="D388" s="1">
        <f t="shared" ca="1" si="24"/>
        <v>365.93000000000006</v>
      </c>
    </row>
    <row r="389" spans="1:4">
      <c r="A389" s="16">
        <v>388</v>
      </c>
      <c r="B389" s="1">
        <f t="shared" ca="1" si="25"/>
        <v>-22.069999999999936</v>
      </c>
      <c r="C389" s="16">
        <f t="shared" ca="1" si="26"/>
        <v>-5.6881443298969003</v>
      </c>
      <c r="D389" s="1">
        <f t="shared" ca="1" si="24"/>
        <v>365.93000000000006</v>
      </c>
    </row>
    <row r="390" spans="1:4">
      <c r="A390" s="16">
        <v>389</v>
      </c>
      <c r="B390" s="1">
        <f t="shared" ca="1" si="25"/>
        <v>-23.069999999999936</v>
      </c>
      <c r="C390" s="16">
        <f t="shared" ca="1" si="26"/>
        <v>-5.9305912596400816</v>
      </c>
      <c r="D390" s="1">
        <f t="shared" ca="1" si="24"/>
        <v>365.93000000000006</v>
      </c>
    </row>
    <row r="391" spans="1:4">
      <c r="A391" s="16">
        <v>390</v>
      </c>
      <c r="B391" s="1">
        <f t="shared" ca="1" si="25"/>
        <v>-24.069999999999936</v>
      </c>
      <c r="C391" s="16">
        <f t="shared" ca="1" si="26"/>
        <v>-6.1717948717948588</v>
      </c>
      <c r="D391" s="1">
        <f t="shared" ca="1" si="24"/>
        <v>365.93000000000006</v>
      </c>
    </row>
    <row r="392" spans="1:4">
      <c r="A392" s="16">
        <v>391</v>
      </c>
      <c r="B392" s="1">
        <f t="shared" ca="1" si="25"/>
        <v>-25.069999999999936</v>
      </c>
      <c r="C392" s="16">
        <f t="shared" ca="1" si="26"/>
        <v>-6.4117647058823337</v>
      </c>
      <c r="D392" s="1">
        <f t="shared" ca="1" si="24"/>
        <v>365.93000000000006</v>
      </c>
    </row>
    <row r="393" spans="1:4">
      <c r="A393" s="16">
        <v>392</v>
      </c>
      <c r="B393" s="1">
        <f t="shared" ca="1" si="25"/>
        <v>-26.069999999999936</v>
      </c>
      <c r="C393" s="16">
        <f t="shared" ca="1" si="26"/>
        <v>-6.6505102040816126</v>
      </c>
      <c r="D393" s="1">
        <f t="shared" ca="1" si="24"/>
        <v>365.93000000000006</v>
      </c>
    </row>
    <row r="394" spans="1:4">
      <c r="A394" s="16">
        <v>393</v>
      </c>
      <c r="B394" s="1">
        <f t="shared" ca="1" si="25"/>
        <v>-23.799999999999955</v>
      </c>
      <c r="C394" s="16">
        <f t="shared" ca="1" si="26"/>
        <v>-6.0559796437658946</v>
      </c>
      <c r="D394" s="1">
        <f t="shared" ref="D394:D401" ca="1" si="27">$D$201+G194</f>
        <v>369.20000000000005</v>
      </c>
    </row>
    <row r="395" spans="1:4">
      <c r="A395" s="16">
        <v>394</v>
      </c>
      <c r="B395" s="1">
        <f t="shared" ca="1" si="25"/>
        <v>-21.579999999999927</v>
      </c>
      <c r="C395" s="16">
        <f t="shared" ca="1" si="26"/>
        <v>-5.4771573604060677</v>
      </c>
      <c r="D395" s="1">
        <f t="shared" ca="1" si="27"/>
        <v>372.42000000000007</v>
      </c>
    </row>
    <row r="396" spans="1:4">
      <c r="A396" s="16">
        <v>395</v>
      </c>
      <c r="B396" s="1">
        <f t="shared" ca="1" si="25"/>
        <v>-22.579999999999927</v>
      </c>
      <c r="C396" s="16">
        <f t="shared" ca="1" si="26"/>
        <v>-5.7164556962025159</v>
      </c>
      <c r="D396" s="1">
        <f t="shared" ca="1" si="27"/>
        <v>372.42000000000007</v>
      </c>
    </row>
    <row r="397" spans="1:4">
      <c r="A397" s="16">
        <v>396</v>
      </c>
      <c r="B397" s="1">
        <f t="shared" ca="1" si="25"/>
        <v>-23.579999999999927</v>
      </c>
      <c r="C397" s="16">
        <f t="shared" ca="1" si="26"/>
        <v>-5.954545454545439</v>
      </c>
      <c r="D397" s="1">
        <f t="shared" ca="1" si="27"/>
        <v>372.42000000000007</v>
      </c>
    </row>
    <row r="398" spans="1:4">
      <c r="A398" s="16">
        <v>397</v>
      </c>
      <c r="B398" s="1">
        <f t="shared" ca="1" si="25"/>
        <v>-20.699999999999932</v>
      </c>
      <c r="C398" s="16">
        <f t="shared" ca="1" si="26"/>
        <v>-5.2141057934508694</v>
      </c>
      <c r="D398" s="1">
        <f t="shared" ca="1" si="27"/>
        <v>376.30000000000007</v>
      </c>
    </row>
    <row r="399" spans="1:4">
      <c r="A399" s="16">
        <v>398</v>
      </c>
      <c r="B399" s="1">
        <f t="shared" ca="1" si="25"/>
        <v>-21.699999999999932</v>
      </c>
      <c r="C399" s="16">
        <f t="shared" ca="1" si="26"/>
        <v>-5.4522613065326482</v>
      </c>
      <c r="D399" s="1">
        <f t="shared" ca="1" si="27"/>
        <v>376.30000000000007</v>
      </c>
    </row>
    <row r="400" spans="1:4">
      <c r="A400" s="16">
        <v>399</v>
      </c>
      <c r="B400" s="1">
        <f t="shared" ca="1" si="25"/>
        <v>-22.699999999999932</v>
      </c>
      <c r="C400" s="16">
        <f t="shared" ca="1" si="26"/>
        <v>-5.6892230576440852</v>
      </c>
      <c r="D400" s="1">
        <f t="shared" ca="1" si="27"/>
        <v>376.30000000000007</v>
      </c>
    </row>
    <row r="401" spans="1:4">
      <c r="A401" s="16">
        <v>400</v>
      </c>
      <c r="B401" s="1">
        <f t="shared" ca="1" si="25"/>
        <v>-23.699999999999932</v>
      </c>
      <c r="C401" s="16">
        <f t="shared" ca="1" si="26"/>
        <v>-5.9249999999999829</v>
      </c>
      <c r="D401" s="1">
        <f t="shared" ca="1" si="27"/>
        <v>376.30000000000007</v>
      </c>
    </row>
    <row r="402" spans="1:4">
      <c r="A402" s="16">
        <v>401</v>
      </c>
      <c r="B402" s="1">
        <f t="shared" ca="1" si="25"/>
        <v>-24.699999999999932</v>
      </c>
      <c r="C402" s="16">
        <f t="shared" ca="1" si="26"/>
        <v>-6.1596009975062174</v>
      </c>
      <c r="D402" s="1">
        <f t="shared" ref="D402:D433" ca="1" si="28">$D$401+H2</f>
        <v>376.30000000000007</v>
      </c>
    </row>
    <row r="403" spans="1:4">
      <c r="A403" s="16">
        <v>402</v>
      </c>
      <c r="B403" s="1">
        <f t="shared" ca="1" si="25"/>
        <v>-25.699999999999932</v>
      </c>
      <c r="C403" s="16">
        <f t="shared" ca="1" si="26"/>
        <v>-6.3930348258706289</v>
      </c>
      <c r="D403" s="1">
        <f t="shared" ca="1" si="28"/>
        <v>376.30000000000007</v>
      </c>
    </row>
    <row r="404" spans="1:4">
      <c r="A404" s="16">
        <v>403</v>
      </c>
      <c r="B404" s="1">
        <f t="shared" ca="1" si="25"/>
        <v>-26.699999999999932</v>
      </c>
      <c r="C404" s="16">
        <f t="shared" ca="1" si="26"/>
        <v>-6.6253101736972582</v>
      </c>
      <c r="D404" s="1">
        <f t="shared" ca="1" si="28"/>
        <v>376.30000000000007</v>
      </c>
    </row>
    <row r="405" spans="1:4">
      <c r="A405" s="16">
        <v>404</v>
      </c>
      <c r="B405" s="1">
        <f t="shared" ca="1" si="25"/>
        <v>-27.699999999999932</v>
      </c>
      <c r="C405" s="16">
        <f t="shared" ca="1" si="26"/>
        <v>-6.856435643564339</v>
      </c>
      <c r="D405" s="1">
        <f t="shared" ca="1" si="28"/>
        <v>376.30000000000007</v>
      </c>
    </row>
    <row r="406" spans="1:4">
      <c r="A406" s="16">
        <v>405</v>
      </c>
      <c r="B406" s="1">
        <f t="shared" ca="1" si="25"/>
        <v>-23.739999999999952</v>
      </c>
      <c r="C406" s="16">
        <f t="shared" ca="1" si="26"/>
        <v>-5.8617283950617178</v>
      </c>
      <c r="D406" s="1">
        <f t="shared" ca="1" si="28"/>
        <v>381.26000000000005</v>
      </c>
    </row>
    <row r="407" spans="1:4">
      <c r="A407" s="16">
        <v>406</v>
      </c>
      <c r="B407" s="1">
        <f t="shared" ca="1" si="25"/>
        <v>-24.739999999999952</v>
      </c>
      <c r="C407" s="16">
        <f t="shared" ca="1" si="26"/>
        <v>-6.0935960591132954</v>
      </c>
      <c r="D407" s="1">
        <f t="shared" ca="1" si="28"/>
        <v>381.26000000000005</v>
      </c>
    </row>
    <row r="408" spans="1:4">
      <c r="A408" s="16">
        <v>407</v>
      </c>
      <c r="B408" s="1">
        <f t="shared" ca="1" si="25"/>
        <v>-25.739999999999952</v>
      </c>
      <c r="C408" s="16">
        <f t="shared" ca="1" si="26"/>
        <v>-6.3243243243243086</v>
      </c>
      <c r="D408" s="1">
        <f t="shared" ca="1" si="28"/>
        <v>381.26000000000005</v>
      </c>
    </row>
    <row r="409" spans="1:4">
      <c r="A409" s="16">
        <v>408</v>
      </c>
      <c r="B409" s="1">
        <f t="shared" ca="1" si="25"/>
        <v>-21.869999999999948</v>
      </c>
      <c r="C409" s="16">
        <f t="shared" ca="1" si="26"/>
        <v>-5.3602941176470438</v>
      </c>
      <c r="D409" s="1">
        <f t="shared" ca="1" si="28"/>
        <v>386.13000000000005</v>
      </c>
    </row>
    <row r="410" spans="1:4">
      <c r="A410" s="16">
        <v>409</v>
      </c>
      <c r="B410" s="1">
        <f t="shared" ca="1" si="25"/>
        <v>-22.869999999999948</v>
      </c>
      <c r="C410" s="16">
        <f t="shared" ca="1" si="26"/>
        <v>-5.5916870415647679</v>
      </c>
      <c r="D410" s="1">
        <f t="shared" ca="1" si="28"/>
        <v>386.13000000000005</v>
      </c>
    </row>
    <row r="411" spans="1:4">
      <c r="A411" s="16">
        <v>410</v>
      </c>
      <c r="B411" s="1">
        <f t="shared" ca="1" si="25"/>
        <v>-23.869999999999948</v>
      </c>
      <c r="C411" s="16">
        <f t="shared" ca="1" si="26"/>
        <v>-5.8219512195121723</v>
      </c>
      <c r="D411" s="1">
        <f t="shared" ca="1" si="28"/>
        <v>386.13000000000005</v>
      </c>
    </row>
    <row r="412" spans="1:4">
      <c r="A412" s="16">
        <v>411</v>
      </c>
      <c r="B412" s="1">
        <f t="shared" ca="1" si="25"/>
        <v>-24.869999999999948</v>
      </c>
      <c r="C412" s="16">
        <f t="shared" ca="1" si="26"/>
        <v>-6.0510948905109387</v>
      </c>
      <c r="D412" s="1">
        <f t="shared" ca="1" si="28"/>
        <v>386.13000000000005</v>
      </c>
    </row>
    <row r="413" spans="1:4">
      <c r="A413" s="16">
        <v>412</v>
      </c>
      <c r="B413" s="1">
        <f t="shared" ca="1" si="25"/>
        <v>-20.209999999999923</v>
      </c>
      <c r="C413" s="16">
        <f t="shared" ca="1" si="26"/>
        <v>-4.9053398058252213</v>
      </c>
      <c r="D413" s="1">
        <f t="shared" ca="1" si="28"/>
        <v>391.79000000000008</v>
      </c>
    </row>
    <row r="414" spans="1:4">
      <c r="A414" s="16">
        <v>413</v>
      </c>
      <c r="B414" s="1">
        <f t="shared" ca="1" si="25"/>
        <v>-21.209999999999923</v>
      </c>
      <c r="C414" s="16">
        <f t="shared" ca="1" si="26"/>
        <v>-5.1355932203389614</v>
      </c>
      <c r="D414" s="1">
        <f t="shared" ca="1" si="28"/>
        <v>391.79000000000008</v>
      </c>
    </row>
    <row r="415" spans="1:4">
      <c r="A415" s="16">
        <v>414</v>
      </c>
      <c r="B415" s="1">
        <f t="shared" ca="1" si="25"/>
        <v>-22.209999999999923</v>
      </c>
      <c r="C415" s="16">
        <f t="shared" ca="1" si="26"/>
        <v>-5.364734299516897</v>
      </c>
      <c r="D415" s="1">
        <f t="shared" ca="1" si="28"/>
        <v>391.79000000000008</v>
      </c>
    </row>
    <row r="416" spans="1:4">
      <c r="A416" s="16">
        <v>415</v>
      </c>
      <c r="B416" s="1">
        <f t="shared" ca="1" si="25"/>
        <v>-23.209999999999923</v>
      </c>
      <c r="C416" s="16">
        <f t="shared" ca="1" si="26"/>
        <v>-5.5927710843373291</v>
      </c>
      <c r="D416" s="1">
        <f t="shared" ca="1" si="28"/>
        <v>391.79000000000008</v>
      </c>
    </row>
    <row r="417" spans="1:4">
      <c r="A417" s="16">
        <v>416</v>
      </c>
      <c r="B417" s="1">
        <f t="shared" ca="1" si="25"/>
        <v>-24.209999999999923</v>
      </c>
      <c r="C417" s="16">
        <f t="shared" ca="1" si="26"/>
        <v>-5.8197115384615188</v>
      </c>
      <c r="D417" s="1">
        <f t="shared" ca="1" si="28"/>
        <v>391.79000000000008</v>
      </c>
    </row>
    <row r="418" spans="1:4">
      <c r="A418" s="16">
        <v>417</v>
      </c>
      <c r="B418" s="1">
        <f t="shared" ca="1" si="25"/>
        <v>-25.209999999999923</v>
      </c>
      <c r="C418" s="16">
        <f t="shared" ca="1" si="26"/>
        <v>-6.0455635491606472</v>
      </c>
      <c r="D418" s="1">
        <f t="shared" ca="1" si="28"/>
        <v>391.79000000000008</v>
      </c>
    </row>
    <row r="419" spans="1:4">
      <c r="A419" s="16">
        <v>418</v>
      </c>
      <c r="B419" s="1">
        <f t="shared" ca="1" si="25"/>
        <v>-22.459999999999923</v>
      </c>
      <c r="C419" s="16">
        <f t="shared" ca="1" si="26"/>
        <v>-5.3732057416267764</v>
      </c>
      <c r="D419" s="1">
        <f t="shared" ca="1" si="28"/>
        <v>395.54000000000008</v>
      </c>
    </row>
    <row r="420" spans="1:4">
      <c r="A420" s="16">
        <v>419</v>
      </c>
      <c r="B420" s="1">
        <f t="shared" ca="1" si="25"/>
        <v>-23.459999999999923</v>
      </c>
      <c r="C420" s="16">
        <f t="shared" ca="1" si="26"/>
        <v>-5.5990453460620415</v>
      </c>
      <c r="D420" s="1">
        <f t="shared" ca="1" si="28"/>
        <v>395.54000000000008</v>
      </c>
    </row>
    <row r="421" spans="1:4">
      <c r="A421" s="16">
        <v>420</v>
      </c>
      <c r="B421" s="1">
        <f t="shared" ca="1" si="25"/>
        <v>-24.459999999999923</v>
      </c>
      <c r="C421" s="16">
        <f t="shared" ca="1" si="26"/>
        <v>-5.8238095238095156</v>
      </c>
      <c r="D421" s="1">
        <f t="shared" ca="1" si="28"/>
        <v>395.54000000000008</v>
      </c>
    </row>
    <row r="422" spans="1:4">
      <c r="A422" s="16">
        <v>421</v>
      </c>
      <c r="B422" s="1">
        <f t="shared" ca="1" si="25"/>
        <v>-21.809999999999945</v>
      </c>
      <c r="C422" s="16">
        <f t="shared" ca="1" si="26"/>
        <v>-5.1805225653206577</v>
      </c>
      <c r="D422" s="1">
        <f t="shared" ca="1" si="28"/>
        <v>399.19000000000005</v>
      </c>
    </row>
    <row r="423" spans="1:4">
      <c r="A423" s="16">
        <v>422</v>
      </c>
      <c r="B423" s="1">
        <f t="shared" ca="1" si="25"/>
        <v>-22.809999999999945</v>
      </c>
      <c r="C423" s="16">
        <f t="shared" ca="1" si="26"/>
        <v>-5.4052132701421556</v>
      </c>
      <c r="D423" s="1">
        <f t="shared" ca="1" si="28"/>
        <v>399.19000000000005</v>
      </c>
    </row>
    <row r="424" spans="1:4">
      <c r="A424" s="16">
        <v>423</v>
      </c>
      <c r="B424" s="1">
        <f t="shared" ca="1" si="25"/>
        <v>-23.809999999999945</v>
      </c>
      <c r="C424" s="16">
        <f t="shared" ca="1" si="26"/>
        <v>-5.6288416075649934</v>
      </c>
      <c r="D424" s="1">
        <f t="shared" ca="1" si="28"/>
        <v>399.19000000000005</v>
      </c>
    </row>
    <row r="425" spans="1:4">
      <c r="A425" s="16">
        <v>424</v>
      </c>
      <c r="B425" s="1">
        <f t="shared" ca="1" si="25"/>
        <v>-24.809999999999945</v>
      </c>
      <c r="C425" s="16">
        <f t="shared" ca="1" si="26"/>
        <v>-5.8514150943396004</v>
      </c>
      <c r="D425" s="1">
        <f t="shared" ca="1" si="28"/>
        <v>399.19000000000005</v>
      </c>
    </row>
    <row r="426" spans="1:4">
      <c r="A426" s="16">
        <v>425</v>
      </c>
      <c r="B426" s="1">
        <f t="shared" ca="1" si="25"/>
        <v>-25.809999999999945</v>
      </c>
      <c r="C426" s="16">
        <f t="shared" ca="1" si="26"/>
        <v>-6.0729411764705645</v>
      </c>
      <c r="D426" s="1">
        <f t="shared" ca="1" si="28"/>
        <v>399.19000000000005</v>
      </c>
    </row>
    <row r="427" spans="1:4">
      <c r="A427" s="16">
        <v>426</v>
      </c>
      <c r="B427" s="1">
        <f t="shared" ca="1" si="25"/>
        <v>-22.919999999999959</v>
      </c>
      <c r="C427" s="16">
        <f t="shared" ca="1" si="26"/>
        <v>-5.3802816901408335</v>
      </c>
      <c r="D427" s="1">
        <f t="shared" ca="1" si="28"/>
        <v>403.08000000000004</v>
      </c>
    </row>
    <row r="428" spans="1:4">
      <c r="A428" s="16">
        <v>427</v>
      </c>
      <c r="B428" s="1">
        <f t="shared" ca="1" si="25"/>
        <v>-23.919999999999959</v>
      </c>
      <c r="C428" s="16">
        <f t="shared" ca="1" si="26"/>
        <v>-5.6018735362997489</v>
      </c>
      <c r="D428" s="1">
        <f t="shared" ca="1" si="28"/>
        <v>403.08000000000004</v>
      </c>
    </row>
    <row r="429" spans="1:4">
      <c r="A429" s="16">
        <v>428</v>
      </c>
      <c r="B429" s="1">
        <f t="shared" ca="1" si="25"/>
        <v>-20.449999999999932</v>
      </c>
      <c r="C429" s="16">
        <f t="shared" ca="1" si="26"/>
        <v>-4.778037383177562</v>
      </c>
      <c r="D429" s="1">
        <f t="shared" ca="1" si="28"/>
        <v>407.55000000000007</v>
      </c>
    </row>
    <row r="430" spans="1:4">
      <c r="A430" s="16">
        <v>429</v>
      </c>
      <c r="B430" s="1">
        <f t="shared" ca="1" si="25"/>
        <v>-21.449999999999932</v>
      </c>
      <c r="C430" s="16">
        <f t="shared" ca="1" si="26"/>
        <v>-4.9999999999999858</v>
      </c>
      <c r="D430" s="1">
        <f t="shared" ca="1" si="28"/>
        <v>407.55000000000007</v>
      </c>
    </row>
    <row r="431" spans="1:4">
      <c r="A431" s="16">
        <v>430</v>
      </c>
      <c r="B431" s="1">
        <f t="shared" ca="1" si="25"/>
        <v>-17.559999999999945</v>
      </c>
      <c r="C431" s="16">
        <f t="shared" ca="1" si="26"/>
        <v>-4.0837209302325448</v>
      </c>
      <c r="D431" s="1">
        <f t="shared" ca="1" si="28"/>
        <v>412.44000000000005</v>
      </c>
    </row>
    <row r="432" spans="1:4">
      <c r="A432" s="16">
        <v>431</v>
      </c>
      <c r="B432" s="1">
        <f t="shared" ca="1" si="25"/>
        <v>-18.559999999999945</v>
      </c>
      <c r="C432" s="16">
        <f t="shared" ca="1" si="26"/>
        <v>-4.3062645011600864</v>
      </c>
      <c r="D432" s="1">
        <f t="shared" ca="1" si="28"/>
        <v>412.44000000000005</v>
      </c>
    </row>
    <row r="433" spans="1:4">
      <c r="A433" s="16">
        <v>432</v>
      </c>
      <c r="B433" s="1">
        <f t="shared" ca="1" si="25"/>
        <v>-19.559999999999945</v>
      </c>
      <c r="C433" s="16">
        <f t="shared" ca="1" si="26"/>
        <v>-4.5277777777777573</v>
      </c>
      <c r="D433" s="1">
        <f t="shared" ca="1" si="28"/>
        <v>412.44000000000005</v>
      </c>
    </row>
    <row r="434" spans="1:4">
      <c r="A434" s="16">
        <v>433</v>
      </c>
      <c r="B434" s="1">
        <f t="shared" ca="1" si="25"/>
        <v>-17.879999999999939</v>
      </c>
      <c r="C434" s="16">
        <f t="shared" ca="1" si="26"/>
        <v>-4.1293302540415482</v>
      </c>
      <c r="D434" s="1">
        <f t="shared" ref="D434:D465" ca="1" si="29">$D$401+H34</f>
        <v>415.12000000000006</v>
      </c>
    </row>
    <row r="435" spans="1:4">
      <c r="A435" s="16">
        <v>434</v>
      </c>
      <c r="B435" s="1">
        <f t="shared" ca="1" si="25"/>
        <v>-18.879999999999939</v>
      </c>
      <c r="C435" s="16">
        <f t="shared" ca="1" si="26"/>
        <v>-4.3502304147465196</v>
      </c>
      <c r="D435" s="1">
        <f t="shared" ca="1" si="29"/>
        <v>415.12000000000006</v>
      </c>
    </row>
    <row r="436" spans="1:4">
      <c r="A436" s="16">
        <v>435</v>
      </c>
      <c r="B436" s="1">
        <f t="shared" ca="1" si="25"/>
        <v>-19.879999999999939</v>
      </c>
      <c r="C436" s="16">
        <f t="shared" ca="1" si="26"/>
        <v>-4.5701149425287184</v>
      </c>
      <c r="D436" s="1">
        <f t="shared" ca="1" si="29"/>
        <v>415.12000000000006</v>
      </c>
    </row>
    <row r="437" spans="1:4">
      <c r="A437" s="16">
        <v>436</v>
      </c>
      <c r="B437" s="1">
        <f t="shared" ca="1" si="25"/>
        <v>-20.879999999999939</v>
      </c>
      <c r="C437" s="16">
        <f t="shared" ca="1" si="26"/>
        <v>-4.7889908256880602</v>
      </c>
      <c r="D437" s="1">
        <f t="shared" ca="1" si="29"/>
        <v>415.12000000000006</v>
      </c>
    </row>
    <row r="438" spans="1:4">
      <c r="A438" s="16">
        <v>437</v>
      </c>
      <c r="B438" s="1">
        <f t="shared" ca="1" si="25"/>
        <v>-17.839999999999918</v>
      </c>
      <c r="C438" s="16">
        <f t="shared" ca="1" si="26"/>
        <v>-4.0823798627002077</v>
      </c>
      <c r="D438" s="1">
        <f t="shared" ca="1" si="29"/>
        <v>419.16000000000008</v>
      </c>
    </row>
    <row r="439" spans="1:4">
      <c r="A439" s="16">
        <v>438</v>
      </c>
      <c r="B439" s="1">
        <f t="shared" ca="1" si="25"/>
        <v>-18.839999999999918</v>
      </c>
      <c r="C439" s="16">
        <f t="shared" ca="1" si="26"/>
        <v>-4.3013698630136759</v>
      </c>
      <c r="D439" s="1">
        <f t="shared" ca="1" si="29"/>
        <v>419.16000000000008</v>
      </c>
    </row>
    <row r="440" spans="1:4">
      <c r="A440" s="16">
        <v>439</v>
      </c>
      <c r="B440" s="1">
        <f t="shared" ca="1" si="25"/>
        <v>-19.839999999999918</v>
      </c>
      <c r="C440" s="16">
        <f t="shared" ca="1" si="26"/>
        <v>-4.5193621867881291</v>
      </c>
      <c r="D440" s="1">
        <f t="shared" ca="1" si="29"/>
        <v>419.16000000000008</v>
      </c>
    </row>
    <row r="441" spans="1:4">
      <c r="A441" s="16">
        <v>440</v>
      </c>
      <c r="B441" s="1">
        <f t="shared" ca="1" si="25"/>
        <v>-20.839999999999918</v>
      </c>
      <c r="C441" s="16">
        <f t="shared" ca="1" si="26"/>
        <v>-4.7363636363636203</v>
      </c>
      <c r="D441" s="1">
        <f t="shared" ca="1" si="29"/>
        <v>419.16000000000008</v>
      </c>
    </row>
    <row r="442" spans="1:4">
      <c r="A442" s="16">
        <v>441</v>
      </c>
      <c r="B442" s="1">
        <f t="shared" ca="1" si="25"/>
        <v>-21.839999999999918</v>
      </c>
      <c r="C442" s="16">
        <f t="shared" ca="1" si="26"/>
        <v>-4.9523809523809348</v>
      </c>
      <c r="D442" s="1">
        <f t="shared" ca="1" si="29"/>
        <v>419.16000000000008</v>
      </c>
    </row>
    <row r="443" spans="1:4">
      <c r="A443" s="16">
        <v>442</v>
      </c>
      <c r="B443" s="1">
        <f t="shared" ca="1" si="25"/>
        <v>-20.739999999999952</v>
      </c>
      <c r="C443" s="16">
        <f t="shared" ca="1" si="26"/>
        <v>-4.6923076923076792</v>
      </c>
      <c r="D443" s="1">
        <f t="shared" ca="1" si="29"/>
        <v>421.26000000000005</v>
      </c>
    </row>
    <row r="444" spans="1:4">
      <c r="A444" s="16">
        <v>443</v>
      </c>
      <c r="B444" s="1">
        <f t="shared" ca="1" si="25"/>
        <v>-21.739999999999952</v>
      </c>
      <c r="C444" s="16">
        <f t="shared" ca="1" si="26"/>
        <v>-4.9074492099322669</v>
      </c>
      <c r="D444" s="1">
        <f t="shared" ca="1" si="29"/>
        <v>421.26000000000005</v>
      </c>
    </row>
    <row r="445" spans="1:4">
      <c r="A445" s="16">
        <v>444</v>
      </c>
      <c r="B445" s="1">
        <f t="shared" ca="1" si="25"/>
        <v>-22.739999999999952</v>
      </c>
      <c r="C445" s="16">
        <f t="shared" ca="1" si="26"/>
        <v>-5.1216216216216139</v>
      </c>
      <c r="D445" s="1">
        <f t="shared" ca="1" si="29"/>
        <v>421.26000000000005</v>
      </c>
    </row>
    <row r="446" spans="1:4">
      <c r="A446" s="16">
        <v>445</v>
      </c>
      <c r="B446" s="1">
        <f t="shared" ca="1" si="25"/>
        <v>-23.739999999999952</v>
      </c>
      <c r="C446" s="16">
        <f t="shared" ca="1" si="26"/>
        <v>-5.3348314606741525</v>
      </c>
      <c r="D446" s="1">
        <f t="shared" ca="1" si="29"/>
        <v>421.26000000000005</v>
      </c>
    </row>
    <row r="447" spans="1:4">
      <c r="A447" s="16">
        <v>446</v>
      </c>
      <c r="B447" s="1">
        <f t="shared" ca="1" si="25"/>
        <v>-24.739999999999952</v>
      </c>
      <c r="C447" s="16">
        <f t="shared" ca="1" si="26"/>
        <v>-5.5470852017937062</v>
      </c>
      <c r="D447" s="1">
        <f t="shared" ca="1" si="29"/>
        <v>421.26000000000005</v>
      </c>
    </row>
    <row r="448" spans="1:4">
      <c r="A448" s="16">
        <v>447</v>
      </c>
      <c r="B448" s="1">
        <f t="shared" ca="1" si="25"/>
        <v>-25.739999999999952</v>
      </c>
      <c r="C448" s="16">
        <f t="shared" ca="1" si="26"/>
        <v>-5.7583892617449521</v>
      </c>
      <c r="D448" s="1">
        <f t="shared" ca="1" si="29"/>
        <v>421.26000000000005</v>
      </c>
    </row>
    <row r="449" spans="1:4">
      <c r="A449" s="16">
        <v>448</v>
      </c>
      <c r="B449" s="1">
        <f t="shared" ca="1" si="25"/>
        <v>-24.259999999999934</v>
      </c>
      <c r="C449" s="16">
        <f t="shared" ca="1" si="26"/>
        <v>-5.4151785714285552</v>
      </c>
      <c r="D449" s="1">
        <f t="shared" ca="1" si="29"/>
        <v>423.74000000000007</v>
      </c>
    </row>
    <row r="450" spans="1:4">
      <c r="A450" s="16">
        <v>449</v>
      </c>
      <c r="B450" s="1">
        <f t="shared" ref="B450:B513" ca="1" si="30">D450-A450</f>
        <v>-25.259999999999934</v>
      </c>
      <c r="C450" s="16">
        <f t="shared" ref="C450:C513" ca="1" si="31">(D450/A450*100)-100</f>
        <v>-5.6258351893095551</v>
      </c>
      <c r="D450" s="1">
        <f t="shared" ca="1" si="29"/>
        <v>423.74000000000007</v>
      </c>
    </row>
    <row r="451" spans="1:4">
      <c r="A451" s="16">
        <v>450</v>
      </c>
      <c r="B451" s="1">
        <f t="shared" ca="1" si="30"/>
        <v>-26.259999999999934</v>
      </c>
      <c r="C451" s="16">
        <f t="shared" ca="1" si="31"/>
        <v>-5.8355555555555441</v>
      </c>
      <c r="D451" s="1">
        <f t="shared" ca="1" si="29"/>
        <v>423.74000000000007</v>
      </c>
    </row>
    <row r="452" spans="1:4">
      <c r="A452" s="16">
        <v>451</v>
      </c>
      <c r="B452" s="1">
        <f t="shared" ca="1" si="30"/>
        <v>-24.249999999999943</v>
      </c>
      <c r="C452" s="16">
        <f t="shared" ca="1" si="31"/>
        <v>-5.376940133037678</v>
      </c>
      <c r="D452" s="1">
        <f t="shared" ca="1" si="29"/>
        <v>426.75000000000006</v>
      </c>
    </row>
    <row r="453" spans="1:4">
      <c r="A453" s="16">
        <v>452</v>
      </c>
      <c r="B453" s="1">
        <f t="shared" ca="1" si="30"/>
        <v>-25.249999999999943</v>
      </c>
      <c r="C453" s="16">
        <f t="shared" ca="1" si="31"/>
        <v>-5.586283185840685</v>
      </c>
      <c r="D453" s="1">
        <f t="shared" ca="1" si="29"/>
        <v>426.75000000000006</v>
      </c>
    </row>
    <row r="454" spans="1:4">
      <c r="A454" s="16">
        <v>453</v>
      </c>
      <c r="B454" s="1">
        <f t="shared" ca="1" si="30"/>
        <v>-26.249999999999943</v>
      </c>
      <c r="C454" s="16">
        <f t="shared" ca="1" si="31"/>
        <v>-5.7947019867549585</v>
      </c>
      <c r="D454" s="1">
        <f t="shared" ca="1" si="29"/>
        <v>426.75000000000006</v>
      </c>
    </row>
    <row r="455" spans="1:4">
      <c r="A455" s="16">
        <v>454</v>
      </c>
      <c r="B455" s="1">
        <f t="shared" ca="1" si="30"/>
        <v>-27.249999999999943</v>
      </c>
      <c r="C455" s="16">
        <f t="shared" ca="1" si="31"/>
        <v>-6.002202643171799</v>
      </c>
      <c r="D455" s="1">
        <f t="shared" ca="1" si="29"/>
        <v>426.75000000000006</v>
      </c>
    </row>
    <row r="456" spans="1:4">
      <c r="A456" s="16">
        <v>455</v>
      </c>
      <c r="B456" s="1">
        <f t="shared" ca="1" si="30"/>
        <v>-28.249999999999943</v>
      </c>
      <c r="C456" s="16">
        <f t="shared" ca="1" si="31"/>
        <v>-6.2087912087911974</v>
      </c>
      <c r="D456" s="1">
        <f t="shared" ca="1" si="29"/>
        <v>426.75000000000006</v>
      </c>
    </row>
    <row r="457" spans="1:4">
      <c r="A457" s="16">
        <v>456</v>
      </c>
      <c r="B457" s="1">
        <f t="shared" ca="1" si="30"/>
        <v>-29.249999999999943</v>
      </c>
      <c r="C457" s="16">
        <f t="shared" ca="1" si="31"/>
        <v>-6.4144736842105061</v>
      </c>
      <c r="D457" s="1">
        <f t="shared" ca="1" si="29"/>
        <v>426.75000000000006</v>
      </c>
    </row>
    <row r="458" spans="1:4">
      <c r="A458" s="16">
        <v>457</v>
      </c>
      <c r="B458" s="1">
        <f t="shared" ca="1" si="30"/>
        <v>-27.449999999999932</v>
      </c>
      <c r="C458" s="16">
        <f t="shared" ca="1" si="31"/>
        <v>-6.0065645514223007</v>
      </c>
      <c r="D458" s="1">
        <f t="shared" ca="1" si="29"/>
        <v>429.55000000000007</v>
      </c>
    </row>
    <row r="459" spans="1:4">
      <c r="A459" s="16">
        <v>458</v>
      </c>
      <c r="B459" s="1">
        <f t="shared" ca="1" si="30"/>
        <v>-24.699999999999932</v>
      </c>
      <c r="C459" s="16">
        <f t="shared" ca="1" si="31"/>
        <v>-5.3930131004366615</v>
      </c>
      <c r="D459" s="1">
        <f t="shared" ca="1" si="29"/>
        <v>433.30000000000007</v>
      </c>
    </row>
    <row r="460" spans="1:4">
      <c r="A460" s="16">
        <v>459</v>
      </c>
      <c r="B460" s="1">
        <f t="shared" ca="1" si="30"/>
        <v>-25.699999999999932</v>
      </c>
      <c r="C460" s="16">
        <f t="shared" ca="1" si="31"/>
        <v>-5.5991285403050028</v>
      </c>
      <c r="D460" s="1">
        <f t="shared" ca="1" si="29"/>
        <v>433.30000000000007</v>
      </c>
    </row>
    <row r="461" spans="1:4">
      <c r="A461" s="16">
        <v>460</v>
      </c>
      <c r="B461" s="1">
        <f t="shared" ca="1" si="30"/>
        <v>-23.579999999999927</v>
      </c>
      <c r="C461" s="16">
        <f t="shared" ca="1" si="31"/>
        <v>-5.126086956521732</v>
      </c>
      <c r="D461" s="1">
        <f t="shared" ca="1" si="29"/>
        <v>436.42000000000007</v>
      </c>
    </row>
    <row r="462" spans="1:4">
      <c r="A462" s="16">
        <v>461</v>
      </c>
      <c r="B462" s="1">
        <f t="shared" ca="1" si="30"/>
        <v>-24.579999999999927</v>
      </c>
      <c r="C462" s="16">
        <f t="shared" ca="1" si="31"/>
        <v>-5.3318872017353414</v>
      </c>
      <c r="D462" s="1">
        <f t="shared" ca="1" si="29"/>
        <v>436.42000000000007</v>
      </c>
    </row>
    <row r="463" spans="1:4">
      <c r="A463" s="16">
        <v>462</v>
      </c>
      <c r="B463" s="1">
        <f t="shared" ca="1" si="30"/>
        <v>-25.579999999999927</v>
      </c>
      <c r="C463" s="16">
        <f t="shared" ca="1" si="31"/>
        <v>-5.5367965367965155</v>
      </c>
      <c r="D463" s="1">
        <f t="shared" ca="1" si="29"/>
        <v>436.42000000000007</v>
      </c>
    </row>
    <row r="464" spans="1:4">
      <c r="A464" s="16">
        <v>463</v>
      </c>
      <c r="B464" s="1">
        <f t="shared" ca="1" si="30"/>
        <v>-26.579999999999927</v>
      </c>
      <c r="C464" s="16">
        <f t="shared" ca="1" si="31"/>
        <v>-5.7408207343412414</v>
      </c>
      <c r="D464" s="1">
        <f t="shared" ca="1" si="29"/>
        <v>436.42000000000007</v>
      </c>
    </row>
    <row r="465" spans="1:4">
      <c r="A465" s="16">
        <v>464</v>
      </c>
      <c r="B465" s="1">
        <f t="shared" ca="1" si="30"/>
        <v>-27.579999999999927</v>
      </c>
      <c r="C465" s="16">
        <f t="shared" ca="1" si="31"/>
        <v>-5.9439655172413666</v>
      </c>
      <c r="D465" s="1">
        <f t="shared" ca="1" si="29"/>
        <v>436.42000000000007</v>
      </c>
    </row>
    <row r="466" spans="1:4">
      <c r="A466" s="16">
        <v>465</v>
      </c>
      <c r="B466" s="1">
        <f t="shared" ca="1" si="30"/>
        <v>-24.879999999999939</v>
      </c>
      <c r="C466" s="16">
        <f t="shared" ca="1" si="31"/>
        <v>-5.350537634408596</v>
      </c>
      <c r="D466" s="1">
        <f t="shared" ref="D466:D497" ca="1" si="32">$D$401+H66</f>
        <v>440.12000000000006</v>
      </c>
    </row>
    <row r="467" spans="1:4">
      <c r="A467" s="16">
        <v>466</v>
      </c>
      <c r="B467" s="1">
        <f t="shared" ca="1" si="30"/>
        <v>-25.879999999999939</v>
      </c>
      <c r="C467" s="16">
        <f t="shared" ca="1" si="31"/>
        <v>-5.5536480686695171</v>
      </c>
      <c r="D467" s="1">
        <f t="shared" ca="1" si="32"/>
        <v>440.12000000000006</v>
      </c>
    </row>
    <row r="468" spans="1:4">
      <c r="A468" s="16">
        <v>467</v>
      </c>
      <c r="B468" s="1">
        <f t="shared" ca="1" si="30"/>
        <v>-26.879999999999939</v>
      </c>
      <c r="C468" s="16">
        <f t="shared" ca="1" si="31"/>
        <v>-5.755888650963584</v>
      </c>
      <c r="D468" s="1">
        <f t="shared" ca="1" si="32"/>
        <v>440.12000000000006</v>
      </c>
    </row>
    <row r="469" spans="1:4">
      <c r="A469" s="16">
        <v>468</v>
      </c>
      <c r="B469" s="1">
        <f t="shared" ca="1" si="30"/>
        <v>-27.879999999999939</v>
      </c>
      <c r="C469" s="16">
        <f t="shared" ca="1" si="31"/>
        <v>-5.9572649572649397</v>
      </c>
      <c r="D469" s="1">
        <f t="shared" ca="1" si="32"/>
        <v>440.12000000000006</v>
      </c>
    </row>
    <row r="470" spans="1:4">
      <c r="A470" s="16">
        <v>469</v>
      </c>
      <c r="B470" s="1">
        <f t="shared" ca="1" si="30"/>
        <v>-28.879999999999939</v>
      </c>
      <c r="C470" s="16">
        <f t="shared" ca="1" si="31"/>
        <v>-6.1577825159914568</v>
      </c>
      <c r="D470" s="1">
        <f t="shared" ca="1" si="32"/>
        <v>440.12000000000006</v>
      </c>
    </row>
    <row r="471" spans="1:4">
      <c r="A471" s="16">
        <v>470</v>
      </c>
      <c r="B471" s="1">
        <f t="shared" ca="1" si="30"/>
        <v>-29.879999999999939</v>
      </c>
      <c r="C471" s="16">
        <f t="shared" ca="1" si="31"/>
        <v>-6.3574468085106304</v>
      </c>
      <c r="D471" s="1">
        <f t="shared" ca="1" si="32"/>
        <v>440.12000000000006</v>
      </c>
    </row>
    <row r="472" spans="1:4">
      <c r="A472" s="16">
        <v>471</v>
      </c>
      <c r="B472" s="1">
        <f t="shared" ca="1" si="30"/>
        <v>-30.879999999999939</v>
      </c>
      <c r="C472" s="16">
        <f t="shared" ca="1" si="31"/>
        <v>-6.5562632696390466</v>
      </c>
      <c r="D472" s="1">
        <f t="shared" ca="1" si="32"/>
        <v>440.12000000000006</v>
      </c>
    </row>
    <row r="473" spans="1:4">
      <c r="A473" s="16">
        <v>472</v>
      </c>
      <c r="B473" s="1">
        <f t="shared" ca="1" si="30"/>
        <v>-29.619999999999948</v>
      </c>
      <c r="C473" s="16">
        <f t="shared" ca="1" si="31"/>
        <v>-6.2754237288135499</v>
      </c>
      <c r="D473" s="1">
        <f t="shared" ca="1" si="32"/>
        <v>442.38000000000005</v>
      </c>
    </row>
    <row r="474" spans="1:4">
      <c r="A474" s="16">
        <v>473</v>
      </c>
      <c r="B474" s="1">
        <f t="shared" ca="1" si="30"/>
        <v>-30.619999999999948</v>
      </c>
      <c r="C474" s="16">
        <f t="shared" ca="1" si="31"/>
        <v>-6.473572938689216</v>
      </c>
      <c r="D474" s="1">
        <f t="shared" ca="1" si="32"/>
        <v>442.38000000000005</v>
      </c>
    </row>
    <row r="475" spans="1:4">
      <c r="A475" s="16">
        <v>474</v>
      </c>
      <c r="B475" s="1">
        <f t="shared" ca="1" si="30"/>
        <v>-31.619999999999948</v>
      </c>
      <c r="C475" s="16">
        <f t="shared" ca="1" si="31"/>
        <v>-6.6708860759493547</v>
      </c>
      <c r="D475" s="1">
        <f t="shared" ca="1" si="32"/>
        <v>442.38000000000005</v>
      </c>
    </row>
    <row r="476" spans="1:4">
      <c r="A476" s="16">
        <v>475</v>
      </c>
      <c r="B476" s="1">
        <f t="shared" ca="1" si="30"/>
        <v>-32.619999999999948</v>
      </c>
      <c r="C476" s="16">
        <f t="shared" ca="1" si="31"/>
        <v>-6.8673684210526176</v>
      </c>
      <c r="D476" s="1">
        <f t="shared" ca="1" si="32"/>
        <v>442.38000000000005</v>
      </c>
    </row>
    <row r="477" spans="1:4">
      <c r="A477" s="16">
        <v>476</v>
      </c>
      <c r="B477" s="1">
        <f t="shared" ca="1" si="30"/>
        <v>-30.319999999999936</v>
      </c>
      <c r="C477" s="16">
        <f t="shared" ca="1" si="31"/>
        <v>-6.3697478991596483</v>
      </c>
      <c r="D477" s="1">
        <f t="shared" ca="1" si="32"/>
        <v>445.68000000000006</v>
      </c>
    </row>
    <row r="478" spans="1:4">
      <c r="A478" s="16">
        <v>477</v>
      </c>
      <c r="B478" s="1">
        <f t="shared" ca="1" si="30"/>
        <v>-31.319999999999936</v>
      </c>
      <c r="C478" s="16">
        <f t="shared" ca="1" si="31"/>
        <v>-6.5660377358490365</v>
      </c>
      <c r="D478" s="1">
        <f t="shared" ca="1" si="32"/>
        <v>445.68000000000006</v>
      </c>
    </row>
    <row r="479" spans="1:4">
      <c r="A479" s="16">
        <v>478</v>
      </c>
      <c r="B479" s="1">
        <f t="shared" ca="1" si="30"/>
        <v>-32.319999999999936</v>
      </c>
      <c r="C479" s="16">
        <f t="shared" ca="1" si="31"/>
        <v>-6.7615062761506124</v>
      </c>
      <c r="D479" s="1">
        <f t="shared" ca="1" si="32"/>
        <v>445.68000000000006</v>
      </c>
    </row>
    <row r="480" spans="1:4">
      <c r="A480" s="16">
        <v>479</v>
      </c>
      <c r="B480" s="1">
        <f t="shared" ca="1" si="30"/>
        <v>-29.67999999999995</v>
      </c>
      <c r="C480" s="16">
        <f t="shared" ca="1" si="31"/>
        <v>-6.1962421711899651</v>
      </c>
      <c r="D480" s="1">
        <f t="shared" ca="1" si="32"/>
        <v>449.32000000000005</v>
      </c>
    </row>
    <row r="481" spans="1:4">
      <c r="A481" s="16">
        <v>480</v>
      </c>
      <c r="B481" s="1">
        <f t="shared" ca="1" si="30"/>
        <v>-30.67999999999995</v>
      </c>
      <c r="C481" s="16">
        <f t="shared" ca="1" si="31"/>
        <v>-6.3916666666666515</v>
      </c>
      <c r="D481" s="1">
        <f t="shared" ca="1" si="32"/>
        <v>449.32000000000005</v>
      </c>
    </row>
    <row r="482" spans="1:4">
      <c r="A482" s="16">
        <v>481</v>
      </c>
      <c r="B482" s="1">
        <f t="shared" ca="1" si="30"/>
        <v>-28.479999999999905</v>
      </c>
      <c r="C482" s="16">
        <f t="shared" ca="1" si="31"/>
        <v>-5.9209979209979053</v>
      </c>
      <c r="D482" s="1">
        <f t="shared" ca="1" si="32"/>
        <v>452.5200000000001</v>
      </c>
    </row>
    <row r="483" spans="1:4">
      <c r="A483" s="16">
        <v>482</v>
      </c>
      <c r="B483" s="1">
        <f t="shared" ca="1" si="30"/>
        <v>-29.479999999999905</v>
      </c>
      <c r="C483" s="16">
        <f t="shared" ca="1" si="31"/>
        <v>-6.1161825726140933</v>
      </c>
      <c r="D483" s="1">
        <f t="shared" ca="1" si="32"/>
        <v>452.5200000000001</v>
      </c>
    </row>
    <row r="484" spans="1:4">
      <c r="A484" s="16">
        <v>483</v>
      </c>
      <c r="B484" s="1">
        <f t="shared" ca="1" si="30"/>
        <v>-30.479999999999905</v>
      </c>
      <c r="C484" s="16">
        <f t="shared" ca="1" si="31"/>
        <v>-6.3105590062111645</v>
      </c>
      <c r="D484" s="1">
        <f t="shared" ca="1" si="32"/>
        <v>452.5200000000001</v>
      </c>
    </row>
    <row r="485" spans="1:4">
      <c r="A485" s="16">
        <v>484</v>
      </c>
      <c r="B485" s="1">
        <f t="shared" ca="1" si="30"/>
        <v>-31.479999999999905</v>
      </c>
      <c r="C485" s="16">
        <f t="shared" ca="1" si="31"/>
        <v>-6.5041322314049381</v>
      </c>
      <c r="D485" s="1">
        <f t="shared" ca="1" si="32"/>
        <v>452.5200000000001</v>
      </c>
    </row>
    <row r="486" spans="1:4">
      <c r="A486" s="16">
        <v>485</v>
      </c>
      <c r="B486" s="1">
        <f t="shared" ca="1" si="30"/>
        <v>-32.479999999999905</v>
      </c>
      <c r="C486" s="16">
        <f t="shared" ca="1" si="31"/>
        <v>-6.6969072164948358</v>
      </c>
      <c r="D486" s="1">
        <f t="shared" ca="1" si="32"/>
        <v>452.5200000000001</v>
      </c>
    </row>
    <row r="487" spans="1:4">
      <c r="A487" s="16">
        <v>486</v>
      </c>
      <c r="B487" s="1">
        <f t="shared" ca="1" si="30"/>
        <v>-31.119999999999948</v>
      </c>
      <c r="C487" s="16">
        <f t="shared" ca="1" si="31"/>
        <v>-6.4032921810699577</v>
      </c>
      <c r="D487" s="1">
        <f t="shared" ca="1" si="32"/>
        <v>454.88000000000005</v>
      </c>
    </row>
    <row r="488" spans="1:4">
      <c r="A488" s="16">
        <v>487</v>
      </c>
      <c r="B488" s="1">
        <f t="shared" ca="1" si="30"/>
        <v>-32.119999999999948</v>
      </c>
      <c r="C488" s="16">
        <f t="shared" ca="1" si="31"/>
        <v>-6.5954825462012252</v>
      </c>
      <c r="D488" s="1">
        <f t="shared" ca="1" si="32"/>
        <v>454.88000000000005</v>
      </c>
    </row>
    <row r="489" spans="1:4">
      <c r="A489" s="16">
        <v>488</v>
      </c>
      <c r="B489" s="1">
        <f t="shared" ca="1" si="30"/>
        <v>-33.119999999999948</v>
      </c>
      <c r="C489" s="16">
        <f t="shared" ca="1" si="31"/>
        <v>-6.7868852459016296</v>
      </c>
      <c r="D489" s="1">
        <f t="shared" ca="1" si="32"/>
        <v>454.88000000000005</v>
      </c>
    </row>
    <row r="490" spans="1:4">
      <c r="A490" s="16">
        <v>489</v>
      </c>
      <c r="B490" s="1">
        <f t="shared" ca="1" si="30"/>
        <v>-34.119999999999948</v>
      </c>
      <c r="C490" s="16">
        <f t="shared" ca="1" si="31"/>
        <v>-6.9775051124744181</v>
      </c>
      <c r="D490" s="1">
        <f t="shared" ca="1" si="32"/>
        <v>454.88000000000005</v>
      </c>
    </row>
    <row r="491" spans="1:4">
      <c r="A491" s="16">
        <v>490</v>
      </c>
      <c r="B491" s="1">
        <f t="shared" ca="1" si="30"/>
        <v>-35.119999999999948</v>
      </c>
      <c r="C491" s="16">
        <f t="shared" ca="1" si="31"/>
        <v>-7.1673469387754949</v>
      </c>
      <c r="D491" s="1">
        <f t="shared" ca="1" si="32"/>
        <v>454.88000000000005</v>
      </c>
    </row>
    <row r="492" spans="1:4">
      <c r="A492" s="16">
        <v>491</v>
      </c>
      <c r="B492" s="1">
        <f t="shared" ca="1" si="30"/>
        <v>-36.119999999999948</v>
      </c>
      <c r="C492" s="16">
        <f t="shared" ca="1" si="31"/>
        <v>-7.3564154786150624</v>
      </c>
      <c r="D492" s="1">
        <f t="shared" ca="1" si="32"/>
        <v>454.88000000000005</v>
      </c>
    </row>
    <row r="493" spans="1:4">
      <c r="A493" s="16">
        <v>492</v>
      </c>
      <c r="B493" s="1">
        <f t="shared" ca="1" si="30"/>
        <v>-37.119999999999948</v>
      </c>
      <c r="C493" s="16">
        <f t="shared" ca="1" si="31"/>
        <v>-7.5447154471544593</v>
      </c>
      <c r="D493" s="1">
        <f t="shared" ca="1" si="32"/>
        <v>454.88000000000005</v>
      </c>
    </row>
    <row r="494" spans="1:4">
      <c r="A494" s="16">
        <v>493</v>
      </c>
      <c r="B494" s="1">
        <f t="shared" ca="1" si="30"/>
        <v>-38.119999999999948</v>
      </c>
      <c r="C494" s="16">
        <f t="shared" ca="1" si="31"/>
        <v>-7.7322515212981671</v>
      </c>
      <c r="D494" s="1">
        <f t="shared" ca="1" si="32"/>
        <v>454.88000000000005</v>
      </c>
    </row>
    <row r="495" spans="1:4">
      <c r="A495" s="16">
        <v>494</v>
      </c>
      <c r="B495" s="1">
        <f t="shared" ca="1" si="30"/>
        <v>-39.119999999999948</v>
      </c>
      <c r="C495" s="16">
        <f t="shared" ca="1" si="31"/>
        <v>-7.9190283400809562</v>
      </c>
      <c r="D495" s="1">
        <f t="shared" ca="1" si="32"/>
        <v>454.88000000000005</v>
      </c>
    </row>
    <row r="496" spans="1:4">
      <c r="A496" s="16">
        <v>495</v>
      </c>
      <c r="B496" s="1">
        <f t="shared" ca="1" si="30"/>
        <v>-37.319999999999936</v>
      </c>
      <c r="C496" s="16">
        <f t="shared" ca="1" si="31"/>
        <v>-7.5393939393939178</v>
      </c>
      <c r="D496" s="1">
        <f t="shared" ca="1" si="32"/>
        <v>457.68000000000006</v>
      </c>
    </row>
    <row r="497" spans="1:4">
      <c r="A497" s="16">
        <v>496</v>
      </c>
      <c r="B497" s="1">
        <f t="shared" ca="1" si="30"/>
        <v>-38.319999999999936</v>
      </c>
      <c r="C497" s="16">
        <f t="shared" ca="1" si="31"/>
        <v>-7.7258064516128968</v>
      </c>
      <c r="D497" s="1">
        <f t="shared" ca="1" si="32"/>
        <v>457.68000000000006</v>
      </c>
    </row>
    <row r="498" spans="1:4">
      <c r="A498" s="16">
        <v>497</v>
      </c>
      <c r="B498" s="1">
        <f t="shared" ca="1" si="30"/>
        <v>-39.319999999999936</v>
      </c>
      <c r="C498" s="16">
        <f t="shared" ca="1" si="31"/>
        <v>-7.9114688128772599</v>
      </c>
      <c r="D498" s="1">
        <f t="shared" ref="D498:D529" ca="1" si="33">$D$401+H98</f>
        <v>457.68000000000006</v>
      </c>
    </row>
    <row r="499" spans="1:4">
      <c r="A499" s="16">
        <v>498</v>
      </c>
      <c r="B499" s="1">
        <f t="shared" ca="1" si="30"/>
        <v>-40.319999999999936</v>
      </c>
      <c r="C499" s="16">
        <f t="shared" ca="1" si="31"/>
        <v>-8.0963855421686617</v>
      </c>
      <c r="D499" s="1">
        <f t="shared" ca="1" si="33"/>
        <v>457.68000000000006</v>
      </c>
    </row>
    <row r="500" spans="1:4">
      <c r="A500" s="16">
        <v>499</v>
      </c>
      <c r="B500" s="1">
        <f t="shared" ca="1" si="30"/>
        <v>-41.319999999999936</v>
      </c>
      <c r="C500" s="16">
        <f t="shared" ca="1" si="31"/>
        <v>-8.2805611222444782</v>
      </c>
      <c r="D500" s="1">
        <f t="shared" ca="1" si="33"/>
        <v>457.68000000000006</v>
      </c>
    </row>
    <row r="501" spans="1:4">
      <c r="A501" s="16">
        <v>500</v>
      </c>
      <c r="B501" s="1">
        <f t="shared" ca="1" si="30"/>
        <v>-37.159999999999968</v>
      </c>
      <c r="C501" s="16">
        <f t="shared" ca="1" si="31"/>
        <v>-7.4319999999999879</v>
      </c>
      <c r="D501" s="1">
        <f t="shared" ca="1" si="33"/>
        <v>462.84000000000003</v>
      </c>
    </row>
    <row r="502" spans="1:4">
      <c r="A502" s="16">
        <v>501</v>
      </c>
      <c r="B502" s="1">
        <f t="shared" ca="1" si="30"/>
        <v>-38.159999999999968</v>
      </c>
      <c r="C502" s="16">
        <f t="shared" ca="1" si="31"/>
        <v>-7.6167664670658581</v>
      </c>
      <c r="D502" s="1">
        <f t="shared" ca="1" si="33"/>
        <v>462.84000000000003</v>
      </c>
    </row>
    <row r="503" spans="1:4">
      <c r="A503" s="16">
        <v>502</v>
      </c>
      <c r="B503" s="1">
        <f t="shared" ca="1" si="30"/>
        <v>-39.159999999999968</v>
      </c>
      <c r="C503" s="16">
        <f t="shared" ca="1" si="31"/>
        <v>-7.8007968127489988</v>
      </c>
      <c r="D503" s="1">
        <f t="shared" ca="1" si="33"/>
        <v>462.84000000000003</v>
      </c>
    </row>
    <row r="504" spans="1:4">
      <c r="A504" s="16">
        <v>503</v>
      </c>
      <c r="B504" s="1">
        <f t="shared" ca="1" si="30"/>
        <v>-40.159999999999968</v>
      </c>
      <c r="C504" s="16">
        <f t="shared" ca="1" si="31"/>
        <v>-7.9840954274353777</v>
      </c>
      <c r="D504" s="1">
        <f t="shared" ca="1" si="33"/>
        <v>462.84000000000003</v>
      </c>
    </row>
    <row r="505" spans="1:4">
      <c r="A505" s="16">
        <v>504</v>
      </c>
      <c r="B505" s="1">
        <f t="shared" ca="1" si="30"/>
        <v>-41.159999999999968</v>
      </c>
      <c r="C505" s="16">
        <f t="shared" ca="1" si="31"/>
        <v>-8.1666666666666572</v>
      </c>
      <c r="D505" s="1">
        <f t="shared" ca="1" si="33"/>
        <v>462.84000000000003</v>
      </c>
    </row>
    <row r="506" spans="1:4">
      <c r="A506" s="16">
        <v>505</v>
      </c>
      <c r="B506" s="1">
        <f t="shared" ca="1" si="30"/>
        <v>-42.159999999999968</v>
      </c>
      <c r="C506" s="16">
        <f t="shared" ca="1" si="31"/>
        <v>-8.3485148514851488</v>
      </c>
      <c r="D506" s="1">
        <f t="shared" ca="1" si="33"/>
        <v>462.84000000000003</v>
      </c>
    </row>
    <row r="507" spans="1:4">
      <c r="A507" s="16">
        <v>506</v>
      </c>
      <c r="B507" s="1">
        <f t="shared" ca="1" si="30"/>
        <v>-43.159999999999968</v>
      </c>
      <c r="C507" s="16">
        <f t="shared" ca="1" si="31"/>
        <v>-8.529644268774689</v>
      </c>
      <c r="D507" s="1">
        <f t="shared" ca="1" si="33"/>
        <v>462.84000000000003</v>
      </c>
    </row>
    <row r="508" spans="1:4">
      <c r="A508" s="16">
        <v>507</v>
      </c>
      <c r="B508" s="1">
        <f t="shared" ca="1" si="30"/>
        <v>-44.159999999999968</v>
      </c>
      <c r="C508" s="16">
        <f t="shared" ca="1" si="31"/>
        <v>-8.710059171597635</v>
      </c>
      <c r="D508" s="1">
        <f t="shared" ca="1" si="33"/>
        <v>462.84000000000003</v>
      </c>
    </row>
    <row r="509" spans="1:4">
      <c r="A509" s="16">
        <v>508</v>
      </c>
      <c r="B509" s="1">
        <f t="shared" ca="1" si="30"/>
        <v>-45.159999999999968</v>
      </c>
      <c r="C509" s="16">
        <f t="shared" ca="1" si="31"/>
        <v>-8.8897637795275557</v>
      </c>
      <c r="D509" s="1">
        <f t="shared" ca="1" si="33"/>
        <v>462.84000000000003</v>
      </c>
    </row>
    <row r="510" spans="1:4">
      <c r="A510" s="16">
        <v>509</v>
      </c>
      <c r="B510" s="1">
        <f t="shared" ca="1" si="30"/>
        <v>-46.159999999999968</v>
      </c>
      <c r="C510" s="16">
        <f t="shared" ca="1" si="31"/>
        <v>-9.0687622789783831</v>
      </c>
      <c r="D510" s="1">
        <f t="shared" ca="1" si="33"/>
        <v>462.84000000000003</v>
      </c>
    </row>
    <row r="511" spans="1:4">
      <c r="A511" s="16">
        <v>510</v>
      </c>
      <c r="B511" s="1">
        <f t="shared" ca="1" si="30"/>
        <v>-47.159999999999968</v>
      </c>
      <c r="C511" s="16">
        <f t="shared" ca="1" si="31"/>
        <v>-9.2470588235294144</v>
      </c>
      <c r="D511" s="1">
        <f t="shared" ca="1" si="33"/>
        <v>462.84000000000003</v>
      </c>
    </row>
    <row r="512" spans="1:4">
      <c r="A512" s="16">
        <v>511</v>
      </c>
      <c r="B512" s="1">
        <f t="shared" ca="1" si="30"/>
        <v>-48.159999999999968</v>
      </c>
      <c r="C512" s="16">
        <f t="shared" ca="1" si="31"/>
        <v>-9.4246575342465775</v>
      </c>
      <c r="D512" s="1">
        <f t="shared" ca="1" si="33"/>
        <v>462.84000000000003</v>
      </c>
    </row>
    <row r="513" spans="1:4">
      <c r="A513" s="16">
        <v>512</v>
      </c>
      <c r="B513" s="1">
        <f t="shared" ca="1" si="30"/>
        <v>-49.159999999999968</v>
      </c>
      <c r="C513" s="16">
        <f t="shared" ca="1" si="31"/>
        <v>-9.6015625</v>
      </c>
      <c r="D513" s="1">
        <f t="shared" ca="1" si="33"/>
        <v>462.84000000000003</v>
      </c>
    </row>
    <row r="514" spans="1:4">
      <c r="A514" s="16">
        <v>513</v>
      </c>
      <c r="B514" s="1">
        <f t="shared" ref="B514:B577" ca="1" si="34">D514-A514</f>
        <v>-50.159999999999968</v>
      </c>
      <c r="C514" s="16">
        <f t="shared" ref="C514:C577" ca="1" si="35">(D514/A514*100)-100</f>
        <v>-9.7777777777777715</v>
      </c>
      <c r="D514" s="1">
        <f t="shared" ca="1" si="33"/>
        <v>462.84000000000003</v>
      </c>
    </row>
    <row r="515" spans="1:4">
      <c r="A515" s="16">
        <v>514</v>
      </c>
      <c r="B515" s="1">
        <f t="shared" ca="1" si="34"/>
        <v>-51.159999999999968</v>
      </c>
      <c r="C515" s="16">
        <f t="shared" ca="1" si="35"/>
        <v>-9.9533073929961091</v>
      </c>
      <c r="D515" s="1">
        <f t="shared" ca="1" si="33"/>
        <v>462.84000000000003</v>
      </c>
    </row>
    <row r="516" spans="1:4">
      <c r="A516" s="16">
        <v>515</v>
      </c>
      <c r="B516" s="1">
        <f t="shared" ca="1" si="34"/>
        <v>-52.159999999999968</v>
      </c>
      <c r="C516" s="16">
        <f t="shared" ca="1" si="35"/>
        <v>-10.128155339805829</v>
      </c>
      <c r="D516" s="1">
        <f t="shared" ca="1" si="33"/>
        <v>462.84000000000003</v>
      </c>
    </row>
    <row r="517" spans="1:4">
      <c r="A517" s="16">
        <v>516</v>
      </c>
      <c r="B517" s="1">
        <f t="shared" ca="1" si="34"/>
        <v>-53.159999999999968</v>
      </c>
      <c r="C517" s="16">
        <f t="shared" ca="1" si="35"/>
        <v>-10.302325581395337</v>
      </c>
      <c r="D517" s="1">
        <f t="shared" ca="1" si="33"/>
        <v>462.84000000000003</v>
      </c>
    </row>
    <row r="518" spans="1:4">
      <c r="A518" s="16">
        <v>517</v>
      </c>
      <c r="B518" s="1">
        <f t="shared" ca="1" si="34"/>
        <v>-54.159999999999968</v>
      </c>
      <c r="C518" s="16">
        <f t="shared" ca="1" si="35"/>
        <v>-10.475822050290134</v>
      </c>
      <c r="D518" s="1">
        <f t="shared" ca="1" si="33"/>
        <v>462.84000000000003</v>
      </c>
    </row>
    <row r="519" spans="1:4">
      <c r="A519" s="16">
        <v>518</v>
      </c>
      <c r="B519" s="1">
        <f t="shared" ca="1" si="34"/>
        <v>-51.499999999999943</v>
      </c>
      <c r="C519" s="16">
        <f t="shared" ca="1" si="35"/>
        <v>-9.9420849420849322</v>
      </c>
      <c r="D519" s="1">
        <f t="shared" ca="1" si="33"/>
        <v>466.50000000000006</v>
      </c>
    </row>
    <row r="520" spans="1:4">
      <c r="A520" s="16">
        <v>519</v>
      </c>
      <c r="B520" s="1">
        <f t="shared" ca="1" si="34"/>
        <v>-52.499999999999943</v>
      </c>
      <c r="C520" s="16">
        <f t="shared" ca="1" si="35"/>
        <v>-10.115606936416171</v>
      </c>
      <c r="D520" s="1">
        <f t="shared" ca="1" si="33"/>
        <v>466.50000000000006</v>
      </c>
    </row>
    <row r="521" spans="1:4">
      <c r="A521" s="16">
        <v>520</v>
      </c>
      <c r="B521" s="1">
        <f t="shared" ca="1" si="34"/>
        <v>-53.499999999999943</v>
      </c>
      <c r="C521" s="16">
        <f t="shared" ca="1" si="35"/>
        <v>-10.288461538461519</v>
      </c>
      <c r="D521" s="1">
        <f t="shared" ca="1" si="33"/>
        <v>466.50000000000006</v>
      </c>
    </row>
    <row r="522" spans="1:4">
      <c r="A522" s="16">
        <v>521</v>
      </c>
      <c r="B522" s="1">
        <f t="shared" ca="1" si="34"/>
        <v>-54.499999999999943</v>
      </c>
      <c r="C522" s="16">
        <f t="shared" ca="1" si="35"/>
        <v>-10.460652591170813</v>
      </c>
      <c r="D522" s="1">
        <f t="shared" ca="1" si="33"/>
        <v>466.50000000000006</v>
      </c>
    </row>
    <row r="523" spans="1:4">
      <c r="A523" s="16">
        <v>522</v>
      </c>
      <c r="B523" s="1">
        <f t="shared" ca="1" si="34"/>
        <v>-55.499999999999943</v>
      </c>
      <c r="C523" s="16">
        <f t="shared" ca="1" si="35"/>
        <v>-10.63218390804596</v>
      </c>
      <c r="D523" s="1">
        <f t="shared" ca="1" si="33"/>
        <v>466.50000000000006</v>
      </c>
    </row>
    <row r="524" spans="1:4">
      <c r="A524" s="16">
        <v>523</v>
      </c>
      <c r="B524" s="1">
        <f t="shared" ca="1" si="34"/>
        <v>-56.499999999999943</v>
      </c>
      <c r="C524" s="16">
        <f t="shared" ca="1" si="35"/>
        <v>-10.803059273422548</v>
      </c>
      <c r="D524" s="1">
        <f t="shared" ca="1" si="33"/>
        <v>466.50000000000006</v>
      </c>
    </row>
    <row r="525" spans="1:4">
      <c r="A525" s="16">
        <v>524</v>
      </c>
      <c r="B525" s="1">
        <f t="shared" ca="1" si="34"/>
        <v>-57.499999999999943</v>
      </c>
      <c r="C525" s="16">
        <f t="shared" ca="1" si="35"/>
        <v>-10.973282442748072</v>
      </c>
      <c r="D525" s="1">
        <f t="shared" ca="1" si="33"/>
        <v>466.50000000000006</v>
      </c>
    </row>
    <row r="526" spans="1:4">
      <c r="A526" s="16">
        <v>525</v>
      </c>
      <c r="B526" s="1">
        <f t="shared" ca="1" si="34"/>
        <v>-58.499999999999943</v>
      </c>
      <c r="C526" s="16">
        <f t="shared" ca="1" si="35"/>
        <v>-11.142857142857139</v>
      </c>
      <c r="D526" s="1">
        <f t="shared" ca="1" si="33"/>
        <v>466.50000000000006</v>
      </c>
    </row>
    <row r="527" spans="1:4">
      <c r="A527" s="16">
        <v>526</v>
      </c>
      <c r="B527" s="1">
        <f t="shared" ca="1" si="34"/>
        <v>-59.499999999999943</v>
      </c>
      <c r="C527" s="16">
        <f t="shared" ca="1" si="35"/>
        <v>-11.311787072243334</v>
      </c>
      <c r="D527" s="1">
        <f t="shared" ca="1" si="33"/>
        <v>466.50000000000006</v>
      </c>
    </row>
    <row r="528" spans="1:4">
      <c r="A528" s="16">
        <v>527</v>
      </c>
      <c r="B528" s="1">
        <f t="shared" ca="1" si="34"/>
        <v>-60.499999999999943</v>
      </c>
      <c r="C528" s="16">
        <f t="shared" ca="1" si="35"/>
        <v>-11.480075901328263</v>
      </c>
      <c r="D528" s="1">
        <f t="shared" ca="1" si="33"/>
        <v>466.50000000000006</v>
      </c>
    </row>
    <row r="529" spans="1:4">
      <c r="A529" s="16">
        <v>528</v>
      </c>
      <c r="B529" s="1">
        <f t="shared" ca="1" si="34"/>
        <v>-61.499999999999943</v>
      </c>
      <c r="C529" s="16">
        <f t="shared" ca="1" si="35"/>
        <v>-11.647727272727266</v>
      </c>
      <c r="D529" s="1">
        <f t="shared" ca="1" si="33"/>
        <v>466.50000000000006</v>
      </c>
    </row>
    <row r="530" spans="1:4">
      <c r="A530" s="16">
        <v>529</v>
      </c>
      <c r="B530" s="1">
        <f t="shared" ca="1" si="34"/>
        <v>-62.499999999999943</v>
      </c>
      <c r="C530" s="16">
        <f t="shared" ca="1" si="35"/>
        <v>-11.814744801512276</v>
      </c>
      <c r="D530" s="1">
        <f t="shared" ref="D530:D561" ca="1" si="36">$D$401+H130</f>
        <v>466.50000000000006</v>
      </c>
    </row>
    <row r="531" spans="1:4">
      <c r="A531" s="16">
        <v>530</v>
      </c>
      <c r="B531" s="1">
        <f t="shared" ca="1" si="34"/>
        <v>-63.499999999999943</v>
      </c>
      <c r="C531" s="16">
        <f t="shared" ca="1" si="35"/>
        <v>-11.981132075471692</v>
      </c>
      <c r="D531" s="1">
        <f t="shared" ca="1" si="36"/>
        <v>466.50000000000006</v>
      </c>
    </row>
    <row r="532" spans="1:4">
      <c r="A532" s="16">
        <v>531</v>
      </c>
      <c r="B532" s="1">
        <f t="shared" ca="1" si="34"/>
        <v>-61.599999999999909</v>
      </c>
      <c r="C532" s="16">
        <f t="shared" ca="1" si="35"/>
        <v>-11.600753295668525</v>
      </c>
      <c r="D532" s="1">
        <f t="shared" ca="1" si="36"/>
        <v>469.40000000000009</v>
      </c>
    </row>
    <row r="533" spans="1:4">
      <c r="A533" s="16">
        <v>532</v>
      </c>
      <c r="B533" s="1">
        <f t="shared" ca="1" si="34"/>
        <v>-62.599999999999909</v>
      </c>
      <c r="C533" s="16">
        <f t="shared" ca="1" si="35"/>
        <v>-11.766917293233064</v>
      </c>
      <c r="D533" s="1">
        <f t="shared" ca="1" si="36"/>
        <v>469.40000000000009</v>
      </c>
    </row>
    <row r="534" spans="1:4">
      <c r="A534" s="16">
        <v>533</v>
      </c>
      <c r="B534" s="1">
        <f t="shared" ca="1" si="34"/>
        <v>-63.599999999999909</v>
      </c>
      <c r="C534" s="16">
        <f t="shared" ca="1" si="35"/>
        <v>-11.932457786116302</v>
      </c>
      <c r="D534" s="1">
        <f t="shared" ca="1" si="36"/>
        <v>469.40000000000009</v>
      </c>
    </row>
    <row r="535" spans="1:4">
      <c r="A535" s="16">
        <v>534</v>
      </c>
      <c r="B535" s="1">
        <f t="shared" ca="1" si="34"/>
        <v>-64.599999999999909</v>
      </c>
      <c r="C535" s="16">
        <f t="shared" ca="1" si="35"/>
        <v>-12.097378277153538</v>
      </c>
      <c r="D535" s="1">
        <f t="shared" ca="1" si="36"/>
        <v>469.40000000000009</v>
      </c>
    </row>
    <row r="536" spans="1:4">
      <c r="A536" s="16">
        <v>535</v>
      </c>
      <c r="B536" s="1">
        <f t="shared" ca="1" si="34"/>
        <v>-63.279999999999973</v>
      </c>
      <c r="C536" s="16">
        <f t="shared" ca="1" si="35"/>
        <v>-11.828037383177573</v>
      </c>
      <c r="D536" s="1">
        <f t="shared" ca="1" si="36"/>
        <v>471.72</v>
      </c>
    </row>
    <row r="537" spans="1:4">
      <c r="A537" s="16">
        <v>536</v>
      </c>
      <c r="B537" s="1">
        <f t="shared" ca="1" si="34"/>
        <v>-62.169999999999959</v>
      </c>
      <c r="C537" s="16">
        <f t="shared" ca="1" si="35"/>
        <v>-11.598880597014912</v>
      </c>
      <c r="D537" s="1">
        <f t="shared" ca="1" si="36"/>
        <v>473.83000000000004</v>
      </c>
    </row>
    <row r="538" spans="1:4">
      <c r="A538" s="16">
        <v>537</v>
      </c>
      <c r="B538" s="1">
        <f t="shared" ca="1" si="34"/>
        <v>-57.199999999999932</v>
      </c>
      <c r="C538" s="16">
        <f t="shared" ca="1" si="35"/>
        <v>-10.651769087523263</v>
      </c>
      <c r="D538" s="1">
        <f t="shared" ca="1" si="36"/>
        <v>479.80000000000007</v>
      </c>
    </row>
    <row r="539" spans="1:4">
      <c r="A539" s="16">
        <v>538</v>
      </c>
      <c r="B539" s="1">
        <f t="shared" ca="1" si="34"/>
        <v>-58.199999999999932</v>
      </c>
      <c r="C539" s="16">
        <f t="shared" ca="1" si="35"/>
        <v>-10.817843866170989</v>
      </c>
      <c r="D539" s="1">
        <f t="shared" ca="1" si="36"/>
        <v>479.80000000000007</v>
      </c>
    </row>
    <row r="540" spans="1:4">
      <c r="A540" s="16">
        <v>539</v>
      </c>
      <c r="B540" s="1">
        <f t="shared" ca="1" si="34"/>
        <v>-59.199999999999932</v>
      </c>
      <c r="C540" s="16">
        <f t="shared" ca="1" si="35"/>
        <v>-10.983302411873836</v>
      </c>
      <c r="D540" s="1">
        <f t="shared" ca="1" si="36"/>
        <v>479.80000000000007</v>
      </c>
    </row>
    <row r="541" spans="1:4">
      <c r="A541" s="16">
        <v>540</v>
      </c>
      <c r="B541" s="1">
        <f t="shared" ca="1" si="34"/>
        <v>-54.899999999999977</v>
      </c>
      <c r="C541" s="16">
        <f t="shared" ca="1" si="35"/>
        <v>-10.166666666666657</v>
      </c>
      <c r="D541" s="1">
        <f t="shared" ca="1" si="36"/>
        <v>485.1</v>
      </c>
    </row>
    <row r="542" spans="1:4">
      <c r="A542" s="16">
        <v>541</v>
      </c>
      <c r="B542" s="1">
        <f t="shared" ca="1" si="34"/>
        <v>-55.899999999999977</v>
      </c>
      <c r="C542" s="16">
        <f t="shared" ca="1" si="35"/>
        <v>-10.332717190388166</v>
      </c>
      <c r="D542" s="1">
        <f t="shared" ca="1" si="36"/>
        <v>485.1</v>
      </c>
    </row>
    <row r="543" spans="1:4">
      <c r="A543" s="16">
        <v>542</v>
      </c>
      <c r="B543" s="1">
        <f t="shared" ca="1" si="34"/>
        <v>-51.999999999999943</v>
      </c>
      <c r="C543" s="16">
        <f t="shared" ca="1" si="35"/>
        <v>-9.5940959409594058</v>
      </c>
      <c r="D543" s="1">
        <f t="shared" ca="1" si="36"/>
        <v>490.00000000000006</v>
      </c>
    </row>
    <row r="544" spans="1:4">
      <c r="A544" s="16">
        <v>543</v>
      </c>
      <c r="B544" s="1">
        <f t="shared" ca="1" si="34"/>
        <v>-50.249999999999943</v>
      </c>
      <c r="C544" s="16">
        <f t="shared" ca="1" si="35"/>
        <v>-9.2541436464088349</v>
      </c>
      <c r="D544" s="1">
        <f t="shared" ca="1" si="36"/>
        <v>492.75000000000006</v>
      </c>
    </row>
    <row r="545" spans="1:4">
      <c r="A545" s="16">
        <v>544</v>
      </c>
      <c r="B545" s="1">
        <f t="shared" ca="1" si="34"/>
        <v>-47.67999999999995</v>
      </c>
      <c r="C545" s="16">
        <f t="shared" ca="1" si="35"/>
        <v>-8.7647058823529278</v>
      </c>
      <c r="D545" s="1">
        <f t="shared" ca="1" si="36"/>
        <v>496.32000000000005</v>
      </c>
    </row>
    <row r="546" spans="1:4">
      <c r="A546" s="16">
        <v>545</v>
      </c>
      <c r="B546" s="1">
        <f t="shared" ca="1" si="34"/>
        <v>-45.839999999999918</v>
      </c>
      <c r="C546" s="16">
        <f t="shared" ca="1" si="35"/>
        <v>-8.4110091743119142</v>
      </c>
      <c r="D546" s="1">
        <f t="shared" ca="1" si="36"/>
        <v>499.16000000000008</v>
      </c>
    </row>
    <row r="547" spans="1:4">
      <c r="A547" s="16">
        <v>546</v>
      </c>
      <c r="B547" s="1">
        <f t="shared" ca="1" si="34"/>
        <v>-43.649999999999977</v>
      </c>
      <c r="C547" s="16">
        <f t="shared" ca="1" si="35"/>
        <v>-7.9945054945054892</v>
      </c>
      <c r="D547" s="1">
        <f t="shared" ca="1" si="36"/>
        <v>502.35</v>
      </c>
    </row>
    <row r="548" spans="1:4">
      <c r="A548" s="16">
        <v>547</v>
      </c>
      <c r="B548" s="1">
        <f t="shared" ca="1" si="34"/>
        <v>-40.869999999999948</v>
      </c>
      <c r="C548" s="16">
        <f t="shared" ca="1" si="35"/>
        <v>-7.4716636197440494</v>
      </c>
      <c r="D548" s="1">
        <f t="shared" ca="1" si="36"/>
        <v>506.13000000000005</v>
      </c>
    </row>
    <row r="549" spans="1:4">
      <c r="A549" s="16">
        <v>548</v>
      </c>
      <c r="B549" s="1">
        <f t="shared" ca="1" si="34"/>
        <v>-41.869999999999948</v>
      </c>
      <c r="C549" s="16">
        <f t="shared" ca="1" si="35"/>
        <v>-7.6405109489051029</v>
      </c>
      <c r="D549" s="1">
        <f t="shared" ca="1" si="36"/>
        <v>506.13000000000005</v>
      </c>
    </row>
    <row r="550" spans="1:4">
      <c r="A550" s="16">
        <v>549</v>
      </c>
      <c r="B550" s="1">
        <f t="shared" ca="1" si="34"/>
        <v>-39.099999999999909</v>
      </c>
      <c r="C550" s="16">
        <f t="shared" ca="1" si="35"/>
        <v>-7.1220400728597326</v>
      </c>
      <c r="D550" s="1">
        <f t="shared" ca="1" si="36"/>
        <v>509.90000000000009</v>
      </c>
    </row>
    <row r="551" spans="1:4">
      <c r="A551" s="16">
        <v>550</v>
      </c>
      <c r="B551" s="1">
        <f t="shared" ca="1" si="34"/>
        <v>-40.099999999999909</v>
      </c>
      <c r="C551" s="16">
        <f t="shared" ca="1" si="35"/>
        <v>-7.2909090909090679</v>
      </c>
      <c r="D551" s="1">
        <f t="shared" ca="1" si="36"/>
        <v>509.90000000000009</v>
      </c>
    </row>
    <row r="552" spans="1:4">
      <c r="A552" s="16">
        <v>551</v>
      </c>
      <c r="B552" s="1">
        <f t="shared" ca="1" si="34"/>
        <v>-41.099999999999909</v>
      </c>
      <c r="C552" s="16">
        <f t="shared" ca="1" si="35"/>
        <v>-7.4591651542649515</v>
      </c>
      <c r="D552" s="1">
        <f t="shared" ca="1" si="36"/>
        <v>509.90000000000009</v>
      </c>
    </row>
    <row r="553" spans="1:4">
      <c r="A553" s="16">
        <v>552</v>
      </c>
      <c r="B553" s="1">
        <f t="shared" ca="1" si="34"/>
        <v>-42.099999999999909</v>
      </c>
      <c r="C553" s="16">
        <f t="shared" ca="1" si="35"/>
        <v>-7.6268115942028913</v>
      </c>
      <c r="D553" s="1">
        <f t="shared" ca="1" si="36"/>
        <v>509.90000000000009</v>
      </c>
    </row>
    <row r="554" spans="1:4">
      <c r="A554" s="16">
        <v>553</v>
      </c>
      <c r="B554" s="1">
        <f t="shared" ca="1" si="34"/>
        <v>-43.099999999999909</v>
      </c>
      <c r="C554" s="16">
        <f t="shared" ca="1" si="35"/>
        <v>-7.7938517179023279</v>
      </c>
      <c r="D554" s="1">
        <f t="shared" ca="1" si="36"/>
        <v>509.90000000000009</v>
      </c>
    </row>
    <row r="555" spans="1:4">
      <c r="A555" s="16">
        <v>554</v>
      </c>
      <c r="B555" s="1">
        <f t="shared" ca="1" si="34"/>
        <v>-44.099999999999909</v>
      </c>
      <c r="C555" s="16">
        <f t="shared" ca="1" si="35"/>
        <v>-7.9602888086642452</v>
      </c>
      <c r="D555" s="1">
        <f t="shared" ca="1" si="36"/>
        <v>509.90000000000009</v>
      </c>
    </row>
    <row r="556" spans="1:4">
      <c r="A556" s="16">
        <v>555</v>
      </c>
      <c r="B556" s="1">
        <f t="shared" ca="1" si="34"/>
        <v>-41.889999999999873</v>
      </c>
      <c r="C556" s="16">
        <f t="shared" ca="1" si="35"/>
        <v>-7.5477477477477208</v>
      </c>
      <c r="D556" s="1">
        <f t="shared" ca="1" si="36"/>
        <v>513.11000000000013</v>
      </c>
    </row>
    <row r="557" spans="1:4">
      <c r="A557" s="16">
        <v>556</v>
      </c>
      <c r="B557" s="1">
        <f t="shared" ca="1" si="34"/>
        <v>-40.149999999999864</v>
      </c>
      <c r="C557" s="16">
        <f t="shared" ca="1" si="35"/>
        <v>-7.2212230215827162</v>
      </c>
      <c r="D557" s="1">
        <f t="shared" ca="1" si="36"/>
        <v>515.85000000000014</v>
      </c>
    </row>
    <row r="558" spans="1:4">
      <c r="A558" s="16">
        <v>557</v>
      </c>
      <c r="B558" s="1">
        <f t="shared" ca="1" si="34"/>
        <v>-41.149999999999864</v>
      </c>
      <c r="C558" s="16">
        <f t="shared" ca="1" si="35"/>
        <v>-7.3877917414721423</v>
      </c>
      <c r="D558" s="1">
        <f t="shared" ca="1" si="36"/>
        <v>515.85000000000014</v>
      </c>
    </row>
    <row r="559" spans="1:4">
      <c r="A559" s="16">
        <v>558</v>
      </c>
      <c r="B559" s="1">
        <f t="shared" ca="1" si="34"/>
        <v>-42.149999999999864</v>
      </c>
      <c r="C559" s="16">
        <f t="shared" ca="1" si="35"/>
        <v>-7.5537634408601946</v>
      </c>
      <c r="D559" s="1">
        <f t="shared" ca="1" si="36"/>
        <v>515.85000000000014</v>
      </c>
    </row>
    <row r="560" spans="1:4">
      <c r="A560" s="16">
        <v>559</v>
      </c>
      <c r="B560" s="1">
        <f t="shared" ca="1" si="34"/>
        <v>-39.019999999999982</v>
      </c>
      <c r="C560" s="16">
        <f t="shared" ca="1" si="35"/>
        <v>-6.9803220035778111</v>
      </c>
      <c r="D560" s="1">
        <f t="shared" ca="1" si="36"/>
        <v>519.98</v>
      </c>
    </row>
    <row r="561" spans="1:4">
      <c r="A561" s="16">
        <v>560</v>
      </c>
      <c r="B561" s="1">
        <f t="shared" ca="1" si="34"/>
        <v>-40.019999999999982</v>
      </c>
      <c r="C561" s="16">
        <f t="shared" ca="1" si="35"/>
        <v>-7.146428571428558</v>
      </c>
      <c r="D561" s="1">
        <f t="shared" ca="1" si="36"/>
        <v>519.98</v>
      </c>
    </row>
    <row r="562" spans="1:4">
      <c r="A562" s="16">
        <v>561</v>
      </c>
      <c r="B562" s="1">
        <f t="shared" ca="1" si="34"/>
        <v>-41.019999999999982</v>
      </c>
      <c r="C562" s="16">
        <f t="shared" ca="1" si="35"/>
        <v>-7.311942959001783</v>
      </c>
      <c r="D562" s="1">
        <f t="shared" ref="D562:D593" ca="1" si="37">$D$401+H162</f>
        <v>519.98</v>
      </c>
    </row>
    <row r="563" spans="1:4">
      <c r="A563" s="16">
        <v>562</v>
      </c>
      <c r="B563" s="1">
        <f t="shared" ca="1" si="34"/>
        <v>-42.019999999999982</v>
      </c>
      <c r="C563" s="16">
        <f t="shared" ca="1" si="35"/>
        <v>-7.4768683274021299</v>
      </c>
      <c r="D563" s="1">
        <f t="shared" ca="1" si="37"/>
        <v>519.98</v>
      </c>
    </row>
    <row r="564" spans="1:4">
      <c r="A564" s="16">
        <v>563</v>
      </c>
      <c r="B564" s="1">
        <f t="shared" ca="1" si="34"/>
        <v>-43.019999999999982</v>
      </c>
      <c r="C564" s="16">
        <f t="shared" ca="1" si="35"/>
        <v>-7.6412078152753082</v>
      </c>
      <c r="D564" s="1">
        <f t="shared" ca="1" si="37"/>
        <v>519.98</v>
      </c>
    </row>
    <row r="565" spans="1:4">
      <c r="A565" s="16">
        <v>564</v>
      </c>
      <c r="B565" s="1">
        <f t="shared" ca="1" si="34"/>
        <v>-44.019999999999982</v>
      </c>
      <c r="C565" s="16">
        <f t="shared" ca="1" si="35"/>
        <v>-7.8049645390070879</v>
      </c>
      <c r="D565" s="1">
        <f t="shared" ca="1" si="37"/>
        <v>519.98</v>
      </c>
    </row>
    <row r="566" spans="1:4">
      <c r="A566" s="16">
        <v>565</v>
      </c>
      <c r="B566" s="1">
        <f t="shared" ca="1" si="34"/>
        <v>-45.019999999999982</v>
      </c>
      <c r="C566" s="16">
        <f t="shared" ca="1" si="35"/>
        <v>-7.9681415929203467</v>
      </c>
      <c r="D566" s="1">
        <f t="shared" ca="1" si="37"/>
        <v>519.98</v>
      </c>
    </row>
    <row r="567" spans="1:4">
      <c r="A567" s="16">
        <v>566</v>
      </c>
      <c r="B567" s="1">
        <f t="shared" ca="1" si="34"/>
        <v>-46.019999999999982</v>
      </c>
      <c r="C567" s="16">
        <f t="shared" ca="1" si="35"/>
        <v>-8.1307420494699585</v>
      </c>
      <c r="D567" s="1">
        <f t="shared" ca="1" si="37"/>
        <v>519.98</v>
      </c>
    </row>
    <row r="568" spans="1:4">
      <c r="A568" s="16">
        <v>567</v>
      </c>
      <c r="B568" s="1">
        <f t="shared" ca="1" si="34"/>
        <v>-47.019999999999982</v>
      </c>
      <c r="C568" s="16">
        <f t="shared" ca="1" si="35"/>
        <v>-8.2927689594356195</v>
      </c>
      <c r="D568" s="1">
        <f t="shared" ca="1" si="37"/>
        <v>519.98</v>
      </c>
    </row>
    <row r="569" spans="1:4">
      <c r="A569" s="16">
        <v>568</v>
      </c>
      <c r="B569" s="1">
        <f t="shared" ca="1" si="34"/>
        <v>-48.019999999999982</v>
      </c>
      <c r="C569" s="16">
        <f t="shared" ca="1" si="35"/>
        <v>-8.4542253521126725</v>
      </c>
      <c r="D569" s="1">
        <f t="shared" ca="1" si="37"/>
        <v>519.98</v>
      </c>
    </row>
    <row r="570" spans="1:4">
      <c r="A570" s="16">
        <v>569</v>
      </c>
      <c r="B570" s="1">
        <f t="shared" ca="1" si="34"/>
        <v>-49.019999999999982</v>
      </c>
      <c r="C570" s="16">
        <f t="shared" ca="1" si="35"/>
        <v>-8.6151142355008687</v>
      </c>
      <c r="D570" s="1">
        <f t="shared" ca="1" si="37"/>
        <v>519.98</v>
      </c>
    </row>
    <row r="571" spans="1:4">
      <c r="A571" s="16">
        <v>570</v>
      </c>
      <c r="B571" s="1">
        <f t="shared" ca="1" si="34"/>
        <v>-46.259999999999991</v>
      </c>
      <c r="C571" s="16">
        <f t="shared" ca="1" si="35"/>
        <v>-8.1157894736842024</v>
      </c>
      <c r="D571" s="1">
        <f t="shared" ca="1" si="37"/>
        <v>523.74</v>
      </c>
    </row>
    <row r="572" spans="1:4">
      <c r="A572" s="16">
        <v>571</v>
      </c>
      <c r="B572" s="1">
        <f t="shared" ca="1" si="34"/>
        <v>-47.259999999999991</v>
      </c>
      <c r="C572" s="16">
        <f t="shared" ca="1" si="35"/>
        <v>-8.2767075306479825</v>
      </c>
      <c r="D572" s="1">
        <f t="shared" ca="1" si="37"/>
        <v>523.74</v>
      </c>
    </row>
    <row r="573" spans="1:4">
      <c r="A573" s="16">
        <v>572</v>
      </c>
      <c r="B573" s="1">
        <f t="shared" ca="1" si="34"/>
        <v>-48.259999999999991</v>
      </c>
      <c r="C573" s="16">
        <f t="shared" ca="1" si="35"/>
        <v>-8.4370629370629331</v>
      </c>
      <c r="D573" s="1">
        <f t="shared" ca="1" si="37"/>
        <v>523.74</v>
      </c>
    </row>
    <row r="574" spans="1:4">
      <c r="A574" s="16">
        <v>573</v>
      </c>
      <c r="B574" s="1">
        <f t="shared" ca="1" si="34"/>
        <v>-49.259999999999991</v>
      </c>
      <c r="C574" s="16">
        <f t="shared" ca="1" si="35"/>
        <v>-8.5968586387434556</v>
      </c>
      <c r="D574" s="1">
        <f t="shared" ca="1" si="37"/>
        <v>523.74</v>
      </c>
    </row>
    <row r="575" spans="1:4">
      <c r="A575" s="16">
        <v>574</v>
      </c>
      <c r="B575" s="1">
        <f t="shared" ca="1" si="34"/>
        <v>-50.259999999999991</v>
      </c>
      <c r="C575" s="16">
        <f t="shared" ca="1" si="35"/>
        <v>-8.7560975609756042</v>
      </c>
      <c r="D575" s="1">
        <f t="shared" ca="1" si="37"/>
        <v>523.74</v>
      </c>
    </row>
    <row r="576" spans="1:4">
      <c r="A576" s="16">
        <v>575</v>
      </c>
      <c r="B576" s="1">
        <f t="shared" ca="1" si="34"/>
        <v>-46.339999999999918</v>
      </c>
      <c r="C576" s="16">
        <f t="shared" ca="1" si="35"/>
        <v>-8.0591304347825883</v>
      </c>
      <c r="D576" s="1">
        <f t="shared" ca="1" si="37"/>
        <v>528.66000000000008</v>
      </c>
    </row>
    <row r="577" spans="1:4">
      <c r="A577" s="16">
        <v>576</v>
      </c>
      <c r="B577" s="1">
        <f t="shared" ca="1" si="34"/>
        <v>-47.339999999999918</v>
      </c>
      <c r="C577" s="16">
        <f t="shared" ca="1" si="35"/>
        <v>-8.2187499999999858</v>
      </c>
      <c r="D577" s="1">
        <f t="shared" ca="1" si="37"/>
        <v>528.66000000000008</v>
      </c>
    </row>
    <row r="578" spans="1:4">
      <c r="A578" s="16">
        <v>577</v>
      </c>
      <c r="B578" s="1">
        <f t="shared" ref="B578:B641" ca="1" si="38">D578-A578</f>
        <v>-48.339999999999918</v>
      </c>
      <c r="C578" s="16">
        <f t="shared" ref="C578:C641" ca="1" si="39">(D578/A578*100)-100</f>
        <v>-8.3778162911611673</v>
      </c>
      <c r="D578" s="1">
        <f t="shared" ca="1" si="37"/>
        <v>528.66000000000008</v>
      </c>
    </row>
    <row r="579" spans="1:4">
      <c r="A579" s="16">
        <v>578</v>
      </c>
      <c r="B579" s="1">
        <f t="shared" ca="1" si="38"/>
        <v>-45.529999999999973</v>
      </c>
      <c r="C579" s="16">
        <f t="shared" ca="1" si="39"/>
        <v>-7.8771626297577768</v>
      </c>
      <c r="D579" s="1">
        <f t="shared" ca="1" si="37"/>
        <v>532.47</v>
      </c>
    </row>
    <row r="580" spans="1:4">
      <c r="A580" s="16">
        <v>579</v>
      </c>
      <c r="B580" s="1">
        <f t="shared" ca="1" si="38"/>
        <v>-46.529999999999973</v>
      </c>
      <c r="C580" s="16">
        <f t="shared" ca="1" si="39"/>
        <v>-8.0362694300518172</v>
      </c>
      <c r="D580" s="1">
        <f t="shared" ca="1" si="37"/>
        <v>532.47</v>
      </c>
    </row>
    <row r="581" spans="1:4">
      <c r="A581" s="16">
        <v>580</v>
      </c>
      <c r="B581" s="1">
        <f t="shared" ca="1" si="38"/>
        <v>-45.069999999999936</v>
      </c>
      <c r="C581" s="16">
        <f t="shared" ca="1" si="39"/>
        <v>-7.7706896551724043</v>
      </c>
      <c r="D581" s="1">
        <f t="shared" ca="1" si="37"/>
        <v>534.93000000000006</v>
      </c>
    </row>
    <row r="582" spans="1:4">
      <c r="A582" s="16">
        <v>581</v>
      </c>
      <c r="B582" s="1">
        <f t="shared" ca="1" si="38"/>
        <v>-43.92999999999995</v>
      </c>
      <c r="C582" s="16">
        <f t="shared" ca="1" si="39"/>
        <v>-7.5611015490533475</v>
      </c>
      <c r="D582" s="1">
        <f t="shared" ca="1" si="37"/>
        <v>537.07000000000005</v>
      </c>
    </row>
    <row r="583" spans="1:4">
      <c r="A583" s="16">
        <v>582</v>
      </c>
      <c r="B583" s="1">
        <f t="shared" ca="1" si="38"/>
        <v>-44.92999999999995</v>
      </c>
      <c r="C583" s="16">
        <f t="shared" ca="1" si="39"/>
        <v>-7.7199312714776482</v>
      </c>
      <c r="D583" s="1">
        <f t="shared" ca="1" si="37"/>
        <v>537.07000000000005</v>
      </c>
    </row>
    <row r="584" spans="1:4">
      <c r="A584" s="16">
        <v>583</v>
      </c>
      <c r="B584" s="1">
        <f t="shared" ca="1" si="38"/>
        <v>-45.92999999999995</v>
      </c>
      <c r="C584" s="16">
        <f t="shared" ca="1" si="39"/>
        <v>-7.8782161234991435</v>
      </c>
      <c r="D584" s="1">
        <f t="shared" ca="1" si="37"/>
        <v>537.07000000000005</v>
      </c>
    </row>
    <row r="585" spans="1:4">
      <c r="A585" s="16">
        <v>584</v>
      </c>
      <c r="B585" s="1">
        <f t="shared" ca="1" si="38"/>
        <v>-44.839999999999918</v>
      </c>
      <c r="C585" s="16">
        <f t="shared" ca="1" si="39"/>
        <v>-7.6780821917808169</v>
      </c>
      <c r="D585" s="1">
        <f t="shared" ca="1" si="37"/>
        <v>539.16000000000008</v>
      </c>
    </row>
    <row r="586" spans="1:4">
      <c r="A586" s="16">
        <v>585</v>
      </c>
      <c r="B586" s="1">
        <f t="shared" ca="1" si="38"/>
        <v>-45.839999999999918</v>
      </c>
      <c r="C586" s="16">
        <f t="shared" ca="1" si="39"/>
        <v>-7.8358974358974223</v>
      </c>
      <c r="D586" s="1">
        <f t="shared" ca="1" si="37"/>
        <v>539.16000000000008</v>
      </c>
    </row>
    <row r="587" spans="1:4">
      <c r="A587" s="16">
        <v>586</v>
      </c>
      <c r="B587" s="1">
        <f t="shared" ca="1" si="38"/>
        <v>-46.839999999999918</v>
      </c>
      <c r="C587" s="16">
        <f t="shared" ca="1" si="39"/>
        <v>-7.9931740614334217</v>
      </c>
      <c r="D587" s="1">
        <f t="shared" ca="1" si="37"/>
        <v>539.16000000000008</v>
      </c>
    </row>
    <row r="588" spans="1:4">
      <c r="A588" s="16">
        <v>587</v>
      </c>
      <c r="B588" s="1">
        <f t="shared" ca="1" si="38"/>
        <v>-47.839999999999918</v>
      </c>
      <c r="C588" s="16">
        <f t="shared" ca="1" si="39"/>
        <v>-8.1499148211243551</v>
      </c>
      <c r="D588" s="1">
        <f t="shared" ca="1" si="37"/>
        <v>539.16000000000008</v>
      </c>
    </row>
    <row r="589" spans="1:4">
      <c r="A589" s="16">
        <v>588</v>
      </c>
      <c r="B589" s="1">
        <f t="shared" ca="1" si="38"/>
        <v>-48.839999999999918</v>
      </c>
      <c r="C589" s="16">
        <f t="shared" ca="1" si="39"/>
        <v>-8.3061224489795791</v>
      </c>
      <c r="D589" s="1">
        <f t="shared" ca="1" si="37"/>
        <v>539.16000000000008</v>
      </c>
    </row>
    <row r="590" spans="1:4">
      <c r="A590" s="16">
        <v>589</v>
      </c>
      <c r="B590" s="1">
        <f t="shared" ca="1" si="38"/>
        <v>-49.839999999999918</v>
      </c>
      <c r="C590" s="16">
        <f t="shared" ca="1" si="39"/>
        <v>-8.4617996604414145</v>
      </c>
      <c r="D590" s="1">
        <f t="shared" ca="1" si="37"/>
        <v>539.16000000000008</v>
      </c>
    </row>
    <row r="591" spans="1:4">
      <c r="A591" s="16">
        <v>590</v>
      </c>
      <c r="B591" s="1">
        <f t="shared" ca="1" si="38"/>
        <v>-50.839999999999918</v>
      </c>
      <c r="C591" s="16">
        <f t="shared" ca="1" si="39"/>
        <v>-8.6169491525423609</v>
      </c>
      <c r="D591" s="1">
        <f t="shared" ca="1" si="37"/>
        <v>539.16000000000008</v>
      </c>
    </row>
    <row r="592" spans="1:4">
      <c r="A592" s="16">
        <v>591</v>
      </c>
      <c r="B592" s="1">
        <f t="shared" ca="1" si="38"/>
        <v>-47.219999999999914</v>
      </c>
      <c r="C592" s="16">
        <f t="shared" ca="1" si="39"/>
        <v>-7.9898477157360333</v>
      </c>
      <c r="D592" s="1">
        <f t="shared" ca="1" si="37"/>
        <v>543.78000000000009</v>
      </c>
    </row>
    <row r="593" spans="1:4">
      <c r="A593" s="16">
        <v>592</v>
      </c>
      <c r="B593" s="1">
        <f t="shared" ca="1" si="38"/>
        <v>-48.219999999999914</v>
      </c>
      <c r="C593" s="16">
        <f t="shared" ca="1" si="39"/>
        <v>-8.1452702702702595</v>
      </c>
      <c r="D593" s="1">
        <f t="shared" ca="1" si="37"/>
        <v>543.78000000000009</v>
      </c>
    </row>
    <row r="594" spans="1:4">
      <c r="A594" s="16">
        <v>593</v>
      </c>
      <c r="B594" s="1">
        <f t="shared" ca="1" si="38"/>
        <v>-46.67999999999995</v>
      </c>
      <c r="C594" s="16">
        <f t="shared" ca="1" si="39"/>
        <v>-7.871838111298473</v>
      </c>
      <c r="D594" s="1">
        <f t="shared" ref="D594:D601" ca="1" si="40">$D$401+H194</f>
        <v>546.32000000000005</v>
      </c>
    </row>
    <row r="595" spans="1:4">
      <c r="A595" s="16">
        <v>594</v>
      </c>
      <c r="B595" s="1">
        <f t="shared" ca="1" si="38"/>
        <v>-47.67999999999995</v>
      </c>
      <c r="C595" s="16">
        <f t="shared" ca="1" si="39"/>
        <v>-8.0269360269360135</v>
      </c>
      <c r="D595" s="1">
        <f t="shared" ca="1" si="40"/>
        <v>546.32000000000005</v>
      </c>
    </row>
    <row r="596" spans="1:4">
      <c r="A596" s="16">
        <v>595</v>
      </c>
      <c r="B596" s="1">
        <f t="shared" ca="1" si="38"/>
        <v>-48.67999999999995</v>
      </c>
      <c r="C596" s="16">
        <f t="shared" ca="1" si="39"/>
        <v>-8.181512605042002</v>
      </c>
      <c r="D596" s="1">
        <f t="shared" ca="1" si="40"/>
        <v>546.32000000000005</v>
      </c>
    </row>
    <row r="597" spans="1:4">
      <c r="A597" s="16">
        <v>596</v>
      </c>
      <c r="B597" s="1">
        <f t="shared" ca="1" si="38"/>
        <v>-49.67999999999995</v>
      </c>
      <c r="C597" s="16">
        <f t="shared" ca="1" si="39"/>
        <v>-8.3355704697986539</v>
      </c>
      <c r="D597" s="1">
        <f t="shared" ca="1" si="40"/>
        <v>546.32000000000005</v>
      </c>
    </row>
    <row r="598" spans="1:4">
      <c r="A598" s="16">
        <v>597</v>
      </c>
      <c r="B598" s="1">
        <f t="shared" ca="1" si="38"/>
        <v>-50.67999999999995</v>
      </c>
      <c r="C598" s="16">
        <f t="shared" ca="1" si="39"/>
        <v>-8.4891122278056912</v>
      </c>
      <c r="D598" s="1">
        <f t="shared" ca="1" si="40"/>
        <v>546.32000000000005</v>
      </c>
    </row>
    <row r="599" spans="1:4">
      <c r="A599" s="16">
        <v>598</v>
      </c>
      <c r="B599" s="1">
        <f t="shared" ca="1" si="38"/>
        <v>-51.67999999999995</v>
      </c>
      <c r="C599" s="16">
        <f t="shared" ca="1" si="39"/>
        <v>-8.6421404682274243</v>
      </c>
      <c r="D599" s="1">
        <f t="shared" ca="1" si="40"/>
        <v>546.32000000000005</v>
      </c>
    </row>
    <row r="600" spans="1:4">
      <c r="A600" s="16">
        <v>599</v>
      </c>
      <c r="B600" s="1">
        <f t="shared" ca="1" si="38"/>
        <v>-48.829999999999927</v>
      </c>
      <c r="C600" s="16">
        <f t="shared" ca="1" si="39"/>
        <v>-8.1519198664440609</v>
      </c>
      <c r="D600" s="1">
        <f t="shared" ca="1" si="40"/>
        <v>550.17000000000007</v>
      </c>
    </row>
    <row r="601" spans="1:4">
      <c r="A601" s="16">
        <v>600</v>
      </c>
      <c r="B601" s="1">
        <f t="shared" ca="1" si="38"/>
        <v>-44.649999999999977</v>
      </c>
      <c r="C601" s="16">
        <f t="shared" ca="1" si="39"/>
        <v>-7.4416666666666629</v>
      </c>
      <c r="D601" s="1">
        <f t="shared" ca="1" si="40"/>
        <v>555.35</v>
      </c>
    </row>
    <row r="602" spans="1:4">
      <c r="A602" s="16">
        <v>601</v>
      </c>
      <c r="B602" s="1">
        <f t="shared" ca="1" si="38"/>
        <v>-45.649999999999977</v>
      </c>
      <c r="C602" s="16">
        <f t="shared" ca="1" si="39"/>
        <v>-7.5956738768718708</v>
      </c>
      <c r="D602" s="1">
        <f t="shared" ref="D602:D633" ca="1" si="41">$D$601+I2</f>
        <v>555.35</v>
      </c>
    </row>
    <row r="603" spans="1:4">
      <c r="A603" s="16">
        <v>602</v>
      </c>
      <c r="B603" s="1">
        <f t="shared" ca="1" si="38"/>
        <v>-46.649999999999977</v>
      </c>
      <c r="C603" s="16">
        <f t="shared" ca="1" si="39"/>
        <v>-7.749169435215947</v>
      </c>
      <c r="D603" s="1">
        <f t="shared" ca="1" si="41"/>
        <v>555.35</v>
      </c>
    </row>
    <row r="604" spans="1:4">
      <c r="A604" s="16">
        <v>603</v>
      </c>
      <c r="B604" s="1">
        <f t="shared" ca="1" si="38"/>
        <v>-42.879999999999995</v>
      </c>
      <c r="C604" s="16">
        <f t="shared" ca="1" si="39"/>
        <v>-7.1111111111111143</v>
      </c>
      <c r="D604" s="1">
        <f t="shared" ca="1" si="41"/>
        <v>560.12</v>
      </c>
    </row>
    <row r="605" spans="1:4">
      <c r="A605" s="16">
        <v>604</v>
      </c>
      <c r="B605" s="1">
        <f t="shared" ca="1" si="38"/>
        <v>-43.879999999999995</v>
      </c>
      <c r="C605" s="16">
        <f t="shared" ca="1" si="39"/>
        <v>-7.2649006622516481</v>
      </c>
      <c r="D605" s="1">
        <f t="shared" ca="1" si="41"/>
        <v>560.12</v>
      </c>
    </row>
    <row r="606" spans="1:4">
      <c r="A606" s="16">
        <v>605</v>
      </c>
      <c r="B606" s="1">
        <f t="shared" ca="1" si="38"/>
        <v>-44.879999999999995</v>
      </c>
      <c r="C606" s="16">
        <f t="shared" ca="1" si="39"/>
        <v>-7.4181818181818073</v>
      </c>
      <c r="D606" s="1">
        <f t="shared" ca="1" si="41"/>
        <v>560.12</v>
      </c>
    </row>
    <row r="607" spans="1:4">
      <c r="A607" s="16">
        <v>606</v>
      </c>
      <c r="B607" s="1">
        <f t="shared" ca="1" si="38"/>
        <v>-45.879999999999995</v>
      </c>
      <c r="C607" s="16">
        <f t="shared" ca="1" si="39"/>
        <v>-7.5709570957095735</v>
      </c>
      <c r="D607" s="1">
        <f t="shared" ca="1" si="41"/>
        <v>560.12</v>
      </c>
    </row>
    <row r="608" spans="1:4">
      <c r="A608" s="16">
        <v>607</v>
      </c>
      <c r="B608" s="1">
        <f t="shared" ca="1" si="38"/>
        <v>-46.879999999999995</v>
      </c>
      <c r="C608" s="16">
        <f t="shared" ca="1" si="39"/>
        <v>-7.7232289950576671</v>
      </c>
      <c r="D608" s="1">
        <f t="shared" ca="1" si="41"/>
        <v>560.12</v>
      </c>
    </row>
    <row r="609" spans="1:4">
      <c r="A609" s="16">
        <v>608</v>
      </c>
      <c r="B609" s="1">
        <f t="shared" ca="1" si="38"/>
        <v>-47.879999999999995</v>
      </c>
      <c r="C609" s="16">
        <f t="shared" ca="1" si="39"/>
        <v>-7.875</v>
      </c>
      <c r="D609" s="1">
        <f t="shared" ca="1" si="41"/>
        <v>560.12</v>
      </c>
    </row>
    <row r="610" spans="1:4">
      <c r="A610" s="16">
        <v>609</v>
      </c>
      <c r="B610" s="1">
        <f t="shared" ca="1" si="38"/>
        <v>-48.879999999999995</v>
      </c>
      <c r="C610" s="16">
        <f t="shared" ca="1" si="39"/>
        <v>-8.0262725779967212</v>
      </c>
      <c r="D610" s="1">
        <f t="shared" ca="1" si="41"/>
        <v>560.12</v>
      </c>
    </row>
    <row r="611" spans="1:4">
      <c r="A611" s="16">
        <v>610</v>
      </c>
      <c r="B611" s="1">
        <f t="shared" ca="1" si="38"/>
        <v>-49.879999999999995</v>
      </c>
      <c r="C611" s="16">
        <f t="shared" ca="1" si="39"/>
        <v>-8.1770491803278702</v>
      </c>
      <c r="D611" s="1">
        <f t="shared" ca="1" si="41"/>
        <v>560.12</v>
      </c>
    </row>
    <row r="612" spans="1:4">
      <c r="A612" s="16">
        <v>611</v>
      </c>
      <c r="B612" s="1">
        <f t="shared" ca="1" si="38"/>
        <v>-47.649999999999977</v>
      </c>
      <c r="C612" s="16">
        <f t="shared" ca="1" si="39"/>
        <v>-7.7986906710310961</v>
      </c>
      <c r="D612" s="1">
        <f t="shared" ca="1" si="41"/>
        <v>563.35</v>
      </c>
    </row>
    <row r="613" spans="1:4">
      <c r="A613" s="16">
        <v>612</v>
      </c>
      <c r="B613" s="1">
        <f t="shared" ca="1" si="38"/>
        <v>-45.049999999999955</v>
      </c>
      <c r="C613" s="16">
        <f t="shared" ca="1" si="39"/>
        <v>-7.3611111111111143</v>
      </c>
      <c r="D613" s="1">
        <f t="shared" ca="1" si="41"/>
        <v>566.95000000000005</v>
      </c>
    </row>
    <row r="614" spans="1:4">
      <c r="A614" s="16">
        <v>613</v>
      </c>
      <c r="B614" s="1">
        <f t="shared" ca="1" si="38"/>
        <v>-42.379999999999995</v>
      </c>
      <c r="C614" s="16">
        <f t="shared" ca="1" si="39"/>
        <v>-6.9135399673735662</v>
      </c>
      <c r="D614" s="1">
        <f t="shared" ca="1" si="41"/>
        <v>570.62</v>
      </c>
    </row>
    <row r="615" spans="1:4">
      <c r="A615" s="16">
        <v>614</v>
      </c>
      <c r="B615" s="1">
        <f t="shared" ca="1" si="38"/>
        <v>-43.379999999999995</v>
      </c>
      <c r="C615" s="16">
        <f t="shared" ca="1" si="39"/>
        <v>-7.0651465798045621</v>
      </c>
      <c r="D615" s="1">
        <f t="shared" ca="1" si="41"/>
        <v>570.62</v>
      </c>
    </row>
    <row r="616" spans="1:4">
      <c r="A616" s="16">
        <v>615</v>
      </c>
      <c r="B616" s="1">
        <f t="shared" ca="1" si="38"/>
        <v>-38.75</v>
      </c>
      <c r="C616" s="16">
        <f t="shared" ca="1" si="39"/>
        <v>-6.3008130081300777</v>
      </c>
      <c r="D616" s="1">
        <f t="shared" ca="1" si="41"/>
        <v>576.25</v>
      </c>
    </row>
    <row r="617" spans="1:4">
      <c r="A617" s="16">
        <v>616</v>
      </c>
      <c r="B617" s="1">
        <f t="shared" ca="1" si="38"/>
        <v>-39.75</v>
      </c>
      <c r="C617" s="16">
        <f t="shared" ca="1" si="39"/>
        <v>-6.452922077922068</v>
      </c>
      <c r="D617" s="1">
        <f t="shared" ca="1" si="41"/>
        <v>576.25</v>
      </c>
    </row>
    <row r="618" spans="1:4">
      <c r="A618" s="16">
        <v>617</v>
      </c>
      <c r="B618" s="1">
        <f t="shared" ca="1" si="38"/>
        <v>-40.75</v>
      </c>
      <c r="C618" s="16">
        <f t="shared" ca="1" si="39"/>
        <v>-6.6045380875202682</v>
      </c>
      <c r="D618" s="1">
        <f t="shared" ca="1" si="41"/>
        <v>576.25</v>
      </c>
    </row>
    <row r="619" spans="1:4">
      <c r="A619" s="16">
        <v>618</v>
      </c>
      <c r="B619" s="1">
        <f t="shared" ca="1" si="38"/>
        <v>-41.75</v>
      </c>
      <c r="C619" s="16">
        <f t="shared" ca="1" si="39"/>
        <v>-6.7556634304207108</v>
      </c>
      <c r="D619" s="1">
        <f t="shared" ca="1" si="41"/>
        <v>576.25</v>
      </c>
    </row>
    <row r="620" spans="1:4">
      <c r="A620" s="16">
        <v>619</v>
      </c>
      <c r="B620" s="1">
        <f t="shared" ca="1" si="38"/>
        <v>-42.75</v>
      </c>
      <c r="C620" s="16">
        <f t="shared" ca="1" si="39"/>
        <v>-6.906300484652661</v>
      </c>
      <c r="D620" s="1">
        <f t="shared" ca="1" si="41"/>
        <v>576.25</v>
      </c>
    </row>
    <row r="621" spans="1:4">
      <c r="A621" s="16">
        <v>620</v>
      </c>
      <c r="B621" s="1">
        <f t="shared" ca="1" si="38"/>
        <v>-43.75</v>
      </c>
      <c r="C621" s="16">
        <f t="shared" ca="1" si="39"/>
        <v>-7.0564516129032313</v>
      </c>
      <c r="D621" s="1">
        <f t="shared" ca="1" si="41"/>
        <v>576.25</v>
      </c>
    </row>
    <row r="622" spans="1:4">
      <c r="A622" s="16">
        <v>621</v>
      </c>
      <c r="B622" s="1">
        <f t="shared" ca="1" si="38"/>
        <v>-44.75</v>
      </c>
      <c r="C622" s="16">
        <f t="shared" ca="1" si="39"/>
        <v>-7.2061191626409027</v>
      </c>
      <c r="D622" s="1">
        <f t="shared" ca="1" si="41"/>
        <v>576.25</v>
      </c>
    </row>
    <row r="623" spans="1:4">
      <c r="A623" s="16">
        <v>622</v>
      </c>
      <c r="B623" s="1">
        <f t="shared" ca="1" si="38"/>
        <v>-45.75</v>
      </c>
      <c r="C623" s="16">
        <f t="shared" ca="1" si="39"/>
        <v>-7.3553054662379367</v>
      </c>
      <c r="D623" s="1">
        <f t="shared" ca="1" si="41"/>
        <v>576.25</v>
      </c>
    </row>
    <row r="624" spans="1:4">
      <c r="A624" s="16">
        <v>623</v>
      </c>
      <c r="B624" s="1">
        <f t="shared" ca="1" si="38"/>
        <v>-46.75</v>
      </c>
      <c r="C624" s="16">
        <f t="shared" ca="1" si="39"/>
        <v>-7.5040128410914946</v>
      </c>
      <c r="D624" s="1">
        <f t="shared" ca="1" si="41"/>
        <v>576.25</v>
      </c>
    </row>
    <row r="625" spans="1:4">
      <c r="A625" s="16">
        <v>624</v>
      </c>
      <c r="B625" s="1">
        <f t="shared" ca="1" si="38"/>
        <v>-45.169999999999959</v>
      </c>
      <c r="C625" s="16">
        <f t="shared" ca="1" si="39"/>
        <v>-7.238782051282044</v>
      </c>
      <c r="D625" s="1">
        <f t="shared" ca="1" si="41"/>
        <v>578.83000000000004</v>
      </c>
    </row>
    <row r="626" spans="1:4">
      <c r="A626" s="16">
        <v>625</v>
      </c>
      <c r="B626" s="1">
        <f t="shared" ca="1" si="38"/>
        <v>-46.169999999999959</v>
      </c>
      <c r="C626" s="16">
        <f t="shared" ca="1" si="39"/>
        <v>-7.3871999999999929</v>
      </c>
      <c r="D626" s="1">
        <f t="shared" ca="1" si="41"/>
        <v>578.83000000000004</v>
      </c>
    </row>
    <row r="627" spans="1:4">
      <c r="A627" s="16">
        <v>626</v>
      </c>
      <c r="B627" s="1">
        <f t="shared" ca="1" si="38"/>
        <v>-47.169999999999959</v>
      </c>
      <c r="C627" s="16">
        <f t="shared" ca="1" si="39"/>
        <v>-7.5351437699680446</v>
      </c>
      <c r="D627" s="1">
        <f t="shared" ca="1" si="41"/>
        <v>578.83000000000004</v>
      </c>
    </row>
    <row r="628" spans="1:4">
      <c r="A628" s="16">
        <v>627</v>
      </c>
      <c r="B628" s="1">
        <f t="shared" ca="1" si="38"/>
        <v>-48.169999999999959</v>
      </c>
      <c r="C628" s="16">
        <f t="shared" ca="1" si="39"/>
        <v>-7.682615629984042</v>
      </c>
      <c r="D628" s="1">
        <f t="shared" ca="1" si="41"/>
        <v>578.83000000000004</v>
      </c>
    </row>
    <row r="629" spans="1:4">
      <c r="A629" s="16">
        <v>628</v>
      </c>
      <c r="B629" s="1">
        <f t="shared" ca="1" si="38"/>
        <v>-49.169999999999959</v>
      </c>
      <c r="C629" s="16">
        <f t="shared" ca="1" si="39"/>
        <v>-7.8296178343948952</v>
      </c>
      <c r="D629" s="1">
        <f t="shared" ca="1" si="41"/>
        <v>578.83000000000004</v>
      </c>
    </row>
    <row r="630" spans="1:4">
      <c r="A630" s="16">
        <v>629</v>
      </c>
      <c r="B630" s="1">
        <f t="shared" ca="1" si="38"/>
        <v>-50.169999999999959</v>
      </c>
      <c r="C630" s="16">
        <f t="shared" ca="1" si="39"/>
        <v>-7.9761526232114477</v>
      </c>
      <c r="D630" s="1">
        <f t="shared" ca="1" si="41"/>
        <v>578.83000000000004</v>
      </c>
    </row>
    <row r="631" spans="1:4">
      <c r="A631" s="16">
        <v>630</v>
      </c>
      <c r="B631" s="1">
        <f t="shared" ca="1" si="38"/>
        <v>-51.169999999999959</v>
      </c>
      <c r="C631" s="16">
        <f t="shared" ca="1" si="39"/>
        <v>-8.12222222222222</v>
      </c>
      <c r="D631" s="1">
        <f t="shared" ca="1" si="41"/>
        <v>578.83000000000004</v>
      </c>
    </row>
    <row r="632" spans="1:4">
      <c r="A632" s="16">
        <v>631</v>
      </c>
      <c r="B632" s="1">
        <f t="shared" ca="1" si="38"/>
        <v>-49.199999999999932</v>
      </c>
      <c r="C632" s="16">
        <f t="shared" ca="1" si="39"/>
        <v>-7.7971473851030026</v>
      </c>
      <c r="D632" s="1">
        <f t="shared" ca="1" si="41"/>
        <v>581.80000000000007</v>
      </c>
    </row>
    <row r="633" spans="1:4">
      <c r="A633" s="16">
        <v>632</v>
      </c>
      <c r="B633" s="1">
        <f t="shared" ca="1" si="38"/>
        <v>-50.199999999999932</v>
      </c>
      <c r="C633" s="16">
        <f t="shared" ca="1" si="39"/>
        <v>-7.9430379746835342</v>
      </c>
      <c r="D633" s="1">
        <f t="shared" ca="1" si="41"/>
        <v>581.80000000000007</v>
      </c>
    </row>
    <row r="634" spans="1:4">
      <c r="A634" s="16">
        <v>633</v>
      </c>
      <c r="B634" s="1">
        <f t="shared" ca="1" si="38"/>
        <v>-51.199999999999932</v>
      </c>
      <c r="C634" s="16">
        <f t="shared" ca="1" si="39"/>
        <v>-8.088467614533954</v>
      </c>
      <c r="D634" s="1">
        <f t="shared" ref="D634:D665" ca="1" si="42">$D$601+I34</f>
        <v>581.80000000000007</v>
      </c>
    </row>
    <row r="635" spans="1:4">
      <c r="A635" s="16">
        <v>634</v>
      </c>
      <c r="B635" s="1">
        <f t="shared" ca="1" si="38"/>
        <v>-52.199999999999932</v>
      </c>
      <c r="C635" s="16">
        <f t="shared" ca="1" si="39"/>
        <v>-8.233438485804399</v>
      </c>
      <c r="D635" s="1">
        <f t="shared" ca="1" si="42"/>
        <v>581.80000000000007</v>
      </c>
    </row>
    <row r="636" spans="1:4">
      <c r="A636" s="16">
        <v>635</v>
      </c>
      <c r="B636" s="1">
        <f t="shared" ca="1" si="38"/>
        <v>-49.519999999999982</v>
      </c>
      <c r="C636" s="16">
        <f t="shared" ca="1" si="39"/>
        <v>-7.7984251968503884</v>
      </c>
      <c r="D636" s="1">
        <f t="shared" ca="1" si="42"/>
        <v>585.48</v>
      </c>
    </row>
    <row r="637" spans="1:4">
      <c r="A637" s="16">
        <v>636</v>
      </c>
      <c r="B637" s="1">
        <f t="shared" ca="1" si="38"/>
        <v>-50.519999999999982</v>
      </c>
      <c r="C637" s="16">
        <f t="shared" ca="1" si="39"/>
        <v>-7.9433962264150892</v>
      </c>
      <c r="D637" s="1">
        <f t="shared" ca="1" si="42"/>
        <v>585.48</v>
      </c>
    </row>
    <row r="638" spans="1:4">
      <c r="A638" s="16">
        <v>637</v>
      </c>
      <c r="B638" s="1">
        <f t="shared" ca="1" si="38"/>
        <v>-49.269999999999982</v>
      </c>
      <c r="C638" s="16">
        <f t="shared" ca="1" si="39"/>
        <v>-7.7346938775510097</v>
      </c>
      <c r="D638" s="1">
        <f t="shared" ca="1" si="42"/>
        <v>587.73</v>
      </c>
    </row>
    <row r="639" spans="1:4">
      <c r="A639" s="16">
        <v>638</v>
      </c>
      <c r="B639" s="1">
        <f t="shared" ca="1" si="38"/>
        <v>-50.269999999999982</v>
      </c>
      <c r="C639" s="16">
        <f t="shared" ca="1" si="39"/>
        <v>-7.8793103448275872</v>
      </c>
      <c r="D639" s="1">
        <f t="shared" ca="1" si="42"/>
        <v>587.73</v>
      </c>
    </row>
    <row r="640" spans="1:4">
      <c r="A640" s="16">
        <v>639</v>
      </c>
      <c r="B640" s="1">
        <f t="shared" ca="1" si="38"/>
        <v>-51.269999999999982</v>
      </c>
      <c r="C640" s="16">
        <f t="shared" ca="1" si="39"/>
        <v>-8.0234741784037595</v>
      </c>
      <c r="D640" s="1">
        <f t="shared" ca="1" si="42"/>
        <v>587.73</v>
      </c>
    </row>
    <row r="641" spans="1:4">
      <c r="A641" s="16">
        <v>640</v>
      </c>
      <c r="B641" s="1">
        <f t="shared" ca="1" si="38"/>
        <v>-52.269999999999982</v>
      </c>
      <c r="C641" s="16">
        <f t="shared" ca="1" si="39"/>
        <v>-8.1671874999999972</v>
      </c>
      <c r="D641" s="1">
        <f t="shared" ca="1" si="42"/>
        <v>587.73</v>
      </c>
    </row>
    <row r="642" spans="1:4">
      <c r="A642" s="16">
        <v>641</v>
      </c>
      <c r="B642" s="1">
        <f t="shared" ref="B642:B705" ca="1" si="43">D642-A642</f>
        <v>-53.269999999999982</v>
      </c>
      <c r="C642" s="16">
        <f t="shared" ref="C642:C705" ca="1" si="44">(D642/A642*100)-100</f>
        <v>-8.3104524180967303</v>
      </c>
      <c r="D642" s="1">
        <f t="shared" ca="1" si="42"/>
        <v>587.73</v>
      </c>
    </row>
    <row r="643" spans="1:4">
      <c r="A643" s="16">
        <v>642</v>
      </c>
      <c r="B643" s="1">
        <f t="shared" ca="1" si="43"/>
        <v>-54.269999999999982</v>
      </c>
      <c r="C643" s="16">
        <f t="shared" ca="1" si="44"/>
        <v>-8.4532710280373777</v>
      </c>
      <c r="D643" s="1">
        <f t="shared" ca="1" si="42"/>
        <v>587.73</v>
      </c>
    </row>
    <row r="644" spans="1:4">
      <c r="A644" s="16">
        <v>643</v>
      </c>
      <c r="B644" s="1">
        <f t="shared" ca="1" si="43"/>
        <v>-55.269999999999982</v>
      </c>
      <c r="C644" s="16">
        <f t="shared" ca="1" si="44"/>
        <v>-8.5956454121306365</v>
      </c>
      <c r="D644" s="1">
        <f t="shared" ca="1" si="42"/>
        <v>587.73</v>
      </c>
    </row>
    <row r="645" spans="1:4">
      <c r="A645" s="16">
        <v>644</v>
      </c>
      <c r="B645" s="1">
        <f t="shared" ca="1" si="43"/>
        <v>-56.269999999999982</v>
      </c>
      <c r="C645" s="16">
        <f t="shared" ca="1" si="44"/>
        <v>-8.7375776397515494</v>
      </c>
      <c r="D645" s="1">
        <f t="shared" ca="1" si="42"/>
        <v>587.73</v>
      </c>
    </row>
    <row r="646" spans="1:4">
      <c r="A646" s="16">
        <v>645</v>
      </c>
      <c r="B646" s="1">
        <f t="shared" ca="1" si="43"/>
        <v>-53.409999999999968</v>
      </c>
      <c r="C646" s="16">
        <f t="shared" ca="1" si="44"/>
        <v>-8.280620155038747</v>
      </c>
      <c r="D646" s="1">
        <f t="shared" ca="1" si="42"/>
        <v>591.59</v>
      </c>
    </row>
    <row r="647" spans="1:4">
      <c r="A647" s="16">
        <v>646</v>
      </c>
      <c r="B647" s="1">
        <f t="shared" ca="1" si="43"/>
        <v>-54.409999999999968</v>
      </c>
      <c r="C647" s="16">
        <f t="shared" ca="1" si="44"/>
        <v>-8.4226006191950376</v>
      </c>
      <c r="D647" s="1">
        <f t="shared" ca="1" si="42"/>
        <v>591.59</v>
      </c>
    </row>
    <row r="648" spans="1:4">
      <c r="A648" s="16">
        <v>647</v>
      </c>
      <c r="B648" s="1">
        <f t="shared" ca="1" si="43"/>
        <v>-55.409999999999968</v>
      </c>
      <c r="C648" s="16">
        <f t="shared" ca="1" si="44"/>
        <v>-8.5641421947449743</v>
      </c>
      <c r="D648" s="1">
        <f t="shared" ca="1" si="42"/>
        <v>591.59</v>
      </c>
    </row>
    <row r="649" spans="1:4">
      <c r="A649" s="16">
        <v>648</v>
      </c>
      <c r="B649" s="1">
        <f t="shared" ca="1" si="43"/>
        <v>-56.409999999999968</v>
      </c>
      <c r="C649" s="16">
        <f t="shared" ca="1" si="44"/>
        <v>-8.7052469135802397</v>
      </c>
      <c r="D649" s="1">
        <f t="shared" ca="1" si="42"/>
        <v>591.59</v>
      </c>
    </row>
    <row r="650" spans="1:4">
      <c r="A650" s="16">
        <v>649</v>
      </c>
      <c r="B650" s="1">
        <f t="shared" ca="1" si="43"/>
        <v>-57.409999999999968</v>
      </c>
      <c r="C650" s="16">
        <f t="shared" ca="1" si="44"/>
        <v>-8.8459167950693285</v>
      </c>
      <c r="D650" s="1">
        <f t="shared" ca="1" si="42"/>
        <v>591.59</v>
      </c>
    </row>
    <row r="651" spans="1:4">
      <c r="A651" s="16">
        <v>650</v>
      </c>
      <c r="B651" s="1">
        <f t="shared" ca="1" si="43"/>
        <v>-58.409999999999968</v>
      </c>
      <c r="C651" s="16">
        <f t="shared" ca="1" si="44"/>
        <v>-8.9861538461538402</v>
      </c>
      <c r="D651" s="1">
        <f t="shared" ca="1" si="42"/>
        <v>591.59</v>
      </c>
    </row>
    <row r="652" spans="1:4">
      <c r="A652" s="16">
        <v>651</v>
      </c>
      <c r="B652" s="1">
        <f t="shared" ca="1" si="43"/>
        <v>-56.019999999999982</v>
      </c>
      <c r="C652" s="16">
        <f t="shared" ca="1" si="44"/>
        <v>-8.6052227342549941</v>
      </c>
      <c r="D652" s="1">
        <f t="shared" ca="1" si="42"/>
        <v>594.98</v>
      </c>
    </row>
    <row r="653" spans="1:4">
      <c r="A653" s="16">
        <v>652</v>
      </c>
      <c r="B653" s="1">
        <f t="shared" ca="1" si="43"/>
        <v>-54.409999999999968</v>
      </c>
      <c r="C653" s="16">
        <f t="shared" ca="1" si="44"/>
        <v>-8.3450920245398663</v>
      </c>
      <c r="D653" s="1">
        <f t="shared" ca="1" si="42"/>
        <v>597.59</v>
      </c>
    </row>
    <row r="654" spans="1:4">
      <c r="A654" s="16">
        <v>653</v>
      </c>
      <c r="B654" s="1">
        <f t="shared" ca="1" si="43"/>
        <v>-55.409999999999968</v>
      </c>
      <c r="C654" s="16">
        <f t="shared" ca="1" si="44"/>
        <v>-8.4854517611026097</v>
      </c>
      <c r="D654" s="1">
        <f t="shared" ca="1" si="42"/>
        <v>597.59</v>
      </c>
    </row>
    <row r="655" spans="1:4">
      <c r="A655" s="16">
        <v>654</v>
      </c>
      <c r="B655" s="1">
        <f t="shared" ca="1" si="43"/>
        <v>-53.480000000000018</v>
      </c>
      <c r="C655" s="16">
        <f t="shared" ca="1" si="44"/>
        <v>-8.1773700305810451</v>
      </c>
      <c r="D655" s="1">
        <f t="shared" ca="1" si="42"/>
        <v>600.52</v>
      </c>
    </row>
    <row r="656" spans="1:4">
      <c r="A656" s="16">
        <v>655</v>
      </c>
      <c r="B656" s="1">
        <f t="shared" ca="1" si="43"/>
        <v>-54.480000000000018</v>
      </c>
      <c r="C656" s="16">
        <f t="shared" ca="1" si="44"/>
        <v>-8.3175572519083971</v>
      </c>
      <c r="D656" s="1">
        <f t="shared" ca="1" si="42"/>
        <v>600.52</v>
      </c>
    </row>
    <row r="657" spans="1:4">
      <c r="A657" s="16">
        <v>656</v>
      </c>
      <c r="B657" s="1">
        <f t="shared" ca="1" si="43"/>
        <v>-53.309999999999945</v>
      </c>
      <c r="C657" s="16">
        <f t="shared" ca="1" si="44"/>
        <v>-8.1265243902439011</v>
      </c>
      <c r="D657" s="1">
        <f t="shared" ca="1" si="42"/>
        <v>602.69000000000005</v>
      </c>
    </row>
    <row r="658" spans="1:4">
      <c r="A658" s="16">
        <v>657</v>
      </c>
      <c r="B658" s="1">
        <f t="shared" ca="1" si="43"/>
        <v>-48.610000000000014</v>
      </c>
      <c r="C658" s="16">
        <f t="shared" ca="1" si="44"/>
        <v>-7.3987823439878326</v>
      </c>
      <c r="D658" s="1">
        <f t="shared" ca="1" si="42"/>
        <v>608.39</v>
      </c>
    </row>
    <row r="659" spans="1:4">
      <c r="A659" s="16">
        <v>658</v>
      </c>
      <c r="B659" s="1">
        <f t="shared" ca="1" si="43"/>
        <v>-49.610000000000014</v>
      </c>
      <c r="C659" s="16">
        <f t="shared" ca="1" si="44"/>
        <v>-7.5395136778115557</v>
      </c>
      <c r="D659" s="1">
        <f t="shared" ca="1" si="42"/>
        <v>608.39</v>
      </c>
    </row>
    <row r="660" spans="1:4">
      <c r="A660" s="16">
        <v>659</v>
      </c>
      <c r="B660" s="1">
        <f t="shared" ca="1" si="43"/>
        <v>-47.610000000000014</v>
      </c>
      <c r="C660" s="16">
        <f t="shared" ca="1" si="44"/>
        <v>-7.2245827010622179</v>
      </c>
      <c r="D660" s="1">
        <f t="shared" ca="1" si="42"/>
        <v>611.39</v>
      </c>
    </row>
    <row r="661" spans="1:4">
      <c r="A661" s="16">
        <v>660</v>
      </c>
      <c r="B661" s="1">
        <f t="shared" ca="1" si="43"/>
        <v>-48.610000000000014</v>
      </c>
      <c r="C661" s="16">
        <f t="shared" ca="1" si="44"/>
        <v>-7.3651515151515099</v>
      </c>
      <c r="D661" s="1">
        <f t="shared" ca="1" si="42"/>
        <v>611.39</v>
      </c>
    </row>
    <row r="662" spans="1:4">
      <c r="A662" s="16">
        <v>661</v>
      </c>
      <c r="B662" s="1">
        <f t="shared" ca="1" si="43"/>
        <v>-45.990000000000009</v>
      </c>
      <c r="C662" s="16">
        <f t="shared" ca="1" si="44"/>
        <v>-6.957639939485631</v>
      </c>
      <c r="D662" s="1">
        <f t="shared" ca="1" si="42"/>
        <v>615.01</v>
      </c>
    </row>
    <row r="663" spans="1:4">
      <c r="A663" s="16">
        <v>662</v>
      </c>
      <c r="B663" s="1">
        <f t="shared" ca="1" si="43"/>
        <v>-46.990000000000009</v>
      </c>
      <c r="C663" s="16">
        <f t="shared" ca="1" si="44"/>
        <v>-7.0981873111782505</v>
      </c>
      <c r="D663" s="1">
        <f t="shared" ca="1" si="42"/>
        <v>615.01</v>
      </c>
    </row>
    <row r="664" spans="1:4">
      <c r="A664" s="16">
        <v>663</v>
      </c>
      <c r="B664" s="1">
        <f t="shared" ca="1" si="43"/>
        <v>-47.990000000000009</v>
      </c>
      <c r="C664" s="16">
        <f t="shared" ca="1" si="44"/>
        <v>-7.2383107088989362</v>
      </c>
      <c r="D664" s="1">
        <f t="shared" ca="1" si="42"/>
        <v>615.01</v>
      </c>
    </row>
    <row r="665" spans="1:4">
      <c r="A665" s="16">
        <v>664</v>
      </c>
      <c r="B665" s="1">
        <f t="shared" ca="1" si="43"/>
        <v>-48.990000000000009</v>
      </c>
      <c r="C665" s="16">
        <f t="shared" ca="1" si="44"/>
        <v>-7.3780120481927725</v>
      </c>
      <c r="D665" s="1">
        <f t="shared" ca="1" si="42"/>
        <v>615.01</v>
      </c>
    </row>
    <row r="666" spans="1:4">
      <c r="A666" s="16">
        <v>665</v>
      </c>
      <c r="B666" s="1">
        <f t="shared" ca="1" si="43"/>
        <v>-49.990000000000009</v>
      </c>
      <c r="C666" s="16">
        <f t="shared" ca="1" si="44"/>
        <v>-7.5172932330827109</v>
      </c>
      <c r="D666" s="1">
        <f t="shared" ref="D666:D697" ca="1" si="45">$D$601+I66</f>
        <v>615.01</v>
      </c>
    </row>
    <row r="667" spans="1:4">
      <c r="A667" s="16">
        <v>666</v>
      </c>
      <c r="B667" s="1">
        <f t="shared" ca="1" si="43"/>
        <v>-50.990000000000009</v>
      </c>
      <c r="C667" s="16">
        <f t="shared" ca="1" si="44"/>
        <v>-7.6561561561561575</v>
      </c>
      <c r="D667" s="1">
        <f t="shared" ca="1" si="45"/>
        <v>615.01</v>
      </c>
    </row>
    <row r="668" spans="1:4">
      <c r="A668" s="16">
        <v>667</v>
      </c>
      <c r="B668" s="1">
        <f t="shared" ca="1" si="43"/>
        <v>-51.990000000000009</v>
      </c>
      <c r="C668" s="16">
        <f t="shared" ca="1" si="44"/>
        <v>-7.794602698650678</v>
      </c>
      <c r="D668" s="1">
        <f t="shared" ca="1" si="45"/>
        <v>615.01</v>
      </c>
    </row>
    <row r="669" spans="1:4">
      <c r="A669" s="16">
        <v>668</v>
      </c>
      <c r="B669" s="1">
        <f t="shared" ca="1" si="43"/>
        <v>-49</v>
      </c>
      <c r="C669" s="16">
        <f t="shared" ca="1" si="44"/>
        <v>-7.3353293413173617</v>
      </c>
      <c r="D669" s="1">
        <f t="shared" ca="1" si="45"/>
        <v>619</v>
      </c>
    </row>
    <row r="670" spans="1:4">
      <c r="A670" s="16">
        <v>669</v>
      </c>
      <c r="B670" s="1">
        <f t="shared" ca="1" si="43"/>
        <v>-50</v>
      </c>
      <c r="C670" s="16">
        <f t="shared" ca="1" si="44"/>
        <v>-7.4738415545590442</v>
      </c>
      <c r="D670" s="1">
        <f t="shared" ca="1" si="45"/>
        <v>619</v>
      </c>
    </row>
    <row r="671" spans="1:4">
      <c r="A671" s="16">
        <v>670</v>
      </c>
      <c r="B671" s="1">
        <f t="shared" ca="1" si="43"/>
        <v>-51</v>
      </c>
      <c r="C671" s="16">
        <f t="shared" ca="1" si="44"/>
        <v>-7.6119402985074629</v>
      </c>
      <c r="D671" s="1">
        <f t="shared" ca="1" si="45"/>
        <v>619</v>
      </c>
    </row>
    <row r="672" spans="1:4">
      <c r="A672" s="16">
        <v>671</v>
      </c>
      <c r="B672" s="1">
        <f t="shared" ca="1" si="43"/>
        <v>-47.42999999999995</v>
      </c>
      <c r="C672" s="16">
        <f t="shared" ca="1" si="44"/>
        <v>-7.068554396423238</v>
      </c>
      <c r="D672" s="1">
        <f t="shared" ca="1" si="45"/>
        <v>623.57000000000005</v>
      </c>
    </row>
    <row r="673" spans="1:4">
      <c r="A673" s="16">
        <v>672</v>
      </c>
      <c r="B673" s="1">
        <f t="shared" ca="1" si="43"/>
        <v>-45.139999999999986</v>
      </c>
      <c r="C673" s="16">
        <f t="shared" ca="1" si="44"/>
        <v>-6.7172619047619122</v>
      </c>
      <c r="D673" s="1">
        <f t="shared" ca="1" si="45"/>
        <v>626.86</v>
      </c>
    </row>
    <row r="674" spans="1:4">
      <c r="A674" s="16">
        <v>673</v>
      </c>
      <c r="B674" s="1">
        <f t="shared" ca="1" si="43"/>
        <v>-46.139999999999986</v>
      </c>
      <c r="C674" s="16">
        <f t="shared" ca="1" si="44"/>
        <v>-6.8558692421991054</v>
      </c>
      <c r="D674" s="1">
        <f t="shared" ca="1" si="45"/>
        <v>626.86</v>
      </c>
    </row>
    <row r="675" spans="1:4">
      <c r="A675" s="16">
        <v>674</v>
      </c>
      <c r="B675" s="1">
        <f t="shared" ca="1" si="43"/>
        <v>-47.139999999999986</v>
      </c>
      <c r="C675" s="16">
        <f t="shared" ca="1" si="44"/>
        <v>-6.9940652818991111</v>
      </c>
      <c r="D675" s="1">
        <f t="shared" ca="1" si="45"/>
        <v>626.86</v>
      </c>
    </row>
    <row r="676" spans="1:4">
      <c r="A676" s="16">
        <v>675</v>
      </c>
      <c r="B676" s="1">
        <f t="shared" ca="1" si="43"/>
        <v>-48.139999999999986</v>
      </c>
      <c r="C676" s="16">
        <f t="shared" ca="1" si="44"/>
        <v>-7.1318518518518488</v>
      </c>
      <c r="D676" s="1">
        <f t="shared" ca="1" si="45"/>
        <v>626.86</v>
      </c>
    </row>
    <row r="677" spans="1:4">
      <c r="A677" s="16">
        <v>676</v>
      </c>
      <c r="B677" s="1">
        <f t="shared" ca="1" si="43"/>
        <v>-49.139999999999986</v>
      </c>
      <c r="C677" s="16">
        <f t="shared" ca="1" si="44"/>
        <v>-7.2692307692307736</v>
      </c>
      <c r="D677" s="1">
        <f t="shared" ca="1" si="45"/>
        <v>626.86</v>
      </c>
    </row>
    <row r="678" spans="1:4">
      <c r="A678" s="16">
        <v>677</v>
      </c>
      <c r="B678" s="1">
        <f t="shared" ca="1" si="43"/>
        <v>-50.139999999999986</v>
      </c>
      <c r="C678" s="16">
        <f t="shared" ca="1" si="44"/>
        <v>-7.4062038404726707</v>
      </c>
      <c r="D678" s="1">
        <f t="shared" ca="1" si="45"/>
        <v>626.86</v>
      </c>
    </row>
    <row r="679" spans="1:4">
      <c r="A679" s="16">
        <v>678</v>
      </c>
      <c r="B679" s="1">
        <f t="shared" ca="1" si="43"/>
        <v>-51.139999999999986</v>
      </c>
      <c r="C679" s="16">
        <f t="shared" ca="1" si="44"/>
        <v>-7.5427728613569229</v>
      </c>
      <c r="D679" s="1">
        <f t="shared" ca="1" si="45"/>
        <v>626.86</v>
      </c>
    </row>
    <row r="680" spans="1:4">
      <c r="A680" s="16">
        <v>679</v>
      </c>
      <c r="B680" s="1">
        <f t="shared" ca="1" si="43"/>
        <v>-52.139999999999986</v>
      </c>
      <c r="C680" s="16">
        <f t="shared" ca="1" si="44"/>
        <v>-7.678939617083941</v>
      </c>
      <c r="D680" s="1">
        <f t="shared" ca="1" si="45"/>
        <v>626.86</v>
      </c>
    </row>
    <row r="681" spans="1:4">
      <c r="A681" s="16">
        <v>680</v>
      </c>
      <c r="B681" s="1">
        <f t="shared" ca="1" si="43"/>
        <v>-49.079999999999927</v>
      </c>
      <c r="C681" s="16">
        <f t="shared" ca="1" si="44"/>
        <v>-7.2176470588235162</v>
      </c>
      <c r="D681" s="1">
        <f t="shared" ca="1" si="45"/>
        <v>630.92000000000007</v>
      </c>
    </row>
    <row r="682" spans="1:4">
      <c r="A682" s="16">
        <v>681</v>
      </c>
      <c r="B682" s="1">
        <f t="shared" ca="1" si="43"/>
        <v>-44.909999999999968</v>
      </c>
      <c r="C682" s="16">
        <f t="shared" ca="1" si="44"/>
        <v>-6.5947136563876683</v>
      </c>
      <c r="D682" s="1">
        <f t="shared" ca="1" si="45"/>
        <v>636.09</v>
      </c>
    </row>
    <row r="683" spans="1:4">
      <c r="A683" s="16">
        <v>682</v>
      </c>
      <c r="B683" s="1">
        <f t="shared" ca="1" si="43"/>
        <v>-45.909999999999968</v>
      </c>
      <c r="C683" s="16">
        <f t="shared" ca="1" si="44"/>
        <v>-6.7316715542521877</v>
      </c>
      <c r="D683" s="1">
        <f t="shared" ca="1" si="45"/>
        <v>636.09</v>
      </c>
    </row>
    <row r="684" spans="1:4">
      <c r="A684" s="16">
        <v>683</v>
      </c>
      <c r="B684" s="1">
        <f t="shared" ca="1" si="43"/>
        <v>-43.659999999999968</v>
      </c>
      <c r="C684" s="16">
        <f t="shared" ca="1" si="44"/>
        <v>-6.3923865300146332</v>
      </c>
      <c r="D684" s="1">
        <f t="shared" ca="1" si="45"/>
        <v>639.34</v>
      </c>
    </row>
    <row r="685" spans="1:4">
      <c r="A685" s="16">
        <v>684</v>
      </c>
      <c r="B685" s="1">
        <f t="shared" ca="1" si="43"/>
        <v>-44.659999999999968</v>
      </c>
      <c r="C685" s="16">
        <f t="shared" ca="1" si="44"/>
        <v>-6.529239766081858</v>
      </c>
      <c r="D685" s="1">
        <f t="shared" ca="1" si="45"/>
        <v>639.34</v>
      </c>
    </row>
    <row r="686" spans="1:4">
      <c r="A686" s="16">
        <v>685</v>
      </c>
      <c r="B686" s="1">
        <f t="shared" ca="1" si="43"/>
        <v>-43.25</v>
      </c>
      <c r="C686" s="16">
        <f t="shared" ca="1" si="44"/>
        <v>-6.3138686131386805</v>
      </c>
      <c r="D686" s="1">
        <f t="shared" ca="1" si="45"/>
        <v>641.75</v>
      </c>
    </row>
    <row r="687" spans="1:4">
      <c r="A687" s="16">
        <v>686</v>
      </c>
      <c r="B687" s="1">
        <f t="shared" ca="1" si="43"/>
        <v>-44.25</v>
      </c>
      <c r="C687" s="16">
        <f t="shared" ca="1" si="44"/>
        <v>-6.4504373177842496</v>
      </c>
      <c r="D687" s="1">
        <f t="shared" ca="1" si="45"/>
        <v>641.75</v>
      </c>
    </row>
    <row r="688" spans="1:4">
      <c r="A688" s="16">
        <v>687</v>
      </c>
      <c r="B688" s="1">
        <f t="shared" ca="1" si="43"/>
        <v>-45.25</v>
      </c>
      <c r="C688" s="16">
        <f t="shared" ca="1" si="44"/>
        <v>-6.586608442503632</v>
      </c>
      <c r="D688" s="1">
        <f t="shared" ca="1" si="45"/>
        <v>641.75</v>
      </c>
    </row>
    <row r="689" spans="1:4">
      <c r="A689" s="16">
        <v>688</v>
      </c>
      <c r="B689" s="1">
        <f t="shared" ca="1" si="43"/>
        <v>-46.25</v>
      </c>
      <c r="C689" s="16">
        <f t="shared" ca="1" si="44"/>
        <v>-6.7223837209302388</v>
      </c>
      <c r="D689" s="1">
        <f t="shared" ca="1" si="45"/>
        <v>641.75</v>
      </c>
    </row>
    <row r="690" spans="1:4">
      <c r="A690" s="16">
        <v>689</v>
      </c>
      <c r="B690" s="1">
        <f t="shared" ca="1" si="43"/>
        <v>-43.149999999999977</v>
      </c>
      <c r="C690" s="16">
        <f t="shared" ca="1" si="44"/>
        <v>-6.2626995645863559</v>
      </c>
      <c r="D690" s="1">
        <f t="shared" ca="1" si="45"/>
        <v>645.85</v>
      </c>
    </row>
    <row r="691" spans="1:4">
      <c r="A691" s="16">
        <v>690</v>
      </c>
      <c r="B691" s="1">
        <f t="shared" ca="1" si="43"/>
        <v>-38.809999999999945</v>
      </c>
      <c r="C691" s="16">
        <f t="shared" ca="1" si="44"/>
        <v>-5.6246376811594132</v>
      </c>
      <c r="D691" s="1">
        <f t="shared" ca="1" si="45"/>
        <v>651.19000000000005</v>
      </c>
    </row>
    <row r="692" spans="1:4">
      <c r="A692" s="16">
        <v>691</v>
      </c>
      <c r="B692" s="1">
        <f t="shared" ca="1" si="43"/>
        <v>-35.919999999999959</v>
      </c>
      <c r="C692" s="16">
        <f t="shared" ca="1" si="44"/>
        <v>-5.1982633863965191</v>
      </c>
      <c r="D692" s="1">
        <f t="shared" ca="1" si="45"/>
        <v>655.08000000000004</v>
      </c>
    </row>
    <row r="693" spans="1:4">
      <c r="A693" s="16">
        <v>692</v>
      </c>
      <c r="B693" s="1">
        <f t="shared" ca="1" si="43"/>
        <v>-32.659999999999968</v>
      </c>
      <c r="C693" s="16">
        <f t="shared" ca="1" si="44"/>
        <v>-4.7196531791907432</v>
      </c>
      <c r="D693" s="1">
        <f t="shared" ca="1" si="45"/>
        <v>659.34</v>
      </c>
    </row>
    <row r="694" spans="1:4">
      <c r="A694" s="16">
        <v>693</v>
      </c>
      <c r="B694" s="1">
        <f t="shared" ca="1" si="43"/>
        <v>-28.209999999999923</v>
      </c>
      <c r="C694" s="16">
        <f t="shared" ca="1" si="44"/>
        <v>-4.0707070707070585</v>
      </c>
      <c r="D694" s="1">
        <f t="shared" ca="1" si="45"/>
        <v>664.79000000000008</v>
      </c>
    </row>
    <row r="695" spans="1:4">
      <c r="A695" s="16">
        <v>694</v>
      </c>
      <c r="B695" s="1">
        <f t="shared" ca="1" si="43"/>
        <v>-26.539999999999964</v>
      </c>
      <c r="C695" s="16">
        <f t="shared" ca="1" si="44"/>
        <v>-3.8242074927953809</v>
      </c>
      <c r="D695" s="1">
        <f t="shared" ca="1" si="45"/>
        <v>667.46</v>
      </c>
    </row>
    <row r="696" spans="1:4">
      <c r="A696" s="16">
        <v>695</v>
      </c>
      <c r="B696" s="1">
        <f t="shared" ca="1" si="43"/>
        <v>-27.539999999999964</v>
      </c>
      <c r="C696" s="16">
        <f t="shared" ca="1" si="44"/>
        <v>-3.9625899280575538</v>
      </c>
      <c r="D696" s="1">
        <f t="shared" ca="1" si="45"/>
        <v>667.46</v>
      </c>
    </row>
    <row r="697" spans="1:4">
      <c r="A697" s="16">
        <v>696</v>
      </c>
      <c r="B697" s="1">
        <f t="shared" ca="1" si="43"/>
        <v>-26.25</v>
      </c>
      <c r="C697" s="16">
        <f t="shared" ca="1" si="44"/>
        <v>-3.7715517241379359</v>
      </c>
      <c r="D697" s="1">
        <f t="shared" ca="1" si="45"/>
        <v>669.75</v>
      </c>
    </row>
    <row r="698" spans="1:4">
      <c r="A698" s="16">
        <v>697</v>
      </c>
      <c r="B698" s="1">
        <f t="shared" ca="1" si="43"/>
        <v>-21.5</v>
      </c>
      <c r="C698" s="16">
        <f t="shared" ca="1" si="44"/>
        <v>-3.0846484935437672</v>
      </c>
      <c r="D698" s="1">
        <f t="shared" ref="D698:D729" ca="1" si="46">$D$601+I98</f>
        <v>675.5</v>
      </c>
    </row>
    <row r="699" spans="1:4">
      <c r="A699" s="16">
        <v>698</v>
      </c>
      <c r="B699" s="1">
        <f t="shared" ca="1" si="43"/>
        <v>-22.5</v>
      </c>
      <c r="C699" s="16">
        <f t="shared" ca="1" si="44"/>
        <v>-3.2234957020057351</v>
      </c>
      <c r="D699" s="1">
        <f t="shared" ca="1" si="46"/>
        <v>675.5</v>
      </c>
    </row>
    <row r="700" spans="1:4">
      <c r="A700" s="16">
        <v>699</v>
      </c>
      <c r="B700" s="1">
        <f t="shared" ca="1" si="43"/>
        <v>-23.5</v>
      </c>
      <c r="C700" s="16">
        <f t="shared" ca="1" si="44"/>
        <v>-3.3619456366237586</v>
      </c>
      <c r="D700" s="1">
        <f t="shared" ca="1" si="46"/>
        <v>675.5</v>
      </c>
    </row>
    <row r="701" spans="1:4">
      <c r="A701" s="16">
        <v>700</v>
      </c>
      <c r="B701" s="1">
        <f t="shared" ca="1" si="43"/>
        <v>-24.5</v>
      </c>
      <c r="C701" s="16">
        <f t="shared" ca="1" si="44"/>
        <v>-3.5</v>
      </c>
      <c r="D701" s="1">
        <f t="shared" ca="1" si="46"/>
        <v>675.5</v>
      </c>
    </row>
    <row r="702" spans="1:4">
      <c r="A702" s="16">
        <v>701</v>
      </c>
      <c r="B702" s="1">
        <f t="shared" ca="1" si="43"/>
        <v>-25.5</v>
      </c>
      <c r="C702" s="16">
        <f t="shared" ca="1" si="44"/>
        <v>-3.6376604850213994</v>
      </c>
      <c r="D702" s="1">
        <f t="shared" ca="1" si="46"/>
        <v>675.5</v>
      </c>
    </row>
    <row r="703" spans="1:4">
      <c r="A703" s="16">
        <v>702</v>
      </c>
      <c r="B703" s="1">
        <f t="shared" ca="1" si="43"/>
        <v>-26.5</v>
      </c>
      <c r="C703" s="16">
        <f t="shared" ca="1" si="44"/>
        <v>-3.7749287749287816</v>
      </c>
      <c r="D703" s="1">
        <f t="shared" ca="1" si="46"/>
        <v>675.5</v>
      </c>
    </row>
    <row r="704" spans="1:4">
      <c r="A704" s="16">
        <v>703</v>
      </c>
      <c r="B704" s="1">
        <f t="shared" ca="1" si="43"/>
        <v>-27.5</v>
      </c>
      <c r="C704" s="16">
        <f t="shared" ca="1" si="44"/>
        <v>-3.9118065433854809</v>
      </c>
      <c r="D704" s="1">
        <f t="shared" ca="1" si="46"/>
        <v>675.5</v>
      </c>
    </row>
    <row r="705" spans="1:4">
      <c r="A705" s="16">
        <v>704</v>
      </c>
      <c r="B705" s="1">
        <f t="shared" ca="1" si="43"/>
        <v>-28.5</v>
      </c>
      <c r="C705" s="16">
        <f t="shared" ca="1" si="44"/>
        <v>-4.0482954545454533</v>
      </c>
      <c r="D705" s="1">
        <f t="shared" ca="1" si="46"/>
        <v>675.5</v>
      </c>
    </row>
    <row r="706" spans="1:4">
      <c r="A706" s="16">
        <v>705</v>
      </c>
      <c r="B706" s="1">
        <f t="shared" ref="B706:B769" ca="1" si="47">D706-A706</f>
        <v>-29.5</v>
      </c>
      <c r="C706" s="16">
        <f t="shared" ref="C706:C769" ca="1" si="48">(D706/A706*100)-100</f>
        <v>-4.1843971631205648</v>
      </c>
      <c r="D706" s="1">
        <f t="shared" ca="1" si="46"/>
        <v>675.5</v>
      </c>
    </row>
    <row r="707" spans="1:4">
      <c r="A707" s="16">
        <v>706</v>
      </c>
      <c r="B707" s="1">
        <f t="shared" ca="1" si="47"/>
        <v>-30.5</v>
      </c>
      <c r="C707" s="16">
        <f t="shared" ca="1" si="48"/>
        <v>-4.3201133144475961</v>
      </c>
      <c r="D707" s="1">
        <f t="shared" ca="1" si="46"/>
        <v>675.5</v>
      </c>
    </row>
    <row r="708" spans="1:4">
      <c r="A708" s="16">
        <v>707</v>
      </c>
      <c r="B708" s="1">
        <f t="shared" ca="1" si="47"/>
        <v>-31.5</v>
      </c>
      <c r="C708" s="16">
        <f t="shared" ca="1" si="48"/>
        <v>-4.4554455445544647</v>
      </c>
      <c r="D708" s="1">
        <f t="shared" ca="1" si="46"/>
        <v>675.5</v>
      </c>
    </row>
    <row r="709" spans="1:4">
      <c r="A709" s="16">
        <v>708</v>
      </c>
      <c r="B709" s="1">
        <f t="shared" ca="1" si="47"/>
        <v>-32.5</v>
      </c>
      <c r="C709" s="16">
        <f t="shared" ca="1" si="48"/>
        <v>-4.590395480225979</v>
      </c>
      <c r="D709" s="1">
        <f t="shared" ca="1" si="46"/>
        <v>675.5</v>
      </c>
    </row>
    <row r="710" spans="1:4">
      <c r="A710" s="16">
        <v>709</v>
      </c>
      <c r="B710" s="1">
        <f t="shared" ca="1" si="47"/>
        <v>-33.5</v>
      </c>
      <c r="C710" s="16">
        <f t="shared" ca="1" si="48"/>
        <v>-4.7249647390691223</v>
      </c>
      <c r="D710" s="1">
        <f t="shared" ca="1" si="46"/>
        <v>675.5</v>
      </c>
    </row>
    <row r="711" spans="1:4">
      <c r="A711" s="16">
        <v>710</v>
      </c>
      <c r="B711" s="1">
        <f t="shared" ca="1" si="47"/>
        <v>-28.519999999999982</v>
      </c>
      <c r="C711" s="16">
        <f t="shared" ca="1" si="48"/>
        <v>-4.0169014084507069</v>
      </c>
      <c r="D711" s="1">
        <f t="shared" ca="1" si="46"/>
        <v>681.48</v>
      </c>
    </row>
    <row r="712" spans="1:4">
      <c r="A712" s="16">
        <v>711</v>
      </c>
      <c r="B712" s="1">
        <f t="shared" ca="1" si="47"/>
        <v>-29.519999999999982</v>
      </c>
      <c r="C712" s="16">
        <f t="shared" ca="1" si="48"/>
        <v>-4.1518987341772231</v>
      </c>
      <c r="D712" s="1">
        <f t="shared" ca="1" si="46"/>
        <v>681.48</v>
      </c>
    </row>
    <row r="713" spans="1:4">
      <c r="A713" s="16">
        <v>712</v>
      </c>
      <c r="B713" s="1">
        <f t="shared" ca="1" si="47"/>
        <v>-30.519999999999982</v>
      </c>
      <c r="C713" s="16">
        <f t="shared" ca="1" si="48"/>
        <v>-4.2865168539325822</v>
      </c>
      <c r="D713" s="1">
        <f t="shared" ca="1" si="46"/>
        <v>681.48</v>
      </c>
    </row>
    <row r="714" spans="1:4">
      <c r="A714" s="16">
        <v>713</v>
      </c>
      <c r="B714" s="1">
        <f t="shared" ca="1" si="47"/>
        <v>-31.519999999999982</v>
      </c>
      <c r="C714" s="16">
        <f t="shared" ca="1" si="48"/>
        <v>-4.4207573632538555</v>
      </c>
      <c r="D714" s="1">
        <f t="shared" ca="1" si="46"/>
        <v>681.48</v>
      </c>
    </row>
    <row r="715" spans="1:4">
      <c r="A715" s="16">
        <v>714</v>
      </c>
      <c r="B715" s="1">
        <f t="shared" ca="1" si="47"/>
        <v>-32.519999999999982</v>
      </c>
      <c r="C715" s="16">
        <f t="shared" ca="1" si="48"/>
        <v>-4.5546218487394867</v>
      </c>
      <c r="D715" s="1">
        <f t="shared" ca="1" si="46"/>
        <v>681.48</v>
      </c>
    </row>
    <row r="716" spans="1:4">
      <c r="A716" s="16">
        <v>715</v>
      </c>
      <c r="B716" s="1">
        <f t="shared" ca="1" si="47"/>
        <v>-33.519999999999982</v>
      </c>
      <c r="C716" s="16">
        <f t="shared" ca="1" si="48"/>
        <v>-4.6881118881118908</v>
      </c>
      <c r="D716" s="1">
        <f t="shared" ca="1" si="46"/>
        <v>681.48</v>
      </c>
    </row>
    <row r="717" spans="1:4">
      <c r="A717" s="16">
        <v>716</v>
      </c>
      <c r="B717" s="1">
        <f t="shared" ca="1" si="47"/>
        <v>-34.519999999999982</v>
      </c>
      <c r="C717" s="16">
        <f t="shared" ca="1" si="48"/>
        <v>-4.821229050279328</v>
      </c>
      <c r="D717" s="1">
        <f t="shared" ca="1" si="46"/>
        <v>681.48</v>
      </c>
    </row>
    <row r="718" spans="1:4">
      <c r="A718" s="16">
        <v>717</v>
      </c>
      <c r="B718" s="1">
        <f t="shared" ca="1" si="47"/>
        <v>-32.709999999999923</v>
      </c>
      <c r="C718" s="16">
        <f t="shared" ca="1" si="48"/>
        <v>-4.5620641562064037</v>
      </c>
      <c r="D718" s="1">
        <f t="shared" ca="1" si="46"/>
        <v>684.29000000000008</v>
      </c>
    </row>
    <row r="719" spans="1:4">
      <c r="A719" s="16">
        <v>718</v>
      </c>
      <c r="B719" s="1">
        <f t="shared" ca="1" si="47"/>
        <v>-29.809999999999945</v>
      </c>
      <c r="C719" s="16">
        <f t="shared" ca="1" si="48"/>
        <v>-4.1518105849581985</v>
      </c>
      <c r="D719" s="1">
        <f t="shared" ca="1" si="46"/>
        <v>688.19</v>
      </c>
    </row>
    <row r="720" spans="1:4">
      <c r="A720" s="16">
        <v>719</v>
      </c>
      <c r="B720" s="1">
        <f t="shared" ca="1" si="47"/>
        <v>-28.3599999999999</v>
      </c>
      <c r="C720" s="16">
        <f t="shared" ca="1" si="48"/>
        <v>-3.9443671766342021</v>
      </c>
      <c r="D720" s="1">
        <f t="shared" ca="1" si="46"/>
        <v>690.6400000000001</v>
      </c>
    </row>
    <row r="721" spans="1:4">
      <c r="A721" s="16">
        <v>720</v>
      </c>
      <c r="B721" s="1">
        <f t="shared" ca="1" si="47"/>
        <v>-24.079999999999927</v>
      </c>
      <c r="C721" s="16">
        <f t="shared" ca="1" si="48"/>
        <v>-3.3444444444444343</v>
      </c>
      <c r="D721" s="1">
        <f t="shared" ca="1" si="46"/>
        <v>695.92000000000007</v>
      </c>
    </row>
    <row r="722" spans="1:4">
      <c r="A722" s="16">
        <v>721</v>
      </c>
      <c r="B722" s="1">
        <f t="shared" ca="1" si="47"/>
        <v>-25.079999999999927</v>
      </c>
      <c r="C722" s="16">
        <f t="shared" ca="1" si="48"/>
        <v>-3.4785020804438176</v>
      </c>
      <c r="D722" s="1">
        <f t="shared" ca="1" si="46"/>
        <v>695.92000000000007</v>
      </c>
    </row>
    <row r="723" spans="1:4">
      <c r="A723" s="16">
        <v>722</v>
      </c>
      <c r="B723" s="1">
        <f t="shared" ca="1" si="47"/>
        <v>-21.309999999999945</v>
      </c>
      <c r="C723" s="16">
        <f t="shared" ca="1" si="48"/>
        <v>-2.9515235457063511</v>
      </c>
      <c r="D723" s="1">
        <f t="shared" ca="1" si="46"/>
        <v>700.69</v>
      </c>
    </row>
    <row r="724" spans="1:4">
      <c r="A724" s="16">
        <v>723</v>
      </c>
      <c r="B724" s="1">
        <f t="shared" ca="1" si="47"/>
        <v>-19.879999999999882</v>
      </c>
      <c r="C724" s="16">
        <f t="shared" ca="1" si="48"/>
        <v>-2.7496542185338768</v>
      </c>
      <c r="D724" s="1">
        <f t="shared" ca="1" si="46"/>
        <v>703.12000000000012</v>
      </c>
    </row>
    <row r="725" spans="1:4">
      <c r="A725" s="16">
        <v>724</v>
      </c>
      <c r="B725" s="1">
        <f t="shared" ca="1" si="47"/>
        <v>-20.879999999999882</v>
      </c>
      <c r="C725" s="16">
        <f t="shared" ca="1" si="48"/>
        <v>-2.8839779005524662</v>
      </c>
      <c r="D725" s="1">
        <f t="shared" ca="1" si="46"/>
        <v>703.12000000000012</v>
      </c>
    </row>
    <row r="726" spans="1:4">
      <c r="A726" s="16">
        <v>725</v>
      </c>
      <c r="B726" s="1">
        <f t="shared" ca="1" si="47"/>
        <v>-21.879999999999882</v>
      </c>
      <c r="C726" s="16">
        <f t="shared" ca="1" si="48"/>
        <v>-3.0179310344827428</v>
      </c>
      <c r="D726" s="1">
        <f t="shared" ca="1" si="46"/>
        <v>703.12000000000012</v>
      </c>
    </row>
    <row r="727" spans="1:4">
      <c r="A727" s="16">
        <v>726</v>
      </c>
      <c r="B727" s="1">
        <f t="shared" ca="1" si="47"/>
        <v>-22.879999999999882</v>
      </c>
      <c r="C727" s="16">
        <f t="shared" ca="1" si="48"/>
        <v>-3.1515151515151416</v>
      </c>
      <c r="D727" s="1">
        <f t="shared" ca="1" si="46"/>
        <v>703.12000000000012</v>
      </c>
    </row>
    <row r="728" spans="1:4">
      <c r="A728" s="16">
        <v>727</v>
      </c>
      <c r="B728" s="1">
        <f t="shared" ca="1" si="47"/>
        <v>-21.119999999999891</v>
      </c>
      <c r="C728" s="16">
        <f t="shared" ca="1" si="48"/>
        <v>-2.905089408528184</v>
      </c>
      <c r="D728" s="1">
        <f t="shared" ca="1" si="46"/>
        <v>705.88000000000011</v>
      </c>
    </row>
    <row r="729" spans="1:4">
      <c r="A729" s="16">
        <v>728</v>
      </c>
      <c r="B729" s="1">
        <f t="shared" ca="1" si="47"/>
        <v>-22.119999999999891</v>
      </c>
      <c r="C729" s="16">
        <f t="shared" ca="1" si="48"/>
        <v>-3.0384615384615188</v>
      </c>
      <c r="D729" s="1">
        <f t="shared" ca="1" si="46"/>
        <v>705.88000000000011</v>
      </c>
    </row>
    <row r="730" spans="1:4">
      <c r="A730" s="16">
        <v>729</v>
      </c>
      <c r="B730" s="1">
        <f t="shared" ca="1" si="47"/>
        <v>-23.119999999999891</v>
      </c>
      <c r="C730" s="16">
        <f t="shared" ca="1" si="48"/>
        <v>-3.1714677640603384</v>
      </c>
      <c r="D730" s="1">
        <f t="shared" ref="D730:D761" ca="1" si="49">$D$601+I130</f>
        <v>705.88000000000011</v>
      </c>
    </row>
    <row r="731" spans="1:4">
      <c r="A731" s="16">
        <v>730</v>
      </c>
      <c r="B731" s="1">
        <f t="shared" ca="1" si="47"/>
        <v>-24.119999999999891</v>
      </c>
      <c r="C731" s="16">
        <f t="shared" ca="1" si="48"/>
        <v>-3.3041095890410759</v>
      </c>
      <c r="D731" s="1">
        <f t="shared" ca="1" si="49"/>
        <v>705.88000000000011</v>
      </c>
    </row>
    <row r="732" spans="1:4">
      <c r="A732" s="16">
        <v>731</v>
      </c>
      <c r="B732" s="1">
        <f t="shared" ca="1" si="47"/>
        <v>-25.119999999999891</v>
      </c>
      <c r="C732" s="16">
        <f t="shared" ca="1" si="48"/>
        <v>-3.4363885088919233</v>
      </c>
      <c r="D732" s="1">
        <f t="shared" ca="1" si="49"/>
        <v>705.88000000000011</v>
      </c>
    </row>
    <row r="733" spans="1:4">
      <c r="A733" s="16">
        <v>732</v>
      </c>
      <c r="B733" s="1">
        <f t="shared" ca="1" si="47"/>
        <v>-23.809999999999945</v>
      </c>
      <c r="C733" s="16">
        <f t="shared" ca="1" si="48"/>
        <v>-3.2527322404371546</v>
      </c>
      <c r="D733" s="1">
        <f t="shared" ca="1" si="49"/>
        <v>708.19</v>
      </c>
    </row>
    <row r="734" spans="1:4">
      <c r="A734" s="16">
        <v>733</v>
      </c>
      <c r="B734" s="1">
        <f t="shared" ca="1" si="47"/>
        <v>-24.809999999999945</v>
      </c>
      <c r="C734" s="16">
        <f t="shared" ca="1" si="48"/>
        <v>-3.3847203274215474</v>
      </c>
      <c r="D734" s="1">
        <f t="shared" ca="1" si="49"/>
        <v>708.19</v>
      </c>
    </row>
    <row r="735" spans="1:4">
      <c r="A735" s="16">
        <v>734</v>
      </c>
      <c r="B735" s="1">
        <f t="shared" ca="1" si="47"/>
        <v>-25.809999999999945</v>
      </c>
      <c r="C735" s="16">
        <f t="shared" ca="1" si="48"/>
        <v>-3.5163487738419548</v>
      </c>
      <c r="D735" s="1">
        <f t="shared" ca="1" si="49"/>
        <v>708.19</v>
      </c>
    </row>
    <row r="736" spans="1:4">
      <c r="A736" s="16">
        <v>735</v>
      </c>
      <c r="B736" s="1">
        <f t="shared" ca="1" si="47"/>
        <v>-26.809999999999945</v>
      </c>
      <c r="C736" s="16">
        <f t="shared" ca="1" si="48"/>
        <v>-3.6476190476190453</v>
      </c>
      <c r="D736" s="1">
        <f t="shared" ca="1" si="49"/>
        <v>708.19</v>
      </c>
    </row>
    <row r="737" spans="1:4">
      <c r="A737" s="16">
        <v>736</v>
      </c>
      <c r="B737" s="1">
        <f t="shared" ca="1" si="47"/>
        <v>-27.809999999999945</v>
      </c>
      <c r="C737" s="16">
        <f t="shared" ca="1" si="48"/>
        <v>-3.7785326086956417</v>
      </c>
      <c r="D737" s="1">
        <f t="shared" ca="1" si="49"/>
        <v>708.19</v>
      </c>
    </row>
    <row r="738" spans="1:4">
      <c r="A738" s="16">
        <v>737</v>
      </c>
      <c r="B738" s="1">
        <f t="shared" ca="1" si="47"/>
        <v>-28.809999999999945</v>
      </c>
      <c r="C738" s="16">
        <f t="shared" ca="1" si="48"/>
        <v>-3.9090909090909065</v>
      </c>
      <c r="D738" s="1">
        <f t="shared" ca="1" si="49"/>
        <v>708.19</v>
      </c>
    </row>
    <row r="739" spans="1:4">
      <c r="A739" s="16">
        <v>738</v>
      </c>
      <c r="B739" s="1">
        <f t="shared" ca="1" si="47"/>
        <v>-29.809999999999945</v>
      </c>
      <c r="C739" s="16">
        <f t="shared" ca="1" si="48"/>
        <v>-4.0392953929539175</v>
      </c>
      <c r="D739" s="1">
        <f t="shared" ca="1" si="49"/>
        <v>708.19</v>
      </c>
    </row>
    <row r="740" spans="1:4">
      <c r="A740" s="16">
        <v>739</v>
      </c>
      <c r="B740" s="1">
        <f t="shared" ca="1" si="47"/>
        <v>-30.809999999999945</v>
      </c>
      <c r="C740" s="16">
        <f t="shared" ca="1" si="48"/>
        <v>-4.1691474966170432</v>
      </c>
      <c r="D740" s="1">
        <f t="shared" ca="1" si="49"/>
        <v>708.19</v>
      </c>
    </row>
    <row r="741" spans="1:4">
      <c r="A741" s="16">
        <v>740</v>
      </c>
      <c r="B741" s="1">
        <f t="shared" ca="1" si="47"/>
        <v>-31.809999999999945</v>
      </c>
      <c r="C741" s="16">
        <f t="shared" ca="1" si="48"/>
        <v>-4.298648648648637</v>
      </c>
      <c r="D741" s="1">
        <f t="shared" ca="1" si="49"/>
        <v>708.19</v>
      </c>
    </row>
    <row r="742" spans="1:4">
      <c r="A742" s="16">
        <v>741</v>
      </c>
      <c r="B742" s="1">
        <f t="shared" ca="1" si="47"/>
        <v>-32.809999999999945</v>
      </c>
      <c r="C742" s="16">
        <f t="shared" ca="1" si="48"/>
        <v>-4.4278002699055179</v>
      </c>
      <c r="D742" s="1">
        <f t="shared" ca="1" si="49"/>
        <v>708.19</v>
      </c>
    </row>
    <row r="743" spans="1:4">
      <c r="A743" s="16">
        <v>742</v>
      </c>
      <c r="B743" s="1">
        <f t="shared" ca="1" si="47"/>
        <v>-33.809999999999945</v>
      </c>
      <c r="C743" s="16">
        <f t="shared" ca="1" si="48"/>
        <v>-4.5566037735848965</v>
      </c>
      <c r="D743" s="1">
        <f t="shared" ca="1" si="49"/>
        <v>708.19</v>
      </c>
    </row>
    <row r="744" spans="1:4">
      <c r="A744" s="16">
        <v>743</v>
      </c>
      <c r="B744" s="1">
        <f t="shared" ca="1" si="47"/>
        <v>-30.369999999999891</v>
      </c>
      <c r="C744" s="16">
        <f t="shared" ca="1" si="48"/>
        <v>-4.087483176312233</v>
      </c>
      <c r="D744" s="1">
        <f t="shared" ca="1" si="49"/>
        <v>712.63000000000011</v>
      </c>
    </row>
    <row r="745" spans="1:4">
      <c r="A745" s="16">
        <v>744</v>
      </c>
      <c r="B745" s="1">
        <f t="shared" ca="1" si="47"/>
        <v>-31.369999999999891</v>
      </c>
      <c r="C745" s="16">
        <f t="shared" ca="1" si="48"/>
        <v>-4.2163978494623535</v>
      </c>
      <c r="D745" s="1">
        <f t="shared" ca="1" si="49"/>
        <v>712.63000000000011</v>
      </c>
    </row>
    <row r="746" spans="1:4">
      <c r="A746" s="16">
        <v>745</v>
      </c>
      <c r="B746" s="1">
        <f t="shared" ca="1" si="47"/>
        <v>-32.369999999999891</v>
      </c>
      <c r="C746" s="16">
        <f t="shared" ca="1" si="48"/>
        <v>-4.3449664429530088</v>
      </c>
      <c r="D746" s="1">
        <f t="shared" ca="1" si="49"/>
        <v>712.63000000000011</v>
      </c>
    </row>
    <row r="747" spans="1:4">
      <c r="A747" s="16">
        <v>746</v>
      </c>
      <c r="B747" s="1">
        <f t="shared" ca="1" si="47"/>
        <v>-27.419999999999959</v>
      </c>
      <c r="C747" s="16">
        <f t="shared" ca="1" si="48"/>
        <v>-3.6756032171581694</v>
      </c>
      <c r="D747" s="1">
        <f t="shared" ca="1" si="49"/>
        <v>718.58</v>
      </c>
    </row>
    <row r="748" spans="1:4">
      <c r="A748" s="16">
        <v>747</v>
      </c>
      <c r="B748" s="1">
        <f t="shared" ca="1" si="47"/>
        <v>-28.419999999999959</v>
      </c>
      <c r="C748" s="16">
        <f t="shared" ca="1" si="48"/>
        <v>-3.8045515394912996</v>
      </c>
      <c r="D748" s="1">
        <f t="shared" ca="1" si="49"/>
        <v>718.58</v>
      </c>
    </row>
    <row r="749" spans="1:4">
      <c r="A749" s="16">
        <v>748</v>
      </c>
      <c r="B749" s="1">
        <f t="shared" ca="1" si="47"/>
        <v>-29.419999999999959</v>
      </c>
      <c r="C749" s="16">
        <f t="shared" ca="1" si="48"/>
        <v>-3.9331550802139077</v>
      </c>
      <c r="D749" s="1">
        <f t="shared" ca="1" si="49"/>
        <v>718.58</v>
      </c>
    </row>
    <row r="750" spans="1:4">
      <c r="A750" s="16">
        <v>749</v>
      </c>
      <c r="B750" s="1">
        <f t="shared" ca="1" si="47"/>
        <v>-30.419999999999959</v>
      </c>
      <c r="C750" s="16">
        <f t="shared" ca="1" si="48"/>
        <v>-4.0614152202937248</v>
      </c>
      <c r="D750" s="1">
        <f t="shared" ca="1" si="49"/>
        <v>718.58</v>
      </c>
    </row>
    <row r="751" spans="1:4">
      <c r="A751" s="16">
        <v>750</v>
      </c>
      <c r="B751" s="1">
        <f t="shared" ca="1" si="47"/>
        <v>-25.559999999999945</v>
      </c>
      <c r="C751" s="16">
        <f t="shared" ca="1" si="48"/>
        <v>-3.407999999999987</v>
      </c>
      <c r="D751" s="1">
        <f t="shared" ca="1" si="49"/>
        <v>724.44</v>
      </c>
    </row>
    <row r="752" spans="1:4">
      <c r="A752" s="16">
        <v>751</v>
      </c>
      <c r="B752" s="1">
        <f t="shared" ca="1" si="47"/>
        <v>-26.559999999999945</v>
      </c>
      <c r="C752" s="16">
        <f t="shared" ca="1" si="48"/>
        <v>-3.5366178428761543</v>
      </c>
      <c r="D752" s="1">
        <f t="shared" ca="1" si="49"/>
        <v>724.44</v>
      </c>
    </row>
    <row r="753" spans="1:4">
      <c r="A753" s="16">
        <v>752</v>
      </c>
      <c r="B753" s="1">
        <f t="shared" ca="1" si="47"/>
        <v>-23.889999999999986</v>
      </c>
      <c r="C753" s="16">
        <f t="shared" ca="1" si="48"/>
        <v>-3.1768617021276526</v>
      </c>
      <c r="D753" s="1">
        <f t="shared" ca="1" si="49"/>
        <v>728.11</v>
      </c>
    </row>
    <row r="754" spans="1:4">
      <c r="A754" s="16">
        <v>753</v>
      </c>
      <c r="B754" s="1">
        <f t="shared" ca="1" si="47"/>
        <v>-22.259999999999991</v>
      </c>
      <c r="C754" s="16">
        <f t="shared" ca="1" si="48"/>
        <v>-2.95617529880478</v>
      </c>
      <c r="D754" s="1">
        <f t="shared" ca="1" si="49"/>
        <v>730.74</v>
      </c>
    </row>
    <row r="755" spans="1:4">
      <c r="A755" s="16">
        <v>754</v>
      </c>
      <c r="B755" s="1">
        <f t="shared" ca="1" si="47"/>
        <v>-23.259999999999991</v>
      </c>
      <c r="C755" s="16">
        <f t="shared" ca="1" si="48"/>
        <v>-3.0848806366047654</v>
      </c>
      <c r="D755" s="1">
        <f t="shared" ca="1" si="49"/>
        <v>730.74</v>
      </c>
    </row>
    <row r="756" spans="1:4">
      <c r="A756" s="16">
        <v>755</v>
      </c>
      <c r="B756" s="1">
        <f t="shared" ca="1" si="47"/>
        <v>-21.879999999999995</v>
      </c>
      <c r="C756" s="16">
        <f t="shared" ca="1" si="48"/>
        <v>-2.8980132450331126</v>
      </c>
      <c r="D756" s="1">
        <f t="shared" ca="1" si="49"/>
        <v>733.12</v>
      </c>
    </row>
    <row r="757" spans="1:4">
      <c r="A757" s="16">
        <v>756</v>
      </c>
      <c r="B757" s="1">
        <f t="shared" ca="1" si="47"/>
        <v>-20.67999999999995</v>
      </c>
      <c r="C757" s="16">
        <f t="shared" ca="1" si="48"/>
        <v>-2.7354497354497198</v>
      </c>
      <c r="D757" s="1">
        <f t="shared" ca="1" si="49"/>
        <v>735.32</v>
      </c>
    </row>
    <row r="758" spans="1:4">
      <c r="A758" s="16">
        <v>757</v>
      </c>
      <c r="B758" s="1">
        <f t="shared" ca="1" si="47"/>
        <v>-21.67999999999995</v>
      </c>
      <c r="C758" s="16">
        <f t="shared" ca="1" si="48"/>
        <v>-2.863936591809761</v>
      </c>
      <c r="D758" s="1">
        <f t="shared" ca="1" si="49"/>
        <v>735.32</v>
      </c>
    </row>
    <row r="759" spans="1:4">
      <c r="A759" s="16">
        <v>758</v>
      </c>
      <c r="B759" s="1">
        <f t="shared" ca="1" si="47"/>
        <v>-22.67999999999995</v>
      </c>
      <c r="C759" s="16">
        <f t="shared" ca="1" si="48"/>
        <v>-2.992084432717661</v>
      </c>
      <c r="D759" s="1">
        <f t="shared" ca="1" si="49"/>
        <v>735.32</v>
      </c>
    </row>
    <row r="760" spans="1:4">
      <c r="A760" s="16">
        <v>759</v>
      </c>
      <c r="B760" s="1">
        <f t="shared" ca="1" si="47"/>
        <v>-23.67999999999995</v>
      </c>
      <c r="C760" s="16">
        <f t="shared" ca="1" si="48"/>
        <v>-3.1198945981554544</v>
      </c>
      <c r="D760" s="1">
        <f t="shared" ca="1" si="49"/>
        <v>735.32</v>
      </c>
    </row>
    <row r="761" spans="1:4">
      <c r="A761" s="16">
        <v>760</v>
      </c>
      <c r="B761" s="1">
        <f t="shared" ca="1" si="47"/>
        <v>-18.740000000000009</v>
      </c>
      <c r="C761" s="16">
        <f t="shared" ca="1" si="48"/>
        <v>-2.465789473684211</v>
      </c>
      <c r="D761" s="1">
        <f t="shared" ca="1" si="49"/>
        <v>741.26</v>
      </c>
    </row>
    <row r="762" spans="1:4">
      <c r="A762" s="16">
        <v>761</v>
      </c>
      <c r="B762" s="1">
        <f t="shared" ca="1" si="47"/>
        <v>-19.740000000000009</v>
      </c>
      <c r="C762" s="16">
        <f t="shared" ca="1" si="48"/>
        <v>-2.5939553219448044</v>
      </c>
      <c r="D762" s="1">
        <f t="shared" ref="D762:D793" ca="1" si="50">$D$601+I162</f>
        <v>741.26</v>
      </c>
    </row>
    <row r="763" spans="1:4">
      <c r="A763" s="16">
        <v>762</v>
      </c>
      <c r="B763" s="1">
        <f t="shared" ca="1" si="47"/>
        <v>-20.740000000000009</v>
      </c>
      <c r="C763" s="16">
        <f t="shared" ca="1" si="48"/>
        <v>-2.7217847769028936</v>
      </c>
      <c r="D763" s="1">
        <f t="shared" ca="1" si="50"/>
        <v>741.26</v>
      </c>
    </row>
    <row r="764" spans="1:4">
      <c r="A764" s="16">
        <v>763</v>
      </c>
      <c r="B764" s="1">
        <f t="shared" ca="1" si="47"/>
        <v>-21.740000000000009</v>
      </c>
      <c r="C764" s="16">
        <f t="shared" ca="1" si="48"/>
        <v>-2.8492791612057715</v>
      </c>
      <c r="D764" s="1">
        <f t="shared" ca="1" si="50"/>
        <v>741.26</v>
      </c>
    </row>
    <row r="765" spans="1:4">
      <c r="A765" s="16">
        <v>764</v>
      </c>
      <c r="B765" s="1">
        <f t="shared" ca="1" si="47"/>
        <v>-17.339999999999918</v>
      </c>
      <c r="C765" s="16">
        <f t="shared" ca="1" si="48"/>
        <v>-2.2696335078533991</v>
      </c>
      <c r="D765" s="1">
        <f t="shared" ca="1" si="50"/>
        <v>746.66000000000008</v>
      </c>
    </row>
    <row r="766" spans="1:4">
      <c r="A766" s="16">
        <v>765</v>
      </c>
      <c r="B766" s="1">
        <f t="shared" ca="1" si="47"/>
        <v>-18.339999999999918</v>
      </c>
      <c r="C766" s="16">
        <f t="shared" ca="1" si="48"/>
        <v>-2.3973856209150313</v>
      </c>
      <c r="D766" s="1">
        <f t="shared" ca="1" si="50"/>
        <v>746.66000000000008</v>
      </c>
    </row>
    <row r="767" spans="1:4">
      <c r="A767" s="16">
        <v>766</v>
      </c>
      <c r="B767" s="1">
        <f t="shared" ca="1" si="47"/>
        <v>-19.339999999999918</v>
      </c>
      <c r="C767" s="16">
        <f t="shared" ca="1" si="48"/>
        <v>-2.5248041775456755</v>
      </c>
      <c r="D767" s="1">
        <f t="shared" ca="1" si="50"/>
        <v>746.66000000000008</v>
      </c>
    </row>
    <row r="768" spans="1:4">
      <c r="A768" s="16">
        <v>767</v>
      </c>
      <c r="B768" s="1">
        <f t="shared" ca="1" si="47"/>
        <v>-15.559999999999945</v>
      </c>
      <c r="C768" s="16">
        <f t="shared" ca="1" si="48"/>
        <v>-2.0286831812255457</v>
      </c>
      <c r="D768" s="1">
        <f t="shared" ca="1" si="50"/>
        <v>751.44</v>
      </c>
    </row>
    <row r="769" spans="1:4">
      <c r="A769" s="16">
        <v>768</v>
      </c>
      <c r="B769" s="1">
        <f t="shared" ca="1" si="47"/>
        <v>-12.819999999999936</v>
      </c>
      <c r="C769" s="16">
        <f t="shared" ca="1" si="48"/>
        <v>-1.6692708333333286</v>
      </c>
      <c r="D769" s="1">
        <f t="shared" ca="1" si="50"/>
        <v>755.18000000000006</v>
      </c>
    </row>
    <row r="770" spans="1:4">
      <c r="A770" s="16">
        <v>769</v>
      </c>
      <c r="B770" s="1">
        <f t="shared" ref="B770:B833" ca="1" si="51">D770-A770</f>
        <v>-13.819999999999936</v>
      </c>
      <c r="C770" s="16">
        <f t="shared" ref="C770:C833" ca="1" si="52">(D770/A770*100)-100</f>
        <v>-1.7971391417425053</v>
      </c>
      <c r="D770" s="1">
        <f t="shared" ca="1" si="50"/>
        <v>755.18000000000006</v>
      </c>
    </row>
    <row r="771" spans="1:4">
      <c r="A771" s="16">
        <v>770</v>
      </c>
      <c r="B771" s="1">
        <f t="shared" ca="1" si="51"/>
        <v>-14.819999999999936</v>
      </c>
      <c r="C771" s="16">
        <f t="shared" ca="1" si="52"/>
        <v>-1.9246753246753201</v>
      </c>
      <c r="D771" s="1">
        <f t="shared" ca="1" si="50"/>
        <v>755.18000000000006</v>
      </c>
    </row>
    <row r="772" spans="1:4">
      <c r="A772" s="16">
        <v>771</v>
      </c>
      <c r="B772" s="1">
        <f t="shared" ca="1" si="51"/>
        <v>-12.42999999999995</v>
      </c>
      <c r="C772" s="16">
        <f t="shared" ca="1" si="52"/>
        <v>-1.6121919584954583</v>
      </c>
      <c r="D772" s="1">
        <f t="shared" ca="1" si="50"/>
        <v>758.57</v>
      </c>
    </row>
    <row r="773" spans="1:4">
      <c r="A773" s="16">
        <v>772</v>
      </c>
      <c r="B773" s="1">
        <f t="shared" ca="1" si="51"/>
        <v>-13.42999999999995</v>
      </c>
      <c r="C773" s="16">
        <f t="shared" ca="1" si="52"/>
        <v>-1.7396373056994747</v>
      </c>
      <c r="D773" s="1">
        <f t="shared" ca="1" si="50"/>
        <v>758.57</v>
      </c>
    </row>
    <row r="774" spans="1:4">
      <c r="A774" s="16">
        <v>773</v>
      </c>
      <c r="B774" s="1">
        <f t="shared" ca="1" si="51"/>
        <v>-9.8099999999999454</v>
      </c>
      <c r="C774" s="16">
        <f t="shared" ca="1" si="52"/>
        <v>-1.2690815006468199</v>
      </c>
      <c r="D774" s="1">
        <f t="shared" ca="1" si="50"/>
        <v>763.19</v>
      </c>
    </row>
    <row r="775" spans="1:4">
      <c r="A775" s="16">
        <v>774</v>
      </c>
      <c r="B775" s="1">
        <f t="shared" ca="1" si="51"/>
        <v>-10.809999999999945</v>
      </c>
      <c r="C775" s="16">
        <f t="shared" ca="1" si="52"/>
        <v>-1.3966408268733801</v>
      </c>
      <c r="D775" s="1">
        <f t="shared" ca="1" si="50"/>
        <v>763.19</v>
      </c>
    </row>
    <row r="776" spans="1:4">
      <c r="A776" s="16">
        <v>775</v>
      </c>
      <c r="B776" s="1">
        <f t="shared" ca="1" si="51"/>
        <v>-5.92999999999995</v>
      </c>
      <c r="C776" s="16">
        <f t="shared" ca="1" si="52"/>
        <v>-0.76516129032256686</v>
      </c>
      <c r="D776" s="1">
        <f t="shared" ca="1" si="50"/>
        <v>769.07</v>
      </c>
    </row>
    <row r="777" spans="1:4">
      <c r="A777" s="16">
        <v>776</v>
      </c>
      <c r="B777" s="1">
        <f t="shared" ca="1" si="51"/>
        <v>-6.92999999999995</v>
      </c>
      <c r="C777" s="16">
        <f t="shared" ca="1" si="52"/>
        <v>-0.89304123711340822</v>
      </c>
      <c r="D777" s="1">
        <f t="shared" ca="1" si="50"/>
        <v>769.07</v>
      </c>
    </row>
    <row r="778" spans="1:4">
      <c r="A778" s="16">
        <v>777</v>
      </c>
      <c r="B778" s="1">
        <f t="shared" ca="1" si="51"/>
        <v>-7.92999999999995</v>
      </c>
      <c r="C778" s="16">
        <f t="shared" ca="1" si="52"/>
        <v>-1.0205920205920194</v>
      </c>
      <c r="D778" s="1">
        <f t="shared" ca="1" si="50"/>
        <v>769.07</v>
      </c>
    </row>
    <row r="779" spans="1:4">
      <c r="A779" s="16">
        <v>778</v>
      </c>
      <c r="B779" s="1">
        <f t="shared" ca="1" si="51"/>
        <v>-8.92999999999995</v>
      </c>
      <c r="C779" s="16">
        <f t="shared" ca="1" si="52"/>
        <v>-1.1478149100257014</v>
      </c>
      <c r="D779" s="1">
        <f t="shared" ca="1" si="50"/>
        <v>769.07</v>
      </c>
    </row>
    <row r="780" spans="1:4">
      <c r="A780" s="16">
        <v>779</v>
      </c>
      <c r="B780" s="1">
        <f t="shared" ca="1" si="51"/>
        <v>-9.92999999999995</v>
      </c>
      <c r="C780" s="16">
        <f t="shared" ca="1" si="52"/>
        <v>-1.2747111681643162</v>
      </c>
      <c r="D780" s="1">
        <f t="shared" ca="1" si="50"/>
        <v>769.07</v>
      </c>
    </row>
    <row r="781" spans="1:4">
      <c r="A781" s="16">
        <v>780</v>
      </c>
      <c r="B781" s="1">
        <f t="shared" ca="1" si="51"/>
        <v>-10.92999999999995</v>
      </c>
      <c r="C781" s="16">
        <f t="shared" ca="1" si="52"/>
        <v>-1.4012820512820525</v>
      </c>
      <c r="D781" s="1">
        <f t="shared" ca="1" si="50"/>
        <v>769.07</v>
      </c>
    </row>
    <row r="782" spans="1:4">
      <c r="A782" s="16">
        <v>781</v>
      </c>
      <c r="B782" s="1">
        <f t="shared" ca="1" si="51"/>
        <v>-11.92999999999995</v>
      </c>
      <c r="C782" s="16">
        <f t="shared" ca="1" si="52"/>
        <v>-1.5275288092189498</v>
      </c>
      <c r="D782" s="1">
        <f t="shared" ca="1" si="50"/>
        <v>769.07</v>
      </c>
    </row>
    <row r="783" spans="1:4">
      <c r="A783" s="16">
        <v>782</v>
      </c>
      <c r="B783" s="1">
        <f t="shared" ca="1" si="51"/>
        <v>-12.92999999999995</v>
      </c>
      <c r="C783" s="16">
        <f t="shared" ca="1" si="52"/>
        <v>-1.653452685421982</v>
      </c>
      <c r="D783" s="1">
        <f t="shared" ca="1" si="50"/>
        <v>769.07</v>
      </c>
    </row>
    <row r="784" spans="1:4">
      <c r="A784" s="16">
        <v>783</v>
      </c>
      <c r="B784" s="1">
        <f t="shared" ca="1" si="51"/>
        <v>-10.230000000000018</v>
      </c>
      <c r="C784" s="16">
        <f t="shared" ca="1" si="52"/>
        <v>-1.3065134099616813</v>
      </c>
      <c r="D784" s="1">
        <f t="shared" ca="1" si="50"/>
        <v>772.77</v>
      </c>
    </row>
    <row r="785" spans="1:4">
      <c r="A785" s="16">
        <v>784</v>
      </c>
      <c r="B785" s="1">
        <f t="shared" ca="1" si="51"/>
        <v>-8.8799999999999955</v>
      </c>
      <c r="C785" s="16">
        <f t="shared" ca="1" si="52"/>
        <v>-1.1326530612244881</v>
      </c>
      <c r="D785" s="1">
        <f t="shared" ca="1" si="50"/>
        <v>775.12</v>
      </c>
    </row>
    <row r="786" spans="1:4">
      <c r="A786" s="16">
        <v>785</v>
      </c>
      <c r="B786" s="1">
        <f t="shared" ca="1" si="51"/>
        <v>-9.8799999999999955</v>
      </c>
      <c r="C786" s="16">
        <f t="shared" ca="1" si="52"/>
        <v>-1.2585987261146414</v>
      </c>
      <c r="D786" s="1">
        <f t="shared" ca="1" si="50"/>
        <v>775.12</v>
      </c>
    </row>
    <row r="787" spans="1:4">
      <c r="A787" s="16">
        <v>786</v>
      </c>
      <c r="B787" s="1">
        <f t="shared" ca="1" si="51"/>
        <v>-10.879999999999995</v>
      </c>
      <c r="C787" s="16">
        <f t="shared" ca="1" si="52"/>
        <v>-1.38422391857506</v>
      </c>
      <c r="D787" s="1">
        <f t="shared" ca="1" si="50"/>
        <v>775.12</v>
      </c>
    </row>
    <row r="788" spans="1:4">
      <c r="A788" s="16">
        <v>787</v>
      </c>
      <c r="B788" s="1">
        <f t="shared" ca="1" si="51"/>
        <v>-8.8899999999999864</v>
      </c>
      <c r="C788" s="16">
        <f t="shared" ca="1" si="52"/>
        <v>-1.1296060991105463</v>
      </c>
      <c r="D788" s="1">
        <f t="shared" ca="1" si="50"/>
        <v>778.11</v>
      </c>
    </row>
    <row r="789" spans="1:4">
      <c r="A789" s="16">
        <v>788</v>
      </c>
      <c r="B789" s="1">
        <f t="shared" ca="1" si="51"/>
        <v>-6.3700000000000045</v>
      </c>
      <c r="C789" s="16">
        <f t="shared" ca="1" si="52"/>
        <v>-0.80837563451777328</v>
      </c>
      <c r="D789" s="1">
        <f t="shared" ca="1" si="50"/>
        <v>781.63</v>
      </c>
    </row>
    <row r="790" spans="1:4">
      <c r="A790" s="16">
        <v>789</v>
      </c>
      <c r="B790" s="1">
        <f t="shared" ca="1" si="51"/>
        <v>-5.17999999999995</v>
      </c>
      <c r="C790" s="16">
        <f t="shared" ca="1" si="52"/>
        <v>-0.65652724968313692</v>
      </c>
      <c r="D790" s="1">
        <f t="shared" ca="1" si="50"/>
        <v>783.82</v>
      </c>
    </row>
    <row r="791" spans="1:4">
      <c r="A791" s="16">
        <v>790</v>
      </c>
      <c r="B791" s="1">
        <f t="shared" ca="1" si="51"/>
        <v>-6.17999999999995</v>
      </c>
      <c r="C791" s="16">
        <f t="shared" ca="1" si="52"/>
        <v>-0.78227848101265351</v>
      </c>
      <c r="D791" s="1">
        <f t="shared" ca="1" si="50"/>
        <v>783.82</v>
      </c>
    </row>
    <row r="792" spans="1:4">
      <c r="A792" s="16">
        <v>791</v>
      </c>
      <c r="B792" s="1">
        <f t="shared" ca="1" si="51"/>
        <v>-7.17999999999995</v>
      </c>
      <c r="C792" s="16">
        <f t="shared" ca="1" si="52"/>
        <v>-0.90771175726926856</v>
      </c>
      <c r="D792" s="1">
        <f t="shared" ca="1" si="50"/>
        <v>783.82</v>
      </c>
    </row>
    <row r="793" spans="1:4">
      <c r="A793" s="16">
        <v>792</v>
      </c>
      <c r="B793" s="1">
        <f t="shared" ca="1" si="51"/>
        <v>-8.17999999999995</v>
      </c>
      <c r="C793" s="16">
        <f t="shared" ca="1" si="52"/>
        <v>-1.0328282828282767</v>
      </c>
      <c r="D793" s="1">
        <f t="shared" ca="1" si="50"/>
        <v>783.82</v>
      </c>
    </row>
    <row r="794" spans="1:4">
      <c r="A794" s="16">
        <v>793</v>
      </c>
      <c r="B794" s="1">
        <f t="shared" ca="1" si="51"/>
        <v>-9.17999999999995</v>
      </c>
      <c r="C794" s="16">
        <f t="shared" ca="1" si="52"/>
        <v>-1.1576292559899031</v>
      </c>
      <c r="D794" s="1">
        <f t="shared" ref="D794:D801" ca="1" si="53">$D$601+I194</f>
        <v>783.82</v>
      </c>
    </row>
    <row r="795" spans="1:4">
      <c r="A795" s="16">
        <v>794</v>
      </c>
      <c r="B795" s="1">
        <f t="shared" ca="1" si="51"/>
        <v>-7.9700000000000273</v>
      </c>
      <c r="C795" s="16">
        <f t="shared" ca="1" si="52"/>
        <v>-1.0037783375314859</v>
      </c>
      <c r="D795" s="1">
        <f t="shared" ca="1" si="53"/>
        <v>786.03</v>
      </c>
    </row>
    <row r="796" spans="1:4">
      <c r="A796" s="16">
        <v>795</v>
      </c>
      <c r="B796" s="1">
        <f t="shared" ca="1" si="51"/>
        <v>-8.9700000000000273</v>
      </c>
      <c r="C796" s="16">
        <f t="shared" ca="1" si="52"/>
        <v>-1.1283018867924568</v>
      </c>
      <c r="D796" s="1">
        <f t="shared" ca="1" si="53"/>
        <v>786.03</v>
      </c>
    </row>
    <row r="797" spans="1:4">
      <c r="A797" s="16">
        <v>796</v>
      </c>
      <c r="B797" s="1">
        <f t="shared" ca="1" si="51"/>
        <v>-9.9700000000000273</v>
      </c>
      <c r="C797" s="16">
        <f t="shared" ca="1" si="52"/>
        <v>-1.2525125628140756</v>
      </c>
      <c r="D797" s="1">
        <f t="shared" ca="1" si="53"/>
        <v>786.03</v>
      </c>
    </row>
    <row r="798" spans="1:4">
      <c r="A798" s="16">
        <v>797</v>
      </c>
      <c r="B798" s="1">
        <f t="shared" ca="1" si="51"/>
        <v>-7.1099999999999</v>
      </c>
      <c r="C798" s="16">
        <f t="shared" ca="1" si="52"/>
        <v>-0.89209535759094649</v>
      </c>
      <c r="D798" s="1">
        <f t="shared" ca="1" si="53"/>
        <v>789.8900000000001</v>
      </c>
    </row>
    <row r="799" spans="1:4">
      <c r="A799" s="16">
        <v>798</v>
      </c>
      <c r="B799" s="1">
        <f t="shared" ca="1" si="51"/>
        <v>-8.1099999999999</v>
      </c>
      <c r="C799" s="16">
        <f t="shared" ca="1" si="52"/>
        <v>-1.0162907268170329</v>
      </c>
      <c r="D799" s="1">
        <f t="shared" ca="1" si="53"/>
        <v>789.8900000000001</v>
      </c>
    </row>
    <row r="800" spans="1:4">
      <c r="A800" s="16">
        <v>799</v>
      </c>
      <c r="B800" s="1">
        <f t="shared" ca="1" si="51"/>
        <v>-5.5699999999999363</v>
      </c>
      <c r="C800" s="16">
        <f t="shared" ca="1" si="52"/>
        <v>-0.69712140175218451</v>
      </c>
      <c r="D800" s="1">
        <f t="shared" ca="1" si="53"/>
        <v>793.43000000000006</v>
      </c>
    </row>
    <row r="801" spans="1:4">
      <c r="A801" s="16">
        <v>800</v>
      </c>
      <c r="B801" s="1">
        <f t="shared" ca="1" si="51"/>
        <v>-6.5699999999999363</v>
      </c>
      <c r="C801" s="16">
        <f t="shared" ca="1" si="52"/>
        <v>-0.82124999999999204</v>
      </c>
      <c r="D801" s="1">
        <f t="shared" ca="1" si="53"/>
        <v>793.43000000000006</v>
      </c>
    </row>
    <row r="802" spans="1:4">
      <c r="A802" s="16">
        <v>801</v>
      </c>
      <c r="B802" s="1">
        <f t="shared" ca="1" si="51"/>
        <v>-7.5699999999999363</v>
      </c>
      <c r="C802" s="16">
        <f t="shared" ca="1" si="52"/>
        <v>-0.94506866416978141</v>
      </c>
      <c r="D802" s="1">
        <f t="shared" ref="D802:D833" ca="1" si="54">$D$801+J2</f>
        <v>793.43000000000006</v>
      </c>
    </row>
    <row r="803" spans="1:4">
      <c r="A803" s="16">
        <v>802</v>
      </c>
      <c r="B803" s="1">
        <f t="shared" ca="1" si="51"/>
        <v>-8.5699999999999363</v>
      </c>
      <c r="C803" s="16">
        <f t="shared" ca="1" si="52"/>
        <v>-1.06857855361595</v>
      </c>
      <c r="D803" s="1">
        <f t="shared" ca="1" si="54"/>
        <v>793.43000000000006</v>
      </c>
    </row>
    <row r="804" spans="1:4">
      <c r="A804" s="16">
        <v>803</v>
      </c>
      <c r="B804" s="1">
        <f t="shared" ca="1" si="51"/>
        <v>-9.5699999999999363</v>
      </c>
      <c r="C804" s="16">
        <f t="shared" ca="1" si="52"/>
        <v>-1.1917808219178028</v>
      </c>
      <c r="D804" s="1">
        <f t="shared" ca="1" si="54"/>
        <v>793.43000000000006</v>
      </c>
    </row>
    <row r="805" spans="1:4">
      <c r="A805" s="16">
        <v>804</v>
      </c>
      <c r="B805" s="1">
        <f t="shared" ca="1" si="51"/>
        <v>-10.569999999999936</v>
      </c>
      <c r="C805" s="16">
        <f t="shared" ca="1" si="52"/>
        <v>-1.3146766169154063</v>
      </c>
      <c r="D805" s="1">
        <f t="shared" ca="1" si="54"/>
        <v>793.43000000000006</v>
      </c>
    </row>
    <row r="806" spans="1:4">
      <c r="A806" s="16">
        <v>805</v>
      </c>
      <c r="B806" s="1">
        <f t="shared" ca="1" si="51"/>
        <v>-11.569999999999936</v>
      </c>
      <c r="C806" s="16">
        <f t="shared" ca="1" si="52"/>
        <v>-1.4372670807453289</v>
      </c>
      <c r="D806" s="1">
        <f t="shared" ca="1" si="54"/>
        <v>793.43000000000006</v>
      </c>
    </row>
    <row r="807" spans="1:4">
      <c r="A807" s="16">
        <v>806</v>
      </c>
      <c r="B807" s="1">
        <f t="shared" ca="1" si="51"/>
        <v>-12.569999999999936</v>
      </c>
      <c r="C807" s="16">
        <f t="shared" ca="1" si="52"/>
        <v>-1.5595533498759266</v>
      </c>
      <c r="D807" s="1">
        <f t="shared" ca="1" si="54"/>
        <v>793.43000000000006</v>
      </c>
    </row>
    <row r="808" spans="1:4">
      <c r="A808" s="16">
        <v>807</v>
      </c>
      <c r="B808" s="1">
        <f t="shared" ca="1" si="51"/>
        <v>-13.569999999999936</v>
      </c>
      <c r="C808" s="16">
        <f t="shared" ca="1" si="52"/>
        <v>-1.6815365551424861</v>
      </c>
      <c r="D808" s="1">
        <f t="shared" ca="1" si="54"/>
        <v>793.43000000000006</v>
      </c>
    </row>
    <row r="809" spans="1:4">
      <c r="A809" s="16">
        <v>808</v>
      </c>
      <c r="B809" s="1">
        <f t="shared" ca="1" si="51"/>
        <v>-11.229999999999905</v>
      </c>
      <c r="C809" s="16">
        <f t="shared" ca="1" si="52"/>
        <v>-1.3898514851485118</v>
      </c>
      <c r="D809" s="1">
        <f t="shared" ca="1" si="54"/>
        <v>796.7700000000001</v>
      </c>
    </row>
    <row r="810" spans="1:4">
      <c r="A810" s="16">
        <v>809</v>
      </c>
      <c r="B810" s="1">
        <f t="shared" ca="1" si="51"/>
        <v>-6.4899999999998954</v>
      </c>
      <c r="C810" s="16">
        <f t="shared" ca="1" si="52"/>
        <v>-0.80222496909763663</v>
      </c>
      <c r="D810" s="1">
        <f t="shared" ca="1" si="54"/>
        <v>802.5100000000001</v>
      </c>
    </row>
    <row r="811" spans="1:4">
      <c r="A811" s="16">
        <v>810</v>
      </c>
      <c r="B811" s="1">
        <f t="shared" ca="1" si="51"/>
        <v>-7.4899999999998954</v>
      </c>
      <c r="C811" s="16">
        <f t="shared" ca="1" si="52"/>
        <v>-0.92469135802467406</v>
      </c>
      <c r="D811" s="1">
        <f t="shared" ca="1" si="54"/>
        <v>802.5100000000001</v>
      </c>
    </row>
    <row r="812" spans="1:4">
      <c r="A812" s="16">
        <v>811</v>
      </c>
      <c r="B812" s="1">
        <f t="shared" ca="1" si="51"/>
        <v>-8.4899999999998954</v>
      </c>
      <c r="C812" s="16">
        <f t="shared" ca="1" si="52"/>
        <v>-1.0468557336621274</v>
      </c>
      <c r="D812" s="1">
        <f t="shared" ca="1" si="54"/>
        <v>802.5100000000001</v>
      </c>
    </row>
    <row r="813" spans="1:4">
      <c r="A813" s="16">
        <v>812</v>
      </c>
      <c r="B813" s="1">
        <f t="shared" ca="1" si="51"/>
        <v>-9.4899999999998954</v>
      </c>
      <c r="C813" s="16">
        <f t="shared" ca="1" si="52"/>
        <v>-1.1687192118226477</v>
      </c>
      <c r="D813" s="1">
        <f t="shared" ca="1" si="54"/>
        <v>802.5100000000001</v>
      </c>
    </row>
    <row r="814" spans="1:4">
      <c r="A814" s="16">
        <v>813</v>
      </c>
      <c r="B814" s="1">
        <f t="shared" ca="1" si="51"/>
        <v>-10.489999999999895</v>
      </c>
      <c r="C814" s="16">
        <f t="shared" ca="1" si="52"/>
        <v>-1.2902829028290199</v>
      </c>
      <c r="D814" s="1">
        <f t="shared" ca="1" si="54"/>
        <v>802.5100000000001</v>
      </c>
    </row>
    <row r="815" spans="1:4">
      <c r="A815" s="16">
        <v>814</v>
      </c>
      <c r="B815" s="1">
        <f t="shared" ca="1" si="51"/>
        <v>-11.489999999999895</v>
      </c>
      <c r="C815" s="16">
        <f t="shared" ca="1" si="52"/>
        <v>-1.411547911547899</v>
      </c>
      <c r="D815" s="1">
        <f t="shared" ca="1" si="54"/>
        <v>802.5100000000001</v>
      </c>
    </row>
    <row r="816" spans="1:4">
      <c r="A816" s="16">
        <v>815</v>
      </c>
      <c r="B816" s="1">
        <f t="shared" ca="1" si="51"/>
        <v>-10.369999999999891</v>
      </c>
      <c r="C816" s="16">
        <f t="shared" ca="1" si="52"/>
        <v>-1.2723926380368056</v>
      </c>
      <c r="D816" s="1">
        <f t="shared" ca="1" si="54"/>
        <v>804.63000000000011</v>
      </c>
    </row>
    <row r="817" spans="1:4">
      <c r="A817" s="16">
        <v>816</v>
      </c>
      <c r="B817" s="1">
        <f t="shared" ca="1" si="51"/>
        <v>-6.6999999999999318</v>
      </c>
      <c r="C817" s="16">
        <f t="shared" ca="1" si="52"/>
        <v>-0.82107843137254122</v>
      </c>
      <c r="D817" s="1">
        <f t="shared" ca="1" si="54"/>
        <v>809.30000000000007</v>
      </c>
    </row>
    <row r="818" spans="1:4">
      <c r="A818" s="16">
        <v>817</v>
      </c>
      <c r="B818" s="1">
        <f t="shared" ca="1" si="51"/>
        <v>-4.67999999999995</v>
      </c>
      <c r="C818" s="16">
        <f t="shared" ca="1" si="52"/>
        <v>-0.57282741738065113</v>
      </c>
      <c r="D818" s="1">
        <f t="shared" ca="1" si="54"/>
        <v>812.32</v>
      </c>
    </row>
    <row r="819" spans="1:4">
      <c r="A819" s="16">
        <v>818</v>
      </c>
      <c r="B819" s="1">
        <f t="shared" ca="1" si="51"/>
        <v>-5.67999999999995</v>
      </c>
      <c r="C819" s="16">
        <f t="shared" ca="1" si="52"/>
        <v>-0.69437652811735973</v>
      </c>
      <c r="D819" s="1">
        <f t="shared" ca="1" si="54"/>
        <v>812.32</v>
      </c>
    </row>
    <row r="820" spans="1:4">
      <c r="A820" s="16">
        <v>819</v>
      </c>
      <c r="B820" s="1">
        <f t="shared" ca="1" si="51"/>
        <v>-6.67999999999995</v>
      </c>
      <c r="C820" s="16">
        <f t="shared" ca="1" si="52"/>
        <v>-0.81562881562881273</v>
      </c>
      <c r="D820" s="1">
        <f t="shared" ca="1" si="54"/>
        <v>812.32</v>
      </c>
    </row>
    <row r="821" spans="1:4">
      <c r="A821" s="16">
        <v>820</v>
      </c>
      <c r="B821" s="1">
        <f t="shared" ca="1" si="51"/>
        <v>-7.67999999999995</v>
      </c>
      <c r="C821" s="16">
        <f t="shared" ca="1" si="52"/>
        <v>-0.93658536585364516</v>
      </c>
      <c r="D821" s="1">
        <f t="shared" ca="1" si="54"/>
        <v>812.32</v>
      </c>
    </row>
    <row r="822" spans="1:4">
      <c r="A822" s="16">
        <v>821</v>
      </c>
      <c r="B822" s="1">
        <f t="shared" ca="1" si="51"/>
        <v>-3.6299999999998818</v>
      </c>
      <c r="C822" s="16">
        <f t="shared" ca="1" si="52"/>
        <v>-0.44214372716197659</v>
      </c>
      <c r="D822" s="1">
        <f t="shared" ca="1" si="54"/>
        <v>817.37000000000012</v>
      </c>
    </row>
    <row r="823" spans="1:4">
      <c r="A823" s="16">
        <v>822</v>
      </c>
      <c r="B823" s="1">
        <f t="shared" ca="1" si="51"/>
        <v>-4.6299999999998818</v>
      </c>
      <c r="C823" s="16">
        <f t="shared" ca="1" si="52"/>
        <v>-0.56326034063258135</v>
      </c>
      <c r="D823" s="1">
        <f t="shared" ca="1" si="54"/>
        <v>817.37000000000012</v>
      </c>
    </row>
    <row r="824" spans="1:4">
      <c r="A824" s="16">
        <v>823</v>
      </c>
      <c r="B824" s="1">
        <f t="shared" ca="1" si="51"/>
        <v>-2.6099999999999</v>
      </c>
      <c r="C824" s="16">
        <f t="shared" ca="1" si="52"/>
        <v>-0.31713244228431847</v>
      </c>
      <c r="D824" s="1">
        <f t="shared" ca="1" si="54"/>
        <v>820.3900000000001</v>
      </c>
    </row>
    <row r="825" spans="1:4">
      <c r="A825" s="16">
        <v>824</v>
      </c>
      <c r="B825" s="1">
        <f t="shared" ca="1" si="51"/>
        <v>-3.6099999999999</v>
      </c>
      <c r="C825" s="16">
        <f t="shared" ca="1" si="52"/>
        <v>-0.43810679611648595</v>
      </c>
      <c r="D825" s="1">
        <f t="shared" ca="1" si="54"/>
        <v>820.3900000000001</v>
      </c>
    </row>
    <row r="826" spans="1:4">
      <c r="A826" s="16">
        <v>825</v>
      </c>
      <c r="B826" s="1">
        <f t="shared" ca="1" si="51"/>
        <v>0.90000000000009095</v>
      </c>
      <c r="C826" s="16">
        <f t="shared" ca="1" si="52"/>
        <v>0.10909090909092356</v>
      </c>
      <c r="D826" s="1">
        <f t="shared" ca="1" si="54"/>
        <v>825.90000000000009</v>
      </c>
    </row>
    <row r="827" spans="1:4">
      <c r="A827" s="16">
        <v>826</v>
      </c>
      <c r="B827" s="1">
        <f t="shared" ca="1" si="51"/>
        <v>-9.9999999999909051E-2</v>
      </c>
      <c r="C827" s="16">
        <f t="shared" ca="1" si="52"/>
        <v>-1.210653753025781E-2</v>
      </c>
      <c r="D827" s="1">
        <f t="shared" ca="1" si="54"/>
        <v>825.90000000000009</v>
      </c>
    </row>
    <row r="828" spans="1:4">
      <c r="A828" s="16">
        <v>827</v>
      </c>
      <c r="B828" s="1">
        <f t="shared" ca="1" si="51"/>
        <v>1.1500000000000909</v>
      </c>
      <c r="C828" s="16">
        <f t="shared" ca="1" si="52"/>
        <v>0.1390568319226162</v>
      </c>
      <c r="D828" s="1">
        <f t="shared" ca="1" si="54"/>
        <v>828.15000000000009</v>
      </c>
    </row>
    <row r="829" spans="1:4">
      <c r="A829" s="16">
        <v>828</v>
      </c>
      <c r="B829" s="1">
        <f t="shared" ca="1" si="51"/>
        <v>0.15000000000009095</v>
      </c>
      <c r="C829" s="16">
        <f t="shared" ca="1" si="52"/>
        <v>1.8115942029012899E-2</v>
      </c>
      <c r="D829" s="1">
        <f t="shared" ca="1" si="54"/>
        <v>828.15000000000009</v>
      </c>
    </row>
    <row r="830" spans="1:4">
      <c r="A830" s="16">
        <v>829</v>
      </c>
      <c r="B830" s="1">
        <f t="shared" ca="1" si="51"/>
        <v>-0.84999999999990905</v>
      </c>
      <c r="C830" s="16">
        <f t="shared" ca="1" si="52"/>
        <v>-0.10253317249697602</v>
      </c>
      <c r="D830" s="1">
        <f t="shared" ca="1" si="54"/>
        <v>828.15000000000009</v>
      </c>
    </row>
    <row r="831" spans="1:4">
      <c r="A831" s="16">
        <v>830</v>
      </c>
      <c r="B831" s="1">
        <f t="shared" ca="1" si="51"/>
        <v>-1.8499999999999091</v>
      </c>
      <c r="C831" s="16">
        <f t="shared" ca="1" si="52"/>
        <v>-0.22289156626504791</v>
      </c>
      <c r="D831" s="1">
        <f t="shared" ca="1" si="54"/>
        <v>828.15000000000009</v>
      </c>
    </row>
    <row r="832" spans="1:4">
      <c r="A832" s="16">
        <v>831</v>
      </c>
      <c r="B832" s="1">
        <f t="shared" ca="1" si="51"/>
        <v>-2.8499999999999091</v>
      </c>
      <c r="C832" s="16">
        <f t="shared" ca="1" si="52"/>
        <v>-0.34296028880865492</v>
      </c>
      <c r="D832" s="1">
        <f t="shared" ca="1" si="54"/>
        <v>828.15000000000009</v>
      </c>
    </row>
    <row r="833" spans="1:4">
      <c r="A833" s="16">
        <v>832</v>
      </c>
      <c r="B833" s="1">
        <f t="shared" ca="1" si="51"/>
        <v>-3.8499999999999091</v>
      </c>
      <c r="C833" s="16">
        <f t="shared" ca="1" si="52"/>
        <v>-0.46274038461537259</v>
      </c>
      <c r="D833" s="1">
        <f t="shared" ca="1" si="54"/>
        <v>828.15000000000009</v>
      </c>
    </row>
    <row r="834" spans="1:4">
      <c r="A834" s="16">
        <v>833</v>
      </c>
      <c r="B834" s="1">
        <f t="shared" ref="B834:B897" ca="1" si="55">D834-A834</f>
        <v>-4.8499999999999091</v>
      </c>
      <c r="C834" s="16">
        <f t="shared" ref="C834:C897" ca="1" si="56">(D834/A834*100)-100</f>
        <v>-0.58223289315725424</v>
      </c>
      <c r="D834" s="1">
        <f t="shared" ref="D834:D865" ca="1" si="57">$D$801+J34</f>
        <v>828.15000000000009</v>
      </c>
    </row>
    <row r="835" spans="1:4">
      <c r="A835" s="16">
        <v>834</v>
      </c>
      <c r="B835" s="1">
        <f t="shared" ca="1" si="55"/>
        <v>-0.64999999999997726</v>
      </c>
      <c r="C835" s="16">
        <f t="shared" ca="1" si="56"/>
        <v>-7.7937649880084336E-2</v>
      </c>
      <c r="D835" s="1">
        <f t="shared" ca="1" si="57"/>
        <v>833.35</v>
      </c>
    </row>
    <row r="836" spans="1:4">
      <c r="A836" s="16">
        <v>835</v>
      </c>
      <c r="B836" s="1">
        <f t="shared" ca="1" si="55"/>
        <v>-1.6499999999999773</v>
      </c>
      <c r="C836" s="16">
        <f t="shared" ca="1" si="56"/>
        <v>-0.19760479041916312</v>
      </c>
      <c r="D836" s="1">
        <f t="shared" ca="1" si="57"/>
        <v>833.35</v>
      </c>
    </row>
    <row r="837" spans="1:4">
      <c r="A837" s="16">
        <v>836</v>
      </c>
      <c r="B837" s="1">
        <f t="shared" ca="1" si="55"/>
        <v>0.37000000000011823</v>
      </c>
      <c r="C837" s="16">
        <f t="shared" ca="1" si="56"/>
        <v>4.4258373205764201E-2</v>
      </c>
      <c r="D837" s="1">
        <f t="shared" ca="1" si="57"/>
        <v>836.37000000000012</v>
      </c>
    </row>
    <row r="838" spans="1:4">
      <c r="A838" s="16">
        <v>837</v>
      </c>
      <c r="B838" s="1">
        <f t="shared" ca="1" si="55"/>
        <v>-0.62999999999988177</v>
      </c>
      <c r="C838" s="16">
        <f t="shared" ca="1" si="56"/>
        <v>-7.5268817204289462E-2</v>
      </c>
      <c r="D838" s="1">
        <f t="shared" ca="1" si="57"/>
        <v>836.37000000000012</v>
      </c>
    </row>
    <row r="839" spans="1:4">
      <c r="A839" s="16">
        <v>838</v>
      </c>
      <c r="B839" s="1">
        <f t="shared" ca="1" si="55"/>
        <v>2.7600000000001046</v>
      </c>
      <c r="C839" s="16">
        <f t="shared" ca="1" si="56"/>
        <v>0.32935560859191071</v>
      </c>
      <c r="D839" s="1">
        <f t="shared" ca="1" si="57"/>
        <v>840.7600000000001</v>
      </c>
    </row>
    <row r="840" spans="1:4">
      <c r="A840" s="16">
        <v>839</v>
      </c>
      <c r="B840" s="1">
        <f t="shared" ca="1" si="55"/>
        <v>4.4600000000000364</v>
      </c>
      <c r="C840" s="16">
        <f t="shared" ca="1" si="56"/>
        <v>0.53158522050060242</v>
      </c>
      <c r="D840" s="1">
        <f t="shared" ca="1" si="57"/>
        <v>843.46</v>
      </c>
    </row>
    <row r="841" spans="1:4">
      <c r="A841" s="16">
        <v>840</v>
      </c>
      <c r="B841" s="1">
        <f t="shared" ca="1" si="55"/>
        <v>3.4600000000000364</v>
      </c>
      <c r="C841" s="16">
        <f t="shared" ca="1" si="56"/>
        <v>0.41190476190476488</v>
      </c>
      <c r="D841" s="1">
        <f t="shared" ca="1" si="57"/>
        <v>843.46</v>
      </c>
    </row>
    <row r="842" spans="1:4">
      <c r="A842" s="16">
        <v>841</v>
      </c>
      <c r="B842" s="1">
        <f t="shared" ca="1" si="55"/>
        <v>2.4600000000000364</v>
      </c>
      <c r="C842" s="16">
        <f t="shared" ca="1" si="56"/>
        <v>0.29250891795481948</v>
      </c>
      <c r="D842" s="1">
        <f t="shared" ca="1" si="57"/>
        <v>843.46</v>
      </c>
    </row>
    <row r="843" spans="1:4">
      <c r="A843" s="16">
        <v>842</v>
      </c>
      <c r="B843" s="1">
        <f t="shared" ca="1" si="55"/>
        <v>1.4600000000000364</v>
      </c>
      <c r="C843" s="16">
        <f t="shared" ca="1" si="56"/>
        <v>0.17339667458433894</v>
      </c>
      <c r="D843" s="1">
        <f t="shared" ca="1" si="57"/>
        <v>843.46</v>
      </c>
    </row>
    <row r="844" spans="1:4">
      <c r="A844" s="16">
        <v>843</v>
      </c>
      <c r="B844" s="1">
        <f t="shared" ca="1" si="55"/>
        <v>0.46000000000003638</v>
      </c>
      <c r="C844" s="16">
        <f t="shared" ca="1" si="56"/>
        <v>5.4567022538563492E-2</v>
      </c>
      <c r="D844" s="1">
        <f t="shared" ca="1" si="57"/>
        <v>843.46</v>
      </c>
    </row>
    <row r="845" spans="1:4">
      <c r="A845" s="16">
        <v>844</v>
      </c>
      <c r="B845" s="1">
        <f t="shared" ca="1" si="55"/>
        <v>-0.53999999999996362</v>
      </c>
      <c r="C845" s="16">
        <f t="shared" ca="1" si="56"/>
        <v>-6.3981042654020825E-2</v>
      </c>
      <c r="D845" s="1">
        <f t="shared" ca="1" si="57"/>
        <v>843.46</v>
      </c>
    </row>
    <row r="846" spans="1:4">
      <c r="A846" s="16">
        <v>845</v>
      </c>
      <c r="B846" s="1">
        <f t="shared" ca="1" si="55"/>
        <v>-1.5399999999999636</v>
      </c>
      <c r="C846" s="16">
        <f t="shared" ca="1" si="56"/>
        <v>-0.18224852071006126</v>
      </c>
      <c r="D846" s="1">
        <f t="shared" ca="1" si="57"/>
        <v>843.46</v>
      </c>
    </row>
    <row r="847" spans="1:4">
      <c r="A847" s="16">
        <v>846</v>
      </c>
      <c r="B847" s="1">
        <f t="shared" ca="1" si="55"/>
        <v>-2.5399999999999636</v>
      </c>
      <c r="C847" s="16">
        <f t="shared" ca="1" si="56"/>
        <v>-0.30023640661937634</v>
      </c>
      <c r="D847" s="1">
        <f t="shared" ca="1" si="57"/>
        <v>843.46</v>
      </c>
    </row>
    <row r="848" spans="1:4">
      <c r="A848" s="16">
        <v>847</v>
      </c>
      <c r="B848" s="1">
        <f t="shared" ca="1" si="55"/>
        <v>-3.5399999999999636</v>
      </c>
      <c r="C848" s="16">
        <f t="shared" ca="1" si="56"/>
        <v>-0.4179456906729655</v>
      </c>
      <c r="D848" s="1">
        <f t="shared" ca="1" si="57"/>
        <v>843.46</v>
      </c>
    </row>
    <row r="849" spans="1:4">
      <c r="A849" s="16">
        <v>848</v>
      </c>
      <c r="B849" s="1">
        <f t="shared" ca="1" si="55"/>
        <v>-4.5399999999999636</v>
      </c>
      <c r="C849" s="16">
        <f t="shared" ca="1" si="56"/>
        <v>-0.53537735849056389</v>
      </c>
      <c r="D849" s="1">
        <f t="shared" ca="1" si="57"/>
        <v>843.46</v>
      </c>
    </row>
    <row r="850" spans="1:4">
      <c r="A850" s="16">
        <v>849</v>
      </c>
      <c r="B850" s="1">
        <f t="shared" ca="1" si="55"/>
        <v>-3.1599999999999682</v>
      </c>
      <c r="C850" s="16">
        <f t="shared" ca="1" si="56"/>
        <v>-0.3722025912838518</v>
      </c>
      <c r="D850" s="1">
        <f t="shared" ca="1" si="57"/>
        <v>845.84</v>
      </c>
    </row>
    <row r="851" spans="1:4">
      <c r="A851" s="16">
        <v>850</v>
      </c>
      <c r="B851" s="1">
        <f t="shared" ca="1" si="55"/>
        <v>-4.1599999999999682</v>
      </c>
      <c r="C851" s="16">
        <f t="shared" ca="1" si="56"/>
        <v>-0.48941176470587777</v>
      </c>
      <c r="D851" s="1">
        <f t="shared" ca="1" si="57"/>
        <v>845.84</v>
      </c>
    </row>
    <row r="852" spans="1:4">
      <c r="A852" s="16">
        <v>851</v>
      </c>
      <c r="B852" s="1">
        <f t="shared" ca="1" si="55"/>
        <v>0.51000000000010459</v>
      </c>
      <c r="C852" s="16">
        <f t="shared" ca="1" si="56"/>
        <v>5.9929494712122278E-2</v>
      </c>
      <c r="D852" s="1">
        <f t="shared" ca="1" si="57"/>
        <v>851.5100000000001</v>
      </c>
    </row>
    <row r="853" spans="1:4">
      <c r="A853" s="16">
        <v>852</v>
      </c>
      <c r="B853" s="1">
        <f t="shared" ca="1" si="55"/>
        <v>2.2000000000000455</v>
      </c>
      <c r="C853" s="16">
        <f t="shared" ca="1" si="56"/>
        <v>0.25821596244131229</v>
      </c>
      <c r="D853" s="1">
        <f t="shared" ca="1" si="57"/>
        <v>854.2</v>
      </c>
    </row>
    <row r="854" spans="1:4">
      <c r="A854" s="16">
        <v>853</v>
      </c>
      <c r="B854" s="1">
        <f t="shared" ca="1" si="55"/>
        <v>3.5300000000000864</v>
      </c>
      <c r="C854" s="16">
        <f t="shared" ca="1" si="56"/>
        <v>0.41383352872217927</v>
      </c>
      <c r="D854" s="1">
        <f t="shared" ca="1" si="57"/>
        <v>856.53000000000009</v>
      </c>
    </row>
    <row r="855" spans="1:4">
      <c r="A855" s="16">
        <v>854</v>
      </c>
      <c r="B855" s="1">
        <f t="shared" ca="1" si="55"/>
        <v>4.9600000000000364</v>
      </c>
      <c r="C855" s="16">
        <f t="shared" ca="1" si="56"/>
        <v>0.58079625292739934</v>
      </c>
      <c r="D855" s="1">
        <f t="shared" ca="1" si="57"/>
        <v>858.96</v>
      </c>
    </row>
    <row r="856" spans="1:4">
      <c r="A856" s="16">
        <v>855</v>
      </c>
      <c r="B856" s="1">
        <f t="shared" ca="1" si="55"/>
        <v>3.9600000000000364</v>
      </c>
      <c r="C856" s="16">
        <f t="shared" ca="1" si="56"/>
        <v>0.46315789473685243</v>
      </c>
      <c r="D856" s="1">
        <f t="shared" ca="1" si="57"/>
        <v>858.96</v>
      </c>
    </row>
    <row r="857" spans="1:4">
      <c r="A857" s="16">
        <v>856</v>
      </c>
      <c r="B857" s="1">
        <f t="shared" ca="1" si="55"/>
        <v>2.9600000000000364</v>
      </c>
      <c r="C857" s="16">
        <f t="shared" ca="1" si="56"/>
        <v>0.34579439252337352</v>
      </c>
      <c r="D857" s="1">
        <f t="shared" ca="1" si="57"/>
        <v>858.96</v>
      </c>
    </row>
    <row r="858" spans="1:4">
      <c r="A858" s="16">
        <v>857</v>
      </c>
      <c r="B858" s="1">
        <f t="shared" ca="1" si="55"/>
        <v>1.9600000000000364</v>
      </c>
      <c r="C858" s="16">
        <f t="shared" ca="1" si="56"/>
        <v>0.2287047841306844</v>
      </c>
      <c r="D858" s="1">
        <f t="shared" ca="1" si="57"/>
        <v>858.96</v>
      </c>
    </row>
    <row r="859" spans="1:4">
      <c r="A859" s="16">
        <v>858</v>
      </c>
      <c r="B859" s="1">
        <f t="shared" ca="1" si="55"/>
        <v>5.5400000000000773</v>
      </c>
      <c r="C859" s="16">
        <f t="shared" ca="1" si="56"/>
        <v>0.64568764568765857</v>
      </c>
      <c r="D859" s="1">
        <f t="shared" ca="1" si="57"/>
        <v>863.54000000000008</v>
      </c>
    </row>
    <row r="860" spans="1:4">
      <c r="A860" s="16">
        <v>859</v>
      </c>
      <c r="B860" s="1">
        <f t="shared" ca="1" si="55"/>
        <v>4.5400000000000773</v>
      </c>
      <c r="C860" s="16">
        <f t="shared" ca="1" si="56"/>
        <v>0.5285215366705529</v>
      </c>
      <c r="D860" s="1">
        <f t="shared" ca="1" si="57"/>
        <v>863.54000000000008</v>
      </c>
    </row>
    <row r="861" spans="1:4">
      <c r="A861" s="16">
        <v>860</v>
      </c>
      <c r="B861" s="1">
        <f t="shared" ca="1" si="55"/>
        <v>5.8000000000000682</v>
      </c>
      <c r="C861" s="16">
        <f t="shared" ca="1" si="56"/>
        <v>0.67441860465116577</v>
      </c>
      <c r="D861" s="1">
        <f t="shared" ca="1" si="57"/>
        <v>865.80000000000007</v>
      </c>
    </row>
    <row r="862" spans="1:4">
      <c r="A862" s="16">
        <v>861</v>
      </c>
      <c r="B862" s="1">
        <f t="shared" ca="1" si="55"/>
        <v>4.8000000000000682</v>
      </c>
      <c r="C862" s="16">
        <f t="shared" ca="1" si="56"/>
        <v>0.55749128919862301</v>
      </c>
      <c r="D862" s="1">
        <f t="shared" ca="1" si="57"/>
        <v>865.80000000000007</v>
      </c>
    </row>
    <row r="863" spans="1:4">
      <c r="A863" s="16">
        <v>862</v>
      </c>
      <c r="B863" s="1">
        <f t="shared" ca="1" si="55"/>
        <v>3.8000000000000682</v>
      </c>
      <c r="C863" s="16">
        <f t="shared" ca="1" si="56"/>
        <v>0.44083526682135243</v>
      </c>
      <c r="D863" s="1">
        <f t="shared" ca="1" si="57"/>
        <v>865.80000000000007</v>
      </c>
    </row>
    <row r="864" spans="1:4">
      <c r="A864" s="16">
        <v>863</v>
      </c>
      <c r="B864" s="1">
        <f t="shared" ca="1" si="55"/>
        <v>2.8000000000000682</v>
      </c>
      <c r="C864" s="16">
        <f t="shared" ca="1" si="56"/>
        <v>0.3244495944380219</v>
      </c>
      <c r="D864" s="1">
        <f t="shared" ca="1" si="57"/>
        <v>865.80000000000007</v>
      </c>
    </row>
    <row r="865" spans="1:4">
      <c r="A865" s="16">
        <v>864</v>
      </c>
      <c r="B865" s="1">
        <f t="shared" ca="1" si="55"/>
        <v>1.8000000000000682</v>
      </c>
      <c r="C865" s="16">
        <f t="shared" ca="1" si="56"/>
        <v>0.20833333333334281</v>
      </c>
      <c r="D865" s="1">
        <f t="shared" ca="1" si="57"/>
        <v>865.80000000000007</v>
      </c>
    </row>
    <row r="866" spans="1:4">
      <c r="A866" s="16">
        <v>865</v>
      </c>
      <c r="B866" s="1">
        <f t="shared" ca="1" si="55"/>
        <v>0.80000000000006821</v>
      </c>
      <c r="C866" s="16">
        <f t="shared" ca="1" si="56"/>
        <v>9.2485549132945266E-2</v>
      </c>
      <c r="D866" s="1">
        <f t="shared" ref="D866:D897" ca="1" si="58">$D$801+J66</f>
        <v>865.80000000000007</v>
      </c>
    </row>
    <row r="867" spans="1:4">
      <c r="A867" s="16">
        <v>866</v>
      </c>
      <c r="B867" s="1">
        <f t="shared" ca="1" si="55"/>
        <v>2.3000000000000682</v>
      </c>
      <c r="C867" s="16">
        <f t="shared" ca="1" si="56"/>
        <v>0.26558891454966727</v>
      </c>
      <c r="D867" s="1">
        <f t="shared" ca="1" si="58"/>
        <v>868.30000000000007</v>
      </c>
    </row>
    <row r="868" spans="1:4">
      <c r="A868" s="16">
        <v>867</v>
      </c>
      <c r="B868" s="1">
        <f t="shared" ca="1" si="55"/>
        <v>1.3000000000000682</v>
      </c>
      <c r="C868" s="16">
        <f t="shared" ca="1" si="56"/>
        <v>0.14994232987312728</v>
      </c>
      <c r="D868" s="1">
        <f t="shared" ca="1" si="58"/>
        <v>868.30000000000007</v>
      </c>
    </row>
    <row r="869" spans="1:4">
      <c r="A869" s="16">
        <v>868</v>
      </c>
      <c r="B869" s="1">
        <f t="shared" ca="1" si="55"/>
        <v>0.30000000000006821</v>
      </c>
      <c r="C869" s="16">
        <f t="shared" ca="1" si="56"/>
        <v>3.4562211981565838E-2</v>
      </c>
      <c r="D869" s="1">
        <f t="shared" ca="1" si="58"/>
        <v>868.30000000000007</v>
      </c>
    </row>
    <row r="870" spans="1:4">
      <c r="A870" s="16">
        <v>869</v>
      </c>
      <c r="B870" s="1">
        <f t="shared" ca="1" si="55"/>
        <v>-0.69999999999993179</v>
      </c>
      <c r="C870" s="16">
        <f t="shared" ca="1" si="56"/>
        <v>-8.0552359033362109E-2</v>
      </c>
      <c r="D870" s="1">
        <f t="shared" ca="1" si="58"/>
        <v>868.30000000000007</v>
      </c>
    </row>
    <row r="871" spans="1:4">
      <c r="A871" s="16">
        <v>870</v>
      </c>
      <c r="B871" s="1">
        <f t="shared" ca="1" si="55"/>
        <v>-1.6999999999999318</v>
      </c>
      <c r="C871" s="16">
        <f t="shared" ca="1" si="56"/>
        <v>-0.19540229885056704</v>
      </c>
      <c r="D871" s="1">
        <f t="shared" ca="1" si="58"/>
        <v>868.30000000000007</v>
      </c>
    </row>
    <row r="872" spans="1:4">
      <c r="A872" s="16">
        <v>871</v>
      </c>
      <c r="B872" s="1">
        <f t="shared" ca="1" si="55"/>
        <v>0.13000000000010914</v>
      </c>
      <c r="C872" s="16">
        <f t="shared" ca="1" si="56"/>
        <v>1.4925373134346387E-2</v>
      </c>
      <c r="D872" s="1">
        <f t="shared" ca="1" si="58"/>
        <v>871.13000000000011</v>
      </c>
    </row>
    <row r="873" spans="1:4">
      <c r="A873" s="16">
        <v>872</v>
      </c>
      <c r="B873" s="1">
        <f t="shared" ca="1" si="55"/>
        <v>-0.86999999999989086</v>
      </c>
      <c r="C873" s="16">
        <f t="shared" ca="1" si="56"/>
        <v>-9.9770642201818305E-2</v>
      </c>
      <c r="D873" s="1">
        <f t="shared" ca="1" si="58"/>
        <v>871.13000000000011</v>
      </c>
    </row>
    <row r="874" spans="1:4">
      <c r="A874" s="16">
        <v>873</v>
      </c>
      <c r="B874" s="1">
        <f t="shared" ca="1" si="55"/>
        <v>0.85000000000013642</v>
      </c>
      <c r="C874" s="16">
        <f t="shared" ca="1" si="56"/>
        <v>9.7365406643774577E-2</v>
      </c>
      <c r="D874" s="1">
        <f t="shared" ca="1" si="58"/>
        <v>873.85000000000014</v>
      </c>
    </row>
    <row r="875" spans="1:4">
      <c r="A875" s="16">
        <v>874</v>
      </c>
      <c r="B875" s="1">
        <f t="shared" ca="1" si="55"/>
        <v>-0.14999999999986358</v>
      </c>
      <c r="C875" s="16">
        <f t="shared" ca="1" si="56"/>
        <v>-1.7162471395863577E-2</v>
      </c>
      <c r="D875" s="1">
        <f t="shared" ca="1" si="58"/>
        <v>873.85000000000014</v>
      </c>
    </row>
    <row r="876" spans="1:4">
      <c r="A876" s="16">
        <v>875</v>
      </c>
      <c r="B876" s="1">
        <f t="shared" ca="1" si="55"/>
        <v>3.1900000000000546</v>
      </c>
      <c r="C876" s="16">
        <f t="shared" ca="1" si="56"/>
        <v>0.36457142857142344</v>
      </c>
      <c r="D876" s="1">
        <f t="shared" ca="1" si="58"/>
        <v>878.19</v>
      </c>
    </row>
    <row r="877" spans="1:4">
      <c r="A877" s="16">
        <v>876</v>
      </c>
      <c r="B877" s="1">
        <f t="shared" ca="1" si="55"/>
        <v>4.3400000000001455</v>
      </c>
      <c r="C877" s="16">
        <f t="shared" ca="1" si="56"/>
        <v>0.49543378995436171</v>
      </c>
      <c r="D877" s="1">
        <f t="shared" ca="1" si="58"/>
        <v>880.34000000000015</v>
      </c>
    </row>
    <row r="878" spans="1:4">
      <c r="A878" s="16">
        <v>877</v>
      </c>
      <c r="B878" s="1">
        <f t="shared" ca="1" si="55"/>
        <v>3.3400000000001455</v>
      </c>
      <c r="C878" s="16">
        <f t="shared" ca="1" si="56"/>
        <v>0.38084378563286236</v>
      </c>
      <c r="D878" s="1">
        <f t="shared" ca="1" si="58"/>
        <v>880.34000000000015</v>
      </c>
    </row>
    <row r="879" spans="1:4">
      <c r="A879" s="16">
        <v>878</v>
      </c>
      <c r="B879" s="1">
        <f t="shared" ca="1" si="55"/>
        <v>2.3400000000001455</v>
      </c>
      <c r="C879" s="16">
        <f t="shared" ca="1" si="56"/>
        <v>0.26651480637815439</v>
      </c>
      <c r="D879" s="1">
        <f t="shared" ca="1" si="58"/>
        <v>880.34000000000015</v>
      </c>
    </row>
    <row r="880" spans="1:4">
      <c r="A880" s="16">
        <v>879</v>
      </c>
      <c r="B880" s="1">
        <f t="shared" ca="1" si="55"/>
        <v>1.3400000000001455</v>
      </c>
      <c r="C880" s="16">
        <f t="shared" ca="1" si="56"/>
        <v>0.15244596131968535</v>
      </c>
      <c r="D880" s="1">
        <f t="shared" ca="1" si="58"/>
        <v>880.34000000000015</v>
      </c>
    </row>
    <row r="881" spans="1:4">
      <c r="A881" s="16">
        <v>880</v>
      </c>
      <c r="B881" s="1">
        <f t="shared" ca="1" si="55"/>
        <v>0.34000000000014552</v>
      </c>
      <c r="C881" s="16">
        <f t="shared" ca="1" si="56"/>
        <v>3.863636363638534E-2</v>
      </c>
      <c r="D881" s="1">
        <f t="shared" ca="1" si="58"/>
        <v>880.34000000000015</v>
      </c>
    </row>
    <row r="882" spans="1:4">
      <c r="A882" s="16">
        <v>881</v>
      </c>
      <c r="B882" s="1">
        <f t="shared" ca="1" si="55"/>
        <v>-0.65999999999985448</v>
      </c>
      <c r="C882" s="16">
        <f t="shared" ca="1" si="56"/>
        <v>-7.4914869466496725E-2</v>
      </c>
      <c r="D882" s="1">
        <f t="shared" ca="1" si="58"/>
        <v>880.34000000000015</v>
      </c>
    </row>
    <row r="883" spans="1:4">
      <c r="A883" s="16">
        <v>882</v>
      </c>
      <c r="B883" s="1">
        <f t="shared" ca="1" si="55"/>
        <v>-1.6599999999998545</v>
      </c>
      <c r="C883" s="16">
        <f t="shared" ca="1" si="56"/>
        <v>-0.18820861678003098</v>
      </c>
      <c r="D883" s="1">
        <f t="shared" ca="1" si="58"/>
        <v>880.34000000000015</v>
      </c>
    </row>
    <row r="884" spans="1:4">
      <c r="A884" s="16">
        <v>883</v>
      </c>
      <c r="B884" s="1">
        <f t="shared" ca="1" si="55"/>
        <v>-2.6599999999998545</v>
      </c>
      <c r="C884" s="16">
        <f t="shared" ca="1" si="56"/>
        <v>-0.30124575311435819</v>
      </c>
      <c r="D884" s="1">
        <f t="shared" ca="1" si="58"/>
        <v>880.34000000000015</v>
      </c>
    </row>
    <row r="885" spans="1:4">
      <c r="A885" s="16">
        <v>884</v>
      </c>
      <c r="B885" s="1">
        <f t="shared" ca="1" si="55"/>
        <v>0.56000000000005912</v>
      </c>
      <c r="C885" s="16">
        <f t="shared" ca="1" si="56"/>
        <v>6.3348416289613851E-2</v>
      </c>
      <c r="D885" s="1">
        <f t="shared" ca="1" si="58"/>
        <v>884.56000000000006</v>
      </c>
    </row>
    <row r="886" spans="1:4">
      <c r="A886" s="16">
        <v>885</v>
      </c>
      <c r="B886" s="1">
        <f t="shared" ca="1" si="55"/>
        <v>-0.43999999999994088</v>
      </c>
      <c r="C886" s="16">
        <f t="shared" ca="1" si="56"/>
        <v>-4.9717514124296258E-2</v>
      </c>
      <c r="D886" s="1">
        <f t="shared" ca="1" si="58"/>
        <v>884.56000000000006</v>
      </c>
    </row>
    <row r="887" spans="1:4">
      <c r="A887" s="16">
        <v>886</v>
      </c>
      <c r="B887" s="1">
        <f t="shared" ca="1" si="55"/>
        <v>-1.4399999999999409</v>
      </c>
      <c r="C887" s="16">
        <f t="shared" ca="1" si="56"/>
        <v>-0.1625282167042883</v>
      </c>
      <c r="D887" s="1">
        <f t="shared" ca="1" si="58"/>
        <v>884.56000000000006</v>
      </c>
    </row>
    <row r="888" spans="1:4">
      <c r="A888" s="16">
        <v>887</v>
      </c>
      <c r="B888" s="1">
        <f t="shared" ca="1" si="55"/>
        <v>-2.4399999999999409</v>
      </c>
      <c r="C888" s="16">
        <f t="shared" ca="1" si="56"/>
        <v>-0.27508455467868487</v>
      </c>
      <c r="D888" s="1">
        <f t="shared" ca="1" si="58"/>
        <v>884.56000000000006</v>
      </c>
    </row>
    <row r="889" spans="1:4">
      <c r="A889" s="16">
        <v>888</v>
      </c>
      <c r="B889" s="1">
        <f t="shared" ca="1" si="55"/>
        <v>-3.4399999999999409</v>
      </c>
      <c r="C889" s="16">
        <f t="shared" ca="1" si="56"/>
        <v>-0.38738738738737766</v>
      </c>
      <c r="D889" s="1">
        <f t="shared" ca="1" si="58"/>
        <v>884.56000000000006</v>
      </c>
    </row>
    <row r="890" spans="1:4">
      <c r="A890" s="16">
        <v>889</v>
      </c>
      <c r="B890" s="1">
        <f t="shared" ca="1" si="55"/>
        <v>-4.4399999999999409</v>
      </c>
      <c r="C890" s="16">
        <f t="shared" ca="1" si="56"/>
        <v>-0.49943757030371216</v>
      </c>
      <c r="D890" s="1">
        <f t="shared" ca="1" si="58"/>
        <v>884.56000000000006</v>
      </c>
    </row>
    <row r="891" spans="1:4">
      <c r="A891" s="16">
        <v>890</v>
      </c>
      <c r="B891" s="1">
        <f t="shared" ca="1" si="55"/>
        <v>-5.4399999999999409</v>
      </c>
      <c r="C891" s="16">
        <f t="shared" ca="1" si="56"/>
        <v>-0.61123595505617345</v>
      </c>
      <c r="D891" s="1">
        <f t="shared" ca="1" si="58"/>
        <v>884.56000000000006</v>
      </c>
    </row>
    <row r="892" spans="1:4">
      <c r="A892" s="16">
        <v>891</v>
      </c>
      <c r="B892" s="1">
        <f t="shared" ca="1" si="55"/>
        <v>-6.4399999999999409</v>
      </c>
      <c r="C892" s="16">
        <f t="shared" ca="1" si="56"/>
        <v>-0.72278338945005771</v>
      </c>
      <c r="D892" s="1">
        <f t="shared" ca="1" si="58"/>
        <v>884.56000000000006</v>
      </c>
    </row>
    <row r="893" spans="1:4">
      <c r="A893" s="16">
        <v>892</v>
      </c>
      <c r="B893" s="1">
        <f t="shared" ca="1" si="55"/>
        <v>-4.6699999999999591</v>
      </c>
      <c r="C893" s="16">
        <f t="shared" ca="1" si="56"/>
        <v>-0.52354260089686022</v>
      </c>
      <c r="D893" s="1">
        <f t="shared" ca="1" si="58"/>
        <v>887.33</v>
      </c>
    </row>
    <row r="894" spans="1:4">
      <c r="A894" s="16">
        <v>893</v>
      </c>
      <c r="B894" s="1">
        <f t="shared" ca="1" si="55"/>
        <v>-5.6699999999999591</v>
      </c>
      <c r="C894" s="16">
        <f t="shared" ca="1" si="56"/>
        <v>-0.63493840985442773</v>
      </c>
      <c r="D894" s="1">
        <f t="shared" ca="1" si="58"/>
        <v>887.33</v>
      </c>
    </row>
    <row r="895" spans="1:4">
      <c r="A895" s="16">
        <v>894</v>
      </c>
      <c r="B895" s="1">
        <f t="shared" ca="1" si="55"/>
        <v>-3.6299999999998818</v>
      </c>
      <c r="C895" s="16">
        <f t="shared" ca="1" si="56"/>
        <v>-0.40604026845636554</v>
      </c>
      <c r="D895" s="1">
        <f t="shared" ca="1" si="58"/>
        <v>890.37000000000012</v>
      </c>
    </row>
    <row r="896" spans="1:4">
      <c r="A896" s="16">
        <v>895</v>
      </c>
      <c r="B896" s="1">
        <f t="shared" ca="1" si="55"/>
        <v>-2.5899999999999181</v>
      </c>
      <c r="C896" s="16">
        <f t="shared" ca="1" si="56"/>
        <v>-0.28938547486032462</v>
      </c>
      <c r="D896" s="1">
        <f t="shared" ca="1" si="58"/>
        <v>892.41000000000008</v>
      </c>
    </row>
    <row r="897" spans="1:4">
      <c r="A897" s="16">
        <v>896</v>
      </c>
      <c r="B897" s="1">
        <f t="shared" ca="1" si="55"/>
        <v>2.1800000000000637</v>
      </c>
      <c r="C897" s="16">
        <f t="shared" ca="1" si="56"/>
        <v>0.24330357142858361</v>
      </c>
      <c r="D897" s="1">
        <f t="shared" ca="1" si="58"/>
        <v>898.18000000000006</v>
      </c>
    </row>
    <row r="898" spans="1:4">
      <c r="A898" s="16">
        <v>897</v>
      </c>
      <c r="B898" s="1">
        <f t="shared" ref="B898:B961" ca="1" si="59">D898-A898</f>
        <v>1.1800000000000637</v>
      </c>
      <c r="C898" s="16">
        <f t="shared" ref="C898:C961" ca="1" si="60">(D898/A898*100)-100</f>
        <v>0.13154960981047736</v>
      </c>
      <c r="D898" s="1">
        <f t="shared" ref="D898:D929" ca="1" si="61">$D$801+J98</f>
        <v>898.18000000000006</v>
      </c>
    </row>
    <row r="899" spans="1:4">
      <c r="A899" s="16">
        <v>898</v>
      </c>
      <c r="B899" s="1">
        <f t="shared" ca="1" si="59"/>
        <v>0.18000000000006366</v>
      </c>
      <c r="C899" s="16">
        <f t="shared" ca="1" si="60"/>
        <v>2.0044543429847295E-2</v>
      </c>
      <c r="D899" s="1">
        <f t="shared" ca="1" si="61"/>
        <v>898.18000000000006</v>
      </c>
    </row>
    <row r="900" spans="1:4">
      <c r="A900" s="16">
        <v>899</v>
      </c>
      <c r="B900" s="1">
        <f t="shared" ca="1" si="59"/>
        <v>3.7300000000001319</v>
      </c>
      <c r="C900" s="16">
        <f t="shared" ca="1" si="60"/>
        <v>0.41490545050058358</v>
      </c>
      <c r="D900" s="1">
        <f t="shared" ca="1" si="61"/>
        <v>902.73000000000013</v>
      </c>
    </row>
    <row r="901" spans="1:4">
      <c r="A901" s="16">
        <v>900</v>
      </c>
      <c r="B901" s="1">
        <f t="shared" ca="1" si="59"/>
        <v>2.7300000000001319</v>
      </c>
      <c r="C901" s="16">
        <f t="shared" ca="1" si="60"/>
        <v>0.30333333333334167</v>
      </c>
      <c r="D901" s="1">
        <f t="shared" ca="1" si="61"/>
        <v>902.73000000000013</v>
      </c>
    </row>
    <row r="902" spans="1:4">
      <c r="A902" s="16">
        <v>901</v>
      </c>
      <c r="B902" s="1">
        <f t="shared" ca="1" si="59"/>
        <v>5.9400000000000546</v>
      </c>
      <c r="C902" s="16">
        <f t="shared" ca="1" si="60"/>
        <v>0.65926748057714235</v>
      </c>
      <c r="D902" s="1">
        <f t="shared" ca="1" si="61"/>
        <v>906.94</v>
      </c>
    </row>
    <row r="903" spans="1:4">
      <c r="A903" s="16">
        <v>902</v>
      </c>
      <c r="B903" s="1">
        <f t="shared" ca="1" si="59"/>
        <v>4.9400000000000546</v>
      </c>
      <c r="C903" s="16">
        <f t="shared" ca="1" si="60"/>
        <v>0.54767184035478067</v>
      </c>
      <c r="D903" s="1">
        <f t="shared" ca="1" si="61"/>
        <v>906.94</v>
      </c>
    </row>
    <row r="904" spans="1:4">
      <c r="A904" s="16">
        <v>903</v>
      </c>
      <c r="B904" s="1">
        <f t="shared" ca="1" si="59"/>
        <v>6.1800000000000637</v>
      </c>
      <c r="C904" s="16">
        <f t="shared" ca="1" si="60"/>
        <v>0.68438538205981558</v>
      </c>
      <c r="D904" s="1">
        <f t="shared" ca="1" si="61"/>
        <v>909.18000000000006</v>
      </c>
    </row>
    <row r="905" spans="1:4">
      <c r="A905" s="16">
        <v>904</v>
      </c>
      <c r="B905" s="1">
        <f t="shared" ca="1" si="59"/>
        <v>5.1800000000000637</v>
      </c>
      <c r="C905" s="16">
        <f t="shared" ca="1" si="60"/>
        <v>0.57300884955753872</v>
      </c>
      <c r="D905" s="1">
        <f t="shared" ca="1" si="61"/>
        <v>909.18000000000006</v>
      </c>
    </row>
    <row r="906" spans="1:4">
      <c r="A906" s="16">
        <v>905</v>
      </c>
      <c r="B906" s="1">
        <f t="shared" ca="1" si="59"/>
        <v>4.1800000000000637</v>
      </c>
      <c r="C906" s="16">
        <f t="shared" ca="1" si="60"/>
        <v>0.46187845303869324</v>
      </c>
      <c r="D906" s="1">
        <f t="shared" ca="1" si="61"/>
        <v>909.18000000000006</v>
      </c>
    </row>
    <row r="907" spans="1:4">
      <c r="A907" s="16">
        <v>906</v>
      </c>
      <c r="B907" s="1">
        <f t="shared" ca="1" si="59"/>
        <v>7.5000000000001137</v>
      </c>
      <c r="C907" s="16">
        <f t="shared" ca="1" si="60"/>
        <v>0.82781456953644295</v>
      </c>
      <c r="D907" s="1">
        <f t="shared" ca="1" si="61"/>
        <v>913.50000000000011</v>
      </c>
    </row>
    <row r="908" spans="1:4">
      <c r="A908" s="16">
        <v>907</v>
      </c>
      <c r="B908" s="1">
        <f t="shared" ca="1" si="59"/>
        <v>6.5000000000001137</v>
      </c>
      <c r="C908" s="16">
        <f t="shared" ca="1" si="60"/>
        <v>0.71664829106947536</v>
      </c>
      <c r="D908" s="1">
        <f t="shared" ca="1" si="61"/>
        <v>913.50000000000011</v>
      </c>
    </row>
    <row r="909" spans="1:4">
      <c r="A909" s="16">
        <v>908</v>
      </c>
      <c r="B909" s="1">
        <f t="shared" ca="1" si="59"/>
        <v>5.5000000000001137</v>
      </c>
      <c r="C909" s="16">
        <f t="shared" ca="1" si="60"/>
        <v>0.60572687224671995</v>
      </c>
      <c r="D909" s="1">
        <f t="shared" ca="1" si="61"/>
        <v>913.50000000000011</v>
      </c>
    </row>
    <row r="910" spans="1:4">
      <c r="A910" s="16">
        <v>909</v>
      </c>
      <c r="B910" s="1">
        <f t="shared" ca="1" si="59"/>
        <v>4.5000000000001137</v>
      </c>
      <c r="C910" s="16">
        <f t="shared" ca="1" si="60"/>
        <v>0.49504950495051503</v>
      </c>
      <c r="D910" s="1">
        <f t="shared" ca="1" si="61"/>
        <v>913.50000000000011</v>
      </c>
    </row>
    <row r="911" spans="1:4">
      <c r="A911" s="16">
        <v>910</v>
      </c>
      <c r="B911" s="1">
        <f t="shared" ca="1" si="59"/>
        <v>6.0400000000000773</v>
      </c>
      <c r="C911" s="16">
        <f t="shared" ca="1" si="60"/>
        <v>0.66373626373628269</v>
      </c>
      <c r="D911" s="1">
        <f t="shared" ca="1" si="61"/>
        <v>916.04000000000008</v>
      </c>
    </row>
    <row r="912" spans="1:4">
      <c r="A912" s="16">
        <v>911</v>
      </c>
      <c r="B912" s="1">
        <f t="shared" ca="1" si="59"/>
        <v>5.0400000000000773</v>
      </c>
      <c r="C912" s="16">
        <f t="shared" ca="1" si="60"/>
        <v>0.55323819978045208</v>
      </c>
      <c r="D912" s="1">
        <f t="shared" ca="1" si="61"/>
        <v>916.04000000000008</v>
      </c>
    </row>
    <row r="913" spans="1:4">
      <c r="A913" s="16">
        <v>912</v>
      </c>
      <c r="B913" s="1">
        <f t="shared" ca="1" si="59"/>
        <v>4.0400000000000773</v>
      </c>
      <c r="C913" s="16">
        <f t="shared" ca="1" si="60"/>
        <v>0.44298245614035636</v>
      </c>
      <c r="D913" s="1">
        <f t="shared" ca="1" si="61"/>
        <v>916.04000000000008</v>
      </c>
    </row>
    <row r="914" spans="1:4">
      <c r="A914" s="16">
        <v>913</v>
      </c>
      <c r="B914" s="1">
        <f t="shared" ca="1" si="59"/>
        <v>3.0400000000000773</v>
      </c>
      <c r="C914" s="16">
        <f t="shared" ca="1" si="60"/>
        <v>0.33296823658271535</v>
      </c>
      <c r="D914" s="1">
        <f t="shared" ca="1" si="61"/>
        <v>916.04000000000008</v>
      </c>
    </row>
    <row r="915" spans="1:4">
      <c r="A915" s="16">
        <v>914</v>
      </c>
      <c r="B915" s="1">
        <f t="shared" ca="1" si="59"/>
        <v>2.0400000000000773</v>
      </c>
      <c r="C915" s="16">
        <f t="shared" ca="1" si="60"/>
        <v>0.22319474835887831</v>
      </c>
      <c r="D915" s="1">
        <f t="shared" ca="1" si="61"/>
        <v>916.04000000000008</v>
      </c>
    </row>
    <row r="916" spans="1:4">
      <c r="A916" s="16">
        <v>915</v>
      </c>
      <c r="B916" s="1">
        <f t="shared" ca="1" si="59"/>
        <v>1.0400000000000773</v>
      </c>
      <c r="C916" s="16">
        <f t="shared" ca="1" si="60"/>
        <v>0.11366120218580988</v>
      </c>
      <c r="D916" s="1">
        <f t="shared" ca="1" si="61"/>
        <v>916.04000000000008</v>
      </c>
    </row>
    <row r="917" spans="1:4">
      <c r="A917" s="16">
        <v>916</v>
      </c>
      <c r="B917" s="1">
        <f t="shared" ca="1" si="59"/>
        <v>4.0000000000077307E-2</v>
      </c>
      <c r="C917" s="16">
        <f t="shared" ca="1" si="60"/>
        <v>4.3668122270901222E-3</v>
      </c>
      <c r="D917" s="1">
        <f t="shared" ca="1" si="61"/>
        <v>916.04000000000008</v>
      </c>
    </row>
    <row r="918" spans="1:4">
      <c r="A918" s="16">
        <v>917</v>
      </c>
      <c r="B918" s="1">
        <f t="shared" ca="1" si="59"/>
        <v>-0.95999999999992269</v>
      </c>
      <c r="C918" s="16">
        <f t="shared" ca="1" si="60"/>
        <v>-0.10468920392582959</v>
      </c>
      <c r="D918" s="1">
        <f t="shared" ca="1" si="61"/>
        <v>916.04000000000008</v>
      </c>
    </row>
    <row r="919" spans="1:4">
      <c r="A919" s="16">
        <v>918</v>
      </c>
      <c r="B919" s="1">
        <f t="shared" ca="1" si="59"/>
        <v>-1.9599999999999227</v>
      </c>
      <c r="C919" s="16">
        <f t="shared" ca="1" si="60"/>
        <v>-0.21350762527232803</v>
      </c>
      <c r="D919" s="1">
        <f t="shared" ca="1" si="61"/>
        <v>916.04000000000008</v>
      </c>
    </row>
    <row r="920" spans="1:4">
      <c r="A920" s="16">
        <v>919</v>
      </c>
      <c r="B920" s="1">
        <f t="shared" ca="1" si="59"/>
        <v>-2.9599999999999227</v>
      </c>
      <c r="C920" s="16">
        <f t="shared" ca="1" si="60"/>
        <v>-0.32208922742110246</v>
      </c>
      <c r="D920" s="1">
        <f t="shared" ca="1" si="61"/>
        <v>916.04000000000008</v>
      </c>
    </row>
    <row r="921" spans="1:4">
      <c r="A921" s="16">
        <v>920</v>
      </c>
      <c r="B921" s="1">
        <f t="shared" ca="1" si="59"/>
        <v>0.20000000000004547</v>
      </c>
      <c r="C921" s="16">
        <f t="shared" ca="1" si="60"/>
        <v>2.1739130434795584E-2</v>
      </c>
      <c r="D921" s="1">
        <f t="shared" ca="1" si="61"/>
        <v>920.2</v>
      </c>
    </row>
    <row r="922" spans="1:4">
      <c r="A922" s="16">
        <v>921</v>
      </c>
      <c r="B922" s="1">
        <f t="shared" ca="1" si="59"/>
        <v>-0.79999999999995453</v>
      </c>
      <c r="C922" s="16">
        <f t="shared" ca="1" si="60"/>
        <v>-8.6862106406073281E-2</v>
      </c>
      <c r="D922" s="1">
        <f t="shared" ca="1" si="61"/>
        <v>920.2</v>
      </c>
    </row>
    <row r="923" spans="1:4">
      <c r="A923" s="16">
        <v>922</v>
      </c>
      <c r="B923" s="1">
        <f t="shared" ca="1" si="59"/>
        <v>1.7300000000000182</v>
      </c>
      <c r="C923" s="16">
        <f t="shared" ca="1" si="60"/>
        <v>0.18763557483731574</v>
      </c>
      <c r="D923" s="1">
        <f t="shared" ca="1" si="61"/>
        <v>923.73</v>
      </c>
    </row>
    <row r="924" spans="1:4">
      <c r="A924" s="16">
        <v>923</v>
      </c>
      <c r="B924" s="1">
        <f t="shared" ca="1" si="59"/>
        <v>0.73000000000001819</v>
      </c>
      <c r="C924" s="16">
        <f t="shared" ca="1" si="60"/>
        <v>7.9089924160342662E-2</v>
      </c>
      <c r="D924" s="1">
        <f t="shared" ca="1" si="61"/>
        <v>923.73</v>
      </c>
    </row>
    <row r="925" spans="1:4">
      <c r="A925" s="16">
        <v>924</v>
      </c>
      <c r="B925" s="1">
        <f t="shared" ca="1" si="59"/>
        <v>-0.26999999999998181</v>
      </c>
      <c r="C925" s="16">
        <f t="shared" ca="1" si="60"/>
        <v>-2.9220779220779036E-2</v>
      </c>
      <c r="D925" s="1">
        <f t="shared" ca="1" si="61"/>
        <v>923.73</v>
      </c>
    </row>
    <row r="926" spans="1:4">
      <c r="A926" s="16">
        <v>925</v>
      </c>
      <c r="B926" s="1">
        <f t="shared" ca="1" si="59"/>
        <v>-1.2699999999999818</v>
      </c>
      <c r="C926" s="16">
        <f t="shared" ca="1" si="60"/>
        <v>-0.13729729729729456</v>
      </c>
      <c r="D926" s="1">
        <f t="shared" ca="1" si="61"/>
        <v>923.73</v>
      </c>
    </row>
    <row r="927" spans="1:4">
      <c r="A927" s="16">
        <v>926</v>
      </c>
      <c r="B927" s="1">
        <f t="shared" ca="1" si="59"/>
        <v>-2.2699999999999818</v>
      </c>
      <c r="C927" s="16">
        <f t="shared" ca="1" si="60"/>
        <v>-0.24514038876888833</v>
      </c>
      <c r="D927" s="1">
        <f t="shared" ca="1" si="61"/>
        <v>923.73</v>
      </c>
    </row>
    <row r="928" spans="1:4">
      <c r="A928" s="16">
        <v>927</v>
      </c>
      <c r="B928" s="1">
        <f t="shared" ca="1" si="59"/>
        <v>-3.2699999999999818</v>
      </c>
      <c r="C928" s="16">
        <f t="shared" ca="1" si="60"/>
        <v>-0.35275080906149014</v>
      </c>
      <c r="D928" s="1">
        <f t="shared" ca="1" si="61"/>
        <v>923.73</v>
      </c>
    </row>
    <row r="929" spans="1:4">
      <c r="A929" s="16">
        <v>928</v>
      </c>
      <c r="B929" s="1">
        <f t="shared" ca="1" si="59"/>
        <v>-4.2699999999999818</v>
      </c>
      <c r="C929" s="16">
        <f t="shared" ca="1" si="60"/>
        <v>-0.46012931034482563</v>
      </c>
      <c r="D929" s="1">
        <f t="shared" ca="1" si="61"/>
        <v>923.73</v>
      </c>
    </row>
    <row r="930" spans="1:4">
      <c r="A930" s="16">
        <v>929</v>
      </c>
      <c r="B930" s="1">
        <f t="shared" ca="1" si="59"/>
        <v>-1.7499999999998863</v>
      </c>
      <c r="C930" s="16">
        <f t="shared" ca="1" si="60"/>
        <v>-0.18837459634013953</v>
      </c>
      <c r="D930" s="1">
        <f t="shared" ref="D930:D961" ca="1" si="62">$D$801+J130</f>
        <v>927.25000000000011</v>
      </c>
    </row>
    <row r="931" spans="1:4">
      <c r="A931" s="16">
        <v>930</v>
      </c>
      <c r="B931" s="1">
        <f t="shared" ca="1" si="59"/>
        <v>-0.37999999999988177</v>
      </c>
      <c r="C931" s="16">
        <f t="shared" ca="1" si="60"/>
        <v>-4.08602150537547E-2</v>
      </c>
      <c r="D931" s="1">
        <f t="shared" ca="1" si="62"/>
        <v>929.62000000000012</v>
      </c>
    </row>
    <row r="932" spans="1:4">
      <c r="A932" s="16">
        <v>931</v>
      </c>
      <c r="B932" s="1">
        <f t="shared" ca="1" si="59"/>
        <v>-1.3799999999998818</v>
      </c>
      <c r="C932" s="16">
        <f t="shared" ca="1" si="60"/>
        <v>-0.14822771213746933</v>
      </c>
      <c r="D932" s="1">
        <f t="shared" ca="1" si="62"/>
        <v>929.62000000000012</v>
      </c>
    </row>
    <row r="933" spans="1:4">
      <c r="A933" s="16">
        <v>932</v>
      </c>
      <c r="B933" s="1">
        <f t="shared" ca="1" si="59"/>
        <v>-4.9999999999954525E-2</v>
      </c>
      <c r="C933" s="16">
        <f t="shared" ca="1" si="60"/>
        <v>-5.3648068669502891E-3</v>
      </c>
      <c r="D933" s="1">
        <f t="shared" ca="1" si="62"/>
        <v>931.95</v>
      </c>
    </row>
    <row r="934" spans="1:4">
      <c r="A934" s="16">
        <v>933</v>
      </c>
      <c r="B934" s="1">
        <f t="shared" ca="1" si="59"/>
        <v>1.2600000000001046</v>
      </c>
      <c r="C934" s="16">
        <f t="shared" ca="1" si="60"/>
        <v>0.13504823151126288</v>
      </c>
      <c r="D934" s="1">
        <f t="shared" ca="1" si="62"/>
        <v>934.2600000000001</v>
      </c>
    </row>
    <row r="935" spans="1:4">
      <c r="A935" s="16">
        <v>934</v>
      </c>
      <c r="B935" s="1">
        <f t="shared" ca="1" si="59"/>
        <v>0.26000000000010459</v>
      </c>
      <c r="C935" s="16">
        <f t="shared" ca="1" si="60"/>
        <v>2.7837259100650158E-2</v>
      </c>
      <c r="D935" s="1">
        <f t="shared" ca="1" si="62"/>
        <v>934.2600000000001</v>
      </c>
    </row>
    <row r="936" spans="1:4">
      <c r="A936" s="16">
        <v>935</v>
      </c>
      <c r="B936" s="1">
        <f t="shared" ca="1" si="59"/>
        <v>-0.73999999999989541</v>
      </c>
      <c r="C936" s="16">
        <f t="shared" ca="1" si="60"/>
        <v>-7.9144385026737041E-2</v>
      </c>
      <c r="D936" s="1">
        <f t="shared" ca="1" si="62"/>
        <v>934.2600000000001</v>
      </c>
    </row>
    <row r="937" spans="1:4">
      <c r="A937" s="16">
        <v>936</v>
      </c>
      <c r="B937" s="1">
        <f t="shared" ca="1" si="59"/>
        <v>-1.7399999999998954</v>
      </c>
      <c r="C937" s="16">
        <f t="shared" ca="1" si="60"/>
        <v>-0.18589743589741659</v>
      </c>
      <c r="D937" s="1">
        <f t="shared" ca="1" si="62"/>
        <v>934.2600000000001</v>
      </c>
    </row>
    <row r="938" spans="1:4">
      <c r="A938" s="16">
        <v>937</v>
      </c>
      <c r="B938" s="1">
        <f t="shared" ca="1" si="59"/>
        <v>-2.7399999999998954</v>
      </c>
      <c r="C938" s="16">
        <f t="shared" ca="1" si="60"/>
        <v>-0.29242262540020647</v>
      </c>
      <c r="D938" s="1">
        <f t="shared" ca="1" si="62"/>
        <v>934.2600000000001</v>
      </c>
    </row>
    <row r="939" spans="1:4">
      <c r="A939" s="16">
        <v>938</v>
      </c>
      <c r="B939" s="1">
        <f t="shared" ca="1" si="59"/>
        <v>-1.2999999999999545</v>
      </c>
      <c r="C939" s="16">
        <f t="shared" ca="1" si="60"/>
        <v>-0.13859275053303577</v>
      </c>
      <c r="D939" s="1">
        <f t="shared" ca="1" si="62"/>
        <v>936.7</v>
      </c>
    </row>
    <row r="940" spans="1:4">
      <c r="A940" s="16">
        <v>939</v>
      </c>
      <c r="B940" s="1">
        <f t="shared" ca="1" si="59"/>
        <v>-2.2999999999999545</v>
      </c>
      <c r="C940" s="16">
        <f t="shared" ca="1" si="60"/>
        <v>-0.24494142705005117</v>
      </c>
      <c r="D940" s="1">
        <f t="shared" ca="1" si="62"/>
        <v>936.7</v>
      </c>
    </row>
    <row r="941" spans="1:4">
      <c r="A941" s="16">
        <v>940</v>
      </c>
      <c r="B941" s="1">
        <f t="shared" ca="1" si="59"/>
        <v>-1.1399999999998727</v>
      </c>
      <c r="C941" s="16">
        <f t="shared" ca="1" si="60"/>
        <v>-0.12127659574467486</v>
      </c>
      <c r="D941" s="1">
        <f t="shared" ca="1" si="62"/>
        <v>938.86000000000013</v>
      </c>
    </row>
    <row r="942" spans="1:4">
      <c r="A942" s="16">
        <v>941</v>
      </c>
      <c r="B942" s="1">
        <f t="shared" ca="1" si="59"/>
        <v>-2.1399999999998727</v>
      </c>
      <c r="C942" s="16">
        <f t="shared" ca="1" si="60"/>
        <v>-0.22741764080763005</v>
      </c>
      <c r="D942" s="1">
        <f t="shared" ca="1" si="62"/>
        <v>938.86000000000013</v>
      </c>
    </row>
    <row r="943" spans="1:4">
      <c r="A943" s="16">
        <v>942</v>
      </c>
      <c r="B943" s="1">
        <f t="shared" ca="1" si="59"/>
        <v>-3.1399999999998727</v>
      </c>
      <c r="C943" s="16">
        <f t="shared" ca="1" si="60"/>
        <v>-0.33333333333331439</v>
      </c>
      <c r="D943" s="1">
        <f t="shared" ca="1" si="62"/>
        <v>938.86000000000013</v>
      </c>
    </row>
    <row r="944" spans="1:4">
      <c r="A944" s="16">
        <v>943</v>
      </c>
      <c r="B944" s="1">
        <f t="shared" ca="1" si="59"/>
        <v>-4.1399999999998727</v>
      </c>
      <c r="C944" s="16">
        <f t="shared" ca="1" si="60"/>
        <v>-0.43902439024388684</v>
      </c>
      <c r="D944" s="1">
        <f t="shared" ca="1" si="62"/>
        <v>938.86000000000013</v>
      </c>
    </row>
    <row r="945" spans="1:4">
      <c r="A945" s="16">
        <v>944</v>
      </c>
      <c r="B945" s="1">
        <f t="shared" ca="1" si="59"/>
        <v>-3.1199999999998909</v>
      </c>
      <c r="C945" s="16">
        <f t="shared" ca="1" si="60"/>
        <v>-0.33050847457626276</v>
      </c>
      <c r="D945" s="1">
        <f t="shared" ca="1" si="62"/>
        <v>940.88000000000011</v>
      </c>
    </row>
    <row r="946" spans="1:4">
      <c r="A946" s="16">
        <v>945</v>
      </c>
      <c r="B946" s="1">
        <f t="shared" ca="1" si="59"/>
        <v>-0.67999999999983629</v>
      </c>
      <c r="C946" s="16">
        <f t="shared" ca="1" si="60"/>
        <v>-7.1957671957662228E-2</v>
      </c>
      <c r="D946" s="1">
        <f t="shared" ca="1" si="62"/>
        <v>944.32000000000016</v>
      </c>
    </row>
    <row r="947" spans="1:4">
      <c r="A947" s="16">
        <v>946</v>
      </c>
      <c r="B947" s="1">
        <f t="shared" ca="1" si="59"/>
        <v>-1.6799999999998363</v>
      </c>
      <c r="C947" s="16">
        <f t="shared" ca="1" si="60"/>
        <v>-0.17758985200843824</v>
      </c>
      <c r="D947" s="1">
        <f t="shared" ca="1" si="62"/>
        <v>944.32000000000016</v>
      </c>
    </row>
    <row r="948" spans="1:4">
      <c r="A948" s="16">
        <v>947</v>
      </c>
      <c r="B948" s="1">
        <f t="shared" ca="1" si="59"/>
        <v>-2.6799999999998363</v>
      </c>
      <c r="C948" s="16">
        <f t="shared" ca="1" si="60"/>
        <v>-0.28299894403377834</v>
      </c>
      <c r="D948" s="1">
        <f t="shared" ca="1" si="62"/>
        <v>944.32000000000016</v>
      </c>
    </row>
    <row r="949" spans="1:4">
      <c r="A949" s="16">
        <v>948</v>
      </c>
      <c r="B949" s="1">
        <f t="shared" ca="1" si="59"/>
        <v>-0.40999999999985448</v>
      </c>
      <c r="C949" s="16">
        <f t="shared" ca="1" si="60"/>
        <v>-4.3248945147666973E-2</v>
      </c>
      <c r="D949" s="1">
        <f t="shared" ca="1" si="62"/>
        <v>947.59000000000015</v>
      </c>
    </row>
    <row r="950" spans="1:4">
      <c r="A950" s="16">
        <v>949</v>
      </c>
      <c r="B950" s="1">
        <f t="shared" ca="1" si="59"/>
        <v>-1.4099999999998545</v>
      </c>
      <c r="C950" s="16">
        <f t="shared" ca="1" si="60"/>
        <v>-0.14857744994729671</v>
      </c>
      <c r="D950" s="1">
        <f t="shared" ca="1" si="62"/>
        <v>947.59000000000015</v>
      </c>
    </row>
    <row r="951" spans="1:4">
      <c r="A951" s="16">
        <v>950</v>
      </c>
      <c r="B951" s="1">
        <f t="shared" ca="1" si="59"/>
        <v>-0.26999999999986812</v>
      </c>
      <c r="C951" s="16">
        <f t="shared" ca="1" si="60"/>
        <v>-2.8421052631571797E-2</v>
      </c>
      <c r="D951" s="1">
        <f t="shared" ca="1" si="62"/>
        <v>949.73000000000013</v>
      </c>
    </row>
    <row r="952" spans="1:4">
      <c r="A952" s="16">
        <v>951</v>
      </c>
      <c r="B952" s="1">
        <f t="shared" ca="1" si="59"/>
        <v>-1.2699999999998681</v>
      </c>
      <c r="C952" s="16">
        <f t="shared" ca="1" si="60"/>
        <v>-0.13354363827548354</v>
      </c>
      <c r="D952" s="1">
        <f t="shared" ca="1" si="62"/>
        <v>949.73000000000013</v>
      </c>
    </row>
    <row r="953" spans="1:4">
      <c r="A953" s="16">
        <v>952</v>
      </c>
      <c r="B953" s="1">
        <f t="shared" ca="1" si="59"/>
        <v>3.2600000000001046</v>
      </c>
      <c r="C953" s="16">
        <f t="shared" ca="1" si="60"/>
        <v>0.3424369747899334</v>
      </c>
      <c r="D953" s="1">
        <f t="shared" ca="1" si="62"/>
        <v>955.2600000000001</v>
      </c>
    </row>
    <row r="954" spans="1:4">
      <c r="A954" s="16">
        <v>953</v>
      </c>
      <c r="B954" s="1">
        <f t="shared" ca="1" si="59"/>
        <v>2.2600000000001046</v>
      </c>
      <c r="C954" s="16">
        <f t="shared" ca="1" si="60"/>
        <v>0.237145855194143</v>
      </c>
      <c r="D954" s="1">
        <f t="shared" ca="1" si="62"/>
        <v>955.2600000000001</v>
      </c>
    </row>
    <row r="955" spans="1:4">
      <c r="A955" s="16">
        <v>954</v>
      </c>
      <c r="B955" s="1">
        <f t="shared" ca="1" si="59"/>
        <v>7.0000000000001137</v>
      </c>
      <c r="C955" s="16">
        <f t="shared" ca="1" si="60"/>
        <v>0.73375262054508994</v>
      </c>
      <c r="D955" s="1">
        <f t="shared" ca="1" si="62"/>
        <v>961.00000000000011</v>
      </c>
    </row>
    <row r="956" spans="1:4">
      <c r="A956" s="16">
        <v>955</v>
      </c>
      <c r="B956" s="1">
        <f t="shared" ca="1" si="59"/>
        <v>6.0000000000001137</v>
      </c>
      <c r="C956" s="16">
        <f t="shared" ca="1" si="60"/>
        <v>0.62827225130889985</v>
      </c>
      <c r="D956" s="1">
        <f t="shared" ca="1" si="62"/>
        <v>961.00000000000011</v>
      </c>
    </row>
    <row r="957" spans="1:4">
      <c r="A957" s="16">
        <v>956</v>
      </c>
      <c r="B957" s="1">
        <f t="shared" ca="1" si="59"/>
        <v>5.0000000000001137</v>
      </c>
      <c r="C957" s="16">
        <f t="shared" ca="1" si="60"/>
        <v>0.52301255230126742</v>
      </c>
      <c r="D957" s="1">
        <f t="shared" ca="1" si="62"/>
        <v>961.00000000000011</v>
      </c>
    </row>
    <row r="958" spans="1:4">
      <c r="A958" s="16">
        <v>957</v>
      </c>
      <c r="B958" s="1">
        <f t="shared" ca="1" si="59"/>
        <v>7.9200000000000728</v>
      </c>
      <c r="C958" s="16">
        <f t="shared" ca="1" si="60"/>
        <v>0.82758620689655515</v>
      </c>
      <c r="D958" s="1">
        <f t="shared" ca="1" si="62"/>
        <v>964.92000000000007</v>
      </c>
    </row>
    <row r="959" spans="1:4">
      <c r="A959" s="16">
        <v>958</v>
      </c>
      <c r="B959" s="1">
        <f t="shared" ca="1" si="59"/>
        <v>6.9200000000000728</v>
      </c>
      <c r="C959" s="16">
        <f t="shared" ca="1" si="60"/>
        <v>0.72233820459291564</v>
      </c>
      <c r="D959" s="1">
        <f t="shared" ca="1" si="62"/>
        <v>964.92000000000007</v>
      </c>
    </row>
    <row r="960" spans="1:4">
      <c r="A960" s="16">
        <v>959</v>
      </c>
      <c r="B960" s="1">
        <f t="shared" ca="1" si="59"/>
        <v>5.9200000000000728</v>
      </c>
      <c r="C960" s="16">
        <f t="shared" ca="1" si="60"/>
        <v>0.61730969760166943</v>
      </c>
      <c r="D960" s="1">
        <f t="shared" ca="1" si="62"/>
        <v>964.92000000000007</v>
      </c>
    </row>
    <row r="961" spans="1:4">
      <c r="A961" s="16">
        <v>960</v>
      </c>
      <c r="B961" s="1">
        <f t="shared" ca="1" si="59"/>
        <v>4.9200000000000728</v>
      </c>
      <c r="C961" s="16">
        <f t="shared" ca="1" si="60"/>
        <v>0.51250000000000284</v>
      </c>
      <c r="D961" s="1">
        <f t="shared" ca="1" si="62"/>
        <v>964.92000000000007</v>
      </c>
    </row>
    <row r="962" spans="1:4">
      <c r="A962" s="16">
        <v>961</v>
      </c>
      <c r="B962" s="1">
        <f t="shared" ref="B962:B1025" ca="1" si="63">D962-A962</f>
        <v>8.3800000000001091</v>
      </c>
      <c r="C962" s="16">
        <f t="shared" ref="C962:C1025" ca="1" si="64">(D962/A962*100)-100</f>
        <v>0.87200832466183442</v>
      </c>
      <c r="D962" s="1">
        <f t="shared" ref="D962:D993" ca="1" si="65">$D$801+J162</f>
        <v>969.38000000000011</v>
      </c>
    </row>
    <row r="963" spans="1:4">
      <c r="A963" s="16">
        <v>962</v>
      </c>
      <c r="B963" s="1">
        <f t="shared" ca="1" si="63"/>
        <v>7.3800000000001091</v>
      </c>
      <c r="C963" s="16">
        <f t="shared" ca="1" si="64"/>
        <v>0.76715176715178757</v>
      </c>
      <c r="D963" s="1">
        <f t="shared" ca="1" si="65"/>
        <v>969.38000000000011</v>
      </c>
    </row>
    <row r="964" spans="1:4">
      <c r="A964" s="16">
        <v>963</v>
      </c>
      <c r="B964" s="1">
        <f t="shared" ca="1" si="63"/>
        <v>6.3800000000001091</v>
      </c>
      <c r="C964" s="16">
        <f t="shared" ca="1" si="64"/>
        <v>0.66251298027000871</v>
      </c>
      <c r="D964" s="1">
        <f t="shared" ca="1" si="65"/>
        <v>969.38000000000011</v>
      </c>
    </row>
    <row r="965" spans="1:4">
      <c r="A965" s="16">
        <v>964</v>
      </c>
      <c r="B965" s="1">
        <f t="shared" ca="1" si="63"/>
        <v>9.4000000000000909</v>
      </c>
      <c r="C965" s="16">
        <f t="shared" ca="1" si="64"/>
        <v>0.97510373443985543</v>
      </c>
      <c r="D965" s="1">
        <f t="shared" ca="1" si="65"/>
        <v>973.40000000000009</v>
      </c>
    </row>
    <row r="966" spans="1:4">
      <c r="A966" s="16">
        <v>965</v>
      </c>
      <c r="B966" s="1">
        <f t="shared" ca="1" si="63"/>
        <v>8.4000000000000909</v>
      </c>
      <c r="C966" s="16">
        <f t="shared" ca="1" si="64"/>
        <v>0.87046632124352641</v>
      </c>
      <c r="D966" s="1">
        <f t="shared" ca="1" si="65"/>
        <v>973.40000000000009</v>
      </c>
    </row>
    <row r="967" spans="1:4">
      <c r="A967" s="16">
        <v>966</v>
      </c>
      <c r="B967" s="1">
        <f t="shared" ca="1" si="63"/>
        <v>7.4000000000000909</v>
      </c>
      <c r="C967" s="16">
        <f t="shared" ca="1" si="64"/>
        <v>0.76604554865424745</v>
      </c>
      <c r="D967" s="1">
        <f t="shared" ca="1" si="65"/>
        <v>973.40000000000009</v>
      </c>
    </row>
    <row r="968" spans="1:4">
      <c r="A968" s="16">
        <v>967</v>
      </c>
      <c r="B968" s="1">
        <f t="shared" ca="1" si="63"/>
        <v>6.4000000000000909</v>
      </c>
      <c r="C968" s="16">
        <f t="shared" ca="1" si="64"/>
        <v>0.66184074457085273</v>
      </c>
      <c r="D968" s="1">
        <f t="shared" ca="1" si="65"/>
        <v>973.40000000000009</v>
      </c>
    </row>
    <row r="969" spans="1:4">
      <c r="A969" s="16">
        <v>968</v>
      </c>
      <c r="B969" s="1">
        <f t="shared" ca="1" si="63"/>
        <v>5.4000000000000909</v>
      </c>
      <c r="C969" s="16">
        <f t="shared" ca="1" si="64"/>
        <v>0.55785123966943218</v>
      </c>
      <c r="D969" s="1">
        <f t="shared" ca="1" si="65"/>
        <v>973.40000000000009</v>
      </c>
    </row>
    <row r="970" spans="1:4">
      <c r="A970" s="16">
        <v>969</v>
      </c>
      <c r="B970" s="1">
        <f t="shared" ca="1" si="63"/>
        <v>4.4000000000000909</v>
      </c>
      <c r="C970" s="16">
        <f t="shared" ca="1" si="64"/>
        <v>0.45407636738907797</v>
      </c>
      <c r="D970" s="1">
        <f t="shared" ca="1" si="65"/>
        <v>973.40000000000009</v>
      </c>
    </row>
    <row r="971" spans="1:4">
      <c r="A971" s="16">
        <v>970</v>
      </c>
      <c r="B971" s="1">
        <f t="shared" ca="1" si="63"/>
        <v>3.4000000000000909</v>
      </c>
      <c r="C971" s="16">
        <f t="shared" ca="1" si="64"/>
        <v>0.35051546391753163</v>
      </c>
      <c r="D971" s="1">
        <f t="shared" ca="1" si="65"/>
        <v>973.40000000000009</v>
      </c>
    </row>
    <row r="972" spans="1:4">
      <c r="A972" s="16">
        <v>971</v>
      </c>
      <c r="B972" s="1">
        <f t="shared" ca="1" si="63"/>
        <v>2.4000000000000909</v>
      </c>
      <c r="C972" s="16">
        <f t="shared" ca="1" si="64"/>
        <v>0.24716786817715786</v>
      </c>
      <c r="D972" s="1">
        <f t="shared" ca="1" si="65"/>
        <v>973.40000000000009</v>
      </c>
    </row>
    <row r="973" spans="1:4">
      <c r="A973" s="16">
        <v>972</v>
      </c>
      <c r="B973" s="1">
        <f t="shared" ca="1" si="63"/>
        <v>3.470000000000141</v>
      </c>
      <c r="C973" s="16">
        <f t="shared" ca="1" si="64"/>
        <v>0.35699588477366717</v>
      </c>
      <c r="D973" s="1">
        <f t="shared" ca="1" si="65"/>
        <v>975.47000000000014</v>
      </c>
    </row>
    <row r="974" spans="1:4">
      <c r="A974" s="16">
        <v>973</v>
      </c>
      <c r="B974" s="1">
        <f t="shared" ca="1" si="63"/>
        <v>6.6100000000001273</v>
      </c>
      <c r="C974" s="16">
        <f t="shared" ca="1" si="64"/>
        <v>0.6793422404933267</v>
      </c>
      <c r="D974" s="1">
        <f t="shared" ca="1" si="65"/>
        <v>979.61000000000013</v>
      </c>
    </row>
    <row r="975" spans="1:4">
      <c r="A975" s="16">
        <v>974</v>
      </c>
      <c r="B975" s="1">
        <f t="shared" ca="1" si="63"/>
        <v>5.6100000000001273</v>
      </c>
      <c r="C975" s="16">
        <f t="shared" ca="1" si="64"/>
        <v>0.57597535934293376</v>
      </c>
      <c r="D975" s="1">
        <f t="shared" ca="1" si="65"/>
        <v>979.61000000000013</v>
      </c>
    </row>
    <row r="976" spans="1:4">
      <c r="A976" s="16">
        <v>975</v>
      </c>
      <c r="B976" s="1">
        <f t="shared" ca="1" si="63"/>
        <v>4.6100000000001273</v>
      </c>
      <c r="C976" s="16">
        <f t="shared" ca="1" si="64"/>
        <v>0.47282051282051896</v>
      </c>
      <c r="D976" s="1">
        <f t="shared" ca="1" si="65"/>
        <v>979.61000000000013</v>
      </c>
    </row>
    <row r="977" spans="1:4">
      <c r="A977" s="16">
        <v>976</v>
      </c>
      <c r="B977" s="1">
        <f t="shared" ca="1" si="63"/>
        <v>8.8500000000001364</v>
      </c>
      <c r="C977" s="16">
        <f t="shared" ca="1" si="64"/>
        <v>0.90676229508197537</v>
      </c>
      <c r="D977" s="1">
        <f t="shared" ca="1" si="65"/>
        <v>984.85000000000014</v>
      </c>
    </row>
    <row r="978" spans="1:4">
      <c r="A978" s="16">
        <v>977</v>
      </c>
      <c r="B978" s="1">
        <f t="shared" ca="1" si="63"/>
        <v>12.060000000000173</v>
      </c>
      <c r="C978" s="16">
        <f t="shared" ca="1" si="64"/>
        <v>1.2343909928352161</v>
      </c>
      <c r="D978" s="1">
        <f t="shared" ca="1" si="65"/>
        <v>989.06000000000017</v>
      </c>
    </row>
    <row r="979" spans="1:4">
      <c r="A979" s="16">
        <v>978</v>
      </c>
      <c r="B979" s="1">
        <f t="shared" ca="1" si="63"/>
        <v>11.060000000000173</v>
      </c>
      <c r="C979" s="16">
        <f t="shared" ca="1" si="64"/>
        <v>1.1308793456032902</v>
      </c>
      <c r="D979" s="1">
        <f t="shared" ca="1" si="65"/>
        <v>989.06000000000017</v>
      </c>
    </row>
    <row r="980" spans="1:4">
      <c r="A980" s="16">
        <v>979</v>
      </c>
      <c r="B980" s="1">
        <f t="shared" ca="1" si="63"/>
        <v>10.060000000000173</v>
      </c>
      <c r="C980" s="16">
        <f t="shared" ca="1" si="64"/>
        <v>1.0275791624106319</v>
      </c>
      <c r="D980" s="1">
        <f t="shared" ca="1" si="65"/>
        <v>989.06000000000017</v>
      </c>
    </row>
    <row r="981" spans="1:4">
      <c r="A981" s="16">
        <v>980</v>
      </c>
      <c r="B981" s="1">
        <f t="shared" ca="1" si="63"/>
        <v>9.0600000000001728</v>
      </c>
      <c r="C981" s="16">
        <f t="shared" ca="1" si="64"/>
        <v>0.9244897959183902</v>
      </c>
      <c r="D981" s="1">
        <f t="shared" ca="1" si="65"/>
        <v>989.06000000000017</v>
      </c>
    </row>
    <row r="982" spans="1:4">
      <c r="A982" s="16">
        <v>981</v>
      </c>
      <c r="B982" s="1">
        <f t="shared" ca="1" si="63"/>
        <v>10.200000000000045</v>
      </c>
      <c r="C982" s="16">
        <f t="shared" ca="1" si="64"/>
        <v>1.0397553516819755</v>
      </c>
      <c r="D982" s="1">
        <f t="shared" ca="1" si="65"/>
        <v>991.2</v>
      </c>
    </row>
    <row r="983" spans="1:4">
      <c r="A983" s="16">
        <v>982</v>
      </c>
      <c r="B983" s="1">
        <f t="shared" ca="1" si="63"/>
        <v>13.6400000000001</v>
      </c>
      <c r="C983" s="16">
        <f t="shared" ca="1" si="64"/>
        <v>1.3890020366598748</v>
      </c>
      <c r="D983" s="1">
        <f t="shared" ca="1" si="65"/>
        <v>995.6400000000001</v>
      </c>
    </row>
    <row r="984" spans="1:4">
      <c r="A984" s="16">
        <v>983</v>
      </c>
      <c r="B984" s="1">
        <f t="shared" ca="1" si="63"/>
        <v>18.430000000000064</v>
      </c>
      <c r="C984" s="16">
        <f t="shared" ca="1" si="64"/>
        <v>1.8748728382502549</v>
      </c>
      <c r="D984" s="1">
        <f t="shared" ca="1" si="65"/>
        <v>1001.4300000000001</v>
      </c>
    </row>
    <row r="985" spans="1:4">
      <c r="A985" s="16">
        <v>984</v>
      </c>
      <c r="B985" s="1">
        <f t="shared" ca="1" si="63"/>
        <v>17.430000000000064</v>
      </c>
      <c r="C985" s="16">
        <f t="shared" ca="1" si="64"/>
        <v>1.7713414634146432</v>
      </c>
      <c r="D985" s="1">
        <f t="shared" ca="1" si="65"/>
        <v>1001.4300000000001</v>
      </c>
    </row>
    <row r="986" spans="1:4">
      <c r="A986" s="16">
        <v>985</v>
      </c>
      <c r="B986" s="1">
        <f t="shared" ca="1" si="63"/>
        <v>16.430000000000064</v>
      </c>
      <c r="C986" s="16">
        <f t="shared" ca="1" si="64"/>
        <v>1.6680203045685431</v>
      </c>
      <c r="D986" s="1">
        <f t="shared" ca="1" si="65"/>
        <v>1001.4300000000001</v>
      </c>
    </row>
    <row r="987" spans="1:4">
      <c r="A987" s="16">
        <v>986</v>
      </c>
      <c r="B987" s="1">
        <f t="shared" ca="1" si="63"/>
        <v>15.430000000000064</v>
      </c>
      <c r="C987" s="16">
        <f t="shared" ca="1" si="64"/>
        <v>1.5649087221095499</v>
      </c>
      <c r="D987" s="1">
        <f t="shared" ca="1" si="65"/>
        <v>1001.4300000000001</v>
      </c>
    </row>
    <row r="988" spans="1:4">
      <c r="A988" s="16">
        <v>987</v>
      </c>
      <c r="B988" s="1">
        <f t="shared" ca="1" si="63"/>
        <v>18.420000000000073</v>
      </c>
      <c r="C988" s="16">
        <f t="shared" ca="1" si="64"/>
        <v>1.8662613981762917</v>
      </c>
      <c r="D988" s="1">
        <f t="shared" ca="1" si="65"/>
        <v>1005.4200000000001</v>
      </c>
    </row>
    <row r="989" spans="1:4">
      <c r="A989" s="16">
        <v>988</v>
      </c>
      <c r="B989" s="1">
        <f t="shared" ca="1" si="63"/>
        <v>17.420000000000073</v>
      </c>
      <c r="C989" s="16">
        <f t="shared" ca="1" si="64"/>
        <v>1.7631578947368496</v>
      </c>
      <c r="D989" s="1">
        <f t="shared" ca="1" si="65"/>
        <v>1005.4200000000001</v>
      </c>
    </row>
    <row r="990" spans="1:4">
      <c r="A990" s="16">
        <v>989</v>
      </c>
      <c r="B990" s="1">
        <f t="shared" ca="1" si="63"/>
        <v>16.420000000000073</v>
      </c>
      <c r="C990" s="16">
        <f t="shared" ca="1" si="64"/>
        <v>1.6602628918099214</v>
      </c>
      <c r="D990" s="1">
        <f t="shared" ca="1" si="65"/>
        <v>1005.4200000000001</v>
      </c>
    </row>
    <row r="991" spans="1:4">
      <c r="A991" s="16">
        <v>990</v>
      </c>
      <c r="B991" s="1">
        <f t="shared" ca="1" si="63"/>
        <v>15.420000000000073</v>
      </c>
      <c r="C991" s="16">
        <f t="shared" ca="1" si="64"/>
        <v>1.5575757575757621</v>
      </c>
      <c r="D991" s="1">
        <f t="shared" ca="1" si="65"/>
        <v>1005.4200000000001</v>
      </c>
    </row>
    <row r="992" spans="1:4">
      <c r="A992" s="16">
        <v>991</v>
      </c>
      <c r="B992" s="1">
        <f t="shared" ca="1" si="63"/>
        <v>14.420000000000073</v>
      </c>
      <c r="C992" s="16">
        <f t="shared" ca="1" si="64"/>
        <v>1.4550958627648924</v>
      </c>
      <c r="D992" s="1">
        <f t="shared" ca="1" si="65"/>
        <v>1005.4200000000001</v>
      </c>
    </row>
    <row r="993" spans="1:4">
      <c r="A993" s="16">
        <v>992</v>
      </c>
      <c r="B993" s="1">
        <f t="shared" ca="1" si="63"/>
        <v>16.940000000000055</v>
      </c>
      <c r="C993" s="16">
        <f t="shared" ca="1" si="64"/>
        <v>1.7076612903225765</v>
      </c>
      <c r="D993" s="1">
        <f t="shared" ca="1" si="65"/>
        <v>1008.94</v>
      </c>
    </row>
    <row r="994" spans="1:4">
      <c r="A994" s="16">
        <v>993</v>
      </c>
      <c r="B994" s="1">
        <f t="shared" ca="1" si="63"/>
        <v>15.940000000000055</v>
      </c>
      <c r="C994" s="16">
        <f t="shared" ca="1" si="64"/>
        <v>1.6052366565961762</v>
      </c>
      <c r="D994" s="1">
        <f t="shared" ref="D994:D1001" ca="1" si="66">$D$801+J194</f>
        <v>1008.94</v>
      </c>
    </row>
    <row r="995" spans="1:4">
      <c r="A995" s="16">
        <v>994</v>
      </c>
      <c r="B995" s="1">
        <f t="shared" ca="1" si="63"/>
        <v>17.3900000000001</v>
      </c>
      <c r="C995" s="16">
        <f t="shared" ca="1" si="64"/>
        <v>1.7494969818913546</v>
      </c>
      <c r="D995" s="1">
        <f t="shared" ca="1" si="66"/>
        <v>1011.3900000000001</v>
      </c>
    </row>
    <row r="996" spans="1:4">
      <c r="A996" s="16">
        <v>995</v>
      </c>
      <c r="B996" s="1">
        <f t="shared" ca="1" si="63"/>
        <v>19.860000000000127</v>
      </c>
      <c r="C996" s="16">
        <f t="shared" ca="1" si="64"/>
        <v>1.9959798994974847</v>
      </c>
      <c r="D996" s="1">
        <f t="shared" ca="1" si="66"/>
        <v>1014.8600000000001</v>
      </c>
    </row>
    <row r="997" spans="1:4">
      <c r="A997" s="16">
        <v>996</v>
      </c>
      <c r="B997" s="1">
        <f t="shared" ca="1" si="63"/>
        <v>21.710000000000036</v>
      </c>
      <c r="C997" s="16">
        <f t="shared" ca="1" si="64"/>
        <v>2.1797188755020187</v>
      </c>
      <c r="D997" s="1">
        <f t="shared" ca="1" si="66"/>
        <v>1017.71</v>
      </c>
    </row>
    <row r="998" spans="1:4">
      <c r="A998" s="16">
        <v>997</v>
      </c>
      <c r="B998" s="1">
        <f t="shared" ca="1" si="63"/>
        <v>20.710000000000036</v>
      </c>
      <c r="C998" s="16">
        <f t="shared" ca="1" si="64"/>
        <v>2.0772316950852741</v>
      </c>
      <c r="D998" s="1">
        <f t="shared" ca="1" si="66"/>
        <v>1017.71</v>
      </c>
    </row>
    <row r="999" spans="1:4">
      <c r="A999" s="16">
        <v>998</v>
      </c>
      <c r="B999" s="1">
        <f t="shared" ca="1" si="63"/>
        <v>19.710000000000036</v>
      </c>
      <c r="C999" s="16">
        <f t="shared" ca="1" si="64"/>
        <v>1.9749498997996113</v>
      </c>
      <c r="D999" s="1">
        <f t="shared" ca="1" si="66"/>
        <v>1017.71</v>
      </c>
    </row>
    <row r="1000" spans="1:4">
      <c r="A1000" s="16">
        <v>999</v>
      </c>
      <c r="B1000" s="1">
        <f t="shared" ca="1" si="63"/>
        <v>18.710000000000036</v>
      </c>
      <c r="C1000" s="16">
        <f t="shared" ca="1" si="64"/>
        <v>1.8728728728728754</v>
      </c>
      <c r="D1000" s="1">
        <f t="shared" ca="1" si="66"/>
        <v>1017.71</v>
      </c>
    </row>
    <row r="1001" spans="1:4">
      <c r="A1001" s="16">
        <v>1000</v>
      </c>
      <c r="B1001" s="1">
        <f t="shared" ca="1" si="63"/>
        <v>21.450000000000045</v>
      </c>
      <c r="C1001" s="16">
        <f t="shared" ca="1" si="64"/>
        <v>2.144999999999996</v>
      </c>
      <c r="D1001" s="1">
        <f t="shared" ca="1" si="66"/>
        <v>1021.45</v>
      </c>
    </row>
    <row r="1002" spans="1:4">
      <c r="A1002" s="16">
        <v>1001</v>
      </c>
      <c r="B1002" s="1">
        <f t="shared" ca="1" si="63"/>
        <v>20.450000000000045</v>
      </c>
      <c r="C1002" s="16">
        <f t="shared" ca="1" si="64"/>
        <v>2.042957042957056</v>
      </c>
      <c r="D1002" s="1">
        <f t="shared" ref="D1002:D1033" ca="1" si="67">$D$1001+K2</f>
        <v>1021.45</v>
      </c>
    </row>
    <row r="1003" spans="1:4">
      <c r="A1003" s="16">
        <v>1002</v>
      </c>
      <c r="B1003" s="1">
        <f t="shared" ca="1" si="63"/>
        <v>19.450000000000045</v>
      </c>
      <c r="C1003" s="16">
        <f t="shared" ca="1" si="64"/>
        <v>1.9411177644710591</v>
      </c>
      <c r="D1003" s="1">
        <f t="shared" ca="1" si="67"/>
        <v>1021.45</v>
      </c>
    </row>
    <row r="1004" spans="1:4">
      <c r="A1004" s="16">
        <v>1003</v>
      </c>
      <c r="B1004" s="1">
        <f t="shared" ca="1" si="63"/>
        <v>18.450000000000045</v>
      </c>
      <c r="C1004" s="16">
        <f t="shared" ca="1" si="64"/>
        <v>1.8394815553340038</v>
      </c>
      <c r="D1004" s="1">
        <f t="shared" ca="1" si="67"/>
        <v>1021.45</v>
      </c>
    </row>
    <row r="1005" spans="1:4">
      <c r="A1005" s="16">
        <v>1004</v>
      </c>
      <c r="B1005" s="1">
        <f t="shared" ca="1" si="63"/>
        <v>20.039999999999964</v>
      </c>
      <c r="C1005" s="16">
        <f t="shared" ca="1" si="64"/>
        <v>1.9960159362549774</v>
      </c>
      <c r="D1005" s="1">
        <f t="shared" ca="1" si="67"/>
        <v>1024.04</v>
      </c>
    </row>
    <row r="1006" spans="1:4">
      <c r="A1006" s="16">
        <v>1005</v>
      </c>
      <c r="B1006" s="1">
        <f t="shared" ca="1" si="63"/>
        <v>19.039999999999964</v>
      </c>
      <c r="C1006" s="16">
        <f t="shared" ca="1" si="64"/>
        <v>1.8945273631840678</v>
      </c>
      <c r="D1006" s="1">
        <f t="shared" ca="1" si="67"/>
        <v>1024.04</v>
      </c>
    </row>
    <row r="1007" spans="1:4">
      <c r="A1007" s="16">
        <v>1006</v>
      </c>
      <c r="B1007" s="1">
        <f t="shared" ca="1" si="63"/>
        <v>18.039999999999964</v>
      </c>
      <c r="C1007" s="16">
        <f t="shared" ca="1" si="64"/>
        <v>1.793240556660038</v>
      </c>
      <c r="D1007" s="1">
        <f t="shared" ca="1" si="67"/>
        <v>1024.04</v>
      </c>
    </row>
    <row r="1008" spans="1:4">
      <c r="A1008" s="16">
        <v>1007</v>
      </c>
      <c r="B1008" s="1">
        <f t="shared" ca="1" si="63"/>
        <v>17.039999999999964</v>
      </c>
      <c r="C1008" s="16">
        <f t="shared" ca="1" si="64"/>
        <v>1.6921549155908764</v>
      </c>
      <c r="D1008" s="1">
        <f t="shared" ca="1" si="67"/>
        <v>1024.04</v>
      </c>
    </row>
    <row r="1009" spans="1:4">
      <c r="A1009" s="16">
        <v>1008</v>
      </c>
      <c r="B1009" s="1">
        <f t="shared" ca="1" si="63"/>
        <v>16.039999999999964</v>
      </c>
      <c r="C1009" s="16">
        <f t="shared" ca="1" si="64"/>
        <v>1.5912698412698205</v>
      </c>
      <c r="D1009" s="1">
        <f t="shared" ca="1" si="67"/>
        <v>1024.04</v>
      </c>
    </row>
    <row r="1010" spans="1:4">
      <c r="A1010" s="16">
        <v>1009</v>
      </c>
      <c r="B1010" s="1">
        <f t="shared" ca="1" si="63"/>
        <v>17.420000000000073</v>
      </c>
      <c r="C1010" s="16">
        <f t="shared" ca="1" si="64"/>
        <v>1.7264618434093251</v>
      </c>
      <c r="D1010" s="1">
        <f t="shared" ca="1" si="67"/>
        <v>1026.42</v>
      </c>
    </row>
    <row r="1011" spans="1:4">
      <c r="A1011" s="16">
        <v>1010</v>
      </c>
      <c r="B1011" s="1">
        <f t="shared" ca="1" si="63"/>
        <v>16.420000000000073</v>
      </c>
      <c r="C1011" s="16">
        <f t="shared" ca="1" si="64"/>
        <v>1.6257425742574299</v>
      </c>
      <c r="D1011" s="1">
        <f t="shared" ca="1" si="67"/>
        <v>1026.42</v>
      </c>
    </row>
    <row r="1012" spans="1:4">
      <c r="A1012" s="16">
        <v>1011</v>
      </c>
      <c r="B1012" s="1">
        <f t="shared" ca="1" si="63"/>
        <v>15.420000000000073</v>
      </c>
      <c r="C1012" s="16">
        <f t="shared" ca="1" si="64"/>
        <v>1.5252225519287919</v>
      </c>
      <c r="D1012" s="1">
        <f t="shared" ca="1" si="67"/>
        <v>1026.42</v>
      </c>
    </row>
    <row r="1013" spans="1:4">
      <c r="A1013" s="16">
        <v>1012</v>
      </c>
      <c r="B1013" s="1">
        <f t="shared" ca="1" si="63"/>
        <v>14.420000000000073</v>
      </c>
      <c r="C1013" s="16">
        <f t="shared" ca="1" si="64"/>
        <v>1.4249011857707643</v>
      </c>
      <c r="D1013" s="1">
        <f t="shared" ca="1" si="67"/>
        <v>1026.42</v>
      </c>
    </row>
    <row r="1014" spans="1:4">
      <c r="A1014" s="16">
        <v>1013</v>
      </c>
      <c r="B1014" s="1">
        <f t="shared" ca="1" si="63"/>
        <v>18.059999999999945</v>
      </c>
      <c r="C1014" s="16">
        <f t="shared" ca="1" si="64"/>
        <v>1.7828232971372131</v>
      </c>
      <c r="D1014" s="1">
        <f t="shared" ca="1" si="67"/>
        <v>1031.06</v>
      </c>
    </row>
    <row r="1015" spans="1:4">
      <c r="A1015" s="16">
        <v>1014</v>
      </c>
      <c r="B1015" s="1">
        <f t="shared" ca="1" si="63"/>
        <v>17.059999999999945</v>
      </c>
      <c r="C1015" s="16">
        <f t="shared" ca="1" si="64"/>
        <v>1.682445759368818</v>
      </c>
      <c r="D1015" s="1">
        <f t="shared" ca="1" si="67"/>
        <v>1031.06</v>
      </c>
    </row>
    <row r="1016" spans="1:4">
      <c r="A1016" s="16">
        <v>1015</v>
      </c>
      <c r="B1016" s="1">
        <f t="shared" ca="1" si="63"/>
        <v>19.900000000000091</v>
      </c>
      <c r="C1016" s="16">
        <f t="shared" ca="1" si="64"/>
        <v>1.9605911330049253</v>
      </c>
      <c r="D1016" s="1">
        <f t="shared" ca="1" si="67"/>
        <v>1034.9000000000001</v>
      </c>
    </row>
    <row r="1017" spans="1:4">
      <c r="A1017" s="16">
        <v>1016</v>
      </c>
      <c r="B1017" s="1">
        <f t="shared" ca="1" si="63"/>
        <v>18.900000000000091</v>
      </c>
      <c r="C1017" s="16">
        <f t="shared" ca="1" si="64"/>
        <v>1.8602362204724443</v>
      </c>
      <c r="D1017" s="1">
        <f t="shared" ca="1" si="67"/>
        <v>1034.9000000000001</v>
      </c>
    </row>
    <row r="1018" spans="1:4">
      <c r="A1018" s="16">
        <v>1017</v>
      </c>
      <c r="B1018" s="1">
        <f t="shared" ca="1" si="63"/>
        <v>17.900000000000091</v>
      </c>
      <c r="C1018" s="16">
        <f t="shared" ca="1" si="64"/>
        <v>1.7600786627335339</v>
      </c>
      <c r="D1018" s="1">
        <f t="shared" ca="1" si="67"/>
        <v>1034.9000000000001</v>
      </c>
    </row>
    <row r="1019" spans="1:4">
      <c r="A1019" s="16">
        <v>1018</v>
      </c>
      <c r="B1019" s="1">
        <f t="shared" ca="1" si="63"/>
        <v>20.559999999999945</v>
      </c>
      <c r="C1019" s="16">
        <f t="shared" ca="1" si="64"/>
        <v>2.0196463654224033</v>
      </c>
      <c r="D1019" s="1">
        <f t="shared" ca="1" si="67"/>
        <v>1038.56</v>
      </c>
    </row>
    <row r="1020" spans="1:4">
      <c r="A1020" s="16">
        <v>1019</v>
      </c>
      <c r="B1020" s="1">
        <f t="shared" ca="1" si="63"/>
        <v>21.970000000000027</v>
      </c>
      <c r="C1020" s="16">
        <f t="shared" ca="1" si="64"/>
        <v>2.1560353287536742</v>
      </c>
      <c r="D1020" s="1">
        <f t="shared" ca="1" si="67"/>
        <v>1040.97</v>
      </c>
    </row>
    <row r="1021" spans="1:4">
      <c r="A1021" s="16">
        <v>1020</v>
      </c>
      <c r="B1021" s="1">
        <f t="shared" ca="1" si="63"/>
        <v>20.970000000000027</v>
      </c>
      <c r="C1021" s="16">
        <f t="shared" ca="1" si="64"/>
        <v>2.0558823529411825</v>
      </c>
      <c r="D1021" s="1">
        <f t="shared" ca="1" si="67"/>
        <v>1040.97</v>
      </c>
    </row>
    <row r="1022" spans="1:4">
      <c r="A1022" s="16">
        <v>1021</v>
      </c>
      <c r="B1022" s="1">
        <f t="shared" ca="1" si="63"/>
        <v>19.970000000000027</v>
      </c>
      <c r="C1022" s="16">
        <f t="shared" ca="1" si="64"/>
        <v>1.9559255631733663</v>
      </c>
      <c r="D1022" s="1">
        <f t="shared" ca="1" si="67"/>
        <v>1040.97</v>
      </c>
    </row>
    <row r="1023" spans="1:4">
      <c r="A1023" s="16">
        <v>1022</v>
      </c>
      <c r="B1023" s="1">
        <f t="shared" ca="1" si="63"/>
        <v>18.970000000000027</v>
      </c>
      <c r="C1023" s="16">
        <f t="shared" ca="1" si="64"/>
        <v>1.8561643835616479</v>
      </c>
      <c r="D1023" s="1">
        <f t="shared" ca="1" si="67"/>
        <v>1040.97</v>
      </c>
    </row>
    <row r="1024" spans="1:4">
      <c r="A1024" s="16">
        <v>1023</v>
      </c>
      <c r="B1024" s="1">
        <f t="shared" ca="1" si="63"/>
        <v>17.970000000000027</v>
      </c>
      <c r="C1024" s="16">
        <f t="shared" ca="1" si="64"/>
        <v>1.7565982404692022</v>
      </c>
      <c r="D1024" s="1">
        <f t="shared" ca="1" si="67"/>
        <v>1040.97</v>
      </c>
    </row>
    <row r="1025" spans="1:4">
      <c r="A1025" s="16">
        <v>1024</v>
      </c>
      <c r="B1025" s="1">
        <f t="shared" ca="1" si="63"/>
        <v>20.539999999999964</v>
      </c>
      <c r="C1025" s="16">
        <f t="shared" ca="1" si="64"/>
        <v>2.005859375</v>
      </c>
      <c r="D1025" s="1">
        <f t="shared" ca="1" si="67"/>
        <v>1044.54</v>
      </c>
    </row>
    <row r="1026" spans="1:4">
      <c r="A1026" s="16">
        <v>1025</v>
      </c>
      <c r="B1026" s="1">
        <f t="shared" ref="B1026:B1089" ca="1" si="68">D1026-A1026</f>
        <v>19.539999999999964</v>
      </c>
      <c r="C1026" s="16">
        <f t="shared" ref="C1026:C1089" ca="1" si="69">(D1026/A1026*100)-100</f>
        <v>1.9063414634146341</v>
      </c>
      <c r="D1026" s="1">
        <f t="shared" ca="1" si="67"/>
        <v>1044.54</v>
      </c>
    </row>
    <row r="1027" spans="1:4">
      <c r="A1027" s="16">
        <v>1026</v>
      </c>
      <c r="B1027" s="1">
        <f t="shared" ca="1" si="68"/>
        <v>18.539999999999964</v>
      </c>
      <c r="C1027" s="16">
        <f t="shared" ca="1" si="69"/>
        <v>1.8070175438596294</v>
      </c>
      <c r="D1027" s="1">
        <f t="shared" ca="1" si="67"/>
        <v>1044.54</v>
      </c>
    </row>
    <row r="1028" spans="1:4">
      <c r="A1028" s="16">
        <v>1027</v>
      </c>
      <c r="B1028" s="1">
        <f t="shared" ca="1" si="68"/>
        <v>21.809999999999945</v>
      </c>
      <c r="C1028" s="16">
        <f t="shared" ca="1" si="69"/>
        <v>2.1236611489775896</v>
      </c>
      <c r="D1028" s="1">
        <f t="shared" ca="1" si="67"/>
        <v>1048.81</v>
      </c>
    </row>
    <row r="1029" spans="1:4">
      <c r="A1029" s="16">
        <v>1028</v>
      </c>
      <c r="B1029" s="1">
        <f t="shared" ca="1" si="68"/>
        <v>25.019999999999982</v>
      </c>
      <c r="C1029" s="16">
        <f t="shared" ca="1" si="69"/>
        <v>2.4338521400778319</v>
      </c>
      <c r="D1029" s="1">
        <f t="shared" ca="1" si="67"/>
        <v>1053.02</v>
      </c>
    </row>
    <row r="1030" spans="1:4">
      <c r="A1030" s="16">
        <v>1029</v>
      </c>
      <c r="B1030" s="1">
        <f t="shared" ca="1" si="68"/>
        <v>29.370000000000118</v>
      </c>
      <c r="C1030" s="16">
        <f t="shared" ca="1" si="69"/>
        <v>2.8542274052478263</v>
      </c>
      <c r="D1030" s="1">
        <f t="shared" ca="1" si="67"/>
        <v>1058.3700000000001</v>
      </c>
    </row>
    <row r="1031" spans="1:4">
      <c r="A1031" s="16">
        <v>1030</v>
      </c>
      <c r="B1031" s="1">
        <f t="shared" ca="1" si="68"/>
        <v>28.370000000000118</v>
      </c>
      <c r="C1031" s="16">
        <f t="shared" ca="1" si="69"/>
        <v>2.7543689320388438</v>
      </c>
      <c r="D1031" s="1">
        <f t="shared" ca="1" si="67"/>
        <v>1058.3700000000001</v>
      </c>
    </row>
    <row r="1032" spans="1:4">
      <c r="A1032" s="16">
        <v>1031</v>
      </c>
      <c r="B1032" s="1">
        <f t="shared" ca="1" si="68"/>
        <v>27.370000000000118</v>
      </c>
      <c r="C1032" s="16">
        <f t="shared" ca="1" si="69"/>
        <v>2.6547041707080581</v>
      </c>
      <c r="D1032" s="1">
        <f t="shared" ca="1" si="67"/>
        <v>1058.3700000000001</v>
      </c>
    </row>
    <row r="1033" spans="1:4">
      <c r="A1033" s="16">
        <v>1032</v>
      </c>
      <c r="B1033" s="1">
        <f t="shared" ca="1" si="68"/>
        <v>31.120000000000118</v>
      </c>
      <c r="C1033" s="16">
        <f t="shared" ca="1" si="69"/>
        <v>3.0155038759690029</v>
      </c>
      <c r="D1033" s="1">
        <f t="shared" ca="1" si="67"/>
        <v>1063.1200000000001</v>
      </c>
    </row>
    <row r="1034" spans="1:4">
      <c r="A1034" s="16">
        <v>1033</v>
      </c>
      <c r="B1034" s="1">
        <f t="shared" ca="1" si="68"/>
        <v>30.120000000000118</v>
      </c>
      <c r="C1034" s="16">
        <f t="shared" ca="1" si="69"/>
        <v>2.9157792836398926</v>
      </c>
      <c r="D1034" s="1">
        <f t="shared" ref="D1034:D1065" ca="1" si="70">$D$1001+K34</f>
        <v>1063.1200000000001</v>
      </c>
    </row>
    <row r="1035" spans="1:4">
      <c r="A1035" s="16">
        <v>1034</v>
      </c>
      <c r="B1035" s="1">
        <f t="shared" ca="1" si="68"/>
        <v>29.120000000000118</v>
      </c>
      <c r="C1035" s="16">
        <f t="shared" ca="1" si="69"/>
        <v>2.816247582205051</v>
      </c>
      <c r="D1035" s="1">
        <f t="shared" ca="1" si="70"/>
        <v>1063.1200000000001</v>
      </c>
    </row>
    <row r="1036" spans="1:4">
      <c r="A1036" s="16">
        <v>1035</v>
      </c>
      <c r="B1036" s="1">
        <f t="shared" ca="1" si="68"/>
        <v>30.840000000000146</v>
      </c>
      <c r="C1036" s="16">
        <f t="shared" ca="1" si="69"/>
        <v>2.9797101449275516</v>
      </c>
      <c r="D1036" s="1">
        <f t="shared" ca="1" si="70"/>
        <v>1065.8400000000001</v>
      </c>
    </row>
    <row r="1037" spans="1:4">
      <c r="A1037" s="16">
        <v>1036</v>
      </c>
      <c r="B1037" s="1">
        <f t="shared" ca="1" si="68"/>
        <v>34.759999999999991</v>
      </c>
      <c r="C1037" s="16">
        <f t="shared" ca="1" si="69"/>
        <v>3.3552123552123447</v>
      </c>
      <c r="D1037" s="1">
        <f t="shared" ca="1" si="70"/>
        <v>1070.76</v>
      </c>
    </row>
    <row r="1038" spans="1:4">
      <c r="A1038" s="16">
        <v>1037</v>
      </c>
      <c r="B1038" s="1">
        <f t="shared" ca="1" si="68"/>
        <v>33.759999999999991</v>
      </c>
      <c r="C1038" s="16">
        <f t="shared" ca="1" si="69"/>
        <v>3.2555448408871683</v>
      </c>
      <c r="D1038" s="1">
        <f t="shared" ca="1" si="70"/>
        <v>1070.76</v>
      </c>
    </row>
    <row r="1039" spans="1:4">
      <c r="A1039" s="16">
        <v>1038</v>
      </c>
      <c r="B1039" s="1">
        <f t="shared" ca="1" si="68"/>
        <v>32.759999999999991</v>
      </c>
      <c r="C1039" s="16">
        <f t="shared" ca="1" si="69"/>
        <v>3.1560693641618371</v>
      </c>
      <c r="D1039" s="1">
        <f t="shared" ca="1" si="70"/>
        <v>1070.76</v>
      </c>
    </row>
    <row r="1040" spans="1:4">
      <c r="A1040" s="16">
        <v>1039</v>
      </c>
      <c r="B1040" s="1">
        <f t="shared" ca="1" si="68"/>
        <v>31.759999999999991</v>
      </c>
      <c r="C1040" s="16">
        <f t="shared" ca="1" si="69"/>
        <v>3.0567853705486101</v>
      </c>
      <c r="D1040" s="1">
        <f t="shared" ca="1" si="70"/>
        <v>1070.76</v>
      </c>
    </row>
    <row r="1041" spans="1:4">
      <c r="A1041" s="16">
        <v>1040</v>
      </c>
      <c r="B1041" s="1">
        <f t="shared" ca="1" si="68"/>
        <v>33.660000000000082</v>
      </c>
      <c r="C1041" s="16">
        <f t="shared" ca="1" si="69"/>
        <v>3.2365384615384585</v>
      </c>
      <c r="D1041" s="1">
        <f t="shared" ca="1" si="70"/>
        <v>1073.6600000000001</v>
      </c>
    </row>
    <row r="1042" spans="1:4">
      <c r="A1042" s="16">
        <v>1041</v>
      </c>
      <c r="B1042" s="1">
        <f t="shared" ca="1" si="68"/>
        <v>32.660000000000082</v>
      </c>
      <c r="C1042" s="16">
        <f t="shared" ca="1" si="69"/>
        <v>3.1373679154659015</v>
      </c>
      <c r="D1042" s="1">
        <f t="shared" ca="1" si="70"/>
        <v>1073.6600000000001</v>
      </c>
    </row>
    <row r="1043" spans="1:4">
      <c r="A1043" s="16">
        <v>1042</v>
      </c>
      <c r="B1043" s="1">
        <f t="shared" ca="1" si="68"/>
        <v>34.880000000000109</v>
      </c>
      <c r="C1043" s="16">
        <f t="shared" ca="1" si="69"/>
        <v>3.3474088291746824</v>
      </c>
      <c r="D1043" s="1">
        <f t="shared" ca="1" si="70"/>
        <v>1076.8800000000001</v>
      </c>
    </row>
    <row r="1044" spans="1:4">
      <c r="A1044" s="16">
        <v>1043</v>
      </c>
      <c r="B1044" s="1">
        <f t="shared" ca="1" si="68"/>
        <v>33.880000000000109</v>
      </c>
      <c r="C1044" s="16">
        <f t="shared" ca="1" si="69"/>
        <v>3.2483221476510238</v>
      </c>
      <c r="D1044" s="1">
        <f t="shared" ca="1" si="70"/>
        <v>1076.8800000000001</v>
      </c>
    </row>
    <row r="1045" spans="1:4">
      <c r="A1045" s="16">
        <v>1044</v>
      </c>
      <c r="B1045" s="1">
        <f t="shared" ca="1" si="68"/>
        <v>37.410000000000082</v>
      </c>
      <c r="C1045" s="16">
        <f t="shared" ca="1" si="69"/>
        <v>3.5833333333333428</v>
      </c>
      <c r="D1045" s="1">
        <f t="shared" ca="1" si="70"/>
        <v>1081.4100000000001</v>
      </c>
    </row>
    <row r="1046" spans="1:4">
      <c r="A1046" s="16">
        <v>1045</v>
      </c>
      <c r="B1046" s="1">
        <f t="shared" ca="1" si="68"/>
        <v>36.410000000000082</v>
      </c>
      <c r="C1046" s="16">
        <f t="shared" ca="1" si="69"/>
        <v>3.4842105263158061</v>
      </c>
      <c r="D1046" s="1">
        <f t="shared" ca="1" si="70"/>
        <v>1081.4100000000001</v>
      </c>
    </row>
    <row r="1047" spans="1:4">
      <c r="A1047" s="16">
        <v>1046</v>
      </c>
      <c r="B1047" s="1">
        <f t="shared" ca="1" si="68"/>
        <v>35.410000000000082</v>
      </c>
      <c r="C1047" s="16">
        <f t="shared" ca="1" si="69"/>
        <v>3.3852772466539136</v>
      </c>
      <c r="D1047" s="1">
        <f t="shared" ca="1" si="70"/>
        <v>1081.4100000000001</v>
      </c>
    </row>
    <row r="1048" spans="1:4">
      <c r="A1048" s="16">
        <v>1047</v>
      </c>
      <c r="B1048" s="1">
        <f t="shared" ca="1" si="68"/>
        <v>34.410000000000082</v>
      </c>
      <c r="C1048" s="16">
        <f t="shared" ca="1" si="69"/>
        <v>3.2865329512894021</v>
      </c>
      <c r="D1048" s="1">
        <f t="shared" ca="1" si="70"/>
        <v>1081.4100000000001</v>
      </c>
    </row>
    <row r="1049" spans="1:4">
      <c r="A1049" s="16">
        <v>1048</v>
      </c>
      <c r="B1049" s="1">
        <f t="shared" ca="1" si="68"/>
        <v>33.410000000000082</v>
      </c>
      <c r="C1049" s="16">
        <f t="shared" ca="1" si="69"/>
        <v>3.1879770992366332</v>
      </c>
      <c r="D1049" s="1">
        <f t="shared" ca="1" si="70"/>
        <v>1081.4100000000001</v>
      </c>
    </row>
    <row r="1050" spans="1:4">
      <c r="A1050" s="16">
        <v>1049</v>
      </c>
      <c r="B1050" s="1">
        <f t="shared" ca="1" si="68"/>
        <v>32.410000000000082</v>
      </c>
      <c r="C1050" s="16">
        <f t="shared" ca="1" si="69"/>
        <v>3.0896091515729296</v>
      </c>
      <c r="D1050" s="1">
        <f t="shared" ca="1" si="70"/>
        <v>1081.4100000000001</v>
      </c>
    </row>
    <row r="1051" spans="1:4">
      <c r="A1051" s="16">
        <v>1050</v>
      </c>
      <c r="B1051" s="1">
        <f t="shared" ca="1" si="68"/>
        <v>31.410000000000082</v>
      </c>
      <c r="C1051" s="16">
        <f t="shared" ca="1" si="69"/>
        <v>2.9914285714285711</v>
      </c>
      <c r="D1051" s="1">
        <f t="shared" ca="1" si="70"/>
        <v>1081.4100000000001</v>
      </c>
    </row>
    <row r="1052" spans="1:4">
      <c r="A1052" s="16">
        <v>1051</v>
      </c>
      <c r="B1052" s="1">
        <f t="shared" ca="1" si="68"/>
        <v>30.410000000000082</v>
      </c>
      <c r="C1052" s="16">
        <f t="shared" ca="1" si="69"/>
        <v>2.8934348239771737</v>
      </c>
      <c r="D1052" s="1">
        <f t="shared" ca="1" si="70"/>
        <v>1081.4100000000001</v>
      </c>
    </row>
    <row r="1053" spans="1:4">
      <c r="A1053" s="16">
        <v>1052</v>
      </c>
      <c r="B1053" s="1">
        <f t="shared" ca="1" si="68"/>
        <v>33.380000000000109</v>
      </c>
      <c r="C1053" s="16">
        <f t="shared" ca="1" si="69"/>
        <v>3.1730038022813858</v>
      </c>
      <c r="D1053" s="1">
        <f t="shared" ca="1" si="70"/>
        <v>1085.3800000000001</v>
      </c>
    </row>
    <row r="1054" spans="1:4">
      <c r="A1054" s="16">
        <v>1053</v>
      </c>
      <c r="B1054" s="1">
        <f t="shared" ca="1" si="68"/>
        <v>32.380000000000109</v>
      </c>
      <c r="C1054" s="16">
        <f t="shared" ca="1" si="69"/>
        <v>3.0750237416904156</v>
      </c>
      <c r="D1054" s="1">
        <f t="shared" ca="1" si="70"/>
        <v>1085.3800000000001</v>
      </c>
    </row>
    <row r="1055" spans="1:4">
      <c r="A1055" s="16">
        <v>1054</v>
      </c>
      <c r="B1055" s="1">
        <f t="shared" ca="1" si="68"/>
        <v>31.380000000000109</v>
      </c>
      <c r="C1055" s="16">
        <f t="shared" ca="1" si="69"/>
        <v>2.9772296015180331</v>
      </c>
      <c r="D1055" s="1">
        <f t="shared" ca="1" si="70"/>
        <v>1085.3800000000001</v>
      </c>
    </row>
    <row r="1056" spans="1:4">
      <c r="A1056" s="16">
        <v>1055</v>
      </c>
      <c r="B1056" s="1">
        <f t="shared" ca="1" si="68"/>
        <v>30.380000000000109</v>
      </c>
      <c r="C1056" s="16">
        <f t="shared" ca="1" si="69"/>
        <v>2.8796208530805814</v>
      </c>
      <c r="D1056" s="1">
        <f t="shared" ca="1" si="70"/>
        <v>1085.3800000000001</v>
      </c>
    </row>
    <row r="1057" spans="1:4">
      <c r="A1057" s="16">
        <v>1056</v>
      </c>
      <c r="B1057" s="1">
        <f t="shared" ca="1" si="68"/>
        <v>29.380000000000109</v>
      </c>
      <c r="C1057" s="16">
        <f t="shared" ca="1" si="69"/>
        <v>2.7821969696969688</v>
      </c>
      <c r="D1057" s="1">
        <f t="shared" ca="1" si="70"/>
        <v>1085.3800000000001</v>
      </c>
    </row>
    <row r="1058" spans="1:4">
      <c r="A1058" s="16">
        <v>1057</v>
      </c>
      <c r="B1058" s="1">
        <f t="shared" ca="1" si="68"/>
        <v>32.610000000000127</v>
      </c>
      <c r="C1058" s="16">
        <f t="shared" ca="1" si="69"/>
        <v>3.085146641438044</v>
      </c>
      <c r="D1058" s="1">
        <f t="shared" ca="1" si="70"/>
        <v>1089.6100000000001</v>
      </c>
    </row>
    <row r="1059" spans="1:4">
      <c r="A1059" s="16">
        <v>1058</v>
      </c>
      <c r="B1059" s="1">
        <f t="shared" ca="1" si="68"/>
        <v>31.610000000000127</v>
      </c>
      <c r="C1059" s="16">
        <f t="shared" ca="1" si="69"/>
        <v>2.9877126654064483</v>
      </c>
      <c r="D1059" s="1">
        <f t="shared" ca="1" si="70"/>
        <v>1089.6100000000001</v>
      </c>
    </row>
    <row r="1060" spans="1:4">
      <c r="A1060" s="16">
        <v>1059</v>
      </c>
      <c r="B1060" s="1">
        <f t="shared" ca="1" si="68"/>
        <v>30.610000000000127</v>
      </c>
      <c r="C1060" s="16">
        <f t="shared" ca="1" si="69"/>
        <v>2.8904627006610184</v>
      </c>
      <c r="D1060" s="1">
        <f t="shared" ca="1" si="70"/>
        <v>1089.6100000000001</v>
      </c>
    </row>
    <row r="1061" spans="1:4">
      <c r="A1061" s="16">
        <v>1060</v>
      </c>
      <c r="B1061" s="1">
        <f t="shared" ca="1" si="68"/>
        <v>29.610000000000127</v>
      </c>
      <c r="C1061" s="16">
        <f t="shared" ca="1" si="69"/>
        <v>2.7933962264150978</v>
      </c>
      <c r="D1061" s="1">
        <f t="shared" ca="1" si="70"/>
        <v>1089.6100000000001</v>
      </c>
    </row>
    <row r="1062" spans="1:4">
      <c r="A1062" s="16">
        <v>1061</v>
      </c>
      <c r="B1062" s="1">
        <f t="shared" ca="1" si="68"/>
        <v>28.610000000000127</v>
      </c>
      <c r="C1062" s="16">
        <f t="shared" ca="1" si="69"/>
        <v>2.6965127238454301</v>
      </c>
      <c r="D1062" s="1">
        <f t="shared" ca="1" si="70"/>
        <v>1089.6100000000001</v>
      </c>
    </row>
    <row r="1063" spans="1:4">
      <c r="A1063" s="16">
        <v>1062</v>
      </c>
      <c r="B1063" s="1">
        <f t="shared" ca="1" si="68"/>
        <v>33.210000000000036</v>
      </c>
      <c r="C1063" s="16">
        <f t="shared" ca="1" si="69"/>
        <v>3.1271186440678065</v>
      </c>
      <c r="D1063" s="1">
        <f t="shared" ca="1" si="70"/>
        <v>1095.21</v>
      </c>
    </row>
    <row r="1064" spans="1:4">
      <c r="A1064" s="16">
        <v>1063</v>
      </c>
      <c r="B1064" s="1">
        <f t="shared" ca="1" si="68"/>
        <v>32.210000000000036</v>
      </c>
      <c r="C1064" s="16">
        <f t="shared" ca="1" si="69"/>
        <v>3.0301034807149563</v>
      </c>
      <c r="D1064" s="1">
        <f t="shared" ca="1" si="70"/>
        <v>1095.21</v>
      </c>
    </row>
    <row r="1065" spans="1:4">
      <c r="A1065" s="16">
        <v>1064</v>
      </c>
      <c r="B1065" s="1">
        <f t="shared" ca="1" si="68"/>
        <v>36.670000000000073</v>
      </c>
      <c r="C1065" s="16">
        <f t="shared" ca="1" si="69"/>
        <v>3.4464285714285836</v>
      </c>
      <c r="D1065" s="1">
        <f t="shared" ca="1" si="70"/>
        <v>1100.67</v>
      </c>
    </row>
    <row r="1066" spans="1:4">
      <c r="A1066" s="16">
        <v>1065</v>
      </c>
      <c r="B1066" s="1">
        <f t="shared" ca="1" si="68"/>
        <v>35.670000000000073</v>
      </c>
      <c r="C1066" s="16">
        <f t="shared" ca="1" si="69"/>
        <v>3.3492957746478851</v>
      </c>
      <c r="D1066" s="1">
        <f t="shared" ref="D1066:D1097" ca="1" si="71">$D$1001+K66</f>
        <v>1100.67</v>
      </c>
    </row>
    <row r="1067" spans="1:4">
      <c r="A1067" s="16">
        <v>1066</v>
      </c>
      <c r="B1067" s="1">
        <f t="shared" ca="1" si="68"/>
        <v>34.670000000000073</v>
      </c>
      <c r="C1067" s="16">
        <f t="shared" ca="1" si="69"/>
        <v>3.2523452157598598</v>
      </c>
      <c r="D1067" s="1">
        <f t="shared" ca="1" si="71"/>
        <v>1100.67</v>
      </c>
    </row>
    <row r="1068" spans="1:4">
      <c r="A1068" s="16">
        <v>1067</v>
      </c>
      <c r="B1068" s="1">
        <f t="shared" ca="1" si="68"/>
        <v>38.710000000000036</v>
      </c>
      <c r="C1068" s="16">
        <f t="shared" ca="1" si="69"/>
        <v>3.6279287722586844</v>
      </c>
      <c r="D1068" s="1">
        <f t="shared" ca="1" si="71"/>
        <v>1105.71</v>
      </c>
    </row>
    <row r="1069" spans="1:4">
      <c r="A1069" s="16">
        <v>1068</v>
      </c>
      <c r="B1069" s="1">
        <f t="shared" ca="1" si="68"/>
        <v>37.710000000000036</v>
      </c>
      <c r="C1069" s="16">
        <f t="shared" ca="1" si="69"/>
        <v>3.5308988764044926</v>
      </c>
      <c r="D1069" s="1">
        <f t="shared" ca="1" si="71"/>
        <v>1105.71</v>
      </c>
    </row>
    <row r="1070" spans="1:4">
      <c r="A1070" s="16">
        <v>1069</v>
      </c>
      <c r="B1070" s="1">
        <f t="shared" ca="1" si="68"/>
        <v>36.710000000000036</v>
      </c>
      <c r="C1070" s="16">
        <f t="shared" ca="1" si="69"/>
        <v>3.4340505144995461</v>
      </c>
      <c r="D1070" s="1">
        <f t="shared" ca="1" si="71"/>
        <v>1105.71</v>
      </c>
    </row>
    <row r="1071" spans="1:4">
      <c r="A1071" s="16">
        <v>1070</v>
      </c>
      <c r="B1071" s="1">
        <f t="shared" ca="1" si="68"/>
        <v>38.319999999999936</v>
      </c>
      <c r="C1071" s="16">
        <f t="shared" ca="1" si="69"/>
        <v>3.5813084112149625</v>
      </c>
      <c r="D1071" s="1">
        <f t="shared" ca="1" si="71"/>
        <v>1108.32</v>
      </c>
    </row>
    <row r="1072" spans="1:4">
      <c r="A1072" s="16">
        <v>1071</v>
      </c>
      <c r="B1072" s="1">
        <f t="shared" ca="1" si="68"/>
        <v>43.019999999999982</v>
      </c>
      <c r="C1072" s="16">
        <f t="shared" ca="1" si="69"/>
        <v>4.0168067226890685</v>
      </c>
      <c r="D1072" s="1">
        <f t="shared" ca="1" si="71"/>
        <v>1114.02</v>
      </c>
    </row>
    <row r="1073" spans="1:4">
      <c r="A1073" s="16">
        <v>1072</v>
      </c>
      <c r="B1073" s="1">
        <f t="shared" ca="1" si="68"/>
        <v>42.019999999999982</v>
      </c>
      <c r="C1073" s="16">
        <f t="shared" ca="1" si="69"/>
        <v>3.9197761194029681</v>
      </c>
      <c r="D1073" s="1">
        <f t="shared" ca="1" si="71"/>
        <v>1114.02</v>
      </c>
    </row>
    <row r="1074" spans="1:4">
      <c r="A1074" s="16">
        <v>1073</v>
      </c>
      <c r="B1074" s="1">
        <f t="shared" ca="1" si="68"/>
        <v>43.980000000000018</v>
      </c>
      <c r="C1074" s="16">
        <f t="shared" ca="1" si="69"/>
        <v>4.0987884436160442</v>
      </c>
      <c r="D1074" s="1">
        <f t="shared" ca="1" si="71"/>
        <v>1116.98</v>
      </c>
    </row>
    <row r="1075" spans="1:4">
      <c r="A1075" s="16">
        <v>1074</v>
      </c>
      <c r="B1075" s="1">
        <f t="shared" ca="1" si="68"/>
        <v>46.200000000000045</v>
      </c>
      <c r="C1075" s="16">
        <f t="shared" ca="1" si="69"/>
        <v>4.3016759776536304</v>
      </c>
      <c r="D1075" s="1">
        <f t="shared" ca="1" si="71"/>
        <v>1120.2</v>
      </c>
    </row>
    <row r="1076" spans="1:4">
      <c r="A1076" s="16">
        <v>1075</v>
      </c>
      <c r="B1076" s="1">
        <f t="shared" ca="1" si="68"/>
        <v>47.600000000000136</v>
      </c>
      <c r="C1076" s="16">
        <f t="shared" ca="1" si="69"/>
        <v>4.4279069767441968</v>
      </c>
      <c r="D1076" s="1">
        <f t="shared" ca="1" si="71"/>
        <v>1122.6000000000001</v>
      </c>
    </row>
    <row r="1077" spans="1:4">
      <c r="A1077" s="16">
        <v>1076</v>
      </c>
      <c r="B1077" s="1">
        <f t="shared" ca="1" si="68"/>
        <v>46.600000000000136</v>
      </c>
      <c r="C1077" s="16">
        <f t="shared" ca="1" si="69"/>
        <v>4.3308550185873713</v>
      </c>
      <c r="D1077" s="1">
        <f t="shared" ca="1" si="71"/>
        <v>1122.6000000000001</v>
      </c>
    </row>
    <row r="1078" spans="1:4">
      <c r="A1078" s="16">
        <v>1077</v>
      </c>
      <c r="B1078" s="1">
        <f t="shared" ca="1" si="68"/>
        <v>45.600000000000136</v>
      </c>
      <c r="C1078" s="16">
        <f t="shared" ca="1" si="69"/>
        <v>4.2339832869080993</v>
      </c>
      <c r="D1078" s="1">
        <f t="shared" ca="1" si="71"/>
        <v>1122.6000000000001</v>
      </c>
    </row>
    <row r="1079" spans="1:4">
      <c r="A1079" s="16">
        <v>1078</v>
      </c>
      <c r="B1079" s="1">
        <f t="shared" ca="1" si="68"/>
        <v>50.190000000000055</v>
      </c>
      <c r="C1079" s="16">
        <f t="shared" ca="1" si="69"/>
        <v>4.6558441558441643</v>
      </c>
      <c r="D1079" s="1">
        <f t="shared" ca="1" si="71"/>
        <v>1128.19</v>
      </c>
    </row>
    <row r="1080" spans="1:4">
      <c r="A1080" s="16">
        <v>1079</v>
      </c>
      <c r="B1080" s="1">
        <f t="shared" ca="1" si="68"/>
        <v>51.3900000000001</v>
      </c>
      <c r="C1080" s="16">
        <f t="shared" ca="1" si="69"/>
        <v>4.7627432808155845</v>
      </c>
      <c r="D1080" s="1">
        <f t="shared" ca="1" si="71"/>
        <v>1130.3900000000001</v>
      </c>
    </row>
    <row r="1081" spans="1:4">
      <c r="A1081" s="16">
        <v>1080</v>
      </c>
      <c r="B1081" s="1">
        <f t="shared" ca="1" si="68"/>
        <v>50.3900000000001</v>
      </c>
      <c r="C1081" s="16">
        <f t="shared" ca="1" si="69"/>
        <v>4.665740740740759</v>
      </c>
      <c r="D1081" s="1">
        <f t="shared" ca="1" si="71"/>
        <v>1130.3900000000001</v>
      </c>
    </row>
    <row r="1082" spans="1:4">
      <c r="A1082" s="16">
        <v>1081</v>
      </c>
      <c r="B1082" s="1">
        <f t="shared" ca="1" si="68"/>
        <v>54.870000000000118</v>
      </c>
      <c r="C1082" s="16">
        <f t="shared" ca="1" si="69"/>
        <v>5.0758556891767057</v>
      </c>
      <c r="D1082" s="1">
        <f t="shared" ca="1" si="71"/>
        <v>1135.8700000000001</v>
      </c>
    </row>
    <row r="1083" spans="1:4">
      <c r="A1083" s="16">
        <v>1082</v>
      </c>
      <c r="B1083" s="1">
        <f t="shared" ca="1" si="68"/>
        <v>53.870000000000118</v>
      </c>
      <c r="C1083" s="16">
        <f t="shared" ca="1" si="69"/>
        <v>4.9787430683918785</v>
      </c>
      <c r="D1083" s="1">
        <f t="shared" ca="1" si="71"/>
        <v>1135.8700000000001</v>
      </c>
    </row>
    <row r="1084" spans="1:4">
      <c r="A1084" s="16">
        <v>1083</v>
      </c>
      <c r="B1084" s="1">
        <f t="shared" ca="1" si="68"/>
        <v>52.870000000000118</v>
      </c>
      <c r="C1084" s="16">
        <f t="shared" ca="1" si="69"/>
        <v>4.8818097876269775</v>
      </c>
      <c r="D1084" s="1">
        <f t="shared" ca="1" si="71"/>
        <v>1135.8700000000001</v>
      </c>
    </row>
    <row r="1085" spans="1:4">
      <c r="A1085" s="16">
        <v>1084</v>
      </c>
      <c r="B1085" s="1">
        <f t="shared" ca="1" si="68"/>
        <v>51.870000000000118</v>
      </c>
      <c r="C1085" s="16">
        <f t="shared" ca="1" si="69"/>
        <v>4.7850553505535061</v>
      </c>
      <c r="D1085" s="1">
        <f t="shared" ca="1" si="71"/>
        <v>1135.8700000000001</v>
      </c>
    </row>
    <row r="1086" spans="1:4">
      <c r="A1086" s="16">
        <v>1085</v>
      </c>
      <c r="B1086" s="1">
        <f t="shared" ca="1" si="68"/>
        <v>50.870000000000118</v>
      </c>
      <c r="C1086" s="16">
        <f t="shared" ca="1" si="69"/>
        <v>4.6884792626728142</v>
      </c>
      <c r="D1086" s="1">
        <f t="shared" ca="1" si="71"/>
        <v>1135.8700000000001</v>
      </c>
    </row>
    <row r="1087" spans="1:4">
      <c r="A1087" s="16">
        <v>1086</v>
      </c>
      <c r="B1087" s="1">
        <f t="shared" ca="1" si="68"/>
        <v>49.870000000000118</v>
      </c>
      <c r="C1087" s="16">
        <f t="shared" ca="1" si="69"/>
        <v>4.5920810313075719</v>
      </c>
      <c r="D1087" s="1">
        <f t="shared" ca="1" si="71"/>
        <v>1135.8700000000001</v>
      </c>
    </row>
    <row r="1088" spans="1:4">
      <c r="A1088" s="16">
        <v>1087</v>
      </c>
      <c r="B1088" s="1">
        <f t="shared" ca="1" si="68"/>
        <v>48.870000000000118</v>
      </c>
      <c r="C1088" s="16">
        <f t="shared" ca="1" si="69"/>
        <v>4.4958601655933847</v>
      </c>
      <c r="D1088" s="1">
        <f t="shared" ca="1" si="71"/>
        <v>1135.8700000000001</v>
      </c>
    </row>
    <row r="1089" spans="1:4">
      <c r="A1089" s="16">
        <v>1088</v>
      </c>
      <c r="B1089" s="1">
        <f t="shared" ca="1" si="68"/>
        <v>47.870000000000118</v>
      </c>
      <c r="C1089" s="16">
        <f t="shared" ca="1" si="69"/>
        <v>4.3998161764706083</v>
      </c>
      <c r="D1089" s="1">
        <f t="shared" ca="1" si="71"/>
        <v>1135.8700000000001</v>
      </c>
    </row>
    <row r="1090" spans="1:4">
      <c r="A1090" s="16">
        <v>1089</v>
      </c>
      <c r="B1090" s="1">
        <f t="shared" ref="B1090:B1153" ca="1" si="72">D1090-A1090</f>
        <v>50.610000000000127</v>
      </c>
      <c r="C1090" s="16">
        <f t="shared" ref="C1090:C1153" ca="1" si="73">(D1090/A1090*100)-100</f>
        <v>4.6473829201102035</v>
      </c>
      <c r="D1090" s="1">
        <f t="shared" ca="1" si="71"/>
        <v>1139.6100000000001</v>
      </c>
    </row>
    <row r="1091" spans="1:4">
      <c r="A1091" s="16">
        <v>1090</v>
      </c>
      <c r="B1091" s="1">
        <f t="shared" ca="1" si="72"/>
        <v>49.610000000000127</v>
      </c>
      <c r="C1091" s="16">
        <f t="shared" ca="1" si="73"/>
        <v>4.5513761467889964</v>
      </c>
      <c r="D1091" s="1">
        <f t="shared" ca="1" si="71"/>
        <v>1139.6100000000001</v>
      </c>
    </row>
    <row r="1092" spans="1:4">
      <c r="A1092" s="16">
        <v>1091</v>
      </c>
      <c r="B1092" s="1">
        <f t="shared" ca="1" si="72"/>
        <v>48.610000000000127</v>
      </c>
      <c r="C1092" s="16">
        <f t="shared" ca="1" si="73"/>
        <v>4.4555453712190882</v>
      </c>
      <c r="D1092" s="1">
        <f t="shared" ca="1" si="71"/>
        <v>1139.6100000000001</v>
      </c>
    </row>
    <row r="1093" spans="1:4">
      <c r="A1093" s="16">
        <v>1092</v>
      </c>
      <c r="B1093" s="1">
        <f t="shared" ca="1" si="72"/>
        <v>47.610000000000127</v>
      </c>
      <c r="C1093" s="16">
        <f t="shared" ca="1" si="73"/>
        <v>4.3598901098901308</v>
      </c>
      <c r="D1093" s="1">
        <f t="shared" ca="1" si="71"/>
        <v>1139.6100000000001</v>
      </c>
    </row>
    <row r="1094" spans="1:4">
      <c r="A1094" s="16">
        <v>1093</v>
      </c>
      <c r="B1094" s="1">
        <f t="shared" ca="1" si="72"/>
        <v>46.610000000000127</v>
      </c>
      <c r="C1094" s="16">
        <f t="shared" ca="1" si="73"/>
        <v>4.2644098810613116</v>
      </c>
      <c r="D1094" s="1">
        <f t="shared" ca="1" si="71"/>
        <v>1139.6100000000001</v>
      </c>
    </row>
    <row r="1095" spans="1:4">
      <c r="A1095" s="16">
        <v>1094</v>
      </c>
      <c r="B1095" s="1">
        <f t="shared" ca="1" si="72"/>
        <v>45.610000000000127</v>
      </c>
      <c r="C1095" s="16">
        <f t="shared" ca="1" si="73"/>
        <v>4.1691042047532108</v>
      </c>
      <c r="D1095" s="1">
        <f t="shared" ca="1" si="71"/>
        <v>1139.6100000000001</v>
      </c>
    </row>
    <row r="1096" spans="1:4">
      <c r="A1096" s="16">
        <v>1095</v>
      </c>
      <c r="B1096" s="1">
        <f t="shared" ca="1" si="72"/>
        <v>47.450000000000045</v>
      </c>
      <c r="C1096" s="16">
        <f t="shared" ca="1" si="73"/>
        <v>4.3333333333333428</v>
      </c>
      <c r="D1096" s="1">
        <f t="shared" ca="1" si="71"/>
        <v>1142.45</v>
      </c>
    </row>
    <row r="1097" spans="1:4">
      <c r="A1097" s="16">
        <v>1096</v>
      </c>
      <c r="B1097" s="1">
        <f t="shared" ca="1" si="72"/>
        <v>46.450000000000045</v>
      </c>
      <c r="C1097" s="16">
        <f t="shared" ca="1" si="73"/>
        <v>4.2381386861313928</v>
      </c>
      <c r="D1097" s="1">
        <f t="shared" ca="1" si="71"/>
        <v>1142.45</v>
      </c>
    </row>
    <row r="1098" spans="1:4">
      <c r="A1098" s="16">
        <v>1097</v>
      </c>
      <c r="B1098" s="1">
        <f t="shared" ca="1" si="72"/>
        <v>45.450000000000045</v>
      </c>
      <c r="C1098" s="16">
        <f t="shared" ca="1" si="73"/>
        <v>4.1431175934366422</v>
      </c>
      <c r="D1098" s="1">
        <f t="shared" ref="D1098:D1129" ca="1" si="74">$D$1001+K98</f>
        <v>1142.45</v>
      </c>
    </row>
    <row r="1099" spans="1:4">
      <c r="A1099" s="16">
        <v>1098</v>
      </c>
      <c r="B1099" s="1">
        <f t="shared" ca="1" si="72"/>
        <v>44.450000000000045</v>
      </c>
      <c r="C1099" s="16">
        <f t="shared" ca="1" si="73"/>
        <v>4.0482695810564593</v>
      </c>
      <c r="D1099" s="1">
        <f t="shared" ca="1" si="74"/>
        <v>1142.45</v>
      </c>
    </row>
    <row r="1100" spans="1:4">
      <c r="A1100" s="16">
        <v>1099</v>
      </c>
      <c r="B1100" s="1">
        <f t="shared" ca="1" si="72"/>
        <v>49.450000000000045</v>
      </c>
      <c r="C1100" s="16">
        <f t="shared" ca="1" si="73"/>
        <v>4.499545040946316</v>
      </c>
      <c r="D1100" s="1">
        <f t="shared" ca="1" si="74"/>
        <v>1148.45</v>
      </c>
    </row>
    <row r="1101" spans="1:4">
      <c r="A1101" s="16">
        <v>1100</v>
      </c>
      <c r="B1101" s="1">
        <f t="shared" ca="1" si="72"/>
        <v>48.450000000000045</v>
      </c>
      <c r="C1101" s="16">
        <f t="shared" ca="1" si="73"/>
        <v>4.4045454545454561</v>
      </c>
      <c r="D1101" s="1">
        <f t="shared" ca="1" si="74"/>
        <v>1148.45</v>
      </c>
    </row>
    <row r="1102" spans="1:4">
      <c r="A1102" s="16">
        <v>1101</v>
      </c>
      <c r="B1102" s="1">
        <f t="shared" ca="1" si="72"/>
        <v>47.450000000000045</v>
      </c>
      <c r="C1102" s="16">
        <f t="shared" ca="1" si="73"/>
        <v>4.3097184377838289</v>
      </c>
      <c r="D1102" s="1">
        <f t="shared" ca="1" si="74"/>
        <v>1148.45</v>
      </c>
    </row>
    <row r="1103" spans="1:4">
      <c r="A1103" s="16">
        <v>1102</v>
      </c>
      <c r="B1103" s="1">
        <f t="shared" ca="1" si="72"/>
        <v>46.450000000000045</v>
      </c>
      <c r="C1103" s="16">
        <f t="shared" ca="1" si="73"/>
        <v>4.2150635208711549</v>
      </c>
      <c r="D1103" s="1">
        <f t="shared" ca="1" si="74"/>
        <v>1148.45</v>
      </c>
    </row>
    <row r="1104" spans="1:4">
      <c r="A1104" s="16">
        <v>1103</v>
      </c>
      <c r="B1104" s="1">
        <f t="shared" ca="1" si="72"/>
        <v>48.870000000000118</v>
      </c>
      <c r="C1104" s="16">
        <f t="shared" ca="1" si="73"/>
        <v>4.4306436990027294</v>
      </c>
      <c r="D1104" s="1">
        <f t="shared" ca="1" si="74"/>
        <v>1151.8700000000001</v>
      </c>
    </row>
    <row r="1105" spans="1:4">
      <c r="A1105" s="16">
        <v>1104</v>
      </c>
      <c r="B1105" s="1">
        <f t="shared" ca="1" si="72"/>
        <v>47.870000000000118</v>
      </c>
      <c r="C1105" s="16">
        <f t="shared" ca="1" si="73"/>
        <v>4.3360507246377011</v>
      </c>
      <c r="D1105" s="1">
        <f t="shared" ca="1" si="74"/>
        <v>1151.8700000000001</v>
      </c>
    </row>
    <row r="1106" spans="1:4">
      <c r="A1106" s="16">
        <v>1105</v>
      </c>
      <c r="B1106" s="1">
        <f t="shared" ca="1" si="72"/>
        <v>46.870000000000118</v>
      </c>
      <c r="C1106" s="16">
        <f t="shared" ca="1" si="73"/>
        <v>4.2416289592760279</v>
      </c>
      <c r="D1106" s="1">
        <f t="shared" ca="1" si="74"/>
        <v>1151.8700000000001</v>
      </c>
    </row>
    <row r="1107" spans="1:4">
      <c r="A1107" s="16">
        <v>1106</v>
      </c>
      <c r="B1107" s="1">
        <f t="shared" ca="1" si="72"/>
        <v>45.870000000000118</v>
      </c>
      <c r="C1107" s="16">
        <f t="shared" ca="1" si="73"/>
        <v>4.147377938517181</v>
      </c>
      <c r="D1107" s="1">
        <f t="shared" ca="1" si="74"/>
        <v>1151.8700000000001</v>
      </c>
    </row>
    <row r="1108" spans="1:4">
      <c r="A1108" s="16">
        <v>1107</v>
      </c>
      <c r="B1108" s="1">
        <f t="shared" ca="1" si="72"/>
        <v>44.870000000000118</v>
      </c>
      <c r="C1108" s="16">
        <f t="shared" ca="1" si="73"/>
        <v>4.0532971996386777</v>
      </c>
      <c r="D1108" s="1">
        <f t="shared" ca="1" si="74"/>
        <v>1151.8700000000001</v>
      </c>
    </row>
    <row r="1109" spans="1:4">
      <c r="A1109" s="16">
        <v>1108</v>
      </c>
      <c r="B1109" s="1">
        <f t="shared" ca="1" si="72"/>
        <v>43.870000000000118</v>
      </c>
      <c r="C1109" s="16">
        <f t="shared" ca="1" si="73"/>
        <v>3.9593862815884506</v>
      </c>
      <c r="D1109" s="1">
        <f t="shared" ca="1" si="74"/>
        <v>1151.8700000000001</v>
      </c>
    </row>
    <row r="1110" spans="1:4">
      <c r="A1110" s="16">
        <v>1109</v>
      </c>
      <c r="B1110" s="1">
        <f t="shared" ca="1" si="72"/>
        <v>42.870000000000118</v>
      </c>
      <c r="C1110" s="16">
        <f t="shared" ca="1" si="73"/>
        <v>3.8656447249774573</v>
      </c>
      <c r="D1110" s="1">
        <f t="shared" ca="1" si="74"/>
        <v>1151.8700000000001</v>
      </c>
    </row>
    <row r="1111" spans="1:4">
      <c r="A1111" s="16">
        <v>1110</v>
      </c>
      <c r="B1111" s="1">
        <f t="shared" ca="1" si="72"/>
        <v>41.870000000000118</v>
      </c>
      <c r="C1111" s="16">
        <f t="shared" ca="1" si="73"/>
        <v>3.7720720720720919</v>
      </c>
      <c r="D1111" s="1">
        <f t="shared" ca="1" si="74"/>
        <v>1151.8700000000001</v>
      </c>
    </row>
    <row r="1112" spans="1:4">
      <c r="A1112" s="16">
        <v>1111</v>
      </c>
      <c r="B1112" s="1">
        <f t="shared" ca="1" si="72"/>
        <v>40.870000000000118</v>
      </c>
      <c r="C1112" s="16">
        <f t="shared" ca="1" si="73"/>
        <v>3.6786678667866965</v>
      </c>
      <c r="D1112" s="1">
        <f t="shared" ca="1" si="74"/>
        <v>1151.8700000000001</v>
      </c>
    </row>
    <row r="1113" spans="1:4">
      <c r="A1113" s="16">
        <v>1112</v>
      </c>
      <c r="B1113" s="1">
        <f t="shared" ca="1" si="72"/>
        <v>45.840000000000146</v>
      </c>
      <c r="C1113" s="16">
        <f t="shared" ca="1" si="73"/>
        <v>4.1223021582733992</v>
      </c>
      <c r="D1113" s="1">
        <f t="shared" ca="1" si="74"/>
        <v>1157.8400000000001</v>
      </c>
    </row>
    <row r="1114" spans="1:4">
      <c r="A1114" s="16">
        <v>1113</v>
      </c>
      <c r="B1114" s="1">
        <f t="shared" ca="1" si="72"/>
        <v>44.840000000000146</v>
      </c>
      <c r="C1114" s="16">
        <f t="shared" ca="1" si="73"/>
        <v>4.0287511230907569</v>
      </c>
      <c r="D1114" s="1">
        <f t="shared" ca="1" si="74"/>
        <v>1157.8400000000001</v>
      </c>
    </row>
    <row r="1115" spans="1:4">
      <c r="A1115" s="16">
        <v>1114</v>
      </c>
      <c r="B1115" s="1">
        <f t="shared" ca="1" si="72"/>
        <v>43.840000000000146</v>
      </c>
      <c r="C1115" s="16">
        <f t="shared" ca="1" si="73"/>
        <v>3.9353680430879763</v>
      </c>
      <c r="D1115" s="1">
        <f t="shared" ca="1" si="74"/>
        <v>1157.8400000000001</v>
      </c>
    </row>
    <row r="1116" spans="1:4">
      <c r="A1116" s="16">
        <v>1115</v>
      </c>
      <c r="B1116" s="1">
        <f t="shared" ca="1" si="72"/>
        <v>44.980000000000018</v>
      </c>
      <c r="C1116" s="16">
        <f t="shared" ca="1" si="73"/>
        <v>4.0340807174887914</v>
      </c>
      <c r="D1116" s="1">
        <f t="shared" ca="1" si="74"/>
        <v>1159.98</v>
      </c>
    </row>
    <row r="1117" spans="1:4">
      <c r="A1117" s="16">
        <v>1116</v>
      </c>
      <c r="B1117" s="1">
        <f t="shared" ca="1" si="72"/>
        <v>46.630000000000109</v>
      </c>
      <c r="C1117" s="16">
        <f t="shared" ca="1" si="73"/>
        <v>4.1783154121863788</v>
      </c>
      <c r="D1117" s="1">
        <f t="shared" ca="1" si="74"/>
        <v>1162.6300000000001</v>
      </c>
    </row>
    <row r="1118" spans="1:4">
      <c r="A1118" s="16">
        <v>1117</v>
      </c>
      <c r="B1118" s="1">
        <f t="shared" ca="1" si="72"/>
        <v>45.630000000000109</v>
      </c>
      <c r="C1118" s="16">
        <f t="shared" ca="1" si="73"/>
        <v>4.0850492390331397</v>
      </c>
      <c r="D1118" s="1">
        <f t="shared" ca="1" si="74"/>
        <v>1162.6300000000001</v>
      </c>
    </row>
    <row r="1119" spans="1:4">
      <c r="A1119" s="16">
        <v>1118</v>
      </c>
      <c r="B1119" s="1">
        <f t="shared" ca="1" si="72"/>
        <v>44.630000000000109</v>
      </c>
      <c r="C1119" s="16">
        <f t="shared" ca="1" si="73"/>
        <v>3.991949910554581</v>
      </c>
      <c r="D1119" s="1">
        <f t="shared" ca="1" si="74"/>
        <v>1162.6300000000001</v>
      </c>
    </row>
    <row r="1120" spans="1:4">
      <c r="A1120" s="16">
        <v>1119</v>
      </c>
      <c r="B1120" s="1">
        <f t="shared" ca="1" si="72"/>
        <v>43.630000000000109</v>
      </c>
      <c r="C1120" s="16">
        <f t="shared" ca="1" si="73"/>
        <v>3.8990169794459462</v>
      </c>
      <c r="D1120" s="1">
        <f t="shared" ca="1" si="74"/>
        <v>1162.6300000000001</v>
      </c>
    </row>
    <row r="1121" spans="1:4">
      <c r="A1121" s="16">
        <v>1120</v>
      </c>
      <c r="B1121" s="1">
        <f t="shared" ca="1" si="72"/>
        <v>47.360000000000127</v>
      </c>
      <c r="C1121" s="16">
        <f t="shared" ca="1" si="73"/>
        <v>4.228571428571442</v>
      </c>
      <c r="D1121" s="1">
        <f t="shared" ca="1" si="74"/>
        <v>1167.3600000000001</v>
      </c>
    </row>
    <row r="1122" spans="1:4">
      <c r="A1122" s="16">
        <v>1121</v>
      </c>
      <c r="B1122" s="1">
        <f t="shared" ca="1" si="72"/>
        <v>46.360000000000127</v>
      </c>
      <c r="C1122" s="16">
        <f t="shared" ca="1" si="73"/>
        <v>4.1355932203389898</v>
      </c>
      <c r="D1122" s="1">
        <f t="shared" ca="1" si="74"/>
        <v>1167.3600000000001</v>
      </c>
    </row>
    <row r="1123" spans="1:4">
      <c r="A1123" s="16">
        <v>1122</v>
      </c>
      <c r="B1123" s="1">
        <f t="shared" ca="1" si="72"/>
        <v>45.360000000000127</v>
      </c>
      <c r="C1123" s="16">
        <f t="shared" ca="1" si="73"/>
        <v>4.0427807486631053</v>
      </c>
      <c r="D1123" s="1">
        <f t="shared" ca="1" si="74"/>
        <v>1167.3600000000001</v>
      </c>
    </row>
    <row r="1124" spans="1:4">
      <c r="A1124" s="16">
        <v>1123</v>
      </c>
      <c r="B1124" s="1">
        <f t="shared" ca="1" si="72"/>
        <v>48.839999999999918</v>
      </c>
      <c r="C1124" s="16">
        <f t="shared" ca="1" si="73"/>
        <v>4.3490650044523562</v>
      </c>
      <c r="D1124" s="1">
        <f t="shared" ca="1" si="74"/>
        <v>1171.8399999999999</v>
      </c>
    </row>
    <row r="1125" spans="1:4">
      <c r="A1125" s="16">
        <v>1124</v>
      </c>
      <c r="B1125" s="1">
        <f t="shared" ca="1" si="72"/>
        <v>47.839999999999918</v>
      </c>
      <c r="C1125" s="16">
        <f t="shared" ca="1" si="73"/>
        <v>4.2562277580071139</v>
      </c>
      <c r="D1125" s="1">
        <f t="shared" ca="1" si="74"/>
        <v>1171.8399999999999</v>
      </c>
    </row>
    <row r="1126" spans="1:4">
      <c r="A1126" s="16">
        <v>1125</v>
      </c>
      <c r="B1126" s="1">
        <f t="shared" ca="1" si="72"/>
        <v>46.839999999999918</v>
      </c>
      <c r="C1126" s="16">
        <f t="shared" ca="1" si="73"/>
        <v>4.163555555555547</v>
      </c>
      <c r="D1126" s="1">
        <f t="shared" ca="1" si="74"/>
        <v>1171.8399999999999</v>
      </c>
    </row>
    <row r="1127" spans="1:4">
      <c r="A1127" s="16">
        <v>1126</v>
      </c>
      <c r="B1127" s="1">
        <f t="shared" ca="1" si="72"/>
        <v>45.839999999999918</v>
      </c>
      <c r="C1127" s="16">
        <f t="shared" ca="1" si="73"/>
        <v>4.0710479573712064</v>
      </c>
      <c r="D1127" s="1">
        <f t="shared" ca="1" si="74"/>
        <v>1171.8399999999999</v>
      </c>
    </row>
    <row r="1128" spans="1:4">
      <c r="A1128" s="16">
        <v>1127</v>
      </c>
      <c r="B1128" s="1">
        <f t="shared" ca="1" si="72"/>
        <v>44.839999999999918</v>
      </c>
      <c r="C1128" s="16">
        <f t="shared" ca="1" si="73"/>
        <v>3.9787045252883644</v>
      </c>
      <c r="D1128" s="1">
        <f t="shared" ca="1" si="74"/>
        <v>1171.8399999999999</v>
      </c>
    </row>
    <row r="1129" spans="1:4">
      <c r="A1129" s="16">
        <v>1128</v>
      </c>
      <c r="B1129" s="1">
        <f t="shared" ca="1" si="72"/>
        <v>45.970000000000027</v>
      </c>
      <c r="C1129" s="16">
        <f t="shared" ca="1" si="73"/>
        <v>4.0753546099290645</v>
      </c>
      <c r="D1129" s="1">
        <f t="shared" ca="1" si="74"/>
        <v>1173.97</v>
      </c>
    </row>
    <row r="1130" spans="1:4">
      <c r="A1130" s="16">
        <v>1129</v>
      </c>
      <c r="B1130" s="1">
        <f t="shared" ca="1" si="72"/>
        <v>44.970000000000027</v>
      </c>
      <c r="C1130" s="16">
        <f t="shared" ca="1" si="73"/>
        <v>3.983170947741371</v>
      </c>
      <c r="D1130" s="1">
        <f t="shared" ref="D1130:D1161" ca="1" si="75">$D$1001+K130</f>
        <v>1173.97</v>
      </c>
    </row>
    <row r="1131" spans="1:4">
      <c r="A1131" s="16">
        <v>1130</v>
      </c>
      <c r="B1131" s="1">
        <f t="shared" ca="1" si="72"/>
        <v>43.970000000000027</v>
      </c>
      <c r="C1131" s="16">
        <f t="shared" ca="1" si="73"/>
        <v>3.8911504424778798</v>
      </c>
      <c r="D1131" s="1">
        <f t="shared" ca="1" si="75"/>
        <v>1173.97</v>
      </c>
    </row>
    <row r="1132" spans="1:4">
      <c r="A1132" s="16">
        <v>1131</v>
      </c>
      <c r="B1132" s="1">
        <f t="shared" ca="1" si="72"/>
        <v>42.970000000000027</v>
      </c>
      <c r="C1132" s="16">
        <f t="shared" ca="1" si="73"/>
        <v>3.7992926613616333</v>
      </c>
      <c r="D1132" s="1">
        <f t="shared" ca="1" si="75"/>
        <v>1173.97</v>
      </c>
    </row>
    <row r="1133" spans="1:4">
      <c r="A1133" s="16">
        <v>1132</v>
      </c>
      <c r="B1133" s="1">
        <f t="shared" ca="1" si="72"/>
        <v>41.970000000000027</v>
      </c>
      <c r="C1133" s="16">
        <f t="shared" ca="1" si="73"/>
        <v>3.707597173144876</v>
      </c>
      <c r="D1133" s="1">
        <f t="shared" ca="1" si="75"/>
        <v>1173.97</v>
      </c>
    </row>
    <row r="1134" spans="1:4">
      <c r="A1134" s="16">
        <v>1133</v>
      </c>
      <c r="B1134" s="1">
        <f t="shared" ca="1" si="72"/>
        <v>40.970000000000027</v>
      </c>
      <c r="C1134" s="16">
        <f t="shared" ca="1" si="73"/>
        <v>3.6160635481023746</v>
      </c>
      <c r="D1134" s="1">
        <f t="shared" ca="1" si="75"/>
        <v>1173.97</v>
      </c>
    </row>
    <row r="1135" spans="1:4">
      <c r="A1135" s="16">
        <v>1134</v>
      </c>
      <c r="B1135" s="1">
        <f t="shared" ca="1" si="72"/>
        <v>39.970000000000027</v>
      </c>
      <c r="C1135" s="16">
        <f t="shared" ca="1" si="73"/>
        <v>3.5246913580246826</v>
      </c>
      <c r="D1135" s="1">
        <f t="shared" ca="1" si="75"/>
        <v>1173.97</v>
      </c>
    </row>
    <row r="1136" spans="1:4">
      <c r="A1136" s="16">
        <v>1135</v>
      </c>
      <c r="B1136" s="1">
        <f t="shared" ca="1" si="72"/>
        <v>41.849999999999909</v>
      </c>
      <c r="C1136" s="16">
        <f t="shared" ca="1" si="73"/>
        <v>3.6872246696035234</v>
      </c>
      <c r="D1136" s="1">
        <f t="shared" ca="1" si="75"/>
        <v>1176.8499999999999</v>
      </c>
    </row>
    <row r="1137" spans="1:4">
      <c r="A1137" s="16">
        <v>1136</v>
      </c>
      <c r="B1137" s="1">
        <f t="shared" ca="1" si="72"/>
        <v>40.849999999999909</v>
      </c>
      <c r="C1137" s="16">
        <f t="shared" ca="1" si="73"/>
        <v>3.5959507042253307</v>
      </c>
      <c r="D1137" s="1">
        <f t="shared" ca="1" si="75"/>
        <v>1176.8499999999999</v>
      </c>
    </row>
    <row r="1138" spans="1:4">
      <c r="A1138" s="16">
        <v>1137</v>
      </c>
      <c r="B1138" s="1">
        <f t="shared" ca="1" si="72"/>
        <v>39.849999999999909</v>
      </c>
      <c r="C1138" s="16">
        <f t="shared" ca="1" si="73"/>
        <v>3.5048372911169707</v>
      </c>
      <c r="D1138" s="1">
        <f t="shared" ca="1" si="75"/>
        <v>1176.8499999999999</v>
      </c>
    </row>
    <row r="1139" spans="1:4">
      <c r="A1139" s="16">
        <v>1138</v>
      </c>
      <c r="B1139" s="1">
        <f t="shared" ca="1" si="72"/>
        <v>38.849999999999909</v>
      </c>
      <c r="C1139" s="16">
        <f t="shared" ca="1" si="73"/>
        <v>3.4138840070298642</v>
      </c>
      <c r="D1139" s="1">
        <f t="shared" ca="1" si="75"/>
        <v>1176.8499999999999</v>
      </c>
    </row>
    <row r="1140" spans="1:4">
      <c r="A1140" s="16">
        <v>1139</v>
      </c>
      <c r="B1140" s="1">
        <f t="shared" ca="1" si="72"/>
        <v>39.910000000000082</v>
      </c>
      <c r="C1140" s="16">
        <f t="shared" ca="1" si="73"/>
        <v>3.5039508340649803</v>
      </c>
      <c r="D1140" s="1">
        <f t="shared" ca="1" si="75"/>
        <v>1178.9100000000001</v>
      </c>
    </row>
    <row r="1141" spans="1:4">
      <c r="A1141" s="16">
        <v>1140</v>
      </c>
      <c r="B1141" s="1">
        <f t="shared" ca="1" si="72"/>
        <v>38.910000000000082</v>
      </c>
      <c r="C1141" s="16">
        <f t="shared" ca="1" si="73"/>
        <v>3.4131578947368411</v>
      </c>
      <c r="D1141" s="1">
        <f t="shared" ca="1" si="75"/>
        <v>1178.9100000000001</v>
      </c>
    </row>
    <row r="1142" spans="1:4">
      <c r="A1142" s="16">
        <v>1141</v>
      </c>
      <c r="B1142" s="1">
        <f t="shared" ca="1" si="72"/>
        <v>42.240000000000009</v>
      </c>
      <c r="C1142" s="16">
        <f t="shared" ca="1" si="73"/>
        <v>3.7020157756354024</v>
      </c>
      <c r="D1142" s="1">
        <f t="shared" ca="1" si="75"/>
        <v>1183.24</v>
      </c>
    </row>
    <row r="1143" spans="1:4">
      <c r="A1143" s="16">
        <v>1142</v>
      </c>
      <c r="B1143" s="1">
        <f t="shared" ca="1" si="72"/>
        <v>41.240000000000009</v>
      </c>
      <c r="C1143" s="16">
        <f t="shared" ca="1" si="73"/>
        <v>3.6112084063047405</v>
      </c>
      <c r="D1143" s="1">
        <f t="shared" ca="1" si="75"/>
        <v>1183.24</v>
      </c>
    </row>
    <row r="1144" spans="1:4">
      <c r="A1144" s="16">
        <v>1143</v>
      </c>
      <c r="B1144" s="1">
        <f t="shared" ca="1" si="72"/>
        <v>40.240000000000009</v>
      </c>
      <c r="C1144" s="16">
        <f t="shared" ca="1" si="73"/>
        <v>3.5205599300087442</v>
      </c>
      <c r="D1144" s="1">
        <f t="shared" ca="1" si="75"/>
        <v>1183.24</v>
      </c>
    </row>
    <row r="1145" spans="1:4">
      <c r="A1145" s="16">
        <v>1144</v>
      </c>
      <c r="B1145" s="1">
        <f t="shared" ca="1" si="72"/>
        <v>39.240000000000009</v>
      </c>
      <c r="C1145" s="16">
        <f t="shared" ca="1" si="73"/>
        <v>3.4300699300699335</v>
      </c>
      <c r="D1145" s="1">
        <f t="shared" ca="1" si="75"/>
        <v>1183.24</v>
      </c>
    </row>
    <row r="1146" spans="1:4">
      <c r="A1146" s="16">
        <v>1145</v>
      </c>
      <c r="B1146" s="1">
        <f t="shared" ca="1" si="72"/>
        <v>38.240000000000009</v>
      </c>
      <c r="C1146" s="16">
        <f t="shared" ca="1" si="73"/>
        <v>3.339737991266361</v>
      </c>
      <c r="D1146" s="1">
        <f t="shared" ca="1" si="75"/>
        <v>1183.24</v>
      </c>
    </row>
    <row r="1147" spans="1:4">
      <c r="A1147" s="16">
        <v>1146</v>
      </c>
      <c r="B1147" s="1">
        <f t="shared" ca="1" si="72"/>
        <v>37.240000000000009</v>
      </c>
      <c r="C1147" s="16">
        <f t="shared" ca="1" si="73"/>
        <v>3.2495636998254724</v>
      </c>
      <c r="D1147" s="1">
        <f t="shared" ca="1" si="75"/>
        <v>1183.24</v>
      </c>
    </row>
    <row r="1148" spans="1:4">
      <c r="A1148" s="16">
        <v>1147</v>
      </c>
      <c r="B1148" s="1">
        <f t="shared" ca="1" si="72"/>
        <v>38.269999999999982</v>
      </c>
      <c r="C1148" s="16">
        <f t="shared" ca="1" si="73"/>
        <v>3.3365300784655716</v>
      </c>
      <c r="D1148" s="1">
        <f t="shared" ca="1" si="75"/>
        <v>1185.27</v>
      </c>
    </row>
    <row r="1149" spans="1:4">
      <c r="A1149" s="16">
        <v>1148</v>
      </c>
      <c r="B1149" s="1">
        <f t="shared" ca="1" si="72"/>
        <v>37.269999999999982</v>
      </c>
      <c r="C1149" s="16">
        <f t="shared" ca="1" si="73"/>
        <v>3.2465156794424956</v>
      </c>
      <c r="D1149" s="1">
        <f t="shared" ca="1" si="75"/>
        <v>1185.27</v>
      </c>
    </row>
    <row r="1150" spans="1:4">
      <c r="A1150" s="16">
        <v>1149</v>
      </c>
      <c r="B1150" s="1">
        <f t="shared" ca="1" si="72"/>
        <v>36.269999999999982</v>
      </c>
      <c r="C1150" s="16">
        <f t="shared" ca="1" si="73"/>
        <v>3.1566579634464631</v>
      </c>
      <c r="D1150" s="1">
        <f t="shared" ca="1" si="75"/>
        <v>1185.27</v>
      </c>
    </row>
    <row r="1151" spans="1:4">
      <c r="A1151" s="16">
        <v>1150</v>
      </c>
      <c r="B1151" s="1">
        <f t="shared" ca="1" si="72"/>
        <v>35.269999999999982</v>
      </c>
      <c r="C1151" s="16">
        <f t="shared" ca="1" si="73"/>
        <v>3.0669565217391437</v>
      </c>
      <c r="D1151" s="1">
        <f t="shared" ca="1" si="75"/>
        <v>1185.27</v>
      </c>
    </row>
    <row r="1152" spans="1:4">
      <c r="A1152" s="16">
        <v>1151</v>
      </c>
      <c r="B1152" s="1">
        <f t="shared" ca="1" si="72"/>
        <v>34.269999999999982</v>
      </c>
      <c r="C1152" s="16">
        <f t="shared" ca="1" si="73"/>
        <v>2.9774109470026104</v>
      </c>
      <c r="D1152" s="1">
        <f t="shared" ca="1" si="75"/>
        <v>1185.27</v>
      </c>
    </row>
    <row r="1153" spans="1:4">
      <c r="A1153" s="16">
        <v>1152</v>
      </c>
      <c r="B1153" s="1">
        <f t="shared" ca="1" si="72"/>
        <v>33.269999999999982</v>
      </c>
      <c r="C1153" s="16">
        <f t="shared" ca="1" si="73"/>
        <v>2.8880208333333286</v>
      </c>
      <c r="D1153" s="1">
        <f t="shared" ca="1" si="75"/>
        <v>1185.27</v>
      </c>
    </row>
    <row r="1154" spans="1:4">
      <c r="A1154" s="16">
        <v>1153</v>
      </c>
      <c r="B1154" s="1">
        <f t="shared" ref="B1154:B1217" ca="1" si="76">D1154-A1154</f>
        <v>32.269999999999982</v>
      </c>
      <c r="C1154" s="16">
        <f t="shared" ref="C1154:C1217" ca="1" si="77">(D1154/A1154*100)-100</f>
        <v>2.798785776235917</v>
      </c>
      <c r="D1154" s="1">
        <f t="shared" ca="1" si="75"/>
        <v>1185.27</v>
      </c>
    </row>
    <row r="1155" spans="1:4">
      <c r="A1155" s="16">
        <v>1154</v>
      </c>
      <c r="B1155" s="1">
        <f t="shared" ca="1" si="76"/>
        <v>31.269999999999982</v>
      </c>
      <c r="C1155" s="16">
        <f t="shared" ca="1" si="77"/>
        <v>2.7097053726169946</v>
      </c>
      <c r="D1155" s="1">
        <f t="shared" ca="1" si="75"/>
        <v>1185.27</v>
      </c>
    </row>
    <row r="1156" spans="1:4">
      <c r="A1156" s="16">
        <v>1155</v>
      </c>
      <c r="B1156" s="1">
        <f t="shared" ca="1" si="76"/>
        <v>30.269999999999982</v>
      </c>
      <c r="C1156" s="16">
        <f t="shared" ca="1" si="77"/>
        <v>2.6207792207792124</v>
      </c>
      <c r="D1156" s="1">
        <f t="shared" ca="1" si="75"/>
        <v>1185.27</v>
      </c>
    </row>
    <row r="1157" spans="1:4">
      <c r="A1157" s="16">
        <v>1156</v>
      </c>
      <c r="B1157" s="1">
        <f t="shared" ca="1" si="76"/>
        <v>29.269999999999982</v>
      </c>
      <c r="C1157" s="16">
        <f t="shared" ca="1" si="77"/>
        <v>2.5320069204152134</v>
      </c>
      <c r="D1157" s="1">
        <f t="shared" ca="1" si="75"/>
        <v>1185.27</v>
      </c>
    </row>
    <row r="1158" spans="1:4">
      <c r="A1158" s="16">
        <v>1157</v>
      </c>
      <c r="B1158" s="1">
        <f t="shared" ca="1" si="76"/>
        <v>28.269999999999982</v>
      </c>
      <c r="C1158" s="16">
        <f t="shared" ca="1" si="77"/>
        <v>2.4433880726015644</v>
      </c>
      <c r="D1158" s="1">
        <f t="shared" ca="1" si="75"/>
        <v>1185.27</v>
      </c>
    </row>
    <row r="1159" spans="1:4">
      <c r="A1159" s="16">
        <v>1158</v>
      </c>
      <c r="B1159" s="1">
        <f t="shared" ca="1" si="76"/>
        <v>30.329999999999927</v>
      </c>
      <c r="C1159" s="16">
        <f t="shared" ca="1" si="77"/>
        <v>2.6191709844559483</v>
      </c>
      <c r="D1159" s="1">
        <f t="shared" ca="1" si="75"/>
        <v>1188.33</v>
      </c>
    </row>
    <row r="1160" spans="1:4">
      <c r="A1160" s="16">
        <v>1159</v>
      </c>
      <c r="B1160" s="1">
        <f t="shared" ca="1" si="76"/>
        <v>29.329999999999927</v>
      </c>
      <c r="C1160" s="16">
        <f t="shared" ca="1" si="77"/>
        <v>2.5306298533218126</v>
      </c>
      <c r="D1160" s="1">
        <f t="shared" ca="1" si="75"/>
        <v>1188.33</v>
      </c>
    </row>
    <row r="1161" spans="1:4">
      <c r="A1161" s="16">
        <v>1160</v>
      </c>
      <c r="B1161" s="1">
        <f t="shared" ca="1" si="76"/>
        <v>28.329999999999927</v>
      </c>
      <c r="C1161" s="16">
        <f t="shared" ca="1" si="77"/>
        <v>2.4422413793103317</v>
      </c>
      <c r="D1161" s="1">
        <f t="shared" ca="1" si="75"/>
        <v>1188.33</v>
      </c>
    </row>
    <row r="1162" spans="1:4">
      <c r="A1162" s="16">
        <v>1161</v>
      </c>
      <c r="B1162" s="1">
        <f t="shared" ca="1" si="76"/>
        <v>29.809999999999945</v>
      </c>
      <c r="C1162" s="16">
        <f t="shared" ca="1" si="77"/>
        <v>2.5676141257536642</v>
      </c>
      <c r="D1162" s="1">
        <f t="shared" ref="D1162:D1193" ca="1" si="78">$D$1001+K162</f>
        <v>1190.81</v>
      </c>
    </row>
    <row r="1163" spans="1:4">
      <c r="A1163" s="16">
        <v>1162</v>
      </c>
      <c r="B1163" s="1">
        <f t="shared" ca="1" si="76"/>
        <v>28.809999999999945</v>
      </c>
      <c r="C1163" s="16">
        <f t="shared" ca="1" si="77"/>
        <v>2.4793459552495705</v>
      </c>
      <c r="D1163" s="1">
        <f t="shared" ca="1" si="78"/>
        <v>1190.81</v>
      </c>
    </row>
    <row r="1164" spans="1:4">
      <c r="A1164" s="16">
        <v>1163</v>
      </c>
      <c r="B1164" s="1">
        <f t="shared" ca="1" si="76"/>
        <v>27.809999999999945</v>
      </c>
      <c r="C1164" s="16">
        <f t="shared" ca="1" si="77"/>
        <v>2.3912295786758335</v>
      </c>
      <c r="D1164" s="1">
        <f t="shared" ca="1" si="78"/>
        <v>1190.81</v>
      </c>
    </row>
    <row r="1165" spans="1:4">
      <c r="A1165" s="16">
        <v>1164</v>
      </c>
      <c r="B1165" s="1">
        <f t="shared" ca="1" si="76"/>
        <v>26.809999999999945</v>
      </c>
      <c r="C1165" s="16">
        <f t="shared" ca="1" si="77"/>
        <v>2.3032646048109768</v>
      </c>
      <c r="D1165" s="1">
        <f t="shared" ca="1" si="78"/>
        <v>1190.81</v>
      </c>
    </row>
    <row r="1166" spans="1:4">
      <c r="A1166" s="16">
        <v>1165</v>
      </c>
      <c r="B1166" s="1">
        <f t="shared" ca="1" si="76"/>
        <v>25.809999999999945</v>
      </c>
      <c r="C1166" s="16">
        <f t="shared" ca="1" si="77"/>
        <v>2.2154506437768191</v>
      </c>
      <c r="D1166" s="1">
        <f t="shared" ca="1" si="78"/>
        <v>1190.81</v>
      </c>
    </row>
    <row r="1167" spans="1:4">
      <c r="A1167" s="16">
        <v>1166</v>
      </c>
      <c r="B1167" s="1">
        <f t="shared" ca="1" si="76"/>
        <v>24.809999999999945</v>
      </c>
      <c r="C1167" s="16">
        <f t="shared" ca="1" si="77"/>
        <v>2.1277873070325768</v>
      </c>
      <c r="D1167" s="1">
        <f t="shared" ca="1" si="78"/>
        <v>1190.81</v>
      </c>
    </row>
    <row r="1168" spans="1:4">
      <c r="A1168" s="16">
        <v>1167</v>
      </c>
      <c r="B1168" s="1">
        <f t="shared" ca="1" si="76"/>
        <v>23.809999999999945</v>
      </c>
      <c r="C1168" s="16">
        <f t="shared" ca="1" si="77"/>
        <v>2.0402742073693219</v>
      </c>
      <c r="D1168" s="1">
        <f t="shared" ca="1" si="78"/>
        <v>1190.81</v>
      </c>
    </row>
    <row r="1169" spans="1:4">
      <c r="A1169" s="16">
        <v>1168</v>
      </c>
      <c r="B1169" s="1">
        <f t="shared" ca="1" si="76"/>
        <v>25.360000000000127</v>
      </c>
      <c r="C1169" s="16">
        <f t="shared" ca="1" si="77"/>
        <v>2.1712328767123523</v>
      </c>
      <c r="D1169" s="1">
        <f t="shared" ca="1" si="78"/>
        <v>1193.3600000000001</v>
      </c>
    </row>
    <row r="1170" spans="1:4">
      <c r="A1170" s="16">
        <v>1169</v>
      </c>
      <c r="B1170" s="1">
        <f t="shared" ca="1" si="76"/>
        <v>24.360000000000127</v>
      </c>
      <c r="C1170" s="16">
        <f t="shared" ca="1" si="77"/>
        <v>2.0838323353293617</v>
      </c>
      <c r="D1170" s="1">
        <f t="shared" ca="1" si="78"/>
        <v>1193.3600000000001</v>
      </c>
    </row>
    <row r="1171" spans="1:4">
      <c r="A1171" s="16">
        <v>1170</v>
      </c>
      <c r="B1171" s="1">
        <f t="shared" ca="1" si="76"/>
        <v>23.360000000000127</v>
      </c>
      <c r="C1171" s="16">
        <f t="shared" ca="1" si="77"/>
        <v>1.9965811965812179</v>
      </c>
      <c r="D1171" s="1">
        <f t="shared" ca="1" si="78"/>
        <v>1193.3600000000001</v>
      </c>
    </row>
    <row r="1172" spans="1:4">
      <c r="A1172" s="16">
        <v>1171</v>
      </c>
      <c r="B1172" s="1">
        <f t="shared" ca="1" si="76"/>
        <v>25.980000000000018</v>
      </c>
      <c r="C1172" s="16">
        <f t="shared" ca="1" si="77"/>
        <v>2.2186165670367188</v>
      </c>
      <c r="D1172" s="1">
        <f t="shared" ca="1" si="78"/>
        <v>1196.98</v>
      </c>
    </row>
    <row r="1173" spans="1:4">
      <c r="A1173" s="16">
        <v>1172</v>
      </c>
      <c r="B1173" s="1">
        <f t="shared" ca="1" si="76"/>
        <v>27.819999999999936</v>
      </c>
      <c r="C1173" s="16">
        <f t="shared" ca="1" si="77"/>
        <v>2.3737201365187701</v>
      </c>
      <c r="D1173" s="1">
        <f t="shared" ca="1" si="78"/>
        <v>1199.82</v>
      </c>
    </row>
    <row r="1174" spans="1:4">
      <c r="A1174" s="16">
        <v>1173</v>
      </c>
      <c r="B1174" s="1">
        <f t="shared" ca="1" si="76"/>
        <v>26.819999999999936</v>
      </c>
      <c r="C1174" s="16">
        <f t="shared" ca="1" si="77"/>
        <v>2.2864450127877234</v>
      </c>
      <c r="D1174" s="1">
        <f t="shared" ca="1" si="78"/>
        <v>1199.82</v>
      </c>
    </row>
    <row r="1175" spans="1:4">
      <c r="A1175" s="16">
        <v>1174</v>
      </c>
      <c r="B1175" s="1">
        <f t="shared" ca="1" si="76"/>
        <v>30.400000000000091</v>
      </c>
      <c r="C1175" s="16">
        <f t="shared" ca="1" si="77"/>
        <v>2.5894378194207803</v>
      </c>
      <c r="D1175" s="1">
        <f t="shared" ca="1" si="78"/>
        <v>1204.4000000000001</v>
      </c>
    </row>
    <row r="1176" spans="1:4">
      <c r="A1176" s="16">
        <v>1175</v>
      </c>
      <c r="B1176" s="1">
        <f t="shared" ca="1" si="76"/>
        <v>29.400000000000091</v>
      </c>
      <c r="C1176" s="16">
        <f t="shared" ca="1" si="77"/>
        <v>2.5021276595744695</v>
      </c>
      <c r="D1176" s="1">
        <f t="shared" ca="1" si="78"/>
        <v>1204.4000000000001</v>
      </c>
    </row>
    <row r="1177" spans="1:4">
      <c r="A1177" s="16">
        <v>1176</v>
      </c>
      <c r="B1177" s="1">
        <f t="shared" ca="1" si="76"/>
        <v>31.450000000000045</v>
      </c>
      <c r="C1177" s="16">
        <f t="shared" ca="1" si="77"/>
        <v>2.6743197278911595</v>
      </c>
      <c r="D1177" s="1">
        <f t="shared" ca="1" si="78"/>
        <v>1207.45</v>
      </c>
    </row>
    <row r="1178" spans="1:4">
      <c r="A1178" s="16">
        <v>1177</v>
      </c>
      <c r="B1178" s="1">
        <f t="shared" ca="1" si="76"/>
        <v>30.450000000000045</v>
      </c>
      <c r="C1178" s="16">
        <f t="shared" ca="1" si="77"/>
        <v>2.5870858113848669</v>
      </c>
      <c r="D1178" s="1">
        <f t="shared" ca="1" si="78"/>
        <v>1207.45</v>
      </c>
    </row>
    <row r="1179" spans="1:4">
      <c r="A1179" s="16">
        <v>1178</v>
      </c>
      <c r="B1179" s="1">
        <f t="shared" ca="1" si="76"/>
        <v>29.450000000000045</v>
      </c>
      <c r="C1179" s="16">
        <f t="shared" ca="1" si="77"/>
        <v>2.5000000000000142</v>
      </c>
      <c r="D1179" s="1">
        <f t="shared" ca="1" si="78"/>
        <v>1207.45</v>
      </c>
    </row>
    <row r="1180" spans="1:4">
      <c r="A1180" s="16">
        <v>1179</v>
      </c>
      <c r="B1180" s="1">
        <f t="shared" ca="1" si="76"/>
        <v>28.450000000000045</v>
      </c>
      <c r="C1180" s="16">
        <f t="shared" ca="1" si="77"/>
        <v>2.4130619168787177</v>
      </c>
      <c r="D1180" s="1">
        <f t="shared" ca="1" si="78"/>
        <v>1207.45</v>
      </c>
    </row>
    <row r="1181" spans="1:4">
      <c r="A1181" s="16">
        <v>1180</v>
      </c>
      <c r="B1181" s="1">
        <f t="shared" ca="1" si="76"/>
        <v>30.690000000000055</v>
      </c>
      <c r="C1181" s="16">
        <f t="shared" ca="1" si="77"/>
        <v>2.6008474576271254</v>
      </c>
      <c r="D1181" s="1">
        <f t="shared" ca="1" si="78"/>
        <v>1210.69</v>
      </c>
    </row>
    <row r="1182" spans="1:4">
      <c r="A1182" s="16">
        <v>1181</v>
      </c>
      <c r="B1182" s="1">
        <f t="shared" ca="1" si="76"/>
        <v>32.809999999999945</v>
      </c>
      <c r="C1182" s="16">
        <f t="shared" ca="1" si="77"/>
        <v>2.778154106689243</v>
      </c>
      <c r="D1182" s="1">
        <f t="shared" ca="1" si="78"/>
        <v>1213.81</v>
      </c>
    </row>
    <row r="1183" spans="1:4">
      <c r="A1183" s="16">
        <v>1182</v>
      </c>
      <c r="B1183" s="1">
        <f t="shared" ca="1" si="76"/>
        <v>31.809999999999945</v>
      </c>
      <c r="C1183" s="16">
        <f t="shared" ca="1" si="77"/>
        <v>2.6912013536378936</v>
      </c>
      <c r="D1183" s="1">
        <f t="shared" ca="1" si="78"/>
        <v>1213.81</v>
      </c>
    </row>
    <row r="1184" spans="1:4">
      <c r="A1184" s="16">
        <v>1183</v>
      </c>
      <c r="B1184" s="1">
        <f t="shared" ca="1" si="76"/>
        <v>30.809999999999945</v>
      </c>
      <c r="C1184" s="16">
        <f t="shared" ca="1" si="77"/>
        <v>2.6043956043956058</v>
      </c>
      <c r="D1184" s="1">
        <f t="shared" ca="1" si="78"/>
        <v>1213.81</v>
      </c>
    </row>
    <row r="1185" spans="1:4">
      <c r="A1185" s="16">
        <v>1184</v>
      </c>
      <c r="B1185" s="1">
        <f t="shared" ca="1" si="76"/>
        <v>32.350000000000136</v>
      </c>
      <c r="C1185" s="16">
        <f t="shared" ca="1" si="77"/>
        <v>2.7322635135135158</v>
      </c>
      <c r="D1185" s="1">
        <f t="shared" ca="1" si="78"/>
        <v>1216.3500000000001</v>
      </c>
    </row>
    <row r="1186" spans="1:4">
      <c r="A1186" s="16">
        <v>1185</v>
      </c>
      <c r="B1186" s="1">
        <f t="shared" ca="1" si="76"/>
        <v>34.850000000000136</v>
      </c>
      <c r="C1186" s="16">
        <f t="shared" ca="1" si="77"/>
        <v>2.9409282700421926</v>
      </c>
      <c r="D1186" s="1">
        <f t="shared" ca="1" si="78"/>
        <v>1219.8500000000001</v>
      </c>
    </row>
    <row r="1187" spans="1:4">
      <c r="A1187" s="16">
        <v>1186</v>
      </c>
      <c r="B1187" s="1">
        <f t="shared" ca="1" si="76"/>
        <v>37.670000000000073</v>
      </c>
      <c r="C1187" s="16">
        <f t="shared" ca="1" si="77"/>
        <v>3.1762225969645925</v>
      </c>
      <c r="D1187" s="1">
        <f t="shared" ca="1" si="78"/>
        <v>1223.67</v>
      </c>
    </row>
    <row r="1188" spans="1:4">
      <c r="A1188" s="16">
        <v>1187</v>
      </c>
      <c r="B1188" s="1">
        <f t="shared" ca="1" si="76"/>
        <v>40.6400000000001</v>
      </c>
      <c r="C1188" s="16">
        <f t="shared" ca="1" si="77"/>
        <v>3.4237573715248715</v>
      </c>
      <c r="D1188" s="1">
        <f t="shared" ca="1" si="78"/>
        <v>1227.6400000000001</v>
      </c>
    </row>
    <row r="1189" spans="1:4">
      <c r="A1189" s="16">
        <v>1188</v>
      </c>
      <c r="B1189" s="1">
        <f t="shared" ca="1" si="76"/>
        <v>44.049999999999955</v>
      </c>
      <c r="C1189" s="16">
        <f t="shared" ca="1" si="77"/>
        <v>3.7079124579124425</v>
      </c>
      <c r="D1189" s="1">
        <f t="shared" ca="1" si="78"/>
        <v>1232.05</v>
      </c>
    </row>
    <row r="1190" spans="1:4">
      <c r="A1190" s="16">
        <v>1189</v>
      </c>
      <c r="B1190" s="1">
        <f t="shared" ca="1" si="76"/>
        <v>43.049999999999955</v>
      </c>
      <c r="C1190" s="16">
        <f t="shared" ca="1" si="77"/>
        <v>3.6206896551724128</v>
      </c>
      <c r="D1190" s="1">
        <f t="shared" ca="1" si="78"/>
        <v>1232.05</v>
      </c>
    </row>
    <row r="1191" spans="1:4">
      <c r="A1191" s="16">
        <v>1190</v>
      </c>
      <c r="B1191" s="1">
        <f t="shared" ca="1" si="76"/>
        <v>42.049999999999955</v>
      </c>
      <c r="C1191" s="16">
        <f t="shared" ca="1" si="77"/>
        <v>3.5336134453781511</v>
      </c>
      <c r="D1191" s="1">
        <f t="shared" ca="1" si="78"/>
        <v>1232.05</v>
      </c>
    </row>
    <row r="1192" spans="1:4">
      <c r="A1192" s="16">
        <v>1191</v>
      </c>
      <c r="B1192" s="1">
        <f t="shared" ca="1" si="76"/>
        <v>46.420000000000073</v>
      </c>
      <c r="C1192" s="16">
        <f t="shared" ca="1" si="77"/>
        <v>3.8975650713686036</v>
      </c>
      <c r="D1192" s="1">
        <f t="shared" ca="1" si="78"/>
        <v>1237.42</v>
      </c>
    </row>
    <row r="1193" spans="1:4">
      <c r="A1193" s="16">
        <v>1192</v>
      </c>
      <c r="B1193" s="1">
        <f t="shared" ca="1" si="76"/>
        <v>45.420000000000073</v>
      </c>
      <c r="C1193" s="16">
        <f t="shared" ca="1" si="77"/>
        <v>3.8104026845637691</v>
      </c>
      <c r="D1193" s="1">
        <f t="shared" ca="1" si="78"/>
        <v>1237.42</v>
      </c>
    </row>
    <row r="1194" spans="1:4">
      <c r="A1194" s="16">
        <v>1193</v>
      </c>
      <c r="B1194" s="1">
        <f t="shared" ca="1" si="76"/>
        <v>44.420000000000073</v>
      </c>
      <c r="C1194" s="16">
        <f t="shared" ca="1" si="77"/>
        <v>3.7233864207879321</v>
      </c>
      <c r="D1194" s="1">
        <f t="shared" ref="D1194:D1201" ca="1" si="79">$D$1001+K194</f>
        <v>1237.42</v>
      </c>
    </row>
    <row r="1195" spans="1:4">
      <c r="A1195" s="16">
        <v>1194</v>
      </c>
      <c r="B1195" s="1">
        <f t="shared" ca="1" si="76"/>
        <v>48.1400000000001</v>
      </c>
      <c r="C1195" s="16">
        <f t="shared" ca="1" si="77"/>
        <v>4.0318257956448917</v>
      </c>
      <c r="D1195" s="1">
        <f t="shared" ca="1" si="79"/>
        <v>1242.1400000000001</v>
      </c>
    </row>
    <row r="1196" spans="1:4">
      <c r="A1196" s="16">
        <v>1195</v>
      </c>
      <c r="B1196" s="1">
        <f t="shared" ca="1" si="76"/>
        <v>50.450000000000045</v>
      </c>
      <c r="C1196" s="16">
        <f t="shared" ca="1" si="77"/>
        <v>4.2217573221757334</v>
      </c>
      <c r="D1196" s="1">
        <f t="shared" ca="1" si="79"/>
        <v>1245.45</v>
      </c>
    </row>
    <row r="1197" spans="1:4">
      <c r="A1197" s="16">
        <v>1196</v>
      </c>
      <c r="B1197" s="1">
        <f t="shared" ca="1" si="76"/>
        <v>49.450000000000045</v>
      </c>
      <c r="C1197" s="16">
        <f t="shared" ca="1" si="77"/>
        <v>4.1346153846153868</v>
      </c>
      <c r="D1197" s="1">
        <f t="shared" ca="1" si="79"/>
        <v>1245.45</v>
      </c>
    </row>
    <row r="1198" spans="1:4">
      <c r="A1198" s="16">
        <v>1197</v>
      </c>
      <c r="B1198" s="1">
        <f t="shared" ca="1" si="76"/>
        <v>48.450000000000045</v>
      </c>
      <c r="C1198" s="16">
        <f t="shared" ca="1" si="77"/>
        <v>4.047619047619051</v>
      </c>
      <c r="D1198" s="1">
        <f t="shared" ca="1" si="79"/>
        <v>1245.45</v>
      </c>
    </row>
    <row r="1199" spans="1:4">
      <c r="A1199" s="16">
        <v>1198</v>
      </c>
      <c r="B1199" s="1">
        <f t="shared" ca="1" si="76"/>
        <v>49.570000000000164</v>
      </c>
      <c r="C1199" s="16">
        <f t="shared" ca="1" si="77"/>
        <v>4.1377295492487605</v>
      </c>
      <c r="D1199" s="1">
        <f t="shared" ca="1" si="79"/>
        <v>1247.5700000000002</v>
      </c>
    </row>
    <row r="1200" spans="1:4">
      <c r="A1200" s="16">
        <v>1199</v>
      </c>
      <c r="B1200" s="1">
        <f t="shared" ca="1" si="76"/>
        <v>48.570000000000164</v>
      </c>
      <c r="C1200" s="16">
        <f t="shared" ca="1" si="77"/>
        <v>4.0508757297748303</v>
      </c>
      <c r="D1200" s="1">
        <f t="shared" ca="1" si="79"/>
        <v>1247.5700000000002</v>
      </c>
    </row>
    <row r="1201" spans="1:4">
      <c r="A1201" s="16">
        <v>1200</v>
      </c>
      <c r="B1201" s="1">
        <f t="shared" ca="1" si="76"/>
        <v>52.190000000000055</v>
      </c>
      <c r="C1201" s="16">
        <f t="shared" ca="1" si="77"/>
        <v>4.349166666666676</v>
      </c>
      <c r="D1201" s="1">
        <f t="shared" ca="1" si="79"/>
        <v>1252.19</v>
      </c>
    </row>
    <row r="1202" spans="1:4">
      <c r="A1202" s="16">
        <v>1201</v>
      </c>
      <c r="B1202" s="1">
        <f t="shared" ca="1" si="76"/>
        <v>51.190000000000055</v>
      </c>
      <c r="C1202" s="16">
        <f t="shared" ca="1" si="77"/>
        <v>4.2622814321398863</v>
      </c>
      <c r="D1202" s="1">
        <f t="shared" ref="D1202:D1233" ca="1" si="80">$D$1201+L2</f>
        <v>1252.19</v>
      </c>
    </row>
    <row r="1203" spans="1:4">
      <c r="A1203" s="16">
        <v>1202</v>
      </c>
      <c r="B1203" s="1">
        <f t="shared" ca="1" si="76"/>
        <v>50.190000000000055</v>
      </c>
      <c r="C1203" s="16">
        <f t="shared" ca="1" si="77"/>
        <v>4.1755407653910197</v>
      </c>
      <c r="D1203" s="1">
        <f t="shared" ca="1" si="80"/>
        <v>1252.19</v>
      </c>
    </row>
    <row r="1204" spans="1:4">
      <c r="A1204" s="16">
        <v>1203</v>
      </c>
      <c r="B1204" s="1">
        <f t="shared" ca="1" si="76"/>
        <v>49.190000000000055</v>
      </c>
      <c r="C1204" s="16">
        <f t="shared" ca="1" si="77"/>
        <v>4.0889443059019186</v>
      </c>
      <c r="D1204" s="1">
        <f t="shared" ca="1" si="80"/>
        <v>1252.19</v>
      </c>
    </row>
    <row r="1205" spans="1:4">
      <c r="A1205" s="16">
        <v>1204</v>
      </c>
      <c r="B1205" s="1">
        <f t="shared" ca="1" si="76"/>
        <v>50.880000000000109</v>
      </c>
      <c r="C1205" s="16">
        <f t="shared" ca="1" si="77"/>
        <v>4.2259136212624782</v>
      </c>
      <c r="D1205" s="1">
        <f t="shared" ca="1" si="80"/>
        <v>1254.8800000000001</v>
      </c>
    </row>
    <row r="1206" spans="1:4">
      <c r="A1206" s="16">
        <v>1205</v>
      </c>
      <c r="B1206" s="1">
        <f t="shared" ca="1" si="76"/>
        <v>54.440000000000055</v>
      </c>
      <c r="C1206" s="16">
        <f t="shared" ca="1" si="77"/>
        <v>4.5178423236514647</v>
      </c>
      <c r="D1206" s="1">
        <f t="shared" ca="1" si="80"/>
        <v>1259.44</v>
      </c>
    </row>
    <row r="1207" spans="1:4">
      <c r="A1207" s="16">
        <v>1206</v>
      </c>
      <c r="B1207" s="1">
        <f t="shared" ca="1" si="76"/>
        <v>53.440000000000055</v>
      </c>
      <c r="C1207" s="16">
        <f t="shared" ca="1" si="77"/>
        <v>4.4311774461028222</v>
      </c>
      <c r="D1207" s="1">
        <f t="shared" ca="1" si="80"/>
        <v>1259.44</v>
      </c>
    </row>
    <row r="1208" spans="1:4">
      <c r="A1208" s="16">
        <v>1207</v>
      </c>
      <c r="B1208" s="1">
        <f t="shared" ca="1" si="76"/>
        <v>52.440000000000055</v>
      </c>
      <c r="C1208" s="16">
        <f t="shared" ca="1" si="77"/>
        <v>4.3446561723280865</v>
      </c>
      <c r="D1208" s="1">
        <f t="shared" ca="1" si="80"/>
        <v>1259.44</v>
      </c>
    </row>
    <row r="1209" spans="1:4">
      <c r="A1209" s="16">
        <v>1208</v>
      </c>
      <c r="B1209" s="1">
        <f t="shared" ca="1" si="76"/>
        <v>51.440000000000055</v>
      </c>
      <c r="C1209" s="16">
        <f t="shared" ca="1" si="77"/>
        <v>4.2582781456953711</v>
      </c>
      <c r="D1209" s="1">
        <f t="shared" ca="1" si="80"/>
        <v>1259.44</v>
      </c>
    </row>
    <row r="1210" spans="1:4">
      <c r="A1210" s="16">
        <v>1209</v>
      </c>
      <c r="B1210" s="1">
        <f t="shared" ca="1" si="76"/>
        <v>50.440000000000055</v>
      </c>
      <c r="C1210" s="16">
        <f t="shared" ca="1" si="77"/>
        <v>4.172043010752688</v>
      </c>
      <c r="D1210" s="1">
        <f t="shared" ca="1" si="80"/>
        <v>1259.44</v>
      </c>
    </row>
    <row r="1211" spans="1:4">
      <c r="A1211" s="16">
        <v>1210</v>
      </c>
      <c r="B1211" s="1">
        <f t="shared" ca="1" si="76"/>
        <v>53.080000000000155</v>
      </c>
      <c r="C1211" s="16">
        <f t="shared" ca="1" si="77"/>
        <v>4.3867768595041525</v>
      </c>
      <c r="D1211" s="1">
        <f t="shared" ca="1" si="80"/>
        <v>1263.0800000000002</v>
      </c>
    </row>
    <row r="1212" spans="1:4">
      <c r="A1212" s="16">
        <v>1211</v>
      </c>
      <c r="B1212" s="1">
        <f t="shared" ca="1" si="76"/>
        <v>52.080000000000155</v>
      </c>
      <c r="C1212" s="16">
        <f t="shared" ca="1" si="77"/>
        <v>4.3005780346820899</v>
      </c>
      <c r="D1212" s="1">
        <f t="shared" ca="1" si="80"/>
        <v>1263.0800000000002</v>
      </c>
    </row>
    <row r="1213" spans="1:4">
      <c r="A1213" s="16">
        <v>1212</v>
      </c>
      <c r="B1213" s="1">
        <f t="shared" ca="1" si="76"/>
        <v>55.299999999999955</v>
      </c>
      <c r="C1213" s="16">
        <f t="shared" ca="1" si="77"/>
        <v>4.5627062706270465</v>
      </c>
      <c r="D1213" s="1">
        <f t="shared" ca="1" si="80"/>
        <v>1267.3</v>
      </c>
    </row>
    <row r="1214" spans="1:4">
      <c r="A1214" s="16">
        <v>1213</v>
      </c>
      <c r="B1214" s="1">
        <f t="shared" ca="1" si="76"/>
        <v>54.299999999999955</v>
      </c>
      <c r="C1214" s="16">
        <f t="shared" ca="1" si="77"/>
        <v>4.4765045342126939</v>
      </c>
      <c r="D1214" s="1">
        <f t="shared" ca="1" si="80"/>
        <v>1267.3</v>
      </c>
    </row>
    <row r="1215" spans="1:4">
      <c r="A1215" s="16">
        <v>1214</v>
      </c>
      <c r="B1215" s="1">
        <f t="shared" ca="1" si="76"/>
        <v>53.299999999999955</v>
      </c>
      <c r="C1215" s="16">
        <f t="shared" ca="1" si="77"/>
        <v>4.3904448105436416</v>
      </c>
      <c r="D1215" s="1">
        <f t="shared" ca="1" si="80"/>
        <v>1267.3</v>
      </c>
    </row>
    <row r="1216" spans="1:4">
      <c r="A1216" s="16">
        <v>1215</v>
      </c>
      <c r="B1216" s="1">
        <f t="shared" ca="1" si="76"/>
        <v>52.299999999999955</v>
      </c>
      <c r="C1216" s="16">
        <f t="shared" ca="1" si="77"/>
        <v>4.3045267489711989</v>
      </c>
      <c r="D1216" s="1">
        <f t="shared" ca="1" si="80"/>
        <v>1267.3</v>
      </c>
    </row>
    <row r="1217" spans="1:4">
      <c r="A1217" s="16">
        <v>1216</v>
      </c>
      <c r="B1217" s="1">
        <f t="shared" ca="1" si="76"/>
        <v>51.299999999999955</v>
      </c>
      <c r="C1217" s="16">
        <f t="shared" ca="1" si="77"/>
        <v>4.21875</v>
      </c>
      <c r="D1217" s="1">
        <f t="shared" ca="1" si="80"/>
        <v>1267.3</v>
      </c>
    </row>
    <row r="1218" spans="1:4">
      <c r="A1218" s="16">
        <v>1217</v>
      </c>
      <c r="B1218" s="1">
        <f t="shared" ref="B1218:B1281" ca="1" si="81">D1218-A1218</f>
        <v>50.299999999999955</v>
      </c>
      <c r="C1218" s="16">
        <f t="shared" ref="C1218:C1281" ca="1" si="82">(D1218/A1218*100)-100</f>
        <v>4.1331142152834843</v>
      </c>
      <c r="D1218" s="1">
        <f t="shared" ca="1" si="80"/>
        <v>1267.3</v>
      </c>
    </row>
    <row r="1219" spans="1:4">
      <c r="A1219" s="16">
        <v>1218</v>
      </c>
      <c r="B1219" s="1">
        <f t="shared" ca="1" si="81"/>
        <v>49.299999999999955</v>
      </c>
      <c r="C1219" s="16">
        <f t="shared" ca="1" si="82"/>
        <v>4.0476190476190368</v>
      </c>
      <c r="D1219" s="1">
        <f t="shared" ca="1" si="80"/>
        <v>1267.3</v>
      </c>
    </row>
    <row r="1220" spans="1:4">
      <c r="A1220" s="16">
        <v>1219</v>
      </c>
      <c r="B1220" s="1">
        <f t="shared" ca="1" si="81"/>
        <v>54.009999999999991</v>
      </c>
      <c r="C1220" s="16">
        <f t="shared" ca="1" si="82"/>
        <v>4.430680885972123</v>
      </c>
      <c r="D1220" s="1">
        <f t="shared" ca="1" si="80"/>
        <v>1273.01</v>
      </c>
    </row>
    <row r="1221" spans="1:4">
      <c r="A1221" s="16">
        <v>1220</v>
      </c>
      <c r="B1221" s="1">
        <f t="shared" ca="1" si="81"/>
        <v>53.009999999999991</v>
      </c>
      <c r="C1221" s="16">
        <f t="shared" ca="1" si="82"/>
        <v>4.3450819672131047</v>
      </c>
      <c r="D1221" s="1">
        <f t="shared" ca="1" si="80"/>
        <v>1273.01</v>
      </c>
    </row>
    <row r="1222" spans="1:4">
      <c r="A1222" s="16">
        <v>1221</v>
      </c>
      <c r="B1222" s="1">
        <f t="shared" ca="1" si="81"/>
        <v>52.009999999999991</v>
      </c>
      <c r="C1222" s="16">
        <f t="shared" ca="1" si="82"/>
        <v>4.2596232596232539</v>
      </c>
      <c r="D1222" s="1">
        <f t="shared" ca="1" si="80"/>
        <v>1273.01</v>
      </c>
    </row>
    <row r="1223" spans="1:4">
      <c r="A1223" s="16">
        <v>1222</v>
      </c>
      <c r="B1223" s="1">
        <f t="shared" ca="1" si="81"/>
        <v>51.009999999999991</v>
      </c>
      <c r="C1223" s="16">
        <f t="shared" ca="1" si="82"/>
        <v>4.1743044189852725</v>
      </c>
      <c r="D1223" s="1">
        <f t="shared" ca="1" si="80"/>
        <v>1273.01</v>
      </c>
    </row>
    <row r="1224" spans="1:4">
      <c r="A1224" s="16">
        <v>1223</v>
      </c>
      <c r="B1224" s="1">
        <f t="shared" ca="1" si="81"/>
        <v>50.009999999999991</v>
      </c>
      <c r="C1224" s="16">
        <f t="shared" ca="1" si="82"/>
        <v>4.0891251022076887</v>
      </c>
      <c r="D1224" s="1">
        <f t="shared" ca="1" si="80"/>
        <v>1273.01</v>
      </c>
    </row>
    <row r="1225" spans="1:4">
      <c r="A1225" s="16">
        <v>1224</v>
      </c>
      <c r="B1225" s="1">
        <f t="shared" ca="1" si="81"/>
        <v>49.009999999999991</v>
      </c>
      <c r="C1225" s="16">
        <f t="shared" ca="1" si="82"/>
        <v>4.004084967320253</v>
      </c>
      <c r="D1225" s="1">
        <f t="shared" ca="1" si="80"/>
        <v>1273.01</v>
      </c>
    </row>
    <row r="1226" spans="1:4">
      <c r="A1226" s="16">
        <v>1225</v>
      </c>
      <c r="B1226" s="1">
        <f t="shared" ca="1" si="81"/>
        <v>52.970000000000027</v>
      </c>
      <c r="C1226" s="16">
        <f t="shared" ca="1" si="82"/>
        <v>4.3240816326530478</v>
      </c>
      <c r="D1226" s="1">
        <f t="shared" ca="1" si="80"/>
        <v>1277.97</v>
      </c>
    </row>
    <row r="1227" spans="1:4">
      <c r="A1227" s="16">
        <v>1226</v>
      </c>
      <c r="B1227" s="1">
        <f t="shared" ca="1" si="81"/>
        <v>54.559999999999945</v>
      </c>
      <c r="C1227" s="16">
        <f t="shared" ca="1" si="82"/>
        <v>4.4502446982055375</v>
      </c>
      <c r="D1227" s="1">
        <f t="shared" ca="1" si="80"/>
        <v>1280.56</v>
      </c>
    </row>
    <row r="1228" spans="1:4">
      <c r="A1228" s="16">
        <v>1227</v>
      </c>
      <c r="B1228" s="1">
        <f t="shared" ca="1" si="81"/>
        <v>53.559999999999945</v>
      </c>
      <c r="C1228" s="16">
        <f t="shared" ca="1" si="82"/>
        <v>4.365118174409119</v>
      </c>
      <c r="D1228" s="1">
        <f t="shared" ca="1" si="80"/>
        <v>1280.56</v>
      </c>
    </row>
    <row r="1229" spans="1:4">
      <c r="A1229" s="16">
        <v>1228</v>
      </c>
      <c r="B1229" s="1">
        <f t="shared" ca="1" si="81"/>
        <v>52.559999999999945</v>
      </c>
      <c r="C1229" s="16">
        <f t="shared" ca="1" si="82"/>
        <v>4.2801302931596155</v>
      </c>
      <c r="D1229" s="1">
        <f t="shared" ca="1" si="80"/>
        <v>1280.56</v>
      </c>
    </row>
    <row r="1230" spans="1:4">
      <c r="A1230" s="16">
        <v>1229</v>
      </c>
      <c r="B1230" s="1">
        <f t="shared" ca="1" si="81"/>
        <v>51.559999999999945</v>
      </c>
      <c r="C1230" s="16">
        <f t="shared" ca="1" si="82"/>
        <v>4.1952807160292878</v>
      </c>
      <c r="D1230" s="1">
        <f t="shared" ca="1" si="80"/>
        <v>1280.56</v>
      </c>
    </row>
    <row r="1231" spans="1:4">
      <c r="A1231" s="16">
        <v>1230</v>
      </c>
      <c r="B1231" s="1">
        <f t="shared" ca="1" si="81"/>
        <v>55.580000000000155</v>
      </c>
      <c r="C1231" s="16">
        <f t="shared" ca="1" si="82"/>
        <v>4.5186991869918813</v>
      </c>
      <c r="D1231" s="1">
        <f t="shared" ca="1" si="80"/>
        <v>1285.5800000000002</v>
      </c>
    </row>
    <row r="1232" spans="1:4">
      <c r="A1232" s="16">
        <v>1231</v>
      </c>
      <c r="B1232" s="1">
        <f t="shared" ca="1" si="81"/>
        <v>54.580000000000155</v>
      </c>
      <c r="C1232" s="16">
        <f t="shared" ca="1" si="82"/>
        <v>4.4337936636880784</v>
      </c>
      <c r="D1232" s="1">
        <f t="shared" ca="1" si="80"/>
        <v>1285.5800000000002</v>
      </c>
    </row>
    <row r="1233" spans="1:4">
      <c r="A1233" s="16">
        <v>1232</v>
      </c>
      <c r="B1233" s="1">
        <f t="shared" ca="1" si="81"/>
        <v>55.900000000000091</v>
      </c>
      <c r="C1233" s="16">
        <f t="shared" ca="1" si="82"/>
        <v>4.5373376623376629</v>
      </c>
      <c r="D1233" s="1">
        <f t="shared" ca="1" si="80"/>
        <v>1287.9000000000001</v>
      </c>
    </row>
    <row r="1234" spans="1:4">
      <c r="A1234" s="16">
        <v>1233</v>
      </c>
      <c r="B1234" s="1">
        <f t="shared" ca="1" si="81"/>
        <v>54.900000000000091</v>
      </c>
      <c r="C1234" s="16">
        <f t="shared" ca="1" si="82"/>
        <v>4.4525547445255427</v>
      </c>
      <c r="D1234" s="1">
        <f t="shared" ref="D1234:D1265" ca="1" si="83">$D$1201+L34</f>
        <v>1287.9000000000001</v>
      </c>
    </row>
    <row r="1235" spans="1:4">
      <c r="A1235" s="16">
        <v>1234</v>
      </c>
      <c r="B1235" s="1">
        <f t="shared" ca="1" si="81"/>
        <v>53.900000000000091</v>
      </c>
      <c r="C1235" s="16">
        <f t="shared" ca="1" si="82"/>
        <v>4.3679092382496094</v>
      </c>
      <c r="D1235" s="1">
        <f t="shared" ca="1" si="83"/>
        <v>1287.9000000000001</v>
      </c>
    </row>
    <row r="1236" spans="1:4">
      <c r="A1236" s="16">
        <v>1235</v>
      </c>
      <c r="B1236" s="1">
        <f t="shared" ca="1" si="81"/>
        <v>52.900000000000091</v>
      </c>
      <c r="C1236" s="16">
        <f t="shared" ca="1" si="82"/>
        <v>4.2834008097166105</v>
      </c>
      <c r="D1236" s="1">
        <f t="shared" ca="1" si="83"/>
        <v>1287.9000000000001</v>
      </c>
    </row>
    <row r="1237" spans="1:4">
      <c r="A1237" s="16">
        <v>1236</v>
      </c>
      <c r="B1237" s="1">
        <f t="shared" ca="1" si="81"/>
        <v>54.730000000000018</v>
      </c>
      <c r="C1237" s="16">
        <f t="shared" ca="1" si="82"/>
        <v>4.4279935275080931</v>
      </c>
      <c r="D1237" s="1">
        <f t="shared" ca="1" si="83"/>
        <v>1290.73</v>
      </c>
    </row>
    <row r="1238" spans="1:4">
      <c r="A1238" s="16">
        <v>1237</v>
      </c>
      <c r="B1238" s="1">
        <f t="shared" ca="1" si="81"/>
        <v>53.730000000000018</v>
      </c>
      <c r="C1238" s="16">
        <f t="shared" ca="1" si="82"/>
        <v>4.3435731608730777</v>
      </c>
      <c r="D1238" s="1">
        <f t="shared" ca="1" si="83"/>
        <v>1290.73</v>
      </c>
    </row>
    <row r="1239" spans="1:4">
      <c r="A1239" s="16">
        <v>1238</v>
      </c>
      <c r="B1239" s="1">
        <f t="shared" ca="1" si="81"/>
        <v>54.759999999999991</v>
      </c>
      <c r="C1239" s="16">
        <f t="shared" ca="1" si="82"/>
        <v>4.4232633279483196</v>
      </c>
      <c r="D1239" s="1">
        <f t="shared" ca="1" si="83"/>
        <v>1292.76</v>
      </c>
    </row>
    <row r="1240" spans="1:4">
      <c r="A1240" s="16">
        <v>1239</v>
      </c>
      <c r="B1240" s="1">
        <f t="shared" ca="1" si="81"/>
        <v>53.759999999999991</v>
      </c>
      <c r="C1240" s="16">
        <f t="shared" ca="1" si="82"/>
        <v>4.3389830508474603</v>
      </c>
      <c r="D1240" s="1">
        <f t="shared" ca="1" si="83"/>
        <v>1292.76</v>
      </c>
    </row>
    <row r="1241" spans="1:4">
      <c r="A1241" s="16">
        <v>1240</v>
      </c>
      <c r="B1241" s="1">
        <f t="shared" ca="1" si="81"/>
        <v>52.759999999999991</v>
      </c>
      <c r="C1241" s="16">
        <f t="shared" ca="1" si="82"/>
        <v>4.254838709677415</v>
      </c>
      <c r="D1241" s="1">
        <f t="shared" ca="1" si="83"/>
        <v>1292.76</v>
      </c>
    </row>
    <row r="1242" spans="1:4">
      <c r="A1242" s="16">
        <v>1241</v>
      </c>
      <c r="B1242" s="1">
        <f t="shared" ca="1" si="81"/>
        <v>51.759999999999991</v>
      </c>
      <c r="C1242" s="16">
        <f t="shared" ca="1" si="82"/>
        <v>4.1708299758259386</v>
      </c>
      <c r="D1242" s="1">
        <f t="shared" ca="1" si="83"/>
        <v>1292.76</v>
      </c>
    </row>
    <row r="1243" spans="1:4">
      <c r="A1243" s="16">
        <v>1242</v>
      </c>
      <c r="B1243" s="1">
        <f t="shared" ca="1" si="81"/>
        <v>55.759999999999991</v>
      </c>
      <c r="C1243" s="16">
        <f t="shared" ca="1" si="82"/>
        <v>4.4895330112721581</v>
      </c>
      <c r="D1243" s="1">
        <f t="shared" ca="1" si="83"/>
        <v>1297.76</v>
      </c>
    </row>
    <row r="1244" spans="1:4">
      <c r="A1244" s="16">
        <v>1243</v>
      </c>
      <c r="B1244" s="1">
        <f t="shared" ca="1" si="81"/>
        <v>54.759999999999991</v>
      </c>
      <c r="C1244" s="16">
        <f t="shared" ca="1" si="82"/>
        <v>4.4054706355591406</v>
      </c>
      <c r="D1244" s="1">
        <f t="shared" ca="1" si="83"/>
        <v>1297.76</v>
      </c>
    </row>
    <row r="1245" spans="1:4">
      <c r="A1245" s="16">
        <v>1244</v>
      </c>
      <c r="B1245" s="1">
        <f t="shared" ca="1" si="81"/>
        <v>53.759999999999991</v>
      </c>
      <c r="C1245" s="16">
        <f t="shared" ca="1" si="82"/>
        <v>4.3215434083601281</v>
      </c>
      <c r="D1245" s="1">
        <f t="shared" ca="1" si="83"/>
        <v>1297.76</v>
      </c>
    </row>
    <row r="1246" spans="1:4">
      <c r="A1246" s="16">
        <v>1245</v>
      </c>
      <c r="B1246" s="1">
        <f t="shared" ca="1" si="81"/>
        <v>52.759999999999991</v>
      </c>
      <c r="C1246" s="16">
        <f t="shared" ca="1" si="82"/>
        <v>4.2377510040160615</v>
      </c>
      <c r="D1246" s="1">
        <f t="shared" ca="1" si="83"/>
        <v>1297.76</v>
      </c>
    </row>
    <row r="1247" spans="1:4">
      <c r="A1247" s="16">
        <v>1246</v>
      </c>
      <c r="B1247" s="1">
        <f t="shared" ca="1" si="81"/>
        <v>51.759999999999991</v>
      </c>
      <c r="C1247" s="16">
        <f t="shared" ca="1" si="82"/>
        <v>4.1540930979133179</v>
      </c>
      <c r="D1247" s="1">
        <f t="shared" ca="1" si="83"/>
        <v>1297.76</v>
      </c>
    </row>
    <row r="1248" spans="1:4">
      <c r="A1248" s="16">
        <v>1247</v>
      </c>
      <c r="B1248" s="1">
        <f t="shared" ca="1" si="81"/>
        <v>50.759999999999991</v>
      </c>
      <c r="C1248" s="16">
        <f t="shared" ca="1" si="82"/>
        <v>4.0705693664795604</v>
      </c>
      <c r="D1248" s="1">
        <f t="shared" ca="1" si="83"/>
        <v>1297.76</v>
      </c>
    </row>
    <row r="1249" spans="1:4">
      <c r="A1249" s="16">
        <v>1248</v>
      </c>
      <c r="B1249" s="1">
        <f t="shared" ca="1" si="81"/>
        <v>54.840000000000146</v>
      </c>
      <c r="C1249" s="16">
        <f t="shared" ca="1" si="82"/>
        <v>4.3942307692307736</v>
      </c>
      <c r="D1249" s="1">
        <f t="shared" ca="1" si="83"/>
        <v>1302.8400000000001</v>
      </c>
    </row>
    <row r="1250" spans="1:4">
      <c r="A1250" s="16">
        <v>1249</v>
      </c>
      <c r="B1250" s="1">
        <f t="shared" ca="1" si="81"/>
        <v>53.840000000000146</v>
      </c>
      <c r="C1250" s="16">
        <f t="shared" ca="1" si="82"/>
        <v>4.3106485188150572</v>
      </c>
      <c r="D1250" s="1">
        <f t="shared" ca="1" si="83"/>
        <v>1302.8400000000001</v>
      </c>
    </row>
    <row r="1251" spans="1:4">
      <c r="A1251" s="16">
        <v>1250</v>
      </c>
      <c r="B1251" s="1">
        <f t="shared" ca="1" si="81"/>
        <v>52.840000000000146</v>
      </c>
      <c r="C1251" s="16">
        <f t="shared" ca="1" si="82"/>
        <v>4.2272000000000105</v>
      </c>
      <c r="D1251" s="1">
        <f t="shared" ca="1" si="83"/>
        <v>1302.8400000000001</v>
      </c>
    </row>
    <row r="1252" spans="1:4">
      <c r="A1252" s="16">
        <v>1251</v>
      </c>
      <c r="B1252" s="1">
        <f t="shared" ca="1" si="81"/>
        <v>57.410000000000082</v>
      </c>
      <c r="C1252" s="16">
        <f t="shared" ca="1" si="82"/>
        <v>4.5891286970423835</v>
      </c>
      <c r="D1252" s="1">
        <f t="shared" ca="1" si="83"/>
        <v>1308.4100000000001</v>
      </c>
    </row>
    <row r="1253" spans="1:4">
      <c r="A1253" s="16">
        <v>1252</v>
      </c>
      <c r="B1253" s="1">
        <f t="shared" ca="1" si="81"/>
        <v>56.410000000000082</v>
      </c>
      <c r="C1253" s="16">
        <f t="shared" ca="1" si="82"/>
        <v>4.5055910543131006</v>
      </c>
      <c r="D1253" s="1">
        <f t="shared" ca="1" si="83"/>
        <v>1308.4100000000001</v>
      </c>
    </row>
    <row r="1254" spans="1:4">
      <c r="A1254" s="16">
        <v>1253</v>
      </c>
      <c r="B1254" s="1">
        <f t="shared" ca="1" si="81"/>
        <v>55.410000000000082</v>
      </c>
      <c r="C1254" s="16">
        <f t="shared" ca="1" si="82"/>
        <v>4.4221867517956923</v>
      </c>
      <c r="D1254" s="1">
        <f t="shared" ca="1" si="83"/>
        <v>1308.4100000000001</v>
      </c>
    </row>
    <row r="1255" spans="1:4">
      <c r="A1255" s="16">
        <v>1254</v>
      </c>
      <c r="B1255" s="1">
        <f t="shared" ca="1" si="81"/>
        <v>54.410000000000082</v>
      </c>
      <c r="C1255" s="16">
        <f t="shared" ca="1" si="82"/>
        <v>4.3389154704944275</v>
      </c>
      <c r="D1255" s="1">
        <f t="shared" ca="1" si="83"/>
        <v>1308.4100000000001</v>
      </c>
    </row>
    <row r="1256" spans="1:4">
      <c r="A1256" s="16">
        <v>1255</v>
      </c>
      <c r="B1256" s="1">
        <f t="shared" ca="1" si="81"/>
        <v>53.410000000000082</v>
      </c>
      <c r="C1256" s="16">
        <f t="shared" ca="1" si="82"/>
        <v>4.2557768924302906</v>
      </c>
      <c r="D1256" s="1">
        <f t="shared" ca="1" si="83"/>
        <v>1308.4100000000001</v>
      </c>
    </row>
    <row r="1257" spans="1:4">
      <c r="A1257" s="16">
        <v>1256</v>
      </c>
      <c r="B1257" s="1">
        <f t="shared" ca="1" si="81"/>
        <v>52.410000000000082</v>
      </c>
      <c r="C1257" s="16">
        <f t="shared" ca="1" si="82"/>
        <v>4.1727707006369457</v>
      </c>
      <c r="D1257" s="1">
        <f t="shared" ca="1" si="83"/>
        <v>1308.4100000000001</v>
      </c>
    </row>
    <row r="1258" spans="1:4">
      <c r="A1258" s="16">
        <v>1257</v>
      </c>
      <c r="B1258" s="1">
        <f t="shared" ca="1" si="81"/>
        <v>51.410000000000082</v>
      </c>
      <c r="C1258" s="16">
        <f t="shared" ca="1" si="82"/>
        <v>4.0898965791567292</v>
      </c>
      <c r="D1258" s="1">
        <f t="shared" ca="1" si="83"/>
        <v>1308.4100000000001</v>
      </c>
    </row>
    <row r="1259" spans="1:4">
      <c r="A1259" s="16">
        <v>1258</v>
      </c>
      <c r="B1259" s="1">
        <f t="shared" ca="1" si="81"/>
        <v>50.410000000000082</v>
      </c>
      <c r="C1259" s="16">
        <f t="shared" ca="1" si="82"/>
        <v>4.0071542130365714</v>
      </c>
      <c r="D1259" s="1">
        <f t="shared" ca="1" si="83"/>
        <v>1308.4100000000001</v>
      </c>
    </row>
    <row r="1260" spans="1:4">
      <c r="A1260" s="16">
        <v>1259</v>
      </c>
      <c r="B1260" s="1">
        <f t="shared" ca="1" si="81"/>
        <v>49.410000000000082</v>
      </c>
      <c r="C1260" s="16">
        <f t="shared" ca="1" si="82"/>
        <v>3.9245432883240738</v>
      </c>
      <c r="D1260" s="1">
        <f t="shared" ca="1" si="83"/>
        <v>1308.4100000000001</v>
      </c>
    </row>
    <row r="1261" spans="1:4">
      <c r="A1261" s="16">
        <v>1260</v>
      </c>
      <c r="B1261" s="1">
        <f t="shared" ca="1" si="81"/>
        <v>48.410000000000082</v>
      </c>
      <c r="C1261" s="16">
        <f t="shared" ca="1" si="82"/>
        <v>3.8420634920635024</v>
      </c>
      <c r="D1261" s="1">
        <f t="shared" ca="1" si="83"/>
        <v>1308.4100000000001</v>
      </c>
    </row>
    <row r="1262" spans="1:4">
      <c r="A1262" s="16">
        <v>1261</v>
      </c>
      <c r="B1262" s="1">
        <f t="shared" ca="1" si="81"/>
        <v>51.320000000000164</v>
      </c>
      <c r="C1262" s="16">
        <f t="shared" ca="1" si="82"/>
        <v>4.0697858842188879</v>
      </c>
      <c r="D1262" s="1">
        <f t="shared" ca="1" si="83"/>
        <v>1312.3200000000002</v>
      </c>
    </row>
    <row r="1263" spans="1:4">
      <c r="A1263" s="16">
        <v>1262</v>
      </c>
      <c r="B1263" s="1">
        <f t="shared" ca="1" si="81"/>
        <v>50.320000000000164</v>
      </c>
      <c r="C1263" s="16">
        <f t="shared" ca="1" si="82"/>
        <v>3.9873217115689528</v>
      </c>
      <c r="D1263" s="1">
        <f t="shared" ca="1" si="83"/>
        <v>1312.3200000000002</v>
      </c>
    </row>
    <row r="1264" spans="1:4">
      <c r="A1264" s="16">
        <v>1263</v>
      </c>
      <c r="B1264" s="1">
        <f t="shared" ca="1" si="81"/>
        <v>52.650000000000091</v>
      </c>
      <c r="C1264" s="16">
        <f t="shared" ca="1" si="82"/>
        <v>4.1686460807601122</v>
      </c>
      <c r="D1264" s="1">
        <f t="shared" ca="1" si="83"/>
        <v>1315.65</v>
      </c>
    </row>
    <row r="1265" spans="1:4">
      <c r="A1265" s="16">
        <v>1264</v>
      </c>
      <c r="B1265" s="1">
        <f t="shared" ca="1" si="81"/>
        <v>54.009999999999991</v>
      </c>
      <c r="C1265" s="16">
        <f t="shared" ca="1" si="82"/>
        <v>4.2729430379746702</v>
      </c>
      <c r="D1265" s="1">
        <f t="shared" ca="1" si="83"/>
        <v>1318.01</v>
      </c>
    </row>
    <row r="1266" spans="1:4">
      <c r="A1266" s="16">
        <v>1265</v>
      </c>
      <c r="B1266" s="1">
        <f t="shared" ca="1" si="81"/>
        <v>53.009999999999991</v>
      </c>
      <c r="C1266" s="16">
        <f t="shared" ca="1" si="82"/>
        <v>4.1905138339920995</v>
      </c>
      <c r="D1266" s="1">
        <f t="shared" ref="D1266:D1297" ca="1" si="84">$D$1201+L66</f>
        <v>1318.01</v>
      </c>
    </row>
    <row r="1267" spans="1:4">
      <c r="A1267" s="16">
        <v>1266</v>
      </c>
      <c r="B1267" s="1">
        <f t="shared" ca="1" si="81"/>
        <v>56.019999999999982</v>
      </c>
      <c r="C1267" s="16">
        <f t="shared" ca="1" si="82"/>
        <v>4.4249605055292278</v>
      </c>
      <c r="D1267" s="1">
        <f t="shared" ca="1" si="84"/>
        <v>1322.02</v>
      </c>
    </row>
    <row r="1268" spans="1:4">
      <c r="A1268" s="16">
        <v>1267</v>
      </c>
      <c r="B1268" s="1">
        <f t="shared" ca="1" si="81"/>
        <v>59.259999999999991</v>
      </c>
      <c r="C1268" s="16">
        <f t="shared" ca="1" si="82"/>
        <v>4.6771902131018237</v>
      </c>
      <c r="D1268" s="1">
        <f t="shared" ca="1" si="84"/>
        <v>1326.26</v>
      </c>
    </row>
    <row r="1269" spans="1:4">
      <c r="A1269" s="16">
        <v>1268</v>
      </c>
      <c r="B1269" s="1">
        <f t="shared" ca="1" si="81"/>
        <v>62.75</v>
      </c>
      <c r="C1269" s="16">
        <f t="shared" ca="1" si="82"/>
        <v>4.9487381703469993</v>
      </c>
      <c r="D1269" s="1">
        <f t="shared" ca="1" si="84"/>
        <v>1330.75</v>
      </c>
    </row>
    <row r="1270" spans="1:4">
      <c r="A1270" s="16">
        <v>1269</v>
      </c>
      <c r="B1270" s="1">
        <f t="shared" ca="1" si="81"/>
        <v>61.75</v>
      </c>
      <c r="C1270" s="16">
        <f t="shared" ca="1" si="82"/>
        <v>4.8660362490149822</v>
      </c>
      <c r="D1270" s="1">
        <f t="shared" ca="1" si="84"/>
        <v>1330.75</v>
      </c>
    </row>
    <row r="1271" spans="1:4">
      <c r="A1271" s="16">
        <v>1270</v>
      </c>
      <c r="B1271" s="1">
        <f t="shared" ca="1" si="81"/>
        <v>60.75</v>
      </c>
      <c r="C1271" s="16">
        <f t="shared" ca="1" si="82"/>
        <v>4.7834645669291262</v>
      </c>
      <c r="D1271" s="1">
        <f t="shared" ca="1" si="84"/>
        <v>1330.75</v>
      </c>
    </row>
    <row r="1272" spans="1:4">
      <c r="A1272" s="16">
        <v>1271</v>
      </c>
      <c r="B1272" s="1">
        <f t="shared" ca="1" si="81"/>
        <v>59.75</v>
      </c>
      <c r="C1272" s="16">
        <f t="shared" ca="1" si="82"/>
        <v>4.7010228166797958</v>
      </c>
      <c r="D1272" s="1">
        <f t="shared" ca="1" si="84"/>
        <v>1330.75</v>
      </c>
    </row>
    <row r="1273" spans="1:4">
      <c r="A1273" s="16">
        <v>1272</v>
      </c>
      <c r="B1273" s="1">
        <f t="shared" ca="1" si="81"/>
        <v>58.75</v>
      </c>
      <c r="C1273" s="16">
        <f t="shared" ca="1" si="82"/>
        <v>4.6187106918238925</v>
      </c>
      <c r="D1273" s="1">
        <f t="shared" ca="1" si="84"/>
        <v>1330.75</v>
      </c>
    </row>
    <row r="1274" spans="1:4">
      <c r="A1274" s="16">
        <v>1273</v>
      </c>
      <c r="B1274" s="1">
        <f t="shared" ca="1" si="81"/>
        <v>57.75</v>
      </c>
      <c r="C1274" s="16">
        <f t="shared" ca="1" si="82"/>
        <v>4.5365278868813874</v>
      </c>
      <c r="D1274" s="1">
        <f t="shared" ca="1" si="84"/>
        <v>1330.75</v>
      </c>
    </row>
    <row r="1275" spans="1:4">
      <c r="A1275" s="16">
        <v>1274</v>
      </c>
      <c r="B1275" s="1">
        <f t="shared" ca="1" si="81"/>
        <v>56.75</v>
      </c>
      <c r="C1275" s="16">
        <f t="shared" ca="1" si="82"/>
        <v>4.4544740973312429</v>
      </c>
      <c r="D1275" s="1">
        <f t="shared" ca="1" si="84"/>
        <v>1330.75</v>
      </c>
    </row>
    <row r="1276" spans="1:4">
      <c r="A1276" s="16">
        <v>1275</v>
      </c>
      <c r="B1276" s="1">
        <f t="shared" ca="1" si="81"/>
        <v>55.75</v>
      </c>
      <c r="C1276" s="16">
        <f t="shared" ca="1" si="82"/>
        <v>4.3725490196078454</v>
      </c>
      <c r="D1276" s="1">
        <f t="shared" ca="1" si="84"/>
        <v>1330.75</v>
      </c>
    </row>
    <row r="1277" spans="1:4">
      <c r="A1277" s="16">
        <v>1276</v>
      </c>
      <c r="B1277" s="1">
        <f t="shared" ca="1" si="81"/>
        <v>54.75</v>
      </c>
      <c r="C1277" s="16">
        <f t="shared" ca="1" si="82"/>
        <v>4.2907523510971686</v>
      </c>
      <c r="D1277" s="1">
        <f t="shared" ca="1" si="84"/>
        <v>1330.75</v>
      </c>
    </row>
    <row r="1278" spans="1:4">
      <c r="A1278" s="16">
        <v>1277</v>
      </c>
      <c r="B1278" s="1">
        <f t="shared" ca="1" si="81"/>
        <v>59.660000000000082</v>
      </c>
      <c r="C1278" s="16">
        <f t="shared" ca="1" si="82"/>
        <v>4.6718872357087093</v>
      </c>
      <c r="D1278" s="1">
        <f t="shared" ca="1" si="84"/>
        <v>1336.66</v>
      </c>
    </row>
    <row r="1279" spans="1:4">
      <c r="A1279" s="16">
        <v>1278</v>
      </c>
      <c r="B1279" s="1">
        <f t="shared" ca="1" si="81"/>
        <v>58.660000000000082</v>
      </c>
      <c r="C1279" s="16">
        <f t="shared" ca="1" si="82"/>
        <v>4.5899843505477378</v>
      </c>
      <c r="D1279" s="1">
        <f t="shared" ca="1" si="84"/>
        <v>1336.66</v>
      </c>
    </row>
    <row r="1280" spans="1:4">
      <c r="A1280" s="16">
        <v>1279</v>
      </c>
      <c r="B1280" s="1">
        <f t="shared" ca="1" si="81"/>
        <v>57.660000000000082</v>
      </c>
      <c r="C1280" s="16">
        <f t="shared" ca="1" si="82"/>
        <v>4.5082095387021184</v>
      </c>
      <c r="D1280" s="1">
        <f t="shared" ca="1" si="84"/>
        <v>1336.66</v>
      </c>
    </row>
    <row r="1281" spans="1:4">
      <c r="A1281" s="16">
        <v>1280</v>
      </c>
      <c r="B1281" s="1">
        <f t="shared" ca="1" si="81"/>
        <v>56.660000000000082</v>
      </c>
      <c r="C1281" s="16">
        <f t="shared" ca="1" si="82"/>
        <v>4.4265625000000028</v>
      </c>
      <c r="D1281" s="1">
        <f t="shared" ca="1" si="84"/>
        <v>1336.66</v>
      </c>
    </row>
    <row r="1282" spans="1:4">
      <c r="A1282" s="16">
        <v>1281</v>
      </c>
      <c r="B1282" s="1">
        <f t="shared" ref="B1282:B1345" ca="1" si="85">D1282-A1282</f>
        <v>55.660000000000082</v>
      </c>
      <c r="C1282" s="16">
        <f t="shared" ref="C1282:C1345" ca="1" si="86">(D1282/A1282*100)-100</f>
        <v>4.3450429352068767</v>
      </c>
      <c r="D1282" s="1">
        <f t="shared" ca="1" si="84"/>
        <v>1336.66</v>
      </c>
    </row>
    <row r="1283" spans="1:4">
      <c r="A1283" s="16">
        <v>1282</v>
      </c>
      <c r="B1283" s="1">
        <f t="shared" ca="1" si="85"/>
        <v>56.920000000000073</v>
      </c>
      <c r="C1283" s="16">
        <f t="shared" ca="1" si="86"/>
        <v>4.4399375975038993</v>
      </c>
      <c r="D1283" s="1">
        <f t="shared" ca="1" si="84"/>
        <v>1338.92</v>
      </c>
    </row>
    <row r="1284" spans="1:4">
      <c r="A1284" s="16">
        <v>1283</v>
      </c>
      <c r="B1284" s="1">
        <f t="shared" ca="1" si="85"/>
        <v>60.920000000000073</v>
      </c>
      <c r="C1284" s="16">
        <f t="shared" ca="1" si="86"/>
        <v>4.7482462977396835</v>
      </c>
      <c r="D1284" s="1">
        <f t="shared" ca="1" si="84"/>
        <v>1343.92</v>
      </c>
    </row>
    <row r="1285" spans="1:4">
      <c r="A1285" s="16">
        <v>1284</v>
      </c>
      <c r="B1285" s="1">
        <f t="shared" ca="1" si="85"/>
        <v>59.920000000000073</v>
      </c>
      <c r="C1285" s="16">
        <f t="shared" ca="1" si="86"/>
        <v>4.6666666666666572</v>
      </c>
      <c r="D1285" s="1">
        <f t="shared" ca="1" si="84"/>
        <v>1343.92</v>
      </c>
    </row>
    <row r="1286" spans="1:4">
      <c r="A1286" s="16">
        <v>1285</v>
      </c>
      <c r="B1286" s="1">
        <f t="shared" ca="1" si="85"/>
        <v>58.920000000000073</v>
      </c>
      <c r="C1286" s="16">
        <f t="shared" ca="1" si="86"/>
        <v>4.5852140077821133</v>
      </c>
      <c r="D1286" s="1">
        <f t="shared" ca="1" si="84"/>
        <v>1343.92</v>
      </c>
    </row>
    <row r="1287" spans="1:4">
      <c r="A1287" s="16">
        <v>1286</v>
      </c>
      <c r="B1287" s="1">
        <f t="shared" ca="1" si="85"/>
        <v>57.920000000000073</v>
      </c>
      <c r="C1287" s="16">
        <f t="shared" ca="1" si="86"/>
        <v>4.5038880248833664</v>
      </c>
      <c r="D1287" s="1">
        <f t="shared" ca="1" si="84"/>
        <v>1343.92</v>
      </c>
    </row>
    <row r="1288" spans="1:4">
      <c r="A1288" s="16">
        <v>1287</v>
      </c>
      <c r="B1288" s="1">
        <f t="shared" ca="1" si="85"/>
        <v>56.920000000000073</v>
      </c>
      <c r="C1288" s="16">
        <f t="shared" ca="1" si="86"/>
        <v>4.4226884226884238</v>
      </c>
      <c r="D1288" s="1">
        <f t="shared" ca="1" si="84"/>
        <v>1343.92</v>
      </c>
    </row>
    <row r="1289" spans="1:4">
      <c r="A1289" s="16">
        <v>1288</v>
      </c>
      <c r="B1289" s="1">
        <f t="shared" ca="1" si="85"/>
        <v>55.920000000000073</v>
      </c>
      <c r="C1289" s="16">
        <f t="shared" ca="1" si="86"/>
        <v>4.3416149068323193</v>
      </c>
      <c r="D1289" s="1">
        <f t="shared" ca="1" si="84"/>
        <v>1343.92</v>
      </c>
    </row>
    <row r="1290" spans="1:4">
      <c r="A1290" s="16">
        <v>1289</v>
      </c>
      <c r="B1290" s="1">
        <f t="shared" ca="1" si="85"/>
        <v>58.980000000000018</v>
      </c>
      <c r="C1290" s="16">
        <f t="shared" ca="1" si="86"/>
        <v>4.5756400310318099</v>
      </c>
      <c r="D1290" s="1">
        <f t="shared" ca="1" si="84"/>
        <v>1347.98</v>
      </c>
    </row>
    <row r="1291" spans="1:4">
      <c r="A1291" s="16">
        <v>1290</v>
      </c>
      <c r="B1291" s="1">
        <f t="shared" ca="1" si="85"/>
        <v>61.059999999999945</v>
      </c>
      <c r="C1291" s="16">
        <f t="shared" ca="1" si="86"/>
        <v>4.7333333333333201</v>
      </c>
      <c r="D1291" s="1">
        <f t="shared" ca="1" si="84"/>
        <v>1351.06</v>
      </c>
    </row>
    <row r="1292" spans="1:4">
      <c r="A1292" s="16">
        <v>1291</v>
      </c>
      <c r="B1292" s="1">
        <f t="shared" ca="1" si="85"/>
        <v>60.059999999999945</v>
      </c>
      <c r="C1292" s="16">
        <f t="shared" ca="1" si="86"/>
        <v>4.6522075910147294</v>
      </c>
      <c r="D1292" s="1">
        <f t="shared" ca="1" si="84"/>
        <v>1351.06</v>
      </c>
    </row>
    <row r="1293" spans="1:4">
      <c r="A1293" s="16">
        <v>1292</v>
      </c>
      <c r="B1293" s="1">
        <f t="shared" ca="1" si="85"/>
        <v>59.059999999999945</v>
      </c>
      <c r="C1293" s="16">
        <f t="shared" ca="1" si="86"/>
        <v>4.5712074303405643</v>
      </c>
      <c r="D1293" s="1">
        <f t="shared" ca="1" si="84"/>
        <v>1351.06</v>
      </c>
    </row>
    <row r="1294" spans="1:4">
      <c r="A1294" s="16">
        <v>1293</v>
      </c>
      <c r="B1294" s="1">
        <f t="shared" ca="1" si="85"/>
        <v>58.059999999999945</v>
      </c>
      <c r="C1294" s="16">
        <f t="shared" ca="1" si="86"/>
        <v>4.4903325599381105</v>
      </c>
      <c r="D1294" s="1">
        <f t="shared" ca="1" si="84"/>
        <v>1351.06</v>
      </c>
    </row>
    <row r="1295" spans="1:4">
      <c r="A1295" s="16">
        <v>1294</v>
      </c>
      <c r="B1295" s="1">
        <f t="shared" ca="1" si="85"/>
        <v>62.820000000000164</v>
      </c>
      <c r="C1295" s="16">
        <f t="shared" ca="1" si="86"/>
        <v>4.8547140649150009</v>
      </c>
      <c r="D1295" s="1">
        <f t="shared" ca="1" si="84"/>
        <v>1356.8200000000002</v>
      </c>
    </row>
    <row r="1296" spans="1:4">
      <c r="A1296" s="16">
        <v>1295</v>
      </c>
      <c r="B1296" s="1">
        <f t="shared" ca="1" si="85"/>
        <v>67.360000000000127</v>
      </c>
      <c r="C1296" s="16">
        <f t="shared" ca="1" si="86"/>
        <v>5.2015444015444103</v>
      </c>
      <c r="D1296" s="1">
        <f t="shared" ca="1" si="84"/>
        <v>1362.3600000000001</v>
      </c>
    </row>
    <row r="1297" spans="1:4">
      <c r="A1297" s="16">
        <v>1296</v>
      </c>
      <c r="B1297" s="1">
        <f t="shared" ca="1" si="85"/>
        <v>66.360000000000127</v>
      </c>
      <c r="C1297" s="16">
        <f t="shared" ca="1" si="86"/>
        <v>5.1203703703703809</v>
      </c>
      <c r="D1297" s="1">
        <f t="shared" ca="1" si="84"/>
        <v>1362.3600000000001</v>
      </c>
    </row>
    <row r="1298" spans="1:4">
      <c r="A1298" s="16">
        <v>1297</v>
      </c>
      <c r="B1298" s="1">
        <f t="shared" ca="1" si="85"/>
        <v>67.8900000000001</v>
      </c>
      <c r="C1298" s="16">
        <f t="shared" ca="1" si="86"/>
        <v>5.2343870470316318</v>
      </c>
      <c r="D1298" s="1">
        <f t="shared" ref="D1298:D1329" ca="1" si="87">$D$1201+L98</f>
        <v>1364.89</v>
      </c>
    </row>
    <row r="1299" spans="1:4">
      <c r="A1299" s="16">
        <v>1298</v>
      </c>
      <c r="B1299" s="1">
        <f t="shared" ca="1" si="85"/>
        <v>66.8900000000001</v>
      </c>
      <c r="C1299" s="16">
        <f t="shared" ca="1" si="86"/>
        <v>5.1533127889060069</v>
      </c>
      <c r="D1299" s="1">
        <f t="shared" ca="1" si="87"/>
        <v>1364.89</v>
      </c>
    </row>
    <row r="1300" spans="1:4">
      <c r="A1300" s="16">
        <v>1299</v>
      </c>
      <c r="B1300" s="1">
        <f t="shared" ca="1" si="85"/>
        <v>68.110000000000127</v>
      </c>
      <c r="C1300" s="16">
        <f t="shared" ca="1" si="86"/>
        <v>5.2432640492686744</v>
      </c>
      <c r="D1300" s="1">
        <f t="shared" ca="1" si="87"/>
        <v>1367.1100000000001</v>
      </c>
    </row>
    <row r="1301" spans="1:4">
      <c r="A1301" s="16">
        <v>1300</v>
      </c>
      <c r="B1301" s="1">
        <f t="shared" ca="1" si="85"/>
        <v>69.710000000000036</v>
      </c>
      <c r="C1301" s="16">
        <f t="shared" ca="1" si="86"/>
        <v>5.3623076923076951</v>
      </c>
      <c r="D1301" s="1">
        <f t="shared" ca="1" si="87"/>
        <v>1369.71</v>
      </c>
    </row>
    <row r="1302" spans="1:4">
      <c r="A1302" s="16">
        <v>1301</v>
      </c>
      <c r="B1302" s="1">
        <f t="shared" ca="1" si="85"/>
        <v>68.710000000000036</v>
      </c>
      <c r="C1302" s="16">
        <f t="shared" ca="1" si="86"/>
        <v>5.2813220599538795</v>
      </c>
      <c r="D1302" s="1">
        <f t="shared" ca="1" si="87"/>
        <v>1369.71</v>
      </c>
    </row>
    <row r="1303" spans="1:4">
      <c r="A1303" s="16">
        <v>1302</v>
      </c>
      <c r="B1303" s="1">
        <f t="shared" ca="1" si="85"/>
        <v>72.75</v>
      </c>
      <c r="C1303" s="16">
        <f t="shared" ca="1" si="86"/>
        <v>5.5875576036866335</v>
      </c>
      <c r="D1303" s="1">
        <f t="shared" ca="1" si="87"/>
        <v>1374.75</v>
      </c>
    </row>
    <row r="1304" spans="1:4">
      <c r="A1304" s="16">
        <v>1303</v>
      </c>
      <c r="B1304" s="1">
        <f t="shared" ca="1" si="85"/>
        <v>75.289999999999964</v>
      </c>
      <c r="C1304" s="16">
        <f t="shared" ca="1" si="86"/>
        <v>5.7782041442824266</v>
      </c>
      <c r="D1304" s="1">
        <f t="shared" ca="1" si="87"/>
        <v>1378.29</v>
      </c>
    </row>
    <row r="1305" spans="1:4">
      <c r="A1305" s="16">
        <v>1304</v>
      </c>
      <c r="B1305" s="1">
        <f t="shared" ca="1" si="85"/>
        <v>74.289999999999964</v>
      </c>
      <c r="C1305" s="16">
        <f t="shared" ca="1" si="86"/>
        <v>5.6970858895705447</v>
      </c>
      <c r="D1305" s="1">
        <f t="shared" ca="1" si="87"/>
        <v>1378.29</v>
      </c>
    </row>
    <row r="1306" spans="1:4">
      <c r="A1306" s="16">
        <v>1305</v>
      </c>
      <c r="B1306" s="1">
        <f t="shared" ca="1" si="85"/>
        <v>76.25</v>
      </c>
      <c r="C1306" s="16">
        <f t="shared" ca="1" si="86"/>
        <v>5.8429118773946271</v>
      </c>
      <c r="D1306" s="1">
        <f t="shared" ca="1" si="87"/>
        <v>1381.25</v>
      </c>
    </row>
    <row r="1307" spans="1:4">
      <c r="A1307" s="16">
        <v>1306</v>
      </c>
      <c r="B1307" s="1">
        <f t="shared" ca="1" si="85"/>
        <v>75.25</v>
      </c>
      <c r="C1307" s="16">
        <f t="shared" ca="1" si="86"/>
        <v>5.7618683001531537</v>
      </c>
      <c r="D1307" s="1">
        <f t="shared" ca="1" si="87"/>
        <v>1381.25</v>
      </c>
    </row>
    <row r="1308" spans="1:4">
      <c r="A1308" s="16">
        <v>1307</v>
      </c>
      <c r="B1308" s="1">
        <f t="shared" ca="1" si="85"/>
        <v>74.25</v>
      </c>
      <c r="C1308" s="16">
        <f t="shared" ca="1" si="86"/>
        <v>5.6809487375669505</v>
      </c>
      <c r="D1308" s="1">
        <f t="shared" ca="1" si="87"/>
        <v>1381.25</v>
      </c>
    </row>
    <row r="1309" spans="1:4">
      <c r="A1309" s="16">
        <v>1308</v>
      </c>
      <c r="B1309" s="1">
        <f t="shared" ca="1" si="85"/>
        <v>73.25</v>
      </c>
      <c r="C1309" s="16">
        <f t="shared" ca="1" si="86"/>
        <v>5.6001529051987688</v>
      </c>
      <c r="D1309" s="1">
        <f t="shared" ca="1" si="87"/>
        <v>1381.25</v>
      </c>
    </row>
    <row r="1310" spans="1:4">
      <c r="A1310" s="16">
        <v>1309</v>
      </c>
      <c r="B1310" s="1">
        <f t="shared" ca="1" si="85"/>
        <v>74.539999999999964</v>
      </c>
      <c r="C1310" s="16">
        <f t="shared" ca="1" si="86"/>
        <v>5.6944232238349741</v>
      </c>
      <c r="D1310" s="1">
        <f t="shared" ca="1" si="87"/>
        <v>1383.54</v>
      </c>
    </row>
    <row r="1311" spans="1:4">
      <c r="A1311" s="16">
        <v>1310</v>
      </c>
      <c r="B1311" s="1">
        <f t="shared" ca="1" si="85"/>
        <v>73.539999999999964</v>
      </c>
      <c r="C1311" s="16">
        <f t="shared" ca="1" si="86"/>
        <v>5.6137404580152577</v>
      </c>
      <c r="D1311" s="1">
        <f t="shared" ca="1" si="87"/>
        <v>1383.54</v>
      </c>
    </row>
    <row r="1312" spans="1:4">
      <c r="A1312" s="16">
        <v>1311</v>
      </c>
      <c r="B1312" s="1">
        <f t="shared" ca="1" si="85"/>
        <v>76.820000000000164</v>
      </c>
      <c r="C1312" s="16">
        <f t="shared" ca="1" si="86"/>
        <v>5.8596491228070278</v>
      </c>
      <c r="D1312" s="1">
        <f t="shared" ca="1" si="87"/>
        <v>1387.8200000000002</v>
      </c>
    </row>
    <row r="1313" spans="1:4">
      <c r="A1313" s="16">
        <v>1312</v>
      </c>
      <c r="B1313" s="1">
        <f t="shared" ca="1" si="85"/>
        <v>75.820000000000164</v>
      </c>
      <c r="C1313" s="16">
        <f t="shared" ca="1" si="86"/>
        <v>5.7789634146341484</v>
      </c>
      <c r="D1313" s="1">
        <f t="shared" ca="1" si="87"/>
        <v>1387.8200000000002</v>
      </c>
    </row>
    <row r="1314" spans="1:4">
      <c r="A1314" s="16">
        <v>1313</v>
      </c>
      <c r="B1314" s="1">
        <f t="shared" ca="1" si="85"/>
        <v>74.820000000000164</v>
      </c>
      <c r="C1314" s="16">
        <f t="shared" ca="1" si="86"/>
        <v>5.6984006092917241</v>
      </c>
      <c r="D1314" s="1">
        <f t="shared" ca="1" si="87"/>
        <v>1387.8200000000002</v>
      </c>
    </row>
    <row r="1315" spans="1:4">
      <c r="A1315" s="16">
        <v>1314</v>
      </c>
      <c r="B1315" s="1">
        <f t="shared" ca="1" si="85"/>
        <v>77.5</v>
      </c>
      <c r="C1315" s="16">
        <f t="shared" ca="1" si="86"/>
        <v>5.8980213089802049</v>
      </c>
      <c r="D1315" s="1">
        <f t="shared" ca="1" si="87"/>
        <v>1391.5</v>
      </c>
    </row>
    <row r="1316" spans="1:4">
      <c r="A1316" s="16">
        <v>1315</v>
      </c>
      <c r="B1316" s="1">
        <f t="shared" ca="1" si="85"/>
        <v>76.5</v>
      </c>
      <c r="C1316" s="16">
        <f t="shared" ca="1" si="86"/>
        <v>5.8174904942965782</v>
      </c>
      <c r="D1316" s="1">
        <f t="shared" ca="1" si="87"/>
        <v>1391.5</v>
      </c>
    </row>
    <row r="1317" spans="1:4">
      <c r="A1317" s="16">
        <v>1316</v>
      </c>
      <c r="B1317" s="1">
        <f t="shared" ca="1" si="85"/>
        <v>75.5</v>
      </c>
      <c r="C1317" s="16">
        <f t="shared" ca="1" si="86"/>
        <v>5.7370820668692915</v>
      </c>
      <c r="D1317" s="1">
        <f t="shared" ca="1" si="87"/>
        <v>1391.5</v>
      </c>
    </row>
    <row r="1318" spans="1:4">
      <c r="A1318" s="16">
        <v>1317</v>
      </c>
      <c r="B1318" s="1">
        <f t="shared" ca="1" si="85"/>
        <v>76.860000000000127</v>
      </c>
      <c r="C1318" s="16">
        <f t="shared" ca="1" si="86"/>
        <v>5.8359908883826961</v>
      </c>
      <c r="D1318" s="1">
        <f t="shared" ca="1" si="87"/>
        <v>1393.8600000000001</v>
      </c>
    </row>
    <row r="1319" spans="1:4">
      <c r="A1319" s="16">
        <v>1318</v>
      </c>
      <c r="B1319" s="1">
        <f t="shared" ca="1" si="85"/>
        <v>75.860000000000127</v>
      </c>
      <c r="C1319" s="16">
        <f t="shared" ca="1" si="86"/>
        <v>5.7556904400607038</v>
      </c>
      <c r="D1319" s="1">
        <f t="shared" ca="1" si="87"/>
        <v>1393.8600000000001</v>
      </c>
    </row>
    <row r="1320" spans="1:4">
      <c r="A1320" s="16">
        <v>1319</v>
      </c>
      <c r="B1320" s="1">
        <f t="shared" ca="1" si="85"/>
        <v>74.860000000000127</v>
      </c>
      <c r="C1320" s="16">
        <f t="shared" ca="1" si="86"/>
        <v>5.6755117513267663</v>
      </c>
      <c r="D1320" s="1">
        <f t="shared" ca="1" si="87"/>
        <v>1393.8600000000001</v>
      </c>
    </row>
    <row r="1321" spans="1:4">
      <c r="A1321" s="16">
        <v>1320</v>
      </c>
      <c r="B1321" s="1">
        <f t="shared" ca="1" si="85"/>
        <v>77.279999999999973</v>
      </c>
      <c r="C1321" s="16">
        <f t="shared" ca="1" si="86"/>
        <v>5.8545454545454447</v>
      </c>
      <c r="D1321" s="1">
        <f t="shared" ca="1" si="87"/>
        <v>1397.28</v>
      </c>
    </row>
    <row r="1322" spans="1:4">
      <c r="A1322" s="16">
        <v>1321</v>
      </c>
      <c r="B1322" s="1">
        <f t="shared" ca="1" si="85"/>
        <v>82.050000000000182</v>
      </c>
      <c r="C1322" s="16">
        <f t="shared" ca="1" si="86"/>
        <v>6.2112036336109213</v>
      </c>
      <c r="D1322" s="1">
        <f t="shared" ca="1" si="87"/>
        <v>1403.0500000000002</v>
      </c>
    </row>
    <row r="1323" spans="1:4">
      <c r="A1323" s="16">
        <v>1322</v>
      </c>
      <c r="B1323" s="1">
        <f t="shared" ca="1" si="85"/>
        <v>81.050000000000182</v>
      </c>
      <c r="C1323" s="16">
        <f t="shared" ca="1" si="86"/>
        <v>6.1308623298033353</v>
      </c>
      <c r="D1323" s="1">
        <f t="shared" ca="1" si="87"/>
        <v>1403.0500000000002</v>
      </c>
    </row>
    <row r="1324" spans="1:4">
      <c r="A1324" s="16">
        <v>1323</v>
      </c>
      <c r="B1324" s="1">
        <f t="shared" ca="1" si="85"/>
        <v>80.050000000000182</v>
      </c>
      <c r="C1324" s="16">
        <f t="shared" ca="1" si="86"/>
        <v>6.05064247921392</v>
      </c>
      <c r="D1324" s="1">
        <f t="shared" ca="1" si="87"/>
        <v>1403.0500000000002</v>
      </c>
    </row>
    <row r="1325" spans="1:4">
      <c r="A1325" s="16">
        <v>1324</v>
      </c>
      <c r="B1325" s="1">
        <f t="shared" ca="1" si="85"/>
        <v>83.900000000000091</v>
      </c>
      <c r="C1325" s="16">
        <f t="shared" ca="1" si="86"/>
        <v>6.3368580060423056</v>
      </c>
      <c r="D1325" s="1">
        <f t="shared" ca="1" si="87"/>
        <v>1407.9</v>
      </c>
    </row>
    <row r="1326" spans="1:4">
      <c r="A1326" s="16">
        <v>1325</v>
      </c>
      <c r="B1326" s="1">
        <f t="shared" ca="1" si="85"/>
        <v>82.900000000000091</v>
      </c>
      <c r="C1326" s="16">
        <f t="shared" ca="1" si="86"/>
        <v>6.2566037735849278</v>
      </c>
      <c r="D1326" s="1">
        <f t="shared" ca="1" si="87"/>
        <v>1407.9</v>
      </c>
    </row>
    <row r="1327" spans="1:4">
      <c r="A1327" s="16">
        <v>1326</v>
      </c>
      <c r="B1327" s="1">
        <f t="shared" ca="1" si="85"/>
        <v>87.730000000000018</v>
      </c>
      <c r="C1327" s="16">
        <f t="shared" ca="1" si="86"/>
        <v>6.616138763197597</v>
      </c>
      <c r="D1327" s="1">
        <f t="shared" ca="1" si="87"/>
        <v>1413.73</v>
      </c>
    </row>
    <row r="1328" spans="1:4">
      <c r="A1328" s="16">
        <v>1327</v>
      </c>
      <c r="B1328" s="1">
        <f t="shared" ca="1" si="85"/>
        <v>86.730000000000018</v>
      </c>
      <c r="C1328" s="16">
        <f t="shared" ca="1" si="86"/>
        <v>6.5357950263752969</v>
      </c>
      <c r="D1328" s="1">
        <f t="shared" ca="1" si="87"/>
        <v>1413.73</v>
      </c>
    </row>
    <row r="1329" spans="1:4">
      <c r="A1329" s="16">
        <v>1328</v>
      </c>
      <c r="B1329" s="1">
        <f t="shared" ca="1" si="85"/>
        <v>90.960000000000036</v>
      </c>
      <c r="C1329" s="16">
        <f t="shared" ca="1" si="86"/>
        <v>6.8493975903614484</v>
      </c>
      <c r="D1329" s="1">
        <f t="shared" ca="1" si="87"/>
        <v>1418.96</v>
      </c>
    </row>
    <row r="1330" spans="1:4">
      <c r="A1330" s="16">
        <v>1329</v>
      </c>
      <c r="B1330" s="1">
        <f t="shared" ca="1" si="85"/>
        <v>93.860000000000127</v>
      </c>
      <c r="C1330" s="16">
        <f t="shared" ca="1" si="86"/>
        <v>7.0624529721595337</v>
      </c>
      <c r="D1330" s="1">
        <f t="shared" ref="D1330:D1361" ca="1" si="88">$D$1201+L130</f>
        <v>1422.8600000000001</v>
      </c>
    </row>
    <row r="1331" spans="1:4">
      <c r="A1331" s="16">
        <v>1330</v>
      </c>
      <c r="B1331" s="1">
        <f t="shared" ca="1" si="85"/>
        <v>92.860000000000127</v>
      </c>
      <c r="C1331" s="16">
        <f t="shared" ca="1" si="86"/>
        <v>6.9819548872180519</v>
      </c>
      <c r="D1331" s="1">
        <f t="shared" ca="1" si="88"/>
        <v>1422.8600000000001</v>
      </c>
    </row>
    <row r="1332" spans="1:4">
      <c r="A1332" s="16">
        <v>1331</v>
      </c>
      <c r="B1332" s="1">
        <f t="shared" ca="1" si="85"/>
        <v>91.860000000000127</v>
      </c>
      <c r="C1332" s="16">
        <f t="shared" ca="1" si="86"/>
        <v>6.90157776108191</v>
      </c>
      <c r="D1332" s="1">
        <f t="shared" ca="1" si="88"/>
        <v>1422.8600000000001</v>
      </c>
    </row>
    <row r="1333" spans="1:4">
      <c r="A1333" s="16">
        <v>1332</v>
      </c>
      <c r="B1333" s="1">
        <f t="shared" ca="1" si="85"/>
        <v>90.860000000000127</v>
      </c>
      <c r="C1333" s="16">
        <f t="shared" ca="1" si="86"/>
        <v>6.8213213213213351</v>
      </c>
      <c r="D1333" s="1">
        <f t="shared" ca="1" si="88"/>
        <v>1422.8600000000001</v>
      </c>
    </row>
    <row r="1334" spans="1:4">
      <c r="A1334" s="16">
        <v>1333</v>
      </c>
      <c r="B1334" s="1">
        <f t="shared" ca="1" si="85"/>
        <v>89.860000000000127</v>
      </c>
      <c r="C1334" s="16">
        <f t="shared" ca="1" si="86"/>
        <v>6.7411852963240761</v>
      </c>
      <c r="D1334" s="1">
        <f t="shared" ca="1" si="88"/>
        <v>1422.8600000000001</v>
      </c>
    </row>
    <row r="1335" spans="1:4">
      <c r="A1335" s="16">
        <v>1334</v>
      </c>
      <c r="B1335" s="1">
        <f t="shared" ca="1" si="85"/>
        <v>88.860000000000127</v>
      </c>
      <c r="C1335" s="16">
        <f t="shared" ca="1" si="86"/>
        <v>6.6611694152923633</v>
      </c>
      <c r="D1335" s="1">
        <f t="shared" ca="1" si="88"/>
        <v>1422.8600000000001</v>
      </c>
    </row>
    <row r="1336" spans="1:4">
      <c r="A1336" s="16">
        <v>1335</v>
      </c>
      <c r="B1336" s="1">
        <f t="shared" ca="1" si="85"/>
        <v>87.860000000000127</v>
      </c>
      <c r="C1336" s="16">
        <f t="shared" ca="1" si="86"/>
        <v>6.58127340823971</v>
      </c>
      <c r="D1336" s="1">
        <f t="shared" ca="1" si="88"/>
        <v>1422.8600000000001</v>
      </c>
    </row>
    <row r="1337" spans="1:4">
      <c r="A1337" s="16">
        <v>1336</v>
      </c>
      <c r="B1337" s="1">
        <f t="shared" ca="1" si="85"/>
        <v>89.320000000000164</v>
      </c>
      <c r="C1337" s="16">
        <f t="shared" ca="1" si="86"/>
        <v>6.685628742514993</v>
      </c>
      <c r="D1337" s="1">
        <f t="shared" ca="1" si="88"/>
        <v>1425.3200000000002</v>
      </c>
    </row>
    <row r="1338" spans="1:4">
      <c r="A1338" s="16">
        <v>1337</v>
      </c>
      <c r="B1338" s="1">
        <f t="shared" ca="1" si="85"/>
        <v>88.320000000000164</v>
      </c>
      <c r="C1338" s="16">
        <f t="shared" ca="1" si="86"/>
        <v>6.6058339566193069</v>
      </c>
      <c r="D1338" s="1">
        <f t="shared" ca="1" si="88"/>
        <v>1425.3200000000002</v>
      </c>
    </row>
    <row r="1339" spans="1:4">
      <c r="A1339" s="16">
        <v>1338</v>
      </c>
      <c r="B1339" s="1">
        <f t="shared" ca="1" si="85"/>
        <v>87.320000000000164</v>
      </c>
      <c r="C1339" s="16">
        <f t="shared" ca="1" si="86"/>
        <v>6.5261584454409842</v>
      </c>
      <c r="D1339" s="1">
        <f t="shared" ca="1" si="88"/>
        <v>1425.3200000000002</v>
      </c>
    </row>
    <row r="1340" spans="1:4">
      <c r="A1340" s="16">
        <v>1339</v>
      </c>
      <c r="B1340" s="1">
        <f t="shared" ca="1" si="85"/>
        <v>88.840000000000146</v>
      </c>
      <c r="C1340" s="16">
        <f t="shared" ca="1" si="86"/>
        <v>6.6348020911127747</v>
      </c>
      <c r="D1340" s="1">
        <f t="shared" ca="1" si="88"/>
        <v>1427.8400000000001</v>
      </c>
    </row>
    <row r="1341" spans="1:4">
      <c r="A1341" s="16">
        <v>1340</v>
      </c>
      <c r="B1341" s="1">
        <f t="shared" ca="1" si="85"/>
        <v>87.840000000000146</v>
      </c>
      <c r="C1341" s="16">
        <f t="shared" ca="1" si="86"/>
        <v>6.555223880597012</v>
      </c>
      <c r="D1341" s="1">
        <f t="shared" ca="1" si="88"/>
        <v>1427.8400000000001</v>
      </c>
    </row>
    <row r="1342" spans="1:4">
      <c r="A1342" s="16">
        <v>1341</v>
      </c>
      <c r="B1342" s="1">
        <f t="shared" ca="1" si="85"/>
        <v>86.840000000000146</v>
      </c>
      <c r="C1342" s="16">
        <f t="shared" ca="1" si="86"/>
        <v>6.4757643549589972</v>
      </c>
      <c r="D1342" s="1">
        <f t="shared" ca="1" si="88"/>
        <v>1427.8400000000001</v>
      </c>
    </row>
    <row r="1343" spans="1:4">
      <c r="A1343" s="16">
        <v>1342</v>
      </c>
      <c r="B1343" s="1">
        <f t="shared" ca="1" si="85"/>
        <v>85.840000000000146</v>
      </c>
      <c r="C1343" s="16">
        <f t="shared" ca="1" si="86"/>
        <v>6.3964232488822717</v>
      </c>
      <c r="D1343" s="1">
        <f t="shared" ca="1" si="88"/>
        <v>1427.8400000000001</v>
      </c>
    </row>
    <row r="1344" spans="1:4">
      <c r="A1344" s="16">
        <v>1343</v>
      </c>
      <c r="B1344" s="1">
        <f t="shared" ca="1" si="85"/>
        <v>84.840000000000146</v>
      </c>
      <c r="C1344" s="16">
        <f t="shared" ca="1" si="86"/>
        <v>6.3172002978406567</v>
      </c>
      <c r="D1344" s="1">
        <f t="shared" ca="1" si="88"/>
        <v>1427.8400000000001</v>
      </c>
    </row>
    <row r="1345" spans="1:4">
      <c r="A1345" s="16">
        <v>1344</v>
      </c>
      <c r="B1345" s="1">
        <f t="shared" ca="1" si="85"/>
        <v>83.840000000000146</v>
      </c>
      <c r="C1345" s="16">
        <f t="shared" ca="1" si="86"/>
        <v>6.2380952380952408</v>
      </c>
      <c r="D1345" s="1">
        <f t="shared" ca="1" si="88"/>
        <v>1427.8400000000001</v>
      </c>
    </row>
    <row r="1346" spans="1:4">
      <c r="A1346" s="16">
        <v>1345</v>
      </c>
      <c r="B1346" s="1">
        <f t="shared" ref="B1346:B1409" ca="1" si="89">D1346-A1346</f>
        <v>82.840000000000146</v>
      </c>
      <c r="C1346" s="16">
        <f t="shared" ref="C1346:C1409" ca="1" si="90">(D1346/A1346*100)-100</f>
        <v>6.1591078066914662</v>
      </c>
      <c r="D1346" s="1">
        <f t="shared" ca="1" si="88"/>
        <v>1427.8400000000001</v>
      </c>
    </row>
    <row r="1347" spans="1:4">
      <c r="A1347" s="16">
        <v>1346</v>
      </c>
      <c r="B1347" s="1">
        <f t="shared" ca="1" si="89"/>
        <v>81.840000000000146</v>
      </c>
      <c r="C1347" s="16">
        <f t="shared" ca="1" si="90"/>
        <v>6.0802377414561875</v>
      </c>
      <c r="D1347" s="1">
        <f t="shared" ca="1" si="88"/>
        <v>1427.8400000000001</v>
      </c>
    </row>
    <row r="1348" spans="1:4">
      <c r="A1348" s="16">
        <v>1347</v>
      </c>
      <c r="B1348" s="1">
        <f t="shared" ca="1" si="89"/>
        <v>80.840000000000146</v>
      </c>
      <c r="C1348" s="16">
        <f t="shared" ca="1" si="90"/>
        <v>6.0014847809948009</v>
      </c>
      <c r="D1348" s="1">
        <f t="shared" ca="1" si="88"/>
        <v>1427.8400000000001</v>
      </c>
    </row>
    <row r="1349" spans="1:4">
      <c r="A1349" s="16">
        <v>1348</v>
      </c>
      <c r="B1349" s="1">
        <f t="shared" ca="1" si="89"/>
        <v>79.840000000000146</v>
      </c>
      <c r="C1349" s="16">
        <f t="shared" ca="1" si="90"/>
        <v>5.9228486646884448</v>
      </c>
      <c r="D1349" s="1">
        <f t="shared" ca="1" si="88"/>
        <v>1427.8400000000001</v>
      </c>
    </row>
    <row r="1350" spans="1:4">
      <c r="A1350" s="16">
        <v>1349</v>
      </c>
      <c r="B1350" s="1">
        <f t="shared" ca="1" si="89"/>
        <v>84.230000000000018</v>
      </c>
      <c r="C1350" s="16">
        <f t="shared" ca="1" si="90"/>
        <v>6.2438843587842854</v>
      </c>
      <c r="D1350" s="1">
        <f t="shared" ca="1" si="88"/>
        <v>1433.23</v>
      </c>
    </row>
    <row r="1351" spans="1:4">
      <c r="A1351" s="16">
        <v>1350</v>
      </c>
      <c r="B1351" s="1">
        <f t="shared" ca="1" si="89"/>
        <v>83.230000000000018</v>
      </c>
      <c r="C1351" s="16">
        <f t="shared" ca="1" si="90"/>
        <v>6.1651851851851802</v>
      </c>
      <c r="D1351" s="1">
        <f t="shared" ca="1" si="88"/>
        <v>1433.23</v>
      </c>
    </row>
    <row r="1352" spans="1:4">
      <c r="A1352" s="16">
        <v>1351</v>
      </c>
      <c r="B1352" s="1">
        <f t="shared" ca="1" si="89"/>
        <v>82.230000000000018</v>
      </c>
      <c r="C1352" s="16">
        <f t="shared" ca="1" si="90"/>
        <v>6.086602516654338</v>
      </c>
      <c r="D1352" s="1">
        <f t="shared" ca="1" si="88"/>
        <v>1433.23</v>
      </c>
    </row>
    <row r="1353" spans="1:4">
      <c r="A1353" s="16">
        <v>1352</v>
      </c>
      <c r="B1353" s="1">
        <f t="shared" ca="1" si="89"/>
        <v>85.019999999999982</v>
      </c>
      <c r="C1353" s="16">
        <f t="shared" ca="1" si="90"/>
        <v>6.2884615384615472</v>
      </c>
      <c r="D1353" s="1">
        <f t="shared" ca="1" si="88"/>
        <v>1437.02</v>
      </c>
    </row>
    <row r="1354" spans="1:4">
      <c r="A1354" s="16">
        <v>1353</v>
      </c>
      <c r="B1354" s="1">
        <f t="shared" ca="1" si="89"/>
        <v>84.019999999999982</v>
      </c>
      <c r="C1354" s="16">
        <f t="shared" ca="1" si="90"/>
        <v>6.2099039172209842</v>
      </c>
      <c r="D1354" s="1">
        <f t="shared" ca="1" si="88"/>
        <v>1437.02</v>
      </c>
    </row>
    <row r="1355" spans="1:4">
      <c r="A1355" s="16">
        <v>1354</v>
      </c>
      <c r="B1355" s="1">
        <f t="shared" ca="1" si="89"/>
        <v>83.019999999999982</v>
      </c>
      <c r="C1355" s="16">
        <f t="shared" ca="1" si="90"/>
        <v>6.1314623338257093</v>
      </c>
      <c r="D1355" s="1">
        <f t="shared" ca="1" si="88"/>
        <v>1437.02</v>
      </c>
    </row>
    <row r="1356" spans="1:4">
      <c r="A1356" s="16">
        <v>1355</v>
      </c>
      <c r="B1356" s="1">
        <f t="shared" ca="1" si="89"/>
        <v>85.490000000000009</v>
      </c>
      <c r="C1356" s="16">
        <f t="shared" ca="1" si="90"/>
        <v>6.3092250922509123</v>
      </c>
      <c r="D1356" s="1">
        <f t="shared" ca="1" si="88"/>
        <v>1440.49</v>
      </c>
    </row>
    <row r="1357" spans="1:4">
      <c r="A1357" s="16">
        <v>1356</v>
      </c>
      <c r="B1357" s="1">
        <f t="shared" ca="1" si="89"/>
        <v>84.490000000000009</v>
      </c>
      <c r="C1357" s="16">
        <f t="shared" ca="1" si="90"/>
        <v>6.2308259587020558</v>
      </c>
      <c r="D1357" s="1">
        <f t="shared" ca="1" si="88"/>
        <v>1440.49</v>
      </c>
    </row>
    <row r="1358" spans="1:4">
      <c r="A1358" s="16">
        <v>1357</v>
      </c>
      <c r="B1358" s="1">
        <f t="shared" ca="1" si="89"/>
        <v>85.490000000000009</v>
      </c>
      <c r="C1358" s="16">
        <f t="shared" ca="1" si="90"/>
        <v>6.2999263080324255</v>
      </c>
      <c r="D1358" s="1">
        <f t="shared" ca="1" si="88"/>
        <v>1442.49</v>
      </c>
    </row>
    <row r="1359" spans="1:4">
      <c r="A1359" s="16">
        <v>1358</v>
      </c>
      <c r="B1359" s="1">
        <f t="shared" ca="1" si="89"/>
        <v>88.690000000000055</v>
      </c>
      <c r="C1359" s="16">
        <f t="shared" ca="1" si="90"/>
        <v>6.5309278350515569</v>
      </c>
      <c r="D1359" s="1">
        <f t="shared" ca="1" si="88"/>
        <v>1446.69</v>
      </c>
    </row>
    <row r="1360" spans="1:4">
      <c r="A1360" s="16">
        <v>1359</v>
      </c>
      <c r="B1360" s="1">
        <f t="shared" ca="1" si="89"/>
        <v>87.690000000000055</v>
      </c>
      <c r="C1360" s="16">
        <f t="shared" ca="1" si="90"/>
        <v>6.4525386313465845</v>
      </c>
      <c r="D1360" s="1">
        <f t="shared" ca="1" si="88"/>
        <v>1446.69</v>
      </c>
    </row>
    <row r="1361" spans="1:4">
      <c r="A1361" s="16">
        <v>1360</v>
      </c>
      <c r="B1361" s="1">
        <f t="shared" ca="1" si="89"/>
        <v>91.190000000000055</v>
      </c>
      <c r="C1361" s="16">
        <f t="shared" ca="1" si="90"/>
        <v>6.7051470588235276</v>
      </c>
      <c r="D1361" s="1">
        <f t="shared" ca="1" si="88"/>
        <v>1451.19</v>
      </c>
    </row>
    <row r="1362" spans="1:4">
      <c r="A1362" s="16">
        <v>1361</v>
      </c>
      <c r="B1362" s="1">
        <f t="shared" ca="1" si="89"/>
        <v>90.190000000000055</v>
      </c>
      <c r="C1362" s="16">
        <f t="shared" ca="1" si="90"/>
        <v>6.6267450404114783</v>
      </c>
      <c r="D1362" s="1">
        <f t="shared" ref="D1362:D1393" ca="1" si="91">$D$1201+L162</f>
        <v>1451.19</v>
      </c>
    </row>
    <row r="1363" spans="1:4">
      <c r="A1363" s="16">
        <v>1362</v>
      </c>
      <c r="B1363" s="1">
        <f t="shared" ca="1" si="89"/>
        <v>89.190000000000055</v>
      </c>
      <c r="C1363" s="16">
        <f t="shared" ca="1" si="90"/>
        <v>6.5484581497797336</v>
      </c>
      <c r="D1363" s="1">
        <f t="shared" ca="1" si="91"/>
        <v>1451.19</v>
      </c>
    </row>
    <row r="1364" spans="1:4">
      <c r="A1364" s="16">
        <v>1363</v>
      </c>
      <c r="B1364" s="1">
        <f t="shared" ca="1" si="89"/>
        <v>92.6400000000001</v>
      </c>
      <c r="C1364" s="16">
        <f t="shared" ca="1" si="90"/>
        <v>6.7967718268525488</v>
      </c>
      <c r="D1364" s="1">
        <f t="shared" ca="1" si="91"/>
        <v>1455.64</v>
      </c>
    </row>
    <row r="1365" spans="1:4">
      <c r="A1365" s="16">
        <v>1364</v>
      </c>
      <c r="B1365" s="1">
        <f t="shared" ca="1" si="89"/>
        <v>96.329999999999927</v>
      </c>
      <c r="C1365" s="16">
        <f t="shared" ca="1" si="90"/>
        <v>7.0623167155425222</v>
      </c>
      <c r="D1365" s="1">
        <f t="shared" ca="1" si="91"/>
        <v>1460.33</v>
      </c>
    </row>
    <row r="1366" spans="1:4">
      <c r="A1366" s="16">
        <v>1365</v>
      </c>
      <c r="B1366" s="1">
        <f t="shared" ca="1" si="89"/>
        <v>95.329999999999927</v>
      </c>
      <c r="C1366" s="16">
        <f t="shared" ca="1" si="90"/>
        <v>6.9838827838827768</v>
      </c>
      <c r="D1366" s="1">
        <f t="shared" ca="1" si="91"/>
        <v>1460.33</v>
      </c>
    </row>
    <row r="1367" spans="1:4">
      <c r="A1367" s="16">
        <v>1366</v>
      </c>
      <c r="B1367" s="1">
        <f t="shared" ca="1" si="89"/>
        <v>94.329999999999927</v>
      </c>
      <c r="C1367" s="16">
        <f t="shared" ca="1" si="90"/>
        <v>6.9055636896046906</v>
      </c>
      <c r="D1367" s="1">
        <f t="shared" ca="1" si="91"/>
        <v>1460.33</v>
      </c>
    </row>
    <row r="1368" spans="1:4">
      <c r="A1368" s="16">
        <v>1367</v>
      </c>
      <c r="B1368" s="1">
        <f t="shared" ca="1" si="89"/>
        <v>93.329999999999927</v>
      </c>
      <c r="C1368" s="16">
        <f t="shared" ca="1" si="90"/>
        <v>6.8273591806876368</v>
      </c>
      <c r="D1368" s="1">
        <f t="shared" ca="1" si="91"/>
        <v>1460.33</v>
      </c>
    </row>
    <row r="1369" spans="1:4">
      <c r="A1369" s="16">
        <v>1368</v>
      </c>
      <c r="B1369" s="1">
        <f t="shared" ca="1" si="89"/>
        <v>94.990000000000009</v>
      </c>
      <c r="C1369" s="16">
        <f t="shared" ca="1" si="90"/>
        <v>6.9437134502923925</v>
      </c>
      <c r="D1369" s="1">
        <f t="shared" ca="1" si="91"/>
        <v>1462.99</v>
      </c>
    </row>
    <row r="1370" spans="1:4">
      <c r="A1370" s="16">
        <v>1369</v>
      </c>
      <c r="B1370" s="1">
        <f t="shared" ca="1" si="89"/>
        <v>93.990000000000009</v>
      </c>
      <c r="C1370" s="16">
        <f t="shared" ca="1" si="90"/>
        <v>6.8655953250547697</v>
      </c>
      <c r="D1370" s="1">
        <f t="shared" ca="1" si="91"/>
        <v>1462.99</v>
      </c>
    </row>
    <row r="1371" spans="1:4">
      <c r="A1371" s="16">
        <v>1370</v>
      </c>
      <c r="B1371" s="1">
        <f t="shared" ca="1" si="89"/>
        <v>92.990000000000009</v>
      </c>
      <c r="C1371" s="16">
        <f t="shared" ca="1" si="90"/>
        <v>6.787591240875912</v>
      </c>
      <c r="D1371" s="1">
        <f t="shared" ca="1" si="91"/>
        <v>1462.99</v>
      </c>
    </row>
    <row r="1372" spans="1:4">
      <c r="A1372" s="16">
        <v>1371</v>
      </c>
      <c r="B1372" s="1">
        <f t="shared" ca="1" si="89"/>
        <v>91.990000000000009</v>
      </c>
      <c r="C1372" s="16">
        <f t="shared" ca="1" si="90"/>
        <v>6.7097009482129977</v>
      </c>
      <c r="D1372" s="1">
        <f t="shared" ca="1" si="91"/>
        <v>1462.99</v>
      </c>
    </row>
    <row r="1373" spans="1:4">
      <c r="A1373" s="16">
        <v>1372</v>
      </c>
      <c r="B1373" s="1">
        <f t="shared" ca="1" si="89"/>
        <v>90.990000000000009</v>
      </c>
      <c r="C1373" s="16">
        <f t="shared" ca="1" si="90"/>
        <v>6.6319241982507435</v>
      </c>
      <c r="D1373" s="1">
        <f t="shared" ca="1" si="91"/>
        <v>1462.99</v>
      </c>
    </row>
    <row r="1374" spans="1:4">
      <c r="A1374" s="16">
        <v>1373</v>
      </c>
      <c r="B1374" s="1">
        <f t="shared" ca="1" si="89"/>
        <v>89.990000000000009</v>
      </c>
      <c r="C1374" s="16">
        <f t="shared" ca="1" si="90"/>
        <v>6.554260742898748</v>
      </c>
      <c r="D1374" s="1">
        <f t="shared" ca="1" si="91"/>
        <v>1462.99</v>
      </c>
    </row>
    <row r="1375" spans="1:4">
      <c r="A1375" s="16">
        <v>1374</v>
      </c>
      <c r="B1375" s="1">
        <f t="shared" ca="1" si="89"/>
        <v>94.160000000000082</v>
      </c>
      <c r="C1375" s="16">
        <f t="shared" ca="1" si="90"/>
        <v>6.8529839883551631</v>
      </c>
      <c r="D1375" s="1">
        <f t="shared" ca="1" si="91"/>
        <v>1468.16</v>
      </c>
    </row>
    <row r="1376" spans="1:4">
      <c r="A1376" s="16">
        <v>1375</v>
      </c>
      <c r="B1376" s="1">
        <f t="shared" ca="1" si="89"/>
        <v>93.160000000000082</v>
      </c>
      <c r="C1376" s="16">
        <f t="shared" ca="1" si="90"/>
        <v>6.7752727272727356</v>
      </c>
      <c r="D1376" s="1">
        <f t="shared" ca="1" si="91"/>
        <v>1468.16</v>
      </c>
    </row>
    <row r="1377" spans="1:4">
      <c r="A1377" s="16">
        <v>1376</v>
      </c>
      <c r="B1377" s="1">
        <f t="shared" ca="1" si="89"/>
        <v>92.160000000000082</v>
      </c>
      <c r="C1377" s="16">
        <f t="shared" ca="1" si="90"/>
        <v>6.6976744186046488</v>
      </c>
      <c r="D1377" s="1">
        <f t="shared" ca="1" si="91"/>
        <v>1468.16</v>
      </c>
    </row>
    <row r="1378" spans="1:4">
      <c r="A1378" s="16">
        <v>1377</v>
      </c>
      <c r="B1378" s="1">
        <f t="shared" ca="1" si="89"/>
        <v>91.160000000000082</v>
      </c>
      <c r="C1378" s="16">
        <f t="shared" ca="1" si="90"/>
        <v>6.6201888162672446</v>
      </c>
      <c r="D1378" s="1">
        <f t="shared" ca="1" si="91"/>
        <v>1468.16</v>
      </c>
    </row>
    <row r="1379" spans="1:4">
      <c r="A1379" s="16">
        <v>1378</v>
      </c>
      <c r="B1379" s="1">
        <f t="shared" ca="1" si="89"/>
        <v>90.160000000000082</v>
      </c>
      <c r="C1379" s="16">
        <f t="shared" ca="1" si="90"/>
        <v>6.5428156748911448</v>
      </c>
      <c r="D1379" s="1">
        <f t="shared" ca="1" si="91"/>
        <v>1468.16</v>
      </c>
    </row>
    <row r="1380" spans="1:4">
      <c r="A1380" s="16">
        <v>1379</v>
      </c>
      <c r="B1380" s="1">
        <f t="shared" ca="1" si="89"/>
        <v>89.160000000000082</v>
      </c>
      <c r="C1380" s="16">
        <f t="shared" ca="1" si="90"/>
        <v>6.4655547498187076</v>
      </c>
      <c r="D1380" s="1">
        <f t="shared" ca="1" si="91"/>
        <v>1468.16</v>
      </c>
    </row>
    <row r="1381" spans="1:4">
      <c r="A1381" s="16">
        <v>1380</v>
      </c>
      <c r="B1381" s="1">
        <f t="shared" ca="1" si="89"/>
        <v>90.190000000000055</v>
      </c>
      <c r="C1381" s="16">
        <f t="shared" ca="1" si="90"/>
        <v>6.5355072463768096</v>
      </c>
      <c r="D1381" s="1">
        <f t="shared" ca="1" si="91"/>
        <v>1470.19</v>
      </c>
    </row>
    <row r="1382" spans="1:4">
      <c r="A1382" s="16">
        <v>1381</v>
      </c>
      <c r="B1382" s="1">
        <f t="shared" ca="1" si="89"/>
        <v>89.190000000000055</v>
      </c>
      <c r="C1382" s="16">
        <f t="shared" ca="1" si="90"/>
        <v>6.4583635047067389</v>
      </c>
      <c r="D1382" s="1">
        <f t="shared" ca="1" si="91"/>
        <v>1470.19</v>
      </c>
    </row>
    <row r="1383" spans="1:4">
      <c r="A1383" s="16">
        <v>1382</v>
      </c>
      <c r="B1383" s="1">
        <f t="shared" ca="1" si="89"/>
        <v>91.620000000000118</v>
      </c>
      <c r="C1383" s="16">
        <f t="shared" ca="1" si="90"/>
        <v>6.6295224312590477</v>
      </c>
      <c r="D1383" s="1">
        <f t="shared" ca="1" si="91"/>
        <v>1473.6200000000001</v>
      </c>
    </row>
    <row r="1384" spans="1:4">
      <c r="A1384" s="16">
        <v>1383</v>
      </c>
      <c r="B1384" s="1">
        <f t="shared" ca="1" si="89"/>
        <v>90.620000000000118</v>
      </c>
      <c r="C1384" s="16">
        <f t="shared" ca="1" si="90"/>
        <v>6.5524222704266322</v>
      </c>
      <c r="D1384" s="1">
        <f t="shared" ca="1" si="91"/>
        <v>1473.6200000000001</v>
      </c>
    </row>
    <row r="1385" spans="1:4">
      <c r="A1385" s="16">
        <v>1384</v>
      </c>
      <c r="B1385" s="1">
        <f t="shared" ca="1" si="89"/>
        <v>89.620000000000118</v>
      </c>
      <c r="C1385" s="16">
        <f t="shared" ca="1" si="90"/>
        <v>6.475433526011571</v>
      </c>
      <c r="D1385" s="1">
        <f t="shared" ca="1" si="91"/>
        <v>1473.6200000000001</v>
      </c>
    </row>
    <row r="1386" spans="1:4">
      <c r="A1386" s="16">
        <v>1385</v>
      </c>
      <c r="B1386" s="1">
        <f t="shared" ca="1" si="89"/>
        <v>88.620000000000118</v>
      </c>
      <c r="C1386" s="16">
        <f t="shared" ca="1" si="90"/>
        <v>6.398555956678706</v>
      </c>
      <c r="D1386" s="1">
        <f t="shared" ca="1" si="91"/>
        <v>1473.6200000000001</v>
      </c>
    </row>
    <row r="1387" spans="1:4">
      <c r="A1387" s="16">
        <v>1386</v>
      </c>
      <c r="B1387" s="1">
        <f t="shared" ca="1" si="89"/>
        <v>87.620000000000118</v>
      </c>
      <c r="C1387" s="16">
        <f t="shared" ca="1" si="90"/>
        <v>6.3217893217893248</v>
      </c>
      <c r="D1387" s="1">
        <f t="shared" ca="1" si="91"/>
        <v>1473.6200000000001</v>
      </c>
    </row>
    <row r="1388" spans="1:4">
      <c r="A1388" s="16">
        <v>1387</v>
      </c>
      <c r="B1388" s="1">
        <f t="shared" ca="1" si="89"/>
        <v>86.620000000000118</v>
      </c>
      <c r="C1388" s="16">
        <f t="shared" ca="1" si="90"/>
        <v>6.2451333813987162</v>
      </c>
      <c r="D1388" s="1">
        <f t="shared" ca="1" si="91"/>
        <v>1473.6200000000001</v>
      </c>
    </row>
    <row r="1389" spans="1:4">
      <c r="A1389" s="16">
        <v>1388</v>
      </c>
      <c r="B1389" s="1">
        <f t="shared" ca="1" si="89"/>
        <v>85.620000000000118</v>
      </c>
      <c r="C1389" s="16">
        <f t="shared" ca="1" si="90"/>
        <v>6.1685878962536123</v>
      </c>
      <c r="D1389" s="1">
        <f t="shared" ca="1" si="91"/>
        <v>1473.6200000000001</v>
      </c>
    </row>
    <row r="1390" spans="1:4">
      <c r="A1390" s="16">
        <v>1389</v>
      </c>
      <c r="B1390" s="1">
        <f t="shared" ca="1" si="89"/>
        <v>84.620000000000118</v>
      </c>
      <c r="C1390" s="16">
        <f t="shared" ca="1" si="90"/>
        <v>6.0921526277897868</v>
      </c>
      <c r="D1390" s="1">
        <f t="shared" ca="1" si="91"/>
        <v>1473.6200000000001</v>
      </c>
    </row>
    <row r="1391" spans="1:4">
      <c r="A1391" s="16">
        <v>1390</v>
      </c>
      <c r="B1391" s="1">
        <f t="shared" ca="1" si="89"/>
        <v>83.620000000000118</v>
      </c>
      <c r="C1391" s="16">
        <f t="shared" ca="1" si="90"/>
        <v>6.0158273381295118</v>
      </c>
      <c r="D1391" s="1">
        <f t="shared" ca="1" si="91"/>
        <v>1473.6200000000001</v>
      </c>
    </row>
    <row r="1392" spans="1:4">
      <c r="A1392" s="16">
        <v>1391</v>
      </c>
      <c r="B1392" s="1">
        <f t="shared" ca="1" si="89"/>
        <v>82.620000000000118</v>
      </c>
      <c r="C1392" s="16">
        <f t="shared" ca="1" si="90"/>
        <v>5.9396117900790841</v>
      </c>
      <c r="D1392" s="1">
        <f t="shared" ca="1" si="91"/>
        <v>1473.6200000000001</v>
      </c>
    </row>
    <row r="1393" spans="1:4">
      <c r="A1393" s="16">
        <v>1392</v>
      </c>
      <c r="B1393" s="1">
        <f t="shared" ca="1" si="89"/>
        <v>84.039999999999964</v>
      </c>
      <c r="C1393" s="16">
        <f t="shared" ca="1" si="90"/>
        <v>6.0373563218390842</v>
      </c>
      <c r="D1393" s="1">
        <f t="shared" ca="1" si="91"/>
        <v>1476.04</v>
      </c>
    </row>
    <row r="1394" spans="1:4">
      <c r="A1394" s="16">
        <v>1393</v>
      </c>
      <c r="B1394" s="1">
        <f t="shared" ca="1" si="89"/>
        <v>83.039999999999964</v>
      </c>
      <c r="C1394" s="16">
        <f t="shared" ca="1" si="90"/>
        <v>5.9612347451543286</v>
      </c>
      <c r="D1394" s="1">
        <f t="shared" ref="D1394:D1401" ca="1" si="92">$D$1201+L194</f>
        <v>1476.04</v>
      </c>
    </row>
    <row r="1395" spans="1:4">
      <c r="A1395" s="16">
        <v>1394</v>
      </c>
      <c r="B1395" s="1">
        <f t="shared" ca="1" si="89"/>
        <v>82.039999999999964</v>
      </c>
      <c r="C1395" s="16">
        <f t="shared" ca="1" si="90"/>
        <v>5.885222381635586</v>
      </c>
      <c r="D1395" s="1">
        <f t="shared" ca="1" si="92"/>
        <v>1476.04</v>
      </c>
    </row>
    <row r="1396" spans="1:4">
      <c r="A1396" s="16">
        <v>1395</v>
      </c>
      <c r="B1396" s="1">
        <f t="shared" ca="1" si="89"/>
        <v>81.039999999999964</v>
      </c>
      <c r="C1396" s="16">
        <f t="shared" ca="1" si="90"/>
        <v>5.8093189964157688</v>
      </c>
      <c r="D1396" s="1">
        <f t="shared" ca="1" si="92"/>
        <v>1476.04</v>
      </c>
    </row>
    <row r="1397" spans="1:4">
      <c r="A1397" s="16">
        <v>1396</v>
      </c>
      <c r="B1397" s="1">
        <f t="shared" ca="1" si="89"/>
        <v>84.430000000000064</v>
      </c>
      <c r="C1397" s="16">
        <f t="shared" ca="1" si="90"/>
        <v>6.0479942693409754</v>
      </c>
      <c r="D1397" s="1">
        <f t="shared" ca="1" si="92"/>
        <v>1480.43</v>
      </c>
    </row>
    <row r="1398" spans="1:4">
      <c r="A1398" s="16">
        <v>1397</v>
      </c>
      <c r="B1398" s="1">
        <f t="shared" ca="1" si="89"/>
        <v>83.430000000000064</v>
      </c>
      <c r="C1398" s="16">
        <f t="shared" ca="1" si="90"/>
        <v>5.9720830350751726</v>
      </c>
      <c r="D1398" s="1">
        <f t="shared" ca="1" si="92"/>
        <v>1480.43</v>
      </c>
    </row>
    <row r="1399" spans="1:4">
      <c r="A1399" s="16">
        <v>1398</v>
      </c>
      <c r="B1399" s="1">
        <f t="shared" ca="1" si="89"/>
        <v>82.430000000000064</v>
      </c>
      <c r="C1399" s="16">
        <f t="shared" ca="1" si="90"/>
        <v>5.8962804005722376</v>
      </c>
      <c r="D1399" s="1">
        <f t="shared" ca="1" si="92"/>
        <v>1480.43</v>
      </c>
    </row>
    <row r="1400" spans="1:4">
      <c r="A1400" s="16">
        <v>1399</v>
      </c>
      <c r="B1400" s="1">
        <f t="shared" ca="1" si="89"/>
        <v>81.430000000000064</v>
      </c>
      <c r="C1400" s="16">
        <f t="shared" ca="1" si="90"/>
        <v>5.8205861329521156</v>
      </c>
      <c r="D1400" s="1">
        <f t="shared" ca="1" si="92"/>
        <v>1480.43</v>
      </c>
    </row>
    <row r="1401" spans="1:4">
      <c r="A1401" s="16">
        <v>1400</v>
      </c>
      <c r="B1401" s="1">
        <f t="shared" ca="1" si="89"/>
        <v>83.579999999999927</v>
      </c>
      <c r="C1401" s="16">
        <f t="shared" ca="1" si="90"/>
        <v>5.9699999999999847</v>
      </c>
      <c r="D1401" s="1">
        <f t="shared" ca="1" si="92"/>
        <v>1483.58</v>
      </c>
    </row>
    <row r="1402" spans="1:4">
      <c r="A1402" s="16">
        <v>1401</v>
      </c>
      <c r="B1402" s="1">
        <f t="shared" ca="1" si="89"/>
        <v>85.069999999999936</v>
      </c>
      <c r="C1402" s="16">
        <f t="shared" ca="1" si="90"/>
        <v>6.0720913633118982</v>
      </c>
      <c r="D1402" s="1">
        <f t="shared" ref="D1402:D1433" ca="1" si="93">$D$1401+M2</f>
        <v>1486.07</v>
      </c>
    </row>
    <row r="1403" spans="1:4">
      <c r="A1403" s="16">
        <v>1402</v>
      </c>
      <c r="B1403" s="1">
        <f t="shared" ca="1" si="89"/>
        <v>84.069999999999936</v>
      </c>
      <c r="C1403" s="16">
        <f t="shared" ca="1" si="90"/>
        <v>5.9964336661911659</v>
      </c>
      <c r="D1403" s="1">
        <f t="shared" ca="1" si="93"/>
        <v>1486.07</v>
      </c>
    </row>
    <row r="1404" spans="1:4">
      <c r="A1404" s="16">
        <v>1403</v>
      </c>
      <c r="B1404" s="1">
        <f t="shared" ca="1" si="89"/>
        <v>83.069999999999936</v>
      </c>
      <c r="C1404" s="16">
        <f t="shared" ca="1" si="90"/>
        <v>5.920883820384887</v>
      </c>
      <c r="D1404" s="1">
        <f t="shared" ca="1" si="93"/>
        <v>1486.07</v>
      </c>
    </row>
    <row r="1405" spans="1:4">
      <c r="A1405" s="16">
        <v>1404</v>
      </c>
      <c r="B1405" s="1">
        <f t="shared" ca="1" si="89"/>
        <v>82.069999999999936</v>
      </c>
      <c r="C1405" s="16">
        <f t="shared" ca="1" si="90"/>
        <v>5.845441595441585</v>
      </c>
      <c r="D1405" s="1">
        <f t="shared" ca="1" si="93"/>
        <v>1486.07</v>
      </c>
    </row>
    <row r="1406" spans="1:4">
      <c r="A1406" s="16">
        <v>1405</v>
      </c>
      <c r="B1406" s="1">
        <f t="shared" ca="1" si="89"/>
        <v>81.069999999999936</v>
      </c>
      <c r="C1406" s="16">
        <f t="shared" ca="1" si="90"/>
        <v>5.7701067615658417</v>
      </c>
      <c r="D1406" s="1">
        <f t="shared" ca="1" si="93"/>
        <v>1486.07</v>
      </c>
    </row>
    <row r="1407" spans="1:4">
      <c r="A1407" s="16">
        <v>1406</v>
      </c>
      <c r="B1407" s="1">
        <f t="shared" ca="1" si="89"/>
        <v>82.519999999999982</v>
      </c>
      <c r="C1407" s="16">
        <f t="shared" ca="1" si="90"/>
        <v>5.8691322901849361</v>
      </c>
      <c r="D1407" s="1">
        <f t="shared" ca="1" si="93"/>
        <v>1488.52</v>
      </c>
    </row>
    <row r="1408" spans="1:4">
      <c r="A1408" s="16">
        <v>1407</v>
      </c>
      <c r="B1408" s="1">
        <f t="shared" ca="1" si="89"/>
        <v>81.519999999999982</v>
      </c>
      <c r="C1408" s="16">
        <f t="shared" ca="1" si="90"/>
        <v>5.7938877043354609</v>
      </c>
      <c r="D1408" s="1">
        <f t="shared" ca="1" si="93"/>
        <v>1488.52</v>
      </c>
    </row>
    <row r="1409" spans="1:4">
      <c r="A1409" s="16">
        <v>1408</v>
      </c>
      <c r="B1409" s="1">
        <f t="shared" ca="1" si="89"/>
        <v>80.519999999999982</v>
      </c>
      <c r="C1409" s="16">
        <f t="shared" ca="1" si="90"/>
        <v>5.71875</v>
      </c>
      <c r="D1409" s="1">
        <f t="shared" ca="1" si="93"/>
        <v>1488.52</v>
      </c>
    </row>
    <row r="1410" spans="1:4">
      <c r="A1410" s="16">
        <v>1409</v>
      </c>
      <c r="B1410" s="1">
        <f t="shared" ref="B1410:B1473" ca="1" si="94">D1410-A1410</f>
        <v>81.579999999999927</v>
      </c>
      <c r="C1410" s="16">
        <f t="shared" ref="C1410:C1473" ca="1" si="95">(D1410/A1410*100)-100</f>
        <v>5.7899219304471217</v>
      </c>
      <c r="D1410" s="1">
        <f t="shared" ca="1" si="93"/>
        <v>1490.58</v>
      </c>
    </row>
    <row r="1411" spans="1:4">
      <c r="A1411" s="16">
        <v>1410</v>
      </c>
      <c r="B1411" s="1">
        <f t="shared" ca="1" si="94"/>
        <v>80.579999999999927</v>
      </c>
      <c r="C1411" s="16">
        <f t="shared" ca="1" si="95"/>
        <v>5.7148936170212608</v>
      </c>
      <c r="D1411" s="1">
        <f t="shared" ca="1" si="93"/>
        <v>1490.58</v>
      </c>
    </row>
    <row r="1412" spans="1:4">
      <c r="A1412" s="16">
        <v>1411</v>
      </c>
      <c r="B1412" s="1">
        <f t="shared" ca="1" si="94"/>
        <v>85.089999999999918</v>
      </c>
      <c r="C1412" s="16">
        <f t="shared" ca="1" si="95"/>
        <v>6.0304748405386306</v>
      </c>
      <c r="D1412" s="1">
        <f t="shared" ca="1" si="93"/>
        <v>1496.09</v>
      </c>
    </row>
    <row r="1413" spans="1:4">
      <c r="A1413" s="16">
        <v>1412</v>
      </c>
      <c r="B1413" s="1">
        <f t="shared" ca="1" si="94"/>
        <v>84.089999999999918</v>
      </c>
      <c r="C1413" s="16">
        <f t="shared" ca="1" si="95"/>
        <v>5.9553824362606207</v>
      </c>
      <c r="D1413" s="1">
        <f t="shared" ca="1" si="93"/>
        <v>1496.09</v>
      </c>
    </row>
    <row r="1414" spans="1:4">
      <c r="A1414" s="16">
        <v>1413</v>
      </c>
      <c r="B1414" s="1">
        <f t="shared" ca="1" si="94"/>
        <v>83.089999999999918</v>
      </c>
      <c r="C1414" s="16">
        <f t="shared" ca="1" si="95"/>
        <v>5.8803963198867564</v>
      </c>
      <c r="D1414" s="1">
        <f t="shared" ca="1" si="93"/>
        <v>1496.09</v>
      </c>
    </row>
    <row r="1415" spans="1:4">
      <c r="A1415" s="16">
        <v>1414</v>
      </c>
      <c r="B1415" s="1">
        <f t="shared" ca="1" si="94"/>
        <v>86.429999999999836</v>
      </c>
      <c r="C1415" s="16">
        <f t="shared" ca="1" si="95"/>
        <v>6.1124469589816073</v>
      </c>
      <c r="D1415" s="1">
        <f t="shared" ca="1" si="93"/>
        <v>1500.4299999999998</v>
      </c>
    </row>
    <row r="1416" spans="1:4">
      <c r="A1416" s="16">
        <v>1415</v>
      </c>
      <c r="B1416" s="1">
        <f t="shared" ca="1" si="94"/>
        <v>85.429999999999836</v>
      </c>
      <c r="C1416" s="16">
        <f t="shared" ca="1" si="95"/>
        <v>6.0374558303886801</v>
      </c>
      <c r="D1416" s="1">
        <f t="shared" ca="1" si="93"/>
        <v>1500.4299999999998</v>
      </c>
    </row>
    <row r="1417" spans="1:4">
      <c r="A1417" s="16">
        <v>1416</v>
      </c>
      <c r="B1417" s="1">
        <f t="shared" ca="1" si="94"/>
        <v>84.429999999999836</v>
      </c>
      <c r="C1417" s="16">
        <f t="shared" ca="1" si="95"/>
        <v>5.9625706214689274</v>
      </c>
      <c r="D1417" s="1">
        <f t="shared" ca="1" si="93"/>
        <v>1500.4299999999998</v>
      </c>
    </row>
    <row r="1418" spans="1:4">
      <c r="A1418" s="16">
        <v>1417</v>
      </c>
      <c r="B1418" s="1">
        <f t="shared" ca="1" si="94"/>
        <v>83.429999999999836</v>
      </c>
      <c r="C1418" s="16">
        <f t="shared" ca="1" si="95"/>
        <v>5.8877911079745928</v>
      </c>
      <c r="D1418" s="1">
        <f t="shared" ca="1" si="93"/>
        <v>1500.4299999999998</v>
      </c>
    </row>
    <row r="1419" spans="1:4">
      <c r="A1419" s="16">
        <v>1418</v>
      </c>
      <c r="B1419" s="1">
        <f t="shared" ca="1" si="94"/>
        <v>82.429999999999836</v>
      </c>
      <c r="C1419" s="16">
        <f t="shared" ca="1" si="95"/>
        <v>5.8131170662905305</v>
      </c>
      <c r="D1419" s="1">
        <f t="shared" ca="1" si="93"/>
        <v>1500.4299999999998</v>
      </c>
    </row>
    <row r="1420" spans="1:4">
      <c r="A1420" s="16">
        <v>1419</v>
      </c>
      <c r="B1420" s="1">
        <f t="shared" ca="1" si="94"/>
        <v>81.429999999999836</v>
      </c>
      <c r="C1420" s="16">
        <f t="shared" ca="1" si="95"/>
        <v>5.7385482734319879</v>
      </c>
      <c r="D1420" s="1">
        <f t="shared" ca="1" si="93"/>
        <v>1500.4299999999998</v>
      </c>
    </row>
    <row r="1421" spans="1:4">
      <c r="A1421" s="16">
        <v>1420</v>
      </c>
      <c r="B1421" s="1">
        <f t="shared" ca="1" si="94"/>
        <v>84.069999999999936</v>
      </c>
      <c r="C1421" s="16">
        <f t="shared" ca="1" si="95"/>
        <v>5.9204225352112587</v>
      </c>
      <c r="D1421" s="1">
        <f t="shared" ca="1" si="93"/>
        <v>1504.07</v>
      </c>
    </row>
    <row r="1422" spans="1:4">
      <c r="A1422" s="16">
        <v>1421</v>
      </c>
      <c r="B1422" s="1">
        <f t="shared" ca="1" si="94"/>
        <v>83.069999999999936</v>
      </c>
      <c r="C1422" s="16">
        <f t="shared" ca="1" si="95"/>
        <v>5.8458831808585501</v>
      </c>
      <c r="D1422" s="1">
        <f t="shared" ca="1" si="93"/>
        <v>1504.07</v>
      </c>
    </row>
    <row r="1423" spans="1:4">
      <c r="A1423" s="16">
        <v>1422</v>
      </c>
      <c r="B1423" s="1">
        <f t="shared" ca="1" si="94"/>
        <v>82.069999999999936</v>
      </c>
      <c r="C1423" s="16">
        <f t="shared" ca="1" si="95"/>
        <v>5.7714486638537323</v>
      </c>
      <c r="D1423" s="1">
        <f t="shared" ca="1" si="93"/>
        <v>1504.07</v>
      </c>
    </row>
    <row r="1424" spans="1:4">
      <c r="A1424" s="16">
        <v>1423</v>
      </c>
      <c r="B1424" s="1">
        <f t="shared" ca="1" si="94"/>
        <v>85.599999999999909</v>
      </c>
      <c r="C1424" s="16">
        <f t="shared" ca="1" si="95"/>
        <v>6.0154602951510725</v>
      </c>
      <c r="D1424" s="1">
        <f t="shared" ca="1" si="93"/>
        <v>1508.6</v>
      </c>
    </row>
    <row r="1425" spans="1:4">
      <c r="A1425" s="16">
        <v>1424</v>
      </c>
      <c r="B1425" s="1">
        <f t="shared" ca="1" si="94"/>
        <v>84.599999999999909</v>
      </c>
      <c r="C1425" s="16">
        <f t="shared" ca="1" si="95"/>
        <v>5.9410112359550453</v>
      </c>
      <c r="D1425" s="1">
        <f t="shared" ca="1" si="93"/>
        <v>1508.6</v>
      </c>
    </row>
    <row r="1426" spans="1:4">
      <c r="A1426" s="16">
        <v>1425</v>
      </c>
      <c r="B1426" s="1">
        <f t="shared" ca="1" si="94"/>
        <v>87.189999999999827</v>
      </c>
      <c r="C1426" s="16">
        <f t="shared" ca="1" si="95"/>
        <v>6.118596491228061</v>
      </c>
      <c r="D1426" s="1">
        <f t="shared" ca="1" si="93"/>
        <v>1512.1899999999998</v>
      </c>
    </row>
    <row r="1427" spans="1:4">
      <c r="A1427" s="16">
        <v>1426</v>
      </c>
      <c r="B1427" s="1">
        <f t="shared" ca="1" si="94"/>
        <v>86.189999999999827</v>
      </c>
      <c r="C1427" s="16">
        <f t="shared" ca="1" si="95"/>
        <v>6.0441795231416506</v>
      </c>
      <c r="D1427" s="1">
        <f t="shared" ca="1" si="93"/>
        <v>1512.1899999999998</v>
      </c>
    </row>
    <row r="1428" spans="1:4">
      <c r="A1428" s="16">
        <v>1427</v>
      </c>
      <c r="B1428" s="1">
        <f t="shared" ca="1" si="94"/>
        <v>88.139999999999873</v>
      </c>
      <c r="C1428" s="16">
        <f t="shared" ca="1" si="95"/>
        <v>6.1765942536790419</v>
      </c>
      <c r="D1428" s="1">
        <f t="shared" ca="1" si="93"/>
        <v>1515.1399999999999</v>
      </c>
    </row>
    <row r="1429" spans="1:4">
      <c r="A1429" s="16">
        <v>1428</v>
      </c>
      <c r="B1429" s="1">
        <f t="shared" ca="1" si="94"/>
        <v>87.139999999999873</v>
      </c>
      <c r="C1429" s="16">
        <f t="shared" ca="1" si="95"/>
        <v>6.1022408963585377</v>
      </c>
      <c r="D1429" s="1">
        <f t="shared" ca="1" si="93"/>
        <v>1515.1399999999999</v>
      </c>
    </row>
    <row r="1430" spans="1:4">
      <c r="A1430" s="16">
        <v>1429</v>
      </c>
      <c r="B1430" s="1">
        <f t="shared" ca="1" si="94"/>
        <v>86.139999999999873</v>
      </c>
      <c r="C1430" s="16">
        <f t="shared" ca="1" si="95"/>
        <v>6.0279916025192364</v>
      </c>
      <c r="D1430" s="1">
        <f t="shared" ca="1" si="93"/>
        <v>1515.1399999999999</v>
      </c>
    </row>
    <row r="1431" spans="1:4">
      <c r="A1431" s="16">
        <v>1430</v>
      </c>
      <c r="B1431" s="1">
        <f t="shared" ca="1" si="94"/>
        <v>85.139999999999873</v>
      </c>
      <c r="C1431" s="16">
        <f t="shared" ca="1" si="95"/>
        <v>5.9538461538461576</v>
      </c>
      <c r="D1431" s="1">
        <f t="shared" ca="1" si="93"/>
        <v>1515.1399999999999</v>
      </c>
    </row>
    <row r="1432" spans="1:4">
      <c r="A1432" s="16">
        <v>1431</v>
      </c>
      <c r="B1432" s="1">
        <f t="shared" ca="1" si="94"/>
        <v>84.139999999999873</v>
      </c>
      <c r="C1432" s="16">
        <f t="shared" ca="1" si="95"/>
        <v>5.8798043326345066</v>
      </c>
      <c r="D1432" s="1">
        <f t="shared" ca="1" si="93"/>
        <v>1515.1399999999999</v>
      </c>
    </row>
    <row r="1433" spans="1:4">
      <c r="A1433" s="16">
        <v>1432</v>
      </c>
      <c r="B1433" s="1">
        <f t="shared" ca="1" si="94"/>
        <v>85.949999999999818</v>
      </c>
      <c r="C1433" s="16">
        <f t="shared" ca="1" si="95"/>
        <v>6.0020949720670274</v>
      </c>
      <c r="D1433" s="1">
        <f t="shared" ca="1" si="93"/>
        <v>1517.9499999999998</v>
      </c>
    </row>
    <row r="1434" spans="1:4">
      <c r="A1434" s="16">
        <v>1433</v>
      </c>
      <c r="B1434" s="1">
        <f t="shared" ca="1" si="94"/>
        <v>84.949999999999818</v>
      </c>
      <c r="C1434" s="16">
        <f t="shared" ca="1" si="95"/>
        <v>5.9281228192602669</v>
      </c>
      <c r="D1434" s="1">
        <f t="shared" ref="D1434:D1465" ca="1" si="96">$D$1401+M34</f>
        <v>1517.9499999999998</v>
      </c>
    </row>
    <row r="1435" spans="1:4">
      <c r="A1435" s="16">
        <v>1434</v>
      </c>
      <c r="B1435" s="1">
        <f t="shared" ca="1" si="94"/>
        <v>83.949999999999818</v>
      </c>
      <c r="C1435" s="16">
        <f t="shared" ca="1" si="95"/>
        <v>5.8542538354253679</v>
      </c>
      <c r="D1435" s="1">
        <f t="shared" ca="1" si="96"/>
        <v>1517.9499999999998</v>
      </c>
    </row>
    <row r="1436" spans="1:4">
      <c r="A1436" s="16">
        <v>1435</v>
      </c>
      <c r="B1436" s="1">
        <f t="shared" ca="1" si="94"/>
        <v>87.849999999999909</v>
      </c>
      <c r="C1436" s="16">
        <f t="shared" ca="1" si="95"/>
        <v>6.1219512195121837</v>
      </c>
      <c r="D1436" s="1">
        <f t="shared" ca="1" si="96"/>
        <v>1522.85</v>
      </c>
    </row>
    <row r="1437" spans="1:4">
      <c r="A1437" s="16">
        <v>1436</v>
      </c>
      <c r="B1437" s="1">
        <f t="shared" ca="1" si="94"/>
        <v>86.849999999999909</v>
      </c>
      <c r="C1437" s="16">
        <f t="shared" ca="1" si="95"/>
        <v>6.0480501392757589</v>
      </c>
      <c r="D1437" s="1">
        <f t="shared" ca="1" si="96"/>
        <v>1522.85</v>
      </c>
    </row>
    <row r="1438" spans="1:4">
      <c r="A1438" s="16">
        <v>1437</v>
      </c>
      <c r="B1438" s="1">
        <f t="shared" ca="1" si="94"/>
        <v>85.849999999999909</v>
      </c>
      <c r="C1438" s="16">
        <f t="shared" ca="1" si="95"/>
        <v>5.9742519137091108</v>
      </c>
      <c r="D1438" s="1">
        <f t="shared" ca="1" si="96"/>
        <v>1522.85</v>
      </c>
    </row>
    <row r="1439" spans="1:4">
      <c r="A1439" s="16">
        <v>1438</v>
      </c>
      <c r="B1439" s="1">
        <f t="shared" ca="1" si="94"/>
        <v>84.849999999999909</v>
      </c>
      <c r="C1439" s="16">
        <f t="shared" ca="1" si="95"/>
        <v>5.9005563282336482</v>
      </c>
      <c r="D1439" s="1">
        <f t="shared" ca="1" si="96"/>
        <v>1522.85</v>
      </c>
    </row>
    <row r="1440" spans="1:4">
      <c r="A1440" s="16">
        <v>1439</v>
      </c>
      <c r="B1440" s="1">
        <f t="shared" ca="1" si="94"/>
        <v>86.490000000000009</v>
      </c>
      <c r="C1440" s="16">
        <f t="shared" ca="1" si="95"/>
        <v>6.0104239054899153</v>
      </c>
      <c r="D1440" s="1">
        <f t="shared" ca="1" si="96"/>
        <v>1525.49</v>
      </c>
    </row>
    <row r="1441" spans="1:4">
      <c r="A1441" s="16">
        <v>1440</v>
      </c>
      <c r="B1441" s="1">
        <f t="shared" ca="1" si="94"/>
        <v>85.490000000000009</v>
      </c>
      <c r="C1441" s="16">
        <f t="shared" ca="1" si="95"/>
        <v>5.9368055555555515</v>
      </c>
      <c r="D1441" s="1">
        <f t="shared" ca="1" si="96"/>
        <v>1525.49</v>
      </c>
    </row>
    <row r="1442" spans="1:4">
      <c r="A1442" s="16">
        <v>1441</v>
      </c>
      <c r="B1442" s="1">
        <f t="shared" ca="1" si="94"/>
        <v>84.490000000000009</v>
      </c>
      <c r="C1442" s="16">
        <f t="shared" ca="1" si="95"/>
        <v>5.8632893823733525</v>
      </c>
      <c r="D1442" s="1">
        <f t="shared" ca="1" si="96"/>
        <v>1525.49</v>
      </c>
    </row>
    <row r="1443" spans="1:4">
      <c r="A1443" s="16">
        <v>1442</v>
      </c>
      <c r="B1443" s="1">
        <f t="shared" ca="1" si="94"/>
        <v>83.490000000000009</v>
      </c>
      <c r="C1443" s="16">
        <f t="shared" ca="1" si="95"/>
        <v>5.7898751733703335</v>
      </c>
      <c r="D1443" s="1">
        <f t="shared" ca="1" si="96"/>
        <v>1525.49</v>
      </c>
    </row>
    <row r="1444" spans="1:4">
      <c r="A1444" s="16">
        <v>1443</v>
      </c>
      <c r="B1444" s="1">
        <f t="shared" ca="1" si="94"/>
        <v>82.490000000000009</v>
      </c>
      <c r="C1444" s="16">
        <f t="shared" ca="1" si="95"/>
        <v>5.7165627165627058</v>
      </c>
      <c r="D1444" s="1">
        <f t="shared" ca="1" si="96"/>
        <v>1525.49</v>
      </c>
    </row>
    <row r="1445" spans="1:4">
      <c r="A1445" s="16">
        <v>1444</v>
      </c>
      <c r="B1445" s="1">
        <f t="shared" ca="1" si="94"/>
        <v>81.490000000000009</v>
      </c>
      <c r="C1445" s="16">
        <f t="shared" ca="1" si="95"/>
        <v>5.6433518005540151</v>
      </c>
      <c r="D1445" s="1">
        <f t="shared" ca="1" si="96"/>
        <v>1525.49</v>
      </c>
    </row>
    <row r="1446" spans="1:4">
      <c r="A1446" s="16">
        <v>1445</v>
      </c>
      <c r="B1446" s="1">
        <f t="shared" ca="1" si="94"/>
        <v>80.490000000000009</v>
      </c>
      <c r="C1446" s="16">
        <f t="shared" ca="1" si="95"/>
        <v>5.5702422145328825</v>
      </c>
      <c r="D1446" s="1">
        <f t="shared" ca="1" si="96"/>
        <v>1525.49</v>
      </c>
    </row>
    <row r="1447" spans="1:4">
      <c r="A1447" s="16">
        <v>1446</v>
      </c>
      <c r="B1447" s="1">
        <f t="shared" ca="1" si="94"/>
        <v>79.490000000000009</v>
      </c>
      <c r="C1447" s="16">
        <f t="shared" ca="1" si="95"/>
        <v>5.4972337482710856</v>
      </c>
      <c r="D1447" s="1">
        <f t="shared" ca="1" si="96"/>
        <v>1525.49</v>
      </c>
    </row>
    <row r="1448" spans="1:4">
      <c r="A1448" s="16">
        <v>1447</v>
      </c>
      <c r="B1448" s="1">
        <f t="shared" ca="1" si="94"/>
        <v>78.490000000000009</v>
      </c>
      <c r="C1448" s="16">
        <f t="shared" ca="1" si="95"/>
        <v>5.4243261921216259</v>
      </c>
      <c r="D1448" s="1">
        <f t="shared" ca="1" si="96"/>
        <v>1525.49</v>
      </c>
    </row>
    <row r="1449" spans="1:4">
      <c r="A1449" s="16">
        <v>1448</v>
      </c>
      <c r="B1449" s="1">
        <f t="shared" ca="1" si="94"/>
        <v>77.490000000000009</v>
      </c>
      <c r="C1449" s="16">
        <f t="shared" ca="1" si="95"/>
        <v>5.3515193370165832</v>
      </c>
      <c r="D1449" s="1">
        <f t="shared" ca="1" si="96"/>
        <v>1525.49</v>
      </c>
    </row>
    <row r="1450" spans="1:4">
      <c r="A1450" s="16">
        <v>1449</v>
      </c>
      <c r="B1450" s="1">
        <f t="shared" ca="1" si="94"/>
        <v>80.230000000000018</v>
      </c>
      <c r="C1450" s="16">
        <f t="shared" ca="1" si="95"/>
        <v>5.5369220151828813</v>
      </c>
      <c r="D1450" s="1">
        <f t="shared" ca="1" si="96"/>
        <v>1529.23</v>
      </c>
    </row>
    <row r="1451" spans="1:4">
      <c r="A1451" s="16">
        <v>1450</v>
      </c>
      <c r="B1451" s="1">
        <f t="shared" ca="1" si="94"/>
        <v>83.25</v>
      </c>
      <c r="C1451" s="16">
        <f t="shared" ca="1" si="95"/>
        <v>5.7413793103448256</v>
      </c>
      <c r="D1451" s="1">
        <f t="shared" ca="1" si="96"/>
        <v>1533.25</v>
      </c>
    </row>
    <row r="1452" spans="1:4">
      <c r="A1452" s="16">
        <v>1451</v>
      </c>
      <c r="B1452" s="1">
        <f t="shared" ca="1" si="94"/>
        <v>85.919999999999845</v>
      </c>
      <c r="C1452" s="16">
        <f t="shared" ca="1" si="95"/>
        <v>5.9214334941419651</v>
      </c>
      <c r="D1452" s="1">
        <f t="shared" ca="1" si="96"/>
        <v>1536.9199999999998</v>
      </c>
    </row>
    <row r="1453" spans="1:4">
      <c r="A1453" s="16">
        <v>1452</v>
      </c>
      <c r="B1453" s="1">
        <f t="shared" ca="1" si="94"/>
        <v>84.919999999999845</v>
      </c>
      <c r="C1453" s="16">
        <f t="shared" ca="1" si="95"/>
        <v>5.84848484848483</v>
      </c>
      <c r="D1453" s="1">
        <f t="shared" ca="1" si="96"/>
        <v>1536.9199999999998</v>
      </c>
    </row>
    <row r="1454" spans="1:4">
      <c r="A1454" s="16">
        <v>1453</v>
      </c>
      <c r="B1454" s="1">
        <f t="shared" ca="1" si="94"/>
        <v>86.429999999999836</v>
      </c>
      <c r="C1454" s="16">
        <f t="shared" ca="1" si="95"/>
        <v>5.9483826565726048</v>
      </c>
      <c r="D1454" s="1">
        <f t="shared" ca="1" si="96"/>
        <v>1539.4299999999998</v>
      </c>
    </row>
    <row r="1455" spans="1:4">
      <c r="A1455" s="16">
        <v>1454</v>
      </c>
      <c r="B1455" s="1">
        <f t="shared" ca="1" si="94"/>
        <v>85.429999999999836</v>
      </c>
      <c r="C1455" s="16">
        <f t="shared" ca="1" si="95"/>
        <v>5.8755158184319072</v>
      </c>
      <c r="D1455" s="1">
        <f t="shared" ca="1" si="96"/>
        <v>1539.4299999999998</v>
      </c>
    </row>
    <row r="1456" spans="1:4">
      <c r="A1456" s="16">
        <v>1455</v>
      </c>
      <c r="B1456" s="1">
        <f t="shared" ca="1" si="94"/>
        <v>84.429999999999836</v>
      </c>
      <c r="C1456" s="16">
        <f t="shared" ca="1" si="95"/>
        <v>5.8027491408934679</v>
      </c>
      <c r="D1456" s="1">
        <f t="shared" ca="1" si="96"/>
        <v>1539.4299999999998</v>
      </c>
    </row>
    <row r="1457" spans="1:4">
      <c r="A1457" s="16">
        <v>1456</v>
      </c>
      <c r="B1457" s="1">
        <f t="shared" ca="1" si="94"/>
        <v>83.429999999999836</v>
      </c>
      <c r="C1457" s="16">
        <f t="shared" ca="1" si="95"/>
        <v>5.7300824175824232</v>
      </c>
      <c r="D1457" s="1">
        <f t="shared" ca="1" si="96"/>
        <v>1539.4299999999998</v>
      </c>
    </row>
    <row r="1458" spans="1:4">
      <c r="A1458" s="16">
        <v>1457</v>
      </c>
      <c r="B1458" s="1">
        <f t="shared" ca="1" si="94"/>
        <v>87.309999999999945</v>
      </c>
      <c r="C1458" s="16">
        <f t="shared" ca="1" si="95"/>
        <v>5.9924502402196111</v>
      </c>
      <c r="D1458" s="1">
        <f t="shared" ca="1" si="96"/>
        <v>1544.31</v>
      </c>
    </row>
    <row r="1459" spans="1:4">
      <c r="A1459" s="16">
        <v>1458</v>
      </c>
      <c r="B1459" s="1">
        <f t="shared" ca="1" si="94"/>
        <v>86.309999999999945</v>
      </c>
      <c r="C1459" s="16">
        <f t="shared" ca="1" si="95"/>
        <v>5.9197530864197461</v>
      </c>
      <c r="D1459" s="1">
        <f t="shared" ca="1" si="96"/>
        <v>1544.31</v>
      </c>
    </row>
    <row r="1460" spans="1:4">
      <c r="A1460" s="16">
        <v>1459</v>
      </c>
      <c r="B1460" s="1">
        <f t="shared" ca="1" si="94"/>
        <v>85.309999999999945</v>
      </c>
      <c r="C1460" s="16">
        <f t="shared" ca="1" si="95"/>
        <v>5.8471555860178341</v>
      </c>
      <c r="D1460" s="1">
        <f t="shared" ca="1" si="96"/>
        <v>1544.31</v>
      </c>
    </row>
    <row r="1461" spans="1:4">
      <c r="A1461" s="16">
        <v>1460</v>
      </c>
      <c r="B1461" s="1">
        <f t="shared" ca="1" si="94"/>
        <v>84.309999999999945</v>
      </c>
      <c r="C1461" s="16">
        <f t="shared" ca="1" si="95"/>
        <v>5.7746575342465718</v>
      </c>
      <c r="D1461" s="1">
        <f t="shared" ca="1" si="96"/>
        <v>1544.31</v>
      </c>
    </row>
    <row r="1462" spans="1:4">
      <c r="A1462" s="16">
        <v>1461</v>
      </c>
      <c r="B1462" s="1">
        <f t="shared" ca="1" si="94"/>
        <v>83.309999999999945</v>
      </c>
      <c r="C1462" s="16">
        <f t="shared" ca="1" si="95"/>
        <v>5.7022587268993732</v>
      </c>
      <c r="D1462" s="1">
        <f t="shared" ca="1" si="96"/>
        <v>1544.31</v>
      </c>
    </row>
    <row r="1463" spans="1:4">
      <c r="A1463" s="16">
        <v>1462</v>
      </c>
      <c r="B1463" s="1">
        <f t="shared" ca="1" si="94"/>
        <v>84.5</v>
      </c>
      <c r="C1463" s="16">
        <f t="shared" ca="1" si="95"/>
        <v>5.7797537619699142</v>
      </c>
      <c r="D1463" s="1">
        <f t="shared" ca="1" si="96"/>
        <v>1546.5</v>
      </c>
    </row>
    <row r="1464" spans="1:4">
      <c r="A1464" s="16">
        <v>1463</v>
      </c>
      <c r="B1464" s="1">
        <f t="shared" ca="1" si="94"/>
        <v>87.349999999999909</v>
      </c>
      <c r="C1464" s="16">
        <f t="shared" ca="1" si="95"/>
        <v>5.9706083390293827</v>
      </c>
      <c r="D1464" s="1">
        <f t="shared" ca="1" si="96"/>
        <v>1550.35</v>
      </c>
    </row>
    <row r="1465" spans="1:4">
      <c r="A1465" s="16">
        <v>1464</v>
      </c>
      <c r="B1465" s="1">
        <f t="shared" ca="1" si="94"/>
        <v>86.349999999999909</v>
      </c>
      <c r="C1465" s="16">
        <f t="shared" ca="1" si="95"/>
        <v>5.8982240437158566</v>
      </c>
      <c r="D1465" s="1">
        <f t="shared" ca="1" si="96"/>
        <v>1550.35</v>
      </c>
    </row>
    <row r="1466" spans="1:4">
      <c r="A1466" s="16">
        <v>1465</v>
      </c>
      <c r="B1466" s="1">
        <f t="shared" ca="1" si="94"/>
        <v>85.349999999999909</v>
      </c>
      <c r="C1466" s="16">
        <f t="shared" ca="1" si="95"/>
        <v>5.8259385665528924</v>
      </c>
      <c r="D1466" s="1">
        <f t="shared" ref="D1466:D1497" ca="1" si="97">$D$1401+M66</f>
        <v>1550.35</v>
      </c>
    </row>
    <row r="1467" spans="1:4">
      <c r="A1467" s="16">
        <v>1466</v>
      </c>
      <c r="B1467" s="1">
        <f t="shared" ca="1" si="94"/>
        <v>84.349999999999909</v>
      </c>
      <c r="C1467" s="16">
        <f t="shared" ca="1" si="95"/>
        <v>5.753751705320596</v>
      </c>
      <c r="D1467" s="1">
        <f t="shared" ca="1" si="97"/>
        <v>1550.35</v>
      </c>
    </row>
    <row r="1468" spans="1:4">
      <c r="A1468" s="16">
        <v>1467</v>
      </c>
      <c r="B1468" s="1">
        <f t="shared" ca="1" si="94"/>
        <v>83.349999999999909</v>
      </c>
      <c r="C1468" s="16">
        <f t="shared" ca="1" si="95"/>
        <v>5.6816632583503832</v>
      </c>
      <c r="D1468" s="1">
        <f t="shared" ca="1" si="97"/>
        <v>1550.35</v>
      </c>
    </row>
    <row r="1469" spans="1:4">
      <c r="A1469" s="16">
        <v>1468</v>
      </c>
      <c r="B1469" s="1">
        <f t="shared" ca="1" si="94"/>
        <v>82.349999999999909</v>
      </c>
      <c r="C1469" s="16">
        <f t="shared" ca="1" si="95"/>
        <v>5.609673024523147</v>
      </c>
      <c r="D1469" s="1">
        <f t="shared" ca="1" si="97"/>
        <v>1550.35</v>
      </c>
    </row>
    <row r="1470" spans="1:4">
      <c r="A1470" s="16">
        <v>1469</v>
      </c>
      <c r="B1470" s="1">
        <f t="shared" ca="1" si="94"/>
        <v>81.349999999999909</v>
      </c>
      <c r="C1470" s="16">
        <f t="shared" ca="1" si="95"/>
        <v>5.5377808032675233</v>
      </c>
      <c r="D1470" s="1">
        <f t="shared" ca="1" si="97"/>
        <v>1550.35</v>
      </c>
    </row>
    <row r="1471" spans="1:4">
      <c r="A1471" s="16">
        <v>1470</v>
      </c>
      <c r="B1471" s="1">
        <f t="shared" ca="1" si="94"/>
        <v>83.029999999999973</v>
      </c>
      <c r="C1471" s="16">
        <f t="shared" ca="1" si="95"/>
        <v>5.648299319727883</v>
      </c>
      <c r="D1471" s="1">
        <f t="shared" ca="1" si="97"/>
        <v>1553.03</v>
      </c>
    </row>
    <row r="1472" spans="1:4">
      <c r="A1472" s="16">
        <v>1471</v>
      </c>
      <c r="B1472" s="1">
        <f t="shared" ca="1" si="94"/>
        <v>84.149999999999864</v>
      </c>
      <c r="C1472" s="16">
        <f t="shared" ca="1" si="95"/>
        <v>5.7205982324948934</v>
      </c>
      <c r="D1472" s="1">
        <f t="shared" ca="1" si="97"/>
        <v>1555.1499999999999</v>
      </c>
    </row>
    <row r="1473" spans="1:4">
      <c r="A1473" s="16">
        <v>1472</v>
      </c>
      <c r="B1473" s="1">
        <f t="shared" ca="1" si="94"/>
        <v>83.149999999999864</v>
      </c>
      <c r="C1473" s="16">
        <f t="shared" ca="1" si="95"/>
        <v>5.6487771739130324</v>
      </c>
      <c r="D1473" s="1">
        <f t="shared" ca="1" si="97"/>
        <v>1555.1499999999999</v>
      </c>
    </row>
    <row r="1474" spans="1:4">
      <c r="A1474" s="16">
        <v>1473</v>
      </c>
      <c r="B1474" s="1">
        <f t="shared" ref="B1474:B1537" ca="1" si="98">D1474-A1474</f>
        <v>82.149999999999864</v>
      </c>
      <c r="C1474" s="16">
        <f t="shared" ref="C1474:C1537" ca="1" si="99">(D1474/A1474*100)-100</f>
        <v>5.5770536320434445</v>
      </c>
      <c r="D1474" s="1">
        <f t="shared" ca="1" si="97"/>
        <v>1555.1499999999999</v>
      </c>
    </row>
    <row r="1475" spans="1:4">
      <c r="A1475" s="16">
        <v>1474</v>
      </c>
      <c r="B1475" s="1">
        <f t="shared" ca="1" si="98"/>
        <v>86.019999999999982</v>
      </c>
      <c r="C1475" s="16">
        <f t="shared" ca="1" si="99"/>
        <v>5.8358208955223887</v>
      </c>
      <c r="D1475" s="1">
        <f t="shared" ca="1" si="97"/>
        <v>1560.02</v>
      </c>
    </row>
    <row r="1476" spans="1:4">
      <c r="A1476" s="16">
        <v>1475</v>
      </c>
      <c r="B1476" s="1">
        <f t="shared" ca="1" si="98"/>
        <v>88.179999999999836</v>
      </c>
      <c r="C1476" s="16">
        <f t="shared" ca="1" si="99"/>
        <v>5.9783050847457559</v>
      </c>
      <c r="D1476" s="1">
        <f t="shared" ca="1" si="97"/>
        <v>1563.1799999999998</v>
      </c>
    </row>
    <row r="1477" spans="1:4">
      <c r="A1477" s="16">
        <v>1476</v>
      </c>
      <c r="B1477" s="1">
        <f t="shared" ca="1" si="98"/>
        <v>87.179999999999836</v>
      </c>
      <c r="C1477" s="16">
        <f t="shared" ca="1" si="99"/>
        <v>5.906504065040636</v>
      </c>
      <c r="D1477" s="1">
        <f t="shared" ca="1" si="97"/>
        <v>1563.1799999999998</v>
      </c>
    </row>
    <row r="1478" spans="1:4">
      <c r="A1478" s="16">
        <v>1477</v>
      </c>
      <c r="B1478" s="1">
        <f t="shared" ca="1" si="98"/>
        <v>86.179999999999836</v>
      </c>
      <c r="C1478" s="16">
        <f t="shared" ca="1" si="99"/>
        <v>5.8348002708192155</v>
      </c>
      <c r="D1478" s="1">
        <f t="shared" ca="1" si="97"/>
        <v>1563.1799999999998</v>
      </c>
    </row>
    <row r="1479" spans="1:4">
      <c r="A1479" s="16">
        <v>1478</v>
      </c>
      <c r="B1479" s="1">
        <f t="shared" ca="1" si="98"/>
        <v>85.179999999999836</v>
      </c>
      <c r="C1479" s="16">
        <f t="shared" ca="1" si="99"/>
        <v>5.7631935047361083</v>
      </c>
      <c r="D1479" s="1">
        <f t="shared" ca="1" si="97"/>
        <v>1563.1799999999998</v>
      </c>
    </row>
    <row r="1480" spans="1:4">
      <c r="A1480" s="16">
        <v>1479</v>
      </c>
      <c r="B1480" s="1">
        <f t="shared" ca="1" si="98"/>
        <v>84.179999999999836</v>
      </c>
      <c r="C1480" s="16">
        <f t="shared" ca="1" si="99"/>
        <v>5.6916835699797161</v>
      </c>
      <c r="D1480" s="1">
        <f t="shared" ca="1" si="97"/>
        <v>1563.1799999999998</v>
      </c>
    </row>
    <row r="1481" spans="1:4">
      <c r="A1481" s="16">
        <v>1480</v>
      </c>
      <c r="B1481" s="1">
        <f t="shared" ca="1" si="98"/>
        <v>83.179999999999836</v>
      </c>
      <c r="C1481" s="16">
        <f t="shared" ca="1" si="99"/>
        <v>5.6202702702702538</v>
      </c>
      <c r="D1481" s="1">
        <f t="shared" ca="1" si="97"/>
        <v>1563.1799999999998</v>
      </c>
    </row>
    <row r="1482" spans="1:4">
      <c r="A1482" s="16">
        <v>1481</v>
      </c>
      <c r="B1482" s="1">
        <f t="shared" ca="1" si="98"/>
        <v>84.990000000000009</v>
      </c>
      <c r="C1482" s="16">
        <f t="shared" ca="1" si="99"/>
        <v>5.738690074274146</v>
      </c>
      <c r="D1482" s="1">
        <f t="shared" ca="1" si="97"/>
        <v>1565.99</v>
      </c>
    </row>
    <row r="1483" spans="1:4">
      <c r="A1483" s="16">
        <v>1482</v>
      </c>
      <c r="B1483" s="1">
        <f t="shared" ca="1" si="98"/>
        <v>83.990000000000009</v>
      </c>
      <c r="C1483" s="16">
        <f t="shared" ca="1" si="99"/>
        <v>5.6673414304993202</v>
      </c>
      <c r="D1483" s="1">
        <f t="shared" ca="1" si="97"/>
        <v>1565.99</v>
      </c>
    </row>
    <row r="1484" spans="1:4">
      <c r="A1484" s="16">
        <v>1483</v>
      </c>
      <c r="B1484" s="1">
        <f t="shared" ca="1" si="98"/>
        <v>82.990000000000009</v>
      </c>
      <c r="C1484" s="16">
        <f t="shared" ca="1" si="99"/>
        <v>5.5960890087660289</v>
      </c>
      <c r="D1484" s="1">
        <f t="shared" ca="1" si="97"/>
        <v>1565.99</v>
      </c>
    </row>
    <row r="1485" spans="1:4">
      <c r="A1485" s="16">
        <v>1484</v>
      </c>
      <c r="B1485" s="1">
        <f t="shared" ca="1" si="98"/>
        <v>81.990000000000009</v>
      </c>
      <c r="C1485" s="16">
        <f t="shared" ca="1" si="99"/>
        <v>5.5249326145552686</v>
      </c>
      <c r="D1485" s="1">
        <f t="shared" ca="1" si="97"/>
        <v>1565.99</v>
      </c>
    </row>
    <row r="1486" spans="1:4">
      <c r="A1486" s="16">
        <v>1485</v>
      </c>
      <c r="B1486" s="1">
        <f t="shared" ca="1" si="98"/>
        <v>80.990000000000009</v>
      </c>
      <c r="C1486" s="16">
        <f t="shared" ca="1" si="99"/>
        <v>5.4538720538720469</v>
      </c>
      <c r="D1486" s="1">
        <f t="shared" ca="1" si="97"/>
        <v>1565.99</v>
      </c>
    </row>
    <row r="1487" spans="1:4">
      <c r="A1487" s="16">
        <v>1486</v>
      </c>
      <c r="B1487" s="1">
        <f t="shared" ca="1" si="98"/>
        <v>79.990000000000009</v>
      </c>
      <c r="C1487" s="16">
        <f t="shared" ca="1" si="99"/>
        <v>5.3829071332436058</v>
      </c>
      <c r="D1487" s="1">
        <f t="shared" ca="1" si="97"/>
        <v>1565.99</v>
      </c>
    </row>
    <row r="1488" spans="1:4">
      <c r="A1488" s="16">
        <v>1487</v>
      </c>
      <c r="B1488" s="1">
        <f t="shared" ca="1" si="98"/>
        <v>81.740000000000009</v>
      </c>
      <c r="C1488" s="16">
        <f t="shared" ca="1" si="99"/>
        <v>5.4969737726967054</v>
      </c>
      <c r="D1488" s="1">
        <f t="shared" ca="1" si="97"/>
        <v>1568.74</v>
      </c>
    </row>
    <row r="1489" spans="1:4">
      <c r="A1489" s="16">
        <v>1488</v>
      </c>
      <c r="B1489" s="1">
        <f t="shared" ca="1" si="98"/>
        <v>86.5</v>
      </c>
      <c r="C1489" s="16">
        <f t="shared" ca="1" si="99"/>
        <v>5.8131720430107521</v>
      </c>
      <c r="D1489" s="1">
        <f t="shared" ca="1" si="97"/>
        <v>1574.5</v>
      </c>
    </row>
    <row r="1490" spans="1:4">
      <c r="A1490" s="16">
        <v>1489</v>
      </c>
      <c r="B1490" s="1">
        <f t="shared" ca="1" si="98"/>
        <v>85.5</v>
      </c>
      <c r="C1490" s="16">
        <f t="shared" ca="1" si="99"/>
        <v>5.7421087978509036</v>
      </c>
      <c r="D1490" s="1">
        <f t="shared" ca="1" si="97"/>
        <v>1574.5</v>
      </c>
    </row>
    <row r="1491" spans="1:4">
      <c r="A1491" s="16">
        <v>1490</v>
      </c>
      <c r="B1491" s="1">
        <f t="shared" ca="1" si="98"/>
        <v>84.5</v>
      </c>
      <c r="C1491" s="16">
        <f t="shared" ca="1" si="99"/>
        <v>5.6711409395973078</v>
      </c>
      <c r="D1491" s="1">
        <f t="shared" ca="1" si="97"/>
        <v>1574.5</v>
      </c>
    </row>
    <row r="1492" spans="1:4">
      <c r="A1492" s="16">
        <v>1491</v>
      </c>
      <c r="B1492" s="1">
        <f t="shared" ca="1" si="98"/>
        <v>87.799999999999955</v>
      </c>
      <c r="C1492" s="16">
        <f t="shared" ca="1" si="99"/>
        <v>5.8886653252850465</v>
      </c>
      <c r="D1492" s="1">
        <f t="shared" ca="1" si="97"/>
        <v>1578.8</v>
      </c>
    </row>
    <row r="1493" spans="1:4">
      <c r="A1493" s="16">
        <v>1492</v>
      </c>
      <c r="B1493" s="1">
        <f t="shared" ca="1" si="98"/>
        <v>86.799999999999955</v>
      </c>
      <c r="C1493" s="16">
        <f t="shared" ca="1" si="99"/>
        <v>5.8176943699731964</v>
      </c>
      <c r="D1493" s="1">
        <f t="shared" ca="1" si="97"/>
        <v>1578.8</v>
      </c>
    </row>
    <row r="1494" spans="1:4">
      <c r="A1494" s="16">
        <v>1493</v>
      </c>
      <c r="B1494" s="1">
        <f t="shared" ca="1" si="98"/>
        <v>85.799999999999955</v>
      </c>
      <c r="C1494" s="16">
        <f t="shared" ca="1" si="99"/>
        <v>5.7468184862692624</v>
      </c>
      <c r="D1494" s="1">
        <f t="shared" ca="1" si="97"/>
        <v>1578.8</v>
      </c>
    </row>
    <row r="1495" spans="1:4">
      <c r="A1495" s="16">
        <v>1494</v>
      </c>
      <c r="B1495" s="1">
        <f t="shared" ca="1" si="98"/>
        <v>84.799999999999955</v>
      </c>
      <c r="C1495" s="16">
        <f t="shared" ca="1" si="99"/>
        <v>5.6760374832663985</v>
      </c>
      <c r="D1495" s="1">
        <f t="shared" ca="1" si="97"/>
        <v>1578.8</v>
      </c>
    </row>
    <row r="1496" spans="1:4">
      <c r="A1496" s="16">
        <v>1495</v>
      </c>
      <c r="B1496" s="1">
        <f t="shared" ca="1" si="98"/>
        <v>85.819999999999936</v>
      </c>
      <c r="C1496" s="16">
        <f t="shared" ca="1" si="99"/>
        <v>5.7404682274247563</v>
      </c>
      <c r="D1496" s="1">
        <f t="shared" ca="1" si="97"/>
        <v>1580.82</v>
      </c>
    </row>
    <row r="1497" spans="1:4">
      <c r="A1497" s="16">
        <v>1496</v>
      </c>
      <c r="B1497" s="1">
        <f t="shared" ca="1" si="98"/>
        <v>90.3599999999999</v>
      </c>
      <c r="C1497" s="16">
        <f t="shared" ca="1" si="99"/>
        <v>6.0401069518716497</v>
      </c>
      <c r="D1497" s="1">
        <f t="shared" ca="1" si="97"/>
        <v>1586.36</v>
      </c>
    </row>
    <row r="1498" spans="1:4">
      <c r="A1498" s="16">
        <v>1497</v>
      </c>
      <c r="B1498" s="1">
        <f t="shared" ca="1" si="98"/>
        <v>92.470000000000027</v>
      </c>
      <c r="C1498" s="16">
        <f t="shared" ca="1" si="99"/>
        <v>6.1770207080828357</v>
      </c>
      <c r="D1498" s="1">
        <f t="shared" ref="D1498:D1529" ca="1" si="100">$D$1401+M98</f>
        <v>1589.47</v>
      </c>
    </row>
    <row r="1499" spans="1:4">
      <c r="A1499" s="16">
        <v>1498</v>
      </c>
      <c r="B1499" s="1">
        <f t="shared" ca="1" si="98"/>
        <v>91.470000000000027</v>
      </c>
      <c r="C1499" s="16">
        <f t="shared" ca="1" si="99"/>
        <v>6.1061415220293753</v>
      </c>
      <c r="D1499" s="1">
        <f t="shared" ca="1" si="100"/>
        <v>1589.47</v>
      </c>
    </row>
    <row r="1500" spans="1:4">
      <c r="A1500" s="16">
        <v>1499</v>
      </c>
      <c r="B1500" s="1">
        <f t="shared" ca="1" si="98"/>
        <v>90.470000000000027</v>
      </c>
      <c r="C1500" s="16">
        <f t="shared" ca="1" si="99"/>
        <v>6.0353569046030628</v>
      </c>
      <c r="D1500" s="1">
        <f t="shared" ca="1" si="100"/>
        <v>1589.47</v>
      </c>
    </row>
    <row r="1501" spans="1:4">
      <c r="A1501" s="16">
        <v>1500</v>
      </c>
      <c r="B1501" s="1">
        <f t="shared" ca="1" si="98"/>
        <v>89.470000000000027</v>
      </c>
      <c r="C1501" s="16">
        <f t="shared" ca="1" si="99"/>
        <v>5.964666666666659</v>
      </c>
      <c r="D1501" s="1">
        <f t="shared" ca="1" si="100"/>
        <v>1589.47</v>
      </c>
    </row>
    <row r="1502" spans="1:4">
      <c r="A1502" s="16">
        <v>1501</v>
      </c>
      <c r="B1502" s="1">
        <f t="shared" ca="1" si="98"/>
        <v>88.470000000000027</v>
      </c>
      <c r="C1502" s="16">
        <f t="shared" ca="1" si="99"/>
        <v>5.8940706195869268</v>
      </c>
      <c r="D1502" s="1">
        <f t="shared" ca="1" si="100"/>
        <v>1589.47</v>
      </c>
    </row>
    <row r="1503" spans="1:4">
      <c r="A1503" s="16">
        <v>1502</v>
      </c>
      <c r="B1503" s="1">
        <f t="shared" ca="1" si="98"/>
        <v>87.470000000000027</v>
      </c>
      <c r="C1503" s="16">
        <f t="shared" ca="1" si="99"/>
        <v>5.8235685752330255</v>
      </c>
      <c r="D1503" s="1">
        <f t="shared" ca="1" si="100"/>
        <v>1589.47</v>
      </c>
    </row>
    <row r="1504" spans="1:4">
      <c r="A1504" s="16">
        <v>1503</v>
      </c>
      <c r="B1504" s="1">
        <f t="shared" ca="1" si="98"/>
        <v>86.470000000000027</v>
      </c>
      <c r="C1504" s="16">
        <f t="shared" ca="1" si="99"/>
        <v>5.7531603459747345</v>
      </c>
      <c r="D1504" s="1">
        <f t="shared" ca="1" si="100"/>
        <v>1589.47</v>
      </c>
    </row>
    <row r="1505" spans="1:4">
      <c r="A1505" s="16">
        <v>1504</v>
      </c>
      <c r="B1505" s="1">
        <f t="shared" ca="1" si="98"/>
        <v>85.470000000000027</v>
      </c>
      <c r="C1505" s="16">
        <f t="shared" ca="1" si="99"/>
        <v>5.6828457446808471</v>
      </c>
      <c r="D1505" s="1">
        <f t="shared" ca="1" si="100"/>
        <v>1589.47</v>
      </c>
    </row>
    <row r="1506" spans="1:4">
      <c r="A1506" s="16">
        <v>1505</v>
      </c>
      <c r="B1506" s="1">
        <f t="shared" ca="1" si="98"/>
        <v>84.470000000000027</v>
      </c>
      <c r="C1506" s="16">
        <f t="shared" ca="1" si="99"/>
        <v>5.6126245847176079</v>
      </c>
      <c r="D1506" s="1">
        <f t="shared" ca="1" si="100"/>
        <v>1589.47</v>
      </c>
    </row>
    <row r="1507" spans="1:4">
      <c r="A1507" s="16">
        <v>1506</v>
      </c>
      <c r="B1507" s="1">
        <f t="shared" ca="1" si="98"/>
        <v>85.700000000000045</v>
      </c>
      <c r="C1507" s="16">
        <f t="shared" ca="1" si="99"/>
        <v>5.6905710491367927</v>
      </c>
      <c r="D1507" s="1">
        <f t="shared" ca="1" si="100"/>
        <v>1591.7</v>
      </c>
    </row>
    <row r="1508" spans="1:4">
      <c r="A1508" s="16">
        <v>1507</v>
      </c>
      <c r="B1508" s="1">
        <f t="shared" ca="1" si="98"/>
        <v>84.700000000000045</v>
      </c>
      <c r="C1508" s="16">
        <f t="shared" ca="1" si="99"/>
        <v>5.6204379562043698</v>
      </c>
      <c r="D1508" s="1">
        <f t="shared" ca="1" si="100"/>
        <v>1591.7</v>
      </c>
    </row>
    <row r="1509" spans="1:4">
      <c r="A1509" s="16">
        <v>1508</v>
      </c>
      <c r="B1509" s="1">
        <f t="shared" ca="1" si="98"/>
        <v>83.700000000000045</v>
      </c>
      <c r="C1509" s="16">
        <f t="shared" ca="1" si="99"/>
        <v>5.5503978779840821</v>
      </c>
      <c r="D1509" s="1">
        <f t="shared" ca="1" si="100"/>
        <v>1591.7</v>
      </c>
    </row>
    <row r="1510" spans="1:4">
      <c r="A1510" s="16">
        <v>1509</v>
      </c>
      <c r="B1510" s="1">
        <f t="shared" ca="1" si="98"/>
        <v>82.700000000000045</v>
      </c>
      <c r="C1510" s="16">
        <f t="shared" ca="1" si="99"/>
        <v>5.4804506295560032</v>
      </c>
      <c r="D1510" s="1">
        <f t="shared" ca="1" si="100"/>
        <v>1591.7</v>
      </c>
    </row>
    <row r="1511" spans="1:4">
      <c r="A1511" s="16">
        <v>1510</v>
      </c>
      <c r="B1511" s="1">
        <f t="shared" ca="1" si="98"/>
        <v>81.700000000000045</v>
      </c>
      <c r="C1511" s="16">
        <f t="shared" ca="1" si="99"/>
        <v>5.410596026490083</v>
      </c>
      <c r="D1511" s="1">
        <f t="shared" ca="1" si="100"/>
        <v>1591.7</v>
      </c>
    </row>
    <row r="1512" spans="1:4">
      <c r="A1512" s="16">
        <v>1511</v>
      </c>
      <c r="B1512" s="1">
        <f t="shared" ca="1" si="98"/>
        <v>80.700000000000045</v>
      </c>
      <c r="C1512" s="16">
        <f t="shared" ca="1" si="99"/>
        <v>5.3408338848444714</v>
      </c>
      <c r="D1512" s="1">
        <f t="shared" ca="1" si="100"/>
        <v>1591.7</v>
      </c>
    </row>
    <row r="1513" spans="1:4">
      <c r="A1513" s="16">
        <v>1512</v>
      </c>
      <c r="B1513" s="1">
        <f t="shared" ca="1" si="98"/>
        <v>82.690000000000055</v>
      </c>
      <c r="C1513" s="16">
        <f t="shared" ca="1" si="99"/>
        <v>5.4689153439153415</v>
      </c>
      <c r="D1513" s="1">
        <f t="shared" ca="1" si="100"/>
        <v>1594.69</v>
      </c>
    </row>
    <row r="1514" spans="1:4">
      <c r="A1514" s="16">
        <v>1513</v>
      </c>
      <c r="B1514" s="1">
        <f t="shared" ca="1" si="98"/>
        <v>81.690000000000055</v>
      </c>
      <c r="C1514" s="16">
        <f t="shared" ca="1" si="99"/>
        <v>5.3992068737607468</v>
      </c>
      <c r="D1514" s="1">
        <f t="shared" ca="1" si="100"/>
        <v>1594.69</v>
      </c>
    </row>
    <row r="1515" spans="1:4">
      <c r="A1515" s="16">
        <v>1514</v>
      </c>
      <c r="B1515" s="1">
        <f t="shared" ca="1" si="98"/>
        <v>80.690000000000055</v>
      </c>
      <c r="C1515" s="16">
        <f t="shared" ca="1" si="99"/>
        <v>5.3295904887714585</v>
      </c>
      <c r="D1515" s="1">
        <f t="shared" ca="1" si="100"/>
        <v>1594.69</v>
      </c>
    </row>
    <row r="1516" spans="1:4">
      <c r="A1516" s="16">
        <v>1515</v>
      </c>
      <c r="B1516" s="1">
        <f t="shared" ca="1" si="98"/>
        <v>82.589999999999918</v>
      </c>
      <c r="C1516" s="16">
        <f t="shared" ca="1" si="99"/>
        <v>5.4514851485148625</v>
      </c>
      <c r="D1516" s="1">
        <f t="shared" ca="1" si="100"/>
        <v>1597.59</v>
      </c>
    </row>
    <row r="1517" spans="1:4">
      <c r="A1517" s="16">
        <v>1516</v>
      </c>
      <c r="B1517" s="1">
        <f t="shared" ca="1" si="98"/>
        <v>81.589999999999918</v>
      </c>
      <c r="C1517" s="16">
        <f t="shared" ca="1" si="99"/>
        <v>5.3819261213720324</v>
      </c>
      <c r="D1517" s="1">
        <f t="shared" ca="1" si="100"/>
        <v>1597.59</v>
      </c>
    </row>
    <row r="1518" spans="1:4">
      <c r="A1518" s="16">
        <v>1517</v>
      </c>
      <c r="B1518" s="1">
        <f t="shared" ca="1" si="98"/>
        <v>80.589999999999918</v>
      </c>
      <c r="C1518" s="16">
        <f t="shared" ca="1" si="99"/>
        <v>5.3124588002636699</v>
      </c>
      <c r="D1518" s="1">
        <f t="shared" ca="1" si="100"/>
        <v>1597.59</v>
      </c>
    </row>
    <row r="1519" spans="1:4">
      <c r="A1519" s="16">
        <v>1518</v>
      </c>
      <c r="B1519" s="1">
        <f t="shared" ca="1" si="98"/>
        <v>79.589999999999918</v>
      </c>
      <c r="C1519" s="16">
        <f t="shared" ca="1" si="99"/>
        <v>5.2430830039525489</v>
      </c>
      <c r="D1519" s="1">
        <f t="shared" ca="1" si="100"/>
        <v>1597.59</v>
      </c>
    </row>
    <row r="1520" spans="1:4">
      <c r="A1520" s="16">
        <v>1519</v>
      </c>
      <c r="B1520" s="1">
        <f t="shared" ca="1" si="98"/>
        <v>78.589999999999918</v>
      </c>
      <c r="C1520" s="16">
        <f t="shared" ca="1" si="99"/>
        <v>5.1737985516787148</v>
      </c>
      <c r="D1520" s="1">
        <f t="shared" ca="1" si="100"/>
        <v>1597.59</v>
      </c>
    </row>
    <row r="1521" spans="1:4">
      <c r="A1521" s="16">
        <v>1520</v>
      </c>
      <c r="B1521" s="1">
        <f t="shared" ca="1" si="98"/>
        <v>77.589999999999918</v>
      </c>
      <c r="C1521" s="16">
        <f t="shared" ca="1" si="99"/>
        <v>5.1046052631578789</v>
      </c>
      <c r="D1521" s="1">
        <f t="shared" ca="1" si="100"/>
        <v>1597.59</v>
      </c>
    </row>
    <row r="1522" spans="1:4">
      <c r="A1522" s="16">
        <v>1521</v>
      </c>
      <c r="B1522" s="1">
        <f t="shared" ca="1" si="98"/>
        <v>76.589999999999918</v>
      </c>
      <c r="C1522" s="16">
        <f t="shared" ca="1" si="99"/>
        <v>5.0355029585798832</v>
      </c>
      <c r="D1522" s="1">
        <f t="shared" ca="1" si="100"/>
        <v>1597.59</v>
      </c>
    </row>
    <row r="1523" spans="1:4">
      <c r="A1523" s="16">
        <v>1522</v>
      </c>
      <c r="B1523" s="1">
        <f t="shared" ca="1" si="98"/>
        <v>75.589999999999918</v>
      </c>
      <c r="C1523" s="16">
        <f t="shared" ca="1" si="99"/>
        <v>4.9664914586070807</v>
      </c>
      <c r="D1523" s="1">
        <f t="shared" ca="1" si="100"/>
        <v>1597.59</v>
      </c>
    </row>
    <row r="1524" spans="1:4">
      <c r="A1524" s="16">
        <v>1523</v>
      </c>
      <c r="B1524" s="1">
        <f t="shared" ca="1" si="98"/>
        <v>74.589999999999918</v>
      </c>
      <c r="C1524" s="16">
        <f t="shared" ca="1" si="99"/>
        <v>4.8975705843729429</v>
      </c>
      <c r="D1524" s="1">
        <f t="shared" ca="1" si="100"/>
        <v>1597.59</v>
      </c>
    </row>
    <row r="1525" spans="1:4">
      <c r="A1525" s="16">
        <v>1524</v>
      </c>
      <c r="B1525" s="1">
        <f t="shared" ca="1" si="98"/>
        <v>73.589999999999918</v>
      </c>
      <c r="C1525" s="16">
        <f t="shared" ca="1" si="99"/>
        <v>4.8287401574803113</v>
      </c>
      <c r="D1525" s="1">
        <f t="shared" ca="1" si="100"/>
        <v>1597.59</v>
      </c>
    </row>
    <row r="1526" spans="1:4">
      <c r="A1526" s="16">
        <v>1525</v>
      </c>
      <c r="B1526" s="1">
        <f t="shared" ca="1" si="98"/>
        <v>72.589999999999918</v>
      </c>
      <c r="C1526" s="16">
        <f t="shared" ca="1" si="99"/>
        <v>4.7599999999999909</v>
      </c>
      <c r="D1526" s="1">
        <f t="shared" ca="1" si="100"/>
        <v>1597.59</v>
      </c>
    </row>
    <row r="1527" spans="1:4">
      <c r="A1527" s="16">
        <v>1526</v>
      </c>
      <c r="B1527" s="1">
        <f t="shared" ca="1" si="98"/>
        <v>71.589999999999918</v>
      </c>
      <c r="C1527" s="16">
        <f t="shared" ca="1" si="99"/>
        <v>4.6913499344692013</v>
      </c>
      <c r="D1527" s="1">
        <f t="shared" ca="1" si="100"/>
        <v>1597.59</v>
      </c>
    </row>
    <row r="1528" spans="1:4">
      <c r="A1528" s="16">
        <v>1527</v>
      </c>
      <c r="B1528" s="1">
        <f t="shared" ca="1" si="98"/>
        <v>73.569999999999936</v>
      </c>
      <c r="C1528" s="16">
        <f t="shared" ca="1" si="99"/>
        <v>4.8179436804191198</v>
      </c>
      <c r="D1528" s="1">
        <f t="shared" ca="1" si="100"/>
        <v>1600.57</v>
      </c>
    </row>
    <row r="1529" spans="1:4">
      <c r="A1529" s="16">
        <v>1528</v>
      </c>
      <c r="B1529" s="1">
        <f t="shared" ca="1" si="98"/>
        <v>72.569999999999936</v>
      </c>
      <c r="C1529" s="16">
        <f t="shared" ca="1" si="99"/>
        <v>4.7493455497382229</v>
      </c>
      <c r="D1529" s="1">
        <f t="shared" ca="1" si="100"/>
        <v>1600.57</v>
      </c>
    </row>
    <row r="1530" spans="1:4">
      <c r="A1530" s="16">
        <v>1529</v>
      </c>
      <c r="B1530" s="1">
        <f t="shared" ca="1" si="98"/>
        <v>71.569999999999936</v>
      </c>
      <c r="C1530" s="16">
        <f t="shared" ca="1" si="99"/>
        <v>4.6808371484630413</v>
      </c>
      <c r="D1530" s="1">
        <f t="shared" ref="D1530:D1561" ca="1" si="101">$D$1401+M130</f>
        <v>1600.57</v>
      </c>
    </row>
    <row r="1531" spans="1:4">
      <c r="A1531" s="16">
        <v>1530</v>
      </c>
      <c r="B1531" s="1">
        <f t="shared" ca="1" si="98"/>
        <v>70.569999999999936</v>
      </c>
      <c r="C1531" s="16">
        <f t="shared" ca="1" si="99"/>
        <v>4.6124183006536015</v>
      </c>
      <c r="D1531" s="1">
        <f t="shared" ca="1" si="101"/>
        <v>1600.57</v>
      </c>
    </row>
    <row r="1532" spans="1:4">
      <c r="A1532" s="16">
        <v>1531</v>
      </c>
      <c r="B1532" s="1">
        <f t="shared" ca="1" si="98"/>
        <v>69.569999999999936</v>
      </c>
      <c r="C1532" s="16">
        <f t="shared" ca="1" si="99"/>
        <v>4.5440888308295229</v>
      </c>
      <c r="D1532" s="1">
        <f t="shared" ca="1" si="101"/>
        <v>1600.57</v>
      </c>
    </row>
    <row r="1533" spans="1:4">
      <c r="A1533" s="16">
        <v>1532</v>
      </c>
      <c r="B1533" s="1">
        <f t="shared" ca="1" si="98"/>
        <v>68.569999999999936</v>
      </c>
      <c r="C1533" s="16">
        <f t="shared" ca="1" si="99"/>
        <v>4.475848563968654</v>
      </c>
      <c r="D1533" s="1">
        <f t="shared" ca="1" si="101"/>
        <v>1600.57</v>
      </c>
    </row>
    <row r="1534" spans="1:4">
      <c r="A1534" s="16">
        <v>1533</v>
      </c>
      <c r="B1534" s="1">
        <f t="shared" ca="1" si="98"/>
        <v>67.569999999999936</v>
      </c>
      <c r="C1534" s="16">
        <f t="shared" ca="1" si="99"/>
        <v>4.4076973255055378</v>
      </c>
      <c r="D1534" s="1">
        <f t="shared" ca="1" si="101"/>
        <v>1600.57</v>
      </c>
    </row>
    <row r="1535" spans="1:4">
      <c r="A1535" s="16">
        <v>1534</v>
      </c>
      <c r="B1535" s="1">
        <f t="shared" ca="1" si="98"/>
        <v>71.769999999999982</v>
      </c>
      <c r="C1535" s="16">
        <f t="shared" ca="1" si="99"/>
        <v>4.6786179921773083</v>
      </c>
      <c r="D1535" s="1">
        <f t="shared" ca="1" si="101"/>
        <v>1605.77</v>
      </c>
    </row>
    <row r="1536" spans="1:4">
      <c r="A1536" s="16">
        <v>1535</v>
      </c>
      <c r="B1536" s="1">
        <f t="shared" ca="1" si="98"/>
        <v>70.769999999999982</v>
      </c>
      <c r="C1536" s="16">
        <f t="shared" ca="1" si="99"/>
        <v>4.610423452768714</v>
      </c>
      <c r="D1536" s="1">
        <f t="shared" ca="1" si="101"/>
        <v>1605.77</v>
      </c>
    </row>
    <row r="1537" spans="1:4">
      <c r="A1537" s="16">
        <v>1536</v>
      </c>
      <c r="B1537" s="1">
        <f t="shared" ca="1" si="98"/>
        <v>74.269999999999982</v>
      </c>
      <c r="C1537" s="16">
        <f t="shared" ca="1" si="99"/>
        <v>4.8352864583333286</v>
      </c>
      <c r="D1537" s="1">
        <f t="shared" ca="1" si="101"/>
        <v>1610.27</v>
      </c>
    </row>
    <row r="1538" spans="1:4">
      <c r="A1538" s="16">
        <v>1537</v>
      </c>
      <c r="B1538" s="1">
        <f t="shared" ref="B1538:B1601" ca="1" si="102">D1538-A1538</f>
        <v>73.269999999999982</v>
      </c>
      <c r="C1538" s="16">
        <f t="shared" ref="C1538:C1601" ca="1" si="103">(D1538/A1538*100)-100</f>
        <v>4.7670787247885471</v>
      </c>
      <c r="D1538" s="1">
        <f t="shared" ca="1" si="101"/>
        <v>1610.27</v>
      </c>
    </row>
    <row r="1539" spans="1:4">
      <c r="A1539" s="16">
        <v>1538</v>
      </c>
      <c r="B1539" s="1">
        <f t="shared" ca="1" si="102"/>
        <v>72.269999999999982</v>
      </c>
      <c r="C1539" s="16">
        <f t="shared" ca="1" si="103"/>
        <v>4.6989596879063669</v>
      </c>
      <c r="D1539" s="1">
        <f t="shared" ca="1" si="101"/>
        <v>1610.27</v>
      </c>
    </row>
    <row r="1540" spans="1:4">
      <c r="A1540" s="16">
        <v>1539</v>
      </c>
      <c r="B1540" s="1">
        <f t="shared" ca="1" si="102"/>
        <v>71.269999999999982</v>
      </c>
      <c r="C1540" s="16">
        <f t="shared" ca="1" si="103"/>
        <v>4.6309291747888182</v>
      </c>
      <c r="D1540" s="1">
        <f t="shared" ca="1" si="101"/>
        <v>1610.27</v>
      </c>
    </row>
    <row r="1541" spans="1:4">
      <c r="A1541" s="16">
        <v>1540</v>
      </c>
      <c r="B1541" s="1">
        <f t="shared" ca="1" si="102"/>
        <v>70.269999999999982</v>
      </c>
      <c r="C1541" s="16">
        <f t="shared" ca="1" si="103"/>
        <v>4.5629870129870085</v>
      </c>
      <c r="D1541" s="1">
        <f t="shared" ca="1" si="101"/>
        <v>1610.27</v>
      </c>
    </row>
    <row r="1542" spans="1:4">
      <c r="A1542" s="16">
        <v>1541</v>
      </c>
      <c r="B1542" s="1">
        <f t="shared" ca="1" si="102"/>
        <v>74.049999999999955</v>
      </c>
      <c r="C1542" s="16">
        <f t="shared" ca="1" si="103"/>
        <v>4.8053212199870217</v>
      </c>
      <c r="D1542" s="1">
        <f t="shared" ca="1" si="101"/>
        <v>1615.05</v>
      </c>
    </row>
    <row r="1543" spans="1:4">
      <c r="A1543" s="16">
        <v>1542</v>
      </c>
      <c r="B1543" s="1">
        <f t="shared" ca="1" si="102"/>
        <v>76.159999999999854</v>
      </c>
      <c r="C1543" s="16">
        <f t="shared" ca="1" si="103"/>
        <v>4.9390402075226945</v>
      </c>
      <c r="D1543" s="1">
        <f t="shared" ca="1" si="101"/>
        <v>1618.1599999999999</v>
      </c>
    </row>
    <row r="1544" spans="1:4">
      <c r="A1544" s="16">
        <v>1543</v>
      </c>
      <c r="B1544" s="1">
        <f t="shared" ca="1" si="102"/>
        <v>78.329999999999927</v>
      </c>
      <c r="C1544" s="16">
        <f t="shared" ca="1" si="103"/>
        <v>5.0764744005184639</v>
      </c>
      <c r="D1544" s="1">
        <f t="shared" ca="1" si="101"/>
        <v>1621.33</v>
      </c>
    </row>
    <row r="1545" spans="1:4">
      <c r="A1545" s="16">
        <v>1544</v>
      </c>
      <c r="B1545" s="1">
        <f t="shared" ca="1" si="102"/>
        <v>77.329999999999927</v>
      </c>
      <c r="C1545" s="16">
        <f t="shared" ca="1" si="103"/>
        <v>5.0084196891191652</v>
      </c>
      <c r="D1545" s="1">
        <f t="shared" ca="1" si="101"/>
        <v>1621.33</v>
      </c>
    </row>
    <row r="1546" spans="1:4">
      <c r="A1546" s="16">
        <v>1545</v>
      </c>
      <c r="B1546" s="1">
        <f t="shared" ca="1" si="102"/>
        <v>76.329999999999927</v>
      </c>
      <c r="C1546" s="16">
        <f t="shared" ca="1" si="103"/>
        <v>4.9404530744336483</v>
      </c>
      <c r="D1546" s="1">
        <f t="shared" ca="1" si="101"/>
        <v>1621.33</v>
      </c>
    </row>
    <row r="1547" spans="1:4">
      <c r="A1547" s="16">
        <v>1546</v>
      </c>
      <c r="B1547" s="1">
        <f t="shared" ca="1" si="102"/>
        <v>77.329999999999927</v>
      </c>
      <c r="C1547" s="16">
        <f t="shared" ca="1" si="103"/>
        <v>5.0019404915911991</v>
      </c>
      <c r="D1547" s="1">
        <f t="shared" ca="1" si="101"/>
        <v>1623.33</v>
      </c>
    </row>
    <row r="1548" spans="1:4">
      <c r="A1548" s="16">
        <v>1547</v>
      </c>
      <c r="B1548" s="1">
        <f t="shared" ca="1" si="102"/>
        <v>76.329999999999927</v>
      </c>
      <c r="C1548" s="16">
        <f t="shared" ca="1" si="103"/>
        <v>4.9340659340659272</v>
      </c>
      <c r="D1548" s="1">
        <f t="shared" ca="1" si="101"/>
        <v>1623.33</v>
      </c>
    </row>
    <row r="1549" spans="1:4">
      <c r="A1549" s="16">
        <v>1548</v>
      </c>
      <c r="B1549" s="1">
        <f t="shared" ca="1" si="102"/>
        <v>75.329999999999927</v>
      </c>
      <c r="C1549" s="16">
        <f t="shared" ca="1" si="103"/>
        <v>4.8662790697674438</v>
      </c>
      <c r="D1549" s="1">
        <f t="shared" ca="1" si="101"/>
        <v>1623.33</v>
      </c>
    </row>
    <row r="1550" spans="1:4">
      <c r="A1550" s="16">
        <v>1549</v>
      </c>
      <c r="B1550" s="1">
        <f t="shared" ca="1" si="102"/>
        <v>77.269999999999982</v>
      </c>
      <c r="C1550" s="16">
        <f t="shared" ca="1" si="103"/>
        <v>4.9883795997417621</v>
      </c>
      <c r="D1550" s="1">
        <f t="shared" ca="1" si="101"/>
        <v>1626.27</v>
      </c>
    </row>
    <row r="1551" spans="1:4">
      <c r="A1551" s="16">
        <v>1550</v>
      </c>
      <c r="B1551" s="1">
        <f t="shared" ca="1" si="102"/>
        <v>76.269999999999982</v>
      </c>
      <c r="C1551" s="16">
        <f t="shared" ca="1" si="103"/>
        <v>4.9206451612903095</v>
      </c>
      <c r="D1551" s="1">
        <f t="shared" ca="1" si="101"/>
        <v>1626.27</v>
      </c>
    </row>
    <row r="1552" spans="1:4">
      <c r="A1552" s="16">
        <v>1551</v>
      </c>
      <c r="B1552" s="1">
        <f t="shared" ca="1" si="102"/>
        <v>78.149999999999864</v>
      </c>
      <c r="C1552" s="16">
        <f t="shared" ca="1" si="103"/>
        <v>5.038684719535766</v>
      </c>
      <c r="D1552" s="1">
        <f t="shared" ca="1" si="101"/>
        <v>1629.1499999999999</v>
      </c>
    </row>
    <row r="1553" spans="1:4">
      <c r="A1553" s="16">
        <v>1552</v>
      </c>
      <c r="B1553" s="1">
        <f t="shared" ca="1" si="102"/>
        <v>77.149999999999864</v>
      </c>
      <c r="C1553" s="16">
        <f t="shared" ca="1" si="103"/>
        <v>4.9710051546391725</v>
      </c>
      <c r="D1553" s="1">
        <f t="shared" ca="1" si="101"/>
        <v>1629.1499999999999</v>
      </c>
    </row>
    <row r="1554" spans="1:4">
      <c r="A1554" s="16">
        <v>1553</v>
      </c>
      <c r="B1554" s="1">
        <f t="shared" ca="1" si="102"/>
        <v>78.730000000000018</v>
      </c>
      <c r="C1554" s="16">
        <f t="shared" ca="1" si="103"/>
        <v>5.0695428203477064</v>
      </c>
      <c r="D1554" s="1">
        <f t="shared" ca="1" si="101"/>
        <v>1631.73</v>
      </c>
    </row>
    <row r="1555" spans="1:4">
      <c r="A1555" s="16">
        <v>1554</v>
      </c>
      <c r="B1555" s="1">
        <f t="shared" ca="1" si="102"/>
        <v>77.730000000000018</v>
      </c>
      <c r="C1555" s="16">
        <f t="shared" ca="1" si="103"/>
        <v>5.0019305019305023</v>
      </c>
      <c r="D1555" s="1">
        <f t="shared" ca="1" si="101"/>
        <v>1631.73</v>
      </c>
    </row>
    <row r="1556" spans="1:4">
      <c r="A1556" s="16">
        <v>1555</v>
      </c>
      <c r="B1556" s="1">
        <f t="shared" ca="1" si="102"/>
        <v>76.730000000000018</v>
      </c>
      <c r="C1556" s="16">
        <f t="shared" ca="1" si="103"/>
        <v>4.9344051446945372</v>
      </c>
      <c r="D1556" s="1">
        <f t="shared" ca="1" si="101"/>
        <v>1631.73</v>
      </c>
    </row>
    <row r="1557" spans="1:4">
      <c r="A1557" s="16">
        <v>1556</v>
      </c>
      <c r="B1557" s="1">
        <f t="shared" ca="1" si="102"/>
        <v>75.730000000000018</v>
      </c>
      <c r="C1557" s="16">
        <f t="shared" ca="1" si="103"/>
        <v>4.8669665809768787</v>
      </c>
      <c r="D1557" s="1">
        <f t="shared" ca="1" si="101"/>
        <v>1631.73</v>
      </c>
    </row>
    <row r="1558" spans="1:4">
      <c r="A1558" s="16">
        <v>1557</v>
      </c>
      <c r="B1558" s="1">
        <f t="shared" ca="1" si="102"/>
        <v>74.730000000000018</v>
      </c>
      <c r="C1558" s="16">
        <f t="shared" ca="1" si="103"/>
        <v>4.7996146435452829</v>
      </c>
      <c r="D1558" s="1">
        <f t="shared" ca="1" si="101"/>
        <v>1631.73</v>
      </c>
    </row>
    <row r="1559" spans="1:4">
      <c r="A1559" s="16">
        <v>1558</v>
      </c>
      <c r="B1559" s="1">
        <f t="shared" ca="1" si="102"/>
        <v>73.730000000000018</v>
      </c>
      <c r="C1559" s="16">
        <f t="shared" ca="1" si="103"/>
        <v>4.7323491655969292</v>
      </c>
      <c r="D1559" s="1">
        <f t="shared" ca="1" si="101"/>
        <v>1631.73</v>
      </c>
    </row>
    <row r="1560" spans="1:4">
      <c r="A1560" s="16">
        <v>1559</v>
      </c>
      <c r="B1560" s="1">
        <f t="shared" ca="1" si="102"/>
        <v>72.730000000000018</v>
      </c>
      <c r="C1560" s="16">
        <f t="shared" ca="1" si="103"/>
        <v>4.6651699807569003</v>
      </c>
      <c r="D1560" s="1">
        <f t="shared" ca="1" si="101"/>
        <v>1631.73</v>
      </c>
    </row>
    <row r="1561" spans="1:4">
      <c r="A1561" s="16">
        <v>1560</v>
      </c>
      <c r="B1561" s="1">
        <f t="shared" ca="1" si="102"/>
        <v>74.559999999999945</v>
      </c>
      <c r="C1561" s="16">
        <f t="shared" ca="1" si="103"/>
        <v>4.7794871794871767</v>
      </c>
      <c r="D1561" s="1">
        <f t="shared" ca="1" si="101"/>
        <v>1634.56</v>
      </c>
    </row>
    <row r="1562" spans="1:4">
      <c r="A1562" s="16">
        <v>1561</v>
      </c>
      <c r="B1562" s="1">
        <f t="shared" ca="1" si="102"/>
        <v>73.559999999999945</v>
      </c>
      <c r="C1562" s="16">
        <f t="shared" ca="1" si="103"/>
        <v>4.7123638693145296</v>
      </c>
      <c r="D1562" s="1">
        <f t="shared" ref="D1562:D1593" ca="1" si="104">$D$1401+M162</f>
        <v>1634.56</v>
      </c>
    </row>
    <row r="1563" spans="1:4">
      <c r="A1563" s="16">
        <v>1562</v>
      </c>
      <c r="B1563" s="1">
        <f t="shared" ca="1" si="102"/>
        <v>72.559999999999945</v>
      </c>
      <c r="C1563" s="16">
        <f t="shared" ca="1" si="103"/>
        <v>4.6453265044814458</v>
      </c>
      <c r="D1563" s="1">
        <f t="shared" ca="1" si="104"/>
        <v>1634.56</v>
      </c>
    </row>
    <row r="1564" spans="1:4">
      <c r="A1564" s="16">
        <v>1563</v>
      </c>
      <c r="B1564" s="1">
        <f t="shared" ca="1" si="102"/>
        <v>75.819999999999936</v>
      </c>
      <c r="C1564" s="16">
        <f t="shared" ca="1" si="103"/>
        <v>4.8509277031349995</v>
      </c>
      <c r="D1564" s="1">
        <f t="shared" ca="1" si="104"/>
        <v>1638.82</v>
      </c>
    </row>
    <row r="1565" spans="1:4">
      <c r="A1565" s="16">
        <v>1564</v>
      </c>
      <c r="B1565" s="1">
        <f t="shared" ca="1" si="102"/>
        <v>74.819999999999936</v>
      </c>
      <c r="C1565" s="16">
        <f t="shared" ca="1" si="103"/>
        <v>4.7838874680306844</v>
      </c>
      <c r="D1565" s="1">
        <f t="shared" ca="1" si="104"/>
        <v>1638.82</v>
      </c>
    </row>
    <row r="1566" spans="1:4">
      <c r="A1566" s="16">
        <v>1565</v>
      </c>
      <c r="B1566" s="1">
        <f t="shared" ca="1" si="102"/>
        <v>73.819999999999936</v>
      </c>
      <c r="C1566" s="16">
        <f t="shared" ca="1" si="103"/>
        <v>4.7169329073482515</v>
      </c>
      <c r="D1566" s="1">
        <f t="shared" ca="1" si="104"/>
        <v>1638.82</v>
      </c>
    </row>
    <row r="1567" spans="1:4">
      <c r="A1567" s="16">
        <v>1566</v>
      </c>
      <c r="B1567" s="1">
        <f t="shared" ca="1" si="102"/>
        <v>72.819999999999936</v>
      </c>
      <c r="C1567" s="16">
        <f t="shared" ca="1" si="103"/>
        <v>4.6500638569604007</v>
      </c>
      <c r="D1567" s="1">
        <f t="shared" ca="1" si="104"/>
        <v>1638.82</v>
      </c>
    </row>
    <row r="1568" spans="1:4">
      <c r="A1568" s="16">
        <v>1567</v>
      </c>
      <c r="B1568" s="1">
        <f t="shared" ca="1" si="102"/>
        <v>71.819999999999936</v>
      </c>
      <c r="C1568" s="16">
        <f t="shared" ca="1" si="103"/>
        <v>4.5832801531588956</v>
      </c>
      <c r="D1568" s="1">
        <f t="shared" ca="1" si="104"/>
        <v>1638.82</v>
      </c>
    </row>
    <row r="1569" spans="1:4">
      <c r="A1569" s="16">
        <v>1568</v>
      </c>
      <c r="B1569" s="1">
        <f t="shared" ca="1" si="102"/>
        <v>70.819999999999936</v>
      </c>
      <c r="C1569" s="16">
        <f t="shared" ca="1" si="103"/>
        <v>4.5165816326530432</v>
      </c>
      <c r="D1569" s="1">
        <f t="shared" ca="1" si="104"/>
        <v>1638.82</v>
      </c>
    </row>
    <row r="1570" spans="1:4">
      <c r="A1570" s="16">
        <v>1569</v>
      </c>
      <c r="B1570" s="1">
        <f t="shared" ca="1" si="102"/>
        <v>72.309999999999945</v>
      </c>
      <c r="C1570" s="16">
        <f t="shared" ca="1" si="103"/>
        <v>4.6086679413639189</v>
      </c>
      <c r="D1570" s="1">
        <f t="shared" ca="1" si="104"/>
        <v>1641.31</v>
      </c>
    </row>
    <row r="1571" spans="1:4">
      <c r="A1571" s="16">
        <v>1570</v>
      </c>
      <c r="B1571" s="1">
        <f t="shared" ca="1" si="102"/>
        <v>75.170000000000073</v>
      </c>
      <c r="C1571" s="16">
        <f t="shared" ca="1" si="103"/>
        <v>4.7878980891719749</v>
      </c>
      <c r="D1571" s="1">
        <f t="shared" ca="1" si="104"/>
        <v>1645.17</v>
      </c>
    </row>
    <row r="1572" spans="1:4">
      <c r="A1572" s="16">
        <v>1571</v>
      </c>
      <c r="B1572" s="1">
        <f t="shared" ca="1" si="102"/>
        <v>74.170000000000073</v>
      </c>
      <c r="C1572" s="16">
        <f t="shared" ca="1" si="103"/>
        <v>4.7211966900063658</v>
      </c>
      <c r="D1572" s="1">
        <f t="shared" ca="1" si="104"/>
        <v>1645.17</v>
      </c>
    </row>
    <row r="1573" spans="1:4">
      <c r="A1573" s="16">
        <v>1572</v>
      </c>
      <c r="B1573" s="1">
        <f t="shared" ca="1" si="102"/>
        <v>78.450000000000045</v>
      </c>
      <c r="C1573" s="16">
        <f t="shared" ca="1" si="103"/>
        <v>4.9904580152671798</v>
      </c>
      <c r="D1573" s="1">
        <f t="shared" ca="1" si="104"/>
        <v>1650.45</v>
      </c>
    </row>
    <row r="1574" spans="1:4">
      <c r="A1574" s="16">
        <v>1573</v>
      </c>
      <c r="B1574" s="1">
        <f t="shared" ca="1" si="102"/>
        <v>77.450000000000045</v>
      </c>
      <c r="C1574" s="16">
        <f t="shared" ca="1" si="103"/>
        <v>4.9237126509853937</v>
      </c>
      <c r="D1574" s="1">
        <f t="shared" ca="1" si="104"/>
        <v>1650.45</v>
      </c>
    </row>
    <row r="1575" spans="1:4">
      <c r="A1575" s="16">
        <v>1574</v>
      </c>
      <c r="B1575" s="1">
        <f t="shared" ca="1" si="102"/>
        <v>76.450000000000045</v>
      </c>
      <c r="C1575" s="16">
        <f t="shared" ca="1" si="103"/>
        <v>4.8570520965692623</v>
      </c>
      <c r="D1575" s="1">
        <f t="shared" ca="1" si="104"/>
        <v>1650.45</v>
      </c>
    </row>
    <row r="1576" spans="1:4">
      <c r="A1576" s="16">
        <v>1575</v>
      </c>
      <c r="B1576" s="1">
        <f t="shared" ca="1" si="102"/>
        <v>77.539999999999964</v>
      </c>
      <c r="C1576" s="16">
        <f t="shared" ca="1" si="103"/>
        <v>4.9231746031746013</v>
      </c>
      <c r="D1576" s="1">
        <f t="shared" ca="1" si="104"/>
        <v>1652.54</v>
      </c>
    </row>
    <row r="1577" spans="1:4">
      <c r="A1577" s="16">
        <v>1576</v>
      </c>
      <c r="B1577" s="1">
        <f t="shared" ca="1" si="102"/>
        <v>76.539999999999964</v>
      </c>
      <c r="C1577" s="16">
        <f t="shared" ca="1" si="103"/>
        <v>4.8565989847715798</v>
      </c>
      <c r="D1577" s="1">
        <f t="shared" ca="1" si="104"/>
        <v>1652.54</v>
      </c>
    </row>
    <row r="1578" spans="1:4">
      <c r="A1578" s="16">
        <v>1577</v>
      </c>
      <c r="B1578" s="1">
        <f t="shared" ca="1" si="102"/>
        <v>75.539999999999964</v>
      </c>
      <c r="C1578" s="16">
        <f t="shared" ca="1" si="103"/>
        <v>4.7901077996195198</v>
      </c>
      <c r="D1578" s="1">
        <f t="shared" ca="1" si="104"/>
        <v>1652.54</v>
      </c>
    </row>
    <row r="1579" spans="1:4">
      <c r="A1579" s="16">
        <v>1578</v>
      </c>
      <c r="B1579" s="1">
        <f t="shared" ca="1" si="102"/>
        <v>76.799999999999955</v>
      </c>
      <c r="C1579" s="16">
        <f t="shared" ca="1" si="103"/>
        <v>4.8669201520912537</v>
      </c>
      <c r="D1579" s="1">
        <f t="shared" ca="1" si="104"/>
        <v>1654.8</v>
      </c>
    </row>
    <row r="1580" spans="1:4">
      <c r="A1580" s="16">
        <v>1579</v>
      </c>
      <c r="B1580" s="1">
        <f t="shared" ca="1" si="102"/>
        <v>79.1099999999999</v>
      </c>
      <c r="C1580" s="16">
        <f t="shared" ca="1" si="103"/>
        <v>5.0101329955668064</v>
      </c>
      <c r="D1580" s="1">
        <f t="shared" ca="1" si="104"/>
        <v>1658.11</v>
      </c>
    </row>
    <row r="1581" spans="1:4">
      <c r="A1581" s="16">
        <v>1580</v>
      </c>
      <c r="B1581" s="1">
        <f t="shared" ca="1" si="102"/>
        <v>82.700000000000045</v>
      </c>
      <c r="C1581" s="16">
        <f t="shared" ca="1" si="103"/>
        <v>5.234177215189888</v>
      </c>
      <c r="D1581" s="1">
        <f t="shared" ca="1" si="104"/>
        <v>1662.7</v>
      </c>
    </row>
    <row r="1582" spans="1:4">
      <c r="A1582" s="16">
        <v>1581</v>
      </c>
      <c r="B1582" s="1">
        <f t="shared" ca="1" si="102"/>
        <v>81.700000000000045</v>
      </c>
      <c r="C1582" s="16">
        <f t="shared" ca="1" si="103"/>
        <v>5.1676154332700861</v>
      </c>
      <c r="D1582" s="1">
        <f t="shared" ca="1" si="104"/>
        <v>1662.7</v>
      </c>
    </row>
    <row r="1583" spans="1:4">
      <c r="A1583" s="16">
        <v>1582</v>
      </c>
      <c r="B1583" s="1">
        <f t="shared" ca="1" si="102"/>
        <v>80.700000000000045</v>
      </c>
      <c r="C1583" s="16">
        <f t="shared" ca="1" si="103"/>
        <v>5.1011378002528573</v>
      </c>
      <c r="D1583" s="1">
        <f t="shared" ca="1" si="104"/>
        <v>1662.7</v>
      </c>
    </row>
    <row r="1584" spans="1:4">
      <c r="A1584" s="16">
        <v>1583</v>
      </c>
      <c r="B1584" s="1">
        <f t="shared" ca="1" si="102"/>
        <v>79.700000000000045</v>
      </c>
      <c r="C1584" s="16">
        <f t="shared" ca="1" si="103"/>
        <v>5.0347441566645585</v>
      </c>
      <c r="D1584" s="1">
        <f t="shared" ca="1" si="104"/>
        <v>1662.7</v>
      </c>
    </row>
    <row r="1585" spans="1:4">
      <c r="A1585" s="16">
        <v>1584</v>
      </c>
      <c r="B1585" s="1">
        <f t="shared" ca="1" si="102"/>
        <v>78.700000000000045</v>
      </c>
      <c r="C1585" s="16">
        <f t="shared" ca="1" si="103"/>
        <v>4.9684343434343532</v>
      </c>
      <c r="D1585" s="1">
        <f t="shared" ca="1" si="104"/>
        <v>1662.7</v>
      </c>
    </row>
    <row r="1586" spans="1:4">
      <c r="A1586" s="16">
        <v>1585</v>
      </c>
      <c r="B1586" s="1">
        <f t="shared" ca="1" si="102"/>
        <v>77.700000000000045</v>
      </c>
      <c r="C1586" s="16">
        <f t="shared" ca="1" si="103"/>
        <v>4.902208201892762</v>
      </c>
      <c r="D1586" s="1">
        <f t="shared" ca="1" si="104"/>
        <v>1662.7</v>
      </c>
    </row>
    <row r="1587" spans="1:4">
      <c r="A1587" s="16">
        <v>1586</v>
      </c>
      <c r="B1587" s="1">
        <f t="shared" ca="1" si="102"/>
        <v>76.700000000000045</v>
      </c>
      <c r="C1587" s="16">
        <f t="shared" ca="1" si="103"/>
        <v>4.8360655737704974</v>
      </c>
      <c r="D1587" s="1">
        <f t="shared" ca="1" si="104"/>
        <v>1662.7</v>
      </c>
    </row>
    <row r="1588" spans="1:4">
      <c r="A1588" s="16">
        <v>1587</v>
      </c>
      <c r="B1588" s="1">
        <f t="shared" ca="1" si="102"/>
        <v>75.700000000000045</v>
      </c>
      <c r="C1588" s="16">
        <f t="shared" ca="1" si="103"/>
        <v>4.7700063011972418</v>
      </c>
      <c r="D1588" s="1">
        <f t="shared" ca="1" si="104"/>
        <v>1662.7</v>
      </c>
    </row>
    <row r="1589" spans="1:4">
      <c r="A1589" s="16">
        <v>1588</v>
      </c>
      <c r="B1589" s="1">
        <f t="shared" ca="1" si="102"/>
        <v>80.369999999999891</v>
      </c>
      <c r="C1589" s="16">
        <f t="shared" ca="1" si="103"/>
        <v>5.061083123425675</v>
      </c>
      <c r="D1589" s="1">
        <f t="shared" ca="1" si="104"/>
        <v>1668.37</v>
      </c>
    </row>
    <row r="1590" spans="1:4">
      <c r="A1590" s="16">
        <v>1589</v>
      </c>
      <c r="B1590" s="1">
        <f t="shared" ca="1" si="102"/>
        <v>83.740000000000009</v>
      </c>
      <c r="C1590" s="16">
        <f t="shared" ca="1" si="103"/>
        <v>5.2699811202013791</v>
      </c>
      <c r="D1590" s="1">
        <f t="shared" ca="1" si="104"/>
        <v>1672.74</v>
      </c>
    </row>
    <row r="1591" spans="1:4">
      <c r="A1591" s="16">
        <v>1590</v>
      </c>
      <c r="B1591" s="1">
        <f t="shared" ca="1" si="102"/>
        <v>85.779999999999973</v>
      </c>
      <c r="C1591" s="16">
        <f t="shared" ca="1" si="103"/>
        <v>5.3949685534591083</v>
      </c>
      <c r="D1591" s="1">
        <f t="shared" ca="1" si="104"/>
        <v>1675.78</v>
      </c>
    </row>
    <row r="1592" spans="1:4">
      <c r="A1592" s="16">
        <v>1591</v>
      </c>
      <c r="B1592" s="1">
        <f t="shared" ca="1" si="102"/>
        <v>84.779999999999973</v>
      </c>
      <c r="C1592" s="16">
        <f t="shared" ca="1" si="103"/>
        <v>5.32872407291012</v>
      </c>
      <c r="D1592" s="1">
        <f t="shared" ca="1" si="104"/>
        <v>1675.78</v>
      </c>
    </row>
    <row r="1593" spans="1:4">
      <c r="A1593" s="16">
        <v>1592</v>
      </c>
      <c r="B1593" s="1">
        <f t="shared" ca="1" si="102"/>
        <v>83.779999999999973</v>
      </c>
      <c r="C1593" s="16">
        <f t="shared" ca="1" si="103"/>
        <v>5.262562814070364</v>
      </c>
      <c r="D1593" s="1">
        <f t="shared" ca="1" si="104"/>
        <v>1675.78</v>
      </c>
    </row>
    <row r="1594" spans="1:4">
      <c r="A1594" s="16">
        <v>1593</v>
      </c>
      <c r="B1594" s="1">
        <f t="shared" ca="1" si="102"/>
        <v>82.779999999999973</v>
      </c>
      <c r="C1594" s="16">
        <f t="shared" ca="1" si="103"/>
        <v>5.1964846202134254</v>
      </c>
      <c r="D1594" s="1">
        <f t="shared" ref="D1594:D1601" ca="1" si="105">$D$1401+M194</f>
        <v>1675.78</v>
      </c>
    </row>
    <row r="1595" spans="1:4">
      <c r="A1595" s="16">
        <v>1594</v>
      </c>
      <c r="B1595" s="1">
        <f t="shared" ca="1" si="102"/>
        <v>84.720000000000027</v>
      </c>
      <c r="C1595" s="16">
        <f t="shared" ca="1" si="103"/>
        <v>5.3149309912170679</v>
      </c>
      <c r="D1595" s="1">
        <f t="shared" ca="1" si="105"/>
        <v>1678.72</v>
      </c>
    </row>
    <row r="1596" spans="1:4">
      <c r="A1596" s="16">
        <v>1595</v>
      </c>
      <c r="B1596" s="1">
        <f t="shared" ca="1" si="102"/>
        <v>83.720000000000027</v>
      </c>
      <c r="C1596" s="16">
        <f t="shared" ca="1" si="103"/>
        <v>5.2489028213166193</v>
      </c>
      <c r="D1596" s="1">
        <f t="shared" ca="1" si="105"/>
        <v>1678.72</v>
      </c>
    </row>
    <row r="1597" spans="1:4">
      <c r="A1597" s="16">
        <v>1596</v>
      </c>
      <c r="B1597" s="1">
        <f t="shared" ca="1" si="102"/>
        <v>82.720000000000027</v>
      </c>
      <c r="C1597" s="16">
        <f t="shared" ca="1" si="103"/>
        <v>5.1829573934837185</v>
      </c>
      <c r="D1597" s="1">
        <f t="shared" ca="1" si="105"/>
        <v>1678.72</v>
      </c>
    </row>
    <row r="1598" spans="1:4">
      <c r="A1598" s="16">
        <v>1597</v>
      </c>
      <c r="B1598" s="1">
        <f t="shared" ca="1" si="102"/>
        <v>85.650000000000091</v>
      </c>
      <c r="C1598" s="16">
        <f t="shared" ca="1" si="103"/>
        <v>5.3631809643080715</v>
      </c>
      <c r="D1598" s="1">
        <f t="shared" ca="1" si="105"/>
        <v>1682.65</v>
      </c>
    </row>
    <row r="1599" spans="1:4">
      <c r="A1599" s="16">
        <v>1598</v>
      </c>
      <c r="B1599" s="1">
        <f t="shared" ca="1" si="102"/>
        <v>88.259999999999991</v>
      </c>
      <c r="C1599" s="16">
        <f t="shared" ca="1" si="103"/>
        <v>5.5231539424280385</v>
      </c>
      <c r="D1599" s="1">
        <f t="shared" ca="1" si="105"/>
        <v>1686.26</v>
      </c>
    </row>
    <row r="1600" spans="1:4">
      <c r="A1600" s="16">
        <v>1599</v>
      </c>
      <c r="B1600" s="1">
        <f t="shared" ca="1" si="102"/>
        <v>87.259999999999991</v>
      </c>
      <c r="C1600" s="16">
        <f t="shared" ca="1" si="103"/>
        <v>5.45716072545342</v>
      </c>
      <c r="D1600" s="1">
        <f t="shared" ca="1" si="105"/>
        <v>1686.26</v>
      </c>
    </row>
    <row r="1601" spans="1:4">
      <c r="A1601" s="16">
        <v>1600</v>
      </c>
      <c r="B1601" s="1">
        <f t="shared" ca="1" si="102"/>
        <v>86.259999999999991</v>
      </c>
      <c r="C1601" s="16">
        <f t="shared" ca="1" si="103"/>
        <v>5.3912499999999994</v>
      </c>
      <c r="D1601" s="1">
        <f t="shared" ca="1" si="105"/>
        <v>1686.26</v>
      </c>
    </row>
    <row r="1602" spans="1:4">
      <c r="A1602" s="16">
        <v>1601</v>
      </c>
      <c r="B1602" s="1">
        <f t="shared" ref="B1602:B1665" ca="1" si="106">D1602-A1602</f>
        <v>85.259999999999991</v>
      </c>
      <c r="C1602" s="16">
        <f t="shared" ref="C1602:C1665" ca="1" si="107">(D1602/A1602*100)-100</f>
        <v>5.3254216114928141</v>
      </c>
      <c r="D1602" s="1">
        <f t="shared" ref="D1602:D1633" ca="1" si="108">$D$1601+N2</f>
        <v>1686.26</v>
      </c>
    </row>
    <row r="1603" spans="1:4">
      <c r="A1603" s="16">
        <v>1602</v>
      </c>
      <c r="B1603" s="1">
        <f t="shared" ca="1" si="106"/>
        <v>86.900000000000091</v>
      </c>
      <c r="C1603" s="16">
        <f t="shared" ca="1" si="107"/>
        <v>5.4244694132334672</v>
      </c>
      <c r="D1603" s="1">
        <f t="shared" ca="1" si="108"/>
        <v>1688.9</v>
      </c>
    </row>
    <row r="1604" spans="1:4">
      <c r="A1604" s="16">
        <v>1603</v>
      </c>
      <c r="B1604" s="1">
        <f t="shared" ca="1" si="106"/>
        <v>85.900000000000091</v>
      </c>
      <c r="C1604" s="16">
        <f t="shared" ca="1" si="107"/>
        <v>5.3587024329382587</v>
      </c>
      <c r="D1604" s="1">
        <f t="shared" ca="1" si="108"/>
        <v>1688.9</v>
      </c>
    </row>
    <row r="1605" spans="1:4">
      <c r="A1605" s="16">
        <v>1604</v>
      </c>
      <c r="B1605" s="1">
        <f t="shared" ca="1" si="106"/>
        <v>89.1400000000001</v>
      </c>
      <c r="C1605" s="16">
        <f t="shared" ca="1" si="107"/>
        <v>5.5573566084787984</v>
      </c>
      <c r="D1605" s="1">
        <f t="shared" ca="1" si="108"/>
        <v>1693.14</v>
      </c>
    </row>
    <row r="1606" spans="1:4">
      <c r="A1606" s="16">
        <v>1605</v>
      </c>
      <c r="B1606" s="1">
        <f t="shared" ca="1" si="106"/>
        <v>88.1400000000001</v>
      </c>
      <c r="C1606" s="16">
        <f t="shared" ca="1" si="107"/>
        <v>5.4915887850467442</v>
      </c>
      <c r="D1606" s="1">
        <f t="shared" ca="1" si="108"/>
        <v>1693.14</v>
      </c>
    </row>
    <row r="1607" spans="1:4">
      <c r="A1607" s="16">
        <v>1606</v>
      </c>
      <c r="B1607" s="1">
        <f t="shared" ca="1" si="106"/>
        <v>90.980000000000018</v>
      </c>
      <c r="C1607" s="16">
        <f t="shared" ca="1" si="107"/>
        <v>5.665006226650064</v>
      </c>
      <c r="D1607" s="1">
        <f t="shared" ca="1" si="108"/>
        <v>1696.98</v>
      </c>
    </row>
    <row r="1608" spans="1:4">
      <c r="A1608" s="16">
        <v>1607</v>
      </c>
      <c r="B1608" s="1">
        <f t="shared" ca="1" si="106"/>
        <v>95.569999999999936</v>
      </c>
      <c r="C1608" s="16">
        <f t="shared" ca="1" si="107"/>
        <v>5.9471064094586126</v>
      </c>
      <c r="D1608" s="1">
        <f t="shared" ca="1" si="108"/>
        <v>1702.57</v>
      </c>
    </row>
    <row r="1609" spans="1:4">
      <c r="A1609" s="16">
        <v>1608</v>
      </c>
      <c r="B1609" s="1">
        <f t="shared" ca="1" si="106"/>
        <v>96.910000000000082</v>
      </c>
      <c r="C1609" s="16">
        <f t="shared" ca="1" si="107"/>
        <v>6.0267412935323392</v>
      </c>
      <c r="D1609" s="1">
        <f t="shared" ca="1" si="108"/>
        <v>1704.91</v>
      </c>
    </row>
    <row r="1610" spans="1:4">
      <c r="A1610" s="16">
        <v>1609</v>
      </c>
      <c r="B1610" s="1">
        <f t="shared" ca="1" si="106"/>
        <v>95.910000000000082</v>
      </c>
      <c r="C1610" s="16">
        <f t="shared" ca="1" si="107"/>
        <v>5.9608452454940988</v>
      </c>
      <c r="D1610" s="1">
        <f t="shared" ca="1" si="108"/>
        <v>1704.91</v>
      </c>
    </row>
    <row r="1611" spans="1:4">
      <c r="A1611" s="16">
        <v>1610</v>
      </c>
      <c r="B1611" s="1">
        <f t="shared" ca="1" si="106"/>
        <v>94.910000000000082</v>
      </c>
      <c r="C1611" s="16">
        <f t="shared" ca="1" si="107"/>
        <v>5.8950310559006311</v>
      </c>
      <c r="D1611" s="1">
        <f t="shared" ca="1" si="108"/>
        <v>1704.91</v>
      </c>
    </row>
    <row r="1612" spans="1:4">
      <c r="A1612" s="16">
        <v>1611</v>
      </c>
      <c r="B1612" s="1">
        <f t="shared" ca="1" si="106"/>
        <v>93.910000000000082</v>
      </c>
      <c r="C1612" s="16">
        <f t="shared" ca="1" si="107"/>
        <v>5.8292985723153379</v>
      </c>
      <c r="D1612" s="1">
        <f t="shared" ca="1" si="108"/>
        <v>1704.91</v>
      </c>
    </row>
    <row r="1613" spans="1:4">
      <c r="A1613" s="16">
        <v>1612</v>
      </c>
      <c r="B1613" s="1">
        <f t="shared" ca="1" si="106"/>
        <v>92.910000000000082</v>
      </c>
      <c r="C1613" s="16">
        <f t="shared" ca="1" si="107"/>
        <v>5.7636476426799135</v>
      </c>
      <c r="D1613" s="1">
        <f t="shared" ca="1" si="108"/>
        <v>1704.91</v>
      </c>
    </row>
    <row r="1614" spans="1:4">
      <c r="A1614" s="16">
        <v>1613</v>
      </c>
      <c r="B1614" s="1">
        <f t="shared" ca="1" si="106"/>
        <v>96.349999999999909</v>
      </c>
      <c r="C1614" s="16">
        <f t="shared" ca="1" si="107"/>
        <v>5.9733415995040247</v>
      </c>
      <c r="D1614" s="1">
        <f t="shared" ca="1" si="108"/>
        <v>1709.35</v>
      </c>
    </row>
    <row r="1615" spans="1:4">
      <c r="A1615" s="16">
        <v>1614</v>
      </c>
      <c r="B1615" s="1">
        <f t="shared" ca="1" si="106"/>
        <v>95.349999999999909</v>
      </c>
      <c r="C1615" s="16">
        <f t="shared" ca="1" si="107"/>
        <v>5.9076827757125159</v>
      </c>
      <c r="D1615" s="1">
        <f t="shared" ca="1" si="108"/>
        <v>1709.35</v>
      </c>
    </row>
    <row r="1616" spans="1:4">
      <c r="A1616" s="16">
        <v>1615</v>
      </c>
      <c r="B1616" s="1">
        <f t="shared" ca="1" si="106"/>
        <v>94.349999999999909</v>
      </c>
      <c r="C1616" s="16">
        <f t="shared" ca="1" si="107"/>
        <v>5.8421052631578902</v>
      </c>
      <c r="D1616" s="1">
        <f t="shared" ca="1" si="108"/>
        <v>1709.35</v>
      </c>
    </row>
    <row r="1617" spans="1:4">
      <c r="A1617" s="16">
        <v>1616</v>
      </c>
      <c r="B1617" s="1">
        <f t="shared" ca="1" si="106"/>
        <v>93.349999999999909</v>
      </c>
      <c r="C1617" s="16">
        <f t="shared" ca="1" si="107"/>
        <v>5.7766089108910847</v>
      </c>
      <c r="D1617" s="1">
        <f t="shared" ca="1" si="108"/>
        <v>1709.35</v>
      </c>
    </row>
    <row r="1618" spans="1:4">
      <c r="A1618" s="16">
        <v>1617</v>
      </c>
      <c r="B1618" s="1">
        <f t="shared" ca="1" si="106"/>
        <v>96.309999999999945</v>
      </c>
      <c r="C1618" s="16">
        <f t="shared" ca="1" si="107"/>
        <v>5.9560915275201012</v>
      </c>
      <c r="D1618" s="1">
        <f t="shared" ca="1" si="108"/>
        <v>1713.31</v>
      </c>
    </row>
    <row r="1619" spans="1:4">
      <c r="A1619" s="16">
        <v>1618</v>
      </c>
      <c r="B1619" s="1">
        <f t="shared" ca="1" si="106"/>
        <v>95.309999999999945</v>
      </c>
      <c r="C1619" s="16">
        <f t="shared" ca="1" si="107"/>
        <v>5.8906056860321314</v>
      </c>
      <c r="D1619" s="1">
        <f t="shared" ca="1" si="108"/>
        <v>1713.31</v>
      </c>
    </row>
    <row r="1620" spans="1:4">
      <c r="A1620" s="16">
        <v>1619</v>
      </c>
      <c r="B1620" s="1">
        <f t="shared" ca="1" si="106"/>
        <v>94.309999999999945</v>
      </c>
      <c r="C1620" s="16">
        <f t="shared" ca="1" si="107"/>
        <v>5.8252007411982731</v>
      </c>
      <c r="D1620" s="1">
        <f t="shared" ca="1" si="108"/>
        <v>1713.31</v>
      </c>
    </row>
    <row r="1621" spans="1:4">
      <c r="A1621" s="16">
        <v>1620</v>
      </c>
      <c r="B1621" s="1">
        <f t="shared" ca="1" si="106"/>
        <v>93.309999999999945</v>
      </c>
      <c r="C1621" s="16">
        <f t="shared" ca="1" si="107"/>
        <v>5.759876543209856</v>
      </c>
      <c r="D1621" s="1">
        <f t="shared" ca="1" si="108"/>
        <v>1713.31</v>
      </c>
    </row>
    <row r="1622" spans="1:4">
      <c r="A1622" s="16">
        <v>1621</v>
      </c>
      <c r="B1622" s="1">
        <f t="shared" ca="1" si="106"/>
        <v>92.309999999999945</v>
      </c>
      <c r="C1622" s="16">
        <f t="shared" ca="1" si="107"/>
        <v>5.6946329426280045</v>
      </c>
      <c r="D1622" s="1">
        <f t="shared" ca="1" si="108"/>
        <v>1713.31</v>
      </c>
    </row>
    <row r="1623" spans="1:4">
      <c r="A1623" s="16">
        <v>1622</v>
      </c>
      <c r="B1623" s="1">
        <f t="shared" ca="1" si="106"/>
        <v>93.319999999999936</v>
      </c>
      <c r="C1623" s="16">
        <f t="shared" ca="1" si="107"/>
        <v>5.7533908754623866</v>
      </c>
      <c r="D1623" s="1">
        <f t="shared" ca="1" si="108"/>
        <v>1715.32</v>
      </c>
    </row>
    <row r="1624" spans="1:4">
      <c r="A1624" s="16">
        <v>1623</v>
      </c>
      <c r="B1624" s="1">
        <f t="shared" ca="1" si="106"/>
        <v>92.319999999999936</v>
      </c>
      <c r="C1624" s="16">
        <f t="shared" ca="1" si="107"/>
        <v>5.6882316697473669</v>
      </c>
      <c r="D1624" s="1">
        <f t="shared" ca="1" si="108"/>
        <v>1715.32</v>
      </c>
    </row>
    <row r="1625" spans="1:4">
      <c r="A1625" s="16">
        <v>1624</v>
      </c>
      <c r="B1625" s="1">
        <f t="shared" ca="1" si="106"/>
        <v>91.319999999999936</v>
      </c>
      <c r="C1625" s="16">
        <f t="shared" ca="1" si="107"/>
        <v>5.6231527093596014</v>
      </c>
      <c r="D1625" s="1">
        <f t="shared" ca="1" si="108"/>
        <v>1715.32</v>
      </c>
    </row>
    <row r="1626" spans="1:4">
      <c r="A1626" s="16">
        <v>1625</v>
      </c>
      <c r="B1626" s="1">
        <f t="shared" ca="1" si="106"/>
        <v>90.319999999999936</v>
      </c>
      <c r="C1626" s="16">
        <f t="shared" ca="1" si="107"/>
        <v>5.5581538461538287</v>
      </c>
      <c r="D1626" s="1">
        <f t="shared" ca="1" si="108"/>
        <v>1715.32</v>
      </c>
    </row>
    <row r="1627" spans="1:4">
      <c r="A1627" s="16">
        <v>1626</v>
      </c>
      <c r="B1627" s="1">
        <f t="shared" ca="1" si="106"/>
        <v>89.319999999999936</v>
      </c>
      <c r="C1627" s="16">
        <f t="shared" ca="1" si="107"/>
        <v>5.4932349323493241</v>
      </c>
      <c r="D1627" s="1">
        <f t="shared" ca="1" si="108"/>
        <v>1715.32</v>
      </c>
    </row>
    <row r="1628" spans="1:4">
      <c r="A1628" s="16">
        <v>1627</v>
      </c>
      <c r="B1628" s="1">
        <f t="shared" ca="1" si="106"/>
        <v>88.319999999999936</v>
      </c>
      <c r="C1628" s="16">
        <f t="shared" ca="1" si="107"/>
        <v>5.4283958205285927</v>
      </c>
      <c r="D1628" s="1">
        <f t="shared" ca="1" si="108"/>
        <v>1715.32</v>
      </c>
    </row>
    <row r="1629" spans="1:4">
      <c r="A1629" s="16">
        <v>1628</v>
      </c>
      <c r="B1629" s="1">
        <f t="shared" ca="1" si="106"/>
        <v>87.319999999999936</v>
      </c>
      <c r="C1629" s="16">
        <f t="shared" ca="1" si="107"/>
        <v>5.363636363636374</v>
      </c>
      <c r="D1629" s="1">
        <f t="shared" ca="1" si="108"/>
        <v>1715.32</v>
      </c>
    </row>
    <row r="1630" spans="1:4">
      <c r="A1630" s="16">
        <v>1629</v>
      </c>
      <c r="B1630" s="1">
        <f t="shared" ca="1" si="106"/>
        <v>86.319999999999936</v>
      </c>
      <c r="C1630" s="16">
        <f t="shared" ca="1" si="107"/>
        <v>5.2989564149785053</v>
      </c>
      <c r="D1630" s="1">
        <f t="shared" ca="1" si="108"/>
        <v>1715.32</v>
      </c>
    </row>
    <row r="1631" spans="1:4">
      <c r="A1631" s="16">
        <v>1630</v>
      </c>
      <c r="B1631" s="1">
        <f t="shared" ca="1" si="106"/>
        <v>88.119999999999891</v>
      </c>
      <c r="C1631" s="16">
        <f t="shared" ca="1" si="107"/>
        <v>5.4061349693251373</v>
      </c>
      <c r="D1631" s="1">
        <f t="shared" ca="1" si="108"/>
        <v>1718.12</v>
      </c>
    </row>
    <row r="1632" spans="1:4">
      <c r="A1632" s="16">
        <v>1631</v>
      </c>
      <c r="B1632" s="1">
        <f t="shared" ca="1" si="106"/>
        <v>87.119999999999891</v>
      </c>
      <c r="C1632" s="16">
        <f t="shared" ca="1" si="107"/>
        <v>5.3415082771305862</v>
      </c>
      <c r="D1632" s="1">
        <f t="shared" ca="1" si="108"/>
        <v>1718.12</v>
      </c>
    </row>
    <row r="1633" spans="1:4">
      <c r="A1633" s="16">
        <v>1632</v>
      </c>
      <c r="B1633" s="1">
        <f t="shared" ca="1" si="106"/>
        <v>89.150000000000091</v>
      </c>
      <c r="C1633" s="16">
        <f t="shared" ca="1" si="107"/>
        <v>5.4626225490196134</v>
      </c>
      <c r="D1633" s="1">
        <f t="shared" ca="1" si="108"/>
        <v>1721.15</v>
      </c>
    </row>
    <row r="1634" spans="1:4">
      <c r="A1634" s="16">
        <v>1633</v>
      </c>
      <c r="B1634" s="1">
        <f t="shared" ca="1" si="106"/>
        <v>88.150000000000091</v>
      </c>
      <c r="C1634" s="16">
        <f t="shared" ca="1" si="107"/>
        <v>5.3980404164115185</v>
      </c>
      <c r="D1634" s="1">
        <f t="shared" ref="D1634:D1665" ca="1" si="109">$D$1601+N34</f>
        <v>1721.15</v>
      </c>
    </row>
    <row r="1635" spans="1:4">
      <c r="A1635" s="16">
        <v>1634</v>
      </c>
      <c r="B1635" s="1">
        <f t="shared" ca="1" si="106"/>
        <v>91.059999999999945</v>
      </c>
      <c r="C1635" s="16">
        <f t="shared" ca="1" si="107"/>
        <v>5.5728274173806511</v>
      </c>
      <c r="D1635" s="1">
        <f t="shared" ca="1" si="109"/>
        <v>1725.06</v>
      </c>
    </row>
    <row r="1636" spans="1:4">
      <c r="A1636" s="16">
        <v>1635</v>
      </c>
      <c r="B1636" s="1">
        <f t="shared" ca="1" si="106"/>
        <v>90.059999999999945</v>
      </c>
      <c r="C1636" s="16">
        <f t="shared" ca="1" si="107"/>
        <v>5.5082568807339527</v>
      </c>
      <c r="D1636" s="1">
        <f t="shared" ca="1" si="109"/>
        <v>1725.06</v>
      </c>
    </row>
    <row r="1637" spans="1:4">
      <c r="A1637" s="16">
        <v>1636</v>
      </c>
      <c r="B1637" s="1">
        <f t="shared" ca="1" si="106"/>
        <v>89.059999999999945</v>
      </c>
      <c r="C1637" s="16">
        <f t="shared" ca="1" si="107"/>
        <v>5.443765281173583</v>
      </c>
      <c r="D1637" s="1">
        <f t="shared" ca="1" si="109"/>
        <v>1725.06</v>
      </c>
    </row>
    <row r="1638" spans="1:4">
      <c r="A1638" s="16">
        <v>1637</v>
      </c>
      <c r="B1638" s="1">
        <f t="shared" ca="1" si="106"/>
        <v>93.009999999999991</v>
      </c>
      <c r="C1638" s="16">
        <f t="shared" ca="1" si="107"/>
        <v>5.6817348808796595</v>
      </c>
      <c r="D1638" s="1">
        <f t="shared" ca="1" si="109"/>
        <v>1730.01</v>
      </c>
    </row>
    <row r="1639" spans="1:4">
      <c r="A1639" s="16">
        <v>1638</v>
      </c>
      <c r="B1639" s="1">
        <f t="shared" ca="1" si="106"/>
        <v>94.019999999999982</v>
      </c>
      <c r="C1639" s="16">
        <f t="shared" ca="1" si="107"/>
        <v>5.7399267399267444</v>
      </c>
      <c r="D1639" s="1">
        <f t="shared" ca="1" si="109"/>
        <v>1732.02</v>
      </c>
    </row>
    <row r="1640" spans="1:4">
      <c r="A1640" s="16">
        <v>1639</v>
      </c>
      <c r="B1640" s="1">
        <f t="shared" ca="1" si="106"/>
        <v>93.019999999999982</v>
      </c>
      <c r="C1640" s="16">
        <f t="shared" ca="1" si="107"/>
        <v>5.675411836485651</v>
      </c>
      <c r="D1640" s="1">
        <f t="shared" ca="1" si="109"/>
        <v>1732.02</v>
      </c>
    </row>
    <row r="1641" spans="1:4">
      <c r="A1641" s="16">
        <v>1640</v>
      </c>
      <c r="B1641" s="1">
        <f t="shared" ca="1" si="106"/>
        <v>97.569999999999936</v>
      </c>
      <c r="C1641" s="16">
        <f t="shared" ca="1" si="107"/>
        <v>5.9493902439024424</v>
      </c>
      <c r="D1641" s="1">
        <f t="shared" ca="1" si="109"/>
        <v>1737.57</v>
      </c>
    </row>
    <row r="1642" spans="1:4">
      <c r="A1642" s="16">
        <v>1641</v>
      </c>
      <c r="B1642" s="1">
        <f t="shared" ca="1" si="106"/>
        <v>96.569999999999936</v>
      </c>
      <c r="C1642" s="16">
        <f t="shared" ca="1" si="107"/>
        <v>5.8848263254113391</v>
      </c>
      <c r="D1642" s="1">
        <f t="shared" ca="1" si="109"/>
        <v>1737.57</v>
      </c>
    </row>
    <row r="1643" spans="1:4">
      <c r="A1643" s="16">
        <v>1642</v>
      </c>
      <c r="B1643" s="1">
        <f t="shared" ca="1" si="106"/>
        <v>95.569999999999936</v>
      </c>
      <c r="C1643" s="16">
        <f t="shared" ca="1" si="107"/>
        <v>5.8203410475030353</v>
      </c>
      <c r="D1643" s="1">
        <f t="shared" ca="1" si="109"/>
        <v>1737.57</v>
      </c>
    </row>
    <row r="1644" spans="1:4">
      <c r="A1644" s="16">
        <v>1643</v>
      </c>
      <c r="B1644" s="1">
        <f t="shared" ca="1" si="106"/>
        <v>94.569999999999936</v>
      </c>
      <c r="C1644" s="16">
        <f t="shared" ca="1" si="107"/>
        <v>5.7559342665855127</v>
      </c>
      <c r="D1644" s="1">
        <f t="shared" ca="1" si="109"/>
        <v>1737.57</v>
      </c>
    </row>
    <row r="1645" spans="1:4">
      <c r="A1645" s="16">
        <v>1644</v>
      </c>
      <c r="B1645" s="1">
        <f t="shared" ca="1" si="106"/>
        <v>96.019999999999982</v>
      </c>
      <c r="C1645" s="16">
        <f t="shared" ca="1" si="107"/>
        <v>5.8406326034063198</v>
      </c>
      <c r="D1645" s="1">
        <f t="shared" ca="1" si="109"/>
        <v>1740.02</v>
      </c>
    </row>
    <row r="1646" spans="1:4">
      <c r="A1646" s="16">
        <v>1645</v>
      </c>
      <c r="B1646" s="1">
        <f t="shared" ca="1" si="106"/>
        <v>95.019999999999982</v>
      </c>
      <c r="C1646" s="16">
        <f t="shared" ca="1" si="107"/>
        <v>5.776291793313078</v>
      </c>
      <c r="D1646" s="1">
        <f t="shared" ca="1" si="109"/>
        <v>1740.02</v>
      </c>
    </row>
    <row r="1647" spans="1:4">
      <c r="A1647" s="16">
        <v>1646</v>
      </c>
      <c r="B1647" s="1">
        <f t="shared" ca="1" si="106"/>
        <v>94.019999999999982</v>
      </c>
      <c r="C1647" s="16">
        <f t="shared" ca="1" si="107"/>
        <v>5.7120291616038941</v>
      </c>
      <c r="D1647" s="1">
        <f t="shared" ca="1" si="109"/>
        <v>1740.02</v>
      </c>
    </row>
    <row r="1648" spans="1:4">
      <c r="A1648" s="16">
        <v>1647</v>
      </c>
      <c r="B1648" s="1">
        <f t="shared" ca="1" si="106"/>
        <v>93.019999999999982</v>
      </c>
      <c r="C1648" s="16">
        <f t="shared" ca="1" si="107"/>
        <v>5.6478445658773495</v>
      </c>
      <c r="D1648" s="1">
        <f t="shared" ca="1" si="109"/>
        <v>1740.02</v>
      </c>
    </row>
    <row r="1649" spans="1:4">
      <c r="A1649" s="16">
        <v>1648</v>
      </c>
      <c r="B1649" s="1">
        <f t="shared" ca="1" si="106"/>
        <v>96.829999999999927</v>
      </c>
      <c r="C1649" s="16">
        <f t="shared" ca="1" si="107"/>
        <v>5.8756067961165002</v>
      </c>
      <c r="D1649" s="1">
        <f t="shared" ca="1" si="109"/>
        <v>1744.83</v>
      </c>
    </row>
    <row r="1650" spans="1:4">
      <c r="A1650" s="16">
        <v>1649</v>
      </c>
      <c r="B1650" s="1">
        <f t="shared" ca="1" si="106"/>
        <v>100.92000000000007</v>
      </c>
      <c r="C1650" s="16">
        <f t="shared" ca="1" si="107"/>
        <v>6.1200727713766128</v>
      </c>
      <c r="D1650" s="1">
        <f t="shared" ca="1" si="109"/>
        <v>1749.92</v>
      </c>
    </row>
    <row r="1651" spans="1:4">
      <c r="A1651" s="16">
        <v>1650</v>
      </c>
      <c r="B1651" s="1">
        <f t="shared" ca="1" si="106"/>
        <v>103.22000000000003</v>
      </c>
      <c r="C1651" s="16">
        <f t="shared" ca="1" si="107"/>
        <v>6.2557575757575847</v>
      </c>
      <c r="D1651" s="1">
        <f t="shared" ca="1" si="109"/>
        <v>1753.22</v>
      </c>
    </row>
    <row r="1652" spans="1:4">
      <c r="A1652" s="16">
        <v>1651</v>
      </c>
      <c r="B1652" s="1">
        <f t="shared" ca="1" si="106"/>
        <v>102.22000000000003</v>
      </c>
      <c r="C1652" s="16">
        <f t="shared" ca="1" si="107"/>
        <v>6.1913991520290637</v>
      </c>
      <c r="D1652" s="1">
        <f t="shared" ca="1" si="109"/>
        <v>1753.22</v>
      </c>
    </row>
    <row r="1653" spans="1:4">
      <c r="A1653" s="16">
        <v>1652</v>
      </c>
      <c r="B1653" s="1">
        <f t="shared" ca="1" si="106"/>
        <v>101.22000000000003</v>
      </c>
      <c r="C1653" s="16">
        <f t="shared" ca="1" si="107"/>
        <v>6.1271186440678065</v>
      </c>
      <c r="D1653" s="1">
        <f t="shared" ca="1" si="109"/>
        <v>1753.22</v>
      </c>
    </row>
    <row r="1654" spans="1:4">
      <c r="A1654" s="16">
        <v>1653</v>
      </c>
      <c r="B1654" s="1">
        <f t="shared" ca="1" si="106"/>
        <v>100.22000000000003</v>
      </c>
      <c r="C1654" s="16">
        <f t="shared" ca="1" si="107"/>
        <v>6.0629159104658186</v>
      </c>
      <c r="D1654" s="1">
        <f t="shared" ca="1" si="109"/>
        <v>1753.22</v>
      </c>
    </row>
    <row r="1655" spans="1:4">
      <c r="A1655" s="16">
        <v>1654</v>
      </c>
      <c r="B1655" s="1">
        <f t="shared" ca="1" si="106"/>
        <v>99.220000000000027</v>
      </c>
      <c r="C1655" s="16">
        <f t="shared" ca="1" si="107"/>
        <v>5.998790810157189</v>
      </c>
      <c r="D1655" s="1">
        <f t="shared" ca="1" si="109"/>
        <v>1753.22</v>
      </c>
    </row>
    <row r="1656" spans="1:4">
      <c r="A1656" s="16">
        <v>1655</v>
      </c>
      <c r="B1656" s="1">
        <f t="shared" ca="1" si="106"/>
        <v>103.71000000000004</v>
      </c>
      <c r="C1656" s="16">
        <f t="shared" ca="1" si="107"/>
        <v>6.2664652567975878</v>
      </c>
      <c r="D1656" s="1">
        <f t="shared" ca="1" si="109"/>
        <v>1758.71</v>
      </c>
    </row>
    <row r="1657" spans="1:4">
      <c r="A1657" s="16">
        <v>1656</v>
      </c>
      <c r="B1657" s="1">
        <f t="shared" ca="1" si="106"/>
        <v>105</v>
      </c>
      <c r="C1657" s="16">
        <f t="shared" ca="1" si="107"/>
        <v>6.3405797101449224</v>
      </c>
      <c r="D1657" s="1">
        <f t="shared" ca="1" si="109"/>
        <v>1761</v>
      </c>
    </row>
    <row r="1658" spans="1:4">
      <c r="A1658" s="16">
        <v>1657</v>
      </c>
      <c r="B1658" s="1">
        <f t="shared" ca="1" si="106"/>
        <v>104</v>
      </c>
      <c r="C1658" s="16">
        <f t="shared" ca="1" si="107"/>
        <v>6.276403138201573</v>
      </c>
      <c r="D1658" s="1">
        <f t="shared" ca="1" si="109"/>
        <v>1761</v>
      </c>
    </row>
    <row r="1659" spans="1:4">
      <c r="A1659" s="16">
        <v>1658</v>
      </c>
      <c r="B1659" s="1">
        <f t="shared" ca="1" si="106"/>
        <v>103</v>
      </c>
      <c r="C1659" s="16">
        <f t="shared" ca="1" si="107"/>
        <v>6.2123039806996303</v>
      </c>
      <c r="D1659" s="1">
        <f t="shared" ca="1" si="109"/>
        <v>1761</v>
      </c>
    </row>
    <row r="1660" spans="1:4">
      <c r="A1660" s="16">
        <v>1659</v>
      </c>
      <c r="B1660" s="1">
        <f t="shared" ca="1" si="106"/>
        <v>102</v>
      </c>
      <c r="C1660" s="16">
        <f t="shared" ca="1" si="107"/>
        <v>6.1482820976492008</v>
      </c>
      <c r="D1660" s="1">
        <f t="shared" ca="1" si="109"/>
        <v>1761</v>
      </c>
    </row>
    <row r="1661" spans="1:4">
      <c r="A1661" s="16">
        <v>1660</v>
      </c>
      <c r="B1661" s="1">
        <f t="shared" ca="1" si="106"/>
        <v>105.25</v>
      </c>
      <c r="C1661" s="16">
        <f t="shared" ca="1" si="107"/>
        <v>6.3403614457831452</v>
      </c>
      <c r="D1661" s="1">
        <f t="shared" ca="1" si="109"/>
        <v>1765.25</v>
      </c>
    </row>
    <row r="1662" spans="1:4">
      <c r="A1662" s="16">
        <v>1661</v>
      </c>
      <c r="B1662" s="1">
        <f t="shared" ca="1" si="106"/>
        <v>104.25</v>
      </c>
      <c r="C1662" s="16">
        <f t="shared" ca="1" si="107"/>
        <v>6.2763395544852614</v>
      </c>
      <c r="D1662" s="1">
        <f t="shared" ca="1" si="109"/>
        <v>1765.25</v>
      </c>
    </row>
    <row r="1663" spans="1:4">
      <c r="A1663" s="16">
        <v>1662</v>
      </c>
      <c r="B1663" s="1">
        <f t="shared" ca="1" si="106"/>
        <v>103.25</v>
      </c>
      <c r="C1663" s="16">
        <f t="shared" ca="1" si="107"/>
        <v>6.2123947051744892</v>
      </c>
      <c r="D1663" s="1">
        <f t="shared" ca="1" si="109"/>
        <v>1765.25</v>
      </c>
    </row>
    <row r="1664" spans="1:4">
      <c r="A1664" s="16">
        <v>1663</v>
      </c>
      <c r="B1664" s="1">
        <f t="shared" ca="1" si="106"/>
        <v>107.92000000000007</v>
      </c>
      <c r="C1664" s="16">
        <f t="shared" ca="1" si="107"/>
        <v>6.4894768490679553</v>
      </c>
      <c r="D1664" s="1">
        <f t="shared" ca="1" si="109"/>
        <v>1770.92</v>
      </c>
    </row>
    <row r="1665" spans="1:4">
      <c r="A1665" s="16">
        <v>1664</v>
      </c>
      <c r="B1665" s="1">
        <f t="shared" ca="1" si="106"/>
        <v>106.92000000000007</v>
      </c>
      <c r="C1665" s="16">
        <f t="shared" ca="1" si="107"/>
        <v>6.4254807692307736</v>
      </c>
      <c r="D1665" s="1">
        <f t="shared" ca="1" si="109"/>
        <v>1770.92</v>
      </c>
    </row>
    <row r="1666" spans="1:4">
      <c r="A1666" s="16">
        <v>1665</v>
      </c>
      <c r="B1666" s="1">
        <f t="shared" ref="B1666:B1729" ca="1" si="110">D1666-A1666</f>
        <v>105.92000000000007</v>
      </c>
      <c r="C1666" s="16">
        <f t="shared" ref="C1666:C1729" ca="1" si="111">(D1666/A1666*100)-100</f>
        <v>6.3615615615615582</v>
      </c>
      <c r="D1666" s="1">
        <f t="shared" ref="D1666:D1697" ca="1" si="112">$D$1601+N66</f>
        <v>1770.92</v>
      </c>
    </row>
    <row r="1667" spans="1:4">
      <c r="A1667" s="16">
        <v>1666</v>
      </c>
      <c r="B1667" s="1">
        <f t="shared" ca="1" si="110"/>
        <v>104.92000000000007</v>
      </c>
      <c r="C1667" s="16">
        <f t="shared" ca="1" si="111"/>
        <v>6.2977190876350591</v>
      </c>
      <c r="D1667" s="1">
        <f t="shared" ca="1" si="112"/>
        <v>1770.92</v>
      </c>
    </row>
    <row r="1668" spans="1:4">
      <c r="A1668" s="16">
        <v>1667</v>
      </c>
      <c r="B1668" s="1">
        <f t="shared" ca="1" si="110"/>
        <v>103.92000000000007</v>
      </c>
      <c r="C1668" s="16">
        <f t="shared" ca="1" si="111"/>
        <v>6.233953209358134</v>
      </c>
      <c r="D1668" s="1">
        <f t="shared" ca="1" si="112"/>
        <v>1770.92</v>
      </c>
    </row>
    <row r="1669" spans="1:4">
      <c r="A1669" s="16">
        <v>1668</v>
      </c>
      <c r="B1669" s="1">
        <f t="shared" ca="1" si="110"/>
        <v>102.92000000000007</v>
      </c>
      <c r="C1669" s="16">
        <f t="shared" ca="1" si="111"/>
        <v>6.170263788968839</v>
      </c>
      <c r="D1669" s="1">
        <f t="shared" ca="1" si="112"/>
        <v>1770.92</v>
      </c>
    </row>
    <row r="1670" spans="1:4">
      <c r="A1670" s="16">
        <v>1669</v>
      </c>
      <c r="B1670" s="1">
        <f t="shared" ca="1" si="110"/>
        <v>101.92000000000007</v>
      </c>
      <c r="C1670" s="16">
        <f t="shared" ca="1" si="111"/>
        <v>6.106650689035348</v>
      </c>
      <c r="D1670" s="1">
        <f t="shared" ca="1" si="112"/>
        <v>1770.92</v>
      </c>
    </row>
    <row r="1671" spans="1:4">
      <c r="A1671" s="16">
        <v>1670</v>
      </c>
      <c r="B1671" s="1">
        <f t="shared" ca="1" si="110"/>
        <v>100.92000000000007</v>
      </c>
      <c r="C1671" s="16">
        <f t="shared" ca="1" si="111"/>
        <v>6.0431137724551007</v>
      </c>
      <c r="D1671" s="1">
        <f t="shared" ca="1" si="112"/>
        <v>1770.92</v>
      </c>
    </row>
    <row r="1672" spans="1:4">
      <c r="A1672" s="16">
        <v>1671</v>
      </c>
      <c r="B1672" s="1">
        <f t="shared" ca="1" si="110"/>
        <v>99.920000000000073</v>
      </c>
      <c r="C1672" s="16">
        <f t="shared" ca="1" si="111"/>
        <v>5.9796529024536369</v>
      </c>
      <c r="D1672" s="1">
        <f t="shared" ca="1" si="112"/>
        <v>1770.92</v>
      </c>
    </row>
    <row r="1673" spans="1:4">
      <c r="A1673" s="16">
        <v>1672</v>
      </c>
      <c r="B1673" s="1">
        <f t="shared" ca="1" si="110"/>
        <v>98.920000000000073</v>
      </c>
      <c r="C1673" s="16">
        <f t="shared" ca="1" si="111"/>
        <v>5.9162679425837297</v>
      </c>
      <c r="D1673" s="1">
        <f t="shared" ca="1" si="112"/>
        <v>1770.92</v>
      </c>
    </row>
    <row r="1674" spans="1:4">
      <c r="A1674" s="16">
        <v>1673</v>
      </c>
      <c r="B1674" s="1">
        <f t="shared" ca="1" si="110"/>
        <v>97.920000000000073</v>
      </c>
      <c r="C1674" s="16">
        <f t="shared" ca="1" si="111"/>
        <v>5.8529587567244477</v>
      </c>
      <c r="D1674" s="1">
        <f t="shared" ca="1" si="112"/>
        <v>1770.92</v>
      </c>
    </row>
    <row r="1675" spans="1:4">
      <c r="A1675" s="16">
        <v>1674</v>
      </c>
      <c r="B1675" s="1">
        <f t="shared" ca="1" si="110"/>
        <v>99.690000000000055</v>
      </c>
      <c r="C1675" s="16">
        <f t="shared" ca="1" si="111"/>
        <v>5.9551971326164903</v>
      </c>
      <c r="D1675" s="1">
        <f t="shared" ca="1" si="112"/>
        <v>1773.69</v>
      </c>
    </row>
    <row r="1676" spans="1:4">
      <c r="A1676" s="16">
        <v>1675</v>
      </c>
      <c r="B1676" s="1">
        <f t="shared" ca="1" si="110"/>
        <v>102.96000000000004</v>
      </c>
      <c r="C1676" s="16">
        <f t="shared" ca="1" si="111"/>
        <v>6.1468656716418053</v>
      </c>
      <c r="D1676" s="1">
        <f t="shared" ca="1" si="112"/>
        <v>1777.96</v>
      </c>
    </row>
    <row r="1677" spans="1:4">
      <c r="A1677" s="16">
        <v>1676</v>
      </c>
      <c r="B1677" s="1">
        <f t="shared" ca="1" si="110"/>
        <v>105.97000000000003</v>
      </c>
      <c r="C1677" s="16">
        <f t="shared" ca="1" si="111"/>
        <v>6.3227923627684959</v>
      </c>
      <c r="D1677" s="1">
        <f t="shared" ca="1" si="112"/>
        <v>1781.97</v>
      </c>
    </row>
    <row r="1678" spans="1:4">
      <c r="A1678" s="16">
        <v>1677</v>
      </c>
      <c r="B1678" s="1">
        <f t="shared" ca="1" si="110"/>
        <v>104.97000000000003</v>
      </c>
      <c r="C1678" s="16">
        <f t="shared" ca="1" si="111"/>
        <v>6.2593917710196791</v>
      </c>
      <c r="D1678" s="1">
        <f t="shared" ca="1" si="112"/>
        <v>1781.97</v>
      </c>
    </row>
    <row r="1679" spans="1:4">
      <c r="A1679" s="16">
        <v>1678</v>
      </c>
      <c r="B1679" s="1">
        <f t="shared" ca="1" si="110"/>
        <v>106.57999999999993</v>
      </c>
      <c r="C1679" s="16">
        <f t="shared" ca="1" si="111"/>
        <v>6.3516090584028575</v>
      </c>
      <c r="D1679" s="1">
        <f t="shared" ca="1" si="112"/>
        <v>1784.58</v>
      </c>
    </row>
    <row r="1680" spans="1:4">
      <c r="A1680" s="16">
        <v>1679</v>
      </c>
      <c r="B1680" s="1">
        <f t="shared" ca="1" si="110"/>
        <v>105.57999999999993</v>
      </c>
      <c r="C1680" s="16">
        <f t="shared" ca="1" si="111"/>
        <v>6.2882668254913483</v>
      </c>
      <c r="D1680" s="1">
        <f t="shared" ca="1" si="112"/>
        <v>1784.58</v>
      </c>
    </row>
    <row r="1681" spans="1:4">
      <c r="A1681" s="16">
        <v>1680</v>
      </c>
      <c r="B1681" s="1">
        <f t="shared" ca="1" si="110"/>
        <v>109.08999999999992</v>
      </c>
      <c r="C1681" s="16">
        <f t="shared" ca="1" si="111"/>
        <v>6.4934523809523768</v>
      </c>
      <c r="D1681" s="1">
        <f t="shared" ca="1" si="112"/>
        <v>1789.09</v>
      </c>
    </row>
    <row r="1682" spans="1:4">
      <c r="A1682" s="16">
        <v>1681</v>
      </c>
      <c r="B1682" s="1">
        <f t="shared" ca="1" si="110"/>
        <v>108.08999999999992</v>
      </c>
      <c r="C1682" s="16">
        <f t="shared" ca="1" si="111"/>
        <v>6.4301011302795956</v>
      </c>
      <c r="D1682" s="1">
        <f t="shared" ca="1" si="112"/>
        <v>1789.09</v>
      </c>
    </row>
    <row r="1683" spans="1:4">
      <c r="A1683" s="16">
        <v>1682</v>
      </c>
      <c r="B1683" s="1">
        <f t="shared" ca="1" si="110"/>
        <v>107.08999999999992</v>
      </c>
      <c r="C1683" s="16">
        <f t="shared" ca="1" si="111"/>
        <v>6.3668252080856007</v>
      </c>
      <c r="D1683" s="1">
        <f t="shared" ca="1" si="112"/>
        <v>1789.09</v>
      </c>
    </row>
    <row r="1684" spans="1:4">
      <c r="A1684" s="16">
        <v>1683</v>
      </c>
      <c r="B1684" s="1">
        <f t="shared" ca="1" si="110"/>
        <v>110.65000000000009</v>
      </c>
      <c r="C1684" s="16">
        <f t="shared" ca="1" si="111"/>
        <v>6.5745692216280531</v>
      </c>
      <c r="D1684" s="1">
        <f t="shared" ca="1" si="112"/>
        <v>1793.65</v>
      </c>
    </row>
    <row r="1685" spans="1:4">
      <c r="A1685" s="16">
        <v>1684</v>
      </c>
      <c r="B1685" s="1">
        <f t="shared" ca="1" si="110"/>
        <v>109.65000000000009</v>
      </c>
      <c r="C1685" s="16">
        <f t="shared" ca="1" si="111"/>
        <v>6.5112826603325402</v>
      </c>
      <c r="D1685" s="1">
        <f t="shared" ca="1" si="112"/>
        <v>1793.65</v>
      </c>
    </row>
    <row r="1686" spans="1:4">
      <c r="A1686" s="16">
        <v>1685</v>
      </c>
      <c r="B1686" s="1">
        <f t="shared" ca="1" si="110"/>
        <v>108.65000000000009</v>
      </c>
      <c r="C1686" s="16">
        <f t="shared" ca="1" si="111"/>
        <v>6.4480712166172083</v>
      </c>
      <c r="D1686" s="1">
        <f t="shared" ca="1" si="112"/>
        <v>1793.65</v>
      </c>
    </row>
    <row r="1687" spans="1:4">
      <c r="A1687" s="16">
        <v>1686</v>
      </c>
      <c r="B1687" s="1">
        <f t="shared" ca="1" si="110"/>
        <v>107.65000000000009</v>
      </c>
      <c r="C1687" s="16">
        <f t="shared" ca="1" si="111"/>
        <v>6.384934756820897</v>
      </c>
      <c r="D1687" s="1">
        <f t="shared" ca="1" si="112"/>
        <v>1793.65</v>
      </c>
    </row>
    <row r="1688" spans="1:4">
      <c r="A1688" s="16">
        <v>1687</v>
      </c>
      <c r="B1688" s="1">
        <f t="shared" ca="1" si="110"/>
        <v>110.47000000000003</v>
      </c>
      <c r="C1688" s="16">
        <f t="shared" ca="1" si="111"/>
        <v>6.5483106105512832</v>
      </c>
      <c r="D1688" s="1">
        <f t="shared" ca="1" si="112"/>
        <v>1797.47</v>
      </c>
    </row>
    <row r="1689" spans="1:4">
      <c r="A1689" s="16">
        <v>1688</v>
      </c>
      <c r="B1689" s="1">
        <f t="shared" ca="1" si="110"/>
        <v>109.47000000000003</v>
      </c>
      <c r="C1689" s="16">
        <f t="shared" ca="1" si="111"/>
        <v>6.4851895734597207</v>
      </c>
      <c r="D1689" s="1">
        <f t="shared" ca="1" si="112"/>
        <v>1797.47</v>
      </c>
    </row>
    <row r="1690" spans="1:4">
      <c r="A1690" s="16">
        <v>1689</v>
      </c>
      <c r="B1690" s="1">
        <f t="shared" ca="1" si="110"/>
        <v>112.21000000000004</v>
      </c>
      <c r="C1690" s="16">
        <f t="shared" ca="1" si="111"/>
        <v>6.6435760805210151</v>
      </c>
      <c r="D1690" s="1">
        <f t="shared" ca="1" si="112"/>
        <v>1801.21</v>
      </c>
    </row>
    <row r="1691" spans="1:4">
      <c r="A1691" s="16">
        <v>1690</v>
      </c>
      <c r="B1691" s="1">
        <f t="shared" ca="1" si="110"/>
        <v>113.53999999999996</v>
      </c>
      <c r="C1691" s="16">
        <f t="shared" ca="1" si="111"/>
        <v>6.7183431952662716</v>
      </c>
      <c r="D1691" s="1">
        <f t="shared" ca="1" si="112"/>
        <v>1803.54</v>
      </c>
    </row>
    <row r="1692" spans="1:4">
      <c r="A1692" s="16">
        <v>1691</v>
      </c>
      <c r="B1692" s="1">
        <f t="shared" ca="1" si="110"/>
        <v>117.12999999999988</v>
      </c>
      <c r="C1692" s="16">
        <f t="shared" ca="1" si="111"/>
        <v>6.9266706091070347</v>
      </c>
      <c r="D1692" s="1">
        <f t="shared" ca="1" si="112"/>
        <v>1808.1299999999999</v>
      </c>
    </row>
    <row r="1693" spans="1:4">
      <c r="A1693" s="16">
        <v>1692</v>
      </c>
      <c r="B1693" s="1">
        <f t="shared" ca="1" si="110"/>
        <v>118.20000000000005</v>
      </c>
      <c r="C1693" s="16">
        <f t="shared" ca="1" si="111"/>
        <v>6.9858156028368796</v>
      </c>
      <c r="D1693" s="1">
        <f t="shared" ca="1" si="112"/>
        <v>1810.2</v>
      </c>
    </row>
    <row r="1694" spans="1:4">
      <c r="A1694" s="16">
        <v>1693</v>
      </c>
      <c r="B1694" s="1">
        <f t="shared" ca="1" si="110"/>
        <v>117.20000000000005</v>
      </c>
      <c r="C1694" s="16">
        <f t="shared" ca="1" si="111"/>
        <v>6.9226225634967591</v>
      </c>
      <c r="D1694" s="1">
        <f t="shared" ca="1" si="112"/>
        <v>1810.2</v>
      </c>
    </row>
    <row r="1695" spans="1:4">
      <c r="A1695" s="16">
        <v>1694</v>
      </c>
      <c r="B1695" s="1">
        <f t="shared" ca="1" si="110"/>
        <v>116.20000000000005</v>
      </c>
      <c r="C1695" s="16">
        <f t="shared" ca="1" si="111"/>
        <v>6.8595041322313932</v>
      </c>
      <c r="D1695" s="1">
        <f t="shared" ca="1" si="112"/>
        <v>1810.2</v>
      </c>
    </row>
    <row r="1696" spans="1:4">
      <c r="A1696" s="16">
        <v>1695</v>
      </c>
      <c r="B1696" s="1">
        <f t="shared" ca="1" si="110"/>
        <v>115.20000000000005</v>
      </c>
      <c r="C1696" s="16">
        <f t="shared" ca="1" si="111"/>
        <v>6.796460176991161</v>
      </c>
      <c r="D1696" s="1">
        <f t="shared" ca="1" si="112"/>
        <v>1810.2</v>
      </c>
    </row>
    <row r="1697" spans="1:4">
      <c r="A1697" s="16">
        <v>1696</v>
      </c>
      <c r="B1697" s="1">
        <f t="shared" ca="1" si="110"/>
        <v>114.20000000000005</v>
      </c>
      <c r="C1697" s="16">
        <f t="shared" ca="1" si="111"/>
        <v>6.7334905660377302</v>
      </c>
      <c r="D1697" s="1">
        <f t="shared" ca="1" si="112"/>
        <v>1810.2</v>
      </c>
    </row>
    <row r="1698" spans="1:4">
      <c r="A1698" s="16">
        <v>1697</v>
      </c>
      <c r="B1698" s="1">
        <f t="shared" ca="1" si="110"/>
        <v>116.00999999999999</v>
      </c>
      <c r="C1698" s="16">
        <f t="shared" ca="1" si="111"/>
        <v>6.836181496758968</v>
      </c>
      <c r="D1698" s="1">
        <f t="shared" ref="D1698:D1729" ca="1" si="113">$D$1601+N98</f>
        <v>1813.01</v>
      </c>
    </row>
    <row r="1699" spans="1:4">
      <c r="A1699" s="16">
        <v>1698</v>
      </c>
      <c r="B1699" s="1">
        <f t="shared" ca="1" si="110"/>
        <v>115.00999999999999</v>
      </c>
      <c r="C1699" s="16">
        <f t="shared" ca="1" si="111"/>
        <v>6.7732626619552434</v>
      </c>
      <c r="D1699" s="1">
        <f t="shared" ca="1" si="113"/>
        <v>1813.01</v>
      </c>
    </row>
    <row r="1700" spans="1:4">
      <c r="A1700" s="16">
        <v>1699</v>
      </c>
      <c r="B1700" s="1">
        <f t="shared" ca="1" si="110"/>
        <v>114.00999999999999</v>
      </c>
      <c r="C1700" s="16">
        <f t="shared" ca="1" si="111"/>
        <v>6.710417892878155</v>
      </c>
      <c r="D1700" s="1">
        <f t="shared" ca="1" si="113"/>
        <v>1813.01</v>
      </c>
    </row>
    <row r="1701" spans="1:4">
      <c r="A1701" s="16">
        <v>1700</v>
      </c>
      <c r="B1701" s="1">
        <f t="shared" ca="1" si="110"/>
        <v>113.00999999999999</v>
      </c>
      <c r="C1701" s="16">
        <f t="shared" ca="1" si="111"/>
        <v>6.647647058823523</v>
      </c>
      <c r="D1701" s="1">
        <f t="shared" ca="1" si="113"/>
        <v>1813.01</v>
      </c>
    </row>
    <row r="1702" spans="1:4">
      <c r="A1702" s="16">
        <v>1701</v>
      </c>
      <c r="B1702" s="1">
        <f t="shared" ca="1" si="110"/>
        <v>112.00999999999999</v>
      </c>
      <c r="C1702" s="16">
        <f t="shared" ca="1" si="111"/>
        <v>6.5849500293944772</v>
      </c>
      <c r="D1702" s="1">
        <f t="shared" ca="1" si="113"/>
        <v>1813.01</v>
      </c>
    </row>
    <row r="1703" spans="1:4">
      <c r="A1703" s="16">
        <v>1702</v>
      </c>
      <c r="B1703" s="1">
        <f t="shared" ca="1" si="110"/>
        <v>111.00999999999999</v>
      </c>
      <c r="C1703" s="16">
        <f t="shared" ca="1" si="111"/>
        <v>6.5223266745005901</v>
      </c>
      <c r="D1703" s="1">
        <f t="shared" ca="1" si="113"/>
        <v>1813.01</v>
      </c>
    </row>
    <row r="1704" spans="1:4">
      <c r="A1704" s="16">
        <v>1703</v>
      </c>
      <c r="B1704" s="1">
        <f t="shared" ca="1" si="110"/>
        <v>110.00999999999999</v>
      </c>
      <c r="C1704" s="16">
        <f t="shared" ca="1" si="111"/>
        <v>6.4597768643570106</v>
      </c>
      <c r="D1704" s="1">
        <f t="shared" ca="1" si="113"/>
        <v>1813.01</v>
      </c>
    </row>
    <row r="1705" spans="1:4">
      <c r="A1705" s="16">
        <v>1704</v>
      </c>
      <c r="B1705" s="1">
        <f t="shared" ca="1" si="110"/>
        <v>109.00999999999999</v>
      </c>
      <c r="C1705" s="16">
        <f t="shared" ca="1" si="111"/>
        <v>6.397300469483568</v>
      </c>
      <c r="D1705" s="1">
        <f t="shared" ca="1" si="113"/>
        <v>1813.01</v>
      </c>
    </row>
    <row r="1706" spans="1:4">
      <c r="A1706" s="16">
        <v>1705</v>
      </c>
      <c r="B1706" s="1">
        <f t="shared" ca="1" si="110"/>
        <v>108.00999999999999</v>
      </c>
      <c r="C1706" s="16">
        <f t="shared" ca="1" si="111"/>
        <v>6.3348973607038062</v>
      </c>
      <c r="D1706" s="1">
        <f t="shared" ca="1" si="113"/>
        <v>1813.01</v>
      </c>
    </row>
    <row r="1707" spans="1:4">
      <c r="A1707" s="16">
        <v>1706</v>
      </c>
      <c r="B1707" s="1">
        <f t="shared" ca="1" si="110"/>
        <v>107.00999999999999</v>
      </c>
      <c r="C1707" s="16">
        <f t="shared" ca="1" si="111"/>
        <v>6.2725674091441874</v>
      </c>
      <c r="D1707" s="1">
        <f t="shared" ca="1" si="113"/>
        <v>1813.01</v>
      </c>
    </row>
    <row r="1708" spans="1:4">
      <c r="A1708" s="16">
        <v>1707</v>
      </c>
      <c r="B1708" s="1">
        <f t="shared" ca="1" si="110"/>
        <v>106.00999999999999</v>
      </c>
      <c r="C1708" s="16">
        <f t="shared" ca="1" si="111"/>
        <v>6.2103104862331548</v>
      </c>
      <c r="D1708" s="1">
        <f t="shared" ca="1" si="113"/>
        <v>1813.01</v>
      </c>
    </row>
    <row r="1709" spans="1:4">
      <c r="A1709" s="16">
        <v>1708</v>
      </c>
      <c r="B1709" s="1">
        <f t="shared" ca="1" si="110"/>
        <v>107.55999999999995</v>
      </c>
      <c r="C1709" s="16">
        <f t="shared" ca="1" si="111"/>
        <v>6.2974238875878257</v>
      </c>
      <c r="D1709" s="1">
        <f t="shared" ca="1" si="113"/>
        <v>1815.56</v>
      </c>
    </row>
    <row r="1710" spans="1:4">
      <c r="A1710" s="16">
        <v>1709</v>
      </c>
      <c r="B1710" s="1">
        <f t="shared" ca="1" si="110"/>
        <v>106.55999999999995</v>
      </c>
      <c r="C1710" s="16">
        <f t="shared" ca="1" si="111"/>
        <v>6.2352252779403159</v>
      </c>
      <c r="D1710" s="1">
        <f t="shared" ca="1" si="113"/>
        <v>1815.56</v>
      </c>
    </row>
    <row r="1711" spans="1:4">
      <c r="A1711" s="16">
        <v>1710</v>
      </c>
      <c r="B1711" s="1">
        <f t="shared" ca="1" si="110"/>
        <v>105.55999999999995</v>
      </c>
      <c r="C1711" s="16">
        <f t="shared" ca="1" si="111"/>
        <v>6.1730994152046748</v>
      </c>
      <c r="D1711" s="1">
        <f t="shared" ca="1" si="113"/>
        <v>1815.56</v>
      </c>
    </row>
    <row r="1712" spans="1:4">
      <c r="A1712" s="16">
        <v>1711</v>
      </c>
      <c r="B1712" s="1">
        <f t="shared" ca="1" si="110"/>
        <v>104.55999999999995</v>
      </c>
      <c r="C1712" s="16">
        <f t="shared" ca="1" si="111"/>
        <v>6.1110461718293436</v>
      </c>
      <c r="D1712" s="1">
        <f t="shared" ca="1" si="113"/>
        <v>1815.56</v>
      </c>
    </row>
    <row r="1713" spans="1:4">
      <c r="A1713" s="16">
        <v>1712</v>
      </c>
      <c r="B1713" s="1">
        <f t="shared" ca="1" si="110"/>
        <v>106.65000000000009</v>
      </c>
      <c r="C1713" s="16">
        <f t="shared" ca="1" si="111"/>
        <v>6.2295560747663643</v>
      </c>
      <c r="D1713" s="1">
        <f t="shared" ca="1" si="113"/>
        <v>1818.65</v>
      </c>
    </row>
    <row r="1714" spans="1:4">
      <c r="A1714" s="16">
        <v>1713</v>
      </c>
      <c r="B1714" s="1">
        <f t="shared" ca="1" si="110"/>
        <v>105.65000000000009</v>
      </c>
      <c r="C1714" s="16">
        <f t="shared" ca="1" si="111"/>
        <v>6.1675423234092364</v>
      </c>
      <c r="D1714" s="1">
        <f t="shared" ca="1" si="113"/>
        <v>1818.65</v>
      </c>
    </row>
    <row r="1715" spans="1:4">
      <c r="A1715" s="16">
        <v>1714</v>
      </c>
      <c r="B1715" s="1">
        <f t="shared" ca="1" si="110"/>
        <v>104.65000000000009</v>
      </c>
      <c r="C1715" s="16">
        <f t="shared" ca="1" si="111"/>
        <v>6.1056009334889296</v>
      </c>
      <c r="D1715" s="1">
        <f t="shared" ca="1" si="113"/>
        <v>1818.65</v>
      </c>
    </row>
    <row r="1716" spans="1:4">
      <c r="A1716" s="16">
        <v>1715</v>
      </c>
      <c r="B1716" s="1">
        <f t="shared" ca="1" si="110"/>
        <v>103.65000000000009</v>
      </c>
      <c r="C1716" s="16">
        <f t="shared" ca="1" si="111"/>
        <v>6.0437317784256521</v>
      </c>
      <c r="D1716" s="1">
        <f t="shared" ca="1" si="113"/>
        <v>1818.65</v>
      </c>
    </row>
    <row r="1717" spans="1:4">
      <c r="A1717" s="16">
        <v>1716</v>
      </c>
      <c r="B1717" s="1">
        <f t="shared" ca="1" si="110"/>
        <v>105.49000000000001</v>
      </c>
      <c r="C1717" s="16">
        <f t="shared" ca="1" si="111"/>
        <v>6.1474358974358978</v>
      </c>
      <c r="D1717" s="1">
        <f t="shared" ca="1" si="113"/>
        <v>1821.49</v>
      </c>
    </row>
    <row r="1718" spans="1:4">
      <c r="A1718" s="16">
        <v>1717</v>
      </c>
      <c r="B1718" s="1">
        <f t="shared" ca="1" si="110"/>
        <v>104.49000000000001</v>
      </c>
      <c r="C1718" s="16">
        <f t="shared" ca="1" si="111"/>
        <v>6.0856144437973114</v>
      </c>
      <c r="D1718" s="1">
        <f t="shared" ca="1" si="113"/>
        <v>1821.49</v>
      </c>
    </row>
    <row r="1719" spans="1:4">
      <c r="A1719" s="16">
        <v>1718</v>
      </c>
      <c r="B1719" s="1">
        <f t="shared" ca="1" si="110"/>
        <v>103.49000000000001</v>
      </c>
      <c r="C1719" s="16">
        <f t="shared" ca="1" si="111"/>
        <v>6.0238649592549507</v>
      </c>
      <c r="D1719" s="1">
        <f t="shared" ca="1" si="113"/>
        <v>1821.49</v>
      </c>
    </row>
    <row r="1720" spans="1:4">
      <c r="A1720" s="16">
        <v>1719</v>
      </c>
      <c r="B1720" s="1">
        <f t="shared" ca="1" si="110"/>
        <v>102.49000000000001</v>
      </c>
      <c r="C1720" s="16">
        <f t="shared" ca="1" si="111"/>
        <v>5.962187318208251</v>
      </c>
      <c r="D1720" s="1">
        <f t="shared" ca="1" si="113"/>
        <v>1821.49</v>
      </c>
    </row>
    <row r="1721" spans="1:4">
      <c r="A1721" s="16">
        <v>1720</v>
      </c>
      <c r="B1721" s="1">
        <f t="shared" ca="1" si="110"/>
        <v>101.49000000000001</v>
      </c>
      <c r="C1721" s="16">
        <f t="shared" ca="1" si="111"/>
        <v>5.9005813953488371</v>
      </c>
      <c r="D1721" s="1">
        <f t="shared" ca="1" si="113"/>
        <v>1821.49</v>
      </c>
    </row>
    <row r="1722" spans="1:4">
      <c r="A1722" s="16">
        <v>1721</v>
      </c>
      <c r="B1722" s="1">
        <f t="shared" ca="1" si="110"/>
        <v>100.49000000000001</v>
      </c>
      <c r="C1722" s="16">
        <f t="shared" ca="1" si="111"/>
        <v>5.8390470656594999</v>
      </c>
      <c r="D1722" s="1">
        <f t="shared" ca="1" si="113"/>
        <v>1821.49</v>
      </c>
    </row>
    <row r="1723" spans="1:4">
      <c r="A1723" s="16">
        <v>1722</v>
      </c>
      <c r="B1723" s="1">
        <f t="shared" ca="1" si="110"/>
        <v>99.490000000000009</v>
      </c>
      <c r="C1723" s="16">
        <f t="shared" ca="1" si="111"/>
        <v>5.777584204413472</v>
      </c>
      <c r="D1723" s="1">
        <f t="shared" ca="1" si="113"/>
        <v>1821.49</v>
      </c>
    </row>
    <row r="1724" spans="1:4">
      <c r="A1724" s="16">
        <v>1723</v>
      </c>
      <c r="B1724" s="1">
        <f t="shared" ca="1" si="110"/>
        <v>98.490000000000009</v>
      </c>
      <c r="C1724" s="16">
        <f t="shared" ca="1" si="111"/>
        <v>5.7161926871735318</v>
      </c>
      <c r="D1724" s="1">
        <f t="shared" ca="1" si="113"/>
        <v>1821.49</v>
      </c>
    </row>
    <row r="1725" spans="1:4">
      <c r="A1725" s="16">
        <v>1724</v>
      </c>
      <c r="B1725" s="1">
        <f t="shared" ca="1" si="110"/>
        <v>97.490000000000009</v>
      </c>
      <c r="C1725" s="16">
        <f t="shared" ca="1" si="111"/>
        <v>5.6548723897911941</v>
      </c>
      <c r="D1725" s="1">
        <f t="shared" ca="1" si="113"/>
        <v>1821.49</v>
      </c>
    </row>
    <row r="1726" spans="1:4">
      <c r="A1726" s="16">
        <v>1725</v>
      </c>
      <c r="B1726" s="1">
        <f t="shared" ca="1" si="110"/>
        <v>96.490000000000009</v>
      </c>
      <c r="C1726" s="16">
        <f t="shared" ca="1" si="111"/>
        <v>5.5936231884058003</v>
      </c>
      <c r="D1726" s="1">
        <f t="shared" ca="1" si="113"/>
        <v>1821.49</v>
      </c>
    </row>
    <row r="1727" spans="1:4">
      <c r="A1727" s="16">
        <v>1726</v>
      </c>
      <c r="B1727" s="1">
        <f t="shared" ca="1" si="110"/>
        <v>95.490000000000009</v>
      </c>
      <c r="C1727" s="16">
        <f t="shared" ca="1" si="111"/>
        <v>5.5324449594438079</v>
      </c>
      <c r="D1727" s="1">
        <f t="shared" ca="1" si="113"/>
        <v>1821.49</v>
      </c>
    </row>
    <row r="1728" spans="1:4">
      <c r="A1728" s="16">
        <v>1727</v>
      </c>
      <c r="B1728" s="1">
        <f t="shared" ca="1" si="110"/>
        <v>100.46000000000004</v>
      </c>
      <c r="C1728" s="16">
        <f t="shared" ca="1" si="111"/>
        <v>5.8170237405906278</v>
      </c>
      <c r="D1728" s="1">
        <f t="shared" ca="1" si="113"/>
        <v>1827.46</v>
      </c>
    </row>
    <row r="1729" spans="1:4">
      <c r="A1729" s="16">
        <v>1728</v>
      </c>
      <c r="B1729" s="1">
        <f t="shared" ca="1" si="110"/>
        <v>99.460000000000036</v>
      </c>
      <c r="C1729" s="16">
        <f t="shared" ca="1" si="111"/>
        <v>5.7557870370370239</v>
      </c>
      <c r="D1729" s="1">
        <f t="shared" ca="1" si="113"/>
        <v>1827.46</v>
      </c>
    </row>
    <row r="1730" spans="1:4">
      <c r="A1730" s="16">
        <v>1729</v>
      </c>
      <c r="B1730" s="1">
        <f t="shared" ref="B1730:B1793" ca="1" si="114">D1730-A1730</f>
        <v>98.460000000000036</v>
      </c>
      <c r="C1730" s="16">
        <f t="shared" ref="C1730:C1793" ca="1" si="115">(D1730/A1730*100)-100</f>
        <v>5.6946211683053889</v>
      </c>
      <c r="D1730" s="1">
        <f t="shared" ref="D1730:D1761" ca="1" si="116">$D$1601+N130</f>
        <v>1827.46</v>
      </c>
    </row>
    <row r="1731" spans="1:4">
      <c r="A1731" s="16">
        <v>1730</v>
      </c>
      <c r="B1731" s="1">
        <f t="shared" ca="1" si="114"/>
        <v>97.460000000000036</v>
      </c>
      <c r="C1731" s="16">
        <f t="shared" ca="1" si="115"/>
        <v>5.63352601156069</v>
      </c>
      <c r="D1731" s="1">
        <f t="shared" ca="1" si="116"/>
        <v>1827.46</v>
      </c>
    </row>
    <row r="1732" spans="1:4">
      <c r="A1732" s="16">
        <v>1731</v>
      </c>
      <c r="B1732" s="1">
        <f t="shared" ca="1" si="114"/>
        <v>101.30999999999995</v>
      </c>
      <c r="C1732" s="16">
        <f t="shared" ca="1" si="115"/>
        <v>5.8526863084922098</v>
      </c>
      <c r="D1732" s="1">
        <f t="shared" ca="1" si="116"/>
        <v>1832.31</v>
      </c>
    </row>
    <row r="1733" spans="1:4">
      <c r="A1733" s="16">
        <v>1732</v>
      </c>
      <c r="B1733" s="1">
        <f t="shared" ca="1" si="114"/>
        <v>100.30999999999995</v>
      </c>
      <c r="C1733" s="16">
        <f t="shared" ca="1" si="115"/>
        <v>5.7915704387990701</v>
      </c>
      <c r="D1733" s="1">
        <f t="shared" ca="1" si="116"/>
        <v>1832.31</v>
      </c>
    </row>
    <row r="1734" spans="1:4">
      <c r="A1734" s="16">
        <v>1733</v>
      </c>
      <c r="B1734" s="1">
        <f t="shared" ca="1" si="114"/>
        <v>103.01999999999998</v>
      </c>
      <c r="C1734" s="16">
        <f t="shared" ca="1" si="115"/>
        <v>5.9446047316791635</v>
      </c>
      <c r="D1734" s="1">
        <f t="shared" ca="1" si="116"/>
        <v>1836.02</v>
      </c>
    </row>
    <row r="1735" spans="1:4">
      <c r="A1735" s="16">
        <v>1734</v>
      </c>
      <c r="B1735" s="1">
        <f t="shared" ca="1" si="114"/>
        <v>102.01999999999998</v>
      </c>
      <c r="C1735" s="16">
        <f t="shared" ca="1" si="115"/>
        <v>5.8835063437139468</v>
      </c>
      <c r="D1735" s="1">
        <f t="shared" ca="1" si="116"/>
        <v>1836.02</v>
      </c>
    </row>
    <row r="1736" spans="1:4">
      <c r="A1736" s="16">
        <v>1735</v>
      </c>
      <c r="B1736" s="1">
        <f t="shared" ca="1" si="114"/>
        <v>101.01999999999998</v>
      </c>
      <c r="C1736" s="16">
        <f t="shared" ca="1" si="115"/>
        <v>5.8224783861671341</v>
      </c>
      <c r="D1736" s="1">
        <f t="shared" ca="1" si="116"/>
        <v>1836.02</v>
      </c>
    </row>
    <row r="1737" spans="1:4">
      <c r="A1737" s="16">
        <v>1736</v>
      </c>
      <c r="B1737" s="1">
        <f t="shared" ca="1" si="114"/>
        <v>100.01999999999998</v>
      </c>
      <c r="C1737" s="16">
        <f t="shared" ca="1" si="115"/>
        <v>5.7615207373271886</v>
      </c>
      <c r="D1737" s="1">
        <f t="shared" ca="1" si="116"/>
        <v>1836.02</v>
      </c>
    </row>
    <row r="1738" spans="1:4">
      <c r="A1738" s="16">
        <v>1737</v>
      </c>
      <c r="B1738" s="1">
        <f t="shared" ca="1" si="114"/>
        <v>99.019999999999982</v>
      </c>
      <c r="C1738" s="16">
        <f t="shared" ca="1" si="115"/>
        <v>5.7006332757627973</v>
      </c>
      <c r="D1738" s="1">
        <f t="shared" ca="1" si="116"/>
        <v>1836.02</v>
      </c>
    </row>
    <row r="1739" spans="1:4">
      <c r="A1739" s="16">
        <v>1738</v>
      </c>
      <c r="B1739" s="1">
        <f t="shared" ca="1" si="114"/>
        <v>98.019999999999982</v>
      </c>
      <c r="C1739" s="16">
        <f t="shared" ca="1" si="115"/>
        <v>5.6398158803222032</v>
      </c>
      <c r="D1739" s="1">
        <f t="shared" ca="1" si="116"/>
        <v>1836.02</v>
      </c>
    </row>
    <row r="1740" spans="1:4">
      <c r="A1740" s="16">
        <v>1739</v>
      </c>
      <c r="B1740" s="1">
        <f t="shared" ca="1" si="114"/>
        <v>100.75999999999999</v>
      </c>
      <c r="C1740" s="16">
        <f t="shared" ca="1" si="115"/>
        <v>5.7941345600920187</v>
      </c>
      <c r="D1740" s="1">
        <f t="shared" ca="1" si="116"/>
        <v>1839.76</v>
      </c>
    </row>
    <row r="1741" spans="1:4">
      <c r="A1741" s="16">
        <v>1740</v>
      </c>
      <c r="B1741" s="1">
        <f t="shared" ca="1" si="114"/>
        <v>99.759999999999991</v>
      </c>
      <c r="C1741" s="16">
        <f t="shared" ca="1" si="115"/>
        <v>5.7333333333333201</v>
      </c>
      <c r="D1741" s="1">
        <f t="shared" ca="1" si="116"/>
        <v>1839.76</v>
      </c>
    </row>
    <row r="1742" spans="1:4">
      <c r="A1742" s="16">
        <v>1741</v>
      </c>
      <c r="B1742" s="1">
        <f t="shared" ca="1" si="114"/>
        <v>102.56999999999994</v>
      </c>
      <c r="C1742" s="16">
        <f t="shared" ca="1" si="115"/>
        <v>5.8914417001723081</v>
      </c>
      <c r="D1742" s="1">
        <f t="shared" ca="1" si="116"/>
        <v>1843.57</v>
      </c>
    </row>
    <row r="1743" spans="1:4">
      <c r="A1743" s="16">
        <v>1742</v>
      </c>
      <c r="B1743" s="1">
        <f t="shared" ca="1" si="114"/>
        <v>101.56999999999994</v>
      </c>
      <c r="C1743" s="16">
        <f t="shared" ca="1" si="115"/>
        <v>5.8306544202066561</v>
      </c>
      <c r="D1743" s="1">
        <f t="shared" ca="1" si="116"/>
        <v>1843.57</v>
      </c>
    </row>
    <row r="1744" spans="1:4">
      <c r="A1744" s="16">
        <v>1743</v>
      </c>
      <c r="B1744" s="1">
        <f t="shared" ca="1" si="114"/>
        <v>106.24000000000001</v>
      </c>
      <c r="C1744" s="16">
        <f t="shared" ca="1" si="115"/>
        <v>6.0952380952380878</v>
      </c>
      <c r="D1744" s="1">
        <f t="shared" ca="1" si="116"/>
        <v>1849.24</v>
      </c>
    </row>
    <row r="1745" spans="1:4">
      <c r="A1745" s="16">
        <v>1744</v>
      </c>
      <c r="B1745" s="1">
        <f t="shared" ca="1" si="114"/>
        <v>105.24000000000001</v>
      </c>
      <c r="C1745" s="16">
        <f t="shared" ca="1" si="115"/>
        <v>6.0344036697247674</v>
      </c>
      <c r="D1745" s="1">
        <f t="shared" ca="1" si="116"/>
        <v>1849.24</v>
      </c>
    </row>
    <row r="1746" spans="1:4">
      <c r="A1746" s="16">
        <v>1745</v>
      </c>
      <c r="B1746" s="1">
        <f t="shared" ca="1" si="114"/>
        <v>107.88999999999987</v>
      </c>
      <c r="C1746" s="16">
        <f t="shared" ca="1" si="115"/>
        <v>6.182808022922643</v>
      </c>
      <c r="D1746" s="1">
        <f t="shared" ca="1" si="116"/>
        <v>1852.8899999999999</v>
      </c>
    </row>
    <row r="1747" spans="1:4">
      <c r="A1747" s="16">
        <v>1746</v>
      </c>
      <c r="B1747" s="1">
        <f t="shared" ca="1" si="114"/>
        <v>111.09999999999991</v>
      </c>
      <c r="C1747" s="16">
        <f t="shared" ca="1" si="115"/>
        <v>6.3631156930126025</v>
      </c>
      <c r="D1747" s="1">
        <f t="shared" ca="1" si="116"/>
        <v>1857.1</v>
      </c>
    </row>
    <row r="1748" spans="1:4">
      <c r="A1748" s="16">
        <v>1747</v>
      </c>
      <c r="B1748" s="1">
        <f t="shared" ca="1" si="114"/>
        <v>114.97000000000003</v>
      </c>
      <c r="C1748" s="16">
        <f t="shared" ca="1" si="115"/>
        <v>6.5809959931310829</v>
      </c>
      <c r="D1748" s="1">
        <f t="shared" ca="1" si="116"/>
        <v>1861.97</v>
      </c>
    </row>
    <row r="1749" spans="1:4">
      <c r="A1749" s="16">
        <v>1748</v>
      </c>
      <c r="B1749" s="1">
        <f t="shared" ca="1" si="114"/>
        <v>113.97000000000003</v>
      </c>
      <c r="C1749" s="16">
        <f t="shared" ca="1" si="115"/>
        <v>6.5200228832952121</v>
      </c>
      <c r="D1749" s="1">
        <f t="shared" ca="1" si="116"/>
        <v>1861.97</v>
      </c>
    </row>
    <row r="1750" spans="1:4">
      <c r="A1750" s="16">
        <v>1749</v>
      </c>
      <c r="B1750" s="1">
        <f t="shared" ca="1" si="114"/>
        <v>112.97000000000003</v>
      </c>
      <c r="C1750" s="16">
        <f t="shared" ca="1" si="115"/>
        <v>6.4591194968553367</v>
      </c>
      <c r="D1750" s="1">
        <f t="shared" ca="1" si="116"/>
        <v>1861.97</v>
      </c>
    </row>
    <row r="1751" spans="1:4">
      <c r="A1751" s="16">
        <v>1750</v>
      </c>
      <c r="B1751" s="1">
        <f t="shared" ca="1" si="114"/>
        <v>111.97000000000003</v>
      </c>
      <c r="C1751" s="16">
        <f t="shared" ca="1" si="115"/>
        <v>6.3982857142857057</v>
      </c>
      <c r="D1751" s="1">
        <f t="shared" ca="1" si="116"/>
        <v>1861.97</v>
      </c>
    </row>
    <row r="1752" spans="1:4">
      <c r="A1752" s="16">
        <v>1751</v>
      </c>
      <c r="B1752" s="1">
        <f t="shared" ca="1" si="114"/>
        <v>110.97000000000003</v>
      </c>
      <c r="C1752" s="16">
        <f t="shared" ca="1" si="115"/>
        <v>6.3375214163335301</v>
      </c>
      <c r="D1752" s="1">
        <f t="shared" ca="1" si="116"/>
        <v>1861.97</v>
      </c>
    </row>
    <row r="1753" spans="1:4">
      <c r="A1753" s="16">
        <v>1752</v>
      </c>
      <c r="B1753" s="1">
        <f t="shared" ca="1" si="114"/>
        <v>109.97000000000003</v>
      </c>
      <c r="C1753" s="16">
        <f t="shared" ca="1" si="115"/>
        <v>6.2768264840182582</v>
      </c>
      <c r="D1753" s="1">
        <f t="shared" ca="1" si="116"/>
        <v>1861.97</v>
      </c>
    </row>
    <row r="1754" spans="1:4">
      <c r="A1754" s="16">
        <v>1753</v>
      </c>
      <c r="B1754" s="1">
        <f t="shared" ca="1" si="114"/>
        <v>108.97000000000003</v>
      </c>
      <c r="C1754" s="16">
        <f t="shared" ca="1" si="115"/>
        <v>6.216200798630922</v>
      </c>
      <c r="D1754" s="1">
        <f t="shared" ca="1" si="116"/>
        <v>1861.97</v>
      </c>
    </row>
    <row r="1755" spans="1:4">
      <c r="A1755" s="16">
        <v>1754</v>
      </c>
      <c r="B1755" s="1">
        <f t="shared" ca="1" si="114"/>
        <v>110.58999999999992</v>
      </c>
      <c r="C1755" s="16">
        <f t="shared" ca="1" si="115"/>
        <v>6.305017103762836</v>
      </c>
      <c r="D1755" s="1">
        <f t="shared" ca="1" si="116"/>
        <v>1864.59</v>
      </c>
    </row>
    <row r="1756" spans="1:4">
      <c r="A1756" s="16">
        <v>1755</v>
      </c>
      <c r="B1756" s="1">
        <f t="shared" ca="1" si="114"/>
        <v>109.58999999999992</v>
      </c>
      <c r="C1756" s="16">
        <f t="shared" ca="1" si="115"/>
        <v>6.2444444444444258</v>
      </c>
      <c r="D1756" s="1">
        <f t="shared" ca="1" si="116"/>
        <v>1864.59</v>
      </c>
    </row>
    <row r="1757" spans="1:4">
      <c r="A1757" s="16">
        <v>1756</v>
      </c>
      <c r="B1757" s="1">
        <f t="shared" ca="1" si="114"/>
        <v>113.56999999999994</v>
      </c>
      <c r="C1757" s="16">
        <f t="shared" ca="1" si="115"/>
        <v>6.4675398633257259</v>
      </c>
      <c r="D1757" s="1">
        <f t="shared" ca="1" si="116"/>
        <v>1869.57</v>
      </c>
    </row>
    <row r="1758" spans="1:4">
      <c r="A1758" s="16">
        <v>1757</v>
      </c>
      <c r="B1758" s="1">
        <f t="shared" ca="1" si="114"/>
        <v>112.56999999999994</v>
      </c>
      <c r="C1758" s="16">
        <f t="shared" ca="1" si="115"/>
        <v>6.4069436539555937</v>
      </c>
      <c r="D1758" s="1">
        <f t="shared" ca="1" si="116"/>
        <v>1869.57</v>
      </c>
    </row>
    <row r="1759" spans="1:4">
      <c r="A1759" s="16">
        <v>1758</v>
      </c>
      <c r="B1759" s="1">
        <f t="shared" ca="1" si="114"/>
        <v>111.56999999999994</v>
      </c>
      <c r="C1759" s="16">
        <f t="shared" ca="1" si="115"/>
        <v>6.3464163822525563</v>
      </c>
      <c r="D1759" s="1">
        <f t="shared" ca="1" si="116"/>
        <v>1869.57</v>
      </c>
    </row>
    <row r="1760" spans="1:4">
      <c r="A1760" s="16">
        <v>1759</v>
      </c>
      <c r="B1760" s="1">
        <f t="shared" ca="1" si="114"/>
        <v>110.56999999999994</v>
      </c>
      <c r="C1760" s="16">
        <f t="shared" ca="1" si="115"/>
        <v>6.2859579306424109</v>
      </c>
      <c r="D1760" s="1">
        <f t="shared" ca="1" si="116"/>
        <v>1869.57</v>
      </c>
    </row>
    <row r="1761" spans="1:4">
      <c r="A1761" s="16">
        <v>1760</v>
      </c>
      <c r="B1761" s="1">
        <f t="shared" ca="1" si="114"/>
        <v>109.56999999999994</v>
      </c>
      <c r="C1761" s="16">
        <f t="shared" ca="1" si="115"/>
        <v>6.2255681818181898</v>
      </c>
      <c r="D1761" s="1">
        <f t="shared" ca="1" si="116"/>
        <v>1869.57</v>
      </c>
    </row>
    <row r="1762" spans="1:4">
      <c r="A1762" s="16">
        <v>1761</v>
      </c>
      <c r="B1762" s="1">
        <f t="shared" ca="1" si="114"/>
        <v>111.24000000000001</v>
      </c>
      <c r="C1762" s="16">
        <f t="shared" ca="1" si="115"/>
        <v>6.3168654173764764</v>
      </c>
      <c r="D1762" s="1">
        <f t="shared" ref="D1762:D1793" ca="1" si="117">$D$1601+N162</f>
        <v>1872.24</v>
      </c>
    </row>
    <row r="1763" spans="1:4">
      <c r="A1763" s="16">
        <v>1762</v>
      </c>
      <c r="B1763" s="1">
        <f t="shared" ca="1" si="114"/>
        <v>113.12999999999988</v>
      </c>
      <c r="C1763" s="16">
        <f t="shared" ca="1" si="115"/>
        <v>6.4205448354143044</v>
      </c>
      <c r="D1763" s="1">
        <f t="shared" ca="1" si="117"/>
        <v>1875.1299999999999</v>
      </c>
    </row>
    <row r="1764" spans="1:4">
      <c r="A1764" s="16">
        <v>1763</v>
      </c>
      <c r="B1764" s="1">
        <f t="shared" ca="1" si="114"/>
        <v>114.34999999999991</v>
      </c>
      <c r="C1764" s="16">
        <f t="shared" ca="1" si="115"/>
        <v>6.4861032331253483</v>
      </c>
      <c r="D1764" s="1">
        <f t="shared" ca="1" si="117"/>
        <v>1877.35</v>
      </c>
    </row>
    <row r="1765" spans="1:4">
      <c r="A1765" s="16">
        <v>1764</v>
      </c>
      <c r="B1765" s="1">
        <f t="shared" ca="1" si="114"/>
        <v>116.25999999999999</v>
      </c>
      <c r="C1765" s="16">
        <f t="shared" ca="1" si="115"/>
        <v>6.5907029478458128</v>
      </c>
      <c r="D1765" s="1">
        <f t="shared" ca="1" si="117"/>
        <v>1880.26</v>
      </c>
    </row>
    <row r="1766" spans="1:4">
      <c r="A1766" s="16">
        <v>1765</v>
      </c>
      <c r="B1766" s="1">
        <f t="shared" ca="1" si="114"/>
        <v>115.25999999999999</v>
      </c>
      <c r="C1766" s="16">
        <f t="shared" ca="1" si="115"/>
        <v>6.5303116147308771</v>
      </c>
      <c r="D1766" s="1">
        <f t="shared" ca="1" si="117"/>
        <v>1880.26</v>
      </c>
    </row>
    <row r="1767" spans="1:4">
      <c r="A1767" s="16">
        <v>1766</v>
      </c>
      <c r="B1767" s="1">
        <f t="shared" ca="1" si="114"/>
        <v>118.06999999999994</v>
      </c>
      <c r="C1767" s="16">
        <f t="shared" ca="1" si="115"/>
        <v>6.6857304643261699</v>
      </c>
      <c r="D1767" s="1">
        <f t="shared" ca="1" si="117"/>
        <v>1884.07</v>
      </c>
    </row>
    <row r="1768" spans="1:4">
      <c r="A1768" s="16">
        <v>1767</v>
      </c>
      <c r="B1768" s="1">
        <f t="shared" ca="1" si="114"/>
        <v>117.06999999999994</v>
      </c>
      <c r="C1768" s="16">
        <f t="shared" ca="1" si="115"/>
        <v>6.6253537068477613</v>
      </c>
      <c r="D1768" s="1">
        <f t="shared" ca="1" si="117"/>
        <v>1884.07</v>
      </c>
    </row>
    <row r="1769" spans="1:4">
      <c r="A1769" s="16">
        <v>1768</v>
      </c>
      <c r="B1769" s="1">
        <f t="shared" ca="1" si="114"/>
        <v>116.06999999999994</v>
      </c>
      <c r="C1769" s="16">
        <f t="shared" ca="1" si="115"/>
        <v>6.5650452488687847</v>
      </c>
      <c r="D1769" s="1">
        <f t="shared" ca="1" si="117"/>
        <v>1884.07</v>
      </c>
    </row>
    <row r="1770" spans="1:4">
      <c r="A1770" s="16">
        <v>1769</v>
      </c>
      <c r="B1770" s="1">
        <f t="shared" ca="1" si="114"/>
        <v>115.06999999999994</v>
      </c>
      <c r="C1770" s="16">
        <f t="shared" ca="1" si="115"/>
        <v>6.5048049745618925</v>
      </c>
      <c r="D1770" s="1">
        <f t="shared" ca="1" si="117"/>
        <v>1884.07</v>
      </c>
    </row>
    <row r="1771" spans="1:4">
      <c r="A1771" s="16">
        <v>1770</v>
      </c>
      <c r="B1771" s="1">
        <f t="shared" ca="1" si="114"/>
        <v>114.06999999999994</v>
      </c>
      <c r="C1771" s="16">
        <f t="shared" ca="1" si="115"/>
        <v>6.4446327683615863</v>
      </c>
      <c r="D1771" s="1">
        <f t="shared" ca="1" si="117"/>
        <v>1884.07</v>
      </c>
    </row>
    <row r="1772" spans="1:4">
      <c r="A1772" s="16">
        <v>1771</v>
      </c>
      <c r="B1772" s="1">
        <f t="shared" ca="1" si="114"/>
        <v>113.06999999999994</v>
      </c>
      <c r="C1772" s="16">
        <f t="shared" ca="1" si="115"/>
        <v>6.3845285149632929</v>
      </c>
      <c r="D1772" s="1">
        <f t="shared" ca="1" si="117"/>
        <v>1884.07</v>
      </c>
    </row>
    <row r="1773" spans="1:4">
      <c r="A1773" s="16">
        <v>1772</v>
      </c>
      <c r="B1773" s="1">
        <f t="shared" ca="1" si="114"/>
        <v>112.06999999999994</v>
      </c>
      <c r="C1773" s="16">
        <f t="shared" ca="1" si="115"/>
        <v>6.3244920993227964</v>
      </c>
      <c r="D1773" s="1">
        <f t="shared" ca="1" si="117"/>
        <v>1884.07</v>
      </c>
    </row>
    <row r="1774" spans="1:4">
      <c r="A1774" s="16">
        <v>1773</v>
      </c>
      <c r="B1774" s="1">
        <f t="shared" ca="1" si="114"/>
        <v>111.06999999999994</v>
      </c>
      <c r="C1774" s="16">
        <f t="shared" ca="1" si="115"/>
        <v>6.2645234066553712</v>
      </c>
      <c r="D1774" s="1">
        <f t="shared" ca="1" si="117"/>
        <v>1884.07</v>
      </c>
    </row>
    <row r="1775" spans="1:4">
      <c r="A1775" s="16">
        <v>1774</v>
      </c>
      <c r="B1775" s="1">
        <f t="shared" ca="1" si="114"/>
        <v>110.06999999999994</v>
      </c>
      <c r="C1775" s="16">
        <f t="shared" ca="1" si="115"/>
        <v>6.2046223224351706</v>
      </c>
      <c r="D1775" s="1">
        <f t="shared" ca="1" si="117"/>
        <v>1884.07</v>
      </c>
    </row>
    <row r="1776" spans="1:4">
      <c r="A1776" s="16">
        <v>1775</v>
      </c>
      <c r="B1776" s="1">
        <f t="shared" ca="1" si="114"/>
        <v>114.94000000000005</v>
      </c>
      <c r="C1776" s="16">
        <f t="shared" ca="1" si="115"/>
        <v>6.4754929577464821</v>
      </c>
      <c r="D1776" s="1">
        <f t="shared" ca="1" si="117"/>
        <v>1889.94</v>
      </c>
    </row>
    <row r="1777" spans="1:4">
      <c r="A1777" s="16">
        <v>1776</v>
      </c>
      <c r="B1777" s="1">
        <f t="shared" ca="1" si="114"/>
        <v>113.94000000000005</v>
      </c>
      <c r="C1777" s="16">
        <f t="shared" ca="1" si="115"/>
        <v>6.4155405405405475</v>
      </c>
      <c r="D1777" s="1">
        <f t="shared" ca="1" si="117"/>
        <v>1889.94</v>
      </c>
    </row>
    <row r="1778" spans="1:4">
      <c r="A1778" s="16">
        <v>1777</v>
      </c>
      <c r="B1778" s="1">
        <f t="shared" ca="1" si="114"/>
        <v>112.94000000000005</v>
      </c>
      <c r="C1778" s="16">
        <f t="shared" ca="1" si="115"/>
        <v>6.3556555993247201</v>
      </c>
      <c r="D1778" s="1">
        <f t="shared" ca="1" si="117"/>
        <v>1889.94</v>
      </c>
    </row>
    <row r="1779" spans="1:4">
      <c r="A1779" s="16">
        <v>1778</v>
      </c>
      <c r="B1779" s="1">
        <f t="shared" ca="1" si="114"/>
        <v>111.94000000000005</v>
      </c>
      <c r="C1779" s="16">
        <f t="shared" ca="1" si="115"/>
        <v>6.2958380202474729</v>
      </c>
      <c r="D1779" s="1">
        <f t="shared" ca="1" si="117"/>
        <v>1889.94</v>
      </c>
    </row>
    <row r="1780" spans="1:4">
      <c r="A1780" s="16">
        <v>1779</v>
      </c>
      <c r="B1780" s="1">
        <f t="shared" ca="1" si="114"/>
        <v>110.94000000000005</v>
      </c>
      <c r="C1780" s="16">
        <f t="shared" ca="1" si="115"/>
        <v>6.2360876897133295</v>
      </c>
      <c r="D1780" s="1">
        <f t="shared" ca="1" si="117"/>
        <v>1889.94</v>
      </c>
    </row>
    <row r="1781" spans="1:4">
      <c r="A1781" s="16">
        <v>1780</v>
      </c>
      <c r="B1781" s="1">
        <f t="shared" ca="1" si="114"/>
        <v>109.94000000000005</v>
      </c>
      <c r="C1781" s="16">
        <f t="shared" ca="1" si="115"/>
        <v>6.1764044943820124</v>
      </c>
      <c r="D1781" s="1">
        <f t="shared" ca="1" si="117"/>
        <v>1889.94</v>
      </c>
    </row>
    <row r="1782" spans="1:4">
      <c r="A1782" s="16">
        <v>1781</v>
      </c>
      <c r="B1782" s="1">
        <f t="shared" ca="1" si="114"/>
        <v>108.94000000000005</v>
      </c>
      <c r="C1782" s="16">
        <f t="shared" ca="1" si="115"/>
        <v>6.1167883211678884</v>
      </c>
      <c r="D1782" s="1">
        <f t="shared" ca="1" si="117"/>
        <v>1889.94</v>
      </c>
    </row>
    <row r="1783" spans="1:4">
      <c r="A1783" s="16">
        <v>1782</v>
      </c>
      <c r="B1783" s="1">
        <f t="shared" ca="1" si="114"/>
        <v>107.94000000000005</v>
      </c>
      <c r="C1783" s="16">
        <f t="shared" ca="1" si="115"/>
        <v>6.0572390572390447</v>
      </c>
      <c r="D1783" s="1">
        <f t="shared" ca="1" si="117"/>
        <v>1889.94</v>
      </c>
    </row>
    <row r="1784" spans="1:4">
      <c r="A1784" s="16">
        <v>1783</v>
      </c>
      <c r="B1784" s="1">
        <f t="shared" ca="1" si="114"/>
        <v>106.94000000000005</v>
      </c>
      <c r="C1784" s="16">
        <f t="shared" ca="1" si="115"/>
        <v>5.9977565900168202</v>
      </c>
      <c r="D1784" s="1">
        <f t="shared" ca="1" si="117"/>
        <v>1889.94</v>
      </c>
    </row>
    <row r="1785" spans="1:4">
      <c r="A1785" s="16">
        <v>1784</v>
      </c>
      <c r="B1785" s="1">
        <f t="shared" ca="1" si="114"/>
        <v>105.94000000000005</v>
      </c>
      <c r="C1785" s="16">
        <f t="shared" ca="1" si="115"/>
        <v>5.9383408071748818</v>
      </c>
      <c r="D1785" s="1">
        <f t="shared" ca="1" si="117"/>
        <v>1889.94</v>
      </c>
    </row>
    <row r="1786" spans="1:4">
      <c r="A1786" s="16">
        <v>1785</v>
      </c>
      <c r="B1786" s="1">
        <f t="shared" ca="1" si="114"/>
        <v>104.94000000000005</v>
      </c>
      <c r="C1786" s="16">
        <f t="shared" ca="1" si="115"/>
        <v>5.8789915966386559</v>
      </c>
      <c r="D1786" s="1">
        <f t="shared" ca="1" si="117"/>
        <v>1889.94</v>
      </c>
    </row>
    <row r="1787" spans="1:4">
      <c r="A1787" s="16">
        <v>1786</v>
      </c>
      <c r="B1787" s="1">
        <f t="shared" ca="1" si="114"/>
        <v>109.17000000000007</v>
      </c>
      <c r="C1787" s="16">
        <f t="shared" ca="1" si="115"/>
        <v>6.1125419932810843</v>
      </c>
      <c r="D1787" s="1">
        <f t="shared" ca="1" si="117"/>
        <v>1895.17</v>
      </c>
    </row>
    <row r="1788" spans="1:4">
      <c r="A1788" s="16">
        <v>1787</v>
      </c>
      <c r="B1788" s="1">
        <f t="shared" ca="1" si="114"/>
        <v>108.17000000000007</v>
      </c>
      <c r="C1788" s="16">
        <f t="shared" ca="1" si="115"/>
        <v>6.0531617235590289</v>
      </c>
      <c r="D1788" s="1">
        <f t="shared" ca="1" si="117"/>
        <v>1895.17</v>
      </c>
    </row>
    <row r="1789" spans="1:4">
      <c r="A1789" s="16">
        <v>1788</v>
      </c>
      <c r="B1789" s="1">
        <f t="shared" ca="1" si="114"/>
        <v>107.17000000000007</v>
      </c>
      <c r="C1789" s="16">
        <f t="shared" ca="1" si="115"/>
        <v>5.9938478747203732</v>
      </c>
      <c r="D1789" s="1">
        <f t="shared" ca="1" si="117"/>
        <v>1895.17</v>
      </c>
    </row>
    <row r="1790" spans="1:4">
      <c r="A1790" s="16">
        <v>1789</v>
      </c>
      <c r="B1790" s="1">
        <f t="shared" ca="1" si="114"/>
        <v>106.17000000000007</v>
      </c>
      <c r="C1790" s="16">
        <f t="shared" ca="1" si="115"/>
        <v>5.9346003353828962</v>
      </c>
      <c r="D1790" s="1">
        <f t="shared" ca="1" si="117"/>
        <v>1895.17</v>
      </c>
    </row>
    <row r="1791" spans="1:4">
      <c r="A1791" s="16">
        <v>1790</v>
      </c>
      <c r="B1791" s="1">
        <f t="shared" ca="1" si="114"/>
        <v>110.44000000000005</v>
      </c>
      <c r="C1791" s="16">
        <f t="shared" ca="1" si="115"/>
        <v>6.1698324022346327</v>
      </c>
      <c r="D1791" s="1">
        <f t="shared" ca="1" si="117"/>
        <v>1900.44</v>
      </c>
    </row>
    <row r="1792" spans="1:4">
      <c r="A1792" s="16">
        <v>1791</v>
      </c>
      <c r="B1792" s="1">
        <f t="shared" ca="1" si="114"/>
        <v>112.50999999999999</v>
      </c>
      <c r="C1792" s="16">
        <f t="shared" ca="1" si="115"/>
        <v>6.2819653824679023</v>
      </c>
      <c r="D1792" s="1">
        <f t="shared" ca="1" si="117"/>
        <v>1903.51</v>
      </c>
    </row>
    <row r="1793" spans="1:4">
      <c r="A1793" s="16">
        <v>1792</v>
      </c>
      <c r="B1793" s="1">
        <f t="shared" ca="1" si="114"/>
        <v>113.53999999999996</v>
      </c>
      <c r="C1793" s="16">
        <f t="shared" ca="1" si="115"/>
        <v>6.3359374999999858</v>
      </c>
      <c r="D1793" s="1">
        <f t="shared" ca="1" si="117"/>
        <v>1905.54</v>
      </c>
    </row>
    <row r="1794" spans="1:4">
      <c r="A1794" s="16">
        <v>1793</v>
      </c>
      <c r="B1794" s="1">
        <f t="shared" ref="B1794:B1857" ca="1" si="118">D1794-A1794</f>
        <v>115.33999999999992</v>
      </c>
      <c r="C1794" s="16">
        <f t="shared" ref="C1794:C1857" ca="1" si="119">(D1794/A1794*100)-100</f>
        <v>6.4327941996653522</v>
      </c>
      <c r="D1794" s="1">
        <f t="shared" ref="D1794:D1801" ca="1" si="120">$D$1601+N194</f>
        <v>1908.34</v>
      </c>
    </row>
    <row r="1795" spans="1:4">
      <c r="A1795" s="16">
        <v>1794</v>
      </c>
      <c r="B1795" s="1">
        <f t="shared" ca="1" si="118"/>
        <v>114.33999999999992</v>
      </c>
      <c r="C1795" s="16">
        <f t="shared" ca="1" si="119"/>
        <v>6.3734671125975382</v>
      </c>
      <c r="D1795" s="1">
        <f t="shared" ca="1" si="120"/>
        <v>1908.34</v>
      </c>
    </row>
    <row r="1796" spans="1:4">
      <c r="A1796" s="16">
        <v>1795</v>
      </c>
      <c r="B1796" s="1">
        <f t="shared" ca="1" si="118"/>
        <v>116.97000000000003</v>
      </c>
      <c r="C1796" s="16">
        <f t="shared" ca="1" si="119"/>
        <v>6.5164345403899659</v>
      </c>
      <c r="D1796" s="1">
        <f t="shared" ca="1" si="120"/>
        <v>1911.97</v>
      </c>
    </row>
    <row r="1797" spans="1:4">
      <c r="A1797" s="16">
        <v>1796</v>
      </c>
      <c r="B1797" s="1">
        <f t="shared" ca="1" si="118"/>
        <v>118.42000000000007</v>
      </c>
      <c r="C1797" s="16">
        <f t="shared" ca="1" si="119"/>
        <v>6.5935412026726112</v>
      </c>
      <c r="D1797" s="1">
        <f t="shared" ca="1" si="120"/>
        <v>1914.42</v>
      </c>
    </row>
    <row r="1798" spans="1:4">
      <c r="A1798" s="16">
        <v>1797</v>
      </c>
      <c r="B1798" s="1">
        <f t="shared" ca="1" si="118"/>
        <v>117.42000000000007</v>
      </c>
      <c r="C1798" s="16">
        <f t="shared" ca="1" si="119"/>
        <v>6.5342237061769595</v>
      </c>
      <c r="D1798" s="1">
        <f t="shared" ca="1" si="120"/>
        <v>1914.42</v>
      </c>
    </row>
    <row r="1799" spans="1:4">
      <c r="A1799" s="16">
        <v>1798</v>
      </c>
      <c r="B1799" s="1">
        <f t="shared" ca="1" si="118"/>
        <v>116.42000000000007</v>
      </c>
      <c r="C1799" s="16">
        <f t="shared" ca="1" si="119"/>
        <v>6.4749721913236868</v>
      </c>
      <c r="D1799" s="1">
        <f t="shared" ca="1" si="120"/>
        <v>1914.42</v>
      </c>
    </row>
    <row r="1800" spans="1:4">
      <c r="A1800" s="16">
        <v>1799</v>
      </c>
      <c r="B1800" s="1">
        <f t="shared" ca="1" si="118"/>
        <v>115.42000000000007</v>
      </c>
      <c r="C1800" s="16">
        <f t="shared" ca="1" si="119"/>
        <v>6.4157865480822807</v>
      </c>
      <c r="D1800" s="1">
        <f t="shared" ca="1" si="120"/>
        <v>1914.42</v>
      </c>
    </row>
    <row r="1801" spans="1:4">
      <c r="A1801" s="16">
        <v>1800</v>
      </c>
      <c r="B1801" s="1">
        <f t="shared" ca="1" si="118"/>
        <v>114.42000000000007</v>
      </c>
      <c r="C1801" s="16">
        <f t="shared" ca="1" si="119"/>
        <v>6.3566666666666833</v>
      </c>
      <c r="D1801" s="1">
        <f t="shared" ca="1" si="120"/>
        <v>1914.42</v>
      </c>
    </row>
    <row r="1802" spans="1:4">
      <c r="A1802" s="16">
        <v>1801</v>
      </c>
      <c r="B1802" s="1">
        <f t="shared" ca="1" si="118"/>
        <v>113.42000000000007</v>
      </c>
      <c r="C1802" s="16">
        <f t="shared" ca="1" si="119"/>
        <v>6.2976124375347098</v>
      </c>
      <c r="D1802" s="1">
        <f t="shared" ref="D1802:D1833" ca="1" si="121">$D$1801+O2</f>
        <v>1914.42</v>
      </c>
    </row>
    <row r="1803" spans="1:4">
      <c r="A1803" s="16">
        <v>1802</v>
      </c>
      <c r="B1803" s="1">
        <f t="shared" ca="1" si="118"/>
        <v>114.92000000000007</v>
      </c>
      <c r="C1803" s="16">
        <f t="shared" ca="1" si="119"/>
        <v>6.3773584905660385</v>
      </c>
      <c r="D1803" s="1">
        <f t="shared" ca="1" si="121"/>
        <v>1916.92</v>
      </c>
    </row>
    <row r="1804" spans="1:4">
      <c r="A1804" s="16">
        <v>1803</v>
      </c>
      <c r="B1804" s="1">
        <f t="shared" ca="1" si="118"/>
        <v>113.92000000000007</v>
      </c>
      <c r="C1804" s="16">
        <f t="shared" ca="1" si="119"/>
        <v>6.31835829173599</v>
      </c>
      <c r="D1804" s="1">
        <f t="shared" ca="1" si="121"/>
        <v>1916.92</v>
      </c>
    </row>
    <row r="1805" spans="1:4">
      <c r="A1805" s="16">
        <v>1804</v>
      </c>
      <c r="B1805" s="1">
        <f t="shared" ca="1" si="118"/>
        <v>112.92000000000007</v>
      </c>
      <c r="C1805" s="16">
        <f t="shared" ca="1" si="119"/>
        <v>6.2594235033259622</v>
      </c>
      <c r="D1805" s="1">
        <f t="shared" ca="1" si="121"/>
        <v>1916.92</v>
      </c>
    </row>
    <row r="1806" spans="1:4">
      <c r="A1806" s="16">
        <v>1805</v>
      </c>
      <c r="B1806" s="1">
        <f t="shared" ca="1" si="118"/>
        <v>111.92000000000007</v>
      </c>
      <c r="C1806" s="16">
        <f t="shared" ca="1" si="119"/>
        <v>6.2005540166205009</v>
      </c>
      <c r="D1806" s="1">
        <f t="shared" ca="1" si="121"/>
        <v>1916.92</v>
      </c>
    </row>
    <row r="1807" spans="1:4">
      <c r="A1807" s="16">
        <v>1806</v>
      </c>
      <c r="B1807" s="1">
        <f t="shared" ca="1" si="118"/>
        <v>115.94000000000005</v>
      </c>
      <c r="C1807" s="16">
        <f t="shared" ca="1" si="119"/>
        <v>6.4197120708748656</v>
      </c>
      <c r="D1807" s="1">
        <f t="shared" ca="1" si="121"/>
        <v>1921.94</v>
      </c>
    </row>
    <row r="1808" spans="1:4">
      <c r="A1808" s="16">
        <v>1807</v>
      </c>
      <c r="B1808" s="1">
        <f t="shared" ca="1" si="118"/>
        <v>114.94000000000005</v>
      </c>
      <c r="C1808" s="16">
        <f t="shared" ca="1" si="119"/>
        <v>6.3608190370780306</v>
      </c>
      <c r="D1808" s="1">
        <f t="shared" ca="1" si="121"/>
        <v>1921.94</v>
      </c>
    </row>
    <row r="1809" spans="1:4">
      <c r="A1809" s="16">
        <v>1808</v>
      </c>
      <c r="B1809" s="1">
        <f t="shared" ca="1" si="118"/>
        <v>113.94000000000005</v>
      </c>
      <c r="C1809" s="16">
        <f t="shared" ca="1" si="119"/>
        <v>6.3019911504424755</v>
      </c>
      <c r="D1809" s="1">
        <f t="shared" ca="1" si="121"/>
        <v>1921.94</v>
      </c>
    </row>
    <row r="1810" spans="1:4">
      <c r="A1810" s="16">
        <v>1809</v>
      </c>
      <c r="B1810" s="1">
        <f t="shared" ca="1" si="118"/>
        <v>115.36000000000013</v>
      </c>
      <c r="C1810" s="16">
        <f t="shared" ca="1" si="119"/>
        <v>6.3770038695411841</v>
      </c>
      <c r="D1810" s="1">
        <f t="shared" ca="1" si="121"/>
        <v>1924.3600000000001</v>
      </c>
    </row>
    <row r="1811" spans="1:4">
      <c r="A1811" s="16">
        <v>1810</v>
      </c>
      <c r="B1811" s="1">
        <f t="shared" ca="1" si="118"/>
        <v>114.36000000000013</v>
      </c>
      <c r="C1811" s="16">
        <f t="shared" ca="1" si="119"/>
        <v>6.3182320441989077</v>
      </c>
      <c r="D1811" s="1">
        <f t="shared" ca="1" si="121"/>
        <v>1924.3600000000001</v>
      </c>
    </row>
    <row r="1812" spans="1:4">
      <c r="A1812" s="16">
        <v>1811</v>
      </c>
      <c r="B1812" s="1">
        <f t="shared" ca="1" si="118"/>
        <v>113.36000000000013</v>
      </c>
      <c r="C1812" s="16">
        <f t="shared" ca="1" si="119"/>
        <v>6.2595251242407528</v>
      </c>
      <c r="D1812" s="1">
        <f t="shared" ca="1" si="121"/>
        <v>1924.3600000000001</v>
      </c>
    </row>
    <row r="1813" spans="1:4">
      <c r="A1813" s="16">
        <v>1812</v>
      </c>
      <c r="B1813" s="1">
        <f t="shared" ca="1" si="118"/>
        <v>112.36000000000013</v>
      </c>
      <c r="C1813" s="16">
        <f t="shared" ca="1" si="119"/>
        <v>6.2008830022075188</v>
      </c>
      <c r="D1813" s="1">
        <f t="shared" ca="1" si="121"/>
        <v>1924.3600000000001</v>
      </c>
    </row>
    <row r="1814" spans="1:4">
      <c r="A1814" s="16">
        <v>1813</v>
      </c>
      <c r="B1814" s="1">
        <f t="shared" ca="1" si="118"/>
        <v>111.36000000000013</v>
      </c>
      <c r="C1814" s="16">
        <f t="shared" ca="1" si="119"/>
        <v>6.1423055708769994</v>
      </c>
      <c r="D1814" s="1">
        <f t="shared" ca="1" si="121"/>
        <v>1924.3600000000001</v>
      </c>
    </row>
    <row r="1815" spans="1:4">
      <c r="A1815" s="16">
        <v>1814</v>
      </c>
      <c r="B1815" s="1">
        <f t="shared" ca="1" si="118"/>
        <v>110.36000000000013</v>
      </c>
      <c r="C1815" s="16">
        <f t="shared" ca="1" si="119"/>
        <v>6.0837927232635138</v>
      </c>
      <c r="D1815" s="1">
        <f t="shared" ca="1" si="121"/>
        <v>1924.3600000000001</v>
      </c>
    </row>
    <row r="1816" spans="1:4">
      <c r="A1816" s="16">
        <v>1815</v>
      </c>
      <c r="B1816" s="1">
        <f t="shared" ca="1" si="118"/>
        <v>109.36000000000013</v>
      </c>
      <c r="C1816" s="16">
        <f t="shared" ca="1" si="119"/>
        <v>6.0253443526170827</v>
      </c>
      <c r="D1816" s="1">
        <f t="shared" ca="1" si="121"/>
        <v>1924.3600000000001</v>
      </c>
    </row>
    <row r="1817" spans="1:4">
      <c r="A1817" s="16">
        <v>1816</v>
      </c>
      <c r="B1817" s="1">
        <f t="shared" ca="1" si="118"/>
        <v>111.38000000000011</v>
      </c>
      <c r="C1817" s="16">
        <f t="shared" ca="1" si="119"/>
        <v>6.1332599118942852</v>
      </c>
      <c r="D1817" s="1">
        <f t="shared" ca="1" si="121"/>
        <v>1927.38</v>
      </c>
    </row>
    <row r="1818" spans="1:4">
      <c r="A1818" s="16">
        <v>1817</v>
      </c>
      <c r="B1818" s="1">
        <f t="shared" ca="1" si="118"/>
        <v>110.38000000000011</v>
      </c>
      <c r="C1818" s="16">
        <f t="shared" ca="1" si="119"/>
        <v>6.0748486516235545</v>
      </c>
      <c r="D1818" s="1">
        <f t="shared" ca="1" si="121"/>
        <v>1927.38</v>
      </c>
    </row>
    <row r="1819" spans="1:4">
      <c r="A1819" s="16">
        <v>1818</v>
      </c>
      <c r="B1819" s="1">
        <f t="shared" ca="1" si="118"/>
        <v>109.38000000000011</v>
      </c>
      <c r="C1819" s="16">
        <f t="shared" ca="1" si="119"/>
        <v>6.0165016501650257</v>
      </c>
      <c r="D1819" s="1">
        <f t="shared" ca="1" si="121"/>
        <v>1927.38</v>
      </c>
    </row>
    <row r="1820" spans="1:4">
      <c r="A1820" s="16">
        <v>1819</v>
      </c>
      <c r="B1820" s="1">
        <f t="shared" ca="1" si="118"/>
        <v>108.38000000000011</v>
      </c>
      <c r="C1820" s="16">
        <f t="shared" ca="1" si="119"/>
        <v>5.9582188015393029</v>
      </c>
      <c r="D1820" s="1">
        <f t="shared" ca="1" si="121"/>
        <v>1927.38</v>
      </c>
    </row>
    <row r="1821" spans="1:4">
      <c r="A1821" s="16">
        <v>1820</v>
      </c>
      <c r="B1821" s="1">
        <f t="shared" ca="1" si="118"/>
        <v>112.05000000000018</v>
      </c>
      <c r="C1821" s="16">
        <f t="shared" ca="1" si="119"/>
        <v>6.15659340659343</v>
      </c>
      <c r="D1821" s="1">
        <f t="shared" ca="1" si="121"/>
        <v>1932.0500000000002</v>
      </c>
    </row>
    <row r="1822" spans="1:4">
      <c r="A1822" s="16">
        <v>1821</v>
      </c>
      <c r="B1822" s="1">
        <f t="shared" ca="1" si="118"/>
        <v>116.38000000000011</v>
      </c>
      <c r="C1822" s="16">
        <f t="shared" ca="1" si="119"/>
        <v>6.3909939593630014</v>
      </c>
      <c r="D1822" s="1">
        <f t="shared" ca="1" si="121"/>
        <v>1937.38</v>
      </c>
    </row>
    <row r="1823" spans="1:4">
      <c r="A1823" s="16">
        <v>1822</v>
      </c>
      <c r="B1823" s="1">
        <f t="shared" ca="1" si="118"/>
        <v>115.38000000000011</v>
      </c>
      <c r="C1823" s="16">
        <f t="shared" ca="1" si="119"/>
        <v>6.3326015367727706</v>
      </c>
      <c r="D1823" s="1">
        <f t="shared" ca="1" si="121"/>
        <v>1937.38</v>
      </c>
    </row>
    <row r="1824" spans="1:4">
      <c r="A1824" s="16">
        <v>1823</v>
      </c>
      <c r="B1824" s="1">
        <f t="shared" ca="1" si="118"/>
        <v>116.80000000000018</v>
      </c>
      <c r="C1824" s="16">
        <f t="shared" ca="1" si="119"/>
        <v>6.4070213933077582</v>
      </c>
      <c r="D1824" s="1">
        <f t="shared" ca="1" si="121"/>
        <v>1939.8000000000002</v>
      </c>
    </row>
    <row r="1825" spans="1:4">
      <c r="A1825" s="16">
        <v>1824</v>
      </c>
      <c r="B1825" s="1">
        <f t="shared" ca="1" si="118"/>
        <v>118.31000000000017</v>
      </c>
      <c r="C1825" s="16">
        <f t="shared" ca="1" si="119"/>
        <v>6.4862938596491375</v>
      </c>
      <c r="D1825" s="1">
        <f t="shared" ca="1" si="121"/>
        <v>1942.3100000000002</v>
      </c>
    </row>
    <row r="1826" spans="1:4">
      <c r="A1826" s="16">
        <v>1825</v>
      </c>
      <c r="B1826" s="1">
        <f t="shared" ca="1" si="118"/>
        <v>117.31000000000017</v>
      </c>
      <c r="C1826" s="16">
        <f t="shared" ca="1" si="119"/>
        <v>6.4279452054794746</v>
      </c>
      <c r="D1826" s="1">
        <f t="shared" ca="1" si="121"/>
        <v>1942.3100000000002</v>
      </c>
    </row>
    <row r="1827" spans="1:4">
      <c r="A1827" s="16">
        <v>1826</v>
      </c>
      <c r="B1827" s="1">
        <f t="shared" ca="1" si="118"/>
        <v>116.31000000000017</v>
      </c>
      <c r="C1827" s="16">
        <f t="shared" ca="1" si="119"/>
        <v>6.3696604600219189</v>
      </c>
      <c r="D1827" s="1">
        <f t="shared" ca="1" si="121"/>
        <v>1942.3100000000002</v>
      </c>
    </row>
    <row r="1828" spans="1:4">
      <c r="A1828" s="16">
        <v>1827</v>
      </c>
      <c r="B1828" s="1">
        <f t="shared" ca="1" si="118"/>
        <v>115.31000000000017</v>
      </c>
      <c r="C1828" s="16">
        <f t="shared" ca="1" si="119"/>
        <v>6.311439518336087</v>
      </c>
      <c r="D1828" s="1">
        <f t="shared" ca="1" si="121"/>
        <v>1942.3100000000002</v>
      </c>
    </row>
    <row r="1829" spans="1:4">
      <c r="A1829" s="16">
        <v>1828</v>
      </c>
      <c r="B1829" s="1">
        <f t="shared" ca="1" si="118"/>
        <v>114.31000000000017</v>
      </c>
      <c r="C1829" s="16">
        <f t="shared" ca="1" si="119"/>
        <v>6.2532822757111575</v>
      </c>
      <c r="D1829" s="1">
        <f t="shared" ca="1" si="121"/>
        <v>1942.3100000000002</v>
      </c>
    </row>
    <row r="1830" spans="1:4">
      <c r="A1830" s="16">
        <v>1829</v>
      </c>
      <c r="B1830" s="1">
        <f t="shared" ca="1" si="118"/>
        <v>117.81000000000017</v>
      </c>
      <c r="C1830" s="16">
        <f t="shared" ca="1" si="119"/>
        <v>6.4412247129579185</v>
      </c>
      <c r="D1830" s="1">
        <f t="shared" ca="1" si="121"/>
        <v>1946.8100000000002</v>
      </c>
    </row>
    <row r="1831" spans="1:4">
      <c r="A1831" s="16">
        <v>1830</v>
      </c>
      <c r="B1831" s="1">
        <f t="shared" ca="1" si="118"/>
        <v>116.81000000000017</v>
      </c>
      <c r="C1831" s="16">
        <f t="shared" ca="1" si="119"/>
        <v>6.383060109289616</v>
      </c>
      <c r="D1831" s="1">
        <f t="shared" ca="1" si="121"/>
        <v>1946.8100000000002</v>
      </c>
    </row>
    <row r="1832" spans="1:4">
      <c r="A1832" s="16">
        <v>1831</v>
      </c>
      <c r="B1832" s="1">
        <f t="shared" ca="1" si="118"/>
        <v>118.69000000000005</v>
      </c>
      <c r="C1832" s="16">
        <f t="shared" ca="1" si="119"/>
        <v>6.4822501365374023</v>
      </c>
      <c r="D1832" s="1">
        <f t="shared" ca="1" si="121"/>
        <v>1949.69</v>
      </c>
    </row>
    <row r="1833" spans="1:4">
      <c r="A1833" s="16">
        <v>1832</v>
      </c>
      <c r="B1833" s="1">
        <f t="shared" ca="1" si="118"/>
        <v>117.69000000000005</v>
      </c>
      <c r="C1833" s="16">
        <f t="shared" ca="1" si="119"/>
        <v>6.4241266375545791</v>
      </c>
      <c r="D1833" s="1">
        <f t="shared" ca="1" si="121"/>
        <v>1949.69</v>
      </c>
    </row>
    <row r="1834" spans="1:4">
      <c r="A1834" s="16">
        <v>1833</v>
      </c>
      <c r="B1834" s="1">
        <f t="shared" ca="1" si="118"/>
        <v>120.60000000000014</v>
      </c>
      <c r="C1834" s="16">
        <f t="shared" ca="1" si="119"/>
        <v>6.5793780687397856</v>
      </c>
      <c r="D1834" s="1">
        <f t="shared" ref="D1834:D1865" ca="1" si="122">$D$1801+O34</f>
        <v>1953.6000000000001</v>
      </c>
    </row>
    <row r="1835" spans="1:4">
      <c r="A1835" s="16">
        <v>1834</v>
      </c>
      <c r="B1835" s="1">
        <f t="shared" ca="1" si="118"/>
        <v>125.20000000000005</v>
      </c>
      <c r="C1835" s="16">
        <f t="shared" ca="1" si="119"/>
        <v>6.826608505997811</v>
      </c>
      <c r="D1835" s="1">
        <f t="shared" ca="1" si="122"/>
        <v>1959.2</v>
      </c>
    </row>
    <row r="1836" spans="1:4">
      <c r="A1836" s="16">
        <v>1835</v>
      </c>
      <c r="B1836" s="1">
        <f t="shared" ca="1" si="118"/>
        <v>124.20000000000005</v>
      </c>
      <c r="C1836" s="16">
        <f t="shared" ca="1" si="119"/>
        <v>6.7683923705722009</v>
      </c>
      <c r="D1836" s="1">
        <f t="shared" ca="1" si="122"/>
        <v>1959.2</v>
      </c>
    </row>
    <row r="1837" spans="1:4">
      <c r="A1837" s="16">
        <v>1836</v>
      </c>
      <c r="B1837" s="1">
        <f t="shared" ca="1" si="118"/>
        <v>123.20000000000005</v>
      </c>
      <c r="C1837" s="16">
        <f t="shared" ca="1" si="119"/>
        <v>6.7102396514161313</v>
      </c>
      <c r="D1837" s="1">
        <f t="shared" ca="1" si="122"/>
        <v>1959.2</v>
      </c>
    </row>
    <row r="1838" spans="1:4">
      <c r="A1838" s="16">
        <v>1837</v>
      </c>
      <c r="B1838" s="1">
        <f t="shared" ca="1" si="118"/>
        <v>122.20000000000005</v>
      </c>
      <c r="C1838" s="16">
        <f t="shared" ca="1" si="119"/>
        <v>6.6521502449646164</v>
      </c>
      <c r="D1838" s="1">
        <f t="shared" ca="1" si="122"/>
        <v>1959.2</v>
      </c>
    </row>
    <row r="1839" spans="1:4">
      <c r="A1839" s="16">
        <v>1838</v>
      </c>
      <c r="B1839" s="1">
        <f t="shared" ca="1" si="118"/>
        <v>121.20000000000005</v>
      </c>
      <c r="C1839" s="16">
        <f t="shared" ca="1" si="119"/>
        <v>6.5941240478781395</v>
      </c>
      <c r="D1839" s="1">
        <f t="shared" ca="1" si="122"/>
        <v>1959.2</v>
      </c>
    </row>
    <row r="1840" spans="1:4">
      <c r="A1840" s="16">
        <v>1839</v>
      </c>
      <c r="B1840" s="1">
        <f t="shared" ca="1" si="118"/>
        <v>120.20000000000005</v>
      </c>
      <c r="C1840" s="16">
        <f t="shared" ca="1" si="119"/>
        <v>6.5361609570418864</v>
      </c>
      <c r="D1840" s="1">
        <f t="shared" ca="1" si="122"/>
        <v>1959.2</v>
      </c>
    </row>
    <row r="1841" spans="1:4">
      <c r="A1841" s="16">
        <v>1840</v>
      </c>
      <c r="B1841" s="1">
        <f t="shared" ca="1" si="118"/>
        <v>119.20000000000005</v>
      </c>
      <c r="C1841" s="16">
        <f t="shared" ca="1" si="119"/>
        <v>6.4782608695652186</v>
      </c>
      <c r="D1841" s="1">
        <f t="shared" ca="1" si="122"/>
        <v>1959.2</v>
      </c>
    </row>
    <row r="1842" spans="1:4">
      <c r="A1842" s="16">
        <v>1841</v>
      </c>
      <c r="B1842" s="1">
        <f t="shared" ca="1" si="118"/>
        <v>120.77999999999997</v>
      </c>
      <c r="C1842" s="16">
        <f t="shared" ca="1" si="119"/>
        <v>6.5605649103747936</v>
      </c>
      <c r="D1842" s="1">
        <f t="shared" ca="1" si="122"/>
        <v>1961.78</v>
      </c>
    </row>
    <row r="1843" spans="1:4">
      <c r="A1843" s="16">
        <v>1842</v>
      </c>
      <c r="B1843" s="1">
        <f t="shared" ca="1" si="118"/>
        <v>123.03999999999996</v>
      </c>
      <c r="C1843" s="16">
        <f t="shared" ca="1" si="119"/>
        <v>6.6796959826275923</v>
      </c>
      <c r="D1843" s="1">
        <f t="shared" ca="1" si="122"/>
        <v>1965.04</v>
      </c>
    </row>
    <row r="1844" spans="1:4">
      <c r="A1844" s="16">
        <v>1843</v>
      </c>
      <c r="B1844" s="1">
        <f t="shared" ca="1" si="118"/>
        <v>122.03999999999996</v>
      </c>
      <c r="C1844" s="16">
        <f t="shared" ca="1" si="119"/>
        <v>6.6218122626152933</v>
      </c>
      <c r="D1844" s="1">
        <f t="shared" ca="1" si="122"/>
        <v>1965.04</v>
      </c>
    </row>
    <row r="1845" spans="1:4">
      <c r="A1845" s="16">
        <v>1844</v>
      </c>
      <c r="B1845" s="1">
        <f t="shared" ca="1" si="118"/>
        <v>121.03999999999996</v>
      </c>
      <c r="C1845" s="16">
        <f t="shared" ca="1" si="119"/>
        <v>6.5639913232104163</v>
      </c>
      <c r="D1845" s="1">
        <f t="shared" ca="1" si="122"/>
        <v>1965.04</v>
      </c>
    </row>
    <row r="1846" spans="1:4">
      <c r="A1846" s="16">
        <v>1845</v>
      </c>
      <c r="B1846" s="1">
        <f t="shared" ca="1" si="118"/>
        <v>120.03999999999996</v>
      </c>
      <c r="C1846" s="16">
        <f t="shared" ca="1" si="119"/>
        <v>6.5062330623306224</v>
      </c>
      <c r="D1846" s="1">
        <f t="shared" ca="1" si="122"/>
        <v>1965.04</v>
      </c>
    </row>
    <row r="1847" spans="1:4">
      <c r="A1847" s="16">
        <v>1846</v>
      </c>
      <c r="B1847" s="1">
        <f t="shared" ca="1" si="118"/>
        <v>122.90000000000009</v>
      </c>
      <c r="C1847" s="16">
        <f t="shared" ca="1" si="119"/>
        <v>6.6576381365113946</v>
      </c>
      <c r="D1847" s="1">
        <f t="shared" ca="1" si="122"/>
        <v>1968.9</v>
      </c>
    </row>
    <row r="1848" spans="1:4">
      <c r="A1848" s="16">
        <v>1847</v>
      </c>
      <c r="B1848" s="1">
        <f t="shared" ca="1" si="118"/>
        <v>121.90000000000009</v>
      </c>
      <c r="C1848" s="16">
        <f t="shared" ca="1" si="119"/>
        <v>6.5998917162967103</v>
      </c>
      <c r="D1848" s="1">
        <f t="shared" ca="1" si="122"/>
        <v>1968.9</v>
      </c>
    </row>
    <row r="1849" spans="1:4">
      <c r="A1849" s="16">
        <v>1848</v>
      </c>
      <c r="B1849" s="1">
        <f t="shared" ca="1" si="118"/>
        <v>120.90000000000009</v>
      </c>
      <c r="C1849" s="16">
        <f t="shared" ca="1" si="119"/>
        <v>6.5422077922078046</v>
      </c>
      <c r="D1849" s="1">
        <f t="shared" ca="1" si="122"/>
        <v>1968.9</v>
      </c>
    </row>
    <row r="1850" spans="1:4">
      <c r="A1850" s="16">
        <v>1849</v>
      </c>
      <c r="B1850" s="1">
        <f t="shared" ca="1" si="118"/>
        <v>122.24000000000001</v>
      </c>
      <c r="C1850" s="16">
        <f t="shared" ca="1" si="119"/>
        <v>6.6111411573823773</v>
      </c>
      <c r="D1850" s="1">
        <f t="shared" ca="1" si="122"/>
        <v>1971.24</v>
      </c>
    </row>
    <row r="1851" spans="1:4">
      <c r="A1851" s="16">
        <v>1850</v>
      </c>
      <c r="B1851" s="1">
        <f t="shared" ca="1" si="118"/>
        <v>121.24000000000001</v>
      </c>
      <c r="C1851" s="16">
        <f t="shared" ca="1" si="119"/>
        <v>6.5535135135135221</v>
      </c>
      <c r="D1851" s="1">
        <f t="shared" ca="1" si="122"/>
        <v>1971.24</v>
      </c>
    </row>
    <row r="1852" spans="1:4">
      <c r="A1852" s="16">
        <v>1851</v>
      </c>
      <c r="B1852" s="1">
        <f t="shared" ca="1" si="118"/>
        <v>120.24000000000001</v>
      </c>
      <c r="C1852" s="16">
        <f t="shared" ca="1" si="119"/>
        <v>6.4959481361426299</v>
      </c>
      <c r="D1852" s="1">
        <f t="shared" ca="1" si="122"/>
        <v>1971.24</v>
      </c>
    </row>
    <row r="1853" spans="1:4">
      <c r="A1853" s="16">
        <v>1852</v>
      </c>
      <c r="B1853" s="1">
        <f t="shared" ca="1" si="118"/>
        <v>119.24000000000001</v>
      </c>
      <c r="C1853" s="16">
        <f t="shared" ca="1" si="119"/>
        <v>6.438444924406042</v>
      </c>
      <c r="D1853" s="1">
        <f t="shared" ca="1" si="122"/>
        <v>1971.24</v>
      </c>
    </row>
    <row r="1854" spans="1:4">
      <c r="A1854" s="16">
        <v>1853</v>
      </c>
      <c r="B1854" s="1">
        <f t="shared" ca="1" si="118"/>
        <v>118.24000000000001</v>
      </c>
      <c r="C1854" s="16">
        <f t="shared" ca="1" si="119"/>
        <v>6.3810037776578383</v>
      </c>
      <c r="D1854" s="1">
        <f t="shared" ca="1" si="122"/>
        <v>1971.24</v>
      </c>
    </row>
    <row r="1855" spans="1:4">
      <c r="A1855" s="16">
        <v>1854</v>
      </c>
      <c r="B1855" s="1">
        <f t="shared" ca="1" si="118"/>
        <v>121.17000000000007</v>
      </c>
      <c r="C1855" s="16">
        <f t="shared" ca="1" si="119"/>
        <v>6.5355987055016271</v>
      </c>
      <c r="D1855" s="1">
        <f t="shared" ca="1" si="122"/>
        <v>1975.17</v>
      </c>
    </row>
    <row r="1856" spans="1:4">
      <c r="A1856" s="16">
        <v>1855</v>
      </c>
      <c r="B1856" s="1">
        <f t="shared" ca="1" si="118"/>
        <v>124.35000000000014</v>
      </c>
      <c r="C1856" s="16">
        <f t="shared" ca="1" si="119"/>
        <v>6.7035040431266992</v>
      </c>
      <c r="D1856" s="1">
        <f t="shared" ca="1" si="122"/>
        <v>1979.3500000000001</v>
      </c>
    </row>
    <row r="1857" spans="1:4">
      <c r="A1857" s="16">
        <v>1856</v>
      </c>
      <c r="B1857" s="1">
        <f t="shared" ca="1" si="118"/>
        <v>123.35000000000014</v>
      </c>
      <c r="C1857" s="16">
        <f t="shared" ca="1" si="119"/>
        <v>6.6460129310344769</v>
      </c>
      <c r="D1857" s="1">
        <f t="shared" ca="1" si="122"/>
        <v>1979.3500000000001</v>
      </c>
    </row>
    <row r="1858" spans="1:4">
      <c r="A1858" s="16">
        <v>1857</v>
      </c>
      <c r="B1858" s="1">
        <f t="shared" ref="B1858:B1921" ca="1" si="123">D1858-A1858</f>
        <v>124.7800000000002</v>
      </c>
      <c r="C1858" s="16">
        <f t="shared" ref="C1858:C1921" ca="1" si="124">(D1858/A1858*100)-100</f>
        <v>6.7194399569197714</v>
      </c>
      <c r="D1858" s="1">
        <f t="shared" ca="1" si="122"/>
        <v>1981.7800000000002</v>
      </c>
    </row>
    <row r="1859" spans="1:4">
      <c r="A1859" s="16">
        <v>1858</v>
      </c>
      <c r="B1859" s="1">
        <f t="shared" ca="1" si="123"/>
        <v>123.7800000000002</v>
      </c>
      <c r="C1859" s="16">
        <f t="shared" ca="1" si="124"/>
        <v>6.6620021528525371</v>
      </c>
      <c r="D1859" s="1">
        <f t="shared" ca="1" si="122"/>
        <v>1981.7800000000002</v>
      </c>
    </row>
    <row r="1860" spans="1:4">
      <c r="A1860" s="16">
        <v>1859</v>
      </c>
      <c r="B1860" s="1">
        <f t="shared" ca="1" si="123"/>
        <v>122.7800000000002</v>
      </c>
      <c r="C1860" s="16">
        <f t="shared" ca="1" si="124"/>
        <v>6.6046261430876996</v>
      </c>
      <c r="D1860" s="1">
        <f t="shared" ca="1" si="122"/>
        <v>1981.7800000000002</v>
      </c>
    </row>
    <row r="1861" spans="1:4">
      <c r="A1861" s="16">
        <v>1860</v>
      </c>
      <c r="B1861" s="1">
        <f t="shared" ca="1" si="123"/>
        <v>121.7800000000002</v>
      </c>
      <c r="C1861" s="16">
        <f t="shared" ca="1" si="124"/>
        <v>6.5473118279570031</v>
      </c>
      <c r="D1861" s="1">
        <f t="shared" ca="1" si="122"/>
        <v>1981.7800000000002</v>
      </c>
    </row>
    <row r="1862" spans="1:4">
      <c r="A1862" s="16">
        <v>1861</v>
      </c>
      <c r="B1862" s="1">
        <f t="shared" ca="1" si="123"/>
        <v>125.8900000000001</v>
      </c>
      <c r="C1862" s="16">
        <f t="shared" ca="1" si="124"/>
        <v>6.764642665233751</v>
      </c>
      <c r="D1862" s="1">
        <f t="shared" ca="1" si="122"/>
        <v>1986.89</v>
      </c>
    </row>
    <row r="1863" spans="1:4">
      <c r="A1863" s="16">
        <v>1862</v>
      </c>
      <c r="B1863" s="1">
        <f t="shared" ca="1" si="123"/>
        <v>124.8900000000001</v>
      </c>
      <c r="C1863" s="16">
        <f t="shared" ca="1" si="124"/>
        <v>6.7073039742212757</v>
      </c>
      <c r="D1863" s="1">
        <f t="shared" ca="1" si="122"/>
        <v>1986.89</v>
      </c>
    </row>
    <row r="1864" spans="1:4">
      <c r="A1864" s="16">
        <v>1863</v>
      </c>
      <c r="B1864" s="1">
        <f t="shared" ca="1" si="123"/>
        <v>123.8900000000001</v>
      </c>
      <c r="C1864" s="16">
        <f t="shared" ca="1" si="124"/>
        <v>6.6500268384326375</v>
      </c>
      <c r="D1864" s="1">
        <f t="shared" ca="1" si="122"/>
        <v>1986.89</v>
      </c>
    </row>
    <row r="1865" spans="1:4">
      <c r="A1865" s="16">
        <v>1864</v>
      </c>
      <c r="B1865" s="1">
        <f t="shared" ca="1" si="123"/>
        <v>128.57000000000016</v>
      </c>
      <c r="C1865" s="16">
        <f t="shared" ca="1" si="124"/>
        <v>6.8975321888412111</v>
      </c>
      <c r="D1865" s="1">
        <f t="shared" ca="1" si="122"/>
        <v>1992.5700000000002</v>
      </c>
    </row>
    <row r="1866" spans="1:4">
      <c r="A1866" s="16">
        <v>1865</v>
      </c>
      <c r="B1866" s="1">
        <f t="shared" ca="1" si="123"/>
        <v>127.57000000000016</v>
      </c>
      <c r="C1866" s="16">
        <f t="shared" ca="1" si="124"/>
        <v>6.8402144772118163</v>
      </c>
      <c r="D1866" s="1">
        <f t="shared" ref="D1866:D1897" ca="1" si="125">$D$1801+O66</f>
        <v>1992.5700000000002</v>
      </c>
    </row>
    <row r="1867" spans="1:4">
      <c r="A1867" s="16">
        <v>1866</v>
      </c>
      <c r="B1867" s="1">
        <f t="shared" ca="1" si="123"/>
        <v>126.57000000000016</v>
      </c>
      <c r="C1867" s="16">
        <f t="shared" ca="1" si="124"/>
        <v>6.7829581993569263</v>
      </c>
      <c r="D1867" s="1">
        <f t="shared" ca="1" si="125"/>
        <v>1992.5700000000002</v>
      </c>
    </row>
    <row r="1868" spans="1:4">
      <c r="A1868" s="16">
        <v>1867</v>
      </c>
      <c r="B1868" s="1">
        <f t="shared" ca="1" si="123"/>
        <v>125.57000000000016</v>
      </c>
      <c r="C1868" s="16">
        <f t="shared" ca="1" si="124"/>
        <v>6.7257632565613363</v>
      </c>
      <c r="D1868" s="1">
        <f t="shared" ca="1" si="125"/>
        <v>1992.5700000000002</v>
      </c>
    </row>
    <row r="1869" spans="1:4">
      <c r="A1869" s="16">
        <v>1868</v>
      </c>
      <c r="B1869" s="1">
        <f t="shared" ca="1" si="123"/>
        <v>129.5</v>
      </c>
      <c r="C1869" s="16">
        <f t="shared" ca="1" si="124"/>
        <v>6.9325481798715174</v>
      </c>
      <c r="D1869" s="1">
        <f t="shared" ca="1" si="125"/>
        <v>1997.5</v>
      </c>
    </row>
    <row r="1870" spans="1:4">
      <c r="A1870" s="16">
        <v>1869</v>
      </c>
      <c r="B1870" s="1">
        <f t="shared" ca="1" si="123"/>
        <v>128.5</v>
      </c>
      <c r="C1870" s="16">
        <f t="shared" ca="1" si="124"/>
        <v>6.87533440342429</v>
      </c>
      <c r="D1870" s="1">
        <f t="shared" ca="1" si="125"/>
        <v>1997.5</v>
      </c>
    </row>
    <row r="1871" spans="1:4">
      <c r="A1871" s="16">
        <v>1870</v>
      </c>
      <c r="B1871" s="1">
        <f t="shared" ca="1" si="123"/>
        <v>127.5</v>
      </c>
      <c r="C1871" s="16">
        <f t="shared" ca="1" si="124"/>
        <v>6.818181818181813</v>
      </c>
      <c r="D1871" s="1">
        <f t="shared" ca="1" si="125"/>
        <v>1997.5</v>
      </c>
    </row>
    <row r="1872" spans="1:4">
      <c r="A1872" s="16">
        <v>1871</v>
      </c>
      <c r="B1872" s="1">
        <f t="shared" ca="1" si="123"/>
        <v>126.5</v>
      </c>
      <c r="C1872" s="16">
        <f t="shared" ca="1" si="124"/>
        <v>6.7610903260288495</v>
      </c>
      <c r="D1872" s="1">
        <f t="shared" ca="1" si="125"/>
        <v>1997.5</v>
      </c>
    </row>
    <row r="1873" spans="1:4">
      <c r="A1873" s="16">
        <v>1872</v>
      </c>
      <c r="B1873" s="1">
        <f t="shared" ca="1" si="123"/>
        <v>127.6400000000001</v>
      </c>
      <c r="C1873" s="16">
        <f t="shared" ca="1" si="124"/>
        <v>6.8183760683760681</v>
      </c>
      <c r="D1873" s="1">
        <f t="shared" ca="1" si="125"/>
        <v>1999.64</v>
      </c>
    </row>
    <row r="1874" spans="1:4">
      <c r="A1874" s="16">
        <v>1873</v>
      </c>
      <c r="B1874" s="1">
        <f t="shared" ca="1" si="123"/>
        <v>126.6400000000001</v>
      </c>
      <c r="C1874" s="16">
        <f t="shared" ca="1" si="124"/>
        <v>6.7613454351308064</v>
      </c>
      <c r="D1874" s="1">
        <f t="shared" ca="1" si="125"/>
        <v>1999.64</v>
      </c>
    </row>
    <row r="1875" spans="1:4">
      <c r="A1875" s="16">
        <v>1874</v>
      </c>
      <c r="B1875" s="1">
        <f t="shared" ca="1" si="123"/>
        <v>125.6400000000001</v>
      </c>
      <c r="C1875" s="16">
        <f t="shared" ca="1" si="124"/>
        <v>6.7043756670224184</v>
      </c>
      <c r="D1875" s="1">
        <f t="shared" ca="1" si="125"/>
        <v>1999.64</v>
      </c>
    </row>
    <row r="1876" spans="1:4">
      <c r="A1876" s="16">
        <v>1875</v>
      </c>
      <c r="B1876" s="1">
        <f t="shared" ca="1" si="123"/>
        <v>126.93000000000006</v>
      </c>
      <c r="C1876" s="16">
        <f t="shared" ca="1" si="124"/>
        <v>6.769599999999997</v>
      </c>
      <c r="D1876" s="1">
        <f t="shared" ca="1" si="125"/>
        <v>2001.93</v>
      </c>
    </row>
    <row r="1877" spans="1:4">
      <c r="A1877" s="16">
        <v>1876</v>
      </c>
      <c r="B1877" s="1">
        <f t="shared" ca="1" si="123"/>
        <v>130.08000000000015</v>
      </c>
      <c r="C1877" s="16">
        <f t="shared" ca="1" si="124"/>
        <v>6.9339019189765594</v>
      </c>
      <c r="D1877" s="1">
        <f t="shared" ca="1" si="125"/>
        <v>2006.0800000000002</v>
      </c>
    </row>
    <row r="1878" spans="1:4">
      <c r="A1878" s="16">
        <v>1877</v>
      </c>
      <c r="B1878" s="1">
        <f t="shared" ca="1" si="123"/>
        <v>134.61000000000013</v>
      </c>
      <c r="C1878" s="16">
        <f t="shared" ca="1" si="124"/>
        <v>7.1715503462972805</v>
      </c>
      <c r="D1878" s="1">
        <f t="shared" ca="1" si="125"/>
        <v>2011.6100000000001</v>
      </c>
    </row>
    <row r="1879" spans="1:4">
      <c r="A1879" s="16">
        <v>1878</v>
      </c>
      <c r="B1879" s="1">
        <f t="shared" ca="1" si="123"/>
        <v>139.57000000000016</v>
      </c>
      <c r="C1879" s="16">
        <f t="shared" ca="1" si="124"/>
        <v>7.4318423855165037</v>
      </c>
      <c r="D1879" s="1">
        <f t="shared" ca="1" si="125"/>
        <v>2017.5700000000002</v>
      </c>
    </row>
    <row r="1880" spans="1:4">
      <c r="A1880" s="16">
        <v>1879</v>
      </c>
      <c r="B1880" s="1">
        <f t="shared" ca="1" si="123"/>
        <v>138.57000000000016</v>
      </c>
      <c r="C1880" s="16">
        <f t="shared" ca="1" si="124"/>
        <v>7.3746673762639716</v>
      </c>
      <c r="D1880" s="1">
        <f t="shared" ca="1" si="125"/>
        <v>2017.5700000000002</v>
      </c>
    </row>
    <row r="1881" spans="1:4">
      <c r="A1881" s="16">
        <v>1880</v>
      </c>
      <c r="B1881" s="1">
        <f t="shared" ca="1" si="123"/>
        <v>137.57000000000016</v>
      </c>
      <c r="C1881" s="16">
        <f t="shared" ca="1" si="124"/>
        <v>7.3175531914893668</v>
      </c>
      <c r="D1881" s="1">
        <f t="shared" ca="1" si="125"/>
        <v>2017.5700000000002</v>
      </c>
    </row>
    <row r="1882" spans="1:4">
      <c r="A1882" s="16">
        <v>1881</v>
      </c>
      <c r="B1882" s="1">
        <f t="shared" ca="1" si="123"/>
        <v>136.57000000000016</v>
      </c>
      <c r="C1882" s="16">
        <f t="shared" ca="1" si="124"/>
        <v>7.2604997341839521</v>
      </c>
      <c r="D1882" s="1">
        <f t="shared" ca="1" si="125"/>
        <v>2017.5700000000002</v>
      </c>
    </row>
    <row r="1883" spans="1:4">
      <c r="A1883" s="16">
        <v>1882</v>
      </c>
      <c r="B1883" s="1">
        <f t="shared" ca="1" si="123"/>
        <v>138.98000000000002</v>
      </c>
      <c r="C1883" s="16">
        <f t="shared" ca="1" si="124"/>
        <v>7.3846971307120128</v>
      </c>
      <c r="D1883" s="1">
        <f t="shared" ca="1" si="125"/>
        <v>2020.98</v>
      </c>
    </row>
    <row r="1884" spans="1:4">
      <c r="A1884" s="16">
        <v>1883</v>
      </c>
      <c r="B1884" s="1">
        <f t="shared" ca="1" si="123"/>
        <v>141.36000000000013</v>
      </c>
      <c r="C1884" s="16">
        <f t="shared" ca="1" si="124"/>
        <v>7.5071694105151465</v>
      </c>
      <c r="D1884" s="1">
        <f t="shared" ca="1" si="125"/>
        <v>2024.3600000000001</v>
      </c>
    </row>
    <row r="1885" spans="1:4">
      <c r="A1885" s="16">
        <v>1884</v>
      </c>
      <c r="B1885" s="1">
        <f t="shared" ca="1" si="123"/>
        <v>144.05000000000018</v>
      </c>
      <c r="C1885" s="16">
        <f t="shared" ca="1" si="124"/>
        <v>7.6459660297240077</v>
      </c>
      <c r="D1885" s="1">
        <f t="shared" ca="1" si="125"/>
        <v>2028.0500000000002</v>
      </c>
    </row>
    <row r="1886" spans="1:4">
      <c r="A1886" s="16">
        <v>1885</v>
      </c>
      <c r="B1886" s="1">
        <f t="shared" ca="1" si="123"/>
        <v>143.05000000000018</v>
      </c>
      <c r="C1886" s="16">
        <f t="shared" ca="1" si="124"/>
        <v>7.5888594164456293</v>
      </c>
      <c r="D1886" s="1">
        <f t="shared" ca="1" si="125"/>
        <v>2028.0500000000002</v>
      </c>
    </row>
    <row r="1887" spans="1:4">
      <c r="A1887" s="16">
        <v>1886</v>
      </c>
      <c r="B1887" s="1">
        <f t="shared" ca="1" si="123"/>
        <v>142.05000000000018</v>
      </c>
      <c r="C1887" s="16">
        <f t="shared" ca="1" si="124"/>
        <v>7.5318133616118814</v>
      </c>
      <c r="D1887" s="1">
        <f t="shared" ca="1" si="125"/>
        <v>2028.0500000000002</v>
      </c>
    </row>
    <row r="1888" spans="1:4">
      <c r="A1888" s="16">
        <v>1887</v>
      </c>
      <c r="B1888" s="1">
        <f t="shared" ca="1" si="123"/>
        <v>144.92000000000007</v>
      </c>
      <c r="C1888" s="16">
        <f t="shared" ca="1" si="124"/>
        <v>7.6799152093269782</v>
      </c>
      <c r="D1888" s="1">
        <f t="shared" ca="1" si="125"/>
        <v>2031.92</v>
      </c>
    </row>
    <row r="1889" spans="1:4">
      <c r="A1889" s="16">
        <v>1888</v>
      </c>
      <c r="B1889" s="1">
        <f t="shared" ca="1" si="123"/>
        <v>143.92000000000007</v>
      </c>
      <c r="C1889" s="16">
        <f t="shared" ca="1" si="124"/>
        <v>7.6228813559322077</v>
      </c>
      <c r="D1889" s="1">
        <f t="shared" ca="1" si="125"/>
        <v>2031.92</v>
      </c>
    </row>
    <row r="1890" spans="1:4">
      <c r="A1890" s="16">
        <v>1889</v>
      </c>
      <c r="B1890" s="1">
        <f t="shared" ca="1" si="123"/>
        <v>146.62000000000012</v>
      </c>
      <c r="C1890" s="16">
        <f t="shared" ca="1" si="124"/>
        <v>7.7617787188988956</v>
      </c>
      <c r="D1890" s="1">
        <f t="shared" ca="1" si="125"/>
        <v>2035.6200000000001</v>
      </c>
    </row>
    <row r="1891" spans="1:4">
      <c r="A1891" s="16">
        <v>1890</v>
      </c>
      <c r="B1891" s="1">
        <f t="shared" ca="1" si="123"/>
        <v>148.26</v>
      </c>
      <c r="C1891" s="16">
        <f t="shared" ca="1" si="124"/>
        <v>7.8444444444444485</v>
      </c>
      <c r="D1891" s="1">
        <f t="shared" ca="1" si="125"/>
        <v>2038.26</v>
      </c>
    </row>
    <row r="1892" spans="1:4">
      <c r="A1892" s="16">
        <v>1891</v>
      </c>
      <c r="B1892" s="1">
        <f t="shared" ca="1" si="123"/>
        <v>147.26</v>
      </c>
      <c r="C1892" s="16">
        <f t="shared" ca="1" si="124"/>
        <v>7.7874140666314133</v>
      </c>
      <c r="D1892" s="1">
        <f t="shared" ca="1" si="125"/>
        <v>2038.26</v>
      </c>
    </row>
    <row r="1893" spans="1:4">
      <c r="A1893" s="16">
        <v>1892</v>
      </c>
      <c r="B1893" s="1">
        <f t="shared" ca="1" si="123"/>
        <v>146.26</v>
      </c>
      <c r="C1893" s="16">
        <f t="shared" ca="1" si="124"/>
        <v>7.7304439746300346</v>
      </c>
      <c r="D1893" s="1">
        <f t="shared" ca="1" si="125"/>
        <v>2038.26</v>
      </c>
    </row>
    <row r="1894" spans="1:4">
      <c r="A1894" s="16">
        <v>1893</v>
      </c>
      <c r="B1894" s="1">
        <f t="shared" ca="1" si="123"/>
        <v>148.57000000000016</v>
      </c>
      <c r="C1894" s="16">
        <f t="shared" ca="1" si="124"/>
        <v>7.8483888008452141</v>
      </c>
      <c r="D1894" s="1">
        <f t="shared" ca="1" si="125"/>
        <v>2041.5700000000002</v>
      </c>
    </row>
    <row r="1895" spans="1:4">
      <c r="A1895" s="16">
        <v>1894</v>
      </c>
      <c r="B1895" s="1">
        <f t="shared" ca="1" si="123"/>
        <v>147.57000000000016</v>
      </c>
      <c r="C1895" s="16">
        <f t="shared" ca="1" si="124"/>
        <v>7.79144667370646</v>
      </c>
      <c r="D1895" s="1">
        <f t="shared" ca="1" si="125"/>
        <v>2041.5700000000002</v>
      </c>
    </row>
    <row r="1896" spans="1:4">
      <c r="A1896" s="16">
        <v>1895</v>
      </c>
      <c r="B1896" s="1">
        <f t="shared" ca="1" si="123"/>
        <v>146.57000000000016</v>
      </c>
      <c r="C1896" s="16">
        <f t="shared" ca="1" si="124"/>
        <v>7.7345646437994873</v>
      </c>
      <c r="D1896" s="1">
        <f t="shared" ca="1" si="125"/>
        <v>2041.5700000000002</v>
      </c>
    </row>
    <row r="1897" spans="1:4">
      <c r="A1897" s="16">
        <v>1896</v>
      </c>
      <c r="B1897" s="1">
        <f t="shared" ca="1" si="123"/>
        <v>145.57000000000016</v>
      </c>
      <c r="C1897" s="16">
        <f t="shared" ca="1" si="124"/>
        <v>7.6777426160337541</v>
      </c>
      <c r="D1897" s="1">
        <f t="shared" ca="1" si="125"/>
        <v>2041.5700000000002</v>
      </c>
    </row>
    <row r="1898" spans="1:4">
      <c r="A1898" s="16">
        <v>1897</v>
      </c>
      <c r="B1898" s="1">
        <f t="shared" ca="1" si="123"/>
        <v>147.69000000000005</v>
      </c>
      <c r="C1898" s="16">
        <f t="shared" ca="1" si="124"/>
        <v>7.7854507116499718</v>
      </c>
      <c r="D1898" s="1">
        <f t="shared" ref="D1898:D1929" ca="1" si="126">$D$1801+O98</f>
        <v>2044.69</v>
      </c>
    </row>
    <row r="1899" spans="1:4">
      <c r="A1899" s="16">
        <v>1898</v>
      </c>
      <c r="B1899" s="1">
        <f t="shared" ca="1" si="123"/>
        <v>146.69000000000005</v>
      </c>
      <c r="C1899" s="16">
        <f t="shared" ca="1" si="124"/>
        <v>7.7286617492096923</v>
      </c>
      <c r="D1899" s="1">
        <f t="shared" ca="1" si="126"/>
        <v>2044.69</v>
      </c>
    </row>
    <row r="1900" spans="1:4">
      <c r="A1900" s="16">
        <v>1899</v>
      </c>
      <c r="B1900" s="1">
        <f t="shared" ca="1" si="123"/>
        <v>147.88000000000011</v>
      </c>
      <c r="C1900" s="16">
        <f t="shared" ca="1" si="124"/>
        <v>7.7872564507635644</v>
      </c>
      <c r="D1900" s="1">
        <f t="shared" ca="1" si="126"/>
        <v>2046.88</v>
      </c>
    </row>
    <row r="1901" spans="1:4">
      <c r="A1901" s="16">
        <v>1900</v>
      </c>
      <c r="B1901" s="1">
        <f t="shared" ca="1" si="123"/>
        <v>146.88000000000011</v>
      </c>
      <c r="C1901" s="16">
        <f t="shared" ca="1" si="124"/>
        <v>7.7305263157894757</v>
      </c>
      <c r="D1901" s="1">
        <f t="shared" ca="1" si="126"/>
        <v>2046.88</v>
      </c>
    </row>
    <row r="1902" spans="1:4">
      <c r="A1902" s="16">
        <v>1901</v>
      </c>
      <c r="B1902" s="1">
        <f t="shared" ca="1" si="123"/>
        <v>145.88000000000011</v>
      </c>
      <c r="C1902" s="16">
        <f t="shared" ca="1" si="124"/>
        <v>7.6738558653340476</v>
      </c>
      <c r="D1902" s="1">
        <f t="shared" ca="1" si="126"/>
        <v>2046.88</v>
      </c>
    </row>
    <row r="1903" spans="1:4">
      <c r="A1903" s="16">
        <v>1902</v>
      </c>
      <c r="B1903" s="1">
        <f t="shared" ca="1" si="123"/>
        <v>144.88000000000011</v>
      </c>
      <c r="C1903" s="16">
        <f t="shared" ca="1" si="124"/>
        <v>7.6172450052576153</v>
      </c>
      <c r="D1903" s="1">
        <f t="shared" ca="1" si="126"/>
        <v>2046.88</v>
      </c>
    </row>
    <row r="1904" spans="1:4">
      <c r="A1904" s="16">
        <v>1903</v>
      </c>
      <c r="B1904" s="1">
        <f t="shared" ca="1" si="123"/>
        <v>143.88000000000011</v>
      </c>
      <c r="C1904" s="16">
        <f t="shared" ca="1" si="124"/>
        <v>7.5606936416185135</v>
      </c>
      <c r="D1904" s="1">
        <f t="shared" ca="1" si="126"/>
        <v>2046.88</v>
      </c>
    </row>
    <row r="1905" spans="1:4">
      <c r="A1905" s="16">
        <v>1904</v>
      </c>
      <c r="B1905" s="1">
        <f t="shared" ca="1" si="123"/>
        <v>142.88000000000011</v>
      </c>
      <c r="C1905" s="16">
        <f t="shared" ca="1" si="124"/>
        <v>7.5042016806722671</v>
      </c>
      <c r="D1905" s="1">
        <f t="shared" ca="1" si="126"/>
        <v>2046.88</v>
      </c>
    </row>
    <row r="1906" spans="1:4">
      <c r="A1906" s="16">
        <v>1905</v>
      </c>
      <c r="B1906" s="1">
        <f t="shared" ca="1" si="123"/>
        <v>141.88000000000011</v>
      </c>
      <c r="C1906" s="16">
        <f t="shared" ca="1" si="124"/>
        <v>7.4477690288713916</v>
      </c>
      <c r="D1906" s="1">
        <f t="shared" ca="1" si="126"/>
        <v>2046.88</v>
      </c>
    </row>
    <row r="1907" spans="1:4">
      <c r="A1907" s="16">
        <v>1906</v>
      </c>
      <c r="B1907" s="1">
        <f t="shared" ca="1" si="123"/>
        <v>140.88000000000011</v>
      </c>
      <c r="C1907" s="16">
        <f t="shared" ca="1" si="124"/>
        <v>7.3913955928646402</v>
      </c>
      <c r="D1907" s="1">
        <f t="shared" ca="1" si="126"/>
        <v>2046.88</v>
      </c>
    </row>
    <row r="1908" spans="1:4">
      <c r="A1908" s="16">
        <v>1907</v>
      </c>
      <c r="B1908" s="1">
        <f t="shared" ca="1" si="123"/>
        <v>142.26999999999998</v>
      </c>
      <c r="C1908" s="16">
        <f t="shared" ca="1" si="124"/>
        <v>7.4604090194021921</v>
      </c>
      <c r="D1908" s="1">
        <f t="shared" ca="1" si="126"/>
        <v>2049.27</v>
      </c>
    </row>
    <row r="1909" spans="1:4">
      <c r="A1909" s="16">
        <v>1908</v>
      </c>
      <c r="B1909" s="1">
        <f t="shared" ca="1" si="123"/>
        <v>141.26999999999998</v>
      </c>
      <c r="C1909" s="16">
        <f t="shared" ca="1" si="124"/>
        <v>7.4040880503144706</v>
      </c>
      <c r="D1909" s="1">
        <f t="shared" ca="1" si="126"/>
        <v>2049.27</v>
      </c>
    </row>
    <row r="1910" spans="1:4">
      <c r="A1910" s="16">
        <v>1909</v>
      </c>
      <c r="B1910" s="1">
        <f t="shared" ca="1" si="123"/>
        <v>146.01999999999998</v>
      </c>
      <c r="C1910" s="16">
        <f t="shared" ca="1" si="124"/>
        <v>7.6490309062336337</v>
      </c>
      <c r="D1910" s="1">
        <f t="shared" ca="1" si="126"/>
        <v>2055.02</v>
      </c>
    </row>
    <row r="1911" spans="1:4">
      <c r="A1911" s="16">
        <v>1910</v>
      </c>
      <c r="B1911" s="1">
        <f t="shared" ca="1" si="123"/>
        <v>145.01999999999998</v>
      </c>
      <c r="C1911" s="16">
        <f t="shared" ca="1" si="124"/>
        <v>7.5926701570680564</v>
      </c>
      <c r="D1911" s="1">
        <f t="shared" ca="1" si="126"/>
        <v>2055.02</v>
      </c>
    </row>
    <row r="1912" spans="1:4">
      <c r="A1912" s="16">
        <v>1911</v>
      </c>
      <c r="B1912" s="1">
        <f t="shared" ca="1" si="123"/>
        <v>146.57000000000016</v>
      </c>
      <c r="C1912" s="16">
        <f t="shared" ca="1" si="124"/>
        <v>7.6698063840921122</v>
      </c>
      <c r="D1912" s="1">
        <f t="shared" ca="1" si="126"/>
        <v>2057.5700000000002</v>
      </c>
    </row>
    <row r="1913" spans="1:4">
      <c r="A1913" s="16">
        <v>1912</v>
      </c>
      <c r="B1913" s="1">
        <f t="shared" ca="1" si="123"/>
        <v>145.57000000000016</v>
      </c>
      <c r="C1913" s="16">
        <f t="shared" ca="1" si="124"/>
        <v>7.6134937238493876</v>
      </c>
      <c r="D1913" s="1">
        <f t="shared" ca="1" si="126"/>
        <v>2057.5700000000002</v>
      </c>
    </row>
    <row r="1914" spans="1:4">
      <c r="A1914" s="16">
        <v>1913</v>
      </c>
      <c r="B1914" s="1">
        <f t="shared" ca="1" si="123"/>
        <v>144.57000000000016</v>
      </c>
      <c r="C1914" s="16">
        <f t="shared" ca="1" si="124"/>
        <v>7.5572399372713051</v>
      </c>
      <c r="D1914" s="1">
        <f t="shared" ca="1" si="126"/>
        <v>2057.5700000000002</v>
      </c>
    </row>
    <row r="1915" spans="1:4">
      <c r="A1915" s="16">
        <v>1914</v>
      </c>
      <c r="B1915" s="1">
        <f t="shared" ca="1" si="123"/>
        <v>145.73000000000002</v>
      </c>
      <c r="C1915" s="16">
        <f t="shared" ca="1" si="124"/>
        <v>7.6138975966562299</v>
      </c>
      <c r="D1915" s="1">
        <f t="shared" ca="1" si="126"/>
        <v>2059.73</v>
      </c>
    </row>
    <row r="1916" spans="1:4">
      <c r="A1916" s="16">
        <v>1915</v>
      </c>
      <c r="B1916" s="1">
        <f t="shared" ca="1" si="123"/>
        <v>144.73000000000002</v>
      </c>
      <c r="C1916" s="16">
        <f t="shared" ca="1" si="124"/>
        <v>7.5577023498694587</v>
      </c>
      <c r="D1916" s="1">
        <f t="shared" ca="1" si="126"/>
        <v>2059.73</v>
      </c>
    </row>
    <row r="1917" spans="1:4">
      <c r="A1917" s="16">
        <v>1916</v>
      </c>
      <c r="B1917" s="1">
        <f t="shared" ca="1" si="123"/>
        <v>143.73000000000002</v>
      </c>
      <c r="C1917" s="16">
        <f t="shared" ca="1" si="124"/>
        <v>7.5015657620041765</v>
      </c>
      <c r="D1917" s="1">
        <f t="shared" ca="1" si="126"/>
        <v>2059.73</v>
      </c>
    </row>
    <row r="1918" spans="1:4">
      <c r="A1918" s="16">
        <v>1917</v>
      </c>
      <c r="B1918" s="1">
        <f t="shared" ca="1" si="123"/>
        <v>142.73000000000002</v>
      </c>
      <c r="C1918" s="16">
        <f t="shared" ca="1" si="124"/>
        <v>7.4454877412623972</v>
      </c>
      <c r="D1918" s="1">
        <f t="shared" ca="1" si="126"/>
        <v>2059.73</v>
      </c>
    </row>
    <row r="1919" spans="1:4">
      <c r="A1919" s="16">
        <v>1918</v>
      </c>
      <c r="B1919" s="1">
        <f t="shared" ca="1" si="123"/>
        <v>145.47000000000025</v>
      </c>
      <c r="C1919" s="16">
        <f t="shared" ca="1" si="124"/>
        <v>7.584462982273223</v>
      </c>
      <c r="D1919" s="1">
        <f t="shared" ca="1" si="126"/>
        <v>2063.4700000000003</v>
      </c>
    </row>
    <row r="1920" spans="1:4">
      <c r="A1920" s="16">
        <v>1919</v>
      </c>
      <c r="B1920" s="1">
        <f t="shared" ca="1" si="123"/>
        <v>144.47000000000025</v>
      </c>
      <c r="C1920" s="16">
        <f t="shared" ca="1" si="124"/>
        <v>7.5284002084419228</v>
      </c>
      <c r="D1920" s="1">
        <f t="shared" ca="1" si="126"/>
        <v>2063.4700000000003</v>
      </c>
    </row>
    <row r="1921" spans="1:4">
      <c r="A1921" s="16">
        <v>1920</v>
      </c>
      <c r="B1921" s="1">
        <f t="shared" ca="1" si="123"/>
        <v>143.47000000000025</v>
      </c>
      <c r="C1921" s="16">
        <f t="shared" ca="1" si="124"/>
        <v>7.4723958333333513</v>
      </c>
      <c r="D1921" s="1">
        <f t="shared" ca="1" si="126"/>
        <v>2063.4700000000003</v>
      </c>
    </row>
    <row r="1922" spans="1:4">
      <c r="A1922" s="16">
        <v>1921</v>
      </c>
      <c r="B1922" s="1">
        <f t="shared" ref="B1922:B1985" ca="1" si="127">D1922-A1922</f>
        <v>144.80000000000018</v>
      </c>
      <c r="C1922" s="16">
        <f t="shared" ref="C1922:C1985" ca="1" si="128">(D1922/A1922*100)-100</f>
        <v>7.5377407600208244</v>
      </c>
      <c r="D1922" s="1">
        <f t="shared" ca="1" si="126"/>
        <v>2065.8000000000002</v>
      </c>
    </row>
    <row r="1923" spans="1:4">
      <c r="A1923" s="16">
        <v>1922</v>
      </c>
      <c r="B1923" s="1">
        <f t="shared" ca="1" si="127"/>
        <v>148.25</v>
      </c>
      <c r="C1923" s="16">
        <f t="shared" ca="1" si="128"/>
        <v>7.7133194588969758</v>
      </c>
      <c r="D1923" s="1">
        <f t="shared" ca="1" si="126"/>
        <v>2070.25</v>
      </c>
    </row>
    <row r="1924" spans="1:4">
      <c r="A1924" s="16">
        <v>1923</v>
      </c>
      <c r="B1924" s="1">
        <f t="shared" ca="1" si="127"/>
        <v>147.25</v>
      </c>
      <c r="C1924" s="16">
        <f t="shared" ca="1" si="128"/>
        <v>7.6573062922517039</v>
      </c>
      <c r="D1924" s="1">
        <f t="shared" ca="1" si="126"/>
        <v>2070.25</v>
      </c>
    </row>
    <row r="1925" spans="1:4">
      <c r="A1925" s="16">
        <v>1924</v>
      </c>
      <c r="B1925" s="1">
        <f t="shared" ca="1" si="127"/>
        <v>146.25</v>
      </c>
      <c r="C1925" s="16">
        <f t="shared" ca="1" si="128"/>
        <v>7.6013513513513544</v>
      </c>
      <c r="D1925" s="1">
        <f t="shared" ca="1" si="126"/>
        <v>2070.25</v>
      </c>
    </row>
    <row r="1926" spans="1:4">
      <c r="A1926" s="16">
        <v>1925</v>
      </c>
      <c r="B1926" s="1">
        <f t="shared" ca="1" si="127"/>
        <v>145.25</v>
      </c>
      <c r="C1926" s="16">
        <f t="shared" ca="1" si="128"/>
        <v>7.5454545454545467</v>
      </c>
      <c r="D1926" s="1">
        <f t="shared" ca="1" si="126"/>
        <v>2070.25</v>
      </c>
    </row>
    <row r="1927" spans="1:4">
      <c r="A1927" s="16">
        <v>1926</v>
      </c>
      <c r="B1927" s="1">
        <f t="shared" ca="1" si="127"/>
        <v>144.25</v>
      </c>
      <c r="C1927" s="16">
        <f t="shared" ca="1" si="128"/>
        <v>7.4896157840083077</v>
      </c>
      <c r="D1927" s="1">
        <f t="shared" ca="1" si="126"/>
        <v>2070.25</v>
      </c>
    </row>
    <row r="1928" spans="1:4">
      <c r="A1928" s="16">
        <v>1927</v>
      </c>
      <c r="B1928" s="1">
        <f t="shared" ca="1" si="127"/>
        <v>148.32999999999993</v>
      </c>
      <c r="C1928" s="16">
        <f t="shared" ca="1" si="128"/>
        <v>7.6974571873378324</v>
      </c>
      <c r="D1928" s="1">
        <f t="shared" ca="1" si="126"/>
        <v>2075.33</v>
      </c>
    </row>
    <row r="1929" spans="1:4">
      <c r="A1929" s="16">
        <v>1928</v>
      </c>
      <c r="B1929" s="1">
        <f t="shared" ca="1" si="127"/>
        <v>147.32999999999993</v>
      </c>
      <c r="C1929" s="16">
        <f t="shared" ca="1" si="128"/>
        <v>7.6415975103734297</v>
      </c>
      <c r="D1929" s="1">
        <f t="shared" ca="1" si="126"/>
        <v>2075.33</v>
      </c>
    </row>
    <row r="1930" spans="1:4">
      <c r="A1930" s="16">
        <v>1929</v>
      </c>
      <c r="B1930" s="1">
        <f t="shared" ca="1" si="127"/>
        <v>148.32999999999993</v>
      </c>
      <c r="C1930" s="16">
        <f t="shared" ca="1" si="128"/>
        <v>7.6894764126490287</v>
      </c>
      <c r="D1930" s="1">
        <f t="shared" ref="D1930:D1961" ca="1" si="129">$D$1801+O130</f>
        <v>2077.33</v>
      </c>
    </row>
    <row r="1931" spans="1:4">
      <c r="A1931" s="16">
        <v>1930</v>
      </c>
      <c r="B1931" s="1">
        <f t="shared" ca="1" si="127"/>
        <v>147.32999999999993</v>
      </c>
      <c r="C1931" s="16">
        <f t="shared" ca="1" si="128"/>
        <v>7.6336787564766695</v>
      </c>
      <c r="D1931" s="1">
        <f t="shared" ca="1" si="129"/>
        <v>2077.33</v>
      </c>
    </row>
    <row r="1932" spans="1:4">
      <c r="A1932" s="16">
        <v>1931</v>
      </c>
      <c r="B1932" s="1">
        <f t="shared" ca="1" si="127"/>
        <v>150.41000000000031</v>
      </c>
      <c r="C1932" s="16">
        <f t="shared" ca="1" si="128"/>
        <v>7.7892283790782102</v>
      </c>
      <c r="D1932" s="1">
        <f t="shared" ca="1" si="129"/>
        <v>2081.4100000000003</v>
      </c>
    </row>
    <row r="1933" spans="1:4">
      <c r="A1933" s="16">
        <v>1932</v>
      </c>
      <c r="B1933" s="1">
        <f t="shared" ca="1" si="127"/>
        <v>149.41000000000031</v>
      </c>
      <c r="C1933" s="16">
        <f t="shared" ca="1" si="128"/>
        <v>7.7334368530020896</v>
      </c>
      <c r="D1933" s="1">
        <f t="shared" ca="1" si="129"/>
        <v>2081.4100000000003</v>
      </c>
    </row>
    <row r="1934" spans="1:4">
      <c r="A1934" s="16">
        <v>1933</v>
      </c>
      <c r="B1934" s="1">
        <f t="shared" ca="1" si="127"/>
        <v>148.41000000000031</v>
      </c>
      <c r="C1934" s="16">
        <f t="shared" ca="1" si="128"/>
        <v>7.6777030522503935</v>
      </c>
      <c r="D1934" s="1">
        <f t="shared" ca="1" si="129"/>
        <v>2081.4100000000003</v>
      </c>
    </row>
    <row r="1935" spans="1:4">
      <c r="A1935" s="16">
        <v>1934</v>
      </c>
      <c r="B1935" s="1">
        <f t="shared" ca="1" si="127"/>
        <v>147.41000000000031</v>
      </c>
      <c r="C1935" s="16">
        <f t="shared" ca="1" si="128"/>
        <v>7.6220268872802706</v>
      </c>
      <c r="D1935" s="1">
        <f t="shared" ca="1" si="129"/>
        <v>2081.4100000000003</v>
      </c>
    </row>
    <row r="1936" spans="1:4">
      <c r="A1936" s="16">
        <v>1935</v>
      </c>
      <c r="B1936" s="1">
        <f t="shared" ca="1" si="127"/>
        <v>146.41000000000031</v>
      </c>
      <c r="C1936" s="16">
        <f t="shared" ca="1" si="128"/>
        <v>7.5664082687338663</v>
      </c>
      <c r="D1936" s="1">
        <f t="shared" ca="1" si="129"/>
        <v>2081.4100000000003</v>
      </c>
    </row>
    <row r="1937" spans="1:4">
      <c r="A1937" s="16">
        <v>1936</v>
      </c>
      <c r="B1937" s="1">
        <f t="shared" ca="1" si="127"/>
        <v>145.41000000000031</v>
      </c>
      <c r="C1937" s="16">
        <f t="shared" ca="1" si="128"/>
        <v>7.510847107438039</v>
      </c>
      <c r="D1937" s="1">
        <f t="shared" ca="1" si="129"/>
        <v>2081.4100000000003</v>
      </c>
    </row>
    <row r="1938" spans="1:4">
      <c r="A1938" s="16">
        <v>1937</v>
      </c>
      <c r="B1938" s="1">
        <f t="shared" ca="1" si="127"/>
        <v>144.41000000000031</v>
      </c>
      <c r="C1938" s="16">
        <f t="shared" ca="1" si="128"/>
        <v>7.4553433144037342</v>
      </c>
      <c r="D1938" s="1">
        <f t="shared" ca="1" si="129"/>
        <v>2081.4100000000003</v>
      </c>
    </row>
    <row r="1939" spans="1:4">
      <c r="A1939" s="16">
        <v>1938</v>
      </c>
      <c r="B1939" s="1">
        <f t="shared" ca="1" si="127"/>
        <v>143.41000000000031</v>
      </c>
      <c r="C1939" s="16">
        <f t="shared" ca="1" si="128"/>
        <v>7.3998968008256014</v>
      </c>
      <c r="D1939" s="1">
        <f t="shared" ca="1" si="129"/>
        <v>2081.4100000000003</v>
      </c>
    </row>
    <row r="1940" spans="1:4">
      <c r="A1940" s="16">
        <v>1939</v>
      </c>
      <c r="B1940" s="1">
        <f t="shared" ca="1" si="127"/>
        <v>142.41000000000031</v>
      </c>
      <c r="C1940" s="16">
        <f t="shared" ca="1" si="128"/>
        <v>7.3445074780815105</v>
      </c>
      <c r="D1940" s="1">
        <f t="shared" ca="1" si="129"/>
        <v>2081.4100000000003</v>
      </c>
    </row>
    <row r="1941" spans="1:4">
      <c r="A1941" s="16">
        <v>1940</v>
      </c>
      <c r="B1941" s="1">
        <f t="shared" ca="1" si="127"/>
        <v>141.41000000000031</v>
      </c>
      <c r="C1941" s="16">
        <f t="shared" ca="1" si="128"/>
        <v>7.2891752577319835</v>
      </c>
      <c r="D1941" s="1">
        <f t="shared" ca="1" si="129"/>
        <v>2081.4100000000003</v>
      </c>
    </row>
    <row r="1942" spans="1:4">
      <c r="A1942" s="16">
        <v>1941</v>
      </c>
      <c r="B1942" s="1">
        <f t="shared" ca="1" si="127"/>
        <v>140.41000000000031</v>
      </c>
      <c r="C1942" s="16">
        <f t="shared" ca="1" si="128"/>
        <v>7.2339000515198535</v>
      </c>
      <c r="D1942" s="1">
        <f t="shared" ca="1" si="129"/>
        <v>2081.4100000000003</v>
      </c>
    </row>
    <row r="1943" spans="1:4">
      <c r="A1943" s="16">
        <v>1942</v>
      </c>
      <c r="B1943" s="1">
        <f t="shared" ca="1" si="127"/>
        <v>142.67000000000007</v>
      </c>
      <c r="C1943" s="16">
        <f t="shared" ca="1" si="128"/>
        <v>7.3465499485066914</v>
      </c>
      <c r="D1943" s="1">
        <f t="shared" ca="1" si="129"/>
        <v>2084.67</v>
      </c>
    </row>
    <row r="1944" spans="1:4">
      <c r="A1944" s="16">
        <v>1943</v>
      </c>
      <c r="B1944" s="1">
        <f t="shared" ca="1" si="127"/>
        <v>144.07000000000016</v>
      </c>
      <c r="C1944" s="16">
        <f t="shared" ca="1" si="128"/>
        <v>7.4148224395265174</v>
      </c>
      <c r="D1944" s="1">
        <f t="shared" ca="1" si="129"/>
        <v>2087.0700000000002</v>
      </c>
    </row>
    <row r="1945" spans="1:4">
      <c r="A1945" s="16">
        <v>1944</v>
      </c>
      <c r="B1945" s="1">
        <f t="shared" ca="1" si="127"/>
        <v>143.07000000000016</v>
      </c>
      <c r="C1945" s="16">
        <f t="shared" ca="1" si="128"/>
        <v>7.3595679012345698</v>
      </c>
      <c r="D1945" s="1">
        <f t="shared" ca="1" si="129"/>
        <v>2087.0700000000002</v>
      </c>
    </row>
    <row r="1946" spans="1:4">
      <c r="A1946" s="16">
        <v>1945</v>
      </c>
      <c r="B1946" s="1">
        <f t="shared" ca="1" si="127"/>
        <v>142.07000000000016</v>
      </c>
      <c r="C1946" s="16">
        <f t="shared" ca="1" si="128"/>
        <v>7.3043701799486058</v>
      </c>
      <c r="D1946" s="1">
        <f t="shared" ca="1" si="129"/>
        <v>2087.0700000000002</v>
      </c>
    </row>
    <row r="1947" spans="1:4">
      <c r="A1947" s="16">
        <v>1946</v>
      </c>
      <c r="B1947" s="1">
        <f t="shared" ca="1" si="127"/>
        <v>141.07000000000016</v>
      </c>
      <c r="C1947" s="16">
        <f t="shared" ca="1" si="128"/>
        <v>7.2492291880781039</v>
      </c>
      <c r="D1947" s="1">
        <f t="shared" ca="1" si="129"/>
        <v>2087.0700000000002</v>
      </c>
    </row>
    <row r="1948" spans="1:4">
      <c r="A1948" s="16">
        <v>1947</v>
      </c>
      <c r="B1948" s="1">
        <f t="shared" ca="1" si="127"/>
        <v>140.07000000000016</v>
      </c>
      <c r="C1948" s="16">
        <f t="shared" ca="1" si="128"/>
        <v>7.1941448382126367</v>
      </c>
      <c r="D1948" s="1">
        <f t="shared" ca="1" si="129"/>
        <v>2087.0700000000002</v>
      </c>
    </row>
    <row r="1949" spans="1:4">
      <c r="A1949" s="16">
        <v>1948</v>
      </c>
      <c r="B1949" s="1">
        <f t="shared" ca="1" si="127"/>
        <v>139.07000000000016</v>
      </c>
      <c r="C1949" s="16">
        <f t="shared" ca="1" si="128"/>
        <v>7.1391170431211606</v>
      </c>
      <c r="D1949" s="1">
        <f t="shared" ca="1" si="129"/>
        <v>2087.0700000000002</v>
      </c>
    </row>
    <row r="1950" spans="1:4">
      <c r="A1950" s="16">
        <v>1949</v>
      </c>
      <c r="B1950" s="1">
        <f t="shared" ca="1" si="127"/>
        <v>140.59000000000015</v>
      </c>
      <c r="C1950" s="16">
        <f t="shared" ca="1" si="128"/>
        <v>7.2134427911749697</v>
      </c>
      <c r="D1950" s="1">
        <f t="shared" ca="1" si="129"/>
        <v>2089.59</v>
      </c>
    </row>
    <row r="1951" spans="1:4">
      <c r="A1951" s="16">
        <v>1950</v>
      </c>
      <c r="B1951" s="1">
        <f t="shared" ca="1" si="127"/>
        <v>145</v>
      </c>
      <c r="C1951" s="16">
        <f t="shared" ca="1" si="128"/>
        <v>7.4358974358974308</v>
      </c>
      <c r="D1951" s="1">
        <f t="shared" ca="1" si="129"/>
        <v>2095</v>
      </c>
    </row>
    <row r="1952" spans="1:4">
      <c r="A1952" s="16">
        <v>1951</v>
      </c>
      <c r="B1952" s="1">
        <f t="shared" ca="1" si="127"/>
        <v>144</v>
      </c>
      <c r="C1952" s="16">
        <f t="shared" ca="1" si="128"/>
        <v>7.3808303434136349</v>
      </c>
      <c r="D1952" s="1">
        <f t="shared" ca="1" si="129"/>
        <v>2095</v>
      </c>
    </row>
    <row r="1953" spans="1:4">
      <c r="A1953" s="16">
        <v>1952</v>
      </c>
      <c r="B1953" s="1">
        <f t="shared" ca="1" si="127"/>
        <v>143</v>
      </c>
      <c r="C1953" s="16">
        <f t="shared" ca="1" si="128"/>
        <v>7.3258196721311464</v>
      </c>
      <c r="D1953" s="1">
        <f t="shared" ca="1" si="129"/>
        <v>2095</v>
      </c>
    </row>
    <row r="1954" spans="1:4">
      <c r="A1954" s="16">
        <v>1953</v>
      </c>
      <c r="B1954" s="1">
        <f t="shared" ca="1" si="127"/>
        <v>144.28999999999996</v>
      </c>
      <c r="C1954" s="16">
        <f t="shared" ca="1" si="128"/>
        <v>7.3881208397337446</v>
      </c>
      <c r="D1954" s="1">
        <f t="shared" ca="1" si="129"/>
        <v>2097.29</v>
      </c>
    </row>
    <row r="1955" spans="1:4">
      <c r="A1955" s="16">
        <v>1954</v>
      </c>
      <c r="B1955" s="1">
        <f t="shared" ca="1" si="127"/>
        <v>143.28999999999996</v>
      </c>
      <c r="C1955" s="16">
        <f t="shared" ca="1" si="128"/>
        <v>7.3331627430911084</v>
      </c>
      <c r="D1955" s="1">
        <f t="shared" ca="1" si="129"/>
        <v>2097.29</v>
      </c>
    </row>
    <row r="1956" spans="1:4">
      <c r="A1956" s="16">
        <v>1955</v>
      </c>
      <c r="B1956" s="1">
        <f t="shared" ca="1" si="127"/>
        <v>142.28999999999996</v>
      </c>
      <c r="C1956" s="16">
        <f t="shared" ca="1" si="128"/>
        <v>7.27826086956523</v>
      </c>
      <c r="D1956" s="1">
        <f t="shared" ca="1" si="129"/>
        <v>2097.29</v>
      </c>
    </row>
    <row r="1957" spans="1:4">
      <c r="A1957" s="16">
        <v>1956</v>
      </c>
      <c r="B1957" s="1">
        <f t="shared" ca="1" si="127"/>
        <v>141.28999999999996</v>
      </c>
      <c r="C1957" s="16">
        <f t="shared" ca="1" si="128"/>
        <v>7.2234151329243304</v>
      </c>
      <c r="D1957" s="1">
        <f t="shared" ca="1" si="129"/>
        <v>2097.29</v>
      </c>
    </row>
    <row r="1958" spans="1:4">
      <c r="A1958" s="16">
        <v>1957</v>
      </c>
      <c r="B1958" s="1">
        <f t="shared" ca="1" si="127"/>
        <v>142.5300000000002</v>
      </c>
      <c r="C1958" s="16">
        <f t="shared" ca="1" si="128"/>
        <v>7.2830863566683917</v>
      </c>
      <c r="D1958" s="1">
        <f t="shared" ca="1" si="129"/>
        <v>2099.5300000000002</v>
      </c>
    </row>
    <row r="1959" spans="1:4">
      <c r="A1959" s="16">
        <v>1958</v>
      </c>
      <c r="B1959" s="1">
        <f t="shared" ca="1" si="127"/>
        <v>146.36999999999989</v>
      </c>
      <c r="C1959" s="16">
        <f t="shared" ca="1" si="128"/>
        <v>7.4754851889683209</v>
      </c>
      <c r="D1959" s="1">
        <f t="shared" ca="1" si="129"/>
        <v>2104.37</v>
      </c>
    </row>
    <row r="1960" spans="1:4">
      <c r="A1960" s="16">
        <v>1959</v>
      </c>
      <c r="B1960" s="1">
        <f t="shared" ca="1" si="127"/>
        <v>147.53999999999996</v>
      </c>
      <c r="C1960" s="16">
        <f t="shared" ca="1" si="128"/>
        <v>7.5313935681470099</v>
      </c>
      <c r="D1960" s="1">
        <f t="shared" ca="1" si="129"/>
        <v>2106.54</v>
      </c>
    </row>
    <row r="1961" spans="1:4">
      <c r="A1961" s="16">
        <v>1960</v>
      </c>
      <c r="B1961" s="1">
        <f t="shared" ca="1" si="127"/>
        <v>146.53999999999996</v>
      </c>
      <c r="C1961" s="16">
        <f t="shared" ca="1" si="128"/>
        <v>7.4765306122448862</v>
      </c>
      <c r="D1961" s="1">
        <f t="shared" ca="1" si="129"/>
        <v>2106.54</v>
      </c>
    </row>
    <row r="1962" spans="1:4">
      <c r="A1962" s="16">
        <v>1961</v>
      </c>
      <c r="B1962" s="1">
        <f t="shared" ca="1" si="127"/>
        <v>145.53999999999996</v>
      </c>
      <c r="C1962" s="16">
        <f t="shared" ca="1" si="128"/>
        <v>7.4217236104028501</v>
      </c>
      <c r="D1962" s="1">
        <f t="shared" ref="D1962:D1993" ca="1" si="130">$D$1801+O162</f>
        <v>2106.54</v>
      </c>
    </row>
    <row r="1963" spans="1:4">
      <c r="A1963" s="16">
        <v>1962</v>
      </c>
      <c r="B1963" s="1">
        <f t="shared" ca="1" si="127"/>
        <v>148.92000000000007</v>
      </c>
      <c r="C1963" s="16">
        <f t="shared" ca="1" si="128"/>
        <v>7.5902140672782821</v>
      </c>
      <c r="D1963" s="1">
        <f t="shared" ca="1" si="130"/>
        <v>2110.92</v>
      </c>
    </row>
    <row r="1964" spans="1:4">
      <c r="A1964" s="16">
        <v>1963</v>
      </c>
      <c r="B1964" s="1">
        <f t="shared" ca="1" si="127"/>
        <v>151.36000000000013</v>
      </c>
      <c r="C1964" s="16">
        <f t="shared" ca="1" si="128"/>
        <v>7.7106469689251185</v>
      </c>
      <c r="D1964" s="1">
        <f t="shared" ca="1" si="130"/>
        <v>2114.36</v>
      </c>
    </row>
    <row r="1965" spans="1:4">
      <c r="A1965" s="16">
        <v>1964</v>
      </c>
      <c r="B1965" s="1">
        <f t="shared" ca="1" si="127"/>
        <v>150.36000000000013</v>
      </c>
      <c r="C1965" s="16">
        <f t="shared" ca="1" si="128"/>
        <v>7.6558044806517245</v>
      </c>
      <c r="D1965" s="1">
        <f t="shared" ca="1" si="130"/>
        <v>2114.36</v>
      </c>
    </row>
    <row r="1966" spans="1:4">
      <c r="A1966" s="16">
        <v>1965</v>
      </c>
      <c r="B1966" s="1">
        <f t="shared" ca="1" si="127"/>
        <v>149.36000000000013</v>
      </c>
      <c r="C1966" s="16">
        <f t="shared" ca="1" si="128"/>
        <v>7.6010178117048355</v>
      </c>
      <c r="D1966" s="1">
        <f t="shared" ca="1" si="130"/>
        <v>2114.36</v>
      </c>
    </row>
    <row r="1967" spans="1:4">
      <c r="A1967" s="16">
        <v>1966</v>
      </c>
      <c r="B1967" s="1">
        <f t="shared" ca="1" si="127"/>
        <v>148.36000000000013</v>
      </c>
      <c r="C1967" s="16">
        <f t="shared" ca="1" si="128"/>
        <v>7.5462868769074305</v>
      </c>
      <c r="D1967" s="1">
        <f t="shared" ca="1" si="130"/>
        <v>2114.36</v>
      </c>
    </row>
    <row r="1968" spans="1:4">
      <c r="A1968" s="16">
        <v>1967</v>
      </c>
      <c r="B1968" s="1">
        <f t="shared" ca="1" si="127"/>
        <v>150.51999999999998</v>
      </c>
      <c r="C1968" s="16">
        <f t="shared" ca="1" si="128"/>
        <v>7.6522623284189137</v>
      </c>
      <c r="D1968" s="1">
        <f t="shared" ca="1" si="130"/>
        <v>2117.52</v>
      </c>
    </row>
    <row r="1969" spans="1:4">
      <c r="A1969" s="16">
        <v>1968</v>
      </c>
      <c r="B1969" s="1">
        <f t="shared" ca="1" si="127"/>
        <v>153.05000000000018</v>
      </c>
      <c r="C1969" s="16">
        <f t="shared" ca="1" si="128"/>
        <v>7.776930894308947</v>
      </c>
      <c r="D1969" s="1">
        <f t="shared" ca="1" si="130"/>
        <v>2121.0500000000002</v>
      </c>
    </row>
    <row r="1970" spans="1:4">
      <c r="A1970" s="16">
        <v>1969</v>
      </c>
      <c r="B1970" s="1">
        <f t="shared" ca="1" si="127"/>
        <v>152.05000000000018</v>
      </c>
      <c r="C1970" s="16">
        <f t="shared" ca="1" si="128"/>
        <v>7.7221940071102324</v>
      </c>
      <c r="D1970" s="1">
        <f t="shared" ca="1" si="130"/>
        <v>2121.0500000000002</v>
      </c>
    </row>
    <row r="1971" spans="1:4">
      <c r="A1971" s="16">
        <v>1970</v>
      </c>
      <c r="B1971" s="1">
        <f t="shared" ca="1" si="127"/>
        <v>151.05000000000018</v>
      </c>
      <c r="C1971" s="16">
        <f t="shared" ca="1" si="128"/>
        <v>7.6675126903553519</v>
      </c>
      <c r="D1971" s="1">
        <f t="shared" ca="1" si="130"/>
        <v>2121.0500000000002</v>
      </c>
    </row>
    <row r="1972" spans="1:4">
      <c r="A1972" s="16">
        <v>1971</v>
      </c>
      <c r="B1972" s="1">
        <f t="shared" ca="1" si="127"/>
        <v>150.05000000000018</v>
      </c>
      <c r="C1972" s="16">
        <f t="shared" ca="1" si="128"/>
        <v>7.6128868594622219</v>
      </c>
      <c r="D1972" s="1">
        <f t="shared" ca="1" si="130"/>
        <v>2121.0500000000002</v>
      </c>
    </row>
    <row r="1973" spans="1:4">
      <c r="A1973" s="16">
        <v>1972</v>
      </c>
      <c r="B1973" s="1">
        <f t="shared" ca="1" si="127"/>
        <v>149.05000000000018</v>
      </c>
      <c r="C1973" s="16">
        <f t="shared" ca="1" si="128"/>
        <v>7.5583164300202981</v>
      </c>
      <c r="D1973" s="1">
        <f t="shared" ca="1" si="130"/>
        <v>2121.0500000000002</v>
      </c>
    </row>
    <row r="1974" spans="1:4">
      <c r="A1974" s="16">
        <v>1973</v>
      </c>
      <c r="B1974" s="1">
        <f t="shared" ca="1" si="127"/>
        <v>148.05000000000018</v>
      </c>
      <c r="C1974" s="16">
        <f t="shared" ca="1" si="128"/>
        <v>7.5038013177901774</v>
      </c>
      <c r="D1974" s="1">
        <f t="shared" ca="1" si="130"/>
        <v>2121.0500000000002</v>
      </c>
    </row>
    <row r="1975" spans="1:4">
      <c r="A1975" s="16">
        <v>1974</v>
      </c>
      <c r="B1975" s="1">
        <f t="shared" ca="1" si="127"/>
        <v>151.42000000000007</v>
      </c>
      <c r="C1975" s="16">
        <f t="shared" ca="1" si="128"/>
        <v>7.6707193515704262</v>
      </c>
      <c r="D1975" s="1">
        <f t="shared" ca="1" si="130"/>
        <v>2125.42</v>
      </c>
    </row>
    <row r="1976" spans="1:4">
      <c r="A1976" s="16">
        <v>1975</v>
      </c>
      <c r="B1976" s="1">
        <f t="shared" ca="1" si="127"/>
        <v>150.42000000000007</v>
      </c>
      <c r="C1976" s="16">
        <f t="shared" ca="1" si="128"/>
        <v>7.6162025316455697</v>
      </c>
      <c r="D1976" s="1">
        <f t="shared" ca="1" si="130"/>
        <v>2125.42</v>
      </c>
    </row>
    <row r="1977" spans="1:4">
      <c r="A1977" s="16">
        <v>1976</v>
      </c>
      <c r="B1977" s="1">
        <f t="shared" ca="1" si="127"/>
        <v>149.42000000000007</v>
      </c>
      <c r="C1977" s="16">
        <f t="shared" ca="1" si="128"/>
        <v>7.5617408906882559</v>
      </c>
      <c r="D1977" s="1">
        <f t="shared" ca="1" si="130"/>
        <v>2125.42</v>
      </c>
    </row>
    <row r="1978" spans="1:4">
      <c r="A1978" s="16">
        <v>1977</v>
      </c>
      <c r="B1978" s="1">
        <f t="shared" ca="1" si="127"/>
        <v>153.5</v>
      </c>
      <c r="C1978" s="16">
        <f t="shared" ca="1" si="128"/>
        <v>7.7642893272635405</v>
      </c>
      <c r="D1978" s="1">
        <f t="shared" ca="1" si="130"/>
        <v>2130.5</v>
      </c>
    </row>
    <row r="1979" spans="1:4">
      <c r="A1979" s="16">
        <v>1978</v>
      </c>
      <c r="B1979" s="1">
        <f t="shared" ca="1" si="127"/>
        <v>152.5</v>
      </c>
      <c r="C1979" s="16">
        <f t="shared" ca="1" si="128"/>
        <v>7.7098078867543052</v>
      </c>
      <c r="D1979" s="1">
        <f t="shared" ca="1" si="130"/>
        <v>2130.5</v>
      </c>
    </row>
    <row r="1980" spans="1:4">
      <c r="A1980" s="16">
        <v>1979</v>
      </c>
      <c r="B1980" s="1">
        <f t="shared" ca="1" si="127"/>
        <v>155.30000000000018</v>
      </c>
      <c r="C1980" s="16">
        <f t="shared" ca="1" si="128"/>
        <v>7.8473976755937542</v>
      </c>
      <c r="D1980" s="1">
        <f t="shared" ca="1" si="130"/>
        <v>2134.3000000000002</v>
      </c>
    </row>
    <row r="1981" spans="1:4">
      <c r="A1981" s="16">
        <v>1980</v>
      </c>
      <c r="B1981" s="1">
        <f t="shared" ca="1" si="127"/>
        <v>154.30000000000018</v>
      </c>
      <c r="C1981" s="16">
        <f t="shared" ca="1" si="128"/>
        <v>7.7929292929293013</v>
      </c>
      <c r="D1981" s="1">
        <f t="shared" ca="1" si="130"/>
        <v>2134.3000000000002</v>
      </c>
    </row>
    <row r="1982" spans="1:4">
      <c r="A1982" s="16">
        <v>1981</v>
      </c>
      <c r="B1982" s="1">
        <f t="shared" ca="1" si="127"/>
        <v>153.30000000000018</v>
      </c>
      <c r="C1982" s="16">
        <f t="shared" ca="1" si="128"/>
        <v>7.7385159010600688</v>
      </c>
      <c r="D1982" s="1">
        <f t="shared" ca="1" si="130"/>
        <v>2134.3000000000002</v>
      </c>
    </row>
    <row r="1983" spans="1:4">
      <c r="A1983" s="16">
        <v>1982</v>
      </c>
      <c r="B1983" s="1">
        <f t="shared" ca="1" si="127"/>
        <v>152.30000000000018</v>
      </c>
      <c r="C1983" s="16">
        <f t="shared" ca="1" si="128"/>
        <v>7.6841574167507645</v>
      </c>
      <c r="D1983" s="1">
        <f t="shared" ca="1" si="130"/>
        <v>2134.3000000000002</v>
      </c>
    </row>
    <row r="1984" spans="1:4">
      <c r="A1984" s="16">
        <v>1983</v>
      </c>
      <c r="B1984" s="1">
        <f t="shared" ca="1" si="127"/>
        <v>154.13000000000011</v>
      </c>
      <c r="C1984" s="16">
        <f t="shared" ca="1" si="128"/>
        <v>7.772566817952594</v>
      </c>
      <c r="D1984" s="1">
        <f t="shared" ca="1" si="130"/>
        <v>2137.13</v>
      </c>
    </row>
    <row r="1985" spans="1:4">
      <c r="A1985" s="16">
        <v>1984</v>
      </c>
      <c r="B1985" s="1">
        <f t="shared" ca="1" si="127"/>
        <v>153.13000000000011</v>
      </c>
      <c r="C1985" s="16">
        <f t="shared" ca="1" si="128"/>
        <v>7.7182459677419359</v>
      </c>
      <c r="D1985" s="1">
        <f t="shared" ca="1" si="130"/>
        <v>2137.13</v>
      </c>
    </row>
    <row r="1986" spans="1:4">
      <c r="A1986" s="16">
        <v>1985</v>
      </c>
      <c r="B1986" s="1">
        <f t="shared" ref="B1986:B2049" ca="1" si="131">D1986-A1986</f>
        <v>152.13000000000011</v>
      </c>
      <c r="C1986" s="16">
        <f t="shared" ref="C1986:C2049" ca="1" si="132">(D1986/A1986*100)-100</f>
        <v>7.6639798488665036</v>
      </c>
      <c r="D1986" s="1">
        <f t="shared" ca="1" si="130"/>
        <v>2137.13</v>
      </c>
    </row>
    <row r="1987" spans="1:4">
      <c r="A1987" s="16">
        <v>1986</v>
      </c>
      <c r="B1987" s="1">
        <f t="shared" ca="1" si="131"/>
        <v>151.13000000000011</v>
      </c>
      <c r="C1987" s="16">
        <f t="shared" ca="1" si="132"/>
        <v>7.609768378650557</v>
      </c>
      <c r="D1987" s="1">
        <f t="shared" ca="1" si="130"/>
        <v>2137.13</v>
      </c>
    </row>
    <row r="1988" spans="1:4">
      <c r="A1988" s="16">
        <v>1987</v>
      </c>
      <c r="B1988" s="1">
        <f t="shared" ca="1" si="131"/>
        <v>150.13000000000011</v>
      </c>
      <c r="C1988" s="16">
        <f t="shared" ca="1" si="132"/>
        <v>7.5556114745848078</v>
      </c>
      <c r="D1988" s="1">
        <f t="shared" ca="1" si="130"/>
        <v>2137.13</v>
      </c>
    </row>
    <row r="1989" spans="1:4">
      <c r="A1989" s="16">
        <v>1988</v>
      </c>
      <c r="B1989" s="1">
        <f t="shared" ca="1" si="131"/>
        <v>149.13000000000011</v>
      </c>
      <c r="C1989" s="16">
        <f t="shared" ca="1" si="132"/>
        <v>7.5015090543259646</v>
      </c>
      <c r="D1989" s="1">
        <f t="shared" ca="1" si="130"/>
        <v>2137.13</v>
      </c>
    </row>
    <row r="1990" spans="1:4">
      <c r="A1990" s="16">
        <v>1989</v>
      </c>
      <c r="B1990" s="1">
        <f t="shared" ca="1" si="131"/>
        <v>151.63000000000011</v>
      </c>
      <c r="C1990" s="16">
        <f t="shared" ca="1" si="132"/>
        <v>7.6234288587229742</v>
      </c>
      <c r="D1990" s="1">
        <f t="shared" ca="1" si="130"/>
        <v>2140.63</v>
      </c>
    </row>
    <row r="1991" spans="1:4">
      <c r="A1991" s="16">
        <v>1990</v>
      </c>
      <c r="B1991" s="1">
        <f t="shared" ca="1" si="131"/>
        <v>150.63000000000011</v>
      </c>
      <c r="C1991" s="16">
        <f t="shared" ca="1" si="132"/>
        <v>7.5693467336683398</v>
      </c>
      <c r="D1991" s="1">
        <f t="shared" ca="1" si="130"/>
        <v>2140.63</v>
      </c>
    </row>
    <row r="1992" spans="1:4">
      <c r="A1992" s="16">
        <v>1991</v>
      </c>
      <c r="B1992" s="1">
        <f t="shared" ca="1" si="131"/>
        <v>149.63000000000011</v>
      </c>
      <c r="C1992" s="16">
        <f t="shared" ca="1" si="132"/>
        <v>7.5153189352084553</v>
      </c>
      <c r="D1992" s="1">
        <f t="shared" ca="1" si="130"/>
        <v>2140.63</v>
      </c>
    </row>
    <row r="1993" spans="1:4">
      <c r="A1993" s="16">
        <v>1992</v>
      </c>
      <c r="B1993" s="1">
        <f t="shared" ca="1" si="131"/>
        <v>148.63000000000011</v>
      </c>
      <c r="C1993" s="16">
        <f t="shared" ca="1" si="132"/>
        <v>7.4613453815261153</v>
      </c>
      <c r="D1993" s="1">
        <f t="shared" ca="1" si="130"/>
        <v>2140.63</v>
      </c>
    </row>
    <row r="1994" spans="1:4">
      <c r="A1994" s="16">
        <v>1993</v>
      </c>
      <c r="B1994" s="1">
        <f t="shared" ca="1" si="131"/>
        <v>147.63000000000011</v>
      </c>
      <c r="C1994" s="16">
        <f t="shared" ca="1" si="132"/>
        <v>7.4074259909683917</v>
      </c>
      <c r="D1994" s="1">
        <f t="shared" ref="D1994:D2001" ca="1" si="133">$D$1801+O194</f>
        <v>2140.63</v>
      </c>
    </row>
    <row r="1995" spans="1:4">
      <c r="A1995" s="16">
        <v>1994</v>
      </c>
      <c r="B1995" s="1">
        <f t="shared" ca="1" si="131"/>
        <v>150.40000000000009</v>
      </c>
      <c r="C1995" s="16">
        <f t="shared" ca="1" si="132"/>
        <v>7.5426278836509653</v>
      </c>
      <c r="D1995" s="1">
        <f t="shared" ca="1" si="133"/>
        <v>2144.4</v>
      </c>
    </row>
    <row r="1996" spans="1:4">
      <c r="A1996" s="16">
        <v>1995</v>
      </c>
      <c r="B1996" s="1">
        <f t="shared" ca="1" si="131"/>
        <v>152.24000000000024</v>
      </c>
      <c r="C1996" s="16">
        <f t="shared" ca="1" si="132"/>
        <v>7.6310776942356142</v>
      </c>
      <c r="D1996" s="1">
        <f t="shared" ca="1" si="133"/>
        <v>2147.2400000000002</v>
      </c>
    </row>
    <row r="1997" spans="1:4">
      <c r="A1997" s="16">
        <v>1996</v>
      </c>
      <c r="B1997" s="1">
        <f t="shared" ca="1" si="131"/>
        <v>156.47000000000025</v>
      </c>
      <c r="C1997" s="16">
        <f t="shared" ca="1" si="132"/>
        <v>7.8391783567134325</v>
      </c>
      <c r="D1997" s="1">
        <f t="shared" ca="1" si="133"/>
        <v>2152.4700000000003</v>
      </c>
    </row>
    <row r="1998" spans="1:4">
      <c r="A1998" s="16">
        <v>1997</v>
      </c>
      <c r="B1998" s="1">
        <f t="shared" ca="1" si="131"/>
        <v>155.47000000000025</v>
      </c>
      <c r="C1998" s="16">
        <f t="shared" ca="1" si="132"/>
        <v>7.7851777666499942</v>
      </c>
      <c r="D1998" s="1">
        <f t="shared" ca="1" si="133"/>
        <v>2152.4700000000003</v>
      </c>
    </row>
    <row r="1999" spans="1:4">
      <c r="A1999" s="16">
        <v>1998</v>
      </c>
      <c r="B1999" s="1">
        <f t="shared" ca="1" si="131"/>
        <v>159.72000000000025</v>
      </c>
      <c r="C1999" s="16">
        <f t="shared" ca="1" si="132"/>
        <v>7.9939939939940103</v>
      </c>
      <c r="D1999" s="1">
        <f t="shared" ca="1" si="133"/>
        <v>2157.7200000000003</v>
      </c>
    </row>
    <row r="2000" spans="1:4">
      <c r="A2000" s="16">
        <v>1999</v>
      </c>
      <c r="B2000" s="1">
        <f t="shared" ca="1" si="131"/>
        <v>161.87000000000035</v>
      </c>
      <c r="C2000" s="16">
        <f t="shared" ca="1" si="132"/>
        <v>8.0975487743872208</v>
      </c>
      <c r="D2000" s="1">
        <f t="shared" ca="1" si="133"/>
        <v>2160.8700000000003</v>
      </c>
    </row>
    <row r="2001" spans="1:4">
      <c r="A2001" s="16">
        <v>2000</v>
      </c>
      <c r="B2001" s="1">
        <f t="shared" ca="1" si="131"/>
        <v>160.87000000000035</v>
      </c>
      <c r="C2001" s="16">
        <f t="shared" ca="1" si="132"/>
        <v>8.043500000000023</v>
      </c>
      <c r="D2001" s="1">
        <f t="shared" ca="1" si="133"/>
        <v>2160.8700000000003</v>
      </c>
    </row>
    <row r="2002" spans="1:4">
      <c r="A2002" s="16">
        <v>2001</v>
      </c>
      <c r="B2002" s="1">
        <f t="shared" ca="1" si="131"/>
        <v>164.25000000000045</v>
      </c>
      <c r="C2002" s="16">
        <f t="shared" ca="1" si="132"/>
        <v>8.2083958020989769</v>
      </c>
      <c r="D2002" s="1">
        <f t="shared" ref="D2002:D2033" ca="1" si="134">$D$2001+P2</f>
        <v>2165.2500000000005</v>
      </c>
    </row>
    <row r="2003" spans="1:4">
      <c r="A2003" s="16">
        <v>2002</v>
      </c>
      <c r="B2003" s="1">
        <f t="shared" ca="1" si="131"/>
        <v>167.79000000000042</v>
      </c>
      <c r="C2003" s="16">
        <f t="shared" ca="1" si="132"/>
        <v>8.3811188811188941</v>
      </c>
      <c r="D2003" s="1">
        <f t="shared" ca="1" si="134"/>
        <v>2169.7900000000004</v>
      </c>
    </row>
    <row r="2004" spans="1:4">
      <c r="A2004" s="16">
        <v>2003</v>
      </c>
      <c r="B2004" s="1">
        <f t="shared" ca="1" si="131"/>
        <v>166.79000000000042</v>
      </c>
      <c r="C2004" s="16">
        <f t="shared" ca="1" si="132"/>
        <v>8.3270094857713701</v>
      </c>
      <c r="D2004" s="1">
        <f t="shared" ca="1" si="134"/>
        <v>2169.7900000000004</v>
      </c>
    </row>
    <row r="2005" spans="1:4">
      <c r="A2005" s="16">
        <v>2004</v>
      </c>
      <c r="B2005" s="1">
        <f t="shared" ca="1" si="131"/>
        <v>165.79000000000042</v>
      </c>
      <c r="C2005" s="16">
        <f t="shared" ca="1" si="132"/>
        <v>8.2729540918163877</v>
      </c>
      <c r="D2005" s="1">
        <f t="shared" ca="1" si="134"/>
        <v>2169.7900000000004</v>
      </c>
    </row>
    <row r="2006" spans="1:4">
      <c r="A2006" s="16">
        <v>2005</v>
      </c>
      <c r="B2006" s="1">
        <f t="shared" ca="1" si="131"/>
        <v>164.79000000000042</v>
      </c>
      <c r="C2006" s="16">
        <f t="shared" ca="1" si="132"/>
        <v>8.2189526184538835</v>
      </c>
      <c r="D2006" s="1">
        <f t="shared" ca="1" si="134"/>
        <v>2169.7900000000004</v>
      </c>
    </row>
    <row r="2007" spans="1:4">
      <c r="A2007" s="16">
        <v>2006</v>
      </c>
      <c r="B2007" s="1">
        <f t="shared" ca="1" si="131"/>
        <v>163.79000000000042</v>
      </c>
      <c r="C2007" s="16">
        <f t="shared" ca="1" si="132"/>
        <v>8.165004985044888</v>
      </c>
      <c r="D2007" s="1">
        <f t="shared" ca="1" si="134"/>
        <v>2169.7900000000004</v>
      </c>
    </row>
    <row r="2008" spans="1:4">
      <c r="A2008" s="16">
        <v>2007</v>
      </c>
      <c r="B2008" s="1">
        <f t="shared" ca="1" si="131"/>
        <v>165.27000000000044</v>
      </c>
      <c r="C2008" s="16">
        <f t="shared" ca="1" si="132"/>
        <v>8.2346786248131707</v>
      </c>
      <c r="D2008" s="1">
        <f t="shared" ca="1" si="134"/>
        <v>2172.2700000000004</v>
      </c>
    </row>
    <row r="2009" spans="1:4">
      <c r="A2009" s="16">
        <v>2008</v>
      </c>
      <c r="B2009" s="1">
        <f t="shared" ca="1" si="131"/>
        <v>164.27000000000044</v>
      </c>
      <c r="C2009" s="16">
        <f t="shared" ca="1" si="132"/>
        <v>8.1807768924303019</v>
      </c>
      <c r="D2009" s="1">
        <f t="shared" ca="1" si="134"/>
        <v>2172.2700000000004</v>
      </c>
    </row>
    <row r="2010" spans="1:4">
      <c r="A2010" s="16">
        <v>2009</v>
      </c>
      <c r="B2010" s="1">
        <f t="shared" ca="1" si="131"/>
        <v>163.27000000000044</v>
      </c>
      <c r="C2010" s="16">
        <f t="shared" ca="1" si="132"/>
        <v>8.1269288203086347</v>
      </c>
      <c r="D2010" s="1">
        <f t="shared" ca="1" si="134"/>
        <v>2172.2700000000004</v>
      </c>
    </row>
    <row r="2011" spans="1:4">
      <c r="A2011" s="16">
        <v>2010</v>
      </c>
      <c r="B2011" s="1">
        <f t="shared" ca="1" si="131"/>
        <v>165.92000000000053</v>
      </c>
      <c r="C2011" s="16">
        <f t="shared" ca="1" si="132"/>
        <v>8.2547263681592256</v>
      </c>
      <c r="D2011" s="1">
        <f t="shared" ca="1" si="134"/>
        <v>2175.9200000000005</v>
      </c>
    </row>
    <row r="2012" spans="1:4">
      <c r="A2012" s="16">
        <v>2011</v>
      </c>
      <c r="B2012" s="1">
        <f t="shared" ca="1" si="131"/>
        <v>164.92000000000053</v>
      </c>
      <c r="C2012" s="16">
        <f t="shared" ca="1" si="132"/>
        <v>8.2008950770761118</v>
      </c>
      <c r="D2012" s="1">
        <f t="shared" ca="1" si="134"/>
        <v>2175.9200000000005</v>
      </c>
    </row>
    <row r="2013" spans="1:4">
      <c r="A2013" s="16">
        <v>2012</v>
      </c>
      <c r="B2013" s="1">
        <f t="shared" ca="1" si="131"/>
        <v>168.12000000000035</v>
      </c>
      <c r="C2013" s="16">
        <f t="shared" ca="1" si="132"/>
        <v>8.3558648111332161</v>
      </c>
      <c r="D2013" s="1">
        <f t="shared" ca="1" si="134"/>
        <v>2180.1200000000003</v>
      </c>
    </row>
    <row r="2014" spans="1:4">
      <c r="A2014" s="16">
        <v>2013</v>
      </c>
      <c r="B2014" s="1">
        <f t="shared" ca="1" si="131"/>
        <v>167.12000000000035</v>
      </c>
      <c r="C2014" s="16">
        <f t="shared" ca="1" si="132"/>
        <v>8.3020367610531594</v>
      </c>
      <c r="D2014" s="1">
        <f t="shared" ca="1" si="134"/>
        <v>2180.1200000000003</v>
      </c>
    </row>
    <row r="2015" spans="1:4">
      <c r="A2015" s="16">
        <v>2014</v>
      </c>
      <c r="B2015" s="1">
        <f t="shared" ca="1" si="131"/>
        <v>171.3100000000004</v>
      </c>
      <c r="C2015" s="16">
        <f t="shared" ca="1" si="132"/>
        <v>8.5059582919563326</v>
      </c>
      <c r="D2015" s="1">
        <f t="shared" ca="1" si="134"/>
        <v>2185.3100000000004</v>
      </c>
    </row>
    <row r="2016" spans="1:4">
      <c r="A2016" s="16">
        <v>2015</v>
      </c>
      <c r="B2016" s="1">
        <f t="shared" ca="1" si="131"/>
        <v>170.3100000000004</v>
      </c>
      <c r="C2016" s="16">
        <f t="shared" ca="1" si="132"/>
        <v>8.4521091811414522</v>
      </c>
      <c r="D2016" s="1">
        <f t="shared" ca="1" si="134"/>
        <v>2185.3100000000004</v>
      </c>
    </row>
    <row r="2017" spans="1:4">
      <c r="A2017" s="16">
        <v>2016</v>
      </c>
      <c r="B2017" s="1">
        <f t="shared" ca="1" si="131"/>
        <v>169.3100000000004</v>
      </c>
      <c r="C2017" s="16">
        <f t="shared" ca="1" si="132"/>
        <v>8.3983134920635081</v>
      </c>
      <c r="D2017" s="1">
        <f t="shared" ca="1" si="134"/>
        <v>2185.3100000000004</v>
      </c>
    </row>
    <row r="2018" spans="1:4">
      <c r="A2018" s="16">
        <v>2017</v>
      </c>
      <c r="B2018" s="1">
        <f t="shared" ca="1" si="131"/>
        <v>168.3100000000004</v>
      </c>
      <c r="C2018" s="16">
        <f t="shared" ca="1" si="132"/>
        <v>8.3445711452652631</v>
      </c>
      <c r="D2018" s="1">
        <f t="shared" ca="1" si="134"/>
        <v>2185.3100000000004</v>
      </c>
    </row>
    <row r="2019" spans="1:4">
      <c r="A2019" s="16">
        <v>2018</v>
      </c>
      <c r="B2019" s="1">
        <f t="shared" ca="1" si="131"/>
        <v>167.3100000000004</v>
      </c>
      <c r="C2019" s="16">
        <f t="shared" ca="1" si="132"/>
        <v>8.2908820614469931</v>
      </c>
      <c r="D2019" s="1">
        <f t="shared" ca="1" si="134"/>
        <v>2185.3100000000004</v>
      </c>
    </row>
    <row r="2020" spans="1:4">
      <c r="A2020" s="16">
        <v>2019</v>
      </c>
      <c r="B2020" s="1">
        <f t="shared" ca="1" si="131"/>
        <v>166.3100000000004</v>
      </c>
      <c r="C2020" s="16">
        <f t="shared" ca="1" si="132"/>
        <v>8.2372461614660892</v>
      </c>
      <c r="D2020" s="1">
        <f t="shared" ca="1" si="134"/>
        <v>2185.3100000000004</v>
      </c>
    </row>
    <row r="2021" spans="1:4">
      <c r="A2021" s="16">
        <v>2020</v>
      </c>
      <c r="B2021" s="1">
        <f t="shared" ca="1" si="131"/>
        <v>165.3100000000004</v>
      </c>
      <c r="C2021" s="16">
        <f t="shared" ca="1" si="132"/>
        <v>8.1836633663366456</v>
      </c>
      <c r="D2021" s="1">
        <f t="shared" ca="1" si="134"/>
        <v>2185.3100000000004</v>
      </c>
    </row>
    <row r="2022" spans="1:4">
      <c r="A2022" s="16">
        <v>2021</v>
      </c>
      <c r="B2022" s="1">
        <f t="shared" ca="1" si="131"/>
        <v>164.3100000000004</v>
      </c>
      <c r="C2022" s="16">
        <f t="shared" ca="1" si="132"/>
        <v>8.1301335972291184</v>
      </c>
      <c r="D2022" s="1">
        <f t="shared" ca="1" si="134"/>
        <v>2185.3100000000004</v>
      </c>
    </row>
    <row r="2023" spans="1:4">
      <c r="A2023" s="16">
        <v>2022</v>
      </c>
      <c r="B2023" s="1">
        <f t="shared" ca="1" si="131"/>
        <v>163.3100000000004</v>
      </c>
      <c r="C2023" s="16">
        <f t="shared" ca="1" si="132"/>
        <v>8.0766567754698428</v>
      </c>
      <c r="D2023" s="1">
        <f t="shared" ca="1" si="134"/>
        <v>2185.3100000000004</v>
      </c>
    </row>
    <row r="2024" spans="1:4">
      <c r="A2024" s="16">
        <v>2023</v>
      </c>
      <c r="B2024" s="1">
        <f t="shared" ca="1" si="131"/>
        <v>162.3100000000004</v>
      </c>
      <c r="C2024" s="16">
        <f t="shared" ca="1" si="132"/>
        <v>8.0232328225408054</v>
      </c>
      <c r="D2024" s="1">
        <f t="shared" ca="1" si="134"/>
        <v>2185.3100000000004</v>
      </c>
    </row>
    <row r="2025" spans="1:4">
      <c r="A2025" s="16">
        <v>2024</v>
      </c>
      <c r="B2025" s="1">
        <f t="shared" ca="1" si="131"/>
        <v>161.3100000000004</v>
      </c>
      <c r="C2025" s="16">
        <f t="shared" ca="1" si="132"/>
        <v>7.9698616600790757</v>
      </c>
      <c r="D2025" s="1">
        <f t="shared" ca="1" si="134"/>
        <v>2185.3100000000004</v>
      </c>
    </row>
    <row r="2026" spans="1:4">
      <c r="A2026" s="16">
        <v>2025</v>
      </c>
      <c r="B2026" s="1">
        <f t="shared" ca="1" si="131"/>
        <v>160.3100000000004</v>
      </c>
      <c r="C2026" s="16">
        <f t="shared" ca="1" si="132"/>
        <v>7.9165432098765649</v>
      </c>
      <c r="D2026" s="1">
        <f t="shared" ca="1" si="134"/>
        <v>2185.3100000000004</v>
      </c>
    </row>
    <row r="2027" spans="1:4">
      <c r="A2027" s="16">
        <v>2026</v>
      </c>
      <c r="B2027" s="1">
        <f t="shared" ca="1" si="131"/>
        <v>159.3100000000004</v>
      </c>
      <c r="C2027" s="16">
        <f t="shared" ca="1" si="132"/>
        <v>7.8632773938795708</v>
      </c>
      <c r="D2027" s="1">
        <f t="shared" ca="1" si="134"/>
        <v>2185.3100000000004</v>
      </c>
    </row>
    <row r="2028" spans="1:4">
      <c r="A2028" s="16">
        <v>2027</v>
      </c>
      <c r="B2028" s="1">
        <f t="shared" ca="1" si="131"/>
        <v>161.23000000000047</v>
      </c>
      <c r="C2028" s="16">
        <f t="shared" ca="1" si="132"/>
        <v>7.9541193882585333</v>
      </c>
      <c r="D2028" s="1">
        <f t="shared" ca="1" si="134"/>
        <v>2188.2300000000005</v>
      </c>
    </row>
    <row r="2029" spans="1:4">
      <c r="A2029" s="16">
        <v>2028</v>
      </c>
      <c r="B2029" s="1">
        <f t="shared" ca="1" si="131"/>
        <v>160.23000000000047</v>
      </c>
      <c r="C2029" s="16">
        <f t="shared" ca="1" si="132"/>
        <v>7.9008875739645248</v>
      </c>
      <c r="D2029" s="1">
        <f t="shared" ca="1" si="134"/>
        <v>2188.2300000000005</v>
      </c>
    </row>
    <row r="2030" spans="1:4">
      <c r="A2030" s="16">
        <v>2029</v>
      </c>
      <c r="B2030" s="1">
        <f t="shared" ca="1" si="131"/>
        <v>159.23000000000047</v>
      </c>
      <c r="C2030" s="16">
        <f t="shared" ca="1" si="132"/>
        <v>7.8477082306555275</v>
      </c>
      <c r="D2030" s="1">
        <f t="shared" ca="1" si="134"/>
        <v>2188.2300000000005</v>
      </c>
    </row>
    <row r="2031" spans="1:4">
      <c r="A2031" s="16">
        <v>2030</v>
      </c>
      <c r="B2031" s="1">
        <f t="shared" ca="1" si="131"/>
        <v>158.23000000000047</v>
      </c>
      <c r="C2031" s="16">
        <f t="shared" ca="1" si="132"/>
        <v>7.7945812807882078</v>
      </c>
      <c r="D2031" s="1">
        <f t="shared" ca="1" si="134"/>
        <v>2188.2300000000005</v>
      </c>
    </row>
    <row r="2032" spans="1:4">
      <c r="A2032" s="16">
        <v>2031</v>
      </c>
      <c r="B2032" s="1">
        <f t="shared" ca="1" si="131"/>
        <v>157.23000000000047</v>
      </c>
      <c r="C2032" s="16">
        <f t="shared" ca="1" si="132"/>
        <v>7.7415066469719562</v>
      </c>
      <c r="D2032" s="1">
        <f t="shared" ca="1" si="134"/>
        <v>2188.2300000000005</v>
      </c>
    </row>
    <row r="2033" spans="1:4">
      <c r="A2033" s="16">
        <v>2032</v>
      </c>
      <c r="B2033" s="1">
        <f t="shared" ca="1" si="131"/>
        <v>156.23000000000047</v>
      </c>
      <c r="C2033" s="16">
        <f t="shared" ca="1" si="132"/>
        <v>7.6884842519685321</v>
      </c>
      <c r="D2033" s="1">
        <f t="shared" ca="1" si="134"/>
        <v>2188.2300000000005</v>
      </c>
    </row>
    <row r="2034" spans="1:4">
      <c r="A2034" s="16">
        <v>2033</v>
      </c>
      <c r="B2034" s="1">
        <f t="shared" ca="1" si="131"/>
        <v>155.23000000000047</v>
      </c>
      <c r="C2034" s="16">
        <f t="shared" ca="1" si="132"/>
        <v>7.6355140186916088</v>
      </c>
      <c r="D2034" s="1">
        <f t="shared" ref="D2034:D2065" ca="1" si="135">$D$2001+P34</f>
        <v>2188.2300000000005</v>
      </c>
    </row>
    <row r="2035" spans="1:4">
      <c r="A2035" s="16">
        <v>2034</v>
      </c>
      <c r="B2035" s="1">
        <f t="shared" ca="1" si="131"/>
        <v>159.04000000000042</v>
      </c>
      <c r="C2035" s="16">
        <f t="shared" ca="1" si="132"/>
        <v>7.8190757128810446</v>
      </c>
      <c r="D2035" s="1">
        <f t="shared" ca="1" si="135"/>
        <v>2193.0400000000004</v>
      </c>
    </row>
    <row r="2036" spans="1:4">
      <c r="A2036" s="16">
        <v>2035</v>
      </c>
      <c r="B2036" s="1">
        <f t="shared" ca="1" si="131"/>
        <v>158.04000000000042</v>
      </c>
      <c r="C2036" s="16">
        <f t="shared" ca="1" si="132"/>
        <v>7.7660933660934006</v>
      </c>
      <c r="D2036" s="1">
        <f t="shared" ca="1" si="135"/>
        <v>2193.0400000000004</v>
      </c>
    </row>
    <row r="2037" spans="1:4">
      <c r="A2037" s="16">
        <v>2036</v>
      </c>
      <c r="B2037" s="1">
        <f t="shared" ca="1" si="131"/>
        <v>159.12000000000035</v>
      </c>
      <c r="C2037" s="16">
        <f t="shared" ca="1" si="132"/>
        <v>7.8153241650294802</v>
      </c>
      <c r="D2037" s="1">
        <f t="shared" ca="1" si="135"/>
        <v>2195.1200000000003</v>
      </c>
    </row>
    <row r="2038" spans="1:4">
      <c r="A2038" s="16">
        <v>2037</v>
      </c>
      <c r="B2038" s="1">
        <f t="shared" ca="1" si="131"/>
        <v>158.12000000000035</v>
      </c>
      <c r="C2038" s="16">
        <f t="shared" ca="1" si="132"/>
        <v>7.7623956799214682</v>
      </c>
      <c r="D2038" s="1">
        <f t="shared" ca="1" si="135"/>
        <v>2195.1200000000003</v>
      </c>
    </row>
    <row r="2039" spans="1:4">
      <c r="A2039" s="16">
        <v>2038</v>
      </c>
      <c r="B2039" s="1">
        <f t="shared" ca="1" si="131"/>
        <v>157.12000000000035</v>
      </c>
      <c r="C2039" s="16">
        <f t="shared" ca="1" si="132"/>
        <v>7.7095191364082467</v>
      </c>
      <c r="D2039" s="1">
        <f t="shared" ca="1" si="135"/>
        <v>2195.1200000000003</v>
      </c>
    </row>
    <row r="2040" spans="1:4">
      <c r="A2040" s="16">
        <v>2039</v>
      </c>
      <c r="B2040" s="1">
        <f t="shared" ca="1" si="131"/>
        <v>156.12000000000035</v>
      </c>
      <c r="C2040" s="16">
        <f t="shared" ca="1" si="132"/>
        <v>7.6566944580676903</v>
      </c>
      <c r="D2040" s="1">
        <f t="shared" ca="1" si="135"/>
        <v>2195.1200000000003</v>
      </c>
    </row>
    <row r="2041" spans="1:4">
      <c r="A2041" s="16">
        <v>2040</v>
      </c>
      <c r="B2041" s="1">
        <f t="shared" ca="1" si="131"/>
        <v>155.12000000000035</v>
      </c>
      <c r="C2041" s="16">
        <f t="shared" ca="1" si="132"/>
        <v>7.6039215686274559</v>
      </c>
      <c r="D2041" s="1">
        <f t="shared" ca="1" si="135"/>
        <v>2195.1200000000003</v>
      </c>
    </row>
    <row r="2042" spans="1:4">
      <c r="A2042" s="16">
        <v>2041</v>
      </c>
      <c r="B2042" s="1">
        <f t="shared" ca="1" si="131"/>
        <v>157.87000000000035</v>
      </c>
      <c r="C2042" s="16">
        <f t="shared" ca="1" si="132"/>
        <v>7.7349338559529883</v>
      </c>
      <c r="D2042" s="1">
        <f t="shared" ca="1" si="135"/>
        <v>2198.8700000000003</v>
      </c>
    </row>
    <row r="2043" spans="1:4">
      <c r="A2043" s="16">
        <v>2042</v>
      </c>
      <c r="B2043" s="1">
        <f t="shared" ca="1" si="131"/>
        <v>159.80000000000018</v>
      </c>
      <c r="C2043" s="16">
        <f t="shared" ca="1" si="132"/>
        <v>7.8256611165524106</v>
      </c>
      <c r="D2043" s="1">
        <f t="shared" ca="1" si="135"/>
        <v>2201.8000000000002</v>
      </c>
    </row>
    <row r="2044" spans="1:4">
      <c r="A2044" s="16">
        <v>2043</v>
      </c>
      <c r="B2044" s="1">
        <f t="shared" ca="1" si="131"/>
        <v>158.80000000000018</v>
      </c>
      <c r="C2044" s="16">
        <f t="shared" ca="1" si="132"/>
        <v>7.7728830151737753</v>
      </c>
      <c r="D2044" s="1">
        <f t="shared" ca="1" si="135"/>
        <v>2201.8000000000002</v>
      </c>
    </row>
    <row r="2045" spans="1:4">
      <c r="A2045" s="16">
        <v>2044</v>
      </c>
      <c r="B2045" s="1">
        <f t="shared" ca="1" si="131"/>
        <v>161.76000000000022</v>
      </c>
      <c r="C2045" s="16">
        <f t="shared" ca="1" si="132"/>
        <v>7.9138943248532314</v>
      </c>
      <c r="D2045" s="1">
        <f t="shared" ca="1" si="135"/>
        <v>2205.7600000000002</v>
      </c>
    </row>
    <row r="2046" spans="1:4">
      <c r="A2046" s="16">
        <v>2045</v>
      </c>
      <c r="B2046" s="1">
        <f t="shared" ca="1" si="131"/>
        <v>160.76000000000022</v>
      </c>
      <c r="C2046" s="16">
        <f t="shared" ca="1" si="132"/>
        <v>7.8611246943765423</v>
      </c>
      <c r="D2046" s="1">
        <f t="shared" ca="1" si="135"/>
        <v>2205.7600000000002</v>
      </c>
    </row>
    <row r="2047" spans="1:4">
      <c r="A2047" s="16">
        <v>2046</v>
      </c>
      <c r="B2047" s="1">
        <f t="shared" ca="1" si="131"/>
        <v>159.76000000000022</v>
      </c>
      <c r="C2047" s="16">
        <f t="shared" ca="1" si="132"/>
        <v>7.8084066471163283</v>
      </c>
      <c r="D2047" s="1">
        <f t="shared" ca="1" si="135"/>
        <v>2205.7600000000002</v>
      </c>
    </row>
    <row r="2048" spans="1:4">
      <c r="A2048" s="16">
        <v>2047</v>
      </c>
      <c r="B2048" s="1">
        <f t="shared" ca="1" si="131"/>
        <v>158.76000000000022</v>
      </c>
      <c r="C2048" s="16">
        <f t="shared" ca="1" si="132"/>
        <v>7.7557401074743666</v>
      </c>
      <c r="D2048" s="1">
        <f t="shared" ca="1" si="135"/>
        <v>2205.7600000000002</v>
      </c>
    </row>
    <row r="2049" spans="1:4">
      <c r="A2049" s="16">
        <v>2048</v>
      </c>
      <c r="B2049" s="1">
        <f t="shared" ca="1" si="131"/>
        <v>157.76000000000022</v>
      </c>
      <c r="C2049" s="16">
        <f t="shared" ca="1" si="132"/>
        <v>7.7031250000000142</v>
      </c>
      <c r="D2049" s="1">
        <f t="shared" ca="1" si="135"/>
        <v>2205.7600000000002</v>
      </c>
    </row>
    <row r="2050" spans="1:4">
      <c r="A2050" s="16">
        <v>2049</v>
      </c>
      <c r="B2050" s="1">
        <f t="shared" ref="B2050:B2113" ca="1" si="136">D2050-A2050</f>
        <v>156.76000000000022</v>
      </c>
      <c r="C2050" s="16">
        <f t="shared" ref="C2050:C2113" ca="1" si="137">(D2050/A2050*100)-100</f>
        <v>7.6505612493899662</v>
      </c>
      <c r="D2050" s="1">
        <f t="shared" ca="1" si="135"/>
        <v>2205.7600000000002</v>
      </c>
    </row>
    <row r="2051" spans="1:4">
      <c r="A2051" s="16">
        <v>2050</v>
      </c>
      <c r="B2051" s="1">
        <f t="shared" ca="1" si="136"/>
        <v>158.94000000000051</v>
      </c>
      <c r="C2051" s="16">
        <f t="shared" ca="1" si="137"/>
        <v>7.7531707317073426</v>
      </c>
      <c r="D2051" s="1">
        <f t="shared" ca="1" si="135"/>
        <v>2208.9400000000005</v>
      </c>
    </row>
    <row r="2052" spans="1:4">
      <c r="A2052" s="16">
        <v>2051</v>
      </c>
      <c r="B2052" s="1">
        <f t="shared" ca="1" si="136"/>
        <v>157.94000000000051</v>
      </c>
      <c r="C2052" s="16">
        <f t="shared" ca="1" si="137"/>
        <v>7.7006338371526226</v>
      </c>
      <c r="D2052" s="1">
        <f t="shared" ca="1" si="135"/>
        <v>2208.9400000000005</v>
      </c>
    </row>
    <row r="2053" spans="1:4">
      <c r="A2053" s="16">
        <v>2052</v>
      </c>
      <c r="B2053" s="1">
        <f t="shared" ca="1" si="136"/>
        <v>159.52000000000044</v>
      </c>
      <c r="C2053" s="16">
        <f t="shared" ca="1" si="137"/>
        <v>7.7738791423002169</v>
      </c>
      <c r="D2053" s="1">
        <f t="shared" ca="1" si="135"/>
        <v>2211.5200000000004</v>
      </c>
    </row>
    <row r="2054" spans="1:4">
      <c r="A2054" s="16">
        <v>2053</v>
      </c>
      <c r="B2054" s="1">
        <f t="shared" ca="1" si="136"/>
        <v>158.52000000000044</v>
      </c>
      <c r="C2054" s="16">
        <f t="shared" ca="1" si="137"/>
        <v>7.7213833414515562</v>
      </c>
      <c r="D2054" s="1">
        <f t="shared" ca="1" si="135"/>
        <v>2211.5200000000004</v>
      </c>
    </row>
    <row r="2055" spans="1:4">
      <c r="A2055" s="16">
        <v>2054</v>
      </c>
      <c r="B2055" s="1">
        <f t="shared" ca="1" si="136"/>
        <v>159.54000000000042</v>
      </c>
      <c r="C2055" s="16">
        <f t="shared" ca="1" si="137"/>
        <v>7.7672833495618505</v>
      </c>
      <c r="D2055" s="1">
        <f t="shared" ca="1" si="135"/>
        <v>2213.5400000000004</v>
      </c>
    </row>
    <row r="2056" spans="1:4">
      <c r="A2056" s="16">
        <v>2055</v>
      </c>
      <c r="B2056" s="1">
        <f t="shared" ca="1" si="136"/>
        <v>160.58000000000038</v>
      </c>
      <c r="C2056" s="16">
        <f t="shared" ca="1" si="137"/>
        <v>7.8141119221411373</v>
      </c>
      <c r="D2056" s="1">
        <f t="shared" ca="1" si="135"/>
        <v>2215.5800000000004</v>
      </c>
    </row>
    <row r="2057" spans="1:4">
      <c r="A2057" s="16">
        <v>2056</v>
      </c>
      <c r="B2057" s="1">
        <f t="shared" ca="1" si="136"/>
        <v>164.98000000000047</v>
      </c>
      <c r="C2057" s="16">
        <f t="shared" ca="1" si="137"/>
        <v>8.024319066147882</v>
      </c>
      <c r="D2057" s="1">
        <f t="shared" ca="1" si="135"/>
        <v>2220.9800000000005</v>
      </c>
    </row>
    <row r="2058" spans="1:4">
      <c r="A2058" s="16">
        <v>2057</v>
      </c>
      <c r="B2058" s="1">
        <f t="shared" ca="1" si="136"/>
        <v>163.98000000000047</v>
      </c>
      <c r="C2058" s="16">
        <f t="shared" ca="1" si="137"/>
        <v>7.9718035974720749</v>
      </c>
      <c r="D2058" s="1">
        <f t="shared" ca="1" si="135"/>
        <v>2220.9800000000005</v>
      </c>
    </row>
    <row r="2059" spans="1:4">
      <c r="A2059" s="16">
        <v>2058</v>
      </c>
      <c r="B2059" s="1">
        <f t="shared" ca="1" si="136"/>
        <v>165.50000000000045</v>
      </c>
      <c r="C2059" s="16">
        <f t="shared" ca="1" si="137"/>
        <v>8.0417881438289811</v>
      </c>
      <c r="D2059" s="1">
        <f t="shared" ca="1" si="135"/>
        <v>2223.5000000000005</v>
      </c>
    </row>
    <row r="2060" spans="1:4">
      <c r="A2060" s="16">
        <v>2059</v>
      </c>
      <c r="B2060" s="1">
        <f t="shared" ca="1" si="136"/>
        <v>164.50000000000045</v>
      </c>
      <c r="C2060" s="16">
        <f t="shared" ca="1" si="137"/>
        <v>7.9893152015541773</v>
      </c>
      <c r="D2060" s="1">
        <f t="shared" ca="1" si="135"/>
        <v>2223.5000000000005</v>
      </c>
    </row>
    <row r="2061" spans="1:4">
      <c r="A2061" s="16">
        <v>2060</v>
      </c>
      <c r="B2061" s="1">
        <f t="shared" ca="1" si="136"/>
        <v>163.50000000000045</v>
      </c>
      <c r="C2061" s="16">
        <f t="shared" ca="1" si="137"/>
        <v>7.936893203883514</v>
      </c>
      <c r="D2061" s="1">
        <f t="shared" ca="1" si="135"/>
        <v>2223.5000000000005</v>
      </c>
    </row>
    <row r="2062" spans="1:4">
      <c r="A2062" s="16">
        <v>2061</v>
      </c>
      <c r="B2062" s="1">
        <f t="shared" ca="1" si="136"/>
        <v>162.50000000000045</v>
      </c>
      <c r="C2062" s="16">
        <f t="shared" ca="1" si="137"/>
        <v>7.8845220766618382</v>
      </c>
      <c r="D2062" s="1">
        <f t="shared" ca="1" si="135"/>
        <v>2223.5000000000005</v>
      </c>
    </row>
    <row r="2063" spans="1:4">
      <c r="A2063" s="16">
        <v>2062</v>
      </c>
      <c r="B2063" s="1">
        <f t="shared" ca="1" si="136"/>
        <v>161.50000000000045</v>
      </c>
      <c r="C2063" s="16">
        <f t="shared" ca="1" si="137"/>
        <v>7.8322017458778248</v>
      </c>
      <c r="D2063" s="1">
        <f t="shared" ca="1" si="135"/>
        <v>2223.5000000000005</v>
      </c>
    </row>
    <row r="2064" spans="1:4">
      <c r="A2064" s="16">
        <v>2063</v>
      </c>
      <c r="B2064" s="1">
        <f t="shared" ca="1" si="136"/>
        <v>160.50000000000045</v>
      </c>
      <c r="C2064" s="16">
        <f t="shared" ca="1" si="137"/>
        <v>7.7799321376636215</v>
      </c>
      <c r="D2064" s="1">
        <f t="shared" ca="1" si="135"/>
        <v>2223.5000000000005</v>
      </c>
    </row>
    <row r="2065" spans="1:4">
      <c r="A2065" s="16">
        <v>2064</v>
      </c>
      <c r="B2065" s="1">
        <f t="shared" ca="1" si="136"/>
        <v>159.50000000000045</v>
      </c>
      <c r="C2065" s="16">
        <f t="shared" ca="1" si="137"/>
        <v>7.7277131782945929</v>
      </c>
      <c r="D2065" s="1">
        <f t="shared" ca="1" si="135"/>
        <v>2223.5000000000005</v>
      </c>
    </row>
    <row r="2066" spans="1:4">
      <c r="A2066" s="16">
        <v>2065</v>
      </c>
      <c r="B2066" s="1">
        <f t="shared" ca="1" si="136"/>
        <v>163.91000000000031</v>
      </c>
      <c r="C2066" s="16">
        <f t="shared" ca="1" si="137"/>
        <v>7.9375302663438561</v>
      </c>
      <c r="D2066" s="1">
        <f t="shared" ref="D2066:D2097" ca="1" si="138">$D$2001+P66</f>
        <v>2228.9100000000003</v>
      </c>
    </row>
    <row r="2067" spans="1:4">
      <c r="A2067" s="16">
        <v>2066</v>
      </c>
      <c r="B2067" s="1">
        <f t="shared" ca="1" si="136"/>
        <v>162.91000000000031</v>
      </c>
      <c r="C2067" s="16">
        <f t="shared" ca="1" si="137"/>
        <v>7.8852855759922562</v>
      </c>
      <c r="D2067" s="1">
        <f t="shared" ca="1" si="138"/>
        <v>2228.9100000000003</v>
      </c>
    </row>
    <row r="2068" spans="1:4">
      <c r="A2068" s="16">
        <v>2067</v>
      </c>
      <c r="B2068" s="1">
        <f t="shared" ca="1" si="136"/>
        <v>161.91000000000031</v>
      </c>
      <c r="C2068" s="16">
        <f t="shared" ca="1" si="137"/>
        <v>7.8330914368650326</v>
      </c>
      <c r="D2068" s="1">
        <f t="shared" ca="1" si="138"/>
        <v>2228.9100000000003</v>
      </c>
    </row>
    <row r="2069" spans="1:4">
      <c r="A2069" s="16">
        <v>2068</v>
      </c>
      <c r="B2069" s="1">
        <f t="shared" ca="1" si="136"/>
        <v>163.0600000000004</v>
      </c>
      <c r="C2069" s="16">
        <f t="shared" ca="1" si="137"/>
        <v>7.8849129593810687</v>
      </c>
      <c r="D2069" s="1">
        <f t="shared" ca="1" si="138"/>
        <v>2231.0600000000004</v>
      </c>
    </row>
    <row r="2070" spans="1:4">
      <c r="A2070" s="16">
        <v>2069</v>
      </c>
      <c r="B2070" s="1">
        <f t="shared" ca="1" si="136"/>
        <v>162.0600000000004</v>
      </c>
      <c r="C2070" s="16">
        <f t="shared" ca="1" si="137"/>
        <v>7.8327694538424595</v>
      </c>
      <c r="D2070" s="1">
        <f t="shared" ca="1" si="138"/>
        <v>2231.0600000000004</v>
      </c>
    </row>
    <row r="2071" spans="1:4">
      <c r="A2071" s="16">
        <v>2070</v>
      </c>
      <c r="B2071" s="1">
        <f t="shared" ca="1" si="136"/>
        <v>164.44000000000051</v>
      </c>
      <c r="C2071" s="16">
        <f t="shared" ca="1" si="137"/>
        <v>7.943961352657027</v>
      </c>
      <c r="D2071" s="1">
        <f t="shared" ca="1" si="138"/>
        <v>2234.4400000000005</v>
      </c>
    </row>
    <row r="2072" spans="1:4">
      <c r="A2072" s="16">
        <v>2071</v>
      </c>
      <c r="B2072" s="1">
        <f t="shared" ca="1" si="136"/>
        <v>163.44000000000051</v>
      </c>
      <c r="C2072" s="16">
        <f t="shared" ca="1" si="137"/>
        <v>7.8918396909705848</v>
      </c>
      <c r="D2072" s="1">
        <f t="shared" ca="1" si="138"/>
        <v>2234.4400000000005</v>
      </c>
    </row>
    <row r="2073" spans="1:4">
      <c r="A2073" s="16">
        <v>2072</v>
      </c>
      <c r="B2073" s="1">
        <f t="shared" ca="1" si="136"/>
        <v>162.44000000000051</v>
      </c>
      <c r="C2073" s="16">
        <f t="shared" ca="1" si="137"/>
        <v>7.8397683397683551</v>
      </c>
      <c r="D2073" s="1">
        <f t="shared" ca="1" si="138"/>
        <v>2234.4400000000005</v>
      </c>
    </row>
    <row r="2074" spans="1:4">
      <c r="A2074" s="16">
        <v>2073</v>
      </c>
      <c r="B2074" s="1">
        <f t="shared" ca="1" si="136"/>
        <v>161.44000000000051</v>
      </c>
      <c r="C2074" s="16">
        <f t="shared" ca="1" si="137"/>
        <v>7.7877472262421747</v>
      </c>
      <c r="D2074" s="1">
        <f t="shared" ca="1" si="138"/>
        <v>2234.4400000000005</v>
      </c>
    </row>
    <row r="2075" spans="1:4">
      <c r="A2075" s="16">
        <v>2074</v>
      </c>
      <c r="B2075" s="1">
        <f t="shared" ca="1" si="136"/>
        <v>163.5600000000004</v>
      </c>
      <c r="C2075" s="16">
        <f t="shared" ca="1" si="137"/>
        <v>7.8862102217936609</v>
      </c>
      <c r="D2075" s="1">
        <f t="shared" ca="1" si="138"/>
        <v>2237.5600000000004</v>
      </c>
    </row>
    <row r="2076" spans="1:4">
      <c r="A2076" s="16">
        <v>2075</v>
      </c>
      <c r="B2076" s="1">
        <f t="shared" ca="1" si="136"/>
        <v>162.5600000000004</v>
      </c>
      <c r="C2076" s="16">
        <f t="shared" ca="1" si="137"/>
        <v>7.8342168674699053</v>
      </c>
      <c r="D2076" s="1">
        <f t="shared" ca="1" si="138"/>
        <v>2237.5600000000004</v>
      </c>
    </row>
    <row r="2077" spans="1:4">
      <c r="A2077" s="16">
        <v>2076</v>
      </c>
      <c r="B2077" s="1">
        <f t="shared" ca="1" si="136"/>
        <v>161.5600000000004</v>
      </c>
      <c r="C2077" s="16">
        <f t="shared" ca="1" si="137"/>
        <v>7.782273603082885</v>
      </c>
      <c r="D2077" s="1">
        <f t="shared" ca="1" si="138"/>
        <v>2237.5600000000004</v>
      </c>
    </row>
    <row r="2078" spans="1:4">
      <c r="A2078" s="16">
        <v>2077</v>
      </c>
      <c r="B2078" s="1">
        <f t="shared" ca="1" si="136"/>
        <v>160.5600000000004</v>
      </c>
      <c r="C2078" s="16">
        <f t="shared" ca="1" si="137"/>
        <v>7.7303803562831348</v>
      </c>
      <c r="D2078" s="1">
        <f t="shared" ca="1" si="138"/>
        <v>2237.5600000000004</v>
      </c>
    </row>
    <row r="2079" spans="1:4">
      <c r="A2079" s="16">
        <v>2078</v>
      </c>
      <c r="B2079" s="1">
        <f t="shared" ca="1" si="136"/>
        <v>159.5600000000004</v>
      </c>
      <c r="C2079" s="16">
        <f t="shared" ca="1" si="137"/>
        <v>7.6785370548604561</v>
      </c>
      <c r="D2079" s="1">
        <f t="shared" ca="1" si="138"/>
        <v>2237.5600000000004</v>
      </c>
    </row>
    <row r="2080" spans="1:4">
      <c r="A2080" s="16">
        <v>2079</v>
      </c>
      <c r="B2080" s="1">
        <f t="shared" ca="1" si="136"/>
        <v>161.93000000000029</v>
      </c>
      <c r="C2080" s="16">
        <f t="shared" ca="1" si="137"/>
        <v>7.7888407888408153</v>
      </c>
      <c r="D2080" s="1">
        <f t="shared" ca="1" si="138"/>
        <v>2240.9300000000003</v>
      </c>
    </row>
    <row r="2081" spans="1:4">
      <c r="A2081" s="16">
        <v>2080</v>
      </c>
      <c r="B2081" s="1">
        <f t="shared" ca="1" si="136"/>
        <v>160.93000000000029</v>
      </c>
      <c r="C2081" s="16">
        <f t="shared" ca="1" si="137"/>
        <v>7.7370192307692349</v>
      </c>
      <c r="D2081" s="1">
        <f t="shared" ca="1" si="138"/>
        <v>2240.9300000000003</v>
      </c>
    </row>
    <row r="2082" spans="1:4">
      <c r="A2082" s="16">
        <v>2081</v>
      </c>
      <c r="B2082" s="1">
        <f t="shared" ca="1" si="136"/>
        <v>164.02000000000044</v>
      </c>
      <c r="C2082" s="16">
        <f t="shared" ca="1" si="137"/>
        <v>7.8817876021144002</v>
      </c>
      <c r="D2082" s="1">
        <f t="shared" ca="1" si="138"/>
        <v>2245.0200000000004</v>
      </c>
    </row>
    <row r="2083" spans="1:4">
      <c r="A2083" s="16">
        <v>2082</v>
      </c>
      <c r="B2083" s="1">
        <f t="shared" ca="1" si="136"/>
        <v>163.02000000000044</v>
      </c>
      <c r="C2083" s="16">
        <f t="shared" ca="1" si="137"/>
        <v>7.8299711815562176</v>
      </c>
      <c r="D2083" s="1">
        <f t="shared" ca="1" si="138"/>
        <v>2245.0200000000004</v>
      </c>
    </row>
    <row r="2084" spans="1:4">
      <c r="A2084" s="16">
        <v>2083</v>
      </c>
      <c r="B2084" s="1">
        <f t="shared" ca="1" si="136"/>
        <v>166.18000000000029</v>
      </c>
      <c r="C2084" s="16">
        <f t="shared" ca="1" si="137"/>
        <v>7.9779164666346816</v>
      </c>
      <c r="D2084" s="1">
        <f t="shared" ca="1" si="138"/>
        <v>2249.1800000000003</v>
      </c>
    </row>
    <row r="2085" spans="1:4">
      <c r="A2085" s="16">
        <v>2084</v>
      </c>
      <c r="B2085" s="1">
        <f t="shared" ca="1" si="136"/>
        <v>169.17000000000053</v>
      </c>
      <c r="C2085" s="16">
        <f t="shared" ca="1" si="137"/>
        <v>8.1175623800384216</v>
      </c>
      <c r="D2085" s="1">
        <f t="shared" ca="1" si="138"/>
        <v>2253.1700000000005</v>
      </c>
    </row>
    <row r="2086" spans="1:4">
      <c r="A2086" s="16">
        <v>2085</v>
      </c>
      <c r="B2086" s="1">
        <f t="shared" ca="1" si="136"/>
        <v>170.27000000000044</v>
      </c>
      <c r="C2086" s="16">
        <f t="shared" ca="1" si="137"/>
        <v>8.1664268585132049</v>
      </c>
      <c r="D2086" s="1">
        <f t="shared" ca="1" si="138"/>
        <v>2255.2700000000004</v>
      </c>
    </row>
    <row r="2087" spans="1:4">
      <c r="A2087" s="16">
        <v>2086</v>
      </c>
      <c r="B2087" s="1">
        <f t="shared" ca="1" si="136"/>
        <v>172.14000000000033</v>
      </c>
      <c r="C2087" s="16">
        <f t="shared" ca="1" si="137"/>
        <v>8.2521572387344264</v>
      </c>
      <c r="D2087" s="1">
        <f t="shared" ca="1" si="138"/>
        <v>2258.1400000000003</v>
      </c>
    </row>
    <row r="2088" spans="1:4">
      <c r="A2088" s="16">
        <v>2087</v>
      </c>
      <c r="B2088" s="1">
        <f t="shared" ca="1" si="136"/>
        <v>171.14000000000033</v>
      </c>
      <c r="C2088" s="16">
        <f t="shared" ca="1" si="137"/>
        <v>8.200287494010567</v>
      </c>
      <c r="D2088" s="1">
        <f t="shared" ca="1" si="138"/>
        <v>2258.1400000000003</v>
      </c>
    </row>
    <row r="2089" spans="1:4">
      <c r="A2089" s="16">
        <v>2088</v>
      </c>
      <c r="B2089" s="1">
        <f t="shared" ca="1" si="136"/>
        <v>173.41000000000031</v>
      </c>
      <c r="C2089" s="16">
        <f t="shared" ca="1" si="137"/>
        <v>8.3050766283525093</v>
      </c>
      <c r="D2089" s="1">
        <f t="shared" ca="1" si="138"/>
        <v>2261.4100000000003</v>
      </c>
    </row>
    <row r="2090" spans="1:4">
      <c r="A2090" s="16">
        <v>2089</v>
      </c>
      <c r="B2090" s="1">
        <f t="shared" ca="1" si="136"/>
        <v>172.41000000000031</v>
      </c>
      <c r="C2090" s="16">
        <f t="shared" ca="1" si="137"/>
        <v>8.2532312111058133</v>
      </c>
      <c r="D2090" s="1">
        <f t="shared" ca="1" si="138"/>
        <v>2261.4100000000003</v>
      </c>
    </row>
    <row r="2091" spans="1:4">
      <c r="A2091" s="16">
        <v>2090</v>
      </c>
      <c r="B2091" s="1">
        <f t="shared" ca="1" si="136"/>
        <v>171.41000000000031</v>
      </c>
      <c r="C2091" s="16">
        <f t="shared" ca="1" si="137"/>
        <v>8.2014354066985788</v>
      </c>
      <c r="D2091" s="1">
        <f t="shared" ca="1" si="138"/>
        <v>2261.4100000000003</v>
      </c>
    </row>
    <row r="2092" spans="1:4">
      <c r="A2092" s="16">
        <v>2091</v>
      </c>
      <c r="B2092" s="1">
        <f t="shared" ca="1" si="136"/>
        <v>170.41000000000031</v>
      </c>
      <c r="C2092" s="16">
        <f t="shared" ca="1" si="137"/>
        <v>8.149689143950269</v>
      </c>
      <c r="D2092" s="1">
        <f t="shared" ca="1" si="138"/>
        <v>2261.4100000000003</v>
      </c>
    </row>
    <row r="2093" spans="1:4">
      <c r="A2093" s="16">
        <v>2092</v>
      </c>
      <c r="B2093" s="1">
        <f t="shared" ca="1" si="136"/>
        <v>169.41000000000031</v>
      </c>
      <c r="C2093" s="16">
        <f t="shared" ca="1" si="137"/>
        <v>8.0979923518164583</v>
      </c>
      <c r="D2093" s="1">
        <f t="shared" ca="1" si="138"/>
        <v>2261.4100000000003</v>
      </c>
    </row>
    <row r="2094" spans="1:4">
      <c r="A2094" s="16">
        <v>2093</v>
      </c>
      <c r="B2094" s="1">
        <f t="shared" ca="1" si="136"/>
        <v>173.29000000000042</v>
      </c>
      <c r="C2094" s="16">
        <f t="shared" ca="1" si="137"/>
        <v>8.2795031055900949</v>
      </c>
      <c r="D2094" s="1">
        <f t="shared" ca="1" si="138"/>
        <v>2266.2900000000004</v>
      </c>
    </row>
    <row r="2095" spans="1:4">
      <c r="A2095" s="16">
        <v>2094</v>
      </c>
      <c r="B2095" s="1">
        <f t="shared" ca="1" si="136"/>
        <v>172.29000000000042</v>
      </c>
      <c r="C2095" s="16">
        <f t="shared" ca="1" si="137"/>
        <v>8.2277936962750857</v>
      </c>
      <c r="D2095" s="1">
        <f t="shared" ca="1" si="138"/>
        <v>2266.2900000000004</v>
      </c>
    </row>
    <row r="2096" spans="1:4">
      <c r="A2096" s="16">
        <v>2095</v>
      </c>
      <c r="B2096" s="1">
        <f t="shared" ca="1" si="136"/>
        <v>171.29000000000042</v>
      </c>
      <c r="C2096" s="16">
        <f t="shared" ca="1" si="137"/>
        <v>8.1761336515513392</v>
      </c>
      <c r="D2096" s="1">
        <f t="shared" ca="1" si="138"/>
        <v>2266.2900000000004</v>
      </c>
    </row>
    <row r="2097" spans="1:4">
      <c r="A2097" s="16">
        <v>2096</v>
      </c>
      <c r="B2097" s="1">
        <f t="shared" ca="1" si="136"/>
        <v>172.89000000000033</v>
      </c>
      <c r="C2097" s="16">
        <f t="shared" ca="1" si="137"/>
        <v>8.2485687022901004</v>
      </c>
      <c r="D2097" s="1">
        <f t="shared" ca="1" si="138"/>
        <v>2268.8900000000003</v>
      </c>
    </row>
    <row r="2098" spans="1:4">
      <c r="A2098" s="16">
        <v>2097</v>
      </c>
      <c r="B2098" s="1">
        <f t="shared" ca="1" si="136"/>
        <v>177.61000000000013</v>
      </c>
      <c r="C2098" s="16">
        <f t="shared" ca="1" si="137"/>
        <v>8.4697186456843099</v>
      </c>
      <c r="D2098" s="1">
        <f t="shared" ref="D2098:D2129" ca="1" si="139">$D$2001+P98</f>
        <v>2274.61</v>
      </c>
    </row>
    <row r="2099" spans="1:4">
      <c r="A2099" s="16">
        <v>2098</v>
      </c>
      <c r="B2099" s="1">
        <f t="shared" ca="1" si="136"/>
        <v>180.69000000000051</v>
      </c>
      <c r="C2099" s="16">
        <f t="shared" ca="1" si="137"/>
        <v>8.6124880838894313</v>
      </c>
      <c r="D2099" s="1">
        <f t="shared" ca="1" si="139"/>
        <v>2278.6900000000005</v>
      </c>
    </row>
    <row r="2100" spans="1:4">
      <c r="A2100" s="16">
        <v>2099</v>
      </c>
      <c r="B2100" s="1">
        <f t="shared" ca="1" si="136"/>
        <v>179.69000000000051</v>
      </c>
      <c r="C2100" s="16">
        <f t="shared" ca="1" si="137"/>
        <v>8.5607432110529089</v>
      </c>
      <c r="D2100" s="1">
        <f t="shared" ca="1" si="139"/>
        <v>2278.6900000000005</v>
      </c>
    </row>
    <row r="2101" spans="1:4">
      <c r="A2101" s="16">
        <v>2100</v>
      </c>
      <c r="B2101" s="1">
        <f t="shared" ca="1" si="136"/>
        <v>181.26000000000022</v>
      </c>
      <c r="C2101" s="16">
        <f t="shared" ca="1" si="137"/>
        <v>8.6314285714285859</v>
      </c>
      <c r="D2101" s="1">
        <f t="shared" ca="1" si="139"/>
        <v>2281.2600000000002</v>
      </c>
    </row>
    <row r="2102" spans="1:4">
      <c r="A2102" s="16">
        <v>2101</v>
      </c>
      <c r="B2102" s="1">
        <f t="shared" ca="1" si="136"/>
        <v>180.26000000000022</v>
      </c>
      <c r="C2102" s="16">
        <f t="shared" ca="1" si="137"/>
        <v>8.5797239409805002</v>
      </c>
      <c r="D2102" s="1">
        <f t="shared" ca="1" si="139"/>
        <v>2281.2600000000002</v>
      </c>
    </row>
    <row r="2103" spans="1:4">
      <c r="A2103" s="16">
        <v>2102</v>
      </c>
      <c r="B2103" s="1">
        <f t="shared" ca="1" si="136"/>
        <v>182.37000000000035</v>
      </c>
      <c r="C2103" s="16">
        <f t="shared" ca="1" si="137"/>
        <v>8.6760228353948747</v>
      </c>
      <c r="D2103" s="1">
        <f t="shared" ca="1" si="139"/>
        <v>2284.3700000000003</v>
      </c>
    </row>
    <row r="2104" spans="1:4">
      <c r="A2104" s="16">
        <v>2103</v>
      </c>
      <c r="B2104" s="1">
        <f t="shared" ca="1" si="136"/>
        <v>181.37000000000035</v>
      </c>
      <c r="C2104" s="16">
        <f t="shared" ca="1" si="137"/>
        <v>8.6243461721350627</v>
      </c>
      <c r="D2104" s="1">
        <f t="shared" ca="1" si="139"/>
        <v>2284.3700000000003</v>
      </c>
    </row>
    <row r="2105" spans="1:4">
      <c r="A2105" s="16">
        <v>2104</v>
      </c>
      <c r="B2105" s="1">
        <f t="shared" ca="1" si="136"/>
        <v>183.83000000000038</v>
      </c>
      <c r="C2105" s="16">
        <f t="shared" ca="1" si="137"/>
        <v>8.7371673003802499</v>
      </c>
      <c r="D2105" s="1">
        <f t="shared" ca="1" si="139"/>
        <v>2287.8300000000004</v>
      </c>
    </row>
    <row r="2106" spans="1:4">
      <c r="A2106" s="16">
        <v>2105</v>
      </c>
      <c r="B2106" s="1">
        <f t="shared" ca="1" si="136"/>
        <v>182.83000000000038</v>
      </c>
      <c r="C2106" s="16">
        <f t="shared" ca="1" si="137"/>
        <v>8.6855106888361178</v>
      </c>
      <c r="D2106" s="1">
        <f t="shared" ca="1" si="139"/>
        <v>2287.8300000000004</v>
      </c>
    </row>
    <row r="2107" spans="1:4">
      <c r="A2107" s="16">
        <v>2106</v>
      </c>
      <c r="B2107" s="1">
        <f t="shared" ca="1" si="136"/>
        <v>181.83000000000038</v>
      </c>
      <c r="C2107" s="16">
        <f t="shared" ca="1" si="137"/>
        <v>8.6339031339031465</v>
      </c>
      <c r="D2107" s="1">
        <f t="shared" ca="1" si="139"/>
        <v>2287.8300000000004</v>
      </c>
    </row>
    <row r="2108" spans="1:4">
      <c r="A2108" s="16">
        <v>2107</v>
      </c>
      <c r="B2108" s="1">
        <f t="shared" ca="1" si="136"/>
        <v>180.83000000000038</v>
      </c>
      <c r="C2108" s="16">
        <f t="shared" ca="1" si="137"/>
        <v>8.5823445657332798</v>
      </c>
      <c r="D2108" s="1">
        <f t="shared" ca="1" si="139"/>
        <v>2287.8300000000004</v>
      </c>
    </row>
    <row r="2109" spans="1:4">
      <c r="A2109" s="16">
        <v>2108</v>
      </c>
      <c r="B2109" s="1">
        <f t="shared" ca="1" si="136"/>
        <v>179.83000000000038</v>
      </c>
      <c r="C2109" s="16">
        <f t="shared" ca="1" si="137"/>
        <v>8.5308349146110203</v>
      </c>
      <c r="D2109" s="1">
        <f t="shared" ca="1" si="139"/>
        <v>2287.8300000000004</v>
      </c>
    </row>
    <row r="2110" spans="1:4">
      <c r="A2110" s="16">
        <v>2109</v>
      </c>
      <c r="B2110" s="1">
        <f t="shared" ca="1" si="136"/>
        <v>178.83000000000038</v>
      </c>
      <c r="C2110" s="16">
        <f t="shared" ca="1" si="137"/>
        <v>8.4793741109530743</v>
      </c>
      <c r="D2110" s="1">
        <f t="shared" ca="1" si="139"/>
        <v>2287.8300000000004</v>
      </c>
    </row>
    <row r="2111" spans="1:4">
      <c r="A2111" s="16">
        <v>2110</v>
      </c>
      <c r="B2111" s="1">
        <f t="shared" ca="1" si="136"/>
        <v>177.83000000000038</v>
      </c>
      <c r="C2111" s="16">
        <f t="shared" ca="1" si="137"/>
        <v>8.4279620853080672</v>
      </c>
      <c r="D2111" s="1">
        <f t="shared" ca="1" si="139"/>
        <v>2287.8300000000004</v>
      </c>
    </row>
    <row r="2112" spans="1:4">
      <c r="A2112" s="16">
        <v>2111</v>
      </c>
      <c r="B2112" s="1">
        <f t="shared" ca="1" si="136"/>
        <v>176.83000000000038</v>
      </c>
      <c r="C2112" s="16">
        <f t="shared" ca="1" si="137"/>
        <v>8.3765987683562599</v>
      </c>
      <c r="D2112" s="1">
        <f t="shared" ca="1" si="139"/>
        <v>2287.8300000000004</v>
      </c>
    </row>
    <row r="2113" spans="1:4">
      <c r="A2113" s="16">
        <v>2112</v>
      </c>
      <c r="B2113" s="1">
        <f t="shared" ca="1" si="136"/>
        <v>179.16000000000031</v>
      </c>
      <c r="C2113" s="16">
        <f t="shared" ca="1" si="137"/>
        <v>8.482954545454561</v>
      </c>
      <c r="D2113" s="1">
        <f t="shared" ca="1" si="139"/>
        <v>2291.1600000000003</v>
      </c>
    </row>
    <row r="2114" spans="1:4">
      <c r="A2114" s="16">
        <v>2113</v>
      </c>
      <c r="B2114" s="1">
        <f t="shared" ref="B2114:B2177" ca="1" si="140">D2114-A2114</f>
        <v>181.16000000000031</v>
      </c>
      <c r="C2114" s="16">
        <f t="shared" ref="C2114:C2177" ca="1" si="141">(D2114/A2114*100)-100</f>
        <v>8.5735920492191298</v>
      </c>
      <c r="D2114" s="1">
        <f t="shared" ca="1" si="139"/>
        <v>2294.1600000000003</v>
      </c>
    </row>
    <row r="2115" spans="1:4">
      <c r="A2115" s="16">
        <v>2114</v>
      </c>
      <c r="B2115" s="1">
        <f t="shared" ca="1" si="140"/>
        <v>180.16000000000031</v>
      </c>
      <c r="C2115" s="16">
        <f t="shared" ca="1" si="141"/>
        <v>8.5222327341532633</v>
      </c>
      <c r="D2115" s="1">
        <f t="shared" ca="1" si="139"/>
        <v>2294.1600000000003</v>
      </c>
    </row>
    <row r="2116" spans="1:4">
      <c r="A2116" s="16">
        <v>2115</v>
      </c>
      <c r="B2116" s="1">
        <f t="shared" ca="1" si="140"/>
        <v>179.16000000000031</v>
      </c>
      <c r="C2116" s="16">
        <f t="shared" ca="1" si="141"/>
        <v>8.4709219858156217</v>
      </c>
      <c r="D2116" s="1">
        <f t="shared" ca="1" si="139"/>
        <v>2294.1600000000003</v>
      </c>
    </row>
    <row r="2117" spans="1:4">
      <c r="A2117" s="16">
        <v>2116</v>
      </c>
      <c r="B2117" s="1">
        <f t="shared" ca="1" si="140"/>
        <v>178.16000000000031</v>
      </c>
      <c r="C2117" s="16">
        <f t="shared" ca="1" si="141"/>
        <v>8.4196597353497253</v>
      </c>
      <c r="D2117" s="1">
        <f t="shared" ca="1" si="139"/>
        <v>2294.1600000000003</v>
      </c>
    </row>
    <row r="2118" spans="1:4">
      <c r="A2118" s="16">
        <v>2117</v>
      </c>
      <c r="B2118" s="1">
        <f t="shared" ca="1" si="140"/>
        <v>177.16000000000031</v>
      </c>
      <c r="C2118" s="16">
        <f t="shared" ca="1" si="141"/>
        <v>8.3684459140292944</v>
      </c>
      <c r="D2118" s="1">
        <f t="shared" ca="1" si="139"/>
        <v>2294.1600000000003</v>
      </c>
    </row>
    <row r="2119" spans="1:4">
      <c r="A2119" s="16">
        <v>2118</v>
      </c>
      <c r="B2119" s="1">
        <f t="shared" ca="1" si="140"/>
        <v>176.16000000000031</v>
      </c>
      <c r="C2119" s="16">
        <f t="shared" ca="1" si="141"/>
        <v>8.3172804532578084</v>
      </c>
      <c r="D2119" s="1">
        <f t="shared" ca="1" si="139"/>
        <v>2294.1600000000003</v>
      </c>
    </row>
    <row r="2120" spans="1:4">
      <c r="A2120" s="16">
        <v>2119</v>
      </c>
      <c r="B2120" s="1">
        <f t="shared" ca="1" si="140"/>
        <v>175.16000000000031</v>
      </c>
      <c r="C2120" s="16">
        <f t="shared" ca="1" si="141"/>
        <v>8.266163284568222</v>
      </c>
      <c r="D2120" s="1">
        <f t="shared" ca="1" si="139"/>
        <v>2294.1600000000003</v>
      </c>
    </row>
    <row r="2121" spans="1:4">
      <c r="A2121" s="16">
        <v>2120</v>
      </c>
      <c r="B2121" s="1">
        <f t="shared" ca="1" si="140"/>
        <v>178.42000000000053</v>
      </c>
      <c r="C2121" s="16">
        <f t="shared" ca="1" si="141"/>
        <v>8.4160377358490877</v>
      </c>
      <c r="D2121" s="1">
        <f t="shared" ca="1" si="139"/>
        <v>2298.4200000000005</v>
      </c>
    </row>
    <row r="2122" spans="1:4">
      <c r="A2122" s="16">
        <v>2121</v>
      </c>
      <c r="B2122" s="1">
        <f t="shared" ca="1" si="140"/>
        <v>177.42000000000053</v>
      </c>
      <c r="C2122" s="16">
        <f t="shared" ca="1" si="141"/>
        <v>8.3649222065063924</v>
      </c>
      <c r="D2122" s="1">
        <f t="shared" ca="1" si="139"/>
        <v>2298.4200000000005</v>
      </c>
    </row>
    <row r="2123" spans="1:4">
      <c r="A2123" s="16">
        <v>2122</v>
      </c>
      <c r="B2123" s="1">
        <f t="shared" ca="1" si="140"/>
        <v>176.42000000000053</v>
      </c>
      <c r="C2123" s="16">
        <f t="shared" ca="1" si="141"/>
        <v>8.3138548539114225</v>
      </c>
      <c r="D2123" s="1">
        <f t="shared" ca="1" si="139"/>
        <v>2298.4200000000005</v>
      </c>
    </row>
    <row r="2124" spans="1:4">
      <c r="A2124" s="16">
        <v>2123</v>
      </c>
      <c r="B2124" s="1">
        <f t="shared" ca="1" si="140"/>
        <v>175.42000000000053</v>
      </c>
      <c r="C2124" s="16">
        <f t="shared" ca="1" si="141"/>
        <v>8.2628356099858848</v>
      </c>
      <c r="D2124" s="1">
        <f t="shared" ca="1" si="139"/>
        <v>2298.4200000000005</v>
      </c>
    </row>
    <row r="2125" spans="1:4">
      <c r="A2125" s="16">
        <v>2124</v>
      </c>
      <c r="B2125" s="1">
        <f t="shared" ca="1" si="140"/>
        <v>174.42000000000053</v>
      </c>
      <c r="C2125" s="16">
        <f t="shared" ca="1" si="141"/>
        <v>8.2118644067796822</v>
      </c>
      <c r="D2125" s="1">
        <f t="shared" ca="1" si="139"/>
        <v>2298.4200000000005</v>
      </c>
    </row>
    <row r="2126" spans="1:4">
      <c r="A2126" s="16">
        <v>2125</v>
      </c>
      <c r="B2126" s="1">
        <f t="shared" ca="1" si="140"/>
        <v>176.01000000000022</v>
      </c>
      <c r="C2126" s="16">
        <f t="shared" ca="1" si="141"/>
        <v>8.2828235294117576</v>
      </c>
      <c r="D2126" s="1">
        <f t="shared" ca="1" si="139"/>
        <v>2301.0100000000002</v>
      </c>
    </row>
    <row r="2127" spans="1:4">
      <c r="A2127" s="16">
        <v>2126</v>
      </c>
      <c r="B2127" s="1">
        <f t="shared" ca="1" si="140"/>
        <v>175.01000000000022</v>
      </c>
      <c r="C2127" s="16">
        <f t="shared" ca="1" si="141"/>
        <v>8.23189087488241</v>
      </c>
      <c r="D2127" s="1">
        <f t="shared" ca="1" si="139"/>
        <v>2301.0100000000002</v>
      </c>
    </row>
    <row r="2128" spans="1:4">
      <c r="A2128" s="16">
        <v>2127</v>
      </c>
      <c r="B2128" s="1">
        <f t="shared" ca="1" si="140"/>
        <v>174.01000000000022</v>
      </c>
      <c r="C2128" s="16">
        <f t="shared" ca="1" si="141"/>
        <v>8.1810061118946891</v>
      </c>
      <c r="D2128" s="1">
        <f t="shared" ca="1" si="139"/>
        <v>2301.0100000000002</v>
      </c>
    </row>
    <row r="2129" spans="1:4">
      <c r="A2129" s="16">
        <v>2128</v>
      </c>
      <c r="B2129" s="1">
        <f t="shared" ca="1" si="140"/>
        <v>173.01000000000022</v>
      </c>
      <c r="C2129" s="16">
        <f t="shared" ca="1" si="141"/>
        <v>8.1301691729323409</v>
      </c>
      <c r="D2129" s="1">
        <f t="shared" ca="1" si="139"/>
        <v>2301.0100000000002</v>
      </c>
    </row>
    <row r="2130" spans="1:4">
      <c r="A2130" s="16">
        <v>2129</v>
      </c>
      <c r="B2130" s="1">
        <f t="shared" ca="1" si="140"/>
        <v>172.01000000000022</v>
      </c>
      <c r="C2130" s="16">
        <f t="shared" ca="1" si="141"/>
        <v>8.0793799906059292</v>
      </c>
      <c r="D2130" s="1">
        <f t="shared" ref="D2130:D2161" ca="1" si="142">$D$2001+P130</f>
        <v>2301.0100000000002</v>
      </c>
    </row>
    <row r="2131" spans="1:4">
      <c r="A2131" s="16">
        <v>2130</v>
      </c>
      <c r="B2131" s="1">
        <f t="shared" ca="1" si="140"/>
        <v>171.01000000000022</v>
      </c>
      <c r="C2131" s="16">
        <f t="shared" ca="1" si="141"/>
        <v>8.0286384976525795</v>
      </c>
      <c r="D2131" s="1">
        <f t="shared" ca="1" si="142"/>
        <v>2301.0100000000002</v>
      </c>
    </row>
    <row r="2132" spans="1:4">
      <c r="A2132" s="16">
        <v>2131</v>
      </c>
      <c r="B2132" s="1">
        <f t="shared" ca="1" si="140"/>
        <v>170.01000000000022</v>
      </c>
      <c r="C2132" s="16">
        <f t="shared" ca="1" si="141"/>
        <v>7.9779446269357237</v>
      </c>
      <c r="D2132" s="1">
        <f t="shared" ca="1" si="142"/>
        <v>2301.0100000000002</v>
      </c>
    </row>
    <row r="2133" spans="1:4">
      <c r="A2133" s="16">
        <v>2132</v>
      </c>
      <c r="B2133" s="1">
        <f t="shared" ca="1" si="140"/>
        <v>171.8100000000004</v>
      </c>
      <c r="C2133" s="16">
        <f t="shared" ca="1" si="141"/>
        <v>8.0586303939962534</v>
      </c>
      <c r="D2133" s="1">
        <f t="shared" ca="1" si="142"/>
        <v>2303.8100000000004</v>
      </c>
    </row>
    <row r="2134" spans="1:4">
      <c r="A2134" s="16">
        <v>2133</v>
      </c>
      <c r="B2134" s="1">
        <f t="shared" ca="1" si="140"/>
        <v>173.79000000000042</v>
      </c>
      <c r="C2134" s="16">
        <f t="shared" ca="1" si="141"/>
        <v>8.1476793248945256</v>
      </c>
      <c r="D2134" s="1">
        <f t="shared" ca="1" si="142"/>
        <v>2306.7900000000004</v>
      </c>
    </row>
    <row r="2135" spans="1:4">
      <c r="A2135" s="16">
        <v>2134</v>
      </c>
      <c r="B2135" s="1">
        <f t="shared" ca="1" si="140"/>
        <v>172.79000000000042</v>
      </c>
      <c r="C2135" s="16">
        <f t="shared" ca="1" si="141"/>
        <v>8.0970009372071274</v>
      </c>
      <c r="D2135" s="1">
        <f t="shared" ca="1" si="142"/>
        <v>2306.7900000000004</v>
      </c>
    </row>
    <row r="2136" spans="1:4">
      <c r="A2136" s="16">
        <v>2135</v>
      </c>
      <c r="B2136" s="1">
        <f t="shared" ca="1" si="140"/>
        <v>171.79000000000042</v>
      </c>
      <c r="C2136" s="16">
        <f t="shared" ca="1" si="141"/>
        <v>8.0463700234192146</v>
      </c>
      <c r="D2136" s="1">
        <f t="shared" ca="1" si="142"/>
        <v>2306.7900000000004</v>
      </c>
    </row>
    <row r="2137" spans="1:4">
      <c r="A2137" s="16">
        <v>2136</v>
      </c>
      <c r="B2137" s="1">
        <f t="shared" ca="1" si="140"/>
        <v>170.79000000000042</v>
      </c>
      <c r="C2137" s="16">
        <f t="shared" ca="1" si="141"/>
        <v>7.9957865168539541</v>
      </c>
      <c r="D2137" s="1">
        <f t="shared" ca="1" si="142"/>
        <v>2306.7900000000004</v>
      </c>
    </row>
    <row r="2138" spans="1:4">
      <c r="A2138" s="16">
        <v>2137</v>
      </c>
      <c r="B2138" s="1">
        <f t="shared" ca="1" si="140"/>
        <v>169.79000000000042</v>
      </c>
      <c r="C2138" s="16">
        <f t="shared" ca="1" si="141"/>
        <v>7.9452503509592987</v>
      </c>
      <c r="D2138" s="1">
        <f t="shared" ca="1" si="142"/>
        <v>2306.7900000000004</v>
      </c>
    </row>
    <row r="2139" spans="1:4">
      <c r="A2139" s="16">
        <v>2138</v>
      </c>
      <c r="B2139" s="1">
        <f t="shared" ca="1" si="140"/>
        <v>168.79000000000042</v>
      </c>
      <c r="C2139" s="16">
        <f t="shared" ca="1" si="141"/>
        <v>7.8947614593077873</v>
      </c>
      <c r="D2139" s="1">
        <f t="shared" ca="1" si="142"/>
        <v>2306.7900000000004</v>
      </c>
    </row>
    <row r="2140" spans="1:4">
      <c r="A2140" s="16">
        <v>2139</v>
      </c>
      <c r="B2140" s="1">
        <f t="shared" ca="1" si="140"/>
        <v>167.79000000000042</v>
      </c>
      <c r="C2140" s="16">
        <f t="shared" ca="1" si="141"/>
        <v>7.8443197755960909</v>
      </c>
      <c r="D2140" s="1">
        <f t="shared" ca="1" si="142"/>
        <v>2306.7900000000004</v>
      </c>
    </row>
    <row r="2141" spans="1:4">
      <c r="A2141" s="16">
        <v>2140</v>
      </c>
      <c r="B2141" s="1">
        <f t="shared" ca="1" si="140"/>
        <v>166.79000000000042</v>
      </c>
      <c r="C2141" s="16">
        <f t="shared" ca="1" si="141"/>
        <v>7.7939252336448845</v>
      </c>
      <c r="D2141" s="1">
        <f t="shared" ca="1" si="142"/>
        <v>2306.7900000000004</v>
      </c>
    </row>
    <row r="2142" spans="1:4">
      <c r="A2142" s="16">
        <v>2141</v>
      </c>
      <c r="B2142" s="1">
        <f t="shared" ca="1" si="140"/>
        <v>165.79000000000042</v>
      </c>
      <c r="C2142" s="16">
        <f t="shared" ca="1" si="141"/>
        <v>7.7435777673984205</v>
      </c>
      <c r="D2142" s="1">
        <f t="shared" ca="1" si="142"/>
        <v>2306.7900000000004</v>
      </c>
    </row>
    <row r="2143" spans="1:4">
      <c r="A2143" s="16">
        <v>2142</v>
      </c>
      <c r="B2143" s="1">
        <f t="shared" ca="1" si="140"/>
        <v>164.79000000000042</v>
      </c>
      <c r="C2143" s="16">
        <f t="shared" ca="1" si="141"/>
        <v>7.693277310924401</v>
      </c>
      <c r="D2143" s="1">
        <f t="shared" ca="1" si="142"/>
        <v>2306.7900000000004</v>
      </c>
    </row>
    <row r="2144" spans="1:4">
      <c r="A2144" s="16">
        <v>2143</v>
      </c>
      <c r="B2144" s="1">
        <f t="shared" ca="1" si="140"/>
        <v>163.79000000000042</v>
      </c>
      <c r="C2144" s="16">
        <f t="shared" ca="1" si="141"/>
        <v>7.6430237984134664</v>
      </c>
      <c r="D2144" s="1">
        <f t="shared" ca="1" si="142"/>
        <v>2306.7900000000004</v>
      </c>
    </row>
    <row r="2145" spans="1:4">
      <c r="A2145" s="16">
        <v>2144</v>
      </c>
      <c r="B2145" s="1">
        <f t="shared" ca="1" si="140"/>
        <v>165.27000000000044</v>
      </c>
      <c r="C2145" s="16">
        <f t="shared" ca="1" si="141"/>
        <v>7.7084888059701768</v>
      </c>
      <c r="D2145" s="1">
        <f t="shared" ca="1" si="142"/>
        <v>2309.2700000000004</v>
      </c>
    </row>
    <row r="2146" spans="1:4">
      <c r="A2146" s="16">
        <v>2145</v>
      </c>
      <c r="B2146" s="1">
        <f t="shared" ca="1" si="140"/>
        <v>164.27000000000044</v>
      </c>
      <c r="C2146" s="16">
        <f t="shared" ca="1" si="141"/>
        <v>7.6582750582750805</v>
      </c>
      <c r="D2146" s="1">
        <f t="shared" ca="1" si="142"/>
        <v>2309.2700000000004</v>
      </c>
    </row>
    <row r="2147" spans="1:4">
      <c r="A2147" s="16">
        <v>2146</v>
      </c>
      <c r="B2147" s="1">
        <f t="shared" ca="1" si="140"/>
        <v>166.87000000000035</v>
      </c>
      <c r="C2147" s="16">
        <f t="shared" ca="1" si="141"/>
        <v>7.7758620689655515</v>
      </c>
      <c r="D2147" s="1">
        <f t="shared" ca="1" si="142"/>
        <v>2312.8700000000003</v>
      </c>
    </row>
    <row r="2148" spans="1:4">
      <c r="A2148" s="16">
        <v>2147</v>
      </c>
      <c r="B2148" s="1">
        <f t="shared" ca="1" si="140"/>
        <v>170.65000000000055</v>
      </c>
      <c r="C2148" s="16">
        <f t="shared" ca="1" si="141"/>
        <v>7.9482999534234153</v>
      </c>
      <c r="D2148" s="1">
        <f t="shared" ca="1" si="142"/>
        <v>2317.6500000000005</v>
      </c>
    </row>
    <row r="2149" spans="1:4">
      <c r="A2149" s="16">
        <v>2148</v>
      </c>
      <c r="B2149" s="1">
        <f t="shared" ca="1" si="140"/>
        <v>172.72000000000025</v>
      </c>
      <c r="C2149" s="16">
        <f t="shared" ca="1" si="141"/>
        <v>8.0409683426443337</v>
      </c>
      <c r="D2149" s="1">
        <f t="shared" ca="1" si="142"/>
        <v>2320.7200000000003</v>
      </c>
    </row>
    <row r="2150" spans="1:4">
      <c r="A2150" s="16">
        <v>2149</v>
      </c>
      <c r="B2150" s="1">
        <f t="shared" ca="1" si="140"/>
        <v>174.37000000000035</v>
      </c>
      <c r="C2150" s="16">
        <f t="shared" ca="1" si="141"/>
        <v>8.1140065146579872</v>
      </c>
      <c r="D2150" s="1">
        <f t="shared" ca="1" si="142"/>
        <v>2323.3700000000003</v>
      </c>
    </row>
    <row r="2151" spans="1:4">
      <c r="A2151" s="16">
        <v>2150</v>
      </c>
      <c r="B2151" s="1">
        <f t="shared" ca="1" si="140"/>
        <v>173.37000000000035</v>
      </c>
      <c r="C2151" s="16">
        <f t="shared" ca="1" si="141"/>
        <v>8.0637209302325772</v>
      </c>
      <c r="D2151" s="1">
        <f t="shared" ca="1" si="142"/>
        <v>2323.3700000000003</v>
      </c>
    </row>
    <row r="2152" spans="1:4">
      <c r="A2152" s="16">
        <v>2151</v>
      </c>
      <c r="B2152" s="1">
        <f t="shared" ca="1" si="140"/>
        <v>175.95000000000027</v>
      </c>
      <c r="C2152" s="16">
        <f t="shared" ca="1" si="141"/>
        <v>8.1799163179916405</v>
      </c>
      <c r="D2152" s="1">
        <f t="shared" ca="1" si="142"/>
        <v>2326.9500000000003</v>
      </c>
    </row>
    <row r="2153" spans="1:4">
      <c r="A2153" s="16">
        <v>2152</v>
      </c>
      <c r="B2153" s="1">
        <f t="shared" ca="1" si="140"/>
        <v>174.95000000000027</v>
      </c>
      <c r="C2153" s="16">
        <f t="shared" ca="1" si="141"/>
        <v>8.1296468401487232</v>
      </c>
      <c r="D2153" s="1">
        <f t="shared" ca="1" si="142"/>
        <v>2326.9500000000003</v>
      </c>
    </row>
    <row r="2154" spans="1:4">
      <c r="A2154" s="16">
        <v>2153</v>
      </c>
      <c r="B2154" s="1">
        <f t="shared" ca="1" si="140"/>
        <v>179.48000000000047</v>
      </c>
      <c r="C2154" s="16">
        <f t="shared" ca="1" si="141"/>
        <v>8.3362749651649182</v>
      </c>
      <c r="D2154" s="1">
        <f t="shared" ca="1" si="142"/>
        <v>2332.4800000000005</v>
      </c>
    </row>
    <row r="2155" spans="1:4">
      <c r="A2155" s="16">
        <v>2154</v>
      </c>
      <c r="B2155" s="1">
        <f t="shared" ca="1" si="140"/>
        <v>178.48000000000047</v>
      </c>
      <c r="C2155" s="16">
        <f t="shared" ca="1" si="141"/>
        <v>8.2859795728876833</v>
      </c>
      <c r="D2155" s="1">
        <f t="shared" ca="1" si="142"/>
        <v>2332.4800000000005</v>
      </c>
    </row>
    <row r="2156" spans="1:4">
      <c r="A2156" s="16">
        <v>2155</v>
      </c>
      <c r="B2156" s="1">
        <f t="shared" ca="1" si="140"/>
        <v>177.48000000000047</v>
      </c>
      <c r="C2156" s="16">
        <f t="shared" ca="1" si="141"/>
        <v>8.235730858468699</v>
      </c>
      <c r="D2156" s="1">
        <f t="shared" ca="1" si="142"/>
        <v>2332.4800000000005</v>
      </c>
    </row>
    <row r="2157" spans="1:4">
      <c r="A2157" s="16">
        <v>2156</v>
      </c>
      <c r="B2157" s="1">
        <f t="shared" ca="1" si="140"/>
        <v>176.48000000000047</v>
      </c>
      <c r="C2157" s="16">
        <f t="shared" ca="1" si="141"/>
        <v>8.1855287569573534</v>
      </c>
      <c r="D2157" s="1">
        <f t="shared" ca="1" si="142"/>
        <v>2332.4800000000005</v>
      </c>
    </row>
    <row r="2158" spans="1:4">
      <c r="A2158" s="16">
        <v>2157</v>
      </c>
      <c r="B2158" s="1">
        <f t="shared" ca="1" si="140"/>
        <v>175.48000000000047</v>
      </c>
      <c r="C2158" s="16">
        <f t="shared" ca="1" si="141"/>
        <v>8.135373203523443</v>
      </c>
      <c r="D2158" s="1">
        <f t="shared" ca="1" si="142"/>
        <v>2332.4800000000005</v>
      </c>
    </row>
    <row r="2159" spans="1:4">
      <c r="A2159" s="16">
        <v>2158</v>
      </c>
      <c r="B2159" s="1">
        <f t="shared" ca="1" si="140"/>
        <v>174.48000000000047</v>
      </c>
      <c r="C2159" s="16">
        <f t="shared" ca="1" si="141"/>
        <v>8.0852641334569313</v>
      </c>
      <c r="D2159" s="1">
        <f t="shared" ca="1" si="142"/>
        <v>2332.4800000000005</v>
      </c>
    </row>
    <row r="2160" spans="1:4">
      <c r="A2160" s="16">
        <v>2159</v>
      </c>
      <c r="B2160" s="1">
        <f t="shared" ca="1" si="140"/>
        <v>173.48000000000047</v>
      </c>
      <c r="C2160" s="16">
        <f t="shared" ca="1" si="141"/>
        <v>8.0352014821676931</v>
      </c>
      <c r="D2160" s="1">
        <f t="shared" ca="1" si="142"/>
        <v>2332.4800000000005</v>
      </c>
    </row>
    <row r="2161" spans="1:4">
      <c r="A2161" s="16">
        <v>2160</v>
      </c>
      <c r="B2161" s="1">
        <f t="shared" ca="1" si="140"/>
        <v>172.48000000000047</v>
      </c>
      <c r="C2161" s="16">
        <f t="shared" ca="1" si="141"/>
        <v>7.9851851851852018</v>
      </c>
      <c r="D2161" s="1">
        <f t="shared" ca="1" si="142"/>
        <v>2332.4800000000005</v>
      </c>
    </row>
    <row r="2162" spans="1:4">
      <c r="A2162" s="16">
        <v>2161</v>
      </c>
      <c r="B2162" s="1">
        <f t="shared" ca="1" si="140"/>
        <v>171.48000000000047</v>
      </c>
      <c r="C2162" s="16">
        <f t="shared" ca="1" si="141"/>
        <v>7.9352151781582734</v>
      </c>
      <c r="D2162" s="1">
        <f t="shared" ref="D2162:D2193" ca="1" si="143">$D$2001+P162</f>
        <v>2332.4800000000005</v>
      </c>
    </row>
    <row r="2163" spans="1:4">
      <c r="A2163" s="16">
        <v>2162</v>
      </c>
      <c r="B2163" s="1">
        <f t="shared" ca="1" si="140"/>
        <v>175.19000000000051</v>
      </c>
      <c r="C2163" s="16">
        <f t="shared" ca="1" si="141"/>
        <v>8.1031452358927112</v>
      </c>
      <c r="D2163" s="1">
        <f t="shared" ca="1" si="143"/>
        <v>2337.1900000000005</v>
      </c>
    </row>
    <row r="2164" spans="1:4">
      <c r="A2164" s="16">
        <v>2163</v>
      </c>
      <c r="B2164" s="1">
        <f t="shared" ca="1" si="140"/>
        <v>178.92000000000053</v>
      </c>
      <c r="C2164" s="16">
        <f t="shared" ca="1" si="141"/>
        <v>8.2718446601941906</v>
      </c>
      <c r="D2164" s="1">
        <f t="shared" ca="1" si="143"/>
        <v>2341.9200000000005</v>
      </c>
    </row>
    <row r="2165" spans="1:4">
      <c r="A2165" s="16">
        <v>2164</v>
      </c>
      <c r="B2165" s="1">
        <f t="shared" ca="1" si="140"/>
        <v>182.51000000000022</v>
      </c>
      <c r="C2165" s="16">
        <f t="shared" ca="1" si="141"/>
        <v>8.4339186691312591</v>
      </c>
      <c r="D2165" s="1">
        <f t="shared" ca="1" si="143"/>
        <v>2346.5100000000002</v>
      </c>
    </row>
    <row r="2166" spans="1:4">
      <c r="A2166" s="16">
        <v>2165</v>
      </c>
      <c r="B2166" s="1">
        <f t="shared" ca="1" si="140"/>
        <v>181.51000000000022</v>
      </c>
      <c r="C2166" s="16">
        <f t="shared" ca="1" si="141"/>
        <v>8.3838337182448015</v>
      </c>
      <c r="D2166" s="1">
        <f t="shared" ca="1" si="143"/>
        <v>2346.5100000000002</v>
      </c>
    </row>
    <row r="2167" spans="1:4">
      <c r="A2167" s="16">
        <v>2166</v>
      </c>
      <c r="B2167" s="1">
        <f t="shared" ca="1" si="140"/>
        <v>180.51000000000022</v>
      </c>
      <c r="C2167" s="16">
        <f t="shared" ca="1" si="141"/>
        <v>8.333795013850434</v>
      </c>
      <c r="D2167" s="1">
        <f t="shared" ca="1" si="143"/>
        <v>2346.5100000000002</v>
      </c>
    </row>
    <row r="2168" spans="1:4">
      <c r="A2168" s="16">
        <v>2167</v>
      </c>
      <c r="B2168" s="1">
        <f t="shared" ca="1" si="140"/>
        <v>179.51000000000022</v>
      </c>
      <c r="C2168" s="16">
        <f t="shared" ca="1" si="141"/>
        <v>8.2838024919243338</v>
      </c>
      <c r="D2168" s="1">
        <f t="shared" ca="1" si="143"/>
        <v>2346.5100000000002</v>
      </c>
    </row>
    <row r="2169" spans="1:4">
      <c r="A2169" s="16">
        <v>2168</v>
      </c>
      <c r="B2169" s="1">
        <f t="shared" ca="1" si="140"/>
        <v>181.05000000000018</v>
      </c>
      <c r="C2169" s="16">
        <f t="shared" ca="1" si="141"/>
        <v>8.3510147601476064</v>
      </c>
      <c r="D2169" s="1">
        <f t="shared" ca="1" si="143"/>
        <v>2349.0500000000002</v>
      </c>
    </row>
    <row r="2170" spans="1:4">
      <c r="A2170" s="16">
        <v>2169</v>
      </c>
      <c r="B2170" s="1">
        <f t="shared" ca="1" si="140"/>
        <v>180.05000000000018</v>
      </c>
      <c r="C2170" s="16">
        <f t="shared" ca="1" si="141"/>
        <v>8.3010603964960978</v>
      </c>
      <c r="D2170" s="1">
        <f t="shared" ca="1" si="143"/>
        <v>2349.0500000000002</v>
      </c>
    </row>
    <row r="2171" spans="1:4">
      <c r="A2171" s="16">
        <v>2170</v>
      </c>
      <c r="B2171" s="1">
        <f t="shared" ca="1" si="140"/>
        <v>184.08000000000038</v>
      </c>
      <c r="C2171" s="16">
        <f t="shared" ca="1" si="141"/>
        <v>8.4829493087557779</v>
      </c>
      <c r="D2171" s="1">
        <f t="shared" ca="1" si="143"/>
        <v>2354.0800000000004</v>
      </c>
    </row>
    <row r="2172" spans="1:4">
      <c r="A2172" s="16">
        <v>2171</v>
      </c>
      <c r="B2172" s="1">
        <f t="shared" ca="1" si="140"/>
        <v>183.08000000000038</v>
      </c>
      <c r="C2172" s="16">
        <f t="shared" ca="1" si="141"/>
        <v>8.4329801934592581</v>
      </c>
      <c r="D2172" s="1">
        <f t="shared" ca="1" si="143"/>
        <v>2354.0800000000004</v>
      </c>
    </row>
    <row r="2173" spans="1:4">
      <c r="A2173" s="16">
        <v>2172</v>
      </c>
      <c r="B2173" s="1">
        <f t="shared" ca="1" si="140"/>
        <v>184.47000000000025</v>
      </c>
      <c r="C2173" s="16">
        <f t="shared" ca="1" si="141"/>
        <v>8.4930939226519371</v>
      </c>
      <c r="D2173" s="1">
        <f t="shared" ca="1" si="143"/>
        <v>2356.4700000000003</v>
      </c>
    </row>
    <row r="2174" spans="1:4">
      <c r="A2174" s="16">
        <v>2173</v>
      </c>
      <c r="B2174" s="1">
        <f t="shared" ca="1" si="140"/>
        <v>183.47000000000025</v>
      </c>
      <c r="C2174" s="16">
        <f t="shared" ca="1" si="141"/>
        <v>8.4431661297745109</v>
      </c>
      <c r="D2174" s="1">
        <f t="shared" ca="1" si="143"/>
        <v>2356.4700000000003</v>
      </c>
    </row>
    <row r="2175" spans="1:4">
      <c r="A2175" s="16">
        <v>2174</v>
      </c>
      <c r="B2175" s="1">
        <f t="shared" ca="1" si="140"/>
        <v>182.47000000000025</v>
      </c>
      <c r="C2175" s="16">
        <f t="shared" ca="1" si="141"/>
        <v>8.3932842686292588</v>
      </c>
      <c r="D2175" s="1">
        <f t="shared" ca="1" si="143"/>
        <v>2356.4700000000003</v>
      </c>
    </row>
    <row r="2176" spans="1:4">
      <c r="A2176" s="16">
        <v>2175</v>
      </c>
      <c r="B2176" s="1">
        <f t="shared" ca="1" si="140"/>
        <v>181.47000000000025</v>
      </c>
      <c r="C2176" s="16">
        <f t="shared" ca="1" si="141"/>
        <v>8.3434482758620874</v>
      </c>
      <c r="D2176" s="1">
        <f t="shared" ca="1" si="143"/>
        <v>2356.4700000000003</v>
      </c>
    </row>
    <row r="2177" spans="1:4">
      <c r="A2177" s="16">
        <v>2176</v>
      </c>
      <c r="B2177" s="1">
        <f t="shared" ca="1" si="140"/>
        <v>183.92000000000007</v>
      </c>
      <c r="C2177" s="16">
        <f t="shared" ca="1" si="141"/>
        <v>8.452205882352942</v>
      </c>
      <c r="D2177" s="1">
        <f t="shared" ca="1" si="143"/>
        <v>2359.92</v>
      </c>
    </row>
    <row r="2178" spans="1:4">
      <c r="A2178" s="16">
        <v>2177</v>
      </c>
      <c r="B2178" s="1">
        <f t="shared" ref="B2178:B2241" ca="1" si="144">D2178-A2178</f>
        <v>182.92000000000007</v>
      </c>
      <c r="C2178" s="16">
        <f t="shared" ref="C2178:C2241" ca="1" si="145">(D2178/A2178*100)-100</f>
        <v>8.4023886081763948</v>
      </c>
      <c r="D2178" s="1">
        <f t="shared" ca="1" si="143"/>
        <v>2359.92</v>
      </c>
    </row>
    <row r="2179" spans="1:4">
      <c r="A2179" s="16">
        <v>2178</v>
      </c>
      <c r="B2179" s="1">
        <f t="shared" ca="1" si="144"/>
        <v>186.10000000000036</v>
      </c>
      <c r="C2179" s="16">
        <f t="shared" ca="1" si="145"/>
        <v>8.5445362718090223</v>
      </c>
      <c r="D2179" s="1">
        <f t="shared" ca="1" si="143"/>
        <v>2364.1000000000004</v>
      </c>
    </row>
    <row r="2180" spans="1:4">
      <c r="A2180" s="16">
        <v>2179</v>
      </c>
      <c r="B2180" s="1">
        <f t="shared" ca="1" si="144"/>
        <v>188.42000000000007</v>
      </c>
      <c r="C2180" s="16">
        <f t="shared" ca="1" si="145"/>
        <v>8.6470858191831184</v>
      </c>
      <c r="D2180" s="1">
        <f t="shared" ca="1" si="143"/>
        <v>2367.42</v>
      </c>
    </row>
    <row r="2181" spans="1:4">
      <c r="A2181" s="16">
        <v>2180</v>
      </c>
      <c r="B2181" s="1">
        <f t="shared" ca="1" si="144"/>
        <v>187.42000000000007</v>
      </c>
      <c r="C2181" s="16">
        <f t="shared" ca="1" si="145"/>
        <v>8.5972477064220243</v>
      </c>
      <c r="D2181" s="1">
        <f t="shared" ca="1" si="143"/>
        <v>2367.42</v>
      </c>
    </row>
    <row r="2182" spans="1:4">
      <c r="A2182" s="16">
        <v>2181</v>
      </c>
      <c r="B2182" s="1">
        <f t="shared" ca="1" si="144"/>
        <v>186.42000000000007</v>
      </c>
      <c r="C2182" s="16">
        <f t="shared" ca="1" si="145"/>
        <v>8.5474552957359009</v>
      </c>
      <c r="D2182" s="1">
        <f t="shared" ca="1" si="143"/>
        <v>2367.42</v>
      </c>
    </row>
    <row r="2183" spans="1:4">
      <c r="A2183" s="16">
        <v>2182</v>
      </c>
      <c r="B2183" s="1">
        <f t="shared" ca="1" si="144"/>
        <v>190.11000000000013</v>
      </c>
      <c r="C2183" s="16">
        <f t="shared" ca="1" si="145"/>
        <v>8.7126489459211882</v>
      </c>
      <c r="D2183" s="1">
        <f t="shared" ca="1" si="143"/>
        <v>2372.11</v>
      </c>
    </row>
    <row r="2184" spans="1:4">
      <c r="A2184" s="16">
        <v>2183</v>
      </c>
      <c r="B2184" s="1">
        <f t="shared" ca="1" si="144"/>
        <v>189.11000000000013</v>
      </c>
      <c r="C2184" s="16">
        <f t="shared" ca="1" si="145"/>
        <v>8.6628492899679372</v>
      </c>
      <c r="D2184" s="1">
        <f t="shared" ca="1" si="143"/>
        <v>2372.11</v>
      </c>
    </row>
    <row r="2185" spans="1:4">
      <c r="A2185" s="16">
        <v>2184</v>
      </c>
      <c r="B2185" s="1">
        <f t="shared" ca="1" si="144"/>
        <v>188.11000000000013</v>
      </c>
      <c r="C2185" s="16">
        <f t="shared" ca="1" si="145"/>
        <v>8.6130952380952408</v>
      </c>
      <c r="D2185" s="1">
        <f t="shared" ca="1" si="143"/>
        <v>2372.11</v>
      </c>
    </row>
    <row r="2186" spans="1:4">
      <c r="A2186" s="16">
        <v>2185</v>
      </c>
      <c r="B2186" s="1">
        <f t="shared" ca="1" si="144"/>
        <v>191.25000000000045</v>
      </c>
      <c r="C2186" s="16">
        <f t="shared" ca="1" si="145"/>
        <v>8.7528604118993343</v>
      </c>
      <c r="D2186" s="1">
        <f t="shared" ca="1" si="143"/>
        <v>2376.2500000000005</v>
      </c>
    </row>
    <row r="2187" spans="1:4">
      <c r="A2187" s="16">
        <v>2186</v>
      </c>
      <c r="B2187" s="1">
        <f t="shared" ca="1" si="144"/>
        <v>190.25000000000045</v>
      </c>
      <c r="C2187" s="16">
        <f t="shared" ca="1" si="145"/>
        <v>8.7031107044830804</v>
      </c>
      <c r="D2187" s="1">
        <f t="shared" ca="1" si="143"/>
        <v>2376.2500000000005</v>
      </c>
    </row>
    <row r="2188" spans="1:4">
      <c r="A2188" s="16">
        <v>2187</v>
      </c>
      <c r="B2188" s="1">
        <f t="shared" ca="1" si="144"/>
        <v>189.25000000000045</v>
      </c>
      <c r="C2188" s="16">
        <f t="shared" ca="1" si="145"/>
        <v>8.6534064929126799</v>
      </c>
      <c r="D2188" s="1">
        <f t="shared" ca="1" si="143"/>
        <v>2376.2500000000005</v>
      </c>
    </row>
    <row r="2189" spans="1:4">
      <c r="A2189" s="16">
        <v>2188</v>
      </c>
      <c r="B2189" s="1">
        <f t="shared" ca="1" si="144"/>
        <v>191.65000000000009</v>
      </c>
      <c r="C2189" s="16">
        <f t="shared" ca="1" si="145"/>
        <v>8.7591407678244906</v>
      </c>
      <c r="D2189" s="1">
        <f t="shared" ca="1" si="143"/>
        <v>2379.65</v>
      </c>
    </row>
    <row r="2190" spans="1:4">
      <c r="A2190" s="16">
        <v>2189</v>
      </c>
      <c r="B2190" s="1">
        <f t="shared" ca="1" si="144"/>
        <v>190.65000000000009</v>
      </c>
      <c r="C2190" s="16">
        <f t="shared" ca="1" si="145"/>
        <v>8.7094563727729621</v>
      </c>
      <c r="D2190" s="1">
        <f t="shared" ca="1" si="143"/>
        <v>2379.65</v>
      </c>
    </row>
    <row r="2191" spans="1:4">
      <c r="A2191" s="16">
        <v>2190</v>
      </c>
      <c r="B2191" s="1">
        <f t="shared" ca="1" si="144"/>
        <v>192.0600000000004</v>
      </c>
      <c r="C2191" s="16">
        <f t="shared" ca="1" si="145"/>
        <v>8.7698630136986395</v>
      </c>
      <c r="D2191" s="1">
        <f t="shared" ca="1" si="143"/>
        <v>2382.0600000000004</v>
      </c>
    </row>
    <row r="2192" spans="1:4">
      <c r="A2192" s="16">
        <v>2191</v>
      </c>
      <c r="B2192" s="1">
        <f t="shared" ca="1" si="144"/>
        <v>196.7800000000002</v>
      </c>
      <c r="C2192" s="16">
        <f t="shared" ca="1" si="145"/>
        <v>8.9812870835234975</v>
      </c>
      <c r="D2192" s="1">
        <f t="shared" ca="1" si="143"/>
        <v>2387.7800000000002</v>
      </c>
    </row>
    <row r="2193" spans="1:4">
      <c r="A2193" s="16">
        <v>2192</v>
      </c>
      <c r="B2193" s="1">
        <f t="shared" ca="1" si="144"/>
        <v>195.7800000000002</v>
      </c>
      <c r="C2193" s="16">
        <f t="shared" ca="1" si="145"/>
        <v>8.9315693430656893</v>
      </c>
      <c r="D2193" s="1">
        <f t="shared" ca="1" si="143"/>
        <v>2387.7800000000002</v>
      </c>
    </row>
    <row r="2194" spans="1:4">
      <c r="A2194" s="16">
        <v>2193</v>
      </c>
      <c r="B2194" s="1">
        <f t="shared" ca="1" si="144"/>
        <v>197.76000000000022</v>
      </c>
      <c r="C2194" s="16">
        <f t="shared" ca="1" si="145"/>
        <v>9.0177838577291567</v>
      </c>
      <c r="D2194" s="1">
        <f t="shared" ref="D2194:D2201" ca="1" si="146">$D$2001+P194</f>
        <v>2390.7600000000002</v>
      </c>
    </row>
    <row r="2195" spans="1:4">
      <c r="A2195" s="16">
        <v>2194</v>
      </c>
      <c r="B2195" s="1">
        <f t="shared" ca="1" si="144"/>
        <v>199.86000000000013</v>
      </c>
      <c r="C2195" s="16">
        <f t="shared" ca="1" si="145"/>
        <v>9.1093892433910639</v>
      </c>
      <c r="D2195" s="1">
        <f t="shared" ca="1" si="146"/>
        <v>2393.86</v>
      </c>
    </row>
    <row r="2196" spans="1:4">
      <c r="A2196" s="16">
        <v>2195</v>
      </c>
      <c r="B2196" s="1">
        <f t="shared" ca="1" si="144"/>
        <v>198.86000000000013</v>
      </c>
      <c r="C2196" s="16">
        <f t="shared" ca="1" si="145"/>
        <v>9.0596810933940759</v>
      </c>
      <c r="D2196" s="1">
        <f t="shared" ca="1" si="146"/>
        <v>2393.86</v>
      </c>
    </row>
    <row r="2197" spans="1:4">
      <c r="A2197" s="16">
        <v>2196</v>
      </c>
      <c r="B2197" s="1">
        <f t="shared" ca="1" si="144"/>
        <v>200.99000000000024</v>
      </c>
      <c r="C2197" s="16">
        <f t="shared" ca="1" si="145"/>
        <v>9.1525500910747013</v>
      </c>
      <c r="D2197" s="1">
        <f t="shared" ca="1" si="146"/>
        <v>2396.9900000000002</v>
      </c>
    </row>
    <row r="2198" spans="1:4">
      <c r="A2198" s="16">
        <v>2197</v>
      </c>
      <c r="B2198" s="1">
        <f t="shared" ca="1" si="144"/>
        <v>199.99000000000024</v>
      </c>
      <c r="C2198" s="16">
        <f t="shared" ca="1" si="145"/>
        <v>9.1028675466545508</v>
      </c>
      <c r="D2198" s="1">
        <f t="shared" ca="1" si="146"/>
        <v>2396.9900000000002</v>
      </c>
    </row>
    <row r="2199" spans="1:4">
      <c r="A2199" s="16">
        <v>2198</v>
      </c>
      <c r="B2199" s="1">
        <f t="shared" ca="1" si="144"/>
        <v>202.07000000000016</v>
      </c>
      <c r="C2199" s="16">
        <f t="shared" ca="1" si="145"/>
        <v>9.1933575978162025</v>
      </c>
      <c r="D2199" s="1">
        <f t="shared" ca="1" si="146"/>
        <v>2400.0700000000002</v>
      </c>
    </row>
    <row r="2200" spans="1:4">
      <c r="A2200" s="16">
        <v>2199</v>
      </c>
      <c r="B2200" s="1">
        <f t="shared" ca="1" si="144"/>
        <v>203.40000000000009</v>
      </c>
      <c r="C2200" s="16">
        <f t="shared" ca="1" si="145"/>
        <v>9.2496589358799497</v>
      </c>
      <c r="D2200" s="1">
        <f t="shared" ca="1" si="146"/>
        <v>2402.4</v>
      </c>
    </row>
    <row r="2201" spans="1:4">
      <c r="A2201" s="16">
        <v>2200</v>
      </c>
      <c r="B2201" s="1">
        <f t="shared" ca="1" si="144"/>
        <v>202.40000000000009</v>
      </c>
      <c r="C2201" s="16">
        <f t="shared" ca="1" si="145"/>
        <v>9.2000000000000028</v>
      </c>
      <c r="D2201" s="1">
        <f t="shared" ca="1" si="146"/>
        <v>2402.4</v>
      </c>
    </row>
    <row r="2202" spans="1:4">
      <c r="A2202" s="16">
        <v>2201</v>
      </c>
      <c r="B2202" s="1">
        <f t="shared" ca="1" si="144"/>
        <v>201.40000000000009</v>
      </c>
      <c r="C2202" s="16">
        <f t="shared" ca="1" si="145"/>
        <v>9.15038618809632</v>
      </c>
      <c r="D2202" s="1">
        <f t="shared" ref="D2202:D2233" ca="1" si="147">$D$2201+Q2</f>
        <v>2402.4</v>
      </c>
    </row>
    <row r="2203" spans="1:4">
      <c r="A2203" s="16">
        <v>2202</v>
      </c>
      <c r="B2203" s="1">
        <f t="shared" ca="1" si="144"/>
        <v>200.40000000000009</v>
      </c>
      <c r="C2203" s="16">
        <f t="shared" ca="1" si="145"/>
        <v>9.1008174386921041</v>
      </c>
      <c r="D2203" s="1">
        <f t="shared" ca="1" si="147"/>
        <v>2402.4</v>
      </c>
    </row>
    <row r="2204" spans="1:4">
      <c r="A2204" s="16">
        <v>2203</v>
      </c>
      <c r="B2204" s="1">
        <f t="shared" ca="1" si="144"/>
        <v>199.40000000000009</v>
      </c>
      <c r="C2204" s="16">
        <f t="shared" ca="1" si="145"/>
        <v>9.0512936904221419</v>
      </c>
      <c r="D2204" s="1">
        <f t="shared" ca="1" si="147"/>
        <v>2402.4</v>
      </c>
    </row>
    <row r="2205" spans="1:4">
      <c r="A2205" s="16">
        <v>2204</v>
      </c>
      <c r="B2205" s="1">
        <f t="shared" ca="1" si="144"/>
        <v>202.30000000000018</v>
      </c>
      <c r="C2205" s="16">
        <f t="shared" ca="1" si="145"/>
        <v>9.1787658802177958</v>
      </c>
      <c r="D2205" s="1">
        <f t="shared" ca="1" si="147"/>
        <v>2406.3000000000002</v>
      </c>
    </row>
    <row r="2206" spans="1:4">
      <c r="A2206" s="16">
        <v>2205</v>
      </c>
      <c r="B2206" s="1">
        <f t="shared" ca="1" si="144"/>
        <v>201.30000000000018</v>
      </c>
      <c r="C2206" s="16">
        <f t="shared" ca="1" si="145"/>
        <v>9.1292517006802854</v>
      </c>
      <c r="D2206" s="1">
        <f t="shared" ca="1" si="147"/>
        <v>2406.3000000000002</v>
      </c>
    </row>
    <row r="2207" spans="1:4">
      <c r="A2207" s="16">
        <v>2206</v>
      </c>
      <c r="B2207" s="1">
        <f t="shared" ca="1" si="144"/>
        <v>200.30000000000018</v>
      </c>
      <c r="C2207" s="16">
        <f t="shared" ca="1" si="145"/>
        <v>9.0797824116047252</v>
      </c>
      <c r="D2207" s="1">
        <f t="shared" ca="1" si="147"/>
        <v>2406.3000000000002</v>
      </c>
    </row>
    <row r="2208" spans="1:4">
      <c r="A2208" s="16">
        <v>2207</v>
      </c>
      <c r="B2208" s="1">
        <f t="shared" ca="1" si="144"/>
        <v>199.30000000000018</v>
      </c>
      <c r="C2208" s="16">
        <f t="shared" ca="1" si="145"/>
        <v>9.0303579519709984</v>
      </c>
      <c r="D2208" s="1">
        <f t="shared" ca="1" si="147"/>
        <v>2406.3000000000002</v>
      </c>
    </row>
    <row r="2209" spans="1:4">
      <c r="A2209" s="16">
        <v>2208</v>
      </c>
      <c r="B2209" s="1">
        <f t="shared" ca="1" si="144"/>
        <v>200.36000000000013</v>
      </c>
      <c r="C2209" s="16">
        <f t="shared" ca="1" si="145"/>
        <v>9.0742753623188435</v>
      </c>
      <c r="D2209" s="1">
        <f t="shared" ca="1" si="147"/>
        <v>2408.36</v>
      </c>
    </row>
    <row r="2210" spans="1:4">
      <c r="A2210" s="16">
        <v>2209</v>
      </c>
      <c r="B2210" s="1">
        <f t="shared" ca="1" si="144"/>
        <v>199.36000000000013</v>
      </c>
      <c r="C2210" s="16">
        <f t="shared" ca="1" si="145"/>
        <v>9.0248981439565483</v>
      </c>
      <c r="D2210" s="1">
        <f t="shared" ca="1" si="147"/>
        <v>2408.36</v>
      </c>
    </row>
    <row r="2211" spans="1:4">
      <c r="A2211" s="16">
        <v>2210</v>
      </c>
      <c r="B2211" s="1">
        <f t="shared" ca="1" si="144"/>
        <v>200.80000000000018</v>
      </c>
      <c r="C2211" s="16">
        <f t="shared" ca="1" si="145"/>
        <v>9.0859728506787292</v>
      </c>
      <c r="D2211" s="1">
        <f t="shared" ca="1" si="147"/>
        <v>2410.8000000000002</v>
      </c>
    </row>
    <row r="2212" spans="1:4">
      <c r="A2212" s="16">
        <v>2211</v>
      </c>
      <c r="B2212" s="1">
        <f t="shared" ca="1" si="144"/>
        <v>199.80000000000018</v>
      </c>
      <c r="C2212" s="16">
        <f t="shared" ca="1" si="145"/>
        <v>9.036635006784266</v>
      </c>
      <c r="D2212" s="1">
        <f t="shared" ca="1" si="147"/>
        <v>2410.8000000000002</v>
      </c>
    </row>
    <row r="2213" spans="1:4">
      <c r="A2213" s="16">
        <v>2212</v>
      </c>
      <c r="B2213" s="1">
        <f t="shared" ca="1" si="144"/>
        <v>201.51999999999998</v>
      </c>
      <c r="C2213" s="16">
        <f t="shared" ca="1" si="145"/>
        <v>9.1103074141048808</v>
      </c>
      <c r="D2213" s="1">
        <f t="shared" ca="1" si="147"/>
        <v>2413.52</v>
      </c>
    </row>
    <row r="2214" spans="1:4">
      <c r="A2214" s="16">
        <v>2213</v>
      </c>
      <c r="B2214" s="1">
        <f t="shared" ca="1" si="144"/>
        <v>200.51999999999998</v>
      </c>
      <c r="C2214" s="16">
        <f t="shared" ca="1" si="145"/>
        <v>9.0610031631269692</v>
      </c>
      <c r="D2214" s="1">
        <f t="shared" ca="1" si="147"/>
        <v>2413.52</v>
      </c>
    </row>
    <row r="2215" spans="1:4">
      <c r="A2215" s="16">
        <v>2214</v>
      </c>
      <c r="B2215" s="1">
        <f t="shared" ca="1" si="144"/>
        <v>199.51999999999998</v>
      </c>
      <c r="C2215" s="16">
        <f t="shared" ca="1" si="145"/>
        <v>9.0117434507678524</v>
      </c>
      <c r="D2215" s="1">
        <f t="shared" ca="1" si="147"/>
        <v>2413.52</v>
      </c>
    </row>
    <row r="2216" spans="1:4">
      <c r="A2216" s="16">
        <v>2215</v>
      </c>
      <c r="B2216" s="1">
        <f t="shared" ca="1" si="144"/>
        <v>201.05000000000018</v>
      </c>
      <c r="C2216" s="16">
        <f t="shared" ca="1" si="145"/>
        <v>9.0767494356659171</v>
      </c>
      <c r="D2216" s="1">
        <f t="shared" ca="1" si="147"/>
        <v>2416.0500000000002</v>
      </c>
    </row>
    <row r="2217" spans="1:4">
      <c r="A2217" s="16">
        <v>2216</v>
      </c>
      <c r="B2217" s="1">
        <f t="shared" ca="1" si="144"/>
        <v>202.41000000000031</v>
      </c>
      <c r="C2217" s="16">
        <f t="shared" ca="1" si="145"/>
        <v>9.13402527075813</v>
      </c>
      <c r="D2217" s="1">
        <f t="shared" ca="1" si="147"/>
        <v>2418.4100000000003</v>
      </c>
    </row>
    <row r="2218" spans="1:4">
      <c r="A2218" s="16">
        <v>2217</v>
      </c>
      <c r="B2218" s="1">
        <f t="shared" ca="1" si="144"/>
        <v>201.41000000000031</v>
      </c>
      <c r="C2218" s="16">
        <f t="shared" ca="1" si="145"/>
        <v>9.0847992783040326</v>
      </c>
      <c r="D2218" s="1">
        <f t="shared" ca="1" si="147"/>
        <v>2418.4100000000003</v>
      </c>
    </row>
    <row r="2219" spans="1:4">
      <c r="A2219" s="16">
        <v>2218</v>
      </c>
      <c r="B2219" s="1">
        <f t="shared" ca="1" si="144"/>
        <v>204.69000000000005</v>
      </c>
      <c r="C2219" s="16">
        <f t="shared" ca="1" si="145"/>
        <v>9.2285843101893619</v>
      </c>
      <c r="D2219" s="1">
        <f t="shared" ca="1" si="147"/>
        <v>2422.69</v>
      </c>
    </row>
    <row r="2220" spans="1:4">
      <c r="A2220" s="16">
        <v>2219</v>
      </c>
      <c r="B2220" s="1">
        <f t="shared" ca="1" si="144"/>
        <v>203.69000000000005</v>
      </c>
      <c r="C2220" s="16">
        <f t="shared" ca="1" si="145"/>
        <v>9.1793600721045578</v>
      </c>
      <c r="D2220" s="1">
        <f t="shared" ca="1" si="147"/>
        <v>2422.69</v>
      </c>
    </row>
    <row r="2221" spans="1:4">
      <c r="A2221" s="16">
        <v>2220</v>
      </c>
      <c r="B2221" s="1">
        <f t="shared" ca="1" si="144"/>
        <v>202.69000000000005</v>
      </c>
      <c r="C2221" s="16">
        <f t="shared" ca="1" si="145"/>
        <v>9.1301801801801901</v>
      </c>
      <c r="D2221" s="1">
        <f t="shared" ca="1" si="147"/>
        <v>2422.69</v>
      </c>
    </row>
    <row r="2222" spans="1:4">
      <c r="A2222" s="16">
        <v>2221</v>
      </c>
      <c r="B2222" s="1">
        <f t="shared" ca="1" si="144"/>
        <v>201.69000000000005</v>
      </c>
      <c r="C2222" s="16">
        <f t="shared" ca="1" si="145"/>
        <v>9.0810445745159996</v>
      </c>
      <c r="D2222" s="1">
        <f t="shared" ca="1" si="147"/>
        <v>2422.69</v>
      </c>
    </row>
    <row r="2223" spans="1:4">
      <c r="A2223" s="16">
        <v>2222</v>
      </c>
      <c r="B2223" s="1">
        <f t="shared" ca="1" si="144"/>
        <v>200.69000000000005</v>
      </c>
      <c r="C2223" s="16">
        <f t="shared" ca="1" si="145"/>
        <v>9.0319531953195309</v>
      </c>
      <c r="D2223" s="1">
        <f t="shared" ca="1" si="147"/>
        <v>2422.69</v>
      </c>
    </row>
    <row r="2224" spans="1:4">
      <c r="A2224" s="16">
        <v>2223</v>
      </c>
      <c r="B2224" s="1">
        <f t="shared" ca="1" si="144"/>
        <v>199.69000000000005</v>
      </c>
      <c r="C2224" s="16">
        <f t="shared" ca="1" si="145"/>
        <v>8.9829059829059901</v>
      </c>
      <c r="D2224" s="1">
        <f t="shared" ca="1" si="147"/>
        <v>2422.69</v>
      </c>
    </row>
    <row r="2225" spans="1:4">
      <c r="A2225" s="16">
        <v>2224</v>
      </c>
      <c r="B2225" s="1">
        <f t="shared" ca="1" si="144"/>
        <v>198.69000000000005</v>
      </c>
      <c r="C2225" s="16">
        <f t="shared" ca="1" si="145"/>
        <v>8.9339028776978466</v>
      </c>
      <c r="D2225" s="1">
        <f t="shared" ca="1" si="147"/>
        <v>2422.69</v>
      </c>
    </row>
    <row r="2226" spans="1:4">
      <c r="A2226" s="16">
        <v>2225</v>
      </c>
      <c r="B2226" s="1">
        <f t="shared" ca="1" si="144"/>
        <v>197.69000000000005</v>
      </c>
      <c r="C2226" s="16">
        <f t="shared" ca="1" si="145"/>
        <v>8.8849438202247057</v>
      </c>
      <c r="D2226" s="1">
        <f t="shared" ca="1" si="147"/>
        <v>2422.69</v>
      </c>
    </row>
    <row r="2227" spans="1:4">
      <c r="A2227" s="16">
        <v>2226</v>
      </c>
      <c r="B2227" s="1">
        <f t="shared" ca="1" si="144"/>
        <v>196.69000000000005</v>
      </c>
      <c r="C2227" s="16">
        <f t="shared" ca="1" si="145"/>
        <v>8.8360287511231093</v>
      </c>
      <c r="D2227" s="1">
        <f t="shared" ca="1" si="147"/>
        <v>2422.69</v>
      </c>
    </row>
    <row r="2228" spans="1:4">
      <c r="A2228" s="16">
        <v>2227</v>
      </c>
      <c r="B2228" s="1">
        <f t="shared" ca="1" si="144"/>
        <v>198.11000000000013</v>
      </c>
      <c r="C2228" s="16">
        <f t="shared" ca="1" si="145"/>
        <v>8.8958239784463444</v>
      </c>
      <c r="D2228" s="1">
        <f t="shared" ca="1" si="147"/>
        <v>2425.11</v>
      </c>
    </row>
    <row r="2229" spans="1:4">
      <c r="A2229" s="16">
        <v>2228</v>
      </c>
      <c r="B2229" s="1">
        <f t="shared" ca="1" si="144"/>
        <v>200.32999999999993</v>
      </c>
      <c r="C2229" s="16">
        <f t="shared" ca="1" si="145"/>
        <v>8.9914721723518767</v>
      </c>
      <c r="D2229" s="1">
        <f t="shared" ca="1" si="147"/>
        <v>2428.33</v>
      </c>
    </row>
    <row r="2230" spans="1:4">
      <c r="A2230" s="16">
        <v>2229</v>
      </c>
      <c r="B2230" s="1">
        <f t="shared" ca="1" si="144"/>
        <v>199.32999999999993</v>
      </c>
      <c r="C2230" s="16">
        <f t="shared" ca="1" si="145"/>
        <v>8.9425751458052929</v>
      </c>
      <c r="D2230" s="1">
        <f t="shared" ca="1" si="147"/>
        <v>2428.33</v>
      </c>
    </row>
    <row r="2231" spans="1:4">
      <c r="A2231" s="16">
        <v>2230</v>
      </c>
      <c r="B2231" s="1">
        <f t="shared" ca="1" si="144"/>
        <v>198.32999999999993</v>
      </c>
      <c r="C2231" s="16">
        <f t="shared" ca="1" si="145"/>
        <v>8.8937219730941734</v>
      </c>
      <c r="D2231" s="1">
        <f t="shared" ca="1" si="147"/>
        <v>2428.33</v>
      </c>
    </row>
    <row r="2232" spans="1:4">
      <c r="A2232" s="16">
        <v>2231</v>
      </c>
      <c r="B2232" s="1">
        <f t="shared" ca="1" si="144"/>
        <v>197.32999999999993</v>
      </c>
      <c r="C2232" s="16">
        <f t="shared" ca="1" si="145"/>
        <v>8.8449125952487577</v>
      </c>
      <c r="D2232" s="1">
        <f t="shared" ca="1" si="147"/>
        <v>2428.33</v>
      </c>
    </row>
    <row r="2233" spans="1:4">
      <c r="A2233" s="16">
        <v>2232</v>
      </c>
      <c r="B2233" s="1">
        <f t="shared" ca="1" si="144"/>
        <v>196.32999999999993</v>
      </c>
      <c r="C2233" s="16">
        <f t="shared" ca="1" si="145"/>
        <v>8.7961469534049996</v>
      </c>
      <c r="D2233" s="1">
        <f t="shared" ca="1" si="147"/>
        <v>2428.33</v>
      </c>
    </row>
    <row r="2234" spans="1:4">
      <c r="A2234" s="16">
        <v>2233</v>
      </c>
      <c r="B2234" s="1">
        <f t="shared" ca="1" si="144"/>
        <v>195.32999999999993</v>
      </c>
      <c r="C2234" s="16">
        <f t="shared" ca="1" si="145"/>
        <v>8.7474249888042976</v>
      </c>
      <c r="D2234" s="1">
        <f t="shared" ref="D2234:D2265" ca="1" si="148">$D$2201+Q34</f>
        <v>2428.33</v>
      </c>
    </row>
    <row r="2235" spans="1:4">
      <c r="A2235" s="16">
        <v>2234</v>
      </c>
      <c r="B2235" s="1">
        <f t="shared" ca="1" si="144"/>
        <v>194.32999999999993</v>
      </c>
      <c r="C2235" s="16">
        <f t="shared" ca="1" si="145"/>
        <v>8.6987466427931963</v>
      </c>
      <c r="D2235" s="1">
        <f t="shared" ca="1" si="148"/>
        <v>2428.33</v>
      </c>
    </row>
    <row r="2236" spans="1:4">
      <c r="A2236" s="16">
        <v>2235</v>
      </c>
      <c r="B2236" s="1">
        <f t="shared" ca="1" si="144"/>
        <v>195.59000000000015</v>
      </c>
      <c r="C2236" s="16">
        <f t="shared" ca="1" si="145"/>
        <v>8.7512304250559509</v>
      </c>
      <c r="D2236" s="1">
        <f t="shared" ca="1" si="148"/>
        <v>2430.59</v>
      </c>
    </row>
    <row r="2237" spans="1:4">
      <c r="A2237" s="16">
        <v>2236</v>
      </c>
      <c r="B2237" s="1">
        <f t="shared" ca="1" si="144"/>
        <v>194.59000000000015</v>
      </c>
      <c r="C2237" s="16">
        <f t="shared" ca="1" si="145"/>
        <v>8.7025939177102032</v>
      </c>
      <c r="D2237" s="1">
        <f t="shared" ca="1" si="148"/>
        <v>2430.59</v>
      </c>
    </row>
    <row r="2238" spans="1:4">
      <c r="A2238" s="16">
        <v>2237</v>
      </c>
      <c r="B2238" s="1">
        <f t="shared" ca="1" si="144"/>
        <v>193.59000000000015</v>
      </c>
      <c r="C2238" s="16">
        <f t="shared" ca="1" si="145"/>
        <v>8.6540008940545476</v>
      </c>
      <c r="D2238" s="1">
        <f t="shared" ca="1" si="148"/>
        <v>2430.59</v>
      </c>
    </row>
    <row r="2239" spans="1:4">
      <c r="A2239" s="16">
        <v>2238</v>
      </c>
      <c r="B2239" s="1">
        <f t="shared" ca="1" si="144"/>
        <v>194.80999999999995</v>
      </c>
      <c r="C2239" s="16">
        <f t="shared" ca="1" si="145"/>
        <v>8.7046470062555699</v>
      </c>
      <c r="D2239" s="1">
        <f t="shared" ca="1" si="148"/>
        <v>2432.81</v>
      </c>
    </row>
    <row r="2240" spans="1:4">
      <c r="A2240" s="16">
        <v>2239</v>
      </c>
      <c r="B2240" s="1">
        <f t="shared" ca="1" si="144"/>
        <v>193.80999999999995</v>
      </c>
      <c r="C2240" s="16">
        <f t="shared" ca="1" si="145"/>
        <v>8.6560964716391169</v>
      </c>
      <c r="D2240" s="1">
        <f t="shared" ca="1" si="148"/>
        <v>2432.81</v>
      </c>
    </row>
    <row r="2241" spans="1:4">
      <c r="A2241" s="16">
        <v>2240</v>
      </c>
      <c r="B2241" s="1">
        <f t="shared" ca="1" si="144"/>
        <v>197.43000000000029</v>
      </c>
      <c r="C2241" s="16">
        <f t="shared" ca="1" si="145"/>
        <v>8.8138392857143089</v>
      </c>
      <c r="D2241" s="1">
        <f t="shared" ca="1" si="148"/>
        <v>2437.4300000000003</v>
      </c>
    </row>
    <row r="2242" spans="1:4">
      <c r="A2242" s="16">
        <v>2241</v>
      </c>
      <c r="B2242" s="1">
        <f t="shared" ref="B2242:B2305" ca="1" si="149">D2242-A2242</f>
        <v>198.90999999999985</v>
      </c>
      <c r="C2242" s="16">
        <f t="shared" ref="C2242:C2305" ca="1" si="150">(D2242/A2242*100)-100</f>
        <v>8.8759482373940131</v>
      </c>
      <c r="D2242" s="1">
        <f t="shared" ca="1" si="148"/>
        <v>2439.91</v>
      </c>
    </row>
    <row r="2243" spans="1:4">
      <c r="A2243" s="16">
        <v>2242</v>
      </c>
      <c r="B2243" s="1">
        <f t="shared" ca="1" si="149"/>
        <v>197.90999999999985</v>
      </c>
      <c r="C2243" s="16">
        <f t="shared" ca="1" si="150"/>
        <v>8.8273862622658186</v>
      </c>
      <c r="D2243" s="1">
        <f t="shared" ca="1" si="148"/>
        <v>2439.91</v>
      </c>
    </row>
    <row r="2244" spans="1:4">
      <c r="A2244" s="16">
        <v>2243</v>
      </c>
      <c r="B2244" s="1">
        <f t="shared" ca="1" si="149"/>
        <v>196.90999999999985</v>
      </c>
      <c r="C2244" s="16">
        <f t="shared" ca="1" si="150"/>
        <v>8.7788675880517104</v>
      </c>
      <c r="D2244" s="1">
        <f t="shared" ca="1" si="148"/>
        <v>2439.91</v>
      </c>
    </row>
    <row r="2245" spans="1:4">
      <c r="A2245" s="16">
        <v>2244</v>
      </c>
      <c r="B2245" s="1">
        <f t="shared" ca="1" si="149"/>
        <v>195.90999999999985</v>
      </c>
      <c r="C2245" s="16">
        <f t="shared" ca="1" si="150"/>
        <v>8.7303921568627345</v>
      </c>
      <c r="D2245" s="1">
        <f t="shared" ca="1" si="148"/>
        <v>2439.91</v>
      </c>
    </row>
    <row r="2246" spans="1:4">
      <c r="A2246" s="16">
        <v>2245</v>
      </c>
      <c r="B2246" s="1">
        <f t="shared" ca="1" si="149"/>
        <v>200.86999999999989</v>
      </c>
      <c r="C2246" s="16">
        <f t="shared" ca="1" si="150"/>
        <v>8.9474387527839667</v>
      </c>
      <c r="D2246" s="1">
        <f t="shared" ca="1" si="148"/>
        <v>2445.87</v>
      </c>
    </row>
    <row r="2247" spans="1:4">
      <c r="A2247" s="16">
        <v>2246</v>
      </c>
      <c r="B2247" s="1">
        <f t="shared" ca="1" si="149"/>
        <v>199.86999999999989</v>
      </c>
      <c r="C2247" s="16">
        <f t="shared" ca="1" si="150"/>
        <v>8.8989314336598255</v>
      </c>
      <c r="D2247" s="1">
        <f t="shared" ca="1" si="148"/>
        <v>2445.87</v>
      </c>
    </row>
    <row r="2248" spans="1:4">
      <c r="A2248" s="16">
        <v>2247</v>
      </c>
      <c r="B2248" s="1">
        <f t="shared" ca="1" si="149"/>
        <v>198.86999999999989</v>
      </c>
      <c r="C2248" s="16">
        <f t="shared" ca="1" si="150"/>
        <v>8.8504672897196315</v>
      </c>
      <c r="D2248" s="1">
        <f t="shared" ca="1" si="148"/>
        <v>2445.87</v>
      </c>
    </row>
    <row r="2249" spans="1:4">
      <c r="A2249" s="16">
        <v>2248</v>
      </c>
      <c r="B2249" s="1">
        <f t="shared" ca="1" si="149"/>
        <v>197.86999999999989</v>
      </c>
      <c r="C2249" s="16">
        <f t="shared" ca="1" si="150"/>
        <v>8.8020462633452041</v>
      </c>
      <c r="D2249" s="1">
        <f t="shared" ca="1" si="148"/>
        <v>2445.87</v>
      </c>
    </row>
    <row r="2250" spans="1:4">
      <c r="A2250" s="16">
        <v>2249</v>
      </c>
      <c r="B2250" s="1">
        <f t="shared" ca="1" si="149"/>
        <v>196.86999999999989</v>
      </c>
      <c r="C2250" s="16">
        <f t="shared" ca="1" si="150"/>
        <v>8.7536682970208943</v>
      </c>
      <c r="D2250" s="1">
        <f t="shared" ca="1" si="148"/>
        <v>2445.87</v>
      </c>
    </row>
    <row r="2251" spans="1:4">
      <c r="A2251" s="16">
        <v>2250</v>
      </c>
      <c r="B2251" s="1">
        <f t="shared" ca="1" si="149"/>
        <v>195.86999999999989</v>
      </c>
      <c r="C2251" s="16">
        <f t="shared" ca="1" si="150"/>
        <v>8.7053333333333143</v>
      </c>
      <c r="D2251" s="1">
        <f t="shared" ca="1" si="148"/>
        <v>2445.87</v>
      </c>
    </row>
    <row r="2252" spans="1:4">
      <c r="A2252" s="16">
        <v>2251</v>
      </c>
      <c r="B2252" s="1">
        <f t="shared" ca="1" si="149"/>
        <v>194.86999999999989</v>
      </c>
      <c r="C2252" s="16">
        <f t="shared" ca="1" si="150"/>
        <v>8.6570413149711101</v>
      </c>
      <c r="D2252" s="1">
        <f t="shared" ca="1" si="148"/>
        <v>2445.87</v>
      </c>
    </row>
    <row r="2253" spans="1:4">
      <c r="A2253" s="16">
        <v>2252</v>
      </c>
      <c r="B2253" s="1">
        <f t="shared" ca="1" si="149"/>
        <v>193.86999999999989</v>
      </c>
      <c r="C2253" s="16">
        <f t="shared" ca="1" si="150"/>
        <v>8.6087921847246776</v>
      </c>
      <c r="D2253" s="1">
        <f t="shared" ca="1" si="148"/>
        <v>2445.87</v>
      </c>
    </row>
    <row r="2254" spans="1:4">
      <c r="A2254" s="16">
        <v>2253</v>
      </c>
      <c r="B2254" s="1">
        <f t="shared" ca="1" si="149"/>
        <v>195.43000000000029</v>
      </c>
      <c r="C2254" s="16">
        <f t="shared" ca="1" si="150"/>
        <v>8.674212161562366</v>
      </c>
      <c r="D2254" s="1">
        <f t="shared" ca="1" si="148"/>
        <v>2448.4300000000003</v>
      </c>
    </row>
    <row r="2255" spans="1:4">
      <c r="A2255" s="16">
        <v>2254</v>
      </c>
      <c r="B2255" s="1">
        <f t="shared" ca="1" si="149"/>
        <v>194.43000000000029</v>
      </c>
      <c r="C2255" s="16">
        <f t="shared" ca="1" si="150"/>
        <v>8.6259982253771312</v>
      </c>
      <c r="D2255" s="1">
        <f t="shared" ca="1" si="148"/>
        <v>2448.4300000000003</v>
      </c>
    </row>
    <row r="2256" spans="1:4">
      <c r="A2256" s="16">
        <v>2255</v>
      </c>
      <c r="B2256" s="1">
        <f t="shared" ca="1" si="149"/>
        <v>195.84999999999991</v>
      </c>
      <c r="C2256" s="16">
        <f t="shared" ca="1" si="150"/>
        <v>8.6851441241685166</v>
      </c>
      <c r="D2256" s="1">
        <f t="shared" ca="1" si="148"/>
        <v>2450.85</v>
      </c>
    </row>
    <row r="2257" spans="1:4">
      <c r="A2257" s="16">
        <v>2256</v>
      </c>
      <c r="B2257" s="1">
        <f t="shared" ca="1" si="149"/>
        <v>197.42000000000007</v>
      </c>
      <c r="C2257" s="16">
        <f t="shared" ca="1" si="150"/>
        <v>8.7508865248227039</v>
      </c>
      <c r="D2257" s="1">
        <f t="shared" ca="1" si="148"/>
        <v>2453.42</v>
      </c>
    </row>
    <row r="2258" spans="1:4">
      <c r="A2258" s="16">
        <v>2257</v>
      </c>
      <c r="B2258" s="1">
        <f t="shared" ca="1" si="149"/>
        <v>196.42000000000007</v>
      </c>
      <c r="C2258" s="16">
        <f t="shared" ca="1" si="150"/>
        <v>8.7027027027027088</v>
      </c>
      <c r="D2258" s="1">
        <f t="shared" ca="1" si="148"/>
        <v>2453.42</v>
      </c>
    </row>
    <row r="2259" spans="1:4">
      <c r="A2259" s="16">
        <v>2258</v>
      </c>
      <c r="B2259" s="1">
        <f t="shared" ca="1" si="149"/>
        <v>195.42000000000007</v>
      </c>
      <c r="C2259" s="16">
        <f t="shared" ca="1" si="150"/>
        <v>8.6545615589016904</v>
      </c>
      <c r="D2259" s="1">
        <f t="shared" ca="1" si="148"/>
        <v>2453.42</v>
      </c>
    </row>
    <row r="2260" spans="1:4">
      <c r="A2260" s="16">
        <v>2259</v>
      </c>
      <c r="B2260" s="1">
        <f t="shared" ca="1" si="149"/>
        <v>194.42000000000007</v>
      </c>
      <c r="C2260" s="16">
        <f t="shared" ca="1" si="150"/>
        <v>8.6064630367419284</v>
      </c>
      <c r="D2260" s="1">
        <f t="shared" ca="1" si="148"/>
        <v>2453.42</v>
      </c>
    </row>
    <row r="2261" spans="1:4">
      <c r="A2261" s="16">
        <v>2260</v>
      </c>
      <c r="B2261" s="1">
        <f t="shared" ca="1" si="149"/>
        <v>193.42000000000007</v>
      </c>
      <c r="C2261" s="16">
        <f t="shared" ca="1" si="150"/>
        <v>8.5584070796460168</v>
      </c>
      <c r="D2261" s="1">
        <f t="shared" ca="1" si="148"/>
        <v>2453.42</v>
      </c>
    </row>
    <row r="2262" spans="1:4">
      <c r="A2262" s="16">
        <v>2261</v>
      </c>
      <c r="B2262" s="1">
        <f t="shared" ca="1" si="149"/>
        <v>192.42000000000007</v>
      </c>
      <c r="C2262" s="16">
        <f t="shared" ca="1" si="150"/>
        <v>8.5103936311366652</v>
      </c>
      <c r="D2262" s="1">
        <f t="shared" ca="1" si="148"/>
        <v>2453.42</v>
      </c>
    </row>
    <row r="2263" spans="1:4">
      <c r="A2263" s="16">
        <v>2262</v>
      </c>
      <c r="B2263" s="1">
        <f t="shared" ca="1" si="149"/>
        <v>193.80000000000018</v>
      </c>
      <c r="C2263" s="16">
        <f t="shared" ca="1" si="150"/>
        <v>8.5676392572944451</v>
      </c>
      <c r="D2263" s="1">
        <f t="shared" ca="1" si="148"/>
        <v>2455.8000000000002</v>
      </c>
    </row>
    <row r="2264" spans="1:4">
      <c r="A2264" s="16">
        <v>2263</v>
      </c>
      <c r="B2264" s="1">
        <f t="shared" ca="1" si="149"/>
        <v>192.80000000000018</v>
      </c>
      <c r="C2264" s="16">
        <f t="shared" ca="1" si="150"/>
        <v>8.5196641626160101</v>
      </c>
      <c r="D2264" s="1">
        <f t="shared" ca="1" si="148"/>
        <v>2455.8000000000002</v>
      </c>
    </row>
    <row r="2265" spans="1:4">
      <c r="A2265" s="16">
        <v>2264</v>
      </c>
      <c r="B2265" s="1">
        <f t="shared" ca="1" si="149"/>
        <v>191.80000000000018</v>
      </c>
      <c r="C2265" s="16">
        <f t="shared" ca="1" si="150"/>
        <v>8.4717314487632507</v>
      </c>
      <c r="D2265" s="1">
        <f t="shared" ca="1" si="148"/>
        <v>2455.8000000000002</v>
      </c>
    </row>
    <row r="2266" spans="1:4">
      <c r="A2266" s="16">
        <v>2265</v>
      </c>
      <c r="B2266" s="1">
        <f t="shared" ca="1" si="149"/>
        <v>190.80000000000018</v>
      </c>
      <c r="C2266" s="16">
        <f t="shared" ca="1" si="150"/>
        <v>8.4238410596026512</v>
      </c>
      <c r="D2266" s="1">
        <f t="shared" ref="D2266:D2297" ca="1" si="151">$D$2201+Q66</f>
        <v>2455.8000000000002</v>
      </c>
    </row>
    <row r="2267" spans="1:4">
      <c r="A2267" s="16">
        <v>2266</v>
      </c>
      <c r="B2267" s="1">
        <f t="shared" ca="1" si="149"/>
        <v>189.80000000000018</v>
      </c>
      <c r="C2267" s="16">
        <f t="shared" ca="1" si="150"/>
        <v>8.3759929390997456</v>
      </c>
      <c r="D2267" s="1">
        <f t="shared" ca="1" si="151"/>
        <v>2455.8000000000002</v>
      </c>
    </row>
    <row r="2268" spans="1:4">
      <c r="A2268" s="16">
        <v>2267</v>
      </c>
      <c r="B2268" s="1">
        <f t="shared" ca="1" si="149"/>
        <v>194.09999999999991</v>
      </c>
      <c r="C2268" s="16">
        <f t="shared" ca="1" si="150"/>
        <v>8.561976179973513</v>
      </c>
      <c r="D2268" s="1">
        <f t="shared" ca="1" si="151"/>
        <v>2461.1</v>
      </c>
    </row>
    <row r="2269" spans="1:4">
      <c r="A2269" s="16">
        <v>2268</v>
      </c>
      <c r="B2269" s="1">
        <f t="shared" ca="1" si="149"/>
        <v>193.09999999999991</v>
      </c>
      <c r="C2269" s="16">
        <f t="shared" ca="1" si="150"/>
        <v>8.5141093474426839</v>
      </c>
      <c r="D2269" s="1">
        <f t="shared" ca="1" si="151"/>
        <v>2461.1</v>
      </c>
    </row>
    <row r="2270" spans="1:4">
      <c r="A2270" s="16">
        <v>2269</v>
      </c>
      <c r="B2270" s="1">
        <f t="shared" ca="1" si="149"/>
        <v>192.09999999999991</v>
      </c>
      <c r="C2270" s="16">
        <f t="shared" ca="1" si="150"/>
        <v>8.4662847069193532</v>
      </c>
      <c r="D2270" s="1">
        <f t="shared" ca="1" si="151"/>
        <v>2461.1</v>
      </c>
    </row>
    <row r="2271" spans="1:4">
      <c r="A2271" s="16">
        <v>2270</v>
      </c>
      <c r="B2271" s="1">
        <f t="shared" ca="1" si="149"/>
        <v>191.09999999999991</v>
      </c>
      <c r="C2271" s="16">
        <f t="shared" ca="1" si="150"/>
        <v>8.4185022026431682</v>
      </c>
      <c r="D2271" s="1">
        <f t="shared" ca="1" si="151"/>
        <v>2461.1</v>
      </c>
    </row>
    <row r="2272" spans="1:4">
      <c r="A2272" s="16">
        <v>2271</v>
      </c>
      <c r="B2272" s="1">
        <f t="shared" ca="1" si="149"/>
        <v>190.09999999999991</v>
      </c>
      <c r="C2272" s="16">
        <f t="shared" ca="1" si="150"/>
        <v>8.3707617789520015</v>
      </c>
      <c r="D2272" s="1">
        <f t="shared" ca="1" si="151"/>
        <v>2461.1</v>
      </c>
    </row>
    <row r="2273" spans="1:4">
      <c r="A2273" s="16">
        <v>2272</v>
      </c>
      <c r="B2273" s="1">
        <f t="shared" ca="1" si="149"/>
        <v>189.09999999999991</v>
      </c>
      <c r="C2273" s="16">
        <f t="shared" ca="1" si="150"/>
        <v>8.3230633802816811</v>
      </c>
      <c r="D2273" s="1">
        <f t="shared" ca="1" si="151"/>
        <v>2461.1</v>
      </c>
    </row>
    <row r="2274" spans="1:4">
      <c r="A2274" s="16">
        <v>2273</v>
      </c>
      <c r="B2274" s="1">
        <f t="shared" ca="1" si="149"/>
        <v>188.09999999999991</v>
      </c>
      <c r="C2274" s="16">
        <f t="shared" ca="1" si="150"/>
        <v>8.2754069511658628</v>
      </c>
      <c r="D2274" s="1">
        <f t="shared" ca="1" si="151"/>
        <v>2461.1</v>
      </c>
    </row>
    <row r="2275" spans="1:4">
      <c r="A2275" s="16">
        <v>2274</v>
      </c>
      <c r="B2275" s="1">
        <f t="shared" ca="1" si="149"/>
        <v>187.09999999999991</v>
      </c>
      <c r="C2275" s="16">
        <f t="shared" ca="1" si="150"/>
        <v>8.2277924362357027</v>
      </c>
      <c r="D2275" s="1">
        <f t="shared" ca="1" si="151"/>
        <v>2461.1</v>
      </c>
    </row>
    <row r="2276" spans="1:4">
      <c r="A2276" s="16">
        <v>2275</v>
      </c>
      <c r="B2276" s="1">
        <f t="shared" ca="1" si="149"/>
        <v>186.09999999999991</v>
      </c>
      <c r="C2276" s="16">
        <f t="shared" ca="1" si="150"/>
        <v>8.1802197802197725</v>
      </c>
      <c r="D2276" s="1">
        <f t="shared" ca="1" si="151"/>
        <v>2461.1</v>
      </c>
    </row>
    <row r="2277" spans="1:4">
      <c r="A2277" s="16">
        <v>2276</v>
      </c>
      <c r="B2277" s="1">
        <f t="shared" ca="1" si="149"/>
        <v>185.09999999999991</v>
      </c>
      <c r="C2277" s="16">
        <f t="shared" ca="1" si="150"/>
        <v>8.1326889279437609</v>
      </c>
      <c r="D2277" s="1">
        <f t="shared" ca="1" si="151"/>
        <v>2461.1</v>
      </c>
    </row>
    <row r="2278" spans="1:4">
      <c r="A2278" s="16">
        <v>2277</v>
      </c>
      <c r="B2278" s="1">
        <f t="shared" ca="1" si="149"/>
        <v>189.49000000000024</v>
      </c>
      <c r="C2278" s="16">
        <f t="shared" ca="1" si="150"/>
        <v>8.3219148001756764</v>
      </c>
      <c r="D2278" s="1">
        <f t="shared" ca="1" si="151"/>
        <v>2466.4900000000002</v>
      </c>
    </row>
    <row r="2279" spans="1:4">
      <c r="A2279" s="16">
        <v>2278</v>
      </c>
      <c r="B2279" s="1">
        <f t="shared" ca="1" si="149"/>
        <v>190.82999999999993</v>
      </c>
      <c r="C2279" s="16">
        <f t="shared" ca="1" si="150"/>
        <v>8.377085162423171</v>
      </c>
      <c r="D2279" s="1">
        <f t="shared" ca="1" si="151"/>
        <v>2468.83</v>
      </c>
    </row>
    <row r="2280" spans="1:4">
      <c r="A2280" s="16">
        <v>2279</v>
      </c>
      <c r="B2280" s="1">
        <f t="shared" ca="1" si="149"/>
        <v>189.82999999999993</v>
      </c>
      <c r="C2280" s="16">
        <f t="shared" ca="1" si="150"/>
        <v>8.3295304958314915</v>
      </c>
      <c r="D2280" s="1">
        <f t="shared" ca="1" si="151"/>
        <v>2468.83</v>
      </c>
    </row>
    <row r="2281" spans="1:4">
      <c r="A2281" s="16">
        <v>2280</v>
      </c>
      <c r="B2281" s="1">
        <f t="shared" ca="1" si="149"/>
        <v>188.82999999999993</v>
      </c>
      <c r="C2281" s="16">
        <f t="shared" ca="1" si="150"/>
        <v>8.282017543859638</v>
      </c>
      <c r="D2281" s="1">
        <f t="shared" ca="1" si="151"/>
        <v>2468.83</v>
      </c>
    </row>
    <row r="2282" spans="1:4">
      <c r="A2282" s="16">
        <v>2281</v>
      </c>
      <c r="B2282" s="1">
        <f t="shared" ca="1" si="149"/>
        <v>191.93000000000029</v>
      </c>
      <c r="C2282" s="16">
        <f t="shared" ca="1" si="150"/>
        <v>8.4142919772030069</v>
      </c>
      <c r="D2282" s="1">
        <f t="shared" ca="1" si="151"/>
        <v>2472.9300000000003</v>
      </c>
    </row>
    <row r="2283" spans="1:4">
      <c r="A2283" s="16">
        <v>2282</v>
      </c>
      <c r="B2283" s="1">
        <f t="shared" ca="1" si="149"/>
        <v>190.93000000000029</v>
      </c>
      <c r="C2283" s="16">
        <f t="shared" ca="1" si="150"/>
        <v>8.3667835232252656</v>
      </c>
      <c r="D2283" s="1">
        <f t="shared" ca="1" si="151"/>
        <v>2472.9300000000003</v>
      </c>
    </row>
    <row r="2284" spans="1:4">
      <c r="A2284" s="16">
        <v>2283</v>
      </c>
      <c r="B2284" s="1">
        <f t="shared" ca="1" si="149"/>
        <v>189.93000000000029</v>
      </c>
      <c r="C2284" s="16">
        <f t="shared" ca="1" si="150"/>
        <v>8.3193166885676959</v>
      </c>
      <c r="D2284" s="1">
        <f t="shared" ca="1" si="151"/>
        <v>2472.9300000000003</v>
      </c>
    </row>
    <row r="2285" spans="1:4">
      <c r="A2285" s="16">
        <v>2284</v>
      </c>
      <c r="B2285" s="1">
        <f t="shared" ca="1" si="149"/>
        <v>188.93000000000029</v>
      </c>
      <c r="C2285" s="16">
        <f t="shared" ca="1" si="150"/>
        <v>8.271891418563925</v>
      </c>
      <c r="D2285" s="1">
        <f t="shared" ca="1" si="151"/>
        <v>2472.9300000000003</v>
      </c>
    </row>
    <row r="2286" spans="1:4">
      <c r="A2286" s="16">
        <v>2285</v>
      </c>
      <c r="B2286" s="1">
        <f t="shared" ca="1" si="149"/>
        <v>193.93000000000029</v>
      </c>
      <c r="C2286" s="16">
        <f t="shared" ca="1" si="150"/>
        <v>8.4870897155361149</v>
      </c>
      <c r="D2286" s="1">
        <f t="shared" ca="1" si="151"/>
        <v>2478.9300000000003</v>
      </c>
    </row>
    <row r="2287" spans="1:4">
      <c r="A2287" s="16">
        <v>2286</v>
      </c>
      <c r="B2287" s="1">
        <f t="shared" ca="1" si="149"/>
        <v>192.93000000000029</v>
      </c>
      <c r="C2287" s="16">
        <f t="shared" ca="1" si="150"/>
        <v>8.439632545931758</v>
      </c>
      <c r="D2287" s="1">
        <f t="shared" ca="1" si="151"/>
        <v>2478.9300000000003</v>
      </c>
    </row>
    <row r="2288" spans="1:4">
      <c r="A2288" s="16">
        <v>2287</v>
      </c>
      <c r="B2288" s="1">
        <f t="shared" ca="1" si="149"/>
        <v>191.93000000000029</v>
      </c>
      <c r="C2288" s="16">
        <f t="shared" ca="1" si="150"/>
        <v>8.3922168780061384</v>
      </c>
      <c r="D2288" s="1">
        <f t="shared" ca="1" si="151"/>
        <v>2478.9300000000003</v>
      </c>
    </row>
    <row r="2289" spans="1:4">
      <c r="A2289" s="16">
        <v>2288</v>
      </c>
      <c r="B2289" s="1">
        <f t="shared" ca="1" si="149"/>
        <v>190.93000000000029</v>
      </c>
      <c r="C2289" s="16">
        <f t="shared" ca="1" si="150"/>
        <v>8.3448426573426815</v>
      </c>
      <c r="D2289" s="1">
        <f t="shared" ca="1" si="151"/>
        <v>2478.9300000000003</v>
      </c>
    </row>
    <row r="2290" spans="1:4">
      <c r="A2290" s="16">
        <v>2289</v>
      </c>
      <c r="B2290" s="1">
        <f t="shared" ca="1" si="149"/>
        <v>189.93000000000029</v>
      </c>
      <c r="C2290" s="16">
        <f t="shared" ca="1" si="150"/>
        <v>8.2975098296199405</v>
      </c>
      <c r="D2290" s="1">
        <f t="shared" ca="1" si="151"/>
        <v>2478.9300000000003</v>
      </c>
    </row>
    <row r="2291" spans="1:4">
      <c r="A2291" s="16">
        <v>2290</v>
      </c>
      <c r="B2291" s="1">
        <f t="shared" ca="1" si="149"/>
        <v>188.93000000000029</v>
      </c>
      <c r="C2291" s="16">
        <f t="shared" ca="1" si="150"/>
        <v>8.2502183406113687</v>
      </c>
      <c r="D2291" s="1">
        <f t="shared" ca="1" si="151"/>
        <v>2478.9300000000003</v>
      </c>
    </row>
    <row r="2292" spans="1:4">
      <c r="A2292" s="16">
        <v>2291</v>
      </c>
      <c r="B2292" s="1">
        <f t="shared" ca="1" si="149"/>
        <v>187.93000000000029</v>
      </c>
      <c r="C2292" s="16">
        <f t="shared" ca="1" si="150"/>
        <v>8.2029681361850919</v>
      </c>
      <c r="D2292" s="1">
        <f t="shared" ca="1" si="151"/>
        <v>2478.9300000000003</v>
      </c>
    </row>
    <row r="2293" spans="1:4">
      <c r="A2293" s="16">
        <v>2292</v>
      </c>
      <c r="B2293" s="1">
        <f t="shared" ca="1" si="149"/>
        <v>186.93000000000029</v>
      </c>
      <c r="C2293" s="16">
        <f t="shared" ca="1" si="150"/>
        <v>8.1557591623036956</v>
      </c>
      <c r="D2293" s="1">
        <f t="shared" ca="1" si="151"/>
        <v>2478.9300000000003</v>
      </c>
    </row>
    <row r="2294" spans="1:4">
      <c r="A2294" s="16">
        <v>2293</v>
      </c>
      <c r="B2294" s="1">
        <f t="shared" ca="1" si="149"/>
        <v>185.93000000000029</v>
      </c>
      <c r="C2294" s="16">
        <f t="shared" ca="1" si="150"/>
        <v>8.1085913650239974</v>
      </c>
      <c r="D2294" s="1">
        <f t="shared" ca="1" si="151"/>
        <v>2478.9300000000003</v>
      </c>
    </row>
    <row r="2295" spans="1:4">
      <c r="A2295" s="16">
        <v>2294</v>
      </c>
      <c r="B2295" s="1">
        <f t="shared" ca="1" si="149"/>
        <v>184.93000000000029</v>
      </c>
      <c r="C2295" s="16">
        <f t="shared" ca="1" si="150"/>
        <v>8.0614646904969618</v>
      </c>
      <c r="D2295" s="1">
        <f t="shared" ca="1" si="151"/>
        <v>2478.9300000000003</v>
      </c>
    </row>
    <row r="2296" spans="1:4">
      <c r="A2296" s="16">
        <v>2295</v>
      </c>
      <c r="B2296" s="1">
        <f t="shared" ca="1" si="149"/>
        <v>183.93000000000029</v>
      </c>
      <c r="C2296" s="16">
        <f t="shared" ca="1" si="150"/>
        <v>8.0143790849673451</v>
      </c>
      <c r="D2296" s="1">
        <f t="shared" ca="1" si="151"/>
        <v>2478.9300000000003</v>
      </c>
    </row>
    <row r="2297" spans="1:4">
      <c r="A2297" s="16">
        <v>2296</v>
      </c>
      <c r="B2297" s="1">
        <f t="shared" ca="1" si="149"/>
        <v>182.93000000000029</v>
      </c>
      <c r="C2297" s="16">
        <f t="shared" ca="1" si="150"/>
        <v>7.9673344947735387</v>
      </c>
      <c r="D2297" s="1">
        <f t="shared" ca="1" si="151"/>
        <v>2478.9300000000003</v>
      </c>
    </row>
    <row r="2298" spans="1:4">
      <c r="A2298" s="16">
        <v>2297</v>
      </c>
      <c r="B2298" s="1">
        <f t="shared" ca="1" si="149"/>
        <v>187.01000000000022</v>
      </c>
      <c r="C2298" s="16">
        <f t="shared" ca="1" si="150"/>
        <v>8.1414888985633382</v>
      </c>
      <c r="D2298" s="1">
        <f t="shared" ref="D2298:D2329" ca="1" si="152">$D$2201+Q98</f>
        <v>2484.0100000000002</v>
      </c>
    </row>
    <row r="2299" spans="1:4">
      <c r="A2299" s="16">
        <v>2298</v>
      </c>
      <c r="B2299" s="1">
        <f t="shared" ca="1" si="149"/>
        <v>186.01000000000022</v>
      </c>
      <c r="C2299" s="16">
        <f t="shared" ca="1" si="150"/>
        <v>8.0944299390774717</v>
      </c>
      <c r="D2299" s="1">
        <f t="shared" ca="1" si="152"/>
        <v>2484.0100000000002</v>
      </c>
    </row>
    <row r="2300" spans="1:4">
      <c r="A2300" s="16">
        <v>2299</v>
      </c>
      <c r="B2300" s="1">
        <f t="shared" ca="1" si="149"/>
        <v>185.01000000000022</v>
      </c>
      <c r="C2300" s="16">
        <f t="shared" ca="1" si="150"/>
        <v>8.0474119182253361</v>
      </c>
      <c r="D2300" s="1">
        <f t="shared" ca="1" si="152"/>
        <v>2484.0100000000002</v>
      </c>
    </row>
    <row r="2301" spans="1:4">
      <c r="A2301" s="16">
        <v>2300</v>
      </c>
      <c r="B2301" s="1">
        <f t="shared" ca="1" si="149"/>
        <v>184.01000000000022</v>
      </c>
      <c r="C2301" s="16">
        <f t="shared" ca="1" si="150"/>
        <v>8.000434782608707</v>
      </c>
      <c r="D2301" s="1">
        <f t="shared" ca="1" si="152"/>
        <v>2484.0100000000002</v>
      </c>
    </row>
    <row r="2302" spans="1:4">
      <c r="A2302" s="16">
        <v>2301</v>
      </c>
      <c r="B2302" s="1">
        <f t="shared" ca="1" si="149"/>
        <v>183.01000000000022</v>
      </c>
      <c r="C2302" s="16">
        <f t="shared" ca="1" si="150"/>
        <v>7.9534984789222136</v>
      </c>
      <c r="D2302" s="1">
        <f t="shared" ca="1" si="152"/>
        <v>2484.0100000000002</v>
      </c>
    </row>
    <row r="2303" spans="1:4">
      <c r="A2303" s="16">
        <v>2302</v>
      </c>
      <c r="B2303" s="1">
        <f t="shared" ca="1" si="149"/>
        <v>182.01000000000022</v>
      </c>
      <c r="C2303" s="16">
        <f t="shared" ca="1" si="150"/>
        <v>7.9066029539530973</v>
      </c>
      <c r="D2303" s="1">
        <f t="shared" ca="1" si="152"/>
        <v>2484.0100000000002</v>
      </c>
    </row>
    <row r="2304" spans="1:4">
      <c r="A2304" s="16">
        <v>2303</v>
      </c>
      <c r="B2304" s="1">
        <f t="shared" ca="1" si="149"/>
        <v>181.01000000000022</v>
      </c>
      <c r="C2304" s="16">
        <f t="shared" ca="1" si="150"/>
        <v>7.8597481545809984</v>
      </c>
      <c r="D2304" s="1">
        <f t="shared" ca="1" si="152"/>
        <v>2484.0100000000002</v>
      </c>
    </row>
    <row r="2305" spans="1:4">
      <c r="A2305" s="16">
        <v>2304</v>
      </c>
      <c r="B2305" s="1">
        <f t="shared" ca="1" si="149"/>
        <v>180.01000000000022</v>
      </c>
      <c r="C2305" s="16">
        <f t="shared" ca="1" si="150"/>
        <v>7.8129340277777857</v>
      </c>
      <c r="D2305" s="1">
        <f t="shared" ca="1" si="152"/>
        <v>2484.0100000000002</v>
      </c>
    </row>
    <row r="2306" spans="1:4">
      <c r="A2306" s="16">
        <v>2305</v>
      </c>
      <c r="B2306" s="1">
        <f t="shared" ref="B2306:B2369" ca="1" si="153">D2306-A2306</f>
        <v>182.51999999999998</v>
      </c>
      <c r="C2306" s="16">
        <f t="shared" ref="C2306:C2369" ca="1" si="154">(D2306/A2306*100)-100</f>
        <v>7.9184381778741937</v>
      </c>
      <c r="D2306" s="1">
        <f t="shared" ca="1" si="152"/>
        <v>2487.52</v>
      </c>
    </row>
    <row r="2307" spans="1:4">
      <c r="A2307" s="16">
        <v>2306</v>
      </c>
      <c r="B2307" s="1">
        <f t="shared" ca="1" si="153"/>
        <v>185.82999999999993</v>
      </c>
      <c r="C2307" s="16">
        <f t="shared" ca="1" si="154"/>
        <v>8.058542931483089</v>
      </c>
      <c r="D2307" s="1">
        <f t="shared" ca="1" si="152"/>
        <v>2491.83</v>
      </c>
    </row>
    <row r="2308" spans="1:4">
      <c r="A2308" s="16">
        <v>2307</v>
      </c>
      <c r="B2308" s="1">
        <f t="shared" ca="1" si="153"/>
        <v>184.82999999999993</v>
      </c>
      <c r="C2308" s="16">
        <f t="shared" ca="1" si="154"/>
        <v>8.0117035110533124</v>
      </c>
      <c r="D2308" s="1">
        <f t="shared" ca="1" si="152"/>
        <v>2491.83</v>
      </c>
    </row>
    <row r="2309" spans="1:4">
      <c r="A2309" s="16">
        <v>2308</v>
      </c>
      <c r="B2309" s="1">
        <f t="shared" ca="1" si="153"/>
        <v>183.82999999999993</v>
      </c>
      <c r="C2309" s="16">
        <f t="shared" ca="1" si="154"/>
        <v>7.964904679376076</v>
      </c>
      <c r="D2309" s="1">
        <f t="shared" ca="1" si="152"/>
        <v>2491.83</v>
      </c>
    </row>
    <row r="2310" spans="1:4">
      <c r="A2310" s="16">
        <v>2309</v>
      </c>
      <c r="B2310" s="1">
        <f t="shared" ca="1" si="153"/>
        <v>182.82999999999993</v>
      </c>
      <c r="C2310" s="16">
        <f t="shared" ca="1" si="154"/>
        <v>7.9181463837158788</v>
      </c>
      <c r="D2310" s="1">
        <f t="shared" ca="1" si="152"/>
        <v>2491.83</v>
      </c>
    </row>
    <row r="2311" spans="1:4">
      <c r="A2311" s="16">
        <v>2310</v>
      </c>
      <c r="B2311" s="1">
        <f t="shared" ca="1" si="153"/>
        <v>181.82999999999993</v>
      </c>
      <c r="C2311" s="16">
        <f t="shared" ca="1" si="154"/>
        <v>7.8714285714285666</v>
      </c>
      <c r="D2311" s="1">
        <f t="shared" ca="1" si="152"/>
        <v>2491.83</v>
      </c>
    </row>
    <row r="2312" spans="1:4">
      <c r="A2312" s="16">
        <v>2311</v>
      </c>
      <c r="B2312" s="1">
        <f t="shared" ca="1" si="153"/>
        <v>180.82999999999993</v>
      </c>
      <c r="C2312" s="16">
        <f t="shared" ca="1" si="154"/>
        <v>7.8247511899610487</v>
      </c>
      <c r="D2312" s="1">
        <f t="shared" ca="1" si="152"/>
        <v>2491.83</v>
      </c>
    </row>
    <row r="2313" spans="1:4">
      <c r="A2313" s="16">
        <v>2312</v>
      </c>
      <c r="B2313" s="1">
        <f t="shared" ca="1" si="153"/>
        <v>183.61999999999989</v>
      </c>
      <c r="C2313" s="16">
        <f t="shared" ca="1" si="154"/>
        <v>7.942041522491337</v>
      </c>
      <c r="D2313" s="1">
        <f t="shared" ca="1" si="152"/>
        <v>2495.62</v>
      </c>
    </row>
    <row r="2314" spans="1:4">
      <c r="A2314" s="16">
        <v>2313</v>
      </c>
      <c r="B2314" s="1">
        <f t="shared" ca="1" si="153"/>
        <v>182.61999999999989</v>
      </c>
      <c r="C2314" s="16">
        <f t="shared" ca="1" si="154"/>
        <v>7.8953739731949781</v>
      </c>
      <c r="D2314" s="1">
        <f t="shared" ca="1" si="152"/>
        <v>2495.62</v>
      </c>
    </row>
    <row r="2315" spans="1:4">
      <c r="A2315" s="16">
        <v>2314</v>
      </c>
      <c r="B2315" s="1">
        <f t="shared" ca="1" si="153"/>
        <v>181.61999999999989</v>
      </c>
      <c r="C2315" s="16">
        <f t="shared" ca="1" si="154"/>
        <v>7.8487467588591215</v>
      </c>
      <c r="D2315" s="1">
        <f t="shared" ca="1" si="152"/>
        <v>2495.62</v>
      </c>
    </row>
    <row r="2316" spans="1:4">
      <c r="A2316" s="16">
        <v>2315</v>
      </c>
      <c r="B2316" s="1">
        <f t="shared" ca="1" si="153"/>
        <v>180.61999999999989</v>
      </c>
      <c r="C2316" s="16">
        <f t="shared" ca="1" si="154"/>
        <v>7.8021598272138135</v>
      </c>
      <c r="D2316" s="1">
        <f t="shared" ca="1" si="152"/>
        <v>2495.62</v>
      </c>
    </row>
    <row r="2317" spans="1:4">
      <c r="A2317" s="16">
        <v>2316</v>
      </c>
      <c r="B2317" s="1">
        <f t="shared" ca="1" si="153"/>
        <v>179.61999999999989</v>
      </c>
      <c r="C2317" s="16">
        <f t="shared" ca="1" si="154"/>
        <v>7.7556131260794388</v>
      </c>
      <c r="D2317" s="1">
        <f t="shared" ca="1" si="152"/>
        <v>2495.62</v>
      </c>
    </row>
    <row r="2318" spans="1:4">
      <c r="A2318" s="16">
        <v>2317</v>
      </c>
      <c r="B2318" s="1">
        <f t="shared" ca="1" si="153"/>
        <v>178.61999999999989</v>
      </c>
      <c r="C2318" s="16">
        <f t="shared" ca="1" si="154"/>
        <v>7.7091066033664077</v>
      </c>
      <c r="D2318" s="1">
        <f t="shared" ca="1" si="152"/>
        <v>2495.62</v>
      </c>
    </row>
    <row r="2319" spans="1:4">
      <c r="A2319" s="16">
        <v>2318</v>
      </c>
      <c r="B2319" s="1">
        <f t="shared" ca="1" si="153"/>
        <v>177.61999999999989</v>
      </c>
      <c r="C2319" s="16">
        <f t="shared" ca="1" si="154"/>
        <v>7.6626402070750572</v>
      </c>
      <c r="D2319" s="1">
        <f t="shared" ca="1" si="152"/>
        <v>2495.62</v>
      </c>
    </row>
    <row r="2320" spans="1:4">
      <c r="A2320" s="16">
        <v>2319</v>
      </c>
      <c r="B2320" s="1">
        <f t="shared" ca="1" si="153"/>
        <v>180.97000000000025</v>
      </c>
      <c r="C2320" s="16">
        <f t="shared" ca="1" si="154"/>
        <v>7.8037947391117086</v>
      </c>
      <c r="D2320" s="1">
        <f t="shared" ca="1" si="152"/>
        <v>2499.9700000000003</v>
      </c>
    </row>
    <row r="2321" spans="1:4">
      <c r="A2321" s="16">
        <v>2320</v>
      </c>
      <c r="B2321" s="1">
        <f t="shared" ca="1" si="153"/>
        <v>179.97000000000025</v>
      </c>
      <c r="C2321" s="16">
        <f t="shared" ca="1" si="154"/>
        <v>7.7573275862069124</v>
      </c>
      <c r="D2321" s="1">
        <f t="shared" ca="1" si="152"/>
        <v>2499.9700000000003</v>
      </c>
    </row>
    <row r="2322" spans="1:4">
      <c r="A2322" s="16">
        <v>2321</v>
      </c>
      <c r="B2322" s="1">
        <f t="shared" ca="1" si="153"/>
        <v>178.97000000000025</v>
      </c>
      <c r="C2322" s="16">
        <f t="shared" ca="1" si="154"/>
        <v>7.7109004739336626</v>
      </c>
      <c r="D2322" s="1">
        <f t="shared" ca="1" si="152"/>
        <v>2499.9700000000003</v>
      </c>
    </row>
    <row r="2323" spans="1:4">
      <c r="A2323" s="16">
        <v>2322</v>
      </c>
      <c r="B2323" s="1">
        <f t="shared" ca="1" si="153"/>
        <v>177.97000000000025</v>
      </c>
      <c r="C2323" s="16">
        <f t="shared" ca="1" si="154"/>
        <v>7.6645133505598722</v>
      </c>
      <c r="D2323" s="1">
        <f t="shared" ca="1" si="152"/>
        <v>2499.9700000000003</v>
      </c>
    </row>
    <row r="2324" spans="1:4">
      <c r="A2324" s="16">
        <v>2323</v>
      </c>
      <c r="B2324" s="1">
        <f t="shared" ca="1" si="153"/>
        <v>176.97000000000025</v>
      </c>
      <c r="C2324" s="16">
        <f t="shared" ca="1" si="154"/>
        <v>7.618166164442556</v>
      </c>
      <c r="D2324" s="1">
        <f t="shared" ca="1" si="152"/>
        <v>2499.9700000000003</v>
      </c>
    </row>
    <row r="2325" spans="1:4">
      <c r="A2325" s="16">
        <v>2324</v>
      </c>
      <c r="B2325" s="1">
        <f t="shared" ca="1" si="153"/>
        <v>175.97000000000025</v>
      </c>
      <c r="C2325" s="16">
        <f t="shared" ca="1" si="154"/>
        <v>7.5718588640275613</v>
      </c>
      <c r="D2325" s="1">
        <f t="shared" ca="1" si="152"/>
        <v>2499.9700000000003</v>
      </c>
    </row>
    <row r="2326" spans="1:4">
      <c r="A2326" s="16">
        <v>2325</v>
      </c>
      <c r="B2326" s="1">
        <f t="shared" ca="1" si="153"/>
        <v>174.97000000000025</v>
      </c>
      <c r="C2326" s="16">
        <f t="shared" ca="1" si="154"/>
        <v>7.5255913978494675</v>
      </c>
      <c r="D2326" s="1">
        <f t="shared" ca="1" si="152"/>
        <v>2499.9700000000003</v>
      </c>
    </row>
    <row r="2327" spans="1:4">
      <c r="A2327" s="16">
        <v>2326</v>
      </c>
      <c r="B2327" s="1">
        <f t="shared" ca="1" si="153"/>
        <v>173.97000000000025</v>
      </c>
      <c r="C2327" s="16">
        <f t="shared" ca="1" si="154"/>
        <v>7.479363714531388</v>
      </c>
      <c r="D2327" s="1">
        <f t="shared" ca="1" si="152"/>
        <v>2499.9700000000003</v>
      </c>
    </row>
    <row r="2328" spans="1:4">
      <c r="A2328" s="16">
        <v>2327</v>
      </c>
      <c r="B2328" s="1">
        <f t="shared" ca="1" si="153"/>
        <v>176.40000000000009</v>
      </c>
      <c r="C2328" s="16">
        <f t="shared" ca="1" si="154"/>
        <v>7.5805758487322805</v>
      </c>
      <c r="D2328" s="1">
        <f t="shared" ca="1" si="152"/>
        <v>2503.4</v>
      </c>
    </row>
    <row r="2329" spans="1:4">
      <c r="A2329" s="16">
        <v>2328</v>
      </c>
      <c r="B2329" s="1">
        <f t="shared" ca="1" si="153"/>
        <v>175.40000000000009</v>
      </c>
      <c r="C2329" s="16">
        <f t="shared" ca="1" si="154"/>
        <v>7.5343642611683777</v>
      </c>
      <c r="D2329" s="1">
        <f t="shared" ca="1" si="152"/>
        <v>2503.4</v>
      </c>
    </row>
    <row r="2330" spans="1:4">
      <c r="A2330" s="16">
        <v>2329</v>
      </c>
      <c r="B2330" s="1">
        <f t="shared" ca="1" si="153"/>
        <v>176.66000000000031</v>
      </c>
      <c r="C2330" s="16">
        <f t="shared" ca="1" si="154"/>
        <v>7.5852297123228993</v>
      </c>
      <c r="D2330" s="1">
        <f t="shared" ref="D2330:D2361" ca="1" si="155">$D$2201+Q130</f>
        <v>2505.6600000000003</v>
      </c>
    </row>
    <row r="2331" spans="1:4">
      <c r="A2331" s="16">
        <v>2330</v>
      </c>
      <c r="B2331" s="1">
        <f t="shared" ca="1" si="153"/>
        <v>175.66000000000031</v>
      </c>
      <c r="C2331" s="16">
        <f t="shared" ca="1" si="154"/>
        <v>7.5390557939914373</v>
      </c>
      <c r="D2331" s="1">
        <f t="shared" ca="1" si="155"/>
        <v>2505.6600000000003</v>
      </c>
    </row>
    <row r="2332" spans="1:4">
      <c r="A2332" s="16">
        <v>2331</v>
      </c>
      <c r="B2332" s="1">
        <f t="shared" ca="1" si="153"/>
        <v>174.66000000000031</v>
      </c>
      <c r="C2332" s="16">
        <f t="shared" ca="1" si="154"/>
        <v>7.4929214929215107</v>
      </c>
      <c r="D2332" s="1">
        <f t="shared" ca="1" si="155"/>
        <v>2505.6600000000003</v>
      </c>
    </row>
    <row r="2333" spans="1:4">
      <c r="A2333" s="16">
        <v>2332</v>
      </c>
      <c r="B2333" s="1">
        <f t="shared" ca="1" si="153"/>
        <v>173.66000000000031</v>
      </c>
      <c r="C2333" s="16">
        <f t="shared" ca="1" si="154"/>
        <v>7.4468267581475232</v>
      </c>
      <c r="D2333" s="1">
        <f t="shared" ca="1" si="155"/>
        <v>2505.6600000000003</v>
      </c>
    </row>
    <row r="2334" spans="1:4">
      <c r="A2334" s="16">
        <v>2333</v>
      </c>
      <c r="B2334" s="1">
        <f t="shared" ca="1" si="153"/>
        <v>172.66000000000031</v>
      </c>
      <c r="C2334" s="16">
        <f t="shared" ca="1" si="154"/>
        <v>7.4007715387912612</v>
      </c>
      <c r="D2334" s="1">
        <f t="shared" ca="1" si="155"/>
        <v>2505.6600000000003</v>
      </c>
    </row>
    <row r="2335" spans="1:4">
      <c r="A2335" s="16">
        <v>2334</v>
      </c>
      <c r="B2335" s="1">
        <f t="shared" ca="1" si="153"/>
        <v>173.94000000000005</v>
      </c>
      <c r="C2335" s="16">
        <f t="shared" ca="1" si="154"/>
        <v>7.4524421593830255</v>
      </c>
      <c r="D2335" s="1">
        <f t="shared" ca="1" si="155"/>
        <v>2507.94</v>
      </c>
    </row>
    <row r="2336" spans="1:4">
      <c r="A2336" s="16">
        <v>2335</v>
      </c>
      <c r="B2336" s="1">
        <f t="shared" ca="1" si="153"/>
        <v>174.94000000000005</v>
      </c>
      <c r="C2336" s="16">
        <f t="shared" ca="1" si="154"/>
        <v>7.4920770877944278</v>
      </c>
      <c r="D2336" s="1">
        <f t="shared" ca="1" si="155"/>
        <v>2509.94</v>
      </c>
    </row>
    <row r="2337" spans="1:4">
      <c r="A2337" s="16">
        <v>2336</v>
      </c>
      <c r="B2337" s="1">
        <f t="shared" ca="1" si="153"/>
        <v>173.94000000000005</v>
      </c>
      <c r="C2337" s="16">
        <f t="shared" ca="1" si="154"/>
        <v>7.4460616438356055</v>
      </c>
      <c r="D2337" s="1">
        <f t="shared" ca="1" si="155"/>
        <v>2509.94</v>
      </c>
    </row>
    <row r="2338" spans="1:4">
      <c r="A2338" s="16">
        <v>2337</v>
      </c>
      <c r="B2338" s="1">
        <f t="shared" ca="1" si="153"/>
        <v>172.94000000000005</v>
      </c>
      <c r="C2338" s="16">
        <f t="shared" ca="1" si="154"/>
        <v>7.4000855798031608</v>
      </c>
      <c r="D2338" s="1">
        <f t="shared" ca="1" si="155"/>
        <v>2509.94</v>
      </c>
    </row>
    <row r="2339" spans="1:4">
      <c r="A2339" s="16">
        <v>2338</v>
      </c>
      <c r="B2339" s="1">
        <f t="shared" ca="1" si="153"/>
        <v>171.94000000000005</v>
      </c>
      <c r="C2339" s="16">
        <f t="shared" ca="1" si="154"/>
        <v>7.3541488451668044</v>
      </c>
      <c r="D2339" s="1">
        <f t="shared" ca="1" si="155"/>
        <v>2509.94</v>
      </c>
    </row>
    <row r="2340" spans="1:4">
      <c r="A2340" s="16">
        <v>2339</v>
      </c>
      <c r="B2340" s="1">
        <f t="shared" ca="1" si="153"/>
        <v>170.94000000000005</v>
      </c>
      <c r="C2340" s="16">
        <f t="shared" ca="1" si="154"/>
        <v>7.3082513894826775</v>
      </c>
      <c r="D2340" s="1">
        <f t="shared" ca="1" si="155"/>
        <v>2509.94</v>
      </c>
    </row>
    <row r="2341" spans="1:4">
      <c r="A2341" s="16">
        <v>2340</v>
      </c>
      <c r="B2341" s="1">
        <f t="shared" ca="1" si="153"/>
        <v>169.94000000000005</v>
      </c>
      <c r="C2341" s="16">
        <f t="shared" ca="1" si="154"/>
        <v>7.2623931623931668</v>
      </c>
      <c r="D2341" s="1">
        <f t="shared" ca="1" si="155"/>
        <v>2509.94</v>
      </c>
    </row>
    <row r="2342" spans="1:4">
      <c r="A2342" s="16">
        <v>2341</v>
      </c>
      <c r="B2342" s="1">
        <f t="shared" ca="1" si="153"/>
        <v>168.94000000000005</v>
      </c>
      <c r="C2342" s="16">
        <f t="shared" ca="1" si="154"/>
        <v>7.2165741136266632</v>
      </c>
      <c r="D2342" s="1">
        <f t="shared" ca="1" si="155"/>
        <v>2509.94</v>
      </c>
    </row>
    <row r="2343" spans="1:4">
      <c r="A2343" s="16">
        <v>2342</v>
      </c>
      <c r="B2343" s="1">
        <f t="shared" ca="1" si="153"/>
        <v>167.94000000000005</v>
      </c>
      <c r="C2343" s="16">
        <f t="shared" ca="1" si="154"/>
        <v>7.1707941929974481</v>
      </c>
      <c r="D2343" s="1">
        <f t="shared" ca="1" si="155"/>
        <v>2509.94</v>
      </c>
    </row>
    <row r="2344" spans="1:4">
      <c r="A2344" s="16">
        <v>2343</v>
      </c>
      <c r="B2344" s="1">
        <f t="shared" ca="1" si="153"/>
        <v>166.94000000000005</v>
      </c>
      <c r="C2344" s="16">
        <f t="shared" ca="1" si="154"/>
        <v>7.12505335040548</v>
      </c>
      <c r="D2344" s="1">
        <f t="shared" ca="1" si="155"/>
        <v>2509.94</v>
      </c>
    </row>
    <row r="2345" spans="1:4">
      <c r="A2345" s="16">
        <v>2344</v>
      </c>
      <c r="B2345" s="1">
        <f t="shared" ca="1" si="153"/>
        <v>165.94000000000005</v>
      </c>
      <c r="C2345" s="16">
        <f t="shared" ca="1" si="154"/>
        <v>7.0793515358361816</v>
      </c>
      <c r="D2345" s="1">
        <f t="shared" ca="1" si="155"/>
        <v>2509.94</v>
      </c>
    </row>
    <row r="2346" spans="1:4">
      <c r="A2346" s="16">
        <v>2345</v>
      </c>
      <c r="B2346" s="1">
        <f t="shared" ca="1" si="153"/>
        <v>168</v>
      </c>
      <c r="C2346" s="16">
        <f t="shared" ca="1" si="154"/>
        <v>7.1641791044776255</v>
      </c>
      <c r="D2346" s="1">
        <f t="shared" ca="1" si="155"/>
        <v>2513</v>
      </c>
    </row>
    <row r="2347" spans="1:4">
      <c r="A2347" s="16">
        <v>2346</v>
      </c>
      <c r="B2347" s="1">
        <f t="shared" ca="1" si="153"/>
        <v>167</v>
      </c>
      <c r="C2347" s="16">
        <f t="shared" ca="1" si="154"/>
        <v>7.1184995737425254</v>
      </c>
      <c r="D2347" s="1">
        <f t="shared" ca="1" si="155"/>
        <v>2513</v>
      </c>
    </row>
    <row r="2348" spans="1:4">
      <c r="A2348" s="16">
        <v>2347</v>
      </c>
      <c r="B2348" s="1">
        <f t="shared" ca="1" si="153"/>
        <v>166</v>
      </c>
      <c r="C2348" s="16">
        <f t="shared" ca="1" si="154"/>
        <v>7.0728589688964689</v>
      </c>
      <c r="D2348" s="1">
        <f t="shared" ca="1" si="155"/>
        <v>2513</v>
      </c>
    </row>
    <row r="2349" spans="1:4">
      <c r="A2349" s="16">
        <v>2348</v>
      </c>
      <c r="B2349" s="1">
        <f t="shared" ca="1" si="153"/>
        <v>165</v>
      </c>
      <c r="C2349" s="16">
        <f t="shared" ca="1" si="154"/>
        <v>7.0272572402044347</v>
      </c>
      <c r="D2349" s="1">
        <f t="shared" ca="1" si="155"/>
        <v>2513</v>
      </c>
    </row>
    <row r="2350" spans="1:4">
      <c r="A2350" s="16">
        <v>2349</v>
      </c>
      <c r="B2350" s="1">
        <f t="shared" ca="1" si="153"/>
        <v>167.15000000000009</v>
      </c>
      <c r="C2350" s="16">
        <f t="shared" ca="1" si="154"/>
        <v>7.1157939548744338</v>
      </c>
      <c r="D2350" s="1">
        <f t="shared" ca="1" si="155"/>
        <v>2516.15</v>
      </c>
    </row>
    <row r="2351" spans="1:4">
      <c r="A2351" s="16">
        <v>2350</v>
      </c>
      <c r="B2351" s="1">
        <f t="shared" ca="1" si="153"/>
        <v>169.66000000000031</v>
      </c>
      <c r="C2351" s="16">
        <f t="shared" ca="1" si="154"/>
        <v>7.2195744680851277</v>
      </c>
      <c r="D2351" s="1">
        <f t="shared" ca="1" si="155"/>
        <v>2519.6600000000003</v>
      </c>
    </row>
    <row r="2352" spans="1:4">
      <c r="A2352" s="16">
        <v>2351</v>
      </c>
      <c r="B2352" s="1">
        <f t="shared" ca="1" si="153"/>
        <v>173.22000000000025</v>
      </c>
      <c r="C2352" s="16">
        <f t="shared" ca="1" si="154"/>
        <v>7.367928541046382</v>
      </c>
      <c r="D2352" s="1">
        <f t="shared" ca="1" si="155"/>
        <v>2524.2200000000003</v>
      </c>
    </row>
    <row r="2353" spans="1:4">
      <c r="A2353" s="16">
        <v>2352</v>
      </c>
      <c r="B2353" s="1">
        <f t="shared" ca="1" si="153"/>
        <v>172.22000000000025</v>
      </c>
      <c r="C2353" s="16">
        <f t="shared" ca="1" si="154"/>
        <v>7.3222789115646236</v>
      </c>
      <c r="D2353" s="1">
        <f t="shared" ca="1" si="155"/>
        <v>2524.2200000000003</v>
      </c>
    </row>
    <row r="2354" spans="1:4">
      <c r="A2354" s="16">
        <v>2353</v>
      </c>
      <c r="B2354" s="1">
        <f t="shared" ca="1" si="153"/>
        <v>176.32999999999993</v>
      </c>
      <c r="C2354" s="16">
        <f t="shared" ca="1" si="154"/>
        <v>7.4938376540586376</v>
      </c>
      <c r="D2354" s="1">
        <f t="shared" ca="1" si="155"/>
        <v>2529.33</v>
      </c>
    </row>
    <row r="2355" spans="1:4">
      <c r="A2355" s="16">
        <v>2354</v>
      </c>
      <c r="B2355" s="1">
        <f t="shared" ca="1" si="153"/>
        <v>177.93000000000029</v>
      </c>
      <c r="C2355" s="16">
        <f t="shared" ca="1" si="154"/>
        <v>7.5586236193713034</v>
      </c>
      <c r="D2355" s="1">
        <f t="shared" ca="1" si="155"/>
        <v>2531.9300000000003</v>
      </c>
    </row>
    <row r="2356" spans="1:4">
      <c r="A2356" s="16">
        <v>2355</v>
      </c>
      <c r="B2356" s="1">
        <f t="shared" ca="1" si="153"/>
        <v>176.93000000000029</v>
      </c>
      <c r="C2356" s="16">
        <f t="shared" ca="1" si="154"/>
        <v>7.5129511677282608</v>
      </c>
      <c r="D2356" s="1">
        <f t="shared" ca="1" si="155"/>
        <v>2531.9300000000003</v>
      </c>
    </row>
    <row r="2357" spans="1:4">
      <c r="A2357" s="16">
        <v>2356</v>
      </c>
      <c r="B2357" s="1">
        <f t="shared" ca="1" si="153"/>
        <v>175.93000000000029</v>
      </c>
      <c r="C2357" s="16">
        <f t="shared" ca="1" si="154"/>
        <v>7.4673174872665697</v>
      </c>
      <c r="D2357" s="1">
        <f t="shared" ca="1" si="155"/>
        <v>2531.9300000000003</v>
      </c>
    </row>
    <row r="2358" spans="1:4">
      <c r="A2358" s="16">
        <v>2357</v>
      </c>
      <c r="B2358" s="1">
        <f t="shared" ca="1" si="153"/>
        <v>174.93000000000029</v>
      </c>
      <c r="C2358" s="16">
        <f t="shared" ca="1" si="154"/>
        <v>7.4217225286381137</v>
      </c>
      <c r="D2358" s="1">
        <f t="shared" ca="1" si="155"/>
        <v>2531.9300000000003</v>
      </c>
    </row>
    <row r="2359" spans="1:4">
      <c r="A2359" s="16">
        <v>2358</v>
      </c>
      <c r="B2359" s="1">
        <f t="shared" ca="1" si="153"/>
        <v>173.93000000000029</v>
      </c>
      <c r="C2359" s="16">
        <f t="shared" ca="1" si="154"/>
        <v>7.3761662425784635</v>
      </c>
      <c r="D2359" s="1">
        <f t="shared" ca="1" si="155"/>
        <v>2531.9300000000003</v>
      </c>
    </row>
    <row r="2360" spans="1:4">
      <c r="A2360" s="16">
        <v>2359</v>
      </c>
      <c r="B2360" s="1">
        <f t="shared" ca="1" si="153"/>
        <v>172.93000000000029</v>
      </c>
      <c r="C2360" s="16">
        <f t="shared" ca="1" si="154"/>
        <v>7.3306485799067502</v>
      </c>
      <c r="D2360" s="1">
        <f t="shared" ca="1" si="155"/>
        <v>2531.9300000000003</v>
      </c>
    </row>
    <row r="2361" spans="1:4">
      <c r="A2361" s="16">
        <v>2360</v>
      </c>
      <c r="B2361" s="1">
        <f t="shared" ca="1" si="153"/>
        <v>171.93000000000029</v>
      </c>
      <c r="C2361" s="16">
        <f t="shared" ca="1" si="154"/>
        <v>7.2851694915254512</v>
      </c>
      <c r="D2361" s="1">
        <f t="shared" ca="1" si="155"/>
        <v>2531.9300000000003</v>
      </c>
    </row>
    <row r="2362" spans="1:4">
      <c r="A2362" s="16">
        <v>2361</v>
      </c>
      <c r="B2362" s="1">
        <f t="shared" ca="1" si="153"/>
        <v>170.93000000000029</v>
      </c>
      <c r="C2362" s="16">
        <f t="shared" ca="1" si="154"/>
        <v>7.2397289284201776</v>
      </c>
      <c r="D2362" s="1">
        <f t="shared" ref="D2362:D2393" ca="1" si="156">$D$2201+Q162</f>
        <v>2531.9300000000003</v>
      </c>
    </row>
    <row r="2363" spans="1:4">
      <c r="A2363" s="16">
        <v>2362</v>
      </c>
      <c r="B2363" s="1">
        <f t="shared" ca="1" si="153"/>
        <v>169.93000000000029</v>
      </c>
      <c r="C2363" s="16">
        <f t="shared" ca="1" si="154"/>
        <v>7.1943268416596169</v>
      </c>
      <c r="D2363" s="1">
        <f t="shared" ca="1" si="156"/>
        <v>2531.9300000000003</v>
      </c>
    </row>
    <row r="2364" spans="1:4">
      <c r="A2364" s="16">
        <v>2363</v>
      </c>
      <c r="B2364" s="1">
        <f t="shared" ca="1" si="153"/>
        <v>171.43000000000029</v>
      </c>
      <c r="C2364" s="16">
        <f t="shared" ca="1" si="154"/>
        <v>7.2547608971646298</v>
      </c>
      <c r="D2364" s="1">
        <f t="shared" ca="1" si="156"/>
        <v>2534.4300000000003</v>
      </c>
    </row>
    <row r="2365" spans="1:4">
      <c r="A2365" s="16">
        <v>2364</v>
      </c>
      <c r="B2365" s="1">
        <f t="shared" ca="1" si="153"/>
        <v>174.44000000000005</v>
      </c>
      <c r="C2365" s="16">
        <f t="shared" ca="1" si="154"/>
        <v>7.3790186125211505</v>
      </c>
      <c r="D2365" s="1">
        <f t="shared" ca="1" si="156"/>
        <v>2538.44</v>
      </c>
    </row>
    <row r="2366" spans="1:4">
      <c r="A2366" s="16">
        <v>2365</v>
      </c>
      <c r="B2366" s="1">
        <f t="shared" ca="1" si="153"/>
        <v>173.44000000000005</v>
      </c>
      <c r="C2366" s="16">
        <f t="shared" ca="1" si="154"/>
        <v>7.3336152219873156</v>
      </c>
      <c r="D2366" s="1">
        <f t="shared" ca="1" si="156"/>
        <v>2538.44</v>
      </c>
    </row>
    <row r="2367" spans="1:4">
      <c r="A2367" s="16">
        <v>2366</v>
      </c>
      <c r="B2367" s="1">
        <f t="shared" ca="1" si="153"/>
        <v>172.44000000000005</v>
      </c>
      <c r="C2367" s="16">
        <f t="shared" ca="1" si="154"/>
        <v>7.2882502113271244</v>
      </c>
      <c r="D2367" s="1">
        <f t="shared" ca="1" si="156"/>
        <v>2538.44</v>
      </c>
    </row>
    <row r="2368" spans="1:4">
      <c r="A2368" s="16">
        <v>2367</v>
      </c>
      <c r="B2368" s="1">
        <f t="shared" ca="1" si="153"/>
        <v>171.44000000000005</v>
      </c>
      <c r="C2368" s="16">
        <f t="shared" ca="1" si="154"/>
        <v>7.2429235318969347</v>
      </c>
      <c r="D2368" s="1">
        <f t="shared" ca="1" si="156"/>
        <v>2538.44</v>
      </c>
    </row>
    <row r="2369" spans="1:4">
      <c r="A2369" s="16">
        <v>2368</v>
      </c>
      <c r="B2369" s="1">
        <f t="shared" ca="1" si="153"/>
        <v>176.32000000000016</v>
      </c>
      <c r="C2369" s="16">
        <f t="shared" ca="1" si="154"/>
        <v>7.4459459459459367</v>
      </c>
      <c r="D2369" s="1">
        <f t="shared" ca="1" si="156"/>
        <v>2544.3200000000002</v>
      </c>
    </row>
    <row r="2370" spans="1:4">
      <c r="A2370" s="16">
        <v>2369</v>
      </c>
      <c r="B2370" s="1">
        <f t="shared" ref="B2370:B2433" ca="1" si="157">D2370-A2370</f>
        <v>175.32000000000016</v>
      </c>
      <c r="C2370" s="16">
        <f t="shared" ref="C2370:C2433" ca="1" si="158">(D2370/A2370*100)-100</f>
        <v>7.4005909666526009</v>
      </c>
      <c r="D2370" s="1">
        <f t="shared" ca="1" si="156"/>
        <v>2544.3200000000002</v>
      </c>
    </row>
    <row r="2371" spans="1:4">
      <c r="A2371" s="16">
        <v>2370</v>
      </c>
      <c r="B2371" s="1">
        <f t="shared" ca="1" si="157"/>
        <v>177.17000000000007</v>
      </c>
      <c r="C2371" s="16">
        <f t="shared" ca="1" si="158"/>
        <v>7.4755274261603404</v>
      </c>
      <c r="D2371" s="1">
        <f t="shared" ca="1" si="156"/>
        <v>2547.17</v>
      </c>
    </row>
    <row r="2372" spans="1:4">
      <c r="A2372" s="16">
        <v>2371</v>
      </c>
      <c r="B2372" s="1">
        <f t="shared" ca="1" si="157"/>
        <v>176.17000000000007</v>
      </c>
      <c r="C2372" s="16">
        <f t="shared" ca="1" si="158"/>
        <v>7.4301982285955432</v>
      </c>
      <c r="D2372" s="1">
        <f t="shared" ca="1" si="156"/>
        <v>2547.17</v>
      </c>
    </row>
    <row r="2373" spans="1:4">
      <c r="A2373" s="16">
        <v>2372</v>
      </c>
      <c r="B2373" s="1">
        <f t="shared" ca="1" si="157"/>
        <v>175.17000000000007</v>
      </c>
      <c r="C2373" s="16">
        <f t="shared" ca="1" si="158"/>
        <v>7.3849072512647496</v>
      </c>
      <c r="D2373" s="1">
        <f t="shared" ca="1" si="156"/>
        <v>2547.17</v>
      </c>
    </row>
    <row r="2374" spans="1:4">
      <c r="A2374" s="16">
        <v>2373</v>
      </c>
      <c r="B2374" s="1">
        <f t="shared" ca="1" si="157"/>
        <v>174.17000000000007</v>
      </c>
      <c r="C2374" s="16">
        <f t="shared" ca="1" si="158"/>
        <v>7.3396544458491348</v>
      </c>
      <c r="D2374" s="1">
        <f t="shared" ca="1" si="156"/>
        <v>2547.17</v>
      </c>
    </row>
    <row r="2375" spans="1:4">
      <c r="A2375" s="16">
        <v>2374</v>
      </c>
      <c r="B2375" s="1">
        <f t="shared" ca="1" si="157"/>
        <v>173.17000000000007</v>
      </c>
      <c r="C2375" s="16">
        <f t="shared" ca="1" si="158"/>
        <v>7.2944397641112175</v>
      </c>
      <c r="D2375" s="1">
        <f t="shared" ca="1" si="156"/>
        <v>2547.17</v>
      </c>
    </row>
    <row r="2376" spans="1:4">
      <c r="A2376" s="16">
        <v>2375</v>
      </c>
      <c r="B2376" s="1">
        <f t="shared" ca="1" si="157"/>
        <v>172.17000000000007</v>
      </c>
      <c r="C2376" s="16">
        <f t="shared" ca="1" si="158"/>
        <v>7.2492631578947311</v>
      </c>
      <c r="D2376" s="1">
        <f t="shared" ca="1" si="156"/>
        <v>2547.17</v>
      </c>
    </row>
    <row r="2377" spans="1:4">
      <c r="A2377" s="16">
        <v>2376</v>
      </c>
      <c r="B2377" s="1">
        <f t="shared" ca="1" si="157"/>
        <v>176</v>
      </c>
      <c r="C2377" s="16">
        <f t="shared" ca="1" si="158"/>
        <v>7.407407407407419</v>
      </c>
      <c r="D2377" s="1">
        <f t="shared" ca="1" si="156"/>
        <v>2552</v>
      </c>
    </row>
    <row r="2378" spans="1:4">
      <c r="A2378" s="16">
        <v>2377</v>
      </c>
      <c r="B2378" s="1">
        <f t="shared" ca="1" si="157"/>
        <v>178.05999999999995</v>
      </c>
      <c r="C2378" s="16">
        <f t="shared" ca="1" si="158"/>
        <v>7.4909549852755504</v>
      </c>
      <c r="D2378" s="1">
        <f t="shared" ca="1" si="156"/>
        <v>2555.06</v>
      </c>
    </row>
    <row r="2379" spans="1:4">
      <c r="A2379" s="16">
        <v>2378</v>
      </c>
      <c r="B2379" s="1">
        <f t="shared" ca="1" si="157"/>
        <v>177.05999999999995</v>
      </c>
      <c r="C2379" s="16">
        <f t="shared" ca="1" si="158"/>
        <v>7.445752733389412</v>
      </c>
      <c r="D2379" s="1">
        <f t="shared" ca="1" si="156"/>
        <v>2555.06</v>
      </c>
    </row>
    <row r="2380" spans="1:4">
      <c r="A2380" s="16">
        <v>2379</v>
      </c>
      <c r="B2380" s="1">
        <f t="shared" ca="1" si="157"/>
        <v>179.76000000000022</v>
      </c>
      <c r="C2380" s="16">
        <f t="shared" ca="1" si="158"/>
        <v>7.5561160151324174</v>
      </c>
      <c r="D2380" s="1">
        <f t="shared" ca="1" si="156"/>
        <v>2558.7600000000002</v>
      </c>
    </row>
    <row r="2381" spans="1:4">
      <c r="A2381" s="16">
        <v>2380</v>
      </c>
      <c r="B2381" s="1">
        <f t="shared" ca="1" si="157"/>
        <v>182.38000000000011</v>
      </c>
      <c r="C2381" s="16">
        <f t="shared" ca="1" si="158"/>
        <v>7.6630252100840437</v>
      </c>
      <c r="D2381" s="1">
        <f t="shared" ca="1" si="156"/>
        <v>2562.38</v>
      </c>
    </row>
    <row r="2382" spans="1:4">
      <c r="A2382" s="16">
        <v>2381</v>
      </c>
      <c r="B2382" s="1">
        <f t="shared" ca="1" si="157"/>
        <v>181.38000000000011</v>
      </c>
      <c r="C2382" s="16">
        <f t="shared" ca="1" si="158"/>
        <v>7.6178076438471152</v>
      </c>
      <c r="D2382" s="1">
        <f t="shared" ca="1" si="156"/>
        <v>2562.38</v>
      </c>
    </row>
    <row r="2383" spans="1:4">
      <c r="A2383" s="16">
        <v>2382</v>
      </c>
      <c r="B2383" s="1">
        <f t="shared" ca="1" si="157"/>
        <v>180.38000000000011</v>
      </c>
      <c r="C2383" s="16">
        <f t="shared" ca="1" si="158"/>
        <v>7.5726280436607851</v>
      </c>
      <c r="D2383" s="1">
        <f t="shared" ca="1" si="156"/>
        <v>2562.38</v>
      </c>
    </row>
    <row r="2384" spans="1:4">
      <c r="A2384" s="16">
        <v>2383</v>
      </c>
      <c r="B2384" s="1">
        <f t="shared" ca="1" si="157"/>
        <v>179.38000000000011</v>
      </c>
      <c r="C2384" s="16">
        <f t="shared" ca="1" si="158"/>
        <v>7.5274863617289043</v>
      </c>
      <c r="D2384" s="1">
        <f t="shared" ca="1" si="156"/>
        <v>2562.38</v>
      </c>
    </row>
    <row r="2385" spans="1:4">
      <c r="A2385" s="16">
        <v>2384</v>
      </c>
      <c r="B2385" s="1">
        <f t="shared" ca="1" si="157"/>
        <v>180.95000000000027</v>
      </c>
      <c r="C2385" s="16">
        <f t="shared" ca="1" si="158"/>
        <v>7.5901845637583989</v>
      </c>
      <c r="D2385" s="1">
        <f t="shared" ca="1" si="156"/>
        <v>2564.9500000000003</v>
      </c>
    </row>
    <row r="2386" spans="1:4">
      <c r="A2386" s="16">
        <v>2385</v>
      </c>
      <c r="B2386" s="1">
        <f t="shared" ca="1" si="157"/>
        <v>179.95000000000027</v>
      </c>
      <c r="C2386" s="16">
        <f t="shared" ca="1" si="158"/>
        <v>7.5450733752620636</v>
      </c>
      <c r="D2386" s="1">
        <f t="shared" ca="1" si="156"/>
        <v>2564.9500000000003</v>
      </c>
    </row>
    <row r="2387" spans="1:4">
      <c r="A2387" s="16">
        <v>2386</v>
      </c>
      <c r="B2387" s="1">
        <f t="shared" ca="1" si="157"/>
        <v>178.95000000000027</v>
      </c>
      <c r="C2387" s="16">
        <f t="shared" ca="1" si="158"/>
        <v>7.5000000000000142</v>
      </c>
      <c r="D2387" s="1">
        <f t="shared" ca="1" si="156"/>
        <v>2564.9500000000003</v>
      </c>
    </row>
    <row r="2388" spans="1:4">
      <c r="A2388" s="16">
        <v>2387</v>
      </c>
      <c r="B2388" s="1">
        <f t="shared" ca="1" si="157"/>
        <v>180.88000000000011</v>
      </c>
      <c r="C2388" s="16">
        <f t="shared" ca="1" si="158"/>
        <v>7.5777126099706891</v>
      </c>
      <c r="D2388" s="1">
        <f t="shared" ca="1" si="156"/>
        <v>2567.88</v>
      </c>
    </row>
    <row r="2389" spans="1:4">
      <c r="A2389" s="16">
        <v>2388</v>
      </c>
      <c r="B2389" s="1">
        <f t="shared" ca="1" si="157"/>
        <v>182.09000000000015</v>
      </c>
      <c r="C2389" s="16">
        <f t="shared" ca="1" si="158"/>
        <v>7.6252093802345229</v>
      </c>
      <c r="D2389" s="1">
        <f t="shared" ca="1" si="156"/>
        <v>2570.09</v>
      </c>
    </row>
    <row r="2390" spans="1:4">
      <c r="A2390" s="16">
        <v>2389</v>
      </c>
      <c r="B2390" s="1">
        <f t="shared" ca="1" si="157"/>
        <v>181.09000000000015</v>
      </c>
      <c r="C2390" s="16">
        <f t="shared" ca="1" si="158"/>
        <v>7.5801590623691908</v>
      </c>
      <c r="D2390" s="1">
        <f t="shared" ca="1" si="156"/>
        <v>2570.09</v>
      </c>
    </row>
    <row r="2391" spans="1:4">
      <c r="A2391" s="16">
        <v>2390</v>
      </c>
      <c r="B2391" s="1">
        <f t="shared" ca="1" si="157"/>
        <v>180.09000000000015</v>
      </c>
      <c r="C2391" s="16">
        <f t="shared" ca="1" si="158"/>
        <v>7.5351464435146482</v>
      </c>
      <c r="D2391" s="1">
        <f t="shared" ca="1" si="156"/>
        <v>2570.09</v>
      </c>
    </row>
    <row r="2392" spans="1:4">
      <c r="A2392" s="16">
        <v>2391</v>
      </c>
      <c r="B2392" s="1">
        <f t="shared" ca="1" si="157"/>
        <v>184.26999999999998</v>
      </c>
      <c r="C2392" s="16">
        <f t="shared" ca="1" si="158"/>
        <v>7.706817231283992</v>
      </c>
      <c r="D2392" s="1">
        <f t="shared" ca="1" si="156"/>
        <v>2575.27</v>
      </c>
    </row>
    <row r="2393" spans="1:4">
      <c r="A2393" s="16">
        <v>2392</v>
      </c>
      <c r="B2393" s="1">
        <f t="shared" ca="1" si="157"/>
        <v>188.38000000000011</v>
      </c>
      <c r="C2393" s="16">
        <f t="shared" ca="1" si="158"/>
        <v>7.8754180602006727</v>
      </c>
      <c r="D2393" s="1">
        <f t="shared" ca="1" si="156"/>
        <v>2580.38</v>
      </c>
    </row>
    <row r="2394" spans="1:4">
      <c r="A2394" s="16">
        <v>2393</v>
      </c>
      <c r="B2394" s="1">
        <f t="shared" ca="1" si="157"/>
        <v>192.91000000000031</v>
      </c>
      <c r="C2394" s="16">
        <f t="shared" ca="1" si="158"/>
        <v>8.0614291684078694</v>
      </c>
      <c r="D2394" s="1">
        <f t="shared" ref="D2394:D2401" ca="1" si="159">$D$2201+Q194</f>
        <v>2585.9100000000003</v>
      </c>
    </row>
    <row r="2395" spans="1:4">
      <c r="A2395" s="16">
        <v>2394</v>
      </c>
      <c r="B2395" s="1">
        <f t="shared" ca="1" si="157"/>
        <v>194.55999999999995</v>
      </c>
      <c r="C2395" s="16">
        <f t="shared" ca="1" si="158"/>
        <v>8.1269841269841123</v>
      </c>
      <c r="D2395" s="1">
        <f t="shared" ca="1" si="159"/>
        <v>2588.56</v>
      </c>
    </row>
    <row r="2396" spans="1:4">
      <c r="A2396" s="16">
        <v>2395</v>
      </c>
      <c r="B2396" s="1">
        <f t="shared" ca="1" si="157"/>
        <v>193.55999999999995</v>
      </c>
      <c r="C2396" s="16">
        <f t="shared" ca="1" si="158"/>
        <v>8.0818371607515758</v>
      </c>
      <c r="D2396" s="1">
        <f t="shared" ca="1" si="159"/>
        <v>2588.56</v>
      </c>
    </row>
    <row r="2397" spans="1:4">
      <c r="A2397" s="16">
        <v>2396</v>
      </c>
      <c r="B2397" s="1">
        <f t="shared" ca="1" si="157"/>
        <v>192.55999999999995</v>
      </c>
      <c r="C2397" s="16">
        <f t="shared" ca="1" si="158"/>
        <v>8.0367278797996562</v>
      </c>
      <c r="D2397" s="1">
        <f t="shared" ca="1" si="159"/>
        <v>2588.56</v>
      </c>
    </row>
    <row r="2398" spans="1:4">
      <c r="A2398" s="16">
        <v>2397</v>
      </c>
      <c r="B2398" s="1">
        <f t="shared" ca="1" si="157"/>
        <v>191.55999999999995</v>
      </c>
      <c r="C2398" s="16">
        <f t="shared" ca="1" si="158"/>
        <v>7.9916562369628679</v>
      </c>
      <c r="D2398" s="1">
        <f t="shared" ca="1" si="159"/>
        <v>2588.56</v>
      </c>
    </row>
    <row r="2399" spans="1:4">
      <c r="A2399" s="16">
        <v>2398</v>
      </c>
      <c r="B2399" s="1">
        <f t="shared" ca="1" si="157"/>
        <v>196.14000000000033</v>
      </c>
      <c r="C2399" s="16">
        <f t="shared" ca="1" si="158"/>
        <v>8.1793160967473142</v>
      </c>
      <c r="D2399" s="1">
        <f t="shared" ca="1" si="159"/>
        <v>2594.1400000000003</v>
      </c>
    </row>
    <row r="2400" spans="1:4">
      <c r="A2400" s="16">
        <v>2399</v>
      </c>
      <c r="B2400" s="1">
        <f t="shared" ca="1" si="157"/>
        <v>195.14000000000033</v>
      </c>
      <c r="C2400" s="16">
        <f t="shared" ca="1" si="158"/>
        <v>8.134222592746994</v>
      </c>
      <c r="D2400" s="1">
        <f t="shared" ca="1" si="159"/>
        <v>2594.1400000000003</v>
      </c>
    </row>
    <row r="2401" spans="1:4">
      <c r="A2401" s="16">
        <v>2400</v>
      </c>
      <c r="B2401" s="1">
        <f t="shared" ca="1" si="157"/>
        <v>196.23000000000002</v>
      </c>
      <c r="C2401" s="16">
        <f t="shared" ca="1" si="158"/>
        <v>8.176249999999996</v>
      </c>
      <c r="D2401" s="1">
        <f t="shared" ca="1" si="159"/>
        <v>2596.23</v>
      </c>
    </row>
    <row r="2402" spans="1:4">
      <c r="A2402" s="16">
        <v>2401</v>
      </c>
      <c r="B2402" s="1">
        <f t="shared" ca="1" si="157"/>
        <v>195.23000000000002</v>
      </c>
      <c r="C2402" s="16">
        <f t="shared" ca="1" si="158"/>
        <v>8.1311953352769706</v>
      </c>
      <c r="D2402" s="1">
        <f t="shared" ref="D2402:D2433" ca="1" si="160">$D$2401+R2</f>
        <v>2596.23</v>
      </c>
    </row>
    <row r="2403" spans="1:4">
      <c r="A2403" s="16">
        <v>2402</v>
      </c>
      <c r="B2403" s="1">
        <f t="shared" ca="1" si="157"/>
        <v>196.82000000000016</v>
      </c>
      <c r="C2403" s="16">
        <f t="shared" ca="1" si="158"/>
        <v>8.1940049958368064</v>
      </c>
      <c r="D2403" s="1">
        <f t="shared" ca="1" si="160"/>
        <v>2598.8200000000002</v>
      </c>
    </row>
    <row r="2404" spans="1:4">
      <c r="A2404" s="16">
        <v>2403</v>
      </c>
      <c r="B2404" s="1">
        <f t="shared" ca="1" si="157"/>
        <v>195.82000000000016</v>
      </c>
      <c r="C2404" s="16">
        <f t="shared" ca="1" si="158"/>
        <v>8.1489804411152704</v>
      </c>
      <c r="D2404" s="1">
        <f t="shared" ca="1" si="160"/>
        <v>2598.8200000000002</v>
      </c>
    </row>
    <row r="2405" spans="1:4">
      <c r="A2405" s="16">
        <v>2404</v>
      </c>
      <c r="B2405" s="1">
        <f t="shared" ca="1" si="157"/>
        <v>194.82000000000016</v>
      </c>
      <c r="C2405" s="16">
        <f t="shared" ca="1" si="158"/>
        <v>8.1039933444259589</v>
      </c>
      <c r="D2405" s="1">
        <f t="shared" ca="1" si="160"/>
        <v>2598.8200000000002</v>
      </c>
    </row>
    <row r="2406" spans="1:4">
      <c r="A2406" s="16">
        <v>2405</v>
      </c>
      <c r="B2406" s="1">
        <f t="shared" ca="1" si="157"/>
        <v>193.82000000000016</v>
      </c>
      <c r="C2406" s="16">
        <f t="shared" ca="1" si="158"/>
        <v>8.0590436590436667</v>
      </c>
      <c r="D2406" s="1">
        <f t="shared" ca="1" si="160"/>
        <v>2598.8200000000002</v>
      </c>
    </row>
    <row r="2407" spans="1:4">
      <c r="A2407" s="16">
        <v>2406</v>
      </c>
      <c r="B2407" s="1">
        <f t="shared" ca="1" si="157"/>
        <v>192.82000000000016</v>
      </c>
      <c r="C2407" s="16">
        <f t="shared" ca="1" si="158"/>
        <v>8.0141313383208796</v>
      </c>
      <c r="D2407" s="1">
        <f t="shared" ca="1" si="160"/>
        <v>2598.8200000000002</v>
      </c>
    </row>
    <row r="2408" spans="1:4">
      <c r="A2408" s="16">
        <v>2407</v>
      </c>
      <c r="B2408" s="1">
        <f t="shared" ca="1" si="157"/>
        <v>194.74000000000024</v>
      </c>
      <c r="C2408" s="16">
        <f t="shared" ca="1" si="158"/>
        <v>8.0905691732447167</v>
      </c>
      <c r="D2408" s="1">
        <f t="shared" ca="1" si="160"/>
        <v>2601.7400000000002</v>
      </c>
    </row>
    <row r="2409" spans="1:4">
      <c r="A2409" s="16">
        <v>2408</v>
      </c>
      <c r="B2409" s="1">
        <f t="shared" ca="1" si="157"/>
        <v>195.78999999999996</v>
      </c>
      <c r="C2409" s="16">
        <f t="shared" ca="1" si="158"/>
        <v>8.130813953488385</v>
      </c>
      <c r="D2409" s="1">
        <f t="shared" ca="1" si="160"/>
        <v>2603.79</v>
      </c>
    </row>
    <row r="2410" spans="1:4">
      <c r="A2410" s="16">
        <v>2409</v>
      </c>
      <c r="B2410" s="1">
        <f t="shared" ca="1" si="157"/>
        <v>194.78999999999996</v>
      </c>
      <c r="C2410" s="16">
        <f t="shared" ca="1" si="158"/>
        <v>8.0859277708592856</v>
      </c>
      <c r="D2410" s="1">
        <f t="shared" ca="1" si="160"/>
        <v>2603.79</v>
      </c>
    </row>
    <row r="2411" spans="1:4">
      <c r="A2411" s="16">
        <v>2410</v>
      </c>
      <c r="B2411" s="1">
        <f t="shared" ca="1" si="157"/>
        <v>195.9699999999998</v>
      </c>
      <c r="C2411" s="16">
        <f t="shared" ca="1" si="158"/>
        <v>8.1315352697095307</v>
      </c>
      <c r="D2411" s="1">
        <f t="shared" ca="1" si="160"/>
        <v>2605.9699999999998</v>
      </c>
    </row>
    <row r="2412" spans="1:4">
      <c r="A2412" s="16">
        <v>2411</v>
      </c>
      <c r="B2412" s="1">
        <f t="shared" ca="1" si="157"/>
        <v>198.36000000000013</v>
      </c>
      <c r="C2412" s="16">
        <f t="shared" ca="1" si="158"/>
        <v>8.2272915802571731</v>
      </c>
      <c r="D2412" s="1">
        <f t="shared" ca="1" si="160"/>
        <v>2609.36</v>
      </c>
    </row>
    <row r="2413" spans="1:4">
      <c r="A2413" s="16">
        <v>2412</v>
      </c>
      <c r="B2413" s="1">
        <f t="shared" ca="1" si="157"/>
        <v>200.19999999999982</v>
      </c>
      <c r="C2413" s="16">
        <f t="shared" ca="1" si="158"/>
        <v>8.3001658374792555</v>
      </c>
      <c r="D2413" s="1">
        <f t="shared" ca="1" si="160"/>
        <v>2612.1999999999998</v>
      </c>
    </row>
    <row r="2414" spans="1:4">
      <c r="A2414" s="16">
        <v>2413</v>
      </c>
      <c r="B2414" s="1">
        <f t="shared" ca="1" si="157"/>
        <v>199.19999999999982</v>
      </c>
      <c r="C2414" s="16">
        <f t="shared" ca="1" si="158"/>
        <v>8.2552838789887915</v>
      </c>
      <c r="D2414" s="1">
        <f t="shared" ca="1" si="160"/>
        <v>2612.1999999999998</v>
      </c>
    </row>
    <row r="2415" spans="1:4">
      <c r="A2415" s="16">
        <v>2414</v>
      </c>
      <c r="B2415" s="1">
        <f t="shared" ca="1" si="157"/>
        <v>203.57000000000016</v>
      </c>
      <c r="C2415" s="16">
        <f t="shared" ca="1" si="158"/>
        <v>8.4328914664457528</v>
      </c>
      <c r="D2415" s="1">
        <f t="shared" ca="1" si="160"/>
        <v>2617.5700000000002</v>
      </c>
    </row>
    <row r="2416" spans="1:4">
      <c r="A2416" s="16">
        <v>2415</v>
      </c>
      <c r="B2416" s="1">
        <f t="shared" ca="1" si="157"/>
        <v>204.65999999999985</v>
      </c>
      <c r="C2416" s="16">
        <f t="shared" ca="1" si="158"/>
        <v>8.4745341614906806</v>
      </c>
      <c r="D2416" s="1">
        <f t="shared" ca="1" si="160"/>
        <v>2619.66</v>
      </c>
    </row>
    <row r="2417" spans="1:4">
      <c r="A2417" s="16">
        <v>2416</v>
      </c>
      <c r="B2417" s="1">
        <f t="shared" ca="1" si="157"/>
        <v>207.26000000000022</v>
      </c>
      <c r="C2417" s="16">
        <f t="shared" ca="1" si="158"/>
        <v>8.5786423841059758</v>
      </c>
      <c r="D2417" s="1">
        <f t="shared" ca="1" si="160"/>
        <v>2623.26</v>
      </c>
    </row>
    <row r="2418" spans="1:4">
      <c r="A2418" s="16">
        <v>2417</v>
      </c>
      <c r="B2418" s="1">
        <f t="shared" ca="1" si="157"/>
        <v>206.26000000000022</v>
      </c>
      <c r="C2418" s="16">
        <f t="shared" ca="1" si="158"/>
        <v>8.5337194869673283</v>
      </c>
      <c r="D2418" s="1">
        <f t="shared" ca="1" si="160"/>
        <v>2623.26</v>
      </c>
    </row>
    <row r="2419" spans="1:4">
      <c r="A2419" s="16">
        <v>2418</v>
      </c>
      <c r="B2419" s="1">
        <f t="shared" ca="1" si="157"/>
        <v>205.26000000000022</v>
      </c>
      <c r="C2419" s="16">
        <f t="shared" ca="1" si="158"/>
        <v>8.4888337468982655</v>
      </c>
      <c r="D2419" s="1">
        <f t="shared" ca="1" si="160"/>
        <v>2623.26</v>
      </c>
    </row>
    <row r="2420" spans="1:4">
      <c r="A2420" s="16">
        <v>2419</v>
      </c>
      <c r="B2420" s="1">
        <f t="shared" ca="1" si="157"/>
        <v>204.26000000000022</v>
      </c>
      <c r="C2420" s="16">
        <f t="shared" ca="1" si="158"/>
        <v>8.4439851178173058</v>
      </c>
      <c r="D2420" s="1">
        <f t="shared" ca="1" si="160"/>
        <v>2623.26</v>
      </c>
    </row>
    <row r="2421" spans="1:4">
      <c r="A2421" s="16">
        <v>2420</v>
      </c>
      <c r="B2421" s="1">
        <f t="shared" ca="1" si="157"/>
        <v>205.53999999999996</v>
      </c>
      <c r="C2421" s="16">
        <f t="shared" ca="1" si="158"/>
        <v>8.4933884297520734</v>
      </c>
      <c r="D2421" s="1">
        <f t="shared" ca="1" si="160"/>
        <v>2625.54</v>
      </c>
    </row>
    <row r="2422" spans="1:4">
      <c r="A2422" s="16">
        <v>2421</v>
      </c>
      <c r="B2422" s="1">
        <f t="shared" ca="1" si="157"/>
        <v>209.46000000000004</v>
      </c>
      <c r="C2422" s="16">
        <f t="shared" ca="1" si="158"/>
        <v>8.6517967781908283</v>
      </c>
      <c r="D2422" s="1">
        <f t="shared" ca="1" si="160"/>
        <v>2630.46</v>
      </c>
    </row>
    <row r="2423" spans="1:4">
      <c r="A2423" s="16">
        <v>2422</v>
      </c>
      <c r="B2423" s="1">
        <f t="shared" ca="1" si="157"/>
        <v>212.01999999999998</v>
      </c>
      <c r="C2423" s="16">
        <f t="shared" ca="1" si="158"/>
        <v>8.7539223781998317</v>
      </c>
      <c r="D2423" s="1">
        <f t="shared" ca="1" si="160"/>
        <v>2634.02</v>
      </c>
    </row>
    <row r="2424" spans="1:4">
      <c r="A2424" s="16">
        <v>2423</v>
      </c>
      <c r="B2424" s="1">
        <f t="shared" ca="1" si="157"/>
        <v>211.01999999999998</v>
      </c>
      <c r="C2424" s="16">
        <f t="shared" ca="1" si="158"/>
        <v>8.7090383821708599</v>
      </c>
      <c r="D2424" s="1">
        <f t="shared" ca="1" si="160"/>
        <v>2634.02</v>
      </c>
    </row>
    <row r="2425" spans="1:4">
      <c r="A2425" s="16">
        <v>2424</v>
      </c>
      <c r="B2425" s="1">
        <f t="shared" ca="1" si="157"/>
        <v>210.01999999999998</v>
      </c>
      <c r="C2425" s="16">
        <f t="shared" ca="1" si="158"/>
        <v>8.6641914191419147</v>
      </c>
      <c r="D2425" s="1">
        <f t="shared" ca="1" si="160"/>
        <v>2634.02</v>
      </c>
    </row>
    <row r="2426" spans="1:4">
      <c r="A2426" s="16">
        <v>2425</v>
      </c>
      <c r="B2426" s="1">
        <f t="shared" ca="1" si="157"/>
        <v>214.42000000000007</v>
      </c>
      <c r="C2426" s="16">
        <f t="shared" ca="1" si="158"/>
        <v>8.84206185567011</v>
      </c>
      <c r="D2426" s="1">
        <f t="shared" ca="1" si="160"/>
        <v>2639.42</v>
      </c>
    </row>
    <row r="2427" spans="1:4">
      <c r="A2427" s="16">
        <v>2426</v>
      </c>
      <c r="B2427" s="1">
        <f t="shared" ca="1" si="157"/>
        <v>217.07999999999993</v>
      </c>
      <c r="C2427" s="16">
        <f t="shared" ca="1" si="158"/>
        <v>8.9480626545754376</v>
      </c>
      <c r="D2427" s="1">
        <f t="shared" ca="1" si="160"/>
        <v>2643.08</v>
      </c>
    </row>
    <row r="2428" spans="1:4">
      <c r="A2428" s="16">
        <v>2427</v>
      </c>
      <c r="B2428" s="1">
        <f t="shared" ca="1" si="157"/>
        <v>216.07999999999993</v>
      </c>
      <c r="C2428" s="16">
        <f t="shared" ca="1" si="158"/>
        <v>8.903172641120733</v>
      </c>
      <c r="D2428" s="1">
        <f t="shared" ca="1" si="160"/>
        <v>2643.08</v>
      </c>
    </row>
    <row r="2429" spans="1:4">
      <c r="A2429" s="16">
        <v>2428</v>
      </c>
      <c r="B2429" s="1">
        <f t="shared" ca="1" si="157"/>
        <v>217.75</v>
      </c>
      <c r="C2429" s="16">
        <f t="shared" ca="1" si="158"/>
        <v>8.9682866556836984</v>
      </c>
      <c r="D2429" s="1">
        <f t="shared" ca="1" si="160"/>
        <v>2645.75</v>
      </c>
    </row>
    <row r="2430" spans="1:4">
      <c r="A2430" s="16">
        <v>2429</v>
      </c>
      <c r="B2430" s="1">
        <f t="shared" ca="1" si="157"/>
        <v>216.75</v>
      </c>
      <c r="C2430" s="16">
        <f t="shared" ca="1" si="158"/>
        <v>8.9234252778921359</v>
      </c>
      <c r="D2430" s="1">
        <f t="shared" ca="1" si="160"/>
        <v>2645.75</v>
      </c>
    </row>
    <row r="2431" spans="1:4">
      <c r="A2431" s="16">
        <v>2430</v>
      </c>
      <c r="B2431" s="1">
        <f t="shared" ca="1" si="157"/>
        <v>221.17999999999984</v>
      </c>
      <c r="C2431" s="16">
        <f t="shared" ca="1" si="158"/>
        <v>9.1020576131687108</v>
      </c>
      <c r="D2431" s="1">
        <f t="shared" ca="1" si="160"/>
        <v>2651.18</v>
      </c>
    </row>
    <row r="2432" spans="1:4">
      <c r="A2432" s="16">
        <v>2431</v>
      </c>
      <c r="B2432" s="1">
        <f t="shared" ca="1" si="157"/>
        <v>225.42999999999984</v>
      </c>
      <c r="C2432" s="16">
        <f t="shared" ca="1" si="158"/>
        <v>9.2731386260797848</v>
      </c>
      <c r="D2432" s="1">
        <f t="shared" ca="1" si="160"/>
        <v>2656.43</v>
      </c>
    </row>
    <row r="2433" spans="1:4">
      <c r="A2433" s="16">
        <v>2432</v>
      </c>
      <c r="B2433" s="1">
        <f t="shared" ca="1" si="157"/>
        <v>227.24000000000024</v>
      </c>
      <c r="C2433" s="16">
        <f t="shared" ca="1" si="158"/>
        <v>9.34375</v>
      </c>
      <c r="D2433" s="1">
        <f t="shared" ca="1" si="160"/>
        <v>2659.2400000000002</v>
      </c>
    </row>
    <row r="2434" spans="1:4">
      <c r="A2434" s="16">
        <v>2433</v>
      </c>
      <c r="B2434" s="1">
        <f t="shared" ref="B2434:B2497" ca="1" si="161">D2434-A2434</f>
        <v>226.24000000000024</v>
      </c>
      <c r="C2434" s="16">
        <f t="shared" ref="C2434:C2497" ca="1" si="162">(D2434/A2434*100)-100</f>
        <v>9.2988080558980926</v>
      </c>
      <c r="D2434" s="1">
        <f t="shared" ref="D2434:D2465" ca="1" si="163">$D$2401+R34</f>
        <v>2659.2400000000002</v>
      </c>
    </row>
    <row r="2435" spans="1:4">
      <c r="A2435" s="16">
        <v>2434</v>
      </c>
      <c r="B2435" s="1">
        <f t="shared" ca="1" si="161"/>
        <v>225.24000000000024</v>
      </c>
      <c r="C2435" s="16">
        <f t="shared" ca="1" si="162"/>
        <v>9.2539030402629407</v>
      </c>
      <c r="D2435" s="1">
        <f t="shared" ca="1" si="163"/>
        <v>2659.2400000000002</v>
      </c>
    </row>
    <row r="2436" spans="1:4">
      <c r="A2436" s="16">
        <v>2435</v>
      </c>
      <c r="B2436" s="1">
        <f t="shared" ca="1" si="161"/>
        <v>224.24000000000024</v>
      </c>
      <c r="C2436" s="16">
        <f t="shared" ca="1" si="162"/>
        <v>9.2090349075975411</v>
      </c>
      <c r="D2436" s="1">
        <f t="shared" ca="1" si="163"/>
        <v>2659.2400000000002</v>
      </c>
    </row>
    <row r="2437" spans="1:4">
      <c r="A2437" s="16">
        <v>2436</v>
      </c>
      <c r="B2437" s="1">
        <f t="shared" ca="1" si="161"/>
        <v>223.24000000000024</v>
      </c>
      <c r="C2437" s="16">
        <f t="shared" ca="1" si="162"/>
        <v>9.164203612479497</v>
      </c>
      <c r="D2437" s="1">
        <f t="shared" ca="1" si="163"/>
        <v>2659.2400000000002</v>
      </c>
    </row>
    <row r="2438" spans="1:4">
      <c r="A2438" s="16">
        <v>2437</v>
      </c>
      <c r="B2438" s="1">
        <f t="shared" ca="1" si="161"/>
        <v>226.19000000000005</v>
      </c>
      <c r="C2438" s="16">
        <f t="shared" ca="1" si="162"/>
        <v>9.2814936397209777</v>
      </c>
      <c r="D2438" s="1">
        <f t="shared" ca="1" si="163"/>
        <v>2663.19</v>
      </c>
    </row>
    <row r="2439" spans="1:4">
      <c r="A2439" s="16">
        <v>2438</v>
      </c>
      <c r="B2439" s="1">
        <f t="shared" ca="1" si="161"/>
        <v>225.19000000000005</v>
      </c>
      <c r="C2439" s="16">
        <f t="shared" ca="1" si="162"/>
        <v>9.2366694011484896</v>
      </c>
      <c r="D2439" s="1">
        <f t="shared" ca="1" si="163"/>
        <v>2663.19</v>
      </c>
    </row>
    <row r="2440" spans="1:4">
      <c r="A2440" s="16">
        <v>2439</v>
      </c>
      <c r="B2440" s="1">
        <f t="shared" ca="1" si="161"/>
        <v>229.24000000000024</v>
      </c>
      <c r="C2440" s="16">
        <f t="shared" ca="1" si="162"/>
        <v>9.3989339893399091</v>
      </c>
      <c r="D2440" s="1">
        <f t="shared" ca="1" si="163"/>
        <v>2668.2400000000002</v>
      </c>
    </row>
    <row r="2441" spans="1:4">
      <c r="A2441" s="16">
        <v>2440</v>
      </c>
      <c r="B2441" s="1">
        <f t="shared" ca="1" si="161"/>
        <v>228.24000000000024</v>
      </c>
      <c r="C2441" s="16">
        <f t="shared" ca="1" si="162"/>
        <v>9.3540983606557546</v>
      </c>
      <c r="D2441" s="1">
        <f t="shared" ca="1" si="163"/>
        <v>2668.2400000000002</v>
      </c>
    </row>
    <row r="2442" spans="1:4">
      <c r="A2442" s="16">
        <v>2441</v>
      </c>
      <c r="B2442" s="1">
        <f t="shared" ca="1" si="161"/>
        <v>227.24000000000024</v>
      </c>
      <c r="C2442" s="16">
        <f t="shared" ca="1" si="162"/>
        <v>9.3092994674314014</v>
      </c>
      <c r="D2442" s="1">
        <f t="shared" ca="1" si="163"/>
        <v>2668.2400000000002</v>
      </c>
    </row>
    <row r="2443" spans="1:4">
      <c r="A2443" s="16">
        <v>2442</v>
      </c>
      <c r="B2443" s="1">
        <f t="shared" ca="1" si="161"/>
        <v>226.24000000000024</v>
      </c>
      <c r="C2443" s="16">
        <f t="shared" ca="1" si="162"/>
        <v>9.2645372645372674</v>
      </c>
      <c r="D2443" s="1">
        <f t="shared" ca="1" si="163"/>
        <v>2668.2400000000002</v>
      </c>
    </row>
    <row r="2444" spans="1:4">
      <c r="A2444" s="16">
        <v>2443</v>
      </c>
      <c r="B2444" s="1">
        <f t="shared" ca="1" si="161"/>
        <v>230.84999999999991</v>
      </c>
      <c r="C2444" s="16">
        <f t="shared" ca="1" si="162"/>
        <v>9.449447400736787</v>
      </c>
      <c r="D2444" s="1">
        <f t="shared" ca="1" si="163"/>
        <v>2673.85</v>
      </c>
    </row>
    <row r="2445" spans="1:4">
      <c r="A2445" s="16">
        <v>2444</v>
      </c>
      <c r="B2445" s="1">
        <f t="shared" ca="1" si="161"/>
        <v>229.84999999999991</v>
      </c>
      <c r="C2445" s="16">
        <f t="shared" ca="1" si="162"/>
        <v>9.4046644844517147</v>
      </c>
      <c r="D2445" s="1">
        <f t="shared" ca="1" si="163"/>
        <v>2673.85</v>
      </c>
    </row>
    <row r="2446" spans="1:4">
      <c r="A2446" s="16">
        <v>2445</v>
      </c>
      <c r="B2446" s="1">
        <f t="shared" ca="1" si="161"/>
        <v>228.84999999999991</v>
      </c>
      <c r="C2446" s="16">
        <f t="shared" ca="1" si="162"/>
        <v>9.3599182004089982</v>
      </c>
      <c r="D2446" s="1">
        <f t="shared" ca="1" si="163"/>
        <v>2673.85</v>
      </c>
    </row>
    <row r="2447" spans="1:4">
      <c r="A2447" s="16">
        <v>2446</v>
      </c>
      <c r="B2447" s="1">
        <f t="shared" ca="1" si="161"/>
        <v>227.84999999999991</v>
      </c>
      <c r="C2447" s="16">
        <f t="shared" ca="1" si="162"/>
        <v>9.3152085036794858</v>
      </c>
      <c r="D2447" s="1">
        <f t="shared" ca="1" si="163"/>
        <v>2673.85</v>
      </c>
    </row>
    <row r="2448" spans="1:4">
      <c r="A2448" s="16">
        <v>2447</v>
      </c>
      <c r="B2448" s="1">
        <f t="shared" ca="1" si="161"/>
        <v>229.80000000000018</v>
      </c>
      <c r="C2448" s="16">
        <f t="shared" ca="1" si="162"/>
        <v>9.3910911319983654</v>
      </c>
      <c r="D2448" s="1">
        <f t="shared" ca="1" si="163"/>
        <v>2676.8</v>
      </c>
    </row>
    <row r="2449" spans="1:4">
      <c r="A2449" s="16">
        <v>2448</v>
      </c>
      <c r="B2449" s="1">
        <f t="shared" ca="1" si="161"/>
        <v>233.36000000000013</v>
      </c>
      <c r="C2449" s="16">
        <f t="shared" ca="1" si="162"/>
        <v>9.5326797385620949</v>
      </c>
      <c r="D2449" s="1">
        <f t="shared" ca="1" si="163"/>
        <v>2681.36</v>
      </c>
    </row>
    <row r="2450" spans="1:4">
      <c r="A2450" s="16">
        <v>2449</v>
      </c>
      <c r="B2450" s="1">
        <f t="shared" ca="1" si="161"/>
        <v>232.36000000000013</v>
      </c>
      <c r="C2450" s="16">
        <f t="shared" ca="1" si="162"/>
        <v>9.4879542670477832</v>
      </c>
      <c r="D2450" s="1">
        <f t="shared" ca="1" si="163"/>
        <v>2681.36</v>
      </c>
    </row>
    <row r="2451" spans="1:4">
      <c r="A2451" s="16">
        <v>2450</v>
      </c>
      <c r="B2451" s="1">
        <f t="shared" ca="1" si="161"/>
        <v>234</v>
      </c>
      <c r="C2451" s="16">
        <f t="shared" ca="1" si="162"/>
        <v>9.5510204081632679</v>
      </c>
      <c r="D2451" s="1">
        <f t="shared" ca="1" si="163"/>
        <v>2684</v>
      </c>
    </row>
    <row r="2452" spans="1:4">
      <c r="A2452" s="16">
        <v>2451</v>
      </c>
      <c r="B2452" s="1">
        <f t="shared" ca="1" si="161"/>
        <v>233</v>
      </c>
      <c r="C2452" s="16">
        <f t="shared" ca="1" si="162"/>
        <v>9.5063239494083973</v>
      </c>
      <c r="D2452" s="1">
        <f t="shared" ca="1" si="163"/>
        <v>2684</v>
      </c>
    </row>
    <row r="2453" spans="1:4">
      <c r="A2453" s="16">
        <v>2452</v>
      </c>
      <c r="B2453" s="1">
        <f t="shared" ca="1" si="161"/>
        <v>232</v>
      </c>
      <c r="C2453" s="16">
        <f t="shared" ca="1" si="162"/>
        <v>9.4616639477977316</v>
      </c>
      <c r="D2453" s="1">
        <f t="shared" ca="1" si="163"/>
        <v>2684</v>
      </c>
    </row>
    <row r="2454" spans="1:4">
      <c r="A2454" s="16">
        <v>2453</v>
      </c>
      <c r="B2454" s="1">
        <f t="shared" ca="1" si="161"/>
        <v>236.01999999999998</v>
      </c>
      <c r="C2454" s="16">
        <f t="shared" ca="1" si="162"/>
        <v>9.6216877293110485</v>
      </c>
      <c r="D2454" s="1">
        <f t="shared" ca="1" si="163"/>
        <v>2689.02</v>
      </c>
    </row>
    <row r="2455" spans="1:4">
      <c r="A2455" s="16">
        <v>2454</v>
      </c>
      <c r="B2455" s="1">
        <f t="shared" ca="1" si="161"/>
        <v>235.01999999999998</v>
      </c>
      <c r="C2455" s="16">
        <f t="shared" ca="1" si="162"/>
        <v>9.5770171149144261</v>
      </c>
      <c r="D2455" s="1">
        <f t="shared" ca="1" si="163"/>
        <v>2689.02</v>
      </c>
    </row>
    <row r="2456" spans="1:4">
      <c r="A2456" s="16">
        <v>2455</v>
      </c>
      <c r="B2456" s="1">
        <f t="shared" ca="1" si="161"/>
        <v>234.01999999999998</v>
      </c>
      <c r="C2456" s="16">
        <f t="shared" ca="1" si="162"/>
        <v>9.5323828920570293</v>
      </c>
      <c r="D2456" s="1">
        <f t="shared" ca="1" si="163"/>
        <v>2689.02</v>
      </c>
    </row>
    <row r="2457" spans="1:4">
      <c r="A2457" s="16">
        <v>2456</v>
      </c>
      <c r="B2457" s="1">
        <f t="shared" ca="1" si="161"/>
        <v>233.01999999999998</v>
      </c>
      <c r="C2457" s="16">
        <f t="shared" ca="1" si="162"/>
        <v>9.4877850162866366</v>
      </c>
      <c r="D2457" s="1">
        <f t="shared" ca="1" si="163"/>
        <v>2689.02</v>
      </c>
    </row>
    <row r="2458" spans="1:4">
      <c r="A2458" s="16">
        <v>2457</v>
      </c>
      <c r="B2458" s="1">
        <f t="shared" ca="1" si="161"/>
        <v>232.01999999999998</v>
      </c>
      <c r="C2458" s="16">
        <f t="shared" ca="1" si="162"/>
        <v>9.443223443223431</v>
      </c>
      <c r="D2458" s="1">
        <f t="shared" ca="1" si="163"/>
        <v>2689.02</v>
      </c>
    </row>
    <row r="2459" spans="1:4">
      <c r="A2459" s="16">
        <v>2458</v>
      </c>
      <c r="B2459" s="1">
        <f t="shared" ca="1" si="161"/>
        <v>231.01999999999998</v>
      </c>
      <c r="C2459" s="16">
        <f t="shared" ca="1" si="162"/>
        <v>9.3986981285598006</v>
      </c>
      <c r="D2459" s="1">
        <f t="shared" ca="1" si="163"/>
        <v>2689.02</v>
      </c>
    </row>
    <row r="2460" spans="1:4">
      <c r="A2460" s="16">
        <v>2459</v>
      </c>
      <c r="B2460" s="1">
        <f t="shared" ca="1" si="161"/>
        <v>230.01999999999998</v>
      </c>
      <c r="C2460" s="16">
        <f t="shared" ca="1" si="162"/>
        <v>9.3542090280601826</v>
      </c>
      <c r="D2460" s="1">
        <f t="shared" ca="1" si="163"/>
        <v>2689.02</v>
      </c>
    </row>
    <row r="2461" spans="1:4">
      <c r="A2461" s="16">
        <v>2460</v>
      </c>
      <c r="B2461" s="1">
        <f t="shared" ca="1" si="161"/>
        <v>232.05999999999995</v>
      </c>
      <c r="C2461" s="16">
        <f t="shared" ca="1" si="162"/>
        <v>9.4333333333333371</v>
      </c>
      <c r="D2461" s="1">
        <f t="shared" ca="1" si="163"/>
        <v>2692.06</v>
      </c>
    </row>
    <row r="2462" spans="1:4">
      <c r="A2462" s="16">
        <v>2461</v>
      </c>
      <c r="B2462" s="1">
        <f t="shared" ca="1" si="161"/>
        <v>231.05999999999995</v>
      </c>
      <c r="C2462" s="16">
        <f t="shared" ca="1" si="162"/>
        <v>9.388866314506302</v>
      </c>
      <c r="D2462" s="1">
        <f t="shared" ca="1" si="163"/>
        <v>2692.06</v>
      </c>
    </row>
    <row r="2463" spans="1:4">
      <c r="A2463" s="16">
        <v>2462</v>
      </c>
      <c r="B2463" s="1">
        <f t="shared" ca="1" si="161"/>
        <v>230.05999999999995</v>
      </c>
      <c r="C2463" s="16">
        <f t="shared" ca="1" si="162"/>
        <v>9.3444354183590548</v>
      </c>
      <c r="D2463" s="1">
        <f t="shared" ca="1" si="163"/>
        <v>2692.06</v>
      </c>
    </row>
    <row r="2464" spans="1:4">
      <c r="A2464" s="16">
        <v>2463</v>
      </c>
      <c r="B2464" s="1">
        <f t="shared" ca="1" si="161"/>
        <v>231.82999999999993</v>
      </c>
      <c r="C2464" s="16">
        <f t="shared" ca="1" si="162"/>
        <v>9.412505075111639</v>
      </c>
      <c r="D2464" s="1">
        <f t="shared" ca="1" si="163"/>
        <v>2694.83</v>
      </c>
    </row>
    <row r="2465" spans="1:4">
      <c r="A2465" s="16">
        <v>2464</v>
      </c>
      <c r="B2465" s="1">
        <f t="shared" ca="1" si="161"/>
        <v>236.19999999999982</v>
      </c>
      <c r="C2465" s="16">
        <f t="shared" ca="1" si="162"/>
        <v>9.5860389610389518</v>
      </c>
      <c r="D2465" s="1">
        <f t="shared" ca="1" si="163"/>
        <v>2700.2</v>
      </c>
    </row>
    <row r="2466" spans="1:4">
      <c r="A2466" s="16">
        <v>2465</v>
      </c>
      <c r="B2466" s="1">
        <f t="shared" ca="1" si="161"/>
        <v>235.19999999999982</v>
      </c>
      <c r="C2466" s="16">
        <f t="shared" ca="1" si="162"/>
        <v>9.5415821501014193</v>
      </c>
      <c r="D2466" s="1">
        <f t="shared" ref="D2466:D2497" ca="1" si="164">$D$2401+R66</f>
        <v>2700.2</v>
      </c>
    </row>
    <row r="2467" spans="1:4">
      <c r="A2467" s="16">
        <v>2466</v>
      </c>
      <c r="B2467" s="1">
        <f t="shared" ca="1" si="161"/>
        <v>239.26999999999998</v>
      </c>
      <c r="C2467" s="16">
        <f t="shared" ca="1" si="162"/>
        <v>9.7027575020275805</v>
      </c>
      <c r="D2467" s="1">
        <f t="shared" ca="1" si="164"/>
        <v>2705.27</v>
      </c>
    </row>
    <row r="2468" spans="1:4">
      <c r="A2468" s="16">
        <v>2467</v>
      </c>
      <c r="B2468" s="1">
        <f t="shared" ca="1" si="161"/>
        <v>240.7800000000002</v>
      </c>
      <c r="C2468" s="16">
        <f t="shared" ca="1" si="162"/>
        <v>9.7600324280502804</v>
      </c>
      <c r="D2468" s="1">
        <f t="shared" ca="1" si="164"/>
        <v>2707.78</v>
      </c>
    </row>
    <row r="2469" spans="1:4">
      <c r="A2469" s="16">
        <v>2468</v>
      </c>
      <c r="B2469" s="1">
        <f t="shared" ca="1" si="161"/>
        <v>239.7800000000002</v>
      </c>
      <c r="C2469" s="16">
        <f t="shared" ca="1" si="162"/>
        <v>9.7155591572123114</v>
      </c>
      <c r="D2469" s="1">
        <f t="shared" ca="1" si="164"/>
        <v>2707.78</v>
      </c>
    </row>
    <row r="2470" spans="1:4">
      <c r="A2470" s="16">
        <v>2469</v>
      </c>
      <c r="B2470" s="1">
        <f t="shared" ca="1" si="161"/>
        <v>238.7800000000002</v>
      </c>
      <c r="C2470" s="16">
        <f t="shared" ca="1" si="162"/>
        <v>9.671121911705157</v>
      </c>
      <c r="D2470" s="1">
        <f t="shared" ca="1" si="164"/>
        <v>2707.78</v>
      </c>
    </row>
    <row r="2471" spans="1:4">
      <c r="A2471" s="16">
        <v>2470</v>
      </c>
      <c r="B2471" s="1">
        <f t="shared" ca="1" si="161"/>
        <v>237.7800000000002</v>
      </c>
      <c r="C2471" s="16">
        <f t="shared" ca="1" si="162"/>
        <v>9.6267206477732827</v>
      </c>
      <c r="D2471" s="1">
        <f t="shared" ca="1" si="164"/>
        <v>2707.78</v>
      </c>
    </row>
    <row r="2472" spans="1:4">
      <c r="A2472" s="16">
        <v>2471</v>
      </c>
      <c r="B2472" s="1">
        <f t="shared" ca="1" si="161"/>
        <v>236.7800000000002</v>
      </c>
      <c r="C2472" s="16">
        <f t="shared" ca="1" si="162"/>
        <v>9.5823553217321091</v>
      </c>
      <c r="D2472" s="1">
        <f t="shared" ca="1" si="164"/>
        <v>2707.78</v>
      </c>
    </row>
    <row r="2473" spans="1:4">
      <c r="A2473" s="16">
        <v>2472</v>
      </c>
      <c r="B2473" s="1">
        <f t="shared" ca="1" si="161"/>
        <v>240.13000000000011</v>
      </c>
      <c r="C2473" s="16">
        <f t="shared" ca="1" si="162"/>
        <v>9.7139967637540394</v>
      </c>
      <c r="D2473" s="1">
        <f t="shared" ca="1" si="164"/>
        <v>2712.13</v>
      </c>
    </row>
    <row r="2474" spans="1:4">
      <c r="A2474" s="16">
        <v>2473</v>
      </c>
      <c r="B2474" s="1">
        <f t="shared" ca="1" si="161"/>
        <v>239.13000000000011</v>
      </c>
      <c r="C2474" s="16">
        <f t="shared" ca="1" si="162"/>
        <v>9.6696320258794941</v>
      </c>
      <c r="D2474" s="1">
        <f t="shared" ca="1" si="164"/>
        <v>2712.13</v>
      </c>
    </row>
    <row r="2475" spans="1:4">
      <c r="A2475" s="16">
        <v>2474</v>
      </c>
      <c r="B2475" s="1">
        <f t="shared" ca="1" si="161"/>
        <v>238.13000000000011</v>
      </c>
      <c r="C2475" s="16">
        <f t="shared" ca="1" si="162"/>
        <v>9.6253031527890016</v>
      </c>
      <c r="D2475" s="1">
        <f t="shared" ca="1" si="164"/>
        <v>2712.13</v>
      </c>
    </row>
    <row r="2476" spans="1:4">
      <c r="A2476" s="16">
        <v>2475</v>
      </c>
      <c r="B2476" s="1">
        <f t="shared" ca="1" si="161"/>
        <v>239.73000000000002</v>
      </c>
      <c r="C2476" s="16">
        <f t="shared" ca="1" si="162"/>
        <v>9.6860606060606074</v>
      </c>
      <c r="D2476" s="1">
        <f t="shared" ca="1" si="164"/>
        <v>2714.73</v>
      </c>
    </row>
    <row r="2477" spans="1:4">
      <c r="A2477" s="16">
        <v>2476</v>
      </c>
      <c r="B2477" s="1">
        <f t="shared" ca="1" si="161"/>
        <v>238.73000000000002</v>
      </c>
      <c r="C2477" s="16">
        <f t="shared" ca="1" si="162"/>
        <v>9.6417609046849861</v>
      </c>
      <c r="D2477" s="1">
        <f t="shared" ca="1" si="164"/>
        <v>2714.73</v>
      </c>
    </row>
    <row r="2478" spans="1:4">
      <c r="A2478" s="16">
        <v>2477</v>
      </c>
      <c r="B2478" s="1">
        <f t="shared" ca="1" si="161"/>
        <v>237.73000000000002</v>
      </c>
      <c r="C2478" s="16">
        <f t="shared" ca="1" si="162"/>
        <v>9.5974969721437162</v>
      </c>
      <c r="D2478" s="1">
        <f t="shared" ca="1" si="164"/>
        <v>2714.73</v>
      </c>
    </row>
    <row r="2479" spans="1:4">
      <c r="A2479" s="16">
        <v>2478</v>
      </c>
      <c r="B2479" s="1">
        <f t="shared" ca="1" si="161"/>
        <v>236.73000000000002</v>
      </c>
      <c r="C2479" s="16">
        <f t="shared" ca="1" si="162"/>
        <v>9.5532687651331827</v>
      </c>
      <c r="D2479" s="1">
        <f t="shared" ca="1" si="164"/>
        <v>2714.73</v>
      </c>
    </row>
    <row r="2480" spans="1:4">
      <c r="A2480" s="16">
        <v>2479</v>
      </c>
      <c r="B2480" s="1">
        <f t="shared" ca="1" si="161"/>
        <v>235.73000000000002</v>
      </c>
      <c r="C2480" s="16">
        <f t="shared" ca="1" si="162"/>
        <v>9.5090762404195175</v>
      </c>
      <c r="D2480" s="1">
        <f t="shared" ca="1" si="164"/>
        <v>2714.73</v>
      </c>
    </row>
    <row r="2481" spans="1:4">
      <c r="A2481" s="16">
        <v>2480</v>
      </c>
      <c r="B2481" s="1">
        <f t="shared" ca="1" si="161"/>
        <v>238.57999999999993</v>
      </c>
      <c r="C2481" s="16">
        <f t="shared" ca="1" si="162"/>
        <v>9.6201612903225708</v>
      </c>
      <c r="D2481" s="1">
        <f t="shared" ca="1" si="164"/>
        <v>2718.58</v>
      </c>
    </row>
    <row r="2482" spans="1:4">
      <c r="A2482" s="16">
        <v>2481</v>
      </c>
      <c r="B2482" s="1">
        <f t="shared" ca="1" si="161"/>
        <v>242.57000000000016</v>
      </c>
      <c r="C2482" s="16">
        <f t="shared" ca="1" si="162"/>
        <v>9.7771060056429064</v>
      </c>
      <c r="D2482" s="1">
        <f t="shared" ca="1" si="164"/>
        <v>2723.57</v>
      </c>
    </row>
    <row r="2483" spans="1:4">
      <c r="A2483" s="16">
        <v>2482</v>
      </c>
      <c r="B2483" s="1">
        <f t="shared" ca="1" si="161"/>
        <v>241.57000000000016</v>
      </c>
      <c r="C2483" s="16">
        <f t="shared" ca="1" si="162"/>
        <v>9.7328767123287605</v>
      </c>
      <c r="D2483" s="1">
        <f t="shared" ca="1" si="164"/>
        <v>2723.57</v>
      </c>
    </row>
    <row r="2484" spans="1:4">
      <c r="A2484" s="16">
        <v>2483</v>
      </c>
      <c r="B2484" s="1">
        <f t="shared" ca="1" si="161"/>
        <v>240.57000000000016</v>
      </c>
      <c r="C2484" s="16">
        <f t="shared" ca="1" si="162"/>
        <v>9.6886830447039785</v>
      </c>
      <c r="D2484" s="1">
        <f t="shared" ca="1" si="164"/>
        <v>2723.57</v>
      </c>
    </row>
    <row r="2485" spans="1:4">
      <c r="A2485" s="16">
        <v>2484</v>
      </c>
      <c r="B2485" s="1">
        <f t="shared" ca="1" si="161"/>
        <v>239.57000000000016</v>
      </c>
      <c r="C2485" s="16">
        <f t="shared" ca="1" si="162"/>
        <v>9.6445249597423555</v>
      </c>
      <c r="D2485" s="1">
        <f t="shared" ca="1" si="164"/>
        <v>2723.57</v>
      </c>
    </row>
    <row r="2486" spans="1:4">
      <c r="A2486" s="16">
        <v>2485</v>
      </c>
      <c r="B2486" s="1">
        <f t="shared" ca="1" si="161"/>
        <v>240.59000000000015</v>
      </c>
      <c r="C2486" s="16">
        <f t="shared" ca="1" si="162"/>
        <v>9.6816901408450775</v>
      </c>
      <c r="D2486" s="1">
        <f t="shared" ca="1" si="164"/>
        <v>2725.59</v>
      </c>
    </row>
    <row r="2487" spans="1:4">
      <c r="A2487" s="16">
        <v>2486</v>
      </c>
      <c r="B2487" s="1">
        <f t="shared" ca="1" si="161"/>
        <v>239.59000000000015</v>
      </c>
      <c r="C2487" s="16">
        <f t="shared" ca="1" si="162"/>
        <v>9.6375703942075575</v>
      </c>
      <c r="D2487" s="1">
        <f t="shared" ca="1" si="164"/>
        <v>2725.59</v>
      </c>
    </row>
    <row r="2488" spans="1:4">
      <c r="A2488" s="16">
        <v>2487</v>
      </c>
      <c r="B2488" s="1">
        <f t="shared" ca="1" si="161"/>
        <v>238.59000000000015</v>
      </c>
      <c r="C2488" s="16">
        <f t="shared" ca="1" si="162"/>
        <v>9.5934861278649066</v>
      </c>
      <c r="D2488" s="1">
        <f t="shared" ca="1" si="164"/>
        <v>2725.59</v>
      </c>
    </row>
    <row r="2489" spans="1:4">
      <c r="A2489" s="16">
        <v>2488</v>
      </c>
      <c r="B2489" s="1">
        <f t="shared" ca="1" si="161"/>
        <v>237.59000000000015</v>
      </c>
      <c r="C2489" s="16">
        <f t="shared" ca="1" si="162"/>
        <v>9.5494372990353611</v>
      </c>
      <c r="D2489" s="1">
        <f t="shared" ca="1" si="164"/>
        <v>2725.59</v>
      </c>
    </row>
    <row r="2490" spans="1:4">
      <c r="A2490" s="16">
        <v>2489</v>
      </c>
      <c r="B2490" s="1">
        <f t="shared" ca="1" si="161"/>
        <v>241.55000000000018</v>
      </c>
      <c r="C2490" s="16">
        <f t="shared" ca="1" si="162"/>
        <v>9.7047006830052425</v>
      </c>
      <c r="D2490" s="1">
        <f t="shared" ca="1" si="164"/>
        <v>2730.55</v>
      </c>
    </row>
    <row r="2491" spans="1:4">
      <c r="A2491" s="16">
        <v>2490</v>
      </c>
      <c r="B2491" s="1">
        <f t="shared" ca="1" si="161"/>
        <v>240.55000000000018</v>
      </c>
      <c r="C2491" s="16">
        <f t="shared" ca="1" si="162"/>
        <v>9.6606425702811407</v>
      </c>
      <c r="D2491" s="1">
        <f t="shared" ca="1" si="164"/>
        <v>2730.55</v>
      </c>
    </row>
    <row r="2492" spans="1:4">
      <c r="A2492" s="16">
        <v>2491</v>
      </c>
      <c r="B2492" s="1">
        <f t="shared" ca="1" si="161"/>
        <v>239.55000000000018</v>
      </c>
      <c r="C2492" s="16">
        <f t="shared" ca="1" si="162"/>
        <v>9.6166198313930096</v>
      </c>
      <c r="D2492" s="1">
        <f t="shared" ca="1" si="164"/>
        <v>2730.55</v>
      </c>
    </row>
    <row r="2493" spans="1:4">
      <c r="A2493" s="16">
        <v>2492</v>
      </c>
      <c r="B2493" s="1">
        <f t="shared" ca="1" si="161"/>
        <v>238.55000000000018</v>
      </c>
      <c r="C2493" s="16">
        <f t="shared" ca="1" si="162"/>
        <v>9.5726324237560334</v>
      </c>
      <c r="D2493" s="1">
        <f t="shared" ca="1" si="164"/>
        <v>2730.55</v>
      </c>
    </row>
    <row r="2494" spans="1:4">
      <c r="A2494" s="16">
        <v>2493</v>
      </c>
      <c r="B2494" s="1">
        <f t="shared" ca="1" si="161"/>
        <v>237.55000000000018</v>
      </c>
      <c r="C2494" s="16">
        <f t="shared" ca="1" si="162"/>
        <v>9.5286803048535944</v>
      </c>
      <c r="D2494" s="1">
        <f t="shared" ca="1" si="164"/>
        <v>2730.55</v>
      </c>
    </row>
    <row r="2495" spans="1:4">
      <c r="A2495" s="16">
        <v>2494</v>
      </c>
      <c r="B2495" s="1">
        <f t="shared" ca="1" si="161"/>
        <v>236.55000000000018</v>
      </c>
      <c r="C2495" s="16">
        <f t="shared" ca="1" si="162"/>
        <v>9.4847634322373864</v>
      </c>
      <c r="D2495" s="1">
        <f t="shared" ca="1" si="164"/>
        <v>2730.55</v>
      </c>
    </row>
    <row r="2496" spans="1:4">
      <c r="A2496" s="16">
        <v>2495</v>
      </c>
      <c r="B2496" s="1">
        <f t="shared" ca="1" si="161"/>
        <v>235.55000000000018</v>
      </c>
      <c r="C2496" s="16">
        <f t="shared" ca="1" si="162"/>
        <v>9.4408817635270594</v>
      </c>
      <c r="D2496" s="1">
        <f t="shared" ca="1" si="164"/>
        <v>2730.55</v>
      </c>
    </row>
    <row r="2497" spans="1:4">
      <c r="A2497" s="16">
        <v>2496</v>
      </c>
      <c r="B2497" s="1">
        <f t="shared" ca="1" si="161"/>
        <v>234.55000000000018</v>
      </c>
      <c r="C2497" s="16">
        <f t="shared" ca="1" si="162"/>
        <v>9.3970352564102626</v>
      </c>
      <c r="D2497" s="1">
        <f t="shared" ca="1" si="164"/>
        <v>2730.55</v>
      </c>
    </row>
    <row r="2498" spans="1:4">
      <c r="A2498" s="16">
        <v>2497</v>
      </c>
      <c r="B2498" s="1">
        <f t="shared" ref="B2498:B2561" ca="1" si="165">D2498-A2498</f>
        <v>233.55000000000018</v>
      </c>
      <c r="C2498" s="16">
        <f t="shared" ref="C2498:C2561" ca="1" si="166">(D2498/A2498*100)-100</f>
        <v>9.3532238686423739</v>
      </c>
      <c r="D2498" s="1">
        <f t="shared" ref="D2498:D2529" ca="1" si="167">$D$2401+R98</f>
        <v>2730.55</v>
      </c>
    </row>
    <row r="2499" spans="1:4">
      <c r="A2499" s="16">
        <v>2498</v>
      </c>
      <c r="B2499" s="1">
        <f t="shared" ca="1" si="165"/>
        <v>232.55000000000018</v>
      </c>
      <c r="C2499" s="16">
        <f t="shared" ca="1" si="166"/>
        <v>9.3094475580464291</v>
      </c>
      <c r="D2499" s="1">
        <f t="shared" ca="1" si="167"/>
        <v>2730.55</v>
      </c>
    </row>
    <row r="2500" spans="1:4">
      <c r="A2500" s="16">
        <v>2499</v>
      </c>
      <c r="B2500" s="1">
        <f t="shared" ca="1" si="165"/>
        <v>234.19000000000005</v>
      </c>
      <c r="C2500" s="16">
        <f t="shared" ca="1" si="166"/>
        <v>9.371348539415763</v>
      </c>
      <c r="D2500" s="1">
        <f t="shared" ca="1" si="167"/>
        <v>2733.19</v>
      </c>
    </row>
    <row r="2501" spans="1:4">
      <c r="A2501" s="16">
        <v>2500</v>
      </c>
      <c r="B2501" s="1">
        <f t="shared" ca="1" si="165"/>
        <v>233.19000000000005</v>
      </c>
      <c r="C2501" s="16">
        <f t="shared" ca="1" si="166"/>
        <v>9.3275999999999897</v>
      </c>
      <c r="D2501" s="1">
        <f t="shared" ca="1" si="167"/>
        <v>2733.19</v>
      </c>
    </row>
    <row r="2502" spans="1:4">
      <c r="A2502" s="16">
        <v>2501</v>
      </c>
      <c r="B2502" s="1">
        <f t="shared" ca="1" si="165"/>
        <v>234.63000000000011</v>
      </c>
      <c r="C2502" s="16">
        <f t="shared" ca="1" si="166"/>
        <v>9.381447421031595</v>
      </c>
      <c r="D2502" s="1">
        <f t="shared" ca="1" si="167"/>
        <v>2735.63</v>
      </c>
    </row>
    <row r="2503" spans="1:4">
      <c r="A2503" s="16">
        <v>2502</v>
      </c>
      <c r="B2503" s="1">
        <f t="shared" ca="1" si="165"/>
        <v>239.09999999999991</v>
      </c>
      <c r="C2503" s="16">
        <f t="shared" ca="1" si="166"/>
        <v>9.5563549160671499</v>
      </c>
      <c r="D2503" s="1">
        <f t="shared" ca="1" si="167"/>
        <v>2741.1</v>
      </c>
    </row>
    <row r="2504" spans="1:4">
      <c r="A2504" s="16">
        <v>2503</v>
      </c>
      <c r="B2504" s="1">
        <f t="shared" ca="1" si="165"/>
        <v>238.09999999999991</v>
      </c>
      <c r="C2504" s="16">
        <f t="shared" ca="1" si="166"/>
        <v>9.512584898122256</v>
      </c>
      <c r="D2504" s="1">
        <f t="shared" ca="1" si="167"/>
        <v>2741.1</v>
      </c>
    </row>
    <row r="2505" spans="1:4">
      <c r="A2505" s="16">
        <v>2504</v>
      </c>
      <c r="B2505" s="1">
        <f t="shared" ca="1" si="165"/>
        <v>237.09999999999991</v>
      </c>
      <c r="C2505" s="16">
        <f t="shared" ca="1" si="166"/>
        <v>9.4688498402555723</v>
      </c>
      <c r="D2505" s="1">
        <f t="shared" ca="1" si="167"/>
        <v>2741.1</v>
      </c>
    </row>
    <row r="2506" spans="1:4">
      <c r="A2506" s="16">
        <v>2505</v>
      </c>
      <c r="B2506" s="1">
        <f t="shared" ca="1" si="165"/>
        <v>238.5</v>
      </c>
      <c r="C2506" s="16">
        <f t="shared" ca="1" si="166"/>
        <v>9.5209580838323262</v>
      </c>
      <c r="D2506" s="1">
        <f t="shared" ca="1" si="167"/>
        <v>2743.5</v>
      </c>
    </row>
    <row r="2507" spans="1:4">
      <c r="A2507" s="16">
        <v>2506</v>
      </c>
      <c r="B2507" s="1">
        <f t="shared" ca="1" si="165"/>
        <v>241.23000000000002</v>
      </c>
      <c r="C2507" s="16">
        <f t="shared" ca="1" si="166"/>
        <v>9.6260973663208347</v>
      </c>
      <c r="D2507" s="1">
        <f t="shared" ca="1" si="167"/>
        <v>2747.23</v>
      </c>
    </row>
    <row r="2508" spans="1:4">
      <c r="A2508" s="16">
        <v>2507</v>
      </c>
      <c r="B2508" s="1">
        <f t="shared" ca="1" si="165"/>
        <v>240.23000000000002</v>
      </c>
      <c r="C2508" s="16">
        <f t="shared" ca="1" si="166"/>
        <v>9.5823693657758326</v>
      </c>
      <c r="D2508" s="1">
        <f t="shared" ca="1" si="167"/>
        <v>2747.23</v>
      </c>
    </row>
    <row r="2509" spans="1:4">
      <c r="A2509" s="16">
        <v>2508</v>
      </c>
      <c r="B2509" s="1">
        <f t="shared" ca="1" si="165"/>
        <v>239.23000000000002</v>
      </c>
      <c r="C2509" s="16">
        <f t="shared" ca="1" si="166"/>
        <v>9.5386762360446511</v>
      </c>
      <c r="D2509" s="1">
        <f t="shared" ca="1" si="167"/>
        <v>2747.23</v>
      </c>
    </row>
    <row r="2510" spans="1:4">
      <c r="A2510" s="16">
        <v>2509</v>
      </c>
      <c r="B2510" s="1">
        <f t="shared" ca="1" si="165"/>
        <v>238.23000000000002</v>
      </c>
      <c r="C2510" s="16">
        <f t="shared" ca="1" si="166"/>
        <v>9.4950179354324433</v>
      </c>
      <c r="D2510" s="1">
        <f t="shared" ca="1" si="167"/>
        <v>2747.23</v>
      </c>
    </row>
    <row r="2511" spans="1:4">
      <c r="A2511" s="16">
        <v>2510</v>
      </c>
      <c r="B2511" s="1">
        <f t="shared" ca="1" si="165"/>
        <v>242.47000000000025</v>
      </c>
      <c r="C2511" s="16">
        <f t="shared" ca="1" si="166"/>
        <v>9.6601593625498055</v>
      </c>
      <c r="D2511" s="1">
        <f t="shared" ca="1" si="167"/>
        <v>2752.4700000000003</v>
      </c>
    </row>
    <row r="2512" spans="1:4">
      <c r="A2512" s="16">
        <v>2511</v>
      </c>
      <c r="B2512" s="1">
        <f t="shared" ca="1" si="165"/>
        <v>241.47000000000025</v>
      </c>
      <c r="C2512" s="16">
        <f t="shared" ca="1" si="166"/>
        <v>9.6164874551971451</v>
      </c>
      <c r="D2512" s="1">
        <f t="shared" ca="1" si="167"/>
        <v>2752.4700000000003</v>
      </c>
    </row>
    <row r="2513" spans="1:4">
      <c r="A2513" s="16">
        <v>2512</v>
      </c>
      <c r="B2513" s="1">
        <f t="shared" ca="1" si="165"/>
        <v>240.47000000000025</v>
      </c>
      <c r="C2513" s="16">
        <f t="shared" ca="1" si="166"/>
        <v>9.5728503184713531</v>
      </c>
      <c r="D2513" s="1">
        <f t="shared" ca="1" si="167"/>
        <v>2752.4700000000003</v>
      </c>
    </row>
    <row r="2514" spans="1:4">
      <c r="A2514" s="16">
        <v>2513</v>
      </c>
      <c r="B2514" s="1">
        <f t="shared" ca="1" si="165"/>
        <v>239.47000000000025</v>
      </c>
      <c r="C2514" s="16">
        <f t="shared" ca="1" si="166"/>
        <v>9.5292479108635177</v>
      </c>
      <c r="D2514" s="1">
        <f t="shared" ca="1" si="167"/>
        <v>2752.4700000000003</v>
      </c>
    </row>
    <row r="2515" spans="1:4">
      <c r="A2515" s="16">
        <v>2514</v>
      </c>
      <c r="B2515" s="1">
        <f t="shared" ca="1" si="165"/>
        <v>241.32000000000016</v>
      </c>
      <c r="C2515" s="16">
        <f t="shared" ca="1" si="166"/>
        <v>9.5990453460620699</v>
      </c>
      <c r="D2515" s="1">
        <f t="shared" ca="1" si="167"/>
        <v>2755.32</v>
      </c>
    </row>
    <row r="2516" spans="1:4">
      <c r="A2516" s="16">
        <v>2515</v>
      </c>
      <c r="B2516" s="1">
        <f t="shared" ca="1" si="165"/>
        <v>240.32000000000016</v>
      </c>
      <c r="C2516" s="16">
        <f t="shared" ca="1" si="166"/>
        <v>9.5554671968190945</v>
      </c>
      <c r="D2516" s="1">
        <f t="shared" ca="1" si="167"/>
        <v>2755.32</v>
      </c>
    </row>
    <row r="2517" spans="1:4">
      <c r="A2517" s="16">
        <v>2516</v>
      </c>
      <c r="B2517" s="1">
        <f t="shared" ca="1" si="165"/>
        <v>239.32000000000016</v>
      </c>
      <c r="C2517" s="16">
        <f t="shared" ca="1" si="166"/>
        <v>9.5119236883942904</v>
      </c>
      <c r="D2517" s="1">
        <f t="shared" ca="1" si="167"/>
        <v>2755.32</v>
      </c>
    </row>
    <row r="2518" spans="1:4">
      <c r="A2518" s="16">
        <v>2517</v>
      </c>
      <c r="B2518" s="1">
        <f t="shared" ca="1" si="165"/>
        <v>238.32000000000016</v>
      </c>
      <c r="C2518" s="16">
        <f t="shared" ca="1" si="166"/>
        <v>9.4684147794993976</v>
      </c>
      <c r="D2518" s="1">
        <f t="shared" ca="1" si="167"/>
        <v>2755.32</v>
      </c>
    </row>
    <row r="2519" spans="1:4">
      <c r="A2519" s="16">
        <v>2518</v>
      </c>
      <c r="B2519" s="1">
        <f t="shared" ca="1" si="165"/>
        <v>237.32000000000016</v>
      </c>
      <c r="C2519" s="16">
        <f t="shared" ca="1" si="166"/>
        <v>9.4249404289118388</v>
      </c>
      <c r="D2519" s="1">
        <f t="shared" ca="1" si="167"/>
        <v>2755.32</v>
      </c>
    </row>
    <row r="2520" spans="1:4">
      <c r="A2520" s="16">
        <v>2519</v>
      </c>
      <c r="B2520" s="1">
        <f t="shared" ca="1" si="165"/>
        <v>236.32000000000016</v>
      </c>
      <c r="C2520" s="16">
        <f t="shared" ca="1" si="166"/>
        <v>9.3815005954744066</v>
      </c>
      <c r="D2520" s="1">
        <f t="shared" ca="1" si="167"/>
        <v>2755.32</v>
      </c>
    </row>
    <row r="2521" spans="1:4">
      <c r="A2521" s="16">
        <v>2520</v>
      </c>
      <c r="B2521" s="1">
        <f t="shared" ca="1" si="165"/>
        <v>235.32000000000016</v>
      </c>
      <c r="C2521" s="16">
        <f t="shared" ca="1" si="166"/>
        <v>9.3380952380952351</v>
      </c>
      <c r="D2521" s="1">
        <f t="shared" ca="1" si="167"/>
        <v>2755.32</v>
      </c>
    </row>
    <row r="2522" spans="1:4">
      <c r="A2522" s="16">
        <v>2521</v>
      </c>
      <c r="B2522" s="1">
        <f t="shared" ca="1" si="165"/>
        <v>234.32000000000016</v>
      </c>
      <c r="C2522" s="16">
        <f t="shared" ca="1" si="166"/>
        <v>9.2947243157477146</v>
      </c>
      <c r="D2522" s="1">
        <f t="shared" ca="1" si="167"/>
        <v>2755.32</v>
      </c>
    </row>
    <row r="2523" spans="1:4">
      <c r="A2523" s="16">
        <v>2522</v>
      </c>
      <c r="B2523" s="1">
        <f t="shared" ca="1" si="165"/>
        <v>235.86000000000013</v>
      </c>
      <c r="C2523" s="16">
        <f t="shared" ca="1" si="166"/>
        <v>9.3521015067406807</v>
      </c>
      <c r="D2523" s="1">
        <f t="shared" ca="1" si="167"/>
        <v>2757.86</v>
      </c>
    </row>
    <row r="2524" spans="1:4">
      <c r="A2524" s="16">
        <v>2523</v>
      </c>
      <c r="B2524" s="1">
        <f t="shared" ca="1" si="165"/>
        <v>234.86000000000013</v>
      </c>
      <c r="C2524" s="16">
        <f t="shared" ca="1" si="166"/>
        <v>9.3087594133967571</v>
      </c>
      <c r="D2524" s="1">
        <f t="shared" ca="1" si="167"/>
        <v>2757.86</v>
      </c>
    </row>
    <row r="2525" spans="1:4">
      <c r="A2525" s="16">
        <v>2524</v>
      </c>
      <c r="B2525" s="1">
        <f t="shared" ca="1" si="165"/>
        <v>233.86000000000013</v>
      </c>
      <c r="C2525" s="16">
        <f t="shared" ca="1" si="166"/>
        <v>9.2654516640253632</v>
      </c>
      <c r="D2525" s="1">
        <f t="shared" ca="1" si="167"/>
        <v>2757.86</v>
      </c>
    </row>
    <row r="2526" spans="1:4">
      <c r="A2526" s="16">
        <v>2525</v>
      </c>
      <c r="B2526" s="1">
        <f t="shared" ca="1" si="165"/>
        <v>236.51999999999998</v>
      </c>
      <c r="C2526" s="16">
        <f t="shared" ca="1" si="166"/>
        <v>9.3671287128712919</v>
      </c>
      <c r="D2526" s="1">
        <f t="shared" ca="1" si="167"/>
        <v>2761.52</v>
      </c>
    </row>
    <row r="2527" spans="1:4">
      <c r="A2527" s="16">
        <v>2526</v>
      </c>
      <c r="B2527" s="1">
        <f t="shared" ca="1" si="165"/>
        <v>235.51999999999998</v>
      </c>
      <c r="C2527" s="16">
        <f t="shared" ca="1" si="166"/>
        <v>9.3238321456848894</v>
      </c>
      <c r="D2527" s="1">
        <f t="shared" ca="1" si="167"/>
        <v>2761.52</v>
      </c>
    </row>
    <row r="2528" spans="1:4">
      <c r="A2528" s="16">
        <v>2527</v>
      </c>
      <c r="B2528" s="1">
        <f t="shared" ca="1" si="165"/>
        <v>234.51999999999998</v>
      </c>
      <c r="C2528" s="16">
        <f t="shared" ca="1" si="166"/>
        <v>9.280569845666804</v>
      </c>
      <c r="D2528" s="1">
        <f t="shared" ca="1" si="167"/>
        <v>2761.52</v>
      </c>
    </row>
    <row r="2529" spans="1:4">
      <c r="A2529" s="16">
        <v>2528</v>
      </c>
      <c r="B2529" s="1">
        <f t="shared" ca="1" si="165"/>
        <v>233.51999999999998</v>
      </c>
      <c r="C2529" s="16">
        <f t="shared" ca="1" si="166"/>
        <v>9.2373417721518933</v>
      </c>
      <c r="D2529" s="1">
        <f t="shared" ca="1" si="167"/>
        <v>2761.52</v>
      </c>
    </row>
    <row r="2530" spans="1:4">
      <c r="A2530" s="16">
        <v>2529</v>
      </c>
      <c r="B2530" s="1">
        <f t="shared" ca="1" si="165"/>
        <v>232.51999999999998</v>
      </c>
      <c r="C2530" s="16">
        <f t="shared" ca="1" si="166"/>
        <v>9.1941478845393334</v>
      </c>
      <c r="D2530" s="1">
        <f t="shared" ref="D2530:D2561" ca="1" si="168">$D$2401+R130</f>
        <v>2761.52</v>
      </c>
    </row>
    <row r="2531" spans="1:4">
      <c r="A2531" s="16">
        <v>2530</v>
      </c>
      <c r="B2531" s="1">
        <f t="shared" ca="1" si="165"/>
        <v>231.51999999999998</v>
      </c>
      <c r="C2531" s="16">
        <f t="shared" ca="1" si="166"/>
        <v>9.1509881422924906</v>
      </c>
      <c r="D2531" s="1">
        <f t="shared" ca="1" si="168"/>
        <v>2761.52</v>
      </c>
    </row>
    <row r="2532" spans="1:4">
      <c r="A2532" s="16">
        <v>2531</v>
      </c>
      <c r="B2532" s="1">
        <f t="shared" ca="1" si="165"/>
        <v>230.51999999999998</v>
      </c>
      <c r="C2532" s="16">
        <f t="shared" ca="1" si="166"/>
        <v>9.1078625049387512</v>
      </c>
      <c r="D2532" s="1">
        <f t="shared" ca="1" si="168"/>
        <v>2761.52</v>
      </c>
    </row>
    <row r="2533" spans="1:4">
      <c r="A2533" s="16">
        <v>2532</v>
      </c>
      <c r="B2533" s="1">
        <f t="shared" ca="1" si="165"/>
        <v>233.86000000000013</v>
      </c>
      <c r="C2533" s="16">
        <f t="shared" ca="1" si="166"/>
        <v>9.2361769352290679</v>
      </c>
      <c r="D2533" s="1">
        <f t="shared" ca="1" si="168"/>
        <v>2765.86</v>
      </c>
    </row>
    <row r="2534" spans="1:4">
      <c r="A2534" s="16">
        <v>2533</v>
      </c>
      <c r="B2534" s="1">
        <f t="shared" ca="1" si="165"/>
        <v>232.86000000000013</v>
      </c>
      <c r="C2534" s="16">
        <f t="shared" ca="1" si="166"/>
        <v>9.1930517173312296</v>
      </c>
      <c r="D2534" s="1">
        <f t="shared" ca="1" si="168"/>
        <v>2765.86</v>
      </c>
    </row>
    <row r="2535" spans="1:4">
      <c r="A2535" s="16">
        <v>2534</v>
      </c>
      <c r="B2535" s="1">
        <f t="shared" ca="1" si="165"/>
        <v>233.92000000000007</v>
      </c>
      <c r="C2535" s="16">
        <f t="shared" ca="1" si="166"/>
        <v>9.2312549329123925</v>
      </c>
      <c r="D2535" s="1">
        <f t="shared" ca="1" si="168"/>
        <v>2767.92</v>
      </c>
    </row>
    <row r="2536" spans="1:4">
      <c r="A2536" s="16">
        <v>2535</v>
      </c>
      <c r="B2536" s="1">
        <f t="shared" ca="1" si="165"/>
        <v>232.92000000000007</v>
      </c>
      <c r="C2536" s="16">
        <f t="shared" ca="1" si="166"/>
        <v>9.1881656804733751</v>
      </c>
      <c r="D2536" s="1">
        <f t="shared" ca="1" si="168"/>
        <v>2767.92</v>
      </c>
    </row>
    <row r="2537" spans="1:4">
      <c r="A2537" s="16">
        <v>2536</v>
      </c>
      <c r="B2537" s="1">
        <f t="shared" ca="1" si="165"/>
        <v>231.92000000000007</v>
      </c>
      <c r="C2537" s="16">
        <f t="shared" ca="1" si="166"/>
        <v>9.1451104100946452</v>
      </c>
      <c r="D2537" s="1">
        <f t="shared" ca="1" si="168"/>
        <v>2767.92</v>
      </c>
    </row>
    <row r="2538" spans="1:4">
      <c r="A2538" s="16">
        <v>2537</v>
      </c>
      <c r="B2538" s="1">
        <f t="shared" ca="1" si="165"/>
        <v>230.92000000000007</v>
      </c>
      <c r="C2538" s="16">
        <f t="shared" ca="1" si="166"/>
        <v>9.1020890815924247</v>
      </c>
      <c r="D2538" s="1">
        <f t="shared" ca="1" si="168"/>
        <v>2767.92</v>
      </c>
    </row>
    <row r="2539" spans="1:4">
      <c r="A2539" s="16">
        <v>2538</v>
      </c>
      <c r="B2539" s="1">
        <f t="shared" ca="1" si="165"/>
        <v>233.0300000000002</v>
      </c>
      <c r="C2539" s="16">
        <f t="shared" ca="1" si="166"/>
        <v>9.1816390858944175</v>
      </c>
      <c r="D2539" s="1">
        <f t="shared" ca="1" si="168"/>
        <v>2771.03</v>
      </c>
    </row>
    <row r="2540" spans="1:4">
      <c r="A2540" s="16">
        <v>2539</v>
      </c>
      <c r="B2540" s="1">
        <f t="shared" ca="1" si="165"/>
        <v>232.0300000000002</v>
      </c>
      <c r="C2540" s="16">
        <f t="shared" ca="1" si="166"/>
        <v>9.1386372587632962</v>
      </c>
      <c r="D2540" s="1">
        <f t="shared" ca="1" si="168"/>
        <v>2771.03</v>
      </c>
    </row>
    <row r="2541" spans="1:4">
      <c r="A2541" s="16">
        <v>2540</v>
      </c>
      <c r="B2541" s="1">
        <f t="shared" ca="1" si="165"/>
        <v>231.0300000000002</v>
      </c>
      <c r="C2541" s="16">
        <f t="shared" ca="1" si="166"/>
        <v>9.0956692913385808</v>
      </c>
      <c r="D2541" s="1">
        <f t="shared" ca="1" si="168"/>
        <v>2771.03</v>
      </c>
    </row>
    <row r="2542" spans="1:4">
      <c r="A2542" s="16">
        <v>2541</v>
      </c>
      <c r="B2542" s="1">
        <f t="shared" ca="1" si="165"/>
        <v>232.30000000000018</v>
      </c>
      <c r="C2542" s="16">
        <f t="shared" ca="1" si="166"/>
        <v>9.1420700511609709</v>
      </c>
      <c r="D2542" s="1">
        <f t="shared" ca="1" si="168"/>
        <v>2773.3</v>
      </c>
    </row>
    <row r="2543" spans="1:4">
      <c r="A2543" s="16">
        <v>2542</v>
      </c>
      <c r="B2543" s="1">
        <f t="shared" ca="1" si="165"/>
        <v>235.01000000000022</v>
      </c>
      <c r="C2543" s="16">
        <f t="shared" ca="1" si="166"/>
        <v>9.2450826121164482</v>
      </c>
      <c r="D2543" s="1">
        <f t="shared" ca="1" si="168"/>
        <v>2777.01</v>
      </c>
    </row>
    <row r="2544" spans="1:4">
      <c r="A2544" s="16">
        <v>2543</v>
      </c>
      <c r="B2544" s="1">
        <f t="shared" ca="1" si="165"/>
        <v>234.01000000000022</v>
      </c>
      <c r="C2544" s="16">
        <f t="shared" ca="1" si="166"/>
        <v>9.2021234762092092</v>
      </c>
      <c r="D2544" s="1">
        <f t="shared" ca="1" si="168"/>
        <v>2777.01</v>
      </c>
    </row>
    <row r="2545" spans="1:4">
      <c r="A2545" s="16">
        <v>2544</v>
      </c>
      <c r="B2545" s="1">
        <f t="shared" ca="1" si="165"/>
        <v>233.01000000000022</v>
      </c>
      <c r="C2545" s="16">
        <f t="shared" ca="1" si="166"/>
        <v>9.1591981132075517</v>
      </c>
      <c r="D2545" s="1">
        <f t="shared" ca="1" si="168"/>
        <v>2777.01</v>
      </c>
    </row>
    <row r="2546" spans="1:4">
      <c r="A2546" s="16">
        <v>2545</v>
      </c>
      <c r="B2546" s="1">
        <f t="shared" ca="1" si="165"/>
        <v>232.01000000000022</v>
      </c>
      <c r="C2546" s="16">
        <f t="shared" ca="1" si="166"/>
        <v>9.1163064833005905</v>
      </c>
      <c r="D2546" s="1">
        <f t="shared" ca="1" si="168"/>
        <v>2777.01</v>
      </c>
    </row>
    <row r="2547" spans="1:4">
      <c r="A2547" s="16">
        <v>2546</v>
      </c>
      <c r="B2547" s="1">
        <f t="shared" ca="1" si="165"/>
        <v>231.01000000000022</v>
      </c>
      <c r="C2547" s="16">
        <f t="shared" ca="1" si="166"/>
        <v>9.0734485467399963</v>
      </c>
      <c r="D2547" s="1">
        <f t="shared" ca="1" si="168"/>
        <v>2777.01</v>
      </c>
    </row>
    <row r="2548" spans="1:4">
      <c r="A2548" s="16">
        <v>2547</v>
      </c>
      <c r="B2548" s="1">
        <f t="shared" ca="1" si="165"/>
        <v>230.01000000000022</v>
      </c>
      <c r="C2548" s="16">
        <f t="shared" ca="1" si="166"/>
        <v>9.030624263839826</v>
      </c>
      <c r="D2548" s="1">
        <f t="shared" ca="1" si="168"/>
        <v>2777.01</v>
      </c>
    </row>
    <row r="2549" spans="1:4">
      <c r="A2549" s="16">
        <v>2548</v>
      </c>
      <c r="B2549" s="1">
        <f t="shared" ca="1" si="165"/>
        <v>229.01000000000022</v>
      </c>
      <c r="C2549" s="16">
        <f t="shared" ca="1" si="166"/>
        <v>8.9878335949764505</v>
      </c>
      <c r="D2549" s="1">
        <f t="shared" ca="1" si="168"/>
        <v>2777.01</v>
      </c>
    </row>
    <row r="2550" spans="1:4">
      <c r="A2550" s="16">
        <v>2549</v>
      </c>
      <c r="B2550" s="1">
        <f t="shared" ca="1" si="165"/>
        <v>228.01000000000022</v>
      </c>
      <c r="C2550" s="16">
        <f t="shared" ca="1" si="166"/>
        <v>8.9450765005884705</v>
      </c>
      <c r="D2550" s="1">
        <f t="shared" ca="1" si="168"/>
        <v>2777.01</v>
      </c>
    </row>
    <row r="2551" spans="1:4">
      <c r="A2551" s="16">
        <v>2550</v>
      </c>
      <c r="B2551" s="1">
        <f t="shared" ca="1" si="165"/>
        <v>227.01000000000022</v>
      </c>
      <c r="C2551" s="16">
        <f t="shared" ca="1" si="166"/>
        <v>8.9023529411764741</v>
      </c>
      <c r="D2551" s="1">
        <f t="shared" ca="1" si="168"/>
        <v>2777.01</v>
      </c>
    </row>
    <row r="2552" spans="1:4">
      <c r="A2552" s="16">
        <v>2551</v>
      </c>
      <c r="B2552" s="1">
        <f t="shared" ca="1" si="165"/>
        <v>226.01000000000022</v>
      </c>
      <c r="C2552" s="16">
        <f t="shared" ca="1" si="166"/>
        <v>8.8596628773030233</v>
      </c>
      <c r="D2552" s="1">
        <f t="shared" ca="1" si="168"/>
        <v>2777.01</v>
      </c>
    </row>
    <row r="2553" spans="1:4">
      <c r="A2553" s="16">
        <v>2552</v>
      </c>
      <c r="B2553" s="1">
        <f t="shared" ca="1" si="165"/>
        <v>225.01000000000022</v>
      </c>
      <c r="C2553" s="16">
        <f t="shared" ca="1" si="166"/>
        <v>8.8170062695924685</v>
      </c>
      <c r="D2553" s="1">
        <f t="shared" ca="1" si="168"/>
        <v>2777.01</v>
      </c>
    </row>
    <row r="2554" spans="1:4">
      <c r="A2554" s="16">
        <v>2553</v>
      </c>
      <c r="B2554" s="1">
        <f t="shared" ca="1" si="165"/>
        <v>228.26000000000022</v>
      </c>
      <c r="C2554" s="16">
        <f t="shared" ca="1" si="166"/>
        <v>8.9408538973756464</v>
      </c>
      <c r="D2554" s="1">
        <f t="shared" ca="1" si="168"/>
        <v>2781.26</v>
      </c>
    </row>
    <row r="2555" spans="1:4">
      <c r="A2555" s="16">
        <v>2554</v>
      </c>
      <c r="B2555" s="1">
        <f t="shared" ca="1" si="165"/>
        <v>227.26000000000022</v>
      </c>
      <c r="C2555" s="16">
        <f t="shared" ca="1" si="166"/>
        <v>8.8981989036805089</v>
      </c>
      <c r="D2555" s="1">
        <f t="shared" ca="1" si="168"/>
        <v>2781.26</v>
      </c>
    </row>
    <row r="2556" spans="1:4">
      <c r="A2556" s="16">
        <v>2555</v>
      </c>
      <c r="B2556" s="1">
        <f t="shared" ca="1" si="165"/>
        <v>226.26000000000022</v>
      </c>
      <c r="C2556" s="16">
        <f t="shared" ca="1" si="166"/>
        <v>8.8555772994129285</v>
      </c>
      <c r="D2556" s="1">
        <f t="shared" ca="1" si="168"/>
        <v>2781.26</v>
      </c>
    </row>
    <row r="2557" spans="1:4">
      <c r="A2557" s="16">
        <v>2556</v>
      </c>
      <c r="B2557" s="1">
        <f t="shared" ca="1" si="165"/>
        <v>225.26000000000022</v>
      </c>
      <c r="C2557" s="16">
        <f t="shared" ca="1" si="166"/>
        <v>8.8129890453834179</v>
      </c>
      <c r="D2557" s="1">
        <f t="shared" ca="1" si="168"/>
        <v>2781.26</v>
      </c>
    </row>
    <row r="2558" spans="1:4">
      <c r="A2558" s="16">
        <v>2557</v>
      </c>
      <c r="B2558" s="1">
        <f t="shared" ca="1" si="165"/>
        <v>224.26000000000022</v>
      </c>
      <c r="C2558" s="16">
        <f t="shared" ca="1" si="166"/>
        <v>8.7704341024638381</v>
      </c>
      <c r="D2558" s="1">
        <f t="shared" ca="1" si="168"/>
        <v>2781.26</v>
      </c>
    </row>
    <row r="2559" spans="1:4">
      <c r="A2559" s="16">
        <v>2558</v>
      </c>
      <c r="B2559" s="1">
        <f t="shared" ca="1" si="165"/>
        <v>223.26000000000022</v>
      </c>
      <c r="C2559" s="16">
        <f t="shared" ca="1" si="166"/>
        <v>8.7279124315871854</v>
      </c>
      <c r="D2559" s="1">
        <f t="shared" ca="1" si="168"/>
        <v>2781.26</v>
      </c>
    </row>
    <row r="2560" spans="1:4">
      <c r="A2560" s="16">
        <v>2559</v>
      </c>
      <c r="B2560" s="1">
        <f t="shared" ca="1" si="165"/>
        <v>222.26000000000022</v>
      </c>
      <c r="C2560" s="16">
        <f t="shared" ca="1" si="166"/>
        <v>8.6854239937475626</v>
      </c>
      <c r="D2560" s="1">
        <f t="shared" ca="1" si="168"/>
        <v>2781.26</v>
      </c>
    </row>
    <row r="2561" spans="1:4">
      <c r="A2561" s="16">
        <v>2560</v>
      </c>
      <c r="B2561" s="1">
        <f t="shared" ca="1" si="165"/>
        <v>221.26000000000022</v>
      </c>
      <c r="C2561" s="16">
        <f t="shared" ca="1" si="166"/>
        <v>8.6429687500000085</v>
      </c>
      <c r="D2561" s="1">
        <f t="shared" ca="1" si="168"/>
        <v>2781.26</v>
      </c>
    </row>
    <row r="2562" spans="1:4">
      <c r="A2562" s="16">
        <v>2561</v>
      </c>
      <c r="B2562" s="1">
        <f t="shared" ref="B2562:B2625" ca="1" si="169">D2562-A2562</f>
        <v>220.26000000000022</v>
      </c>
      <c r="C2562" s="16">
        <f t="shared" ref="C2562:C2625" ca="1" si="170">(D2562/A2562*100)-100</f>
        <v>8.6005466614603705</v>
      </c>
      <c r="D2562" s="1">
        <f t="shared" ref="D2562:D2593" ca="1" si="171">$D$2401+R162</f>
        <v>2781.26</v>
      </c>
    </row>
    <row r="2563" spans="1:4">
      <c r="A2563" s="16">
        <v>2562</v>
      </c>
      <c r="B2563" s="1">
        <f t="shared" ca="1" si="169"/>
        <v>219.26000000000022</v>
      </c>
      <c r="C2563" s="16">
        <f t="shared" ca="1" si="170"/>
        <v>8.5581576893052329</v>
      </c>
      <c r="D2563" s="1">
        <f t="shared" ca="1" si="171"/>
        <v>2781.26</v>
      </c>
    </row>
    <row r="2564" spans="1:4">
      <c r="A2564" s="16">
        <v>2563</v>
      </c>
      <c r="B2564" s="1">
        <f t="shared" ca="1" si="169"/>
        <v>218.26000000000022</v>
      </c>
      <c r="C2564" s="16">
        <f t="shared" ca="1" si="170"/>
        <v>8.515801794771761</v>
      </c>
      <c r="D2564" s="1">
        <f t="shared" ca="1" si="171"/>
        <v>2781.26</v>
      </c>
    </row>
    <row r="2565" spans="1:4">
      <c r="A2565" s="16">
        <v>2564</v>
      </c>
      <c r="B2565" s="1">
        <f t="shared" ca="1" si="169"/>
        <v>217.26000000000022</v>
      </c>
      <c r="C2565" s="16">
        <f t="shared" ca="1" si="170"/>
        <v>8.4734789391575731</v>
      </c>
      <c r="D2565" s="1">
        <f t="shared" ca="1" si="171"/>
        <v>2781.26</v>
      </c>
    </row>
    <row r="2566" spans="1:4">
      <c r="A2566" s="16">
        <v>2565</v>
      </c>
      <c r="B2566" s="1">
        <f t="shared" ca="1" si="169"/>
        <v>219.0300000000002</v>
      </c>
      <c r="C2566" s="16">
        <f t="shared" ca="1" si="170"/>
        <v>8.5391812865497059</v>
      </c>
      <c r="D2566" s="1">
        <f t="shared" ca="1" si="171"/>
        <v>2784.03</v>
      </c>
    </row>
    <row r="2567" spans="1:4">
      <c r="A2567" s="16">
        <v>2566</v>
      </c>
      <c r="B2567" s="1">
        <f t="shared" ca="1" si="169"/>
        <v>223.86999999999989</v>
      </c>
      <c r="C2567" s="16">
        <f t="shared" ca="1" si="170"/>
        <v>8.7244738893218994</v>
      </c>
      <c r="D2567" s="1">
        <f t="shared" ca="1" si="171"/>
        <v>2789.87</v>
      </c>
    </row>
    <row r="2568" spans="1:4">
      <c r="A2568" s="16">
        <v>2567</v>
      </c>
      <c r="B2568" s="1">
        <f t="shared" ca="1" si="169"/>
        <v>222.86999999999989</v>
      </c>
      <c r="C2568" s="16">
        <f t="shared" ca="1" si="170"/>
        <v>8.6821192052979939</v>
      </c>
      <c r="D2568" s="1">
        <f t="shared" ca="1" si="171"/>
        <v>2789.87</v>
      </c>
    </row>
    <row r="2569" spans="1:4">
      <c r="A2569" s="16">
        <v>2568</v>
      </c>
      <c r="B2569" s="1">
        <f t="shared" ca="1" si="169"/>
        <v>221.86999999999989</v>
      </c>
      <c r="C2569" s="16">
        <f t="shared" ca="1" si="170"/>
        <v>8.6397975077881597</v>
      </c>
      <c r="D2569" s="1">
        <f t="shared" ca="1" si="171"/>
        <v>2789.87</v>
      </c>
    </row>
    <row r="2570" spans="1:4">
      <c r="A2570" s="16">
        <v>2569</v>
      </c>
      <c r="B2570" s="1">
        <f t="shared" ca="1" si="169"/>
        <v>220.86999999999989</v>
      </c>
      <c r="C2570" s="16">
        <f t="shared" ca="1" si="170"/>
        <v>8.5975087582717009</v>
      </c>
      <c r="D2570" s="1">
        <f t="shared" ca="1" si="171"/>
        <v>2789.87</v>
      </c>
    </row>
    <row r="2571" spans="1:4">
      <c r="A2571" s="16">
        <v>2570</v>
      </c>
      <c r="B2571" s="1">
        <f t="shared" ca="1" si="169"/>
        <v>219.86999999999989</v>
      </c>
      <c r="C2571" s="16">
        <f t="shared" ca="1" si="170"/>
        <v>8.555252918287934</v>
      </c>
      <c r="D2571" s="1">
        <f t="shared" ca="1" si="171"/>
        <v>2789.87</v>
      </c>
    </row>
    <row r="2572" spans="1:4">
      <c r="A2572" s="16">
        <v>2571</v>
      </c>
      <c r="B2572" s="1">
        <f t="shared" ca="1" si="169"/>
        <v>218.86999999999989</v>
      </c>
      <c r="C2572" s="16">
        <f t="shared" ca="1" si="170"/>
        <v>8.5130299494360173</v>
      </c>
      <c r="D2572" s="1">
        <f t="shared" ca="1" si="171"/>
        <v>2789.87</v>
      </c>
    </row>
    <row r="2573" spans="1:4">
      <c r="A2573" s="16">
        <v>2572</v>
      </c>
      <c r="B2573" s="1">
        <f t="shared" ca="1" si="169"/>
        <v>220.40999999999985</v>
      </c>
      <c r="C2573" s="16">
        <f t="shared" ca="1" si="170"/>
        <v>8.5695956454121358</v>
      </c>
      <c r="D2573" s="1">
        <f t="shared" ca="1" si="171"/>
        <v>2792.41</v>
      </c>
    </row>
    <row r="2574" spans="1:4">
      <c r="A2574" s="16">
        <v>2573</v>
      </c>
      <c r="B2574" s="1">
        <f t="shared" ca="1" si="169"/>
        <v>223.65999999999985</v>
      </c>
      <c r="C2574" s="16">
        <f t="shared" ca="1" si="170"/>
        <v>8.6925767586474905</v>
      </c>
      <c r="D2574" s="1">
        <f t="shared" ca="1" si="171"/>
        <v>2796.66</v>
      </c>
    </row>
    <row r="2575" spans="1:4">
      <c r="A2575" s="16">
        <v>2574</v>
      </c>
      <c r="B2575" s="1">
        <f t="shared" ca="1" si="169"/>
        <v>225.26999999999998</v>
      </c>
      <c r="C2575" s="16">
        <f t="shared" ca="1" si="170"/>
        <v>8.7517482517482534</v>
      </c>
      <c r="D2575" s="1">
        <f t="shared" ca="1" si="171"/>
        <v>2799.27</v>
      </c>
    </row>
    <row r="2576" spans="1:4">
      <c r="A2576" s="16">
        <v>2575</v>
      </c>
      <c r="B2576" s="1">
        <f t="shared" ca="1" si="169"/>
        <v>224.26999999999998</v>
      </c>
      <c r="C2576" s="16">
        <f t="shared" ca="1" si="170"/>
        <v>8.7095145631068078</v>
      </c>
      <c r="D2576" s="1">
        <f t="shared" ca="1" si="171"/>
        <v>2799.27</v>
      </c>
    </row>
    <row r="2577" spans="1:4">
      <c r="A2577" s="16">
        <v>2576</v>
      </c>
      <c r="B2577" s="1">
        <f t="shared" ca="1" si="169"/>
        <v>223.26999999999998</v>
      </c>
      <c r="C2577" s="16">
        <f t="shared" ca="1" si="170"/>
        <v>8.6673136645962785</v>
      </c>
      <c r="D2577" s="1">
        <f t="shared" ca="1" si="171"/>
        <v>2799.27</v>
      </c>
    </row>
    <row r="2578" spans="1:4">
      <c r="A2578" s="16">
        <v>2577</v>
      </c>
      <c r="B2578" s="1">
        <f t="shared" ca="1" si="169"/>
        <v>226.55000000000018</v>
      </c>
      <c r="C2578" s="16">
        <f t="shared" ca="1" si="170"/>
        <v>8.7912301125339525</v>
      </c>
      <c r="D2578" s="1">
        <f t="shared" ca="1" si="171"/>
        <v>2803.55</v>
      </c>
    </row>
    <row r="2579" spans="1:4">
      <c r="A2579" s="16">
        <v>2578</v>
      </c>
      <c r="B2579" s="1">
        <f t="shared" ca="1" si="169"/>
        <v>225.55000000000018</v>
      </c>
      <c r="C2579" s="16">
        <f t="shared" ca="1" si="170"/>
        <v>8.7490302560124178</v>
      </c>
      <c r="D2579" s="1">
        <f t="shared" ca="1" si="171"/>
        <v>2803.55</v>
      </c>
    </row>
    <row r="2580" spans="1:4">
      <c r="A2580" s="16">
        <v>2579</v>
      </c>
      <c r="B2580" s="1">
        <f t="shared" ca="1" si="169"/>
        <v>224.55000000000018</v>
      </c>
      <c r="C2580" s="16">
        <f t="shared" ca="1" si="170"/>
        <v>8.7068631252423643</v>
      </c>
      <c r="D2580" s="1">
        <f t="shared" ca="1" si="171"/>
        <v>2803.55</v>
      </c>
    </row>
    <row r="2581" spans="1:4">
      <c r="A2581" s="16">
        <v>2580</v>
      </c>
      <c r="B2581" s="1">
        <f t="shared" ca="1" si="169"/>
        <v>228.17000000000007</v>
      </c>
      <c r="C2581" s="16">
        <f t="shared" ca="1" si="170"/>
        <v>8.8437984496124074</v>
      </c>
      <c r="D2581" s="1">
        <f t="shared" ca="1" si="171"/>
        <v>2808.17</v>
      </c>
    </row>
    <row r="2582" spans="1:4">
      <c r="A2582" s="16">
        <v>2581</v>
      </c>
      <c r="B2582" s="1">
        <f t="shared" ca="1" si="169"/>
        <v>230.76000000000022</v>
      </c>
      <c r="C2582" s="16">
        <f t="shared" ca="1" si="170"/>
        <v>8.9407206509105208</v>
      </c>
      <c r="D2582" s="1">
        <f t="shared" ca="1" si="171"/>
        <v>2811.76</v>
      </c>
    </row>
    <row r="2583" spans="1:4">
      <c r="A2583" s="16">
        <v>2582</v>
      </c>
      <c r="B2583" s="1">
        <f t="shared" ca="1" si="169"/>
        <v>229.76000000000022</v>
      </c>
      <c r="C2583" s="16">
        <f t="shared" ca="1" si="170"/>
        <v>8.8985282726568755</v>
      </c>
      <c r="D2583" s="1">
        <f t="shared" ca="1" si="171"/>
        <v>2811.76</v>
      </c>
    </row>
    <row r="2584" spans="1:4">
      <c r="A2584" s="16">
        <v>2583</v>
      </c>
      <c r="B2584" s="1">
        <f t="shared" ca="1" si="169"/>
        <v>228.76000000000022</v>
      </c>
      <c r="C2584" s="16">
        <f t="shared" ca="1" si="170"/>
        <v>8.8563685636856349</v>
      </c>
      <c r="D2584" s="1">
        <f t="shared" ca="1" si="171"/>
        <v>2811.76</v>
      </c>
    </row>
    <row r="2585" spans="1:4">
      <c r="A2585" s="16">
        <v>2584</v>
      </c>
      <c r="B2585" s="1">
        <f t="shared" ca="1" si="169"/>
        <v>227.76000000000022</v>
      </c>
      <c r="C2585" s="16">
        <f t="shared" ca="1" si="170"/>
        <v>8.8142414860681271</v>
      </c>
      <c r="D2585" s="1">
        <f t="shared" ca="1" si="171"/>
        <v>2811.76</v>
      </c>
    </row>
    <row r="2586" spans="1:4">
      <c r="A2586" s="16">
        <v>2585</v>
      </c>
      <c r="B2586" s="1">
        <f t="shared" ca="1" si="169"/>
        <v>226.76000000000022</v>
      </c>
      <c r="C2586" s="16">
        <f t="shared" ca="1" si="170"/>
        <v>8.7721470019342433</v>
      </c>
      <c r="D2586" s="1">
        <f t="shared" ca="1" si="171"/>
        <v>2811.76</v>
      </c>
    </row>
    <row r="2587" spans="1:4">
      <c r="A2587" s="16">
        <v>2586</v>
      </c>
      <c r="B2587" s="1">
        <f t="shared" ca="1" si="169"/>
        <v>227.98000000000002</v>
      </c>
      <c r="C2587" s="16">
        <f t="shared" ca="1" si="170"/>
        <v>8.8159319412219617</v>
      </c>
      <c r="D2587" s="1">
        <f t="shared" ca="1" si="171"/>
        <v>2813.98</v>
      </c>
    </row>
    <row r="2588" spans="1:4">
      <c r="A2588" s="16">
        <v>2587</v>
      </c>
      <c r="B2588" s="1">
        <f t="shared" ca="1" si="169"/>
        <v>226.98000000000002</v>
      </c>
      <c r="C2588" s="16">
        <f t="shared" ca="1" si="170"/>
        <v>8.7738693467336759</v>
      </c>
      <c r="D2588" s="1">
        <f t="shared" ca="1" si="171"/>
        <v>2813.98</v>
      </c>
    </row>
    <row r="2589" spans="1:4">
      <c r="A2589" s="16">
        <v>2588</v>
      </c>
      <c r="B2589" s="1">
        <f t="shared" ca="1" si="169"/>
        <v>225.98000000000002</v>
      </c>
      <c r="C2589" s="16">
        <f t="shared" ca="1" si="170"/>
        <v>8.7318392581143769</v>
      </c>
      <c r="D2589" s="1">
        <f t="shared" ca="1" si="171"/>
        <v>2813.98</v>
      </c>
    </row>
    <row r="2590" spans="1:4">
      <c r="A2590" s="16">
        <v>2589</v>
      </c>
      <c r="B2590" s="1">
        <f t="shared" ca="1" si="169"/>
        <v>224.98000000000002</v>
      </c>
      <c r="C2590" s="16">
        <f t="shared" ca="1" si="170"/>
        <v>8.6898416376979526</v>
      </c>
      <c r="D2590" s="1">
        <f t="shared" ca="1" si="171"/>
        <v>2813.98</v>
      </c>
    </row>
    <row r="2591" spans="1:4">
      <c r="A2591" s="16">
        <v>2590</v>
      </c>
      <c r="B2591" s="1">
        <f t="shared" ca="1" si="169"/>
        <v>228.82999999999993</v>
      </c>
      <c r="C2591" s="16">
        <f t="shared" ca="1" si="170"/>
        <v>8.8351351351351468</v>
      </c>
      <c r="D2591" s="1">
        <f t="shared" ca="1" si="171"/>
        <v>2818.83</v>
      </c>
    </row>
    <row r="2592" spans="1:4">
      <c r="A2592" s="16">
        <v>2591</v>
      </c>
      <c r="B2592" s="1">
        <f t="shared" ca="1" si="169"/>
        <v>231.80999999999995</v>
      </c>
      <c r="C2592" s="16">
        <f t="shared" ca="1" si="170"/>
        <v>8.9467387109224177</v>
      </c>
      <c r="D2592" s="1">
        <f t="shared" ca="1" si="171"/>
        <v>2822.81</v>
      </c>
    </row>
    <row r="2593" spans="1:4">
      <c r="A2593" s="16">
        <v>2592</v>
      </c>
      <c r="B2593" s="1">
        <f t="shared" ca="1" si="169"/>
        <v>230.80999999999995</v>
      </c>
      <c r="C2593" s="16">
        <f t="shared" ca="1" si="170"/>
        <v>8.9047067901234556</v>
      </c>
      <c r="D2593" s="1">
        <f t="shared" ca="1" si="171"/>
        <v>2822.81</v>
      </c>
    </row>
    <row r="2594" spans="1:4">
      <c r="A2594" s="16">
        <v>2593</v>
      </c>
      <c r="B2594" s="1">
        <f t="shared" ca="1" si="169"/>
        <v>229.80999999999995</v>
      </c>
      <c r="C2594" s="16">
        <f t="shared" ca="1" si="170"/>
        <v>8.8627072888546081</v>
      </c>
      <c r="D2594" s="1">
        <f t="shared" ref="D2594:D2601" ca="1" si="172">$D$2401+R194</f>
        <v>2822.81</v>
      </c>
    </row>
    <row r="2595" spans="1:4">
      <c r="A2595" s="16">
        <v>2594</v>
      </c>
      <c r="B2595" s="1">
        <f t="shared" ca="1" si="169"/>
        <v>228.80999999999995</v>
      </c>
      <c r="C2595" s="16">
        <f t="shared" ca="1" si="170"/>
        <v>8.8207401696221979</v>
      </c>
      <c r="D2595" s="1">
        <f t="shared" ca="1" si="172"/>
        <v>2822.81</v>
      </c>
    </row>
    <row r="2596" spans="1:4">
      <c r="A2596" s="16">
        <v>2595</v>
      </c>
      <c r="B2596" s="1">
        <f t="shared" ca="1" si="169"/>
        <v>227.80999999999995</v>
      </c>
      <c r="C2596" s="16">
        <f t="shared" ca="1" si="170"/>
        <v>8.7788053949903571</v>
      </c>
      <c r="D2596" s="1">
        <f t="shared" ca="1" si="172"/>
        <v>2822.81</v>
      </c>
    </row>
    <row r="2597" spans="1:4">
      <c r="A2597" s="16">
        <v>2596</v>
      </c>
      <c r="B2597" s="1">
        <f t="shared" ca="1" si="169"/>
        <v>229.07999999999993</v>
      </c>
      <c r="C2597" s="16">
        <f t="shared" ca="1" si="170"/>
        <v>8.824345146379045</v>
      </c>
      <c r="D2597" s="1">
        <f t="shared" ca="1" si="172"/>
        <v>2825.08</v>
      </c>
    </row>
    <row r="2598" spans="1:4">
      <c r="A2598" s="16">
        <v>2597</v>
      </c>
      <c r="B2598" s="1">
        <f t="shared" ca="1" si="169"/>
        <v>228.07999999999993</v>
      </c>
      <c r="C2598" s="16">
        <f t="shared" ca="1" si="170"/>
        <v>8.7824412783981529</v>
      </c>
      <c r="D2598" s="1">
        <f t="shared" ca="1" si="172"/>
        <v>2825.08</v>
      </c>
    </row>
    <row r="2599" spans="1:4">
      <c r="A2599" s="16">
        <v>2598</v>
      </c>
      <c r="B2599" s="1">
        <f t="shared" ca="1" si="169"/>
        <v>227.07999999999993</v>
      </c>
      <c r="C2599" s="16">
        <f t="shared" ca="1" si="170"/>
        <v>8.7405696689761356</v>
      </c>
      <c r="D2599" s="1">
        <f t="shared" ca="1" si="172"/>
        <v>2825.08</v>
      </c>
    </row>
    <row r="2600" spans="1:4">
      <c r="A2600" s="16">
        <v>2599</v>
      </c>
      <c r="B2600" s="1">
        <f t="shared" ca="1" si="169"/>
        <v>226.07999999999993</v>
      </c>
      <c r="C2600" s="16">
        <f t="shared" ca="1" si="170"/>
        <v>8.6987302808772711</v>
      </c>
      <c r="D2600" s="1">
        <f t="shared" ca="1" si="172"/>
        <v>2825.08</v>
      </c>
    </row>
    <row r="2601" spans="1:4">
      <c r="A2601" s="16">
        <v>2600</v>
      </c>
      <c r="B2601" s="1">
        <f t="shared" ca="1" si="169"/>
        <v>228.09000000000015</v>
      </c>
      <c r="C2601" s="16">
        <f t="shared" ca="1" si="170"/>
        <v>8.77269230769231</v>
      </c>
      <c r="D2601" s="1">
        <f t="shared" ca="1" si="172"/>
        <v>2828.09</v>
      </c>
    </row>
    <row r="2602" spans="1:4">
      <c r="A2602" s="16">
        <v>2601</v>
      </c>
      <c r="B2602" s="1">
        <f t="shared" ca="1" si="169"/>
        <v>227.09000000000015</v>
      </c>
      <c r="C2602" s="16">
        <f t="shared" ca="1" si="170"/>
        <v>8.7308727412533642</v>
      </c>
      <c r="D2602" s="1">
        <f t="shared" ref="D2602:D2633" ca="1" si="173">$D$2601+S2</f>
        <v>2828.09</v>
      </c>
    </row>
    <row r="2603" spans="1:4">
      <c r="A2603" s="16">
        <v>2602</v>
      </c>
      <c r="B2603" s="1">
        <f t="shared" ca="1" si="169"/>
        <v>228.75</v>
      </c>
      <c r="C2603" s="16">
        <f t="shared" ca="1" si="170"/>
        <v>8.7913143735588051</v>
      </c>
      <c r="D2603" s="1">
        <f t="shared" ca="1" si="173"/>
        <v>2830.75</v>
      </c>
    </row>
    <row r="2604" spans="1:4">
      <c r="A2604" s="16">
        <v>2603</v>
      </c>
      <c r="B2604" s="1">
        <f t="shared" ca="1" si="169"/>
        <v>227.75</v>
      </c>
      <c r="C2604" s="16">
        <f t="shared" ca="1" si="170"/>
        <v>8.7495197848636224</v>
      </c>
      <c r="D2604" s="1">
        <f t="shared" ca="1" si="173"/>
        <v>2830.75</v>
      </c>
    </row>
    <row r="2605" spans="1:4">
      <c r="A2605" s="16">
        <v>2604</v>
      </c>
      <c r="B2605" s="1">
        <f t="shared" ca="1" si="169"/>
        <v>226.75</v>
      </c>
      <c r="C2605" s="16">
        <f t="shared" ca="1" si="170"/>
        <v>8.7077572964669798</v>
      </c>
      <c r="D2605" s="1">
        <f t="shared" ca="1" si="173"/>
        <v>2830.75</v>
      </c>
    </row>
    <row r="2606" spans="1:4">
      <c r="A2606" s="16">
        <v>2605</v>
      </c>
      <c r="B2606" s="1">
        <f t="shared" ca="1" si="169"/>
        <v>225.75</v>
      </c>
      <c r="C2606" s="16">
        <f t="shared" ca="1" si="170"/>
        <v>8.6660268714011437</v>
      </c>
      <c r="D2606" s="1">
        <f t="shared" ca="1" si="173"/>
        <v>2830.75</v>
      </c>
    </row>
    <row r="2607" spans="1:4">
      <c r="A2607" s="16">
        <v>2606</v>
      </c>
      <c r="B2607" s="1">
        <f t="shared" ca="1" si="169"/>
        <v>224.75</v>
      </c>
      <c r="C2607" s="16">
        <f t="shared" ca="1" si="170"/>
        <v>8.624328472755181</v>
      </c>
      <c r="D2607" s="1">
        <f t="shared" ca="1" si="173"/>
        <v>2830.75</v>
      </c>
    </row>
    <row r="2608" spans="1:4">
      <c r="A2608" s="16">
        <v>2607</v>
      </c>
      <c r="B2608" s="1">
        <f t="shared" ca="1" si="169"/>
        <v>223.75</v>
      </c>
      <c r="C2608" s="16">
        <f t="shared" ca="1" si="170"/>
        <v>8.5826620636747322</v>
      </c>
      <c r="D2608" s="1">
        <f t="shared" ca="1" si="173"/>
        <v>2830.75</v>
      </c>
    </row>
    <row r="2609" spans="1:4">
      <c r="A2609" s="16">
        <v>2608</v>
      </c>
      <c r="B2609" s="1">
        <f t="shared" ca="1" si="169"/>
        <v>222.75</v>
      </c>
      <c r="C2609" s="16">
        <f t="shared" ca="1" si="170"/>
        <v>8.5410276073619684</v>
      </c>
      <c r="D2609" s="1">
        <f t="shared" ca="1" si="173"/>
        <v>2830.75</v>
      </c>
    </row>
    <row r="2610" spans="1:4">
      <c r="A2610" s="16">
        <v>2609</v>
      </c>
      <c r="B2610" s="1">
        <f t="shared" ca="1" si="169"/>
        <v>224.97000000000025</v>
      </c>
      <c r="C2610" s="16">
        <f t="shared" ca="1" si="170"/>
        <v>8.6228440015331671</v>
      </c>
      <c r="D2610" s="1">
        <f t="shared" ca="1" si="173"/>
        <v>2833.9700000000003</v>
      </c>
    </row>
    <row r="2611" spans="1:4">
      <c r="A2611" s="16">
        <v>2610</v>
      </c>
      <c r="B2611" s="1">
        <f t="shared" ca="1" si="169"/>
        <v>228.95000000000027</v>
      </c>
      <c r="C2611" s="16">
        <f t="shared" ca="1" si="170"/>
        <v>8.772030651340998</v>
      </c>
      <c r="D2611" s="1">
        <f t="shared" ca="1" si="173"/>
        <v>2838.9500000000003</v>
      </c>
    </row>
    <row r="2612" spans="1:4">
      <c r="A2612" s="16">
        <v>2611</v>
      </c>
      <c r="B2612" s="1">
        <f t="shared" ca="1" si="169"/>
        <v>227.95000000000027</v>
      </c>
      <c r="C2612" s="16">
        <f t="shared" ca="1" si="170"/>
        <v>8.7303715051704387</v>
      </c>
      <c r="D2612" s="1">
        <f t="shared" ca="1" si="173"/>
        <v>2838.9500000000003</v>
      </c>
    </row>
    <row r="2613" spans="1:4">
      <c r="A2613" s="16">
        <v>2612</v>
      </c>
      <c r="B2613" s="1">
        <f t="shared" ca="1" si="169"/>
        <v>226.95000000000027</v>
      </c>
      <c r="C2613" s="16">
        <f t="shared" ca="1" si="170"/>
        <v>8.6887442572741236</v>
      </c>
      <c r="D2613" s="1">
        <f t="shared" ca="1" si="173"/>
        <v>2838.9500000000003</v>
      </c>
    </row>
    <row r="2614" spans="1:4">
      <c r="A2614" s="16">
        <v>2613</v>
      </c>
      <c r="B2614" s="1">
        <f t="shared" ca="1" si="169"/>
        <v>225.95000000000027</v>
      </c>
      <c r="C2614" s="16">
        <f t="shared" ca="1" si="170"/>
        <v>8.6471488710294864</v>
      </c>
      <c r="D2614" s="1">
        <f t="shared" ca="1" si="173"/>
        <v>2838.9500000000003</v>
      </c>
    </row>
    <row r="2615" spans="1:4">
      <c r="A2615" s="16">
        <v>2614</v>
      </c>
      <c r="B2615" s="1">
        <f t="shared" ca="1" si="169"/>
        <v>227.87000000000035</v>
      </c>
      <c r="C2615" s="16">
        <f t="shared" ca="1" si="170"/>
        <v>8.7172915072685697</v>
      </c>
      <c r="D2615" s="1">
        <f t="shared" ca="1" si="173"/>
        <v>2841.8700000000003</v>
      </c>
    </row>
    <row r="2616" spans="1:4">
      <c r="A2616" s="16">
        <v>2615</v>
      </c>
      <c r="B2616" s="1">
        <f t="shared" ca="1" si="169"/>
        <v>226.87000000000035</v>
      </c>
      <c r="C2616" s="16">
        <f t="shared" ca="1" si="170"/>
        <v>8.675717017208413</v>
      </c>
      <c r="D2616" s="1">
        <f t="shared" ca="1" si="173"/>
        <v>2841.8700000000003</v>
      </c>
    </row>
    <row r="2617" spans="1:4">
      <c r="A2617" s="16">
        <v>2616</v>
      </c>
      <c r="B2617" s="1">
        <f t="shared" ca="1" si="169"/>
        <v>228.05999999999995</v>
      </c>
      <c r="C2617" s="16">
        <f t="shared" ca="1" si="170"/>
        <v>8.717889908256879</v>
      </c>
      <c r="D2617" s="1">
        <f t="shared" ca="1" si="173"/>
        <v>2844.06</v>
      </c>
    </row>
    <row r="2618" spans="1:4">
      <c r="A2618" s="16">
        <v>2617</v>
      </c>
      <c r="B2618" s="1">
        <f t="shared" ca="1" si="169"/>
        <v>229.49000000000024</v>
      </c>
      <c r="C2618" s="16">
        <f t="shared" ca="1" si="170"/>
        <v>8.7692013756209377</v>
      </c>
      <c r="D2618" s="1">
        <f t="shared" ca="1" si="173"/>
        <v>2846.4900000000002</v>
      </c>
    </row>
    <row r="2619" spans="1:4">
      <c r="A2619" s="16">
        <v>2618</v>
      </c>
      <c r="B2619" s="1">
        <f t="shared" ca="1" si="169"/>
        <v>228.49000000000024</v>
      </c>
      <c r="C2619" s="16">
        <f t="shared" ca="1" si="170"/>
        <v>8.7276546982429437</v>
      </c>
      <c r="D2619" s="1">
        <f t="shared" ca="1" si="173"/>
        <v>2846.4900000000002</v>
      </c>
    </row>
    <row r="2620" spans="1:4">
      <c r="A2620" s="16">
        <v>2619</v>
      </c>
      <c r="B2620" s="1">
        <f t="shared" ca="1" si="169"/>
        <v>227.49000000000024</v>
      </c>
      <c r="C2620" s="16">
        <f t="shared" ca="1" si="170"/>
        <v>8.6861397479954405</v>
      </c>
      <c r="D2620" s="1">
        <f t="shared" ca="1" si="173"/>
        <v>2846.4900000000002</v>
      </c>
    </row>
    <row r="2621" spans="1:4">
      <c r="A2621" s="16">
        <v>2620</v>
      </c>
      <c r="B2621" s="1">
        <f t="shared" ca="1" si="169"/>
        <v>230.55999999999995</v>
      </c>
      <c r="C2621" s="16">
        <f t="shared" ca="1" si="170"/>
        <v>8.8000000000000114</v>
      </c>
      <c r="D2621" s="1">
        <f t="shared" ca="1" si="173"/>
        <v>2850.56</v>
      </c>
    </row>
    <row r="2622" spans="1:4">
      <c r="A2622" s="16">
        <v>2621</v>
      </c>
      <c r="B2622" s="1">
        <f t="shared" ca="1" si="169"/>
        <v>229.55999999999995</v>
      </c>
      <c r="C2622" s="16">
        <f t="shared" ca="1" si="170"/>
        <v>8.758489126287671</v>
      </c>
      <c r="D2622" s="1">
        <f t="shared" ca="1" si="173"/>
        <v>2850.56</v>
      </c>
    </row>
    <row r="2623" spans="1:4">
      <c r="A2623" s="16">
        <v>2622</v>
      </c>
      <c r="B2623" s="1">
        <f t="shared" ca="1" si="169"/>
        <v>228.55999999999995</v>
      </c>
      <c r="C2623" s="16">
        <f t="shared" ca="1" si="170"/>
        <v>8.7170099160945824</v>
      </c>
      <c r="D2623" s="1">
        <f t="shared" ca="1" si="173"/>
        <v>2850.56</v>
      </c>
    </row>
    <row r="2624" spans="1:4">
      <c r="A2624" s="16">
        <v>2623</v>
      </c>
      <c r="B2624" s="1">
        <f t="shared" ca="1" si="169"/>
        <v>227.55999999999995</v>
      </c>
      <c r="C2624" s="16">
        <f t="shared" ca="1" si="170"/>
        <v>8.6755623332062584</v>
      </c>
      <c r="D2624" s="1">
        <f t="shared" ca="1" si="173"/>
        <v>2850.56</v>
      </c>
    </row>
    <row r="2625" spans="1:4">
      <c r="A2625" s="16">
        <v>2624</v>
      </c>
      <c r="B2625" s="1">
        <f t="shared" ca="1" si="169"/>
        <v>228.99000000000024</v>
      </c>
      <c r="C2625" s="16">
        <f t="shared" ca="1" si="170"/>
        <v>8.7267530487804947</v>
      </c>
      <c r="D2625" s="1">
        <f t="shared" ca="1" si="173"/>
        <v>2852.9900000000002</v>
      </c>
    </row>
    <row r="2626" spans="1:4">
      <c r="A2626" s="16">
        <v>2625</v>
      </c>
      <c r="B2626" s="1">
        <f t="shared" ref="B2626:B2689" ca="1" si="174">D2626-A2626</f>
        <v>227.99000000000024</v>
      </c>
      <c r="C2626" s="16">
        <f t="shared" ref="C2626:C2689" ca="1" si="175">(D2626/A2626*100)-100</f>
        <v>8.6853333333333467</v>
      </c>
      <c r="D2626" s="1">
        <f t="shared" ca="1" si="173"/>
        <v>2852.9900000000002</v>
      </c>
    </row>
    <row r="2627" spans="1:4">
      <c r="A2627" s="16">
        <v>2626</v>
      </c>
      <c r="B2627" s="1">
        <f t="shared" ca="1" si="174"/>
        <v>232.11000000000013</v>
      </c>
      <c r="C2627" s="16">
        <f t="shared" ca="1" si="175"/>
        <v>8.8389185072353484</v>
      </c>
      <c r="D2627" s="1">
        <f t="shared" ca="1" si="173"/>
        <v>2858.11</v>
      </c>
    </row>
    <row r="2628" spans="1:4">
      <c r="A2628" s="16">
        <v>2627</v>
      </c>
      <c r="B2628" s="1">
        <f t="shared" ca="1" si="174"/>
        <v>231.11000000000013</v>
      </c>
      <c r="C2628" s="16">
        <f t="shared" ca="1" si="175"/>
        <v>8.7974876284735473</v>
      </c>
      <c r="D2628" s="1">
        <f t="shared" ca="1" si="173"/>
        <v>2858.11</v>
      </c>
    </row>
    <row r="2629" spans="1:4">
      <c r="A2629" s="16">
        <v>2628</v>
      </c>
      <c r="B2629" s="1">
        <f t="shared" ca="1" si="174"/>
        <v>230.11000000000013</v>
      </c>
      <c r="C2629" s="16">
        <f t="shared" ca="1" si="175"/>
        <v>8.7560882800608937</v>
      </c>
      <c r="D2629" s="1">
        <f t="shared" ca="1" si="173"/>
        <v>2858.11</v>
      </c>
    </row>
    <row r="2630" spans="1:4">
      <c r="A2630" s="16">
        <v>2629</v>
      </c>
      <c r="B2630" s="1">
        <f t="shared" ca="1" si="174"/>
        <v>229.11000000000013</v>
      </c>
      <c r="C2630" s="16">
        <f t="shared" ca="1" si="175"/>
        <v>8.7147204260175073</v>
      </c>
      <c r="D2630" s="1">
        <f t="shared" ca="1" si="173"/>
        <v>2858.11</v>
      </c>
    </row>
    <row r="2631" spans="1:4">
      <c r="A2631" s="16">
        <v>2630</v>
      </c>
      <c r="B2631" s="1">
        <f t="shared" ca="1" si="174"/>
        <v>228.11000000000013</v>
      </c>
      <c r="C2631" s="16">
        <f t="shared" ca="1" si="175"/>
        <v>8.6733840304182621</v>
      </c>
      <c r="D2631" s="1">
        <f t="shared" ca="1" si="173"/>
        <v>2858.11</v>
      </c>
    </row>
    <row r="2632" spans="1:4">
      <c r="A2632" s="16">
        <v>2631</v>
      </c>
      <c r="B2632" s="1">
        <f t="shared" ca="1" si="174"/>
        <v>227.11000000000013</v>
      </c>
      <c r="C2632" s="16">
        <f t="shared" ca="1" si="175"/>
        <v>8.6320790573926303</v>
      </c>
      <c r="D2632" s="1">
        <f t="shared" ca="1" si="173"/>
        <v>2858.11</v>
      </c>
    </row>
    <row r="2633" spans="1:4">
      <c r="A2633" s="16">
        <v>2632</v>
      </c>
      <c r="B2633" s="1">
        <f t="shared" ca="1" si="174"/>
        <v>226.11000000000013</v>
      </c>
      <c r="C2633" s="16">
        <f t="shared" ca="1" si="175"/>
        <v>8.5908054711246251</v>
      </c>
      <c r="D2633" s="1">
        <f t="shared" ca="1" si="173"/>
        <v>2858.11</v>
      </c>
    </row>
    <row r="2634" spans="1:4">
      <c r="A2634" s="16">
        <v>2633</v>
      </c>
      <c r="B2634" s="1">
        <f t="shared" ca="1" si="174"/>
        <v>225.11000000000013</v>
      </c>
      <c r="C2634" s="16">
        <f t="shared" ca="1" si="175"/>
        <v>8.5495632358526592</v>
      </c>
      <c r="D2634" s="1">
        <f t="shared" ref="D2634:D2665" ca="1" si="176">$D$2601+S34</f>
        <v>2858.11</v>
      </c>
    </row>
    <row r="2635" spans="1:4">
      <c r="A2635" s="16">
        <v>2634</v>
      </c>
      <c r="B2635" s="1">
        <f t="shared" ca="1" si="174"/>
        <v>224.11000000000013</v>
      </c>
      <c r="C2635" s="16">
        <f t="shared" ca="1" si="175"/>
        <v>8.5083523158693879</v>
      </c>
      <c r="D2635" s="1">
        <f t="shared" ca="1" si="176"/>
        <v>2858.11</v>
      </c>
    </row>
    <row r="2636" spans="1:4">
      <c r="A2636" s="16">
        <v>2635</v>
      </c>
      <c r="B2636" s="1">
        <f t="shared" ca="1" si="174"/>
        <v>227.80999999999995</v>
      </c>
      <c r="C2636" s="16">
        <f t="shared" ca="1" si="175"/>
        <v>8.6455407969639282</v>
      </c>
      <c r="D2636" s="1">
        <f t="shared" ca="1" si="176"/>
        <v>2862.81</v>
      </c>
    </row>
    <row r="2637" spans="1:4">
      <c r="A2637" s="16">
        <v>2636</v>
      </c>
      <c r="B2637" s="1">
        <f t="shared" ca="1" si="174"/>
        <v>226.80999999999995</v>
      </c>
      <c r="C2637" s="16">
        <f t="shared" ca="1" si="175"/>
        <v>8.6043247344461236</v>
      </c>
      <c r="D2637" s="1">
        <f t="shared" ca="1" si="176"/>
        <v>2862.81</v>
      </c>
    </row>
    <row r="2638" spans="1:4">
      <c r="A2638" s="16">
        <v>2637</v>
      </c>
      <c r="B2638" s="1">
        <f t="shared" ca="1" si="174"/>
        <v>229.40000000000009</v>
      </c>
      <c r="C2638" s="16">
        <f t="shared" ca="1" si="175"/>
        <v>8.699279484262405</v>
      </c>
      <c r="D2638" s="1">
        <f t="shared" ca="1" si="176"/>
        <v>2866.4</v>
      </c>
    </row>
    <row r="2639" spans="1:4">
      <c r="A2639" s="16">
        <v>2638</v>
      </c>
      <c r="B2639" s="1">
        <f t="shared" ca="1" si="174"/>
        <v>233.61000000000013</v>
      </c>
      <c r="C2639" s="16">
        <f t="shared" ca="1" si="175"/>
        <v>8.85557240333587</v>
      </c>
      <c r="D2639" s="1">
        <f t="shared" ca="1" si="176"/>
        <v>2871.61</v>
      </c>
    </row>
    <row r="2640" spans="1:4">
      <c r="A2640" s="16">
        <v>2639</v>
      </c>
      <c r="B2640" s="1">
        <f t="shared" ca="1" si="174"/>
        <v>232.61000000000013</v>
      </c>
      <c r="C2640" s="16">
        <f t="shared" ca="1" si="175"/>
        <v>8.8143236074270703</v>
      </c>
      <c r="D2640" s="1">
        <f t="shared" ca="1" si="176"/>
        <v>2871.61</v>
      </c>
    </row>
    <row r="2641" spans="1:4">
      <c r="A2641" s="16">
        <v>2640</v>
      </c>
      <c r="B2641" s="1">
        <f t="shared" ca="1" si="174"/>
        <v>231.61000000000013</v>
      </c>
      <c r="C2641" s="16">
        <f t="shared" ca="1" si="175"/>
        <v>8.773106060606068</v>
      </c>
      <c r="D2641" s="1">
        <f t="shared" ca="1" si="176"/>
        <v>2871.61</v>
      </c>
    </row>
    <row r="2642" spans="1:4">
      <c r="A2642" s="16">
        <v>2641</v>
      </c>
      <c r="B2642" s="1">
        <f t="shared" ca="1" si="174"/>
        <v>230.61000000000013</v>
      </c>
      <c r="C2642" s="16">
        <f t="shared" ca="1" si="175"/>
        <v>8.7319197273759954</v>
      </c>
      <c r="D2642" s="1">
        <f t="shared" ca="1" si="176"/>
        <v>2871.61</v>
      </c>
    </row>
    <row r="2643" spans="1:4">
      <c r="A2643" s="16">
        <v>2642</v>
      </c>
      <c r="B2643" s="1">
        <f t="shared" ca="1" si="174"/>
        <v>229.61000000000013</v>
      </c>
      <c r="C2643" s="16">
        <f t="shared" ca="1" si="175"/>
        <v>8.6907645722937161</v>
      </c>
      <c r="D2643" s="1">
        <f t="shared" ca="1" si="176"/>
        <v>2871.61</v>
      </c>
    </row>
    <row r="2644" spans="1:4">
      <c r="A2644" s="16">
        <v>2643</v>
      </c>
      <c r="B2644" s="1">
        <f t="shared" ca="1" si="174"/>
        <v>228.61000000000013</v>
      </c>
      <c r="C2644" s="16">
        <f t="shared" ca="1" si="175"/>
        <v>8.6496405599697255</v>
      </c>
      <c r="D2644" s="1">
        <f t="shared" ca="1" si="176"/>
        <v>2871.61</v>
      </c>
    </row>
    <row r="2645" spans="1:4">
      <c r="A2645" s="16">
        <v>2644</v>
      </c>
      <c r="B2645" s="1">
        <f t="shared" ca="1" si="174"/>
        <v>231.60000000000036</v>
      </c>
      <c r="C2645" s="16">
        <f t="shared" ca="1" si="175"/>
        <v>8.7594553706505422</v>
      </c>
      <c r="D2645" s="1">
        <f t="shared" ca="1" si="176"/>
        <v>2875.6000000000004</v>
      </c>
    </row>
    <row r="2646" spans="1:4">
      <c r="A2646" s="16">
        <v>2645</v>
      </c>
      <c r="B2646" s="1">
        <f t="shared" ca="1" si="174"/>
        <v>230.60000000000036</v>
      </c>
      <c r="C2646" s="16">
        <f t="shared" ca="1" si="175"/>
        <v>8.7183364839319637</v>
      </c>
      <c r="D2646" s="1">
        <f t="shared" ca="1" si="176"/>
        <v>2875.6000000000004</v>
      </c>
    </row>
    <row r="2647" spans="1:4">
      <c r="A2647" s="16">
        <v>2646</v>
      </c>
      <c r="B2647" s="1">
        <f t="shared" ca="1" si="174"/>
        <v>229.60000000000036</v>
      </c>
      <c r="C2647" s="16">
        <f t="shared" ca="1" si="175"/>
        <v>8.6772486772486843</v>
      </c>
      <c r="D2647" s="1">
        <f t="shared" ca="1" si="176"/>
        <v>2875.6000000000004</v>
      </c>
    </row>
    <row r="2648" spans="1:4">
      <c r="A2648" s="16">
        <v>2647</v>
      </c>
      <c r="B2648" s="1">
        <f t="shared" ca="1" si="174"/>
        <v>231.97000000000025</v>
      </c>
      <c r="C2648" s="16">
        <f t="shared" ca="1" si="175"/>
        <v>8.7635058556856791</v>
      </c>
      <c r="D2648" s="1">
        <f t="shared" ca="1" si="176"/>
        <v>2878.9700000000003</v>
      </c>
    </row>
    <row r="2649" spans="1:4">
      <c r="A2649" s="16">
        <v>2648</v>
      </c>
      <c r="B2649" s="1">
        <f t="shared" ca="1" si="174"/>
        <v>230.97000000000025</v>
      </c>
      <c r="C2649" s="16">
        <f t="shared" ca="1" si="175"/>
        <v>8.7224320241692084</v>
      </c>
      <c r="D2649" s="1">
        <f t="shared" ca="1" si="176"/>
        <v>2878.9700000000003</v>
      </c>
    </row>
    <row r="2650" spans="1:4">
      <c r="A2650" s="16">
        <v>2649</v>
      </c>
      <c r="B2650" s="1">
        <f t="shared" ca="1" si="174"/>
        <v>229.97000000000025</v>
      </c>
      <c r="C2650" s="16">
        <f t="shared" ca="1" si="175"/>
        <v>8.6813892034730173</v>
      </c>
      <c r="D2650" s="1">
        <f t="shared" ca="1" si="176"/>
        <v>2878.9700000000003</v>
      </c>
    </row>
    <row r="2651" spans="1:4">
      <c r="A2651" s="16">
        <v>2650</v>
      </c>
      <c r="B2651" s="1">
        <f t="shared" ca="1" si="174"/>
        <v>228.97000000000025</v>
      </c>
      <c r="C2651" s="16">
        <f t="shared" ca="1" si="175"/>
        <v>8.6403773584905679</v>
      </c>
      <c r="D2651" s="1">
        <f t="shared" ca="1" si="176"/>
        <v>2878.9700000000003</v>
      </c>
    </row>
    <row r="2652" spans="1:4">
      <c r="A2652" s="16">
        <v>2651</v>
      </c>
      <c r="B2652" s="1">
        <f t="shared" ca="1" si="174"/>
        <v>227.97000000000025</v>
      </c>
      <c r="C2652" s="16">
        <f t="shared" ca="1" si="175"/>
        <v>8.5993964541682573</v>
      </c>
      <c r="D2652" s="1">
        <f t="shared" ca="1" si="176"/>
        <v>2878.9700000000003</v>
      </c>
    </row>
    <row r="2653" spans="1:4">
      <c r="A2653" s="16">
        <v>2652</v>
      </c>
      <c r="B2653" s="1">
        <f t="shared" ca="1" si="174"/>
        <v>226.97000000000025</v>
      </c>
      <c r="C2653" s="16">
        <f t="shared" ca="1" si="175"/>
        <v>8.5584464555053046</v>
      </c>
      <c r="D2653" s="1">
        <f t="shared" ca="1" si="176"/>
        <v>2878.9700000000003</v>
      </c>
    </row>
    <row r="2654" spans="1:4">
      <c r="A2654" s="16">
        <v>2653</v>
      </c>
      <c r="B2654" s="1">
        <f t="shared" ca="1" si="174"/>
        <v>225.97000000000025</v>
      </c>
      <c r="C2654" s="16">
        <f t="shared" ca="1" si="175"/>
        <v>8.5175273275537364</v>
      </c>
      <c r="D2654" s="1">
        <f t="shared" ca="1" si="176"/>
        <v>2878.9700000000003</v>
      </c>
    </row>
    <row r="2655" spans="1:4">
      <c r="A2655" s="16">
        <v>2654</v>
      </c>
      <c r="B2655" s="1">
        <f t="shared" ca="1" si="174"/>
        <v>224.97000000000025</v>
      </c>
      <c r="C2655" s="16">
        <f t="shared" ca="1" si="175"/>
        <v>8.4766390354182448</v>
      </c>
      <c r="D2655" s="1">
        <f t="shared" ca="1" si="176"/>
        <v>2878.9700000000003</v>
      </c>
    </row>
    <row r="2656" spans="1:4">
      <c r="A2656" s="16">
        <v>2655</v>
      </c>
      <c r="B2656" s="1">
        <f t="shared" ca="1" si="174"/>
        <v>223.97000000000025</v>
      </c>
      <c r="C2656" s="16">
        <f t="shared" ca="1" si="175"/>
        <v>8.4357815442561304</v>
      </c>
      <c r="D2656" s="1">
        <f t="shared" ca="1" si="176"/>
        <v>2878.9700000000003</v>
      </c>
    </row>
    <row r="2657" spans="1:4">
      <c r="A2657" s="16">
        <v>2656</v>
      </c>
      <c r="B2657" s="1">
        <f t="shared" ca="1" si="174"/>
        <v>222.97000000000025</v>
      </c>
      <c r="C2657" s="16">
        <f t="shared" ca="1" si="175"/>
        <v>8.3949548192771175</v>
      </c>
      <c r="D2657" s="1">
        <f t="shared" ca="1" si="176"/>
        <v>2878.9700000000003</v>
      </c>
    </row>
    <row r="2658" spans="1:4">
      <c r="A2658" s="16">
        <v>2657</v>
      </c>
      <c r="B2658" s="1">
        <f t="shared" ca="1" si="174"/>
        <v>221.97000000000025</v>
      </c>
      <c r="C2658" s="16">
        <f t="shared" ca="1" si="175"/>
        <v>8.3541588257433261</v>
      </c>
      <c r="D2658" s="1">
        <f t="shared" ca="1" si="176"/>
        <v>2878.9700000000003</v>
      </c>
    </row>
    <row r="2659" spans="1:4">
      <c r="A2659" s="16">
        <v>2658</v>
      </c>
      <c r="B2659" s="1">
        <f t="shared" ca="1" si="174"/>
        <v>223.26999999999998</v>
      </c>
      <c r="C2659" s="16">
        <f t="shared" ca="1" si="175"/>
        <v>8.3999247554552312</v>
      </c>
      <c r="D2659" s="1">
        <f t="shared" ca="1" si="176"/>
        <v>2881.27</v>
      </c>
    </row>
    <row r="2660" spans="1:4">
      <c r="A2660" s="16">
        <v>2659</v>
      </c>
      <c r="B2660" s="1">
        <f t="shared" ca="1" si="174"/>
        <v>226.73000000000002</v>
      </c>
      <c r="C2660" s="16">
        <f t="shared" ca="1" si="175"/>
        <v>8.5268898081985753</v>
      </c>
      <c r="D2660" s="1">
        <f t="shared" ca="1" si="176"/>
        <v>2885.73</v>
      </c>
    </row>
    <row r="2661" spans="1:4">
      <c r="A2661" s="16">
        <v>2660</v>
      </c>
      <c r="B2661" s="1">
        <f t="shared" ca="1" si="174"/>
        <v>229.65000000000009</v>
      </c>
      <c r="C2661" s="16">
        <f t="shared" ca="1" si="175"/>
        <v>8.6334586466165604</v>
      </c>
      <c r="D2661" s="1">
        <f t="shared" ca="1" si="176"/>
        <v>2889.65</v>
      </c>
    </row>
    <row r="2662" spans="1:4">
      <c r="A2662" s="16">
        <v>2661</v>
      </c>
      <c r="B2662" s="1">
        <f t="shared" ca="1" si="174"/>
        <v>228.65000000000009</v>
      </c>
      <c r="C2662" s="16">
        <f t="shared" ca="1" si="175"/>
        <v>8.5926343479894882</v>
      </c>
      <c r="D2662" s="1">
        <f t="shared" ca="1" si="176"/>
        <v>2889.65</v>
      </c>
    </row>
    <row r="2663" spans="1:4">
      <c r="A2663" s="16">
        <v>2662</v>
      </c>
      <c r="B2663" s="1">
        <f t="shared" ca="1" si="174"/>
        <v>227.65000000000009</v>
      </c>
      <c r="C2663" s="16">
        <f t="shared" ca="1" si="175"/>
        <v>8.5518407212622094</v>
      </c>
      <c r="D2663" s="1">
        <f t="shared" ca="1" si="176"/>
        <v>2889.65</v>
      </c>
    </row>
    <row r="2664" spans="1:4">
      <c r="A2664" s="16">
        <v>2663</v>
      </c>
      <c r="B2664" s="1">
        <f t="shared" ca="1" si="174"/>
        <v>229.5</v>
      </c>
      <c r="C2664" s="16">
        <f t="shared" ca="1" si="175"/>
        <v>8.618099887345096</v>
      </c>
      <c r="D2664" s="1">
        <f t="shared" ca="1" si="176"/>
        <v>2892.5</v>
      </c>
    </row>
    <row r="2665" spans="1:4">
      <c r="A2665" s="16">
        <v>2664</v>
      </c>
      <c r="B2665" s="1">
        <f t="shared" ca="1" si="174"/>
        <v>232.38000000000011</v>
      </c>
      <c r="C2665" s="16">
        <f t="shared" ca="1" si="175"/>
        <v>8.7229729729729684</v>
      </c>
      <c r="D2665" s="1">
        <f t="shared" ca="1" si="176"/>
        <v>2896.38</v>
      </c>
    </row>
    <row r="2666" spans="1:4">
      <c r="A2666" s="16">
        <v>2665</v>
      </c>
      <c r="B2666" s="1">
        <f t="shared" ca="1" si="174"/>
        <v>237.01000000000022</v>
      </c>
      <c r="C2666" s="16">
        <f t="shared" ca="1" si="175"/>
        <v>8.8934333958724352</v>
      </c>
      <c r="D2666" s="1">
        <f t="shared" ref="D2666:D2697" ca="1" si="177">$D$2601+S66</f>
        <v>2902.01</v>
      </c>
    </row>
    <row r="2667" spans="1:4">
      <c r="A2667" s="16">
        <v>2666</v>
      </c>
      <c r="B2667" s="1">
        <f t="shared" ca="1" si="174"/>
        <v>236.01000000000022</v>
      </c>
      <c r="C2667" s="16">
        <f t="shared" ca="1" si="175"/>
        <v>8.8525881470367835</v>
      </c>
      <c r="D2667" s="1">
        <f t="shared" ca="1" si="177"/>
        <v>2902.01</v>
      </c>
    </row>
    <row r="2668" spans="1:4">
      <c r="A2668" s="16">
        <v>2667</v>
      </c>
      <c r="B2668" s="1">
        <f t="shared" ca="1" si="174"/>
        <v>235.01000000000022</v>
      </c>
      <c r="C2668" s="16">
        <f t="shared" ca="1" si="175"/>
        <v>8.8117735283089758</v>
      </c>
      <c r="D2668" s="1">
        <f t="shared" ca="1" si="177"/>
        <v>2902.01</v>
      </c>
    </row>
    <row r="2669" spans="1:4">
      <c r="A2669" s="16">
        <v>2668</v>
      </c>
      <c r="B2669" s="1">
        <f t="shared" ca="1" si="174"/>
        <v>237.74000000000024</v>
      </c>
      <c r="C2669" s="16">
        <f t="shared" ca="1" si="175"/>
        <v>8.9107946026986582</v>
      </c>
      <c r="D2669" s="1">
        <f t="shared" ca="1" si="177"/>
        <v>2905.7400000000002</v>
      </c>
    </row>
    <row r="2670" spans="1:4">
      <c r="A2670" s="16">
        <v>2669</v>
      </c>
      <c r="B2670" s="1">
        <f t="shared" ca="1" si="174"/>
        <v>236.74000000000024</v>
      </c>
      <c r="C2670" s="16">
        <f t="shared" ca="1" si="175"/>
        <v>8.8699887598351523</v>
      </c>
      <c r="D2670" s="1">
        <f t="shared" ca="1" si="177"/>
        <v>2905.7400000000002</v>
      </c>
    </row>
    <row r="2671" spans="1:4">
      <c r="A2671" s="16">
        <v>2670</v>
      </c>
      <c r="B2671" s="1">
        <f t="shared" ca="1" si="174"/>
        <v>235.74000000000024</v>
      </c>
      <c r="C2671" s="16">
        <f t="shared" ca="1" si="175"/>
        <v>8.8292134831460771</v>
      </c>
      <c r="D2671" s="1">
        <f t="shared" ca="1" si="177"/>
        <v>2905.7400000000002</v>
      </c>
    </row>
    <row r="2672" spans="1:4">
      <c r="A2672" s="16">
        <v>2671</v>
      </c>
      <c r="B2672" s="1">
        <f t="shared" ca="1" si="174"/>
        <v>234.74000000000024</v>
      </c>
      <c r="C2672" s="16">
        <f t="shared" ca="1" si="175"/>
        <v>8.7884687383002813</v>
      </c>
      <c r="D2672" s="1">
        <f t="shared" ca="1" si="177"/>
        <v>2905.7400000000002</v>
      </c>
    </row>
    <row r="2673" spans="1:4">
      <c r="A2673" s="16">
        <v>2672</v>
      </c>
      <c r="B2673" s="1">
        <f t="shared" ca="1" si="174"/>
        <v>233.74000000000024</v>
      </c>
      <c r="C2673" s="16">
        <f t="shared" ca="1" si="175"/>
        <v>8.7477544910179716</v>
      </c>
      <c r="D2673" s="1">
        <f t="shared" ca="1" si="177"/>
        <v>2905.7400000000002</v>
      </c>
    </row>
    <row r="2674" spans="1:4">
      <c r="A2674" s="16">
        <v>2673</v>
      </c>
      <c r="B2674" s="1">
        <f t="shared" ca="1" si="174"/>
        <v>232.74000000000024</v>
      </c>
      <c r="C2674" s="16">
        <f t="shared" ca="1" si="175"/>
        <v>8.707070707070713</v>
      </c>
      <c r="D2674" s="1">
        <f t="shared" ca="1" si="177"/>
        <v>2905.7400000000002</v>
      </c>
    </row>
    <row r="2675" spans="1:4">
      <c r="A2675" s="16">
        <v>2674</v>
      </c>
      <c r="B2675" s="1">
        <f t="shared" ca="1" si="174"/>
        <v>233.97000000000025</v>
      </c>
      <c r="C2675" s="16">
        <f t="shared" ca="1" si="175"/>
        <v>8.7498130142109432</v>
      </c>
      <c r="D2675" s="1">
        <f t="shared" ca="1" si="177"/>
        <v>2907.9700000000003</v>
      </c>
    </row>
    <row r="2676" spans="1:4">
      <c r="A2676" s="16">
        <v>2675</v>
      </c>
      <c r="B2676" s="1">
        <f t="shared" ca="1" si="174"/>
        <v>232.97000000000025</v>
      </c>
      <c r="C2676" s="16">
        <f t="shared" ca="1" si="175"/>
        <v>8.709158878504681</v>
      </c>
      <c r="D2676" s="1">
        <f t="shared" ca="1" si="177"/>
        <v>2907.9700000000003</v>
      </c>
    </row>
    <row r="2677" spans="1:4">
      <c r="A2677" s="16">
        <v>2676</v>
      </c>
      <c r="B2677" s="1">
        <f t="shared" ca="1" si="174"/>
        <v>234.57999999999993</v>
      </c>
      <c r="C2677" s="16">
        <f t="shared" ca="1" si="175"/>
        <v>8.7660687593422892</v>
      </c>
      <c r="D2677" s="1">
        <f t="shared" ca="1" si="177"/>
        <v>2910.58</v>
      </c>
    </row>
    <row r="2678" spans="1:4">
      <c r="A2678" s="16">
        <v>2677</v>
      </c>
      <c r="B2678" s="1">
        <f t="shared" ca="1" si="174"/>
        <v>233.57999999999993</v>
      </c>
      <c r="C2678" s="16">
        <f t="shared" ca="1" si="175"/>
        <v>8.7254389241688415</v>
      </c>
      <c r="D2678" s="1">
        <f t="shared" ca="1" si="177"/>
        <v>2910.58</v>
      </c>
    </row>
    <row r="2679" spans="1:4">
      <c r="A2679" s="16">
        <v>2678</v>
      </c>
      <c r="B2679" s="1">
        <f t="shared" ca="1" si="174"/>
        <v>237.23000000000002</v>
      </c>
      <c r="C2679" s="16">
        <f t="shared" ca="1" si="175"/>
        <v>8.8584764749813303</v>
      </c>
      <c r="D2679" s="1">
        <f t="shared" ca="1" si="177"/>
        <v>2915.23</v>
      </c>
    </row>
    <row r="2680" spans="1:4">
      <c r="A2680" s="16">
        <v>2679</v>
      </c>
      <c r="B2680" s="1">
        <f t="shared" ca="1" si="174"/>
        <v>236.23000000000002</v>
      </c>
      <c r="C2680" s="16">
        <f t="shared" ca="1" si="175"/>
        <v>8.8178424785367611</v>
      </c>
      <c r="D2680" s="1">
        <f t="shared" ca="1" si="177"/>
        <v>2915.23</v>
      </c>
    </row>
    <row r="2681" spans="1:4">
      <c r="A2681" s="16">
        <v>2680</v>
      </c>
      <c r="B2681" s="1">
        <f t="shared" ca="1" si="174"/>
        <v>235.23000000000002</v>
      </c>
      <c r="C2681" s="16">
        <f t="shared" ca="1" si="175"/>
        <v>8.7772388059701427</v>
      </c>
      <c r="D2681" s="1">
        <f t="shared" ca="1" si="177"/>
        <v>2915.23</v>
      </c>
    </row>
    <row r="2682" spans="1:4">
      <c r="A2682" s="16">
        <v>2681</v>
      </c>
      <c r="B2682" s="1">
        <f t="shared" ca="1" si="174"/>
        <v>236.37000000000035</v>
      </c>
      <c r="C2682" s="16">
        <f t="shared" ca="1" si="175"/>
        <v>8.8164863856769955</v>
      </c>
      <c r="D2682" s="1">
        <f t="shared" ca="1" si="177"/>
        <v>2917.3700000000003</v>
      </c>
    </row>
    <row r="2683" spans="1:4">
      <c r="A2683" s="16">
        <v>2682</v>
      </c>
      <c r="B2683" s="1">
        <f t="shared" ca="1" si="174"/>
        <v>235.37000000000035</v>
      </c>
      <c r="C2683" s="16">
        <f t="shared" ca="1" si="175"/>
        <v>8.7759134973900217</v>
      </c>
      <c r="D2683" s="1">
        <f t="shared" ca="1" si="177"/>
        <v>2917.3700000000003</v>
      </c>
    </row>
    <row r="2684" spans="1:4">
      <c r="A2684" s="16">
        <v>2683</v>
      </c>
      <c r="B2684" s="1">
        <f t="shared" ca="1" si="174"/>
        <v>234.37000000000035</v>
      </c>
      <c r="C2684" s="16">
        <f t="shared" ca="1" si="175"/>
        <v>8.7353708535221841</v>
      </c>
      <c r="D2684" s="1">
        <f t="shared" ca="1" si="177"/>
        <v>2917.3700000000003</v>
      </c>
    </row>
    <row r="2685" spans="1:4">
      <c r="A2685" s="16">
        <v>2684</v>
      </c>
      <c r="B2685" s="1">
        <f t="shared" ca="1" si="174"/>
        <v>233.37000000000035</v>
      </c>
      <c r="C2685" s="16">
        <f t="shared" ca="1" si="175"/>
        <v>8.6948584202682753</v>
      </c>
      <c r="D2685" s="1">
        <f t="shared" ca="1" si="177"/>
        <v>2917.3700000000003</v>
      </c>
    </row>
    <row r="2686" spans="1:4">
      <c r="A2686" s="16">
        <v>2685</v>
      </c>
      <c r="B2686" s="1">
        <f t="shared" ca="1" si="174"/>
        <v>232.37000000000035</v>
      </c>
      <c r="C2686" s="16">
        <f t="shared" ca="1" si="175"/>
        <v>8.654376163873394</v>
      </c>
      <c r="D2686" s="1">
        <f t="shared" ca="1" si="177"/>
        <v>2917.3700000000003</v>
      </c>
    </row>
    <row r="2687" spans="1:4">
      <c r="A2687" s="16">
        <v>2686</v>
      </c>
      <c r="B2687" s="1">
        <f t="shared" ca="1" si="174"/>
        <v>231.37000000000035</v>
      </c>
      <c r="C2687" s="16">
        <f t="shared" ca="1" si="175"/>
        <v>8.6139240506329315</v>
      </c>
      <c r="D2687" s="1">
        <f t="shared" ca="1" si="177"/>
        <v>2917.3700000000003</v>
      </c>
    </row>
    <row r="2688" spans="1:4">
      <c r="A2688" s="16">
        <v>2687</v>
      </c>
      <c r="B2688" s="1">
        <f t="shared" ca="1" si="174"/>
        <v>230.37000000000035</v>
      </c>
      <c r="C2688" s="16">
        <f t="shared" ca="1" si="175"/>
        <v>8.5735020468924716</v>
      </c>
      <c r="D2688" s="1">
        <f t="shared" ca="1" si="177"/>
        <v>2917.3700000000003</v>
      </c>
    </row>
    <row r="2689" spans="1:4">
      <c r="A2689" s="16">
        <v>2688</v>
      </c>
      <c r="B2689" s="1">
        <f t="shared" ca="1" si="174"/>
        <v>229.37000000000035</v>
      </c>
      <c r="C2689" s="16">
        <f t="shared" ca="1" si="175"/>
        <v>8.5331101190476204</v>
      </c>
      <c r="D2689" s="1">
        <f t="shared" ca="1" si="177"/>
        <v>2917.3700000000003</v>
      </c>
    </row>
    <row r="2690" spans="1:4">
      <c r="A2690" s="16">
        <v>2689</v>
      </c>
      <c r="B2690" s="1">
        <f t="shared" ref="B2690:B2753" ca="1" si="178">D2690-A2690</f>
        <v>228.37000000000035</v>
      </c>
      <c r="C2690" s="16">
        <f t="shared" ref="C2690:C2753" ca="1" si="179">(D2690/A2690*100)-100</f>
        <v>8.4927482335440914</v>
      </c>
      <c r="D2690" s="1">
        <f t="shared" ca="1" si="177"/>
        <v>2917.3700000000003</v>
      </c>
    </row>
    <row r="2691" spans="1:4">
      <c r="A2691" s="16">
        <v>2690</v>
      </c>
      <c r="B2691" s="1">
        <f t="shared" ca="1" si="178"/>
        <v>227.37000000000035</v>
      </c>
      <c r="C2691" s="16">
        <f t="shared" ca="1" si="179"/>
        <v>8.4524163568773503</v>
      </c>
      <c r="D2691" s="1">
        <f t="shared" ca="1" si="177"/>
        <v>2917.3700000000003</v>
      </c>
    </row>
    <row r="2692" spans="1:4">
      <c r="A2692" s="16">
        <v>2691</v>
      </c>
      <c r="B2692" s="1">
        <f t="shared" ca="1" si="178"/>
        <v>230.47000000000025</v>
      </c>
      <c r="C2692" s="16">
        <f t="shared" ca="1" si="179"/>
        <v>8.5644741731698275</v>
      </c>
      <c r="D2692" s="1">
        <f t="shared" ca="1" si="177"/>
        <v>2921.4700000000003</v>
      </c>
    </row>
    <row r="2693" spans="1:4">
      <c r="A2693" s="16">
        <v>2692</v>
      </c>
      <c r="B2693" s="1">
        <f t="shared" ca="1" si="178"/>
        <v>229.47000000000025</v>
      </c>
      <c r="C2693" s="16">
        <f t="shared" ca="1" si="179"/>
        <v>8.5241456166419169</v>
      </c>
      <c r="D2693" s="1">
        <f t="shared" ca="1" si="177"/>
        <v>2921.4700000000003</v>
      </c>
    </row>
    <row r="2694" spans="1:4">
      <c r="A2694" s="16">
        <v>2693</v>
      </c>
      <c r="B2694" s="1">
        <f t="shared" ca="1" si="178"/>
        <v>228.47000000000025</v>
      </c>
      <c r="C2694" s="16">
        <f t="shared" ca="1" si="179"/>
        <v>8.4838470107686703</v>
      </c>
      <c r="D2694" s="1">
        <f t="shared" ca="1" si="177"/>
        <v>2921.4700000000003</v>
      </c>
    </row>
    <row r="2695" spans="1:4">
      <c r="A2695" s="16">
        <v>2694</v>
      </c>
      <c r="B2695" s="1">
        <f t="shared" ca="1" si="178"/>
        <v>227.47000000000025</v>
      </c>
      <c r="C2695" s="16">
        <f t="shared" ca="1" si="179"/>
        <v>8.4435783221974816</v>
      </c>
      <c r="D2695" s="1">
        <f t="shared" ca="1" si="177"/>
        <v>2921.4700000000003</v>
      </c>
    </row>
    <row r="2696" spans="1:4">
      <c r="A2696" s="16">
        <v>2695</v>
      </c>
      <c r="B2696" s="1">
        <f t="shared" ca="1" si="178"/>
        <v>226.47000000000025</v>
      </c>
      <c r="C2696" s="16">
        <f t="shared" ca="1" si="179"/>
        <v>8.4033395176252412</v>
      </c>
      <c r="D2696" s="1">
        <f t="shared" ca="1" si="177"/>
        <v>2921.4700000000003</v>
      </c>
    </row>
    <row r="2697" spans="1:4">
      <c r="A2697" s="16">
        <v>2696</v>
      </c>
      <c r="B2697" s="1">
        <f t="shared" ca="1" si="178"/>
        <v>225.47000000000025</v>
      </c>
      <c r="C2697" s="16">
        <f t="shared" ca="1" si="179"/>
        <v>8.3631305637982223</v>
      </c>
      <c r="D2697" s="1">
        <f t="shared" ca="1" si="177"/>
        <v>2921.4700000000003</v>
      </c>
    </row>
    <row r="2698" spans="1:4">
      <c r="A2698" s="16">
        <v>2697</v>
      </c>
      <c r="B2698" s="1">
        <f t="shared" ca="1" si="178"/>
        <v>224.47000000000025</v>
      </c>
      <c r="C2698" s="16">
        <f t="shared" ca="1" si="179"/>
        <v>8.3229514275120664</v>
      </c>
      <c r="D2698" s="1">
        <f t="shared" ref="D2698:D2729" ca="1" si="180">$D$2601+S98</f>
        <v>2921.4700000000003</v>
      </c>
    </row>
    <row r="2699" spans="1:4">
      <c r="A2699" s="16">
        <v>2698</v>
      </c>
      <c r="B2699" s="1">
        <f t="shared" ca="1" si="178"/>
        <v>223.47000000000025</v>
      </c>
      <c r="C2699" s="16">
        <f t="shared" ca="1" si="179"/>
        <v>8.2828020756115848</v>
      </c>
      <c r="D2699" s="1">
        <f t="shared" ca="1" si="180"/>
        <v>2921.4700000000003</v>
      </c>
    </row>
    <row r="2700" spans="1:4">
      <c r="A2700" s="16">
        <v>2699</v>
      </c>
      <c r="B2700" s="1">
        <f t="shared" ca="1" si="178"/>
        <v>222.47000000000025</v>
      </c>
      <c r="C2700" s="16">
        <f t="shared" ca="1" si="179"/>
        <v>8.2426824749907439</v>
      </c>
      <c r="D2700" s="1">
        <f t="shared" ca="1" si="180"/>
        <v>2921.4700000000003</v>
      </c>
    </row>
    <row r="2701" spans="1:4">
      <c r="A2701" s="16">
        <v>2700</v>
      </c>
      <c r="B2701" s="1">
        <f t="shared" ca="1" si="178"/>
        <v>224.05000000000018</v>
      </c>
      <c r="C2701" s="16">
        <f t="shared" ca="1" si="179"/>
        <v>8.298148148148158</v>
      </c>
      <c r="D2701" s="1">
        <f t="shared" ca="1" si="180"/>
        <v>2924.05</v>
      </c>
    </row>
    <row r="2702" spans="1:4">
      <c r="A2702" s="16">
        <v>2701</v>
      </c>
      <c r="B2702" s="1">
        <f t="shared" ca="1" si="178"/>
        <v>226.41000000000031</v>
      </c>
      <c r="C2702" s="16">
        <f t="shared" ca="1" si="179"/>
        <v>8.3824509440947992</v>
      </c>
      <c r="D2702" s="1">
        <f t="shared" ca="1" si="180"/>
        <v>2927.4100000000003</v>
      </c>
    </row>
    <row r="2703" spans="1:4">
      <c r="A2703" s="16">
        <v>2702</v>
      </c>
      <c r="B2703" s="1">
        <f t="shared" ca="1" si="178"/>
        <v>225.41000000000031</v>
      </c>
      <c r="C2703" s="16">
        <f t="shared" ca="1" si="179"/>
        <v>8.3423390081421189</v>
      </c>
      <c r="D2703" s="1">
        <f t="shared" ca="1" si="180"/>
        <v>2927.4100000000003</v>
      </c>
    </row>
    <row r="2704" spans="1:4">
      <c r="A2704" s="16">
        <v>2703</v>
      </c>
      <c r="B2704" s="1">
        <f t="shared" ca="1" si="178"/>
        <v>227.09000000000015</v>
      </c>
      <c r="C2704" s="16">
        <f t="shared" ca="1" si="179"/>
        <v>8.4014058453570186</v>
      </c>
      <c r="D2704" s="1">
        <f t="shared" ca="1" si="180"/>
        <v>2930.09</v>
      </c>
    </row>
    <row r="2705" spans="1:4">
      <c r="A2705" s="16">
        <v>2704</v>
      </c>
      <c r="B2705" s="1">
        <f t="shared" ca="1" si="178"/>
        <v>226.09000000000015</v>
      </c>
      <c r="C2705" s="16">
        <f t="shared" ca="1" si="179"/>
        <v>8.3613165680473571</v>
      </c>
      <c r="D2705" s="1">
        <f t="shared" ca="1" si="180"/>
        <v>2930.09</v>
      </c>
    </row>
    <row r="2706" spans="1:4">
      <c r="A2706" s="16">
        <v>2705</v>
      </c>
      <c r="B2706" s="1">
        <f t="shared" ca="1" si="178"/>
        <v>229.26999999999998</v>
      </c>
      <c r="C2706" s="16">
        <f t="shared" ca="1" si="179"/>
        <v>8.4757855822550852</v>
      </c>
      <c r="D2706" s="1">
        <f t="shared" ca="1" si="180"/>
        <v>2934.27</v>
      </c>
    </row>
    <row r="2707" spans="1:4">
      <c r="A2707" s="16">
        <v>2706</v>
      </c>
      <c r="B2707" s="1">
        <f t="shared" ca="1" si="178"/>
        <v>228.26999999999998</v>
      </c>
      <c r="C2707" s="16">
        <f t="shared" ca="1" si="179"/>
        <v>8.4356984478935573</v>
      </c>
      <c r="D2707" s="1">
        <f t="shared" ca="1" si="180"/>
        <v>2934.27</v>
      </c>
    </row>
    <row r="2708" spans="1:4">
      <c r="A2708" s="16">
        <v>2707</v>
      </c>
      <c r="B2708" s="1">
        <f t="shared" ca="1" si="178"/>
        <v>229.82000000000016</v>
      </c>
      <c r="C2708" s="16">
        <f t="shared" ca="1" si="179"/>
        <v>8.4898411525674362</v>
      </c>
      <c r="D2708" s="1">
        <f t="shared" ca="1" si="180"/>
        <v>2936.82</v>
      </c>
    </row>
    <row r="2709" spans="1:4">
      <c r="A2709" s="16">
        <v>2708</v>
      </c>
      <c r="B2709" s="1">
        <f t="shared" ca="1" si="178"/>
        <v>228.82000000000016</v>
      </c>
      <c r="C2709" s="16">
        <f t="shared" ca="1" si="179"/>
        <v>8.4497784342688362</v>
      </c>
      <c r="D2709" s="1">
        <f t="shared" ca="1" si="180"/>
        <v>2936.82</v>
      </c>
    </row>
    <row r="2710" spans="1:4">
      <c r="A2710" s="16">
        <v>2709</v>
      </c>
      <c r="B2710" s="1">
        <f t="shared" ca="1" si="178"/>
        <v>227.82000000000016</v>
      </c>
      <c r="C2710" s="16">
        <f t="shared" ca="1" si="179"/>
        <v>8.40974529346623</v>
      </c>
      <c r="D2710" s="1">
        <f t="shared" ca="1" si="180"/>
        <v>2936.82</v>
      </c>
    </row>
    <row r="2711" spans="1:4">
      <c r="A2711" s="16">
        <v>2710</v>
      </c>
      <c r="B2711" s="1">
        <f t="shared" ca="1" si="178"/>
        <v>226.82000000000016</v>
      </c>
      <c r="C2711" s="16">
        <f t="shared" ca="1" si="179"/>
        <v>8.3697416974169698</v>
      </c>
      <c r="D2711" s="1">
        <f t="shared" ca="1" si="180"/>
        <v>2936.82</v>
      </c>
    </row>
    <row r="2712" spans="1:4">
      <c r="A2712" s="16">
        <v>2711</v>
      </c>
      <c r="B2712" s="1">
        <f t="shared" ca="1" si="178"/>
        <v>225.82000000000016</v>
      </c>
      <c r="C2712" s="16">
        <f t="shared" ca="1" si="179"/>
        <v>8.3297676134267817</v>
      </c>
      <c r="D2712" s="1">
        <f t="shared" ca="1" si="180"/>
        <v>2936.82</v>
      </c>
    </row>
    <row r="2713" spans="1:4">
      <c r="A2713" s="16">
        <v>2712</v>
      </c>
      <c r="B2713" s="1">
        <f t="shared" ca="1" si="178"/>
        <v>224.82000000000016</v>
      </c>
      <c r="C2713" s="16">
        <f t="shared" ca="1" si="179"/>
        <v>8.2898230088495666</v>
      </c>
      <c r="D2713" s="1">
        <f t="shared" ca="1" si="180"/>
        <v>2936.82</v>
      </c>
    </row>
    <row r="2714" spans="1:4">
      <c r="A2714" s="16">
        <v>2713</v>
      </c>
      <c r="B2714" s="1">
        <f t="shared" ca="1" si="178"/>
        <v>223.82000000000016</v>
      </c>
      <c r="C2714" s="16">
        <f t="shared" ca="1" si="179"/>
        <v>8.2499078510873716</v>
      </c>
      <c r="D2714" s="1">
        <f t="shared" ca="1" si="180"/>
        <v>2936.82</v>
      </c>
    </row>
    <row r="2715" spans="1:4">
      <c r="A2715" s="16">
        <v>2714</v>
      </c>
      <c r="B2715" s="1">
        <f t="shared" ca="1" si="178"/>
        <v>222.82000000000016</v>
      </c>
      <c r="C2715" s="16">
        <f t="shared" ca="1" si="179"/>
        <v>8.2100221075902766</v>
      </c>
      <c r="D2715" s="1">
        <f t="shared" ca="1" si="180"/>
        <v>2936.82</v>
      </c>
    </row>
    <row r="2716" spans="1:4">
      <c r="A2716" s="16">
        <v>2715</v>
      </c>
      <c r="B2716" s="1">
        <f t="shared" ca="1" si="178"/>
        <v>221.82000000000016</v>
      </c>
      <c r="C2716" s="16">
        <f t="shared" ca="1" si="179"/>
        <v>8.1701657458563659</v>
      </c>
      <c r="D2716" s="1">
        <f t="shared" ca="1" si="180"/>
        <v>2936.82</v>
      </c>
    </row>
    <row r="2717" spans="1:4">
      <c r="A2717" s="16">
        <v>2716</v>
      </c>
      <c r="B2717" s="1">
        <f t="shared" ca="1" si="178"/>
        <v>223.57000000000016</v>
      </c>
      <c r="C2717" s="16">
        <f t="shared" ca="1" si="179"/>
        <v>8.2315905743740814</v>
      </c>
      <c r="D2717" s="1">
        <f t="shared" ca="1" si="180"/>
        <v>2939.57</v>
      </c>
    </row>
    <row r="2718" spans="1:4">
      <c r="A2718" s="16">
        <v>2717</v>
      </c>
      <c r="B2718" s="1">
        <f t="shared" ca="1" si="178"/>
        <v>222.57000000000016</v>
      </c>
      <c r="C2718" s="16">
        <f t="shared" ca="1" si="179"/>
        <v>8.1917556128082509</v>
      </c>
      <c r="D2718" s="1">
        <f t="shared" ca="1" si="180"/>
        <v>2939.57</v>
      </c>
    </row>
    <row r="2719" spans="1:4">
      <c r="A2719" s="16">
        <v>2718</v>
      </c>
      <c r="B2719" s="1">
        <f t="shared" ca="1" si="178"/>
        <v>227.05999999999995</v>
      </c>
      <c r="C2719" s="16">
        <f t="shared" ca="1" si="179"/>
        <v>8.3539367181751203</v>
      </c>
      <c r="D2719" s="1">
        <f t="shared" ca="1" si="180"/>
        <v>2945.06</v>
      </c>
    </row>
    <row r="2720" spans="1:4">
      <c r="A2720" s="16">
        <v>2719</v>
      </c>
      <c r="B2720" s="1">
        <f t="shared" ca="1" si="178"/>
        <v>231.42000000000007</v>
      </c>
      <c r="C2720" s="16">
        <f t="shared" ca="1" si="179"/>
        <v>8.5112173593232683</v>
      </c>
      <c r="D2720" s="1">
        <f t="shared" ca="1" si="180"/>
        <v>2950.42</v>
      </c>
    </row>
    <row r="2721" spans="1:4">
      <c r="A2721" s="16">
        <v>2720</v>
      </c>
      <c r="B2721" s="1">
        <f t="shared" ca="1" si="178"/>
        <v>230.42000000000007</v>
      </c>
      <c r="C2721" s="16">
        <f t="shared" ca="1" si="179"/>
        <v>8.4713235294117766</v>
      </c>
      <c r="D2721" s="1">
        <f t="shared" ca="1" si="180"/>
        <v>2950.42</v>
      </c>
    </row>
    <row r="2722" spans="1:4">
      <c r="A2722" s="16">
        <v>2721</v>
      </c>
      <c r="B2722" s="1">
        <f t="shared" ca="1" si="178"/>
        <v>229.42000000000007</v>
      </c>
      <c r="C2722" s="16">
        <f t="shared" ca="1" si="179"/>
        <v>8.4314590224182382</v>
      </c>
      <c r="D2722" s="1">
        <f t="shared" ca="1" si="180"/>
        <v>2950.42</v>
      </c>
    </row>
    <row r="2723" spans="1:4">
      <c r="A2723" s="16">
        <v>2722</v>
      </c>
      <c r="B2723" s="1">
        <f t="shared" ca="1" si="178"/>
        <v>228.42000000000007</v>
      </c>
      <c r="C2723" s="16">
        <f t="shared" ca="1" si="179"/>
        <v>8.391623806024981</v>
      </c>
      <c r="D2723" s="1">
        <f t="shared" ca="1" si="180"/>
        <v>2950.42</v>
      </c>
    </row>
    <row r="2724" spans="1:4">
      <c r="A2724" s="16">
        <v>2723</v>
      </c>
      <c r="B2724" s="1">
        <f t="shared" ca="1" si="178"/>
        <v>227.42000000000007</v>
      </c>
      <c r="C2724" s="16">
        <f t="shared" ca="1" si="179"/>
        <v>8.3518178479618115</v>
      </c>
      <c r="D2724" s="1">
        <f t="shared" ca="1" si="180"/>
        <v>2950.42</v>
      </c>
    </row>
    <row r="2725" spans="1:4">
      <c r="A2725" s="16">
        <v>2724</v>
      </c>
      <c r="B2725" s="1">
        <f t="shared" ca="1" si="178"/>
        <v>229.20000000000027</v>
      </c>
      <c r="C2725" s="16">
        <f t="shared" ca="1" si="179"/>
        <v>8.4140969162995702</v>
      </c>
      <c r="D2725" s="1">
        <f t="shared" ca="1" si="180"/>
        <v>2953.2000000000003</v>
      </c>
    </row>
    <row r="2726" spans="1:4">
      <c r="A2726" s="16">
        <v>2725</v>
      </c>
      <c r="B2726" s="1">
        <f t="shared" ca="1" si="178"/>
        <v>228.20000000000027</v>
      </c>
      <c r="C2726" s="16">
        <f t="shared" ca="1" si="179"/>
        <v>8.3743119266055146</v>
      </c>
      <c r="D2726" s="1">
        <f t="shared" ca="1" si="180"/>
        <v>2953.2000000000003</v>
      </c>
    </row>
    <row r="2727" spans="1:4">
      <c r="A2727" s="16">
        <v>2726</v>
      </c>
      <c r="B2727" s="1">
        <f t="shared" ca="1" si="178"/>
        <v>227.20000000000027</v>
      </c>
      <c r="C2727" s="16">
        <f t="shared" ca="1" si="179"/>
        <v>8.3345561261922256</v>
      </c>
      <c r="D2727" s="1">
        <f t="shared" ca="1" si="180"/>
        <v>2953.2000000000003</v>
      </c>
    </row>
    <row r="2728" spans="1:4">
      <c r="A2728" s="16">
        <v>2727</v>
      </c>
      <c r="B2728" s="1">
        <f t="shared" ca="1" si="178"/>
        <v>226.20000000000027</v>
      </c>
      <c r="C2728" s="16">
        <f t="shared" ca="1" si="179"/>
        <v>8.2948294829483018</v>
      </c>
      <c r="D2728" s="1">
        <f t="shared" ca="1" si="180"/>
        <v>2953.2000000000003</v>
      </c>
    </row>
    <row r="2729" spans="1:4">
      <c r="A2729" s="16">
        <v>2728</v>
      </c>
      <c r="B2729" s="1">
        <f t="shared" ca="1" si="178"/>
        <v>225.20000000000027</v>
      </c>
      <c r="C2729" s="16">
        <f t="shared" ca="1" si="179"/>
        <v>8.2551319648094079</v>
      </c>
      <c r="D2729" s="1">
        <f t="shared" ca="1" si="180"/>
        <v>2953.2000000000003</v>
      </c>
    </row>
    <row r="2730" spans="1:4">
      <c r="A2730" s="16">
        <v>2729</v>
      </c>
      <c r="B2730" s="1">
        <f t="shared" ca="1" si="178"/>
        <v>224.20000000000027</v>
      </c>
      <c r="C2730" s="16">
        <f t="shared" ca="1" si="179"/>
        <v>8.2154635397581757</v>
      </c>
      <c r="D2730" s="1">
        <f t="shared" ref="D2730:D2761" ca="1" si="181">$D$2601+S130</f>
        <v>2953.2000000000003</v>
      </c>
    </row>
    <row r="2731" spans="1:4">
      <c r="A2731" s="16">
        <v>2730</v>
      </c>
      <c r="B2731" s="1">
        <f t="shared" ca="1" si="178"/>
        <v>223.20000000000027</v>
      </c>
      <c r="C2731" s="16">
        <f t="shared" ca="1" si="179"/>
        <v>8.1758241758241894</v>
      </c>
      <c r="D2731" s="1">
        <f t="shared" ca="1" si="181"/>
        <v>2953.2000000000003</v>
      </c>
    </row>
    <row r="2732" spans="1:4">
      <c r="A2732" s="16">
        <v>2731</v>
      </c>
      <c r="B2732" s="1">
        <f t="shared" ca="1" si="178"/>
        <v>222.20000000000027</v>
      </c>
      <c r="C2732" s="16">
        <f t="shared" ca="1" si="179"/>
        <v>8.1362138410838725</v>
      </c>
      <c r="D2732" s="1">
        <f t="shared" ca="1" si="181"/>
        <v>2953.2000000000003</v>
      </c>
    </row>
    <row r="2733" spans="1:4">
      <c r="A2733" s="16">
        <v>2732</v>
      </c>
      <c r="B2733" s="1">
        <f t="shared" ca="1" si="178"/>
        <v>225.34000000000015</v>
      </c>
      <c r="C2733" s="16">
        <f t="shared" ca="1" si="179"/>
        <v>8.2481698389458273</v>
      </c>
      <c r="D2733" s="1">
        <f t="shared" ca="1" si="181"/>
        <v>2957.34</v>
      </c>
    </row>
    <row r="2734" spans="1:4">
      <c r="A2734" s="16">
        <v>2733</v>
      </c>
      <c r="B2734" s="1">
        <f t="shared" ca="1" si="178"/>
        <v>227.23000000000002</v>
      </c>
      <c r="C2734" s="16">
        <f t="shared" ca="1" si="179"/>
        <v>8.3143066227588776</v>
      </c>
      <c r="D2734" s="1">
        <f t="shared" ca="1" si="181"/>
        <v>2960.23</v>
      </c>
    </row>
    <row r="2735" spans="1:4">
      <c r="A2735" s="16">
        <v>2734</v>
      </c>
      <c r="B2735" s="1">
        <f t="shared" ca="1" si="178"/>
        <v>226.23000000000002</v>
      </c>
      <c r="C2735" s="16">
        <f t="shared" ca="1" si="179"/>
        <v>8.2746891002194616</v>
      </c>
      <c r="D2735" s="1">
        <f t="shared" ca="1" si="181"/>
        <v>2960.23</v>
      </c>
    </row>
    <row r="2736" spans="1:4">
      <c r="A2736" s="16">
        <v>2735</v>
      </c>
      <c r="B2736" s="1">
        <f t="shared" ca="1" si="178"/>
        <v>225.23000000000002</v>
      </c>
      <c r="C2736" s="16">
        <f t="shared" ca="1" si="179"/>
        <v>8.23510054844607</v>
      </c>
      <c r="D2736" s="1">
        <f t="shared" ca="1" si="181"/>
        <v>2960.23</v>
      </c>
    </row>
    <row r="2737" spans="1:4">
      <c r="A2737" s="16">
        <v>2736</v>
      </c>
      <c r="B2737" s="1">
        <f t="shared" ca="1" si="178"/>
        <v>224.23000000000002</v>
      </c>
      <c r="C2737" s="16">
        <f t="shared" ca="1" si="179"/>
        <v>8.1955409356725113</v>
      </c>
      <c r="D2737" s="1">
        <f t="shared" ca="1" si="181"/>
        <v>2960.23</v>
      </c>
    </row>
    <row r="2738" spans="1:4">
      <c r="A2738" s="16">
        <v>2737</v>
      </c>
      <c r="B2738" s="1">
        <f t="shared" ca="1" si="178"/>
        <v>223.23000000000002</v>
      </c>
      <c r="C2738" s="16">
        <f t="shared" ca="1" si="179"/>
        <v>8.1560102301790209</v>
      </c>
      <c r="D2738" s="1">
        <f t="shared" ca="1" si="181"/>
        <v>2960.23</v>
      </c>
    </row>
    <row r="2739" spans="1:4">
      <c r="A2739" s="16">
        <v>2738</v>
      </c>
      <c r="B2739" s="1">
        <f t="shared" ca="1" si="178"/>
        <v>222.23000000000002</v>
      </c>
      <c r="C2739" s="16">
        <f t="shared" ca="1" si="179"/>
        <v>8.1165084002921901</v>
      </c>
      <c r="D2739" s="1">
        <f t="shared" ca="1" si="181"/>
        <v>2960.23</v>
      </c>
    </row>
    <row r="2740" spans="1:4">
      <c r="A2740" s="16">
        <v>2739</v>
      </c>
      <c r="B2740" s="1">
        <f t="shared" ca="1" si="178"/>
        <v>221.23000000000002</v>
      </c>
      <c r="C2740" s="16">
        <f t="shared" ca="1" si="179"/>
        <v>8.0770354143848095</v>
      </c>
      <c r="D2740" s="1">
        <f t="shared" ca="1" si="181"/>
        <v>2960.23</v>
      </c>
    </row>
    <row r="2741" spans="1:4">
      <c r="A2741" s="16">
        <v>2740</v>
      </c>
      <c r="B2741" s="1">
        <f t="shared" ca="1" si="178"/>
        <v>220.23000000000002</v>
      </c>
      <c r="C2741" s="16">
        <f t="shared" ca="1" si="179"/>
        <v>8.037591240875912</v>
      </c>
      <c r="D2741" s="1">
        <f t="shared" ca="1" si="181"/>
        <v>2960.23</v>
      </c>
    </row>
    <row r="2742" spans="1:4">
      <c r="A2742" s="16">
        <v>2741</v>
      </c>
      <c r="B2742" s="1">
        <f t="shared" ca="1" si="178"/>
        <v>223.17000000000007</v>
      </c>
      <c r="C2742" s="16">
        <f t="shared" ca="1" si="179"/>
        <v>8.1419190076614427</v>
      </c>
      <c r="D2742" s="1">
        <f t="shared" ca="1" si="181"/>
        <v>2964.17</v>
      </c>
    </row>
    <row r="2743" spans="1:4">
      <c r="A2743" s="16">
        <v>2742</v>
      </c>
      <c r="B2743" s="1">
        <f t="shared" ca="1" si="178"/>
        <v>222.17000000000007</v>
      </c>
      <c r="C2743" s="16">
        <f t="shared" ca="1" si="179"/>
        <v>8.1024799416484257</v>
      </c>
      <c r="D2743" s="1">
        <f t="shared" ca="1" si="181"/>
        <v>2964.17</v>
      </c>
    </row>
    <row r="2744" spans="1:4">
      <c r="A2744" s="16">
        <v>2743</v>
      </c>
      <c r="B2744" s="1">
        <f t="shared" ca="1" si="178"/>
        <v>226.61999999999989</v>
      </c>
      <c r="C2744" s="16">
        <f t="shared" ca="1" si="179"/>
        <v>8.2617572001458086</v>
      </c>
      <c r="D2744" s="1">
        <f t="shared" ca="1" si="181"/>
        <v>2969.62</v>
      </c>
    </row>
    <row r="2745" spans="1:4">
      <c r="A2745" s="16">
        <v>2744</v>
      </c>
      <c r="B2745" s="1">
        <f t="shared" ca="1" si="178"/>
        <v>230.09999999999991</v>
      </c>
      <c r="C2745" s="16">
        <f t="shared" ca="1" si="179"/>
        <v>8.3855685131195372</v>
      </c>
      <c r="D2745" s="1">
        <f t="shared" ca="1" si="181"/>
        <v>2974.1</v>
      </c>
    </row>
    <row r="2746" spans="1:4">
      <c r="A2746" s="16">
        <v>2745</v>
      </c>
      <c r="B2746" s="1">
        <f t="shared" ca="1" si="178"/>
        <v>229.09999999999991</v>
      </c>
      <c r="C2746" s="16">
        <f t="shared" ca="1" si="179"/>
        <v>8.3460837887067356</v>
      </c>
      <c r="D2746" s="1">
        <f t="shared" ca="1" si="181"/>
        <v>2974.1</v>
      </c>
    </row>
    <row r="2747" spans="1:4">
      <c r="A2747" s="16">
        <v>2746</v>
      </c>
      <c r="B2747" s="1">
        <f t="shared" ca="1" si="178"/>
        <v>228.09999999999991</v>
      </c>
      <c r="C2747" s="16">
        <f t="shared" ca="1" si="179"/>
        <v>8.3066278222869556</v>
      </c>
      <c r="D2747" s="1">
        <f t="shared" ca="1" si="181"/>
        <v>2974.1</v>
      </c>
    </row>
    <row r="2748" spans="1:4">
      <c r="A2748" s="16">
        <v>2747</v>
      </c>
      <c r="B2748" s="1">
        <f t="shared" ca="1" si="178"/>
        <v>229.86999999999989</v>
      </c>
      <c r="C2748" s="16">
        <f t="shared" ca="1" si="179"/>
        <v>8.3680378594830813</v>
      </c>
      <c r="D2748" s="1">
        <f t="shared" ca="1" si="181"/>
        <v>2976.87</v>
      </c>
    </row>
    <row r="2749" spans="1:4">
      <c r="A2749" s="16">
        <v>2748</v>
      </c>
      <c r="B2749" s="1">
        <f t="shared" ca="1" si="178"/>
        <v>228.86999999999989</v>
      </c>
      <c r="C2749" s="16">
        <f t="shared" ca="1" si="179"/>
        <v>8.3286026200873238</v>
      </c>
      <c r="D2749" s="1">
        <f t="shared" ca="1" si="181"/>
        <v>2976.87</v>
      </c>
    </row>
    <row r="2750" spans="1:4">
      <c r="A2750" s="16">
        <v>2749</v>
      </c>
      <c r="B2750" s="1">
        <f t="shared" ca="1" si="178"/>
        <v>232.51999999999998</v>
      </c>
      <c r="C2750" s="16">
        <f t="shared" ca="1" si="179"/>
        <v>8.4583484903601374</v>
      </c>
      <c r="D2750" s="1">
        <f t="shared" ca="1" si="181"/>
        <v>2981.52</v>
      </c>
    </row>
    <row r="2751" spans="1:4">
      <c r="A2751" s="16">
        <v>2750</v>
      </c>
      <c r="B2751" s="1">
        <f t="shared" ca="1" si="178"/>
        <v>231.51999999999998</v>
      </c>
      <c r="C2751" s="16">
        <f t="shared" ca="1" si="179"/>
        <v>8.4189090909090964</v>
      </c>
      <c r="D2751" s="1">
        <f t="shared" ca="1" si="181"/>
        <v>2981.52</v>
      </c>
    </row>
    <row r="2752" spans="1:4">
      <c r="A2752" s="16">
        <v>2751</v>
      </c>
      <c r="B2752" s="1">
        <f t="shared" ca="1" si="178"/>
        <v>230.51999999999998</v>
      </c>
      <c r="C2752" s="16">
        <f t="shared" ca="1" si="179"/>
        <v>8.3794983642311962</v>
      </c>
      <c r="D2752" s="1">
        <f t="shared" ca="1" si="181"/>
        <v>2981.52</v>
      </c>
    </row>
    <row r="2753" spans="1:4">
      <c r="A2753" s="16">
        <v>2752</v>
      </c>
      <c r="B2753" s="1">
        <f t="shared" ca="1" si="178"/>
        <v>229.51999999999998</v>
      </c>
      <c r="C2753" s="16">
        <f t="shared" ca="1" si="179"/>
        <v>8.3401162790697612</v>
      </c>
      <c r="D2753" s="1">
        <f t="shared" ca="1" si="181"/>
        <v>2981.52</v>
      </c>
    </row>
    <row r="2754" spans="1:4">
      <c r="A2754" s="16">
        <v>2753</v>
      </c>
      <c r="B2754" s="1">
        <f t="shared" ref="B2754:B2817" ca="1" si="182">D2754-A2754</f>
        <v>228.51999999999998</v>
      </c>
      <c r="C2754" s="16">
        <f t="shared" ref="C2754:C2817" ca="1" si="183">(D2754/A2754*100)-100</f>
        <v>8.3007628042135906</v>
      </c>
      <c r="D2754" s="1">
        <f t="shared" ca="1" si="181"/>
        <v>2981.52</v>
      </c>
    </row>
    <row r="2755" spans="1:4">
      <c r="A2755" s="16">
        <v>2754</v>
      </c>
      <c r="B2755" s="1">
        <f t="shared" ca="1" si="182"/>
        <v>227.51999999999998</v>
      </c>
      <c r="C2755" s="16">
        <f t="shared" ca="1" si="183"/>
        <v>8.2614379084967311</v>
      </c>
      <c r="D2755" s="1">
        <f t="shared" ca="1" si="181"/>
        <v>2981.52</v>
      </c>
    </row>
    <row r="2756" spans="1:4">
      <c r="A2756" s="16">
        <v>2755</v>
      </c>
      <c r="B2756" s="1">
        <f t="shared" ca="1" si="182"/>
        <v>226.51999999999998</v>
      </c>
      <c r="C2756" s="16">
        <f t="shared" ca="1" si="183"/>
        <v>8.2221415607985477</v>
      </c>
      <c r="D2756" s="1">
        <f t="shared" ca="1" si="181"/>
        <v>2981.52</v>
      </c>
    </row>
    <row r="2757" spans="1:4">
      <c r="A2757" s="16">
        <v>2756</v>
      </c>
      <c r="B2757" s="1">
        <f t="shared" ca="1" si="182"/>
        <v>230.86999999999989</v>
      </c>
      <c r="C2757" s="16">
        <f t="shared" ca="1" si="183"/>
        <v>8.376995645863559</v>
      </c>
      <c r="D2757" s="1">
        <f t="shared" ca="1" si="181"/>
        <v>2986.87</v>
      </c>
    </row>
    <row r="2758" spans="1:4">
      <c r="A2758" s="16">
        <v>2757</v>
      </c>
      <c r="B2758" s="1">
        <f t="shared" ca="1" si="182"/>
        <v>229.86999999999989</v>
      </c>
      <c r="C2758" s="16">
        <f t="shared" ca="1" si="183"/>
        <v>8.3376858904606479</v>
      </c>
      <c r="D2758" s="1">
        <f t="shared" ca="1" si="181"/>
        <v>2986.87</v>
      </c>
    </row>
    <row r="2759" spans="1:4">
      <c r="A2759" s="16">
        <v>2758</v>
      </c>
      <c r="B2759" s="1">
        <f t="shared" ca="1" si="182"/>
        <v>228.86999999999989</v>
      </c>
      <c r="C2759" s="16">
        <f t="shared" ca="1" si="183"/>
        <v>8.2984046410442289</v>
      </c>
      <c r="D2759" s="1">
        <f t="shared" ca="1" si="181"/>
        <v>2986.87</v>
      </c>
    </row>
    <row r="2760" spans="1:4">
      <c r="A2760" s="16">
        <v>2759</v>
      </c>
      <c r="B2760" s="1">
        <f t="shared" ca="1" si="182"/>
        <v>227.86999999999989</v>
      </c>
      <c r="C2760" s="16">
        <f t="shared" ca="1" si="183"/>
        <v>8.259151866618339</v>
      </c>
      <c r="D2760" s="1">
        <f t="shared" ca="1" si="181"/>
        <v>2986.87</v>
      </c>
    </row>
    <row r="2761" spans="1:4">
      <c r="A2761" s="16">
        <v>2760</v>
      </c>
      <c r="B2761" s="1">
        <f t="shared" ca="1" si="182"/>
        <v>226.86999999999989</v>
      </c>
      <c r="C2761" s="16">
        <f t="shared" ca="1" si="183"/>
        <v>8.2199275362318929</v>
      </c>
      <c r="D2761" s="1">
        <f t="shared" ca="1" si="181"/>
        <v>2986.87</v>
      </c>
    </row>
    <row r="2762" spans="1:4">
      <c r="A2762" s="16">
        <v>2761</v>
      </c>
      <c r="B2762" s="1">
        <f t="shared" ca="1" si="182"/>
        <v>225.86999999999989</v>
      </c>
      <c r="C2762" s="16">
        <f t="shared" ca="1" si="183"/>
        <v>8.1807316189786263</v>
      </c>
      <c r="D2762" s="1">
        <f t="shared" ref="D2762:D2793" ca="1" si="184">$D$2601+S162</f>
        <v>2986.87</v>
      </c>
    </row>
    <row r="2763" spans="1:4">
      <c r="A2763" s="16">
        <v>2762</v>
      </c>
      <c r="B2763" s="1">
        <f t="shared" ca="1" si="182"/>
        <v>224.86999999999989</v>
      </c>
      <c r="C2763" s="16">
        <f t="shared" ca="1" si="183"/>
        <v>8.1415640839971104</v>
      </c>
      <c r="D2763" s="1">
        <f t="shared" ca="1" si="184"/>
        <v>2986.87</v>
      </c>
    </row>
    <row r="2764" spans="1:4">
      <c r="A2764" s="16">
        <v>2763</v>
      </c>
      <c r="B2764" s="1">
        <f t="shared" ca="1" si="182"/>
        <v>228.98000000000002</v>
      </c>
      <c r="C2764" s="16">
        <f t="shared" ca="1" si="183"/>
        <v>8.2873688020267906</v>
      </c>
      <c r="D2764" s="1">
        <f t="shared" ca="1" si="184"/>
        <v>2991.98</v>
      </c>
    </row>
    <row r="2765" spans="1:4">
      <c r="A2765" s="16">
        <v>2764</v>
      </c>
      <c r="B2765" s="1">
        <f t="shared" ca="1" si="182"/>
        <v>232.15000000000009</v>
      </c>
      <c r="C2765" s="16">
        <f t="shared" ca="1" si="183"/>
        <v>8.3990593342981157</v>
      </c>
      <c r="D2765" s="1">
        <f t="shared" ca="1" si="184"/>
        <v>2996.15</v>
      </c>
    </row>
    <row r="2766" spans="1:4">
      <c r="A2766" s="16">
        <v>2765</v>
      </c>
      <c r="B2766" s="1">
        <f t="shared" ca="1" si="182"/>
        <v>231.15000000000009</v>
      </c>
      <c r="C2766" s="16">
        <f t="shared" ca="1" si="183"/>
        <v>8.3598553345388922</v>
      </c>
      <c r="D2766" s="1">
        <f t="shared" ca="1" si="184"/>
        <v>2996.15</v>
      </c>
    </row>
    <row r="2767" spans="1:4">
      <c r="A2767" s="16">
        <v>2766</v>
      </c>
      <c r="B2767" s="1">
        <f t="shared" ca="1" si="182"/>
        <v>230.15000000000009</v>
      </c>
      <c r="C2767" s="16">
        <f t="shared" ca="1" si="183"/>
        <v>8.3206796818510611</v>
      </c>
      <c r="D2767" s="1">
        <f t="shared" ca="1" si="184"/>
        <v>2996.15</v>
      </c>
    </row>
    <row r="2768" spans="1:4">
      <c r="A2768" s="16">
        <v>2767</v>
      </c>
      <c r="B2768" s="1">
        <f t="shared" ca="1" si="182"/>
        <v>231.30999999999995</v>
      </c>
      <c r="C2768" s="16">
        <f t="shared" ca="1" si="183"/>
        <v>8.3595952294904095</v>
      </c>
      <c r="D2768" s="1">
        <f t="shared" ca="1" si="184"/>
        <v>2998.31</v>
      </c>
    </row>
    <row r="2769" spans="1:4">
      <c r="A2769" s="16">
        <v>2768</v>
      </c>
      <c r="B2769" s="1">
        <f t="shared" ca="1" si="182"/>
        <v>234.92000000000007</v>
      </c>
      <c r="C2769" s="16">
        <f t="shared" ca="1" si="183"/>
        <v>8.4869942196531838</v>
      </c>
      <c r="D2769" s="1">
        <f t="shared" ca="1" si="184"/>
        <v>3002.92</v>
      </c>
    </row>
    <row r="2770" spans="1:4">
      <c r="A2770" s="16">
        <v>2769</v>
      </c>
      <c r="B2770" s="1">
        <f t="shared" ca="1" si="182"/>
        <v>233.92000000000007</v>
      </c>
      <c r="C2770" s="16">
        <f t="shared" ca="1" si="183"/>
        <v>8.4478150957024241</v>
      </c>
      <c r="D2770" s="1">
        <f t="shared" ca="1" si="184"/>
        <v>3002.92</v>
      </c>
    </row>
    <row r="2771" spans="1:4">
      <c r="A2771" s="16">
        <v>2770</v>
      </c>
      <c r="B2771" s="1">
        <f t="shared" ca="1" si="182"/>
        <v>232.92000000000007</v>
      </c>
      <c r="C2771" s="16">
        <f t="shared" ca="1" si="183"/>
        <v>8.4086642599277894</v>
      </c>
      <c r="D2771" s="1">
        <f t="shared" ca="1" si="184"/>
        <v>3002.92</v>
      </c>
    </row>
    <row r="2772" spans="1:4">
      <c r="A2772" s="16">
        <v>2771</v>
      </c>
      <c r="B2772" s="1">
        <f t="shared" ca="1" si="182"/>
        <v>231.92000000000007</v>
      </c>
      <c r="C2772" s="16">
        <f t="shared" ca="1" si="183"/>
        <v>8.3695416817033674</v>
      </c>
      <c r="D2772" s="1">
        <f t="shared" ca="1" si="184"/>
        <v>3002.92</v>
      </c>
    </row>
    <row r="2773" spans="1:4">
      <c r="A2773" s="16">
        <v>2772</v>
      </c>
      <c r="B2773" s="1">
        <f t="shared" ca="1" si="182"/>
        <v>230.92000000000007</v>
      </c>
      <c r="C2773" s="16">
        <f t="shared" ca="1" si="183"/>
        <v>8.3304473304473419</v>
      </c>
      <c r="D2773" s="1">
        <f t="shared" ca="1" si="184"/>
        <v>3002.92</v>
      </c>
    </row>
    <row r="2774" spans="1:4">
      <c r="A2774" s="16">
        <v>2773</v>
      </c>
      <c r="B2774" s="1">
        <f t="shared" ca="1" si="182"/>
        <v>229.92000000000007</v>
      </c>
      <c r="C2774" s="16">
        <f t="shared" ca="1" si="183"/>
        <v>8.2913811756220639</v>
      </c>
      <c r="D2774" s="1">
        <f t="shared" ca="1" si="184"/>
        <v>3002.92</v>
      </c>
    </row>
    <row r="2775" spans="1:4">
      <c r="A2775" s="16">
        <v>2774</v>
      </c>
      <c r="B2775" s="1">
        <f t="shared" ca="1" si="182"/>
        <v>234.40000000000009</v>
      </c>
      <c r="C2775" s="16">
        <f t="shared" ca="1" si="183"/>
        <v>8.4498918529199756</v>
      </c>
      <c r="D2775" s="1">
        <f t="shared" ca="1" si="184"/>
        <v>3008.4</v>
      </c>
    </row>
    <row r="2776" spans="1:4">
      <c r="A2776" s="16">
        <v>2775</v>
      </c>
      <c r="B2776" s="1">
        <f t="shared" ca="1" si="182"/>
        <v>233.40000000000009</v>
      </c>
      <c r="C2776" s="16">
        <f t="shared" ca="1" si="183"/>
        <v>8.4108108108108155</v>
      </c>
      <c r="D2776" s="1">
        <f t="shared" ca="1" si="184"/>
        <v>3008.4</v>
      </c>
    </row>
    <row r="2777" spans="1:4">
      <c r="A2777" s="16">
        <v>2776</v>
      </c>
      <c r="B2777" s="1">
        <f t="shared" ca="1" si="182"/>
        <v>232.40000000000009</v>
      </c>
      <c r="C2777" s="16">
        <f t="shared" ca="1" si="183"/>
        <v>8.3717579250720604</v>
      </c>
      <c r="D2777" s="1">
        <f t="shared" ca="1" si="184"/>
        <v>3008.4</v>
      </c>
    </row>
    <row r="2778" spans="1:4">
      <c r="A2778" s="16">
        <v>2777</v>
      </c>
      <c r="B2778" s="1">
        <f t="shared" ca="1" si="182"/>
        <v>231.40000000000009</v>
      </c>
      <c r="C2778" s="16">
        <f t="shared" ca="1" si="183"/>
        <v>8.3327331652862853</v>
      </c>
      <c r="D2778" s="1">
        <f t="shared" ca="1" si="184"/>
        <v>3008.4</v>
      </c>
    </row>
    <row r="2779" spans="1:4">
      <c r="A2779" s="16">
        <v>2778</v>
      </c>
      <c r="B2779" s="1">
        <f t="shared" ca="1" si="182"/>
        <v>230.40000000000009</v>
      </c>
      <c r="C2779" s="16">
        <f t="shared" ca="1" si="183"/>
        <v>8.2937365010799198</v>
      </c>
      <c r="D2779" s="1">
        <f t="shared" ca="1" si="184"/>
        <v>3008.4</v>
      </c>
    </row>
    <row r="2780" spans="1:4">
      <c r="A2780" s="16">
        <v>2779</v>
      </c>
      <c r="B2780" s="1">
        <f t="shared" ca="1" si="182"/>
        <v>229.40000000000009</v>
      </c>
      <c r="C2780" s="16">
        <f t="shared" ca="1" si="183"/>
        <v>8.2547679021230778</v>
      </c>
      <c r="D2780" s="1">
        <f t="shared" ca="1" si="184"/>
        <v>3008.4</v>
      </c>
    </row>
    <row r="2781" spans="1:4">
      <c r="A2781" s="16">
        <v>2780</v>
      </c>
      <c r="B2781" s="1">
        <f t="shared" ca="1" si="182"/>
        <v>233.41000000000031</v>
      </c>
      <c r="C2781" s="16">
        <f t="shared" ca="1" si="183"/>
        <v>8.3960431654676313</v>
      </c>
      <c r="D2781" s="1">
        <f t="shared" ca="1" si="184"/>
        <v>3013.4100000000003</v>
      </c>
    </row>
    <row r="2782" spans="1:4">
      <c r="A2782" s="16">
        <v>2781</v>
      </c>
      <c r="B2782" s="1">
        <f t="shared" ca="1" si="182"/>
        <v>232.41000000000031</v>
      </c>
      <c r="C2782" s="16">
        <f t="shared" ca="1" si="183"/>
        <v>8.3570658036677514</v>
      </c>
      <c r="D2782" s="1">
        <f t="shared" ca="1" si="184"/>
        <v>3013.4100000000003</v>
      </c>
    </row>
    <row r="2783" spans="1:4">
      <c r="A2783" s="16">
        <v>2782</v>
      </c>
      <c r="B2783" s="1">
        <f t="shared" ca="1" si="182"/>
        <v>231.41000000000031</v>
      </c>
      <c r="C2783" s="16">
        <f t="shared" ca="1" si="183"/>
        <v>8.3181164629762918</v>
      </c>
      <c r="D2783" s="1">
        <f t="shared" ca="1" si="184"/>
        <v>3013.4100000000003</v>
      </c>
    </row>
    <row r="2784" spans="1:4">
      <c r="A2784" s="16">
        <v>2783</v>
      </c>
      <c r="B2784" s="1">
        <f t="shared" ca="1" si="182"/>
        <v>230.41000000000031</v>
      </c>
      <c r="C2784" s="16">
        <f t="shared" ca="1" si="183"/>
        <v>8.2791951131872281</v>
      </c>
      <c r="D2784" s="1">
        <f t="shared" ca="1" si="184"/>
        <v>3013.4100000000003</v>
      </c>
    </row>
    <row r="2785" spans="1:4">
      <c r="A2785" s="16">
        <v>2784</v>
      </c>
      <c r="B2785" s="1">
        <f t="shared" ca="1" si="182"/>
        <v>229.41000000000031</v>
      </c>
      <c r="C2785" s="16">
        <f t="shared" ca="1" si="183"/>
        <v>8.2403017241379501</v>
      </c>
      <c r="D2785" s="1">
        <f t="shared" ca="1" si="184"/>
        <v>3013.4100000000003</v>
      </c>
    </row>
    <row r="2786" spans="1:4">
      <c r="A2786" s="16">
        <v>2785</v>
      </c>
      <c r="B2786" s="1">
        <f t="shared" ca="1" si="182"/>
        <v>232.11000000000013</v>
      </c>
      <c r="C2786" s="16">
        <f t="shared" ca="1" si="183"/>
        <v>8.3342908438061016</v>
      </c>
      <c r="D2786" s="1">
        <f t="shared" ca="1" si="184"/>
        <v>3017.11</v>
      </c>
    </row>
    <row r="2787" spans="1:4">
      <c r="A2787" s="16">
        <v>2786</v>
      </c>
      <c r="B2787" s="1">
        <f t="shared" ca="1" si="182"/>
        <v>231.11000000000013</v>
      </c>
      <c r="C2787" s="16">
        <f t="shared" ca="1" si="183"/>
        <v>8.2954055994256919</v>
      </c>
      <c r="D2787" s="1">
        <f t="shared" ca="1" si="184"/>
        <v>3017.11</v>
      </c>
    </row>
    <row r="2788" spans="1:4">
      <c r="A2788" s="16">
        <v>2787</v>
      </c>
      <c r="B2788" s="1">
        <f t="shared" ca="1" si="182"/>
        <v>230.11000000000013</v>
      </c>
      <c r="C2788" s="16">
        <f t="shared" ca="1" si="183"/>
        <v>8.2565482597775457</v>
      </c>
      <c r="D2788" s="1">
        <f t="shared" ca="1" si="184"/>
        <v>3017.11</v>
      </c>
    </row>
    <row r="2789" spans="1:4">
      <c r="A2789" s="16">
        <v>2788</v>
      </c>
      <c r="B2789" s="1">
        <f t="shared" ca="1" si="182"/>
        <v>229.11000000000013</v>
      </c>
      <c r="C2789" s="16">
        <f t="shared" ca="1" si="183"/>
        <v>8.2177187948350223</v>
      </c>
      <c r="D2789" s="1">
        <f t="shared" ca="1" si="184"/>
        <v>3017.11</v>
      </c>
    </row>
    <row r="2790" spans="1:4">
      <c r="A2790" s="16">
        <v>2789</v>
      </c>
      <c r="B2790" s="1">
        <f t="shared" ca="1" si="182"/>
        <v>228.11000000000013</v>
      </c>
      <c r="C2790" s="16">
        <f t="shared" ca="1" si="183"/>
        <v>8.1789171746145684</v>
      </c>
      <c r="D2790" s="1">
        <f t="shared" ca="1" si="184"/>
        <v>3017.11</v>
      </c>
    </row>
    <row r="2791" spans="1:4">
      <c r="A2791" s="16">
        <v>2790</v>
      </c>
      <c r="B2791" s="1">
        <f t="shared" ca="1" si="182"/>
        <v>227.11000000000013</v>
      </c>
      <c r="C2791" s="16">
        <f t="shared" ca="1" si="183"/>
        <v>8.1401433691756324</v>
      </c>
      <c r="D2791" s="1">
        <f t="shared" ca="1" si="184"/>
        <v>3017.11</v>
      </c>
    </row>
    <row r="2792" spans="1:4">
      <c r="A2792" s="16">
        <v>2791</v>
      </c>
      <c r="B2792" s="1">
        <f t="shared" ca="1" si="182"/>
        <v>228.53999999999996</v>
      </c>
      <c r="C2792" s="16">
        <f t="shared" ca="1" si="183"/>
        <v>8.1884629165173806</v>
      </c>
      <c r="D2792" s="1">
        <f t="shared" ca="1" si="184"/>
        <v>3019.54</v>
      </c>
    </row>
    <row r="2793" spans="1:4">
      <c r="A2793" s="16">
        <v>2792</v>
      </c>
      <c r="B2793" s="1">
        <f t="shared" ca="1" si="182"/>
        <v>227.53999999999996</v>
      </c>
      <c r="C2793" s="16">
        <f t="shared" ca="1" si="183"/>
        <v>8.1497134670487128</v>
      </c>
      <c r="D2793" s="1">
        <f t="shared" ca="1" si="184"/>
        <v>3019.54</v>
      </c>
    </row>
    <row r="2794" spans="1:4">
      <c r="A2794" s="16">
        <v>2793</v>
      </c>
      <c r="B2794" s="1">
        <f t="shared" ca="1" si="182"/>
        <v>226.53999999999996</v>
      </c>
      <c r="C2794" s="16">
        <f t="shared" ca="1" si="183"/>
        <v>8.1109917651271104</v>
      </c>
      <c r="D2794" s="1">
        <f t="shared" ref="D2794:D2801" ca="1" si="185">$D$2601+S194</f>
        <v>3019.54</v>
      </c>
    </row>
    <row r="2795" spans="1:4">
      <c r="A2795" s="16">
        <v>2794</v>
      </c>
      <c r="B2795" s="1">
        <f t="shared" ca="1" si="182"/>
        <v>225.53999999999996</v>
      </c>
      <c r="C2795" s="16">
        <f t="shared" ca="1" si="183"/>
        <v>8.0722977809591896</v>
      </c>
      <c r="D2795" s="1">
        <f t="shared" ca="1" si="185"/>
        <v>3019.54</v>
      </c>
    </row>
    <row r="2796" spans="1:4">
      <c r="A2796" s="16">
        <v>2795</v>
      </c>
      <c r="B2796" s="1">
        <f t="shared" ca="1" si="182"/>
        <v>229.2800000000002</v>
      </c>
      <c r="C2796" s="16">
        <f t="shared" ca="1" si="183"/>
        <v>8.2032200357781733</v>
      </c>
      <c r="D2796" s="1">
        <f t="shared" ca="1" si="185"/>
        <v>3024.28</v>
      </c>
    </row>
    <row r="2797" spans="1:4">
      <c r="A2797" s="16">
        <v>2796</v>
      </c>
      <c r="B2797" s="1">
        <f t="shared" ca="1" si="182"/>
        <v>232.05000000000018</v>
      </c>
      <c r="C2797" s="16">
        <f t="shared" ca="1" si="183"/>
        <v>8.2993562231759626</v>
      </c>
      <c r="D2797" s="1">
        <f t="shared" ca="1" si="185"/>
        <v>3028.05</v>
      </c>
    </row>
    <row r="2798" spans="1:4">
      <c r="A2798" s="16">
        <v>2797</v>
      </c>
      <c r="B2798" s="1">
        <f t="shared" ca="1" si="182"/>
        <v>231.05000000000018</v>
      </c>
      <c r="C2798" s="16">
        <f t="shared" ca="1" si="183"/>
        <v>8.2606363961387217</v>
      </c>
      <c r="D2798" s="1">
        <f t="shared" ca="1" si="185"/>
        <v>3028.05</v>
      </c>
    </row>
    <row r="2799" spans="1:4">
      <c r="A2799" s="16">
        <v>2798</v>
      </c>
      <c r="B2799" s="1">
        <f t="shared" ca="1" si="182"/>
        <v>234.72000000000025</v>
      </c>
      <c r="C2799" s="16">
        <f t="shared" ca="1" si="183"/>
        <v>8.3888491779842838</v>
      </c>
      <c r="D2799" s="1">
        <f t="shared" ca="1" si="185"/>
        <v>3032.7200000000003</v>
      </c>
    </row>
    <row r="2800" spans="1:4">
      <c r="A2800" s="16">
        <v>2799</v>
      </c>
      <c r="B2800" s="1">
        <f t="shared" ca="1" si="182"/>
        <v>233.72000000000025</v>
      </c>
      <c r="C2800" s="16">
        <f t="shared" ca="1" si="183"/>
        <v>8.3501250446588244</v>
      </c>
      <c r="D2800" s="1">
        <f t="shared" ca="1" si="185"/>
        <v>3032.7200000000003</v>
      </c>
    </row>
    <row r="2801" spans="1:4">
      <c r="A2801" s="16">
        <v>2800</v>
      </c>
      <c r="B2801" s="1">
        <f t="shared" ca="1" si="182"/>
        <v>232.72000000000025</v>
      </c>
      <c r="C2801" s="16">
        <f t="shared" ca="1" si="183"/>
        <v>8.3114285714285643</v>
      </c>
      <c r="D2801" s="1">
        <f t="shared" ca="1" si="185"/>
        <v>3032.7200000000003</v>
      </c>
    </row>
    <row r="2802" spans="1:4">
      <c r="A2802" s="16">
        <v>2801</v>
      </c>
      <c r="B2802" s="1">
        <f t="shared" ca="1" si="182"/>
        <v>231.72000000000025</v>
      </c>
      <c r="C2802" s="16">
        <f t="shared" ca="1" si="183"/>
        <v>8.2727597286683476</v>
      </c>
      <c r="D2802" s="1">
        <f t="shared" ref="D2802:D2833" ca="1" si="186">$D$2801+T2</f>
        <v>3032.7200000000003</v>
      </c>
    </row>
    <row r="2803" spans="1:4">
      <c r="A2803" s="16">
        <v>2802</v>
      </c>
      <c r="B2803" s="1">
        <f t="shared" ca="1" si="182"/>
        <v>233.99000000000024</v>
      </c>
      <c r="C2803" s="16">
        <f t="shared" ca="1" si="183"/>
        <v>8.3508208422555299</v>
      </c>
      <c r="D2803" s="1">
        <f t="shared" ca="1" si="186"/>
        <v>3035.9900000000002</v>
      </c>
    </row>
    <row r="2804" spans="1:4">
      <c r="A2804" s="16">
        <v>2803</v>
      </c>
      <c r="B2804" s="1">
        <f t="shared" ca="1" si="182"/>
        <v>232.99000000000024</v>
      </c>
      <c r="C2804" s="16">
        <f t="shared" ca="1" si="183"/>
        <v>8.3121655369247378</v>
      </c>
      <c r="D2804" s="1">
        <f t="shared" ca="1" si="186"/>
        <v>3035.9900000000002</v>
      </c>
    </row>
    <row r="2805" spans="1:4">
      <c r="A2805" s="16">
        <v>2804</v>
      </c>
      <c r="B2805" s="1">
        <f t="shared" ca="1" si="182"/>
        <v>231.99000000000024</v>
      </c>
      <c r="C2805" s="16">
        <f t="shared" ca="1" si="183"/>
        <v>8.2735378031383817</v>
      </c>
      <c r="D2805" s="1">
        <f t="shared" ca="1" si="186"/>
        <v>3035.9900000000002</v>
      </c>
    </row>
    <row r="2806" spans="1:4">
      <c r="A2806" s="16">
        <v>2805</v>
      </c>
      <c r="B2806" s="1">
        <f t="shared" ca="1" si="182"/>
        <v>230.99000000000024</v>
      </c>
      <c r="C2806" s="16">
        <f t="shared" ca="1" si="183"/>
        <v>8.2349376114082133</v>
      </c>
      <c r="D2806" s="1">
        <f t="shared" ca="1" si="186"/>
        <v>3035.9900000000002</v>
      </c>
    </row>
    <row r="2807" spans="1:4">
      <c r="A2807" s="16">
        <v>2806</v>
      </c>
      <c r="B2807" s="1">
        <f t="shared" ca="1" si="182"/>
        <v>229.99000000000024</v>
      </c>
      <c r="C2807" s="16">
        <f t="shared" ca="1" si="183"/>
        <v>8.1963649322879633</v>
      </c>
      <c r="D2807" s="1">
        <f t="shared" ca="1" si="186"/>
        <v>3035.9900000000002</v>
      </c>
    </row>
    <row r="2808" spans="1:4">
      <c r="A2808" s="16">
        <v>2807</v>
      </c>
      <c r="B2808" s="1">
        <f t="shared" ca="1" si="182"/>
        <v>228.99000000000024</v>
      </c>
      <c r="C2808" s="16">
        <f t="shared" ca="1" si="183"/>
        <v>8.1578197363733551</v>
      </c>
      <c r="D2808" s="1">
        <f t="shared" ca="1" si="186"/>
        <v>3035.9900000000002</v>
      </c>
    </row>
    <row r="2809" spans="1:4">
      <c r="A2809" s="16">
        <v>2808</v>
      </c>
      <c r="B2809" s="1">
        <f t="shared" ca="1" si="182"/>
        <v>230.16000000000031</v>
      </c>
      <c r="C2809" s="16">
        <f t="shared" ca="1" si="183"/>
        <v>8.1965811965811923</v>
      </c>
      <c r="D2809" s="1">
        <f t="shared" ca="1" si="186"/>
        <v>3038.1600000000003</v>
      </c>
    </row>
    <row r="2810" spans="1:4">
      <c r="A2810" s="16">
        <v>2809</v>
      </c>
      <c r="B2810" s="1">
        <f t="shared" ca="1" si="182"/>
        <v>229.16000000000031</v>
      </c>
      <c r="C2810" s="16">
        <f t="shared" ca="1" si="183"/>
        <v>8.1580633677465357</v>
      </c>
      <c r="D2810" s="1">
        <f t="shared" ca="1" si="186"/>
        <v>3038.1600000000003</v>
      </c>
    </row>
    <row r="2811" spans="1:4">
      <c r="A2811" s="16">
        <v>2810</v>
      </c>
      <c r="B2811" s="1">
        <f t="shared" ca="1" si="182"/>
        <v>228.16000000000031</v>
      </c>
      <c r="C2811" s="16">
        <f t="shared" ca="1" si="183"/>
        <v>8.1195729537366645</v>
      </c>
      <c r="D2811" s="1">
        <f t="shared" ca="1" si="186"/>
        <v>3038.1600000000003</v>
      </c>
    </row>
    <row r="2812" spans="1:4">
      <c r="A2812" s="16">
        <v>2811</v>
      </c>
      <c r="B2812" s="1">
        <f t="shared" ca="1" si="182"/>
        <v>227.16000000000031</v>
      </c>
      <c r="C2812" s="16">
        <f t="shared" ca="1" si="183"/>
        <v>8.0811099252934895</v>
      </c>
      <c r="D2812" s="1">
        <f t="shared" ca="1" si="186"/>
        <v>3038.1600000000003</v>
      </c>
    </row>
    <row r="2813" spans="1:4">
      <c r="A2813" s="16">
        <v>2812</v>
      </c>
      <c r="B2813" s="1">
        <f t="shared" ca="1" si="182"/>
        <v>226.16000000000031</v>
      </c>
      <c r="C2813" s="16">
        <f t="shared" ca="1" si="183"/>
        <v>8.0426742532005733</v>
      </c>
      <c r="D2813" s="1">
        <f t="shared" ca="1" si="186"/>
        <v>3038.1600000000003</v>
      </c>
    </row>
    <row r="2814" spans="1:4">
      <c r="A2814" s="16">
        <v>2813</v>
      </c>
      <c r="B2814" s="1">
        <f t="shared" ca="1" si="182"/>
        <v>225.16000000000031</v>
      </c>
      <c r="C2814" s="16">
        <f t="shared" ca="1" si="183"/>
        <v>8.0042659082829744</v>
      </c>
      <c r="D2814" s="1">
        <f t="shared" ca="1" si="186"/>
        <v>3038.1600000000003</v>
      </c>
    </row>
    <row r="2815" spans="1:4">
      <c r="A2815" s="16">
        <v>2814</v>
      </c>
      <c r="B2815" s="1">
        <f t="shared" ca="1" si="182"/>
        <v>224.16000000000031</v>
      </c>
      <c r="C2815" s="16">
        <f t="shared" ca="1" si="183"/>
        <v>7.965884861407261</v>
      </c>
      <c r="D2815" s="1">
        <f t="shared" ca="1" si="186"/>
        <v>3038.1600000000003</v>
      </c>
    </row>
    <row r="2816" spans="1:4">
      <c r="A2816" s="16">
        <v>2815</v>
      </c>
      <c r="B2816" s="1">
        <f t="shared" ca="1" si="182"/>
        <v>223.16000000000031</v>
      </c>
      <c r="C2816" s="16">
        <f t="shared" ca="1" si="183"/>
        <v>7.9275310834813695</v>
      </c>
      <c r="D2816" s="1">
        <f t="shared" ca="1" si="186"/>
        <v>3038.1600000000003</v>
      </c>
    </row>
    <row r="2817" spans="1:4">
      <c r="A2817" s="16">
        <v>2816</v>
      </c>
      <c r="B2817" s="1">
        <f t="shared" ca="1" si="182"/>
        <v>222.16000000000031</v>
      </c>
      <c r="C2817" s="16">
        <f t="shared" ca="1" si="183"/>
        <v>7.889204545454561</v>
      </c>
      <c r="D2817" s="1">
        <f t="shared" ca="1" si="186"/>
        <v>3038.1600000000003</v>
      </c>
    </row>
    <row r="2818" spans="1:4">
      <c r="A2818" s="16">
        <v>2817</v>
      </c>
      <c r="B2818" s="1">
        <f t="shared" ref="B2818:B2881" ca="1" si="187">D2818-A2818</f>
        <v>223.23000000000047</v>
      </c>
      <c r="C2818" s="16">
        <f t="shared" ref="C2818:C2881" ca="1" si="188">(D2818/A2818*100)-100</f>
        <v>7.9243876464323932</v>
      </c>
      <c r="D2818" s="1">
        <f t="shared" ca="1" si="186"/>
        <v>3040.2300000000005</v>
      </c>
    </row>
    <row r="2819" spans="1:4">
      <c r="A2819" s="16">
        <v>2818</v>
      </c>
      <c r="B2819" s="1">
        <f t="shared" ca="1" si="187"/>
        <v>222.23000000000047</v>
      </c>
      <c r="C2819" s="16">
        <f t="shared" ca="1" si="188"/>
        <v>7.8860894251242115</v>
      </c>
      <c r="D2819" s="1">
        <f t="shared" ca="1" si="186"/>
        <v>3040.2300000000005</v>
      </c>
    </row>
    <row r="2820" spans="1:4">
      <c r="A2820" s="16">
        <v>2819</v>
      </c>
      <c r="B2820" s="1">
        <f t="shared" ca="1" si="187"/>
        <v>223.38000000000011</v>
      </c>
      <c r="C2820" s="16">
        <f t="shared" ca="1" si="188"/>
        <v>7.9240865555161548</v>
      </c>
      <c r="D2820" s="1">
        <f t="shared" ca="1" si="186"/>
        <v>3042.38</v>
      </c>
    </row>
    <row r="2821" spans="1:4">
      <c r="A2821" s="16">
        <v>2820</v>
      </c>
      <c r="B2821" s="1">
        <f t="shared" ca="1" si="187"/>
        <v>224.91000000000031</v>
      </c>
      <c r="C2821" s="16">
        <f t="shared" ca="1" si="188"/>
        <v>7.9755319148936223</v>
      </c>
      <c r="D2821" s="1">
        <f t="shared" ca="1" si="186"/>
        <v>3044.9100000000003</v>
      </c>
    </row>
    <row r="2822" spans="1:4">
      <c r="A2822" s="16">
        <v>2821</v>
      </c>
      <c r="B2822" s="1">
        <f t="shared" ca="1" si="187"/>
        <v>223.91000000000031</v>
      </c>
      <c r="C2822" s="16">
        <f t="shared" ca="1" si="188"/>
        <v>7.9372562920950145</v>
      </c>
      <c r="D2822" s="1">
        <f t="shared" ca="1" si="186"/>
        <v>3044.9100000000003</v>
      </c>
    </row>
    <row r="2823" spans="1:4">
      <c r="A2823" s="16">
        <v>2822</v>
      </c>
      <c r="B2823" s="1">
        <f t="shared" ca="1" si="187"/>
        <v>222.91000000000031</v>
      </c>
      <c r="C2823" s="16">
        <f t="shared" ca="1" si="188"/>
        <v>7.8990077958894602</v>
      </c>
      <c r="D2823" s="1">
        <f t="shared" ca="1" si="186"/>
        <v>3044.9100000000003</v>
      </c>
    </row>
    <row r="2824" spans="1:4">
      <c r="A2824" s="16">
        <v>2823</v>
      </c>
      <c r="B2824" s="1">
        <f t="shared" ca="1" si="187"/>
        <v>221.91000000000031</v>
      </c>
      <c r="C2824" s="16">
        <f t="shared" ca="1" si="188"/>
        <v>7.8607863974495444</v>
      </c>
      <c r="D2824" s="1">
        <f t="shared" ca="1" si="186"/>
        <v>3044.9100000000003</v>
      </c>
    </row>
    <row r="2825" spans="1:4">
      <c r="A2825" s="16">
        <v>2824</v>
      </c>
      <c r="B2825" s="1">
        <f t="shared" ca="1" si="187"/>
        <v>220.91000000000031</v>
      </c>
      <c r="C2825" s="16">
        <f t="shared" ca="1" si="188"/>
        <v>7.8225920679886798</v>
      </c>
      <c r="D2825" s="1">
        <f t="shared" ca="1" si="186"/>
        <v>3044.9100000000003</v>
      </c>
    </row>
    <row r="2826" spans="1:4">
      <c r="A2826" s="16">
        <v>2825</v>
      </c>
      <c r="B2826" s="1">
        <f t="shared" ca="1" si="187"/>
        <v>221.94000000000005</v>
      </c>
      <c r="C2826" s="16">
        <f t="shared" ca="1" si="188"/>
        <v>7.8562831858407094</v>
      </c>
      <c r="D2826" s="1">
        <f t="shared" ca="1" si="186"/>
        <v>3046.94</v>
      </c>
    </row>
    <row r="2827" spans="1:4">
      <c r="A2827" s="16">
        <v>2826</v>
      </c>
      <c r="B2827" s="1">
        <f t="shared" ca="1" si="187"/>
        <v>220.94000000000005</v>
      </c>
      <c r="C2827" s="16">
        <f t="shared" ca="1" si="188"/>
        <v>7.8181174805378646</v>
      </c>
      <c r="D2827" s="1">
        <f t="shared" ca="1" si="186"/>
        <v>3046.94</v>
      </c>
    </row>
    <row r="2828" spans="1:4">
      <c r="A2828" s="16">
        <v>2827</v>
      </c>
      <c r="B2828" s="1">
        <f t="shared" ca="1" si="187"/>
        <v>219.94000000000005</v>
      </c>
      <c r="C2828" s="16">
        <f t="shared" ca="1" si="188"/>
        <v>7.7799787760877308</v>
      </c>
      <c r="D2828" s="1">
        <f t="shared" ca="1" si="186"/>
        <v>3046.94</v>
      </c>
    </row>
    <row r="2829" spans="1:4">
      <c r="A2829" s="16">
        <v>2828</v>
      </c>
      <c r="B2829" s="1">
        <f t="shared" ca="1" si="187"/>
        <v>218.94000000000005</v>
      </c>
      <c r="C2829" s="16">
        <f t="shared" ca="1" si="188"/>
        <v>7.7418670438472503</v>
      </c>
      <c r="D2829" s="1">
        <f t="shared" ca="1" si="186"/>
        <v>3046.94</v>
      </c>
    </row>
    <row r="2830" spans="1:4">
      <c r="A2830" s="16">
        <v>2829</v>
      </c>
      <c r="B2830" s="1">
        <f t="shared" ca="1" si="187"/>
        <v>217.94000000000005</v>
      </c>
      <c r="C2830" s="16">
        <f t="shared" ca="1" si="188"/>
        <v>7.7037822552138664</v>
      </c>
      <c r="D2830" s="1">
        <f t="shared" ca="1" si="186"/>
        <v>3046.94</v>
      </c>
    </row>
    <row r="2831" spans="1:4">
      <c r="A2831" s="16">
        <v>2830</v>
      </c>
      <c r="B2831" s="1">
        <f t="shared" ca="1" si="187"/>
        <v>216.94000000000005</v>
      </c>
      <c r="C2831" s="16">
        <f t="shared" ca="1" si="188"/>
        <v>7.6657243816254521</v>
      </c>
      <c r="D2831" s="1">
        <f t="shared" ca="1" si="186"/>
        <v>3046.94</v>
      </c>
    </row>
    <row r="2832" spans="1:4">
      <c r="A2832" s="16">
        <v>2831</v>
      </c>
      <c r="B2832" s="1">
        <f t="shared" ca="1" si="187"/>
        <v>221.66000000000031</v>
      </c>
      <c r="C2832" s="16">
        <f t="shared" ca="1" si="188"/>
        <v>7.8297421405863759</v>
      </c>
      <c r="D2832" s="1">
        <f t="shared" ca="1" si="186"/>
        <v>3052.6600000000003</v>
      </c>
    </row>
    <row r="2833" spans="1:4">
      <c r="A2833" s="16">
        <v>2832</v>
      </c>
      <c r="B2833" s="1">
        <f t="shared" ca="1" si="187"/>
        <v>220.66000000000031</v>
      </c>
      <c r="C2833" s="16">
        <f t="shared" ca="1" si="188"/>
        <v>7.7916666666666856</v>
      </c>
      <c r="D2833" s="1">
        <f t="shared" ca="1" si="186"/>
        <v>3052.6600000000003</v>
      </c>
    </row>
    <row r="2834" spans="1:4">
      <c r="A2834" s="16">
        <v>2833</v>
      </c>
      <c r="B2834" s="1">
        <f t="shared" ca="1" si="187"/>
        <v>219.66000000000031</v>
      </c>
      <c r="C2834" s="16">
        <f t="shared" ca="1" si="188"/>
        <v>7.7536180727144455</v>
      </c>
      <c r="D2834" s="1">
        <f t="shared" ref="D2834:D2865" ca="1" si="189">$D$2801+T34</f>
        <v>3052.6600000000003</v>
      </c>
    </row>
    <row r="2835" spans="1:4">
      <c r="A2835" s="16">
        <v>2834</v>
      </c>
      <c r="B2835" s="1">
        <f t="shared" ca="1" si="187"/>
        <v>218.66000000000031</v>
      </c>
      <c r="C2835" s="16">
        <f t="shared" ca="1" si="188"/>
        <v>7.7155963302752326</v>
      </c>
      <c r="D2835" s="1">
        <f t="shared" ca="1" si="189"/>
        <v>3052.6600000000003</v>
      </c>
    </row>
    <row r="2836" spans="1:4">
      <c r="A2836" s="16">
        <v>2835</v>
      </c>
      <c r="B2836" s="1">
        <f t="shared" ca="1" si="187"/>
        <v>217.66000000000031</v>
      </c>
      <c r="C2836" s="16">
        <f t="shared" ca="1" si="188"/>
        <v>7.6776014109347699</v>
      </c>
      <c r="D2836" s="1">
        <f t="shared" ca="1" si="189"/>
        <v>3052.6600000000003</v>
      </c>
    </row>
    <row r="2837" spans="1:4">
      <c r="A2837" s="16">
        <v>2836</v>
      </c>
      <c r="B2837" s="1">
        <f t="shared" ca="1" si="187"/>
        <v>219.5600000000004</v>
      </c>
      <c r="C2837" s="16">
        <f t="shared" ca="1" si="188"/>
        <v>7.7418899858956394</v>
      </c>
      <c r="D2837" s="1">
        <f t="shared" ca="1" si="189"/>
        <v>3055.5600000000004</v>
      </c>
    </row>
    <row r="2838" spans="1:4">
      <c r="A2838" s="16">
        <v>2837</v>
      </c>
      <c r="B2838" s="1">
        <f t="shared" ca="1" si="187"/>
        <v>218.5600000000004</v>
      </c>
      <c r="C2838" s="16">
        <f t="shared" ca="1" si="188"/>
        <v>7.7039125837152085</v>
      </c>
      <c r="D2838" s="1">
        <f t="shared" ca="1" si="189"/>
        <v>3055.5600000000004</v>
      </c>
    </row>
    <row r="2839" spans="1:4">
      <c r="A2839" s="16">
        <v>2838</v>
      </c>
      <c r="B2839" s="1">
        <f t="shared" ca="1" si="187"/>
        <v>221.27000000000044</v>
      </c>
      <c r="C2839" s="16">
        <f t="shared" ca="1" si="188"/>
        <v>7.7966878083157241</v>
      </c>
      <c r="D2839" s="1">
        <f t="shared" ca="1" si="189"/>
        <v>3059.2700000000004</v>
      </c>
    </row>
    <row r="2840" spans="1:4">
      <c r="A2840" s="16">
        <v>2839</v>
      </c>
      <c r="B2840" s="1">
        <f t="shared" ca="1" si="187"/>
        <v>222.30000000000018</v>
      </c>
      <c r="C2840" s="16">
        <f t="shared" ca="1" si="188"/>
        <v>7.8302219091229404</v>
      </c>
      <c r="D2840" s="1">
        <f t="shared" ca="1" si="189"/>
        <v>3061.3</v>
      </c>
    </row>
    <row r="2841" spans="1:4">
      <c r="A2841" s="16">
        <v>2840</v>
      </c>
      <c r="B2841" s="1">
        <f t="shared" ca="1" si="187"/>
        <v>223.82000000000016</v>
      </c>
      <c r="C2841" s="16">
        <f t="shared" ca="1" si="188"/>
        <v>7.8809859154929569</v>
      </c>
      <c r="D2841" s="1">
        <f t="shared" ca="1" si="189"/>
        <v>3063.82</v>
      </c>
    </row>
    <row r="2842" spans="1:4">
      <c r="A2842" s="16">
        <v>2841</v>
      </c>
      <c r="B2842" s="1">
        <f t="shared" ca="1" si="187"/>
        <v>225.63000000000011</v>
      </c>
      <c r="C2842" s="16">
        <f t="shared" ca="1" si="188"/>
        <v>7.9419218585005353</v>
      </c>
      <c r="D2842" s="1">
        <f t="shared" ca="1" si="189"/>
        <v>3066.63</v>
      </c>
    </row>
    <row r="2843" spans="1:4">
      <c r="A2843" s="16">
        <v>2842</v>
      </c>
      <c r="B2843" s="1">
        <f t="shared" ca="1" si="187"/>
        <v>224.63000000000011</v>
      </c>
      <c r="C2843" s="16">
        <f t="shared" ca="1" si="188"/>
        <v>7.9039408866995018</v>
      </c>
      <c r="D2843" s="1">
        <f t="shared" ca="1" si="189"/>
        <v>3066.63</v>
      </c>
    </row>
    <row r="2844" spans="1:4">
      <c r="A2844" s="16">
        <v>2843</v>
      </c>
      <c r="B2844" s="1">
        <f t="shared" ca="1" si="187"/>
        <v>229.54000000000042</v>
      </c>
      <c r="C2844" s="16">
        <f t="shared" ca="1" si="188"/>
        <v>8.0738656348927407</v>
      </c>
      <c r="D2844" s="1">
        <f t="shared" ca="1" si="189"/>
        <v>3072.5400000000004</v>
      </c>
    </row>
    <row r="2845" spans="1:4">
      <c r="A2845" s="16">
        <v>2844</v>
      </c>
      <c r="B2845" s="1">
        <f t="shared" ca="1" si="187"/>
        <v>228.54000000000042</v>
      </c>
      <c r="C2845" s="16">
        <f t="shared" ca="1" si="188"/>
        <v>8.0358649789029641</v>
      </c>
      <c r="D2845" s="1">
        <f t="shared" ca="1" si="189"/>
        <v>3072.5400000000004</v>
      </c>
    </row>
    <row r="2846" spans="1:4">
      <c r="A2846" s="16">
        <v>2845</v>
      </c>
      <c r="B2846" s="1">
        <f t="shared" ca="1" si="187"/>
        <v>227.54000000000042</v>
      </c>
      <c r="C2846" s="16">
        <f t="shared" ca="1" si="188"/>
        <v>7.9978910369068643</v>
      </c>
      <c r="D2846" s="1">
        <f t="shared" ca="1" si="189"/>
        <v>3072.5400000000004</v>
      </c>
    </row>
    <row r="2847" spans="1:4">
      <c r="A2847" s="16">
        <v>2846</v>
      </c>
      <c r="B2847" s="1">
        <f t="shared" ca="1" si="187"/>
        <v>229.0300000000002</v>
      </c>
      <c r="C2847" s="16">
        <f t="shared" ca="1" si="188"/>
        <v>8.0474349964863023</v>
      </c>
      <c r="D2847" s="1">
        <f t="shared" ca="1" si="189"/>
        <v>3075.03</v>
      </c>
    </row>
    <row r="2848" spans="1:4">
      <c r="A2848" s="16">
        <v>2847</v>
      </c>
      <c r="B2848" s="1">
        <f t="shared" ca="1" si="187"/>
        <v>228.0300000000002</v>
      </c>
      <c r="C2848" s="16">
        <f t="shared" ca="1" si="188"/>
        <v>8.0094836670179177</v>
      </c>
      <c r="D2848" s="1">
        <f t="shared" ca="1" si="189"/>
        <v>3075.03</v>
      </c>
    </row>
    <row r="2849" spans="1:4">
      <c r="A2849" s="16">
        <v>2848</v>
      </c>
      <c r="B2849" s="1">
        <f t="shared" ca="1" si="187"/>
        <v>230.18000000000029</v>
      </c>
      <c r="C2849" s="16">
        <f t="shared" ca="1" si="188"/>
        <v>8.0821629213483277</v>
      </c>
      <c r="D2849" s="1">
        <f t="shared" ca="1" si="189"/>
        <v>3078.1800000000003</v>
      </c>
    </row>
    <row r="2850" spans="1:4">
      <c r="A2850" s="16">
        <v>2849</v>
      </c>
      <c r="B2850" s="1">
        <f t="shared" ca="1" si="187"/>
        <v>229.18000000000029</v>
      </c>
      <c r="C2850" s="16">
        <f t="shared" ca="1" si="188"/>
        <v>8.0442260442260505</v>
      </c>
      <c r="D2850" s="1">
        <f t="shared" ca="1" si="189"/>
        <v>3078.1800000000003</v>
      </c>
    </row>
    <row r="2851" spans="1:4">
      <c r="A2851" s="16">
        <v>2850</v>
      </c>
      <c r="B2851" s="1">
        <f t="shared" ca="1" si="187"/>
        <v>228.18000000000029</v>
      </c>
      <c r="C2851" s="16">
        <f t="shared" ca="1" si="188"/>
        <v>8.0063157894736889</v>
      </c>
      <c r="D2851" s="1">
        <f t="shared" ca="1" si="189"/>
        <v>3078.1800000000003</v>
      </c>
    </row>
    <row r="2852" spans="1:4">
      <c r="A2852" s="16">
        <v>2851</v>
      </c>
      <c r="B2852" s="1">
        <f t="shared" ca="1" si="187"/>
        <v>227.18000000000029</v>
      </c>
      <c r="C2852" s="16">
        <f t="shared" ca="1" si="188"/>
        <v>7.9684321290775131</v>
      </c>
      <c r="D2852" s="1">
        <f t="shared" ca="1" si="189"/>
        <v>3078.1800000000003</v>
      </c>
    </row>
    <row r="2853" spans="1:4">
      <c r="A2853" s="16">
        <v>2852</v>
      </c>
      <c r="B2853" s="1">
        <f t="shared" ca="1" si="187"/>
        <v>226.18000000000029</v>
      </c>
      <c r="C2853" s="16">
        <f t="shared" ca="1" si="188"/>
        <v>7.9305750350631143</v>
      </c>
      <c r="D2853" s="1">
        <f t="shared" ca="1" si="189"/>
        <v>3078.1800000000003</v>
      </c>
    </row>
    <row r="2854" spans="1:4">
      <c r="A2854" s="16">
        <v>2853</v>
      </c>
      <c r="B2854" s="1">
        <f t="shared" ca="1" si="187"/>
        <v>225.18000000000029</v>
      </c>
      <c r="C2854" s="16">
        <f t="shared" ca="1" si="188"/>
        <v>7.8927444794952777</v>
      </c>
      <c r="D2854" s="1">
        <f t="shared" ca="1" si="189"/>
        <v>3078.1800000000003</v>
      </c>
    </row>
    <row r="2855" spans="1:4">
      <c r="A2855" s="16">
        <v>2854</v>
      </c>
      <c r="B2855" s="1">
        <f t="shared" ca="1" si="187"/>
        <v>227.13000000000011</v>
      </c>
      <c r="C2855" s="16">
        <f t="shared" ca="1" si="188"/>
        <v>7.9583041345480154</v>
      </c>
      <c r="D2855" s="1">
        <f t="shared" ca="1" si="189"/>
        <v>3081.13</v>
      </c>
    </row>
    <row r="2856" spans="1:4">
      <c r="A2856" s="16">
        <v>2855</v>
      </c>
      <c r="B2856" s="1">
        <f t="shared" ca="1" si="187"/>
        <v>226.13000000000011</v>
      </c>
      <c r="C2856" s="16">
        <f t="shared" ca="1" si="188"/>
        <v>7.9204903677758409</v>
      </c>
      <c r="D2856" s="1">
        <f t="shared" ca="1" si="189"/>
        <v>3081.13</v>
      </c>
    </row>
    <row r="2857" spans="1:4">
      <c r="A2857" s="16">
        <v>2856</v>
      </c>
      <c r="B2857" s="1">
        <f t="shared" ca="1" si="187"/>
        <v>225.13000000000011</v>
      </c>
      <c r="C2857" s="16">
        <f t="shared" ca="1" si="188"/>
        <v>7.8827030812324921</v>
      </c>
      <c r="D2857" s="1">
        <f t="shared" ca="1" si="189"/>
        <v>3081.13</v>
      </c>
    </row>
    <row r="2858" spans="1:4">
      <c r="A2858" s="16">
        <v>2857</v>
      </c>
      <c r="B2858" s="1">
        <f t="shared" ca="1" si="187"/>
        <v>224.13000000000011</v>
      </c>
      <c r="C2858" s="16">
        <f t="shared" ca="1" si="188"/>
        <v>7.8449422471123569</v>
      </c>
      <c r="D2858" s="1">
        <f t="shared" ca="1" si="189"/>
        <v>3081.13</v>
      </c>
    </row>
    <row r="2859" spans="1:4">
      <c r="A2859" s="16">
        <v>2858</v>
      </c>
      <c r="B2859" s="1">
        <f t="shared" ca="1" si="187"/>
        <v>223.13000000000011</v>
      </c>
      <c r="C2859" s="16">
        <f t="shared" ca="1" si="188"/>
        <v>7.8072078376487042</v>
      </c>
      <c r="D2859" s="1">
        <f t="shared" ca="1" si="189"/>
        <v>3081.13</v>
      </c>
    </row>
    <row r="2860" spans="1:4">
      <c r="A2860" s="16">
        <v>2859</v>
      </c>
      <c r="B2860" s="1">
        <f t="shared" ca="1" si="187"/>
        <v>222.13000000000011</v>
      </c>
      <c r="C2860" s="16">
        <f t="shared" ca="1" si="188"/>
        <v>7.7694998251136838</v>
      </c>
      <c r="D2860" s="1">
        <f t="shared" ca="1" si="189"/>
        <v>3081.13</v>
      </c>
    </row>
    <row r="2861" spans="1:4">
      <c r="A2861" s="16">
        <v>2860</v>
      </c>
      <c r="B2861" s="1">
        <f t="shared" ca="1" si="187"/>
        <v>221.13000000000011</v>
      </c>
      <c r="C2861" s="16">
        <f t="shared" ca="1" si="188"/>
        <v>7.7318181818181841</v>
      </c>
      <c r="D2861" s="1">
        <f t="shared" ca="1" si="189"/>
        <v>3081.13</v>
      </c>
    </row>
    <row r="2862" spans="1:4">
      <c r="A2862" s="16">
        <v>2861</v>
      </c>
      <c r="B2862" s="1">
        <f t="shared" ca="1" si="187"/>
        <v>220.13000000000011</v>
      </c>
      <c r="C2862" s="16">
        <f t="shared" ca="1" si="188"/>
        <v>7.6941628801118469</v>
      </c>
      <c r="D2862" s="1">
        <f t="shared" ca="1" si="189"/>
        <v>3081.13</v>
      </c>
    </row>
    <row r="2863" spans="1:4">
      <c r="A2863" s="16">
        <v>2862</v>
      </c>
      <c r="B2863" s="1">
        <f t="shared" ca="1" si="187"/>
        <v>219.13000000000011</v>
      </c>
      <c r="C2863" s="16">
        <f t="shared" ca="1" si="188"/>
        <v>7.6565338923829387</v>
      </c>
      <c r="D2863" s="1">
        <f t="shared" ca="1" si="189"/>
        <v>3081.13</v>
      </c>
    </row>
    <row r="2864" spans="1:4">
      <c r="A2864" s="16">
        <v>2863</v>
      </c>
      <c r="B2864" s="1">
        <f t="shared" ca="1" si="187"/>
        <v>221.89000000000033</v>
      </c>
      <c r="C2864" s="16">
        <f t="shared" ca="1" si="188"/>
        <v>7.7502619629758982</v>
      </c>
      <c r="D2864" s="1">
        <f t="shared" ca="1" si="189"/>
        <v>3084.8900000000003</v>
      </c>
    </row>
    <row r="2865" spans="1:4">
      <c r="A2865" s="16">
        <v>2864</v>
      </c>
      <c r="B2865" s="1">
        <f t="shared" ca="1" si="187"/>
        <v>220.89000000000033</v>
      </c>
      <c r="C2865" s="16">
        <f t="shared" ca="1" si="188"/>
        <v>7.7126396648044846</v>
      </c>
      <c r="D2865" s="1">
        <f t="shared" ca="1" si="189"/>
        <v>3084.8900000000003</v>
      </c>
    </row>
    <row r="2866" spans="1:4">
      <c r="A2866" s="16">
        <v>2865</v>
      </c>
      <c r="B2866" s="1">
        <f t="shared" ca="1" si="187"/>
        <v>219.89000000000033</v>
      </c>
      <c r="C2866" s="16">
        <f t="shared" ca="1" si="188"/>
        <v>7.6750436300174556</v>
      </c>
      <c r="D2866" s="1">
        <f t="shared" ref="D2866:D2897" ca="1" si="190">$D$2801+T66</f>
        <v>3084.8900000000003</v>
      </c>
    </row>
    <row r="2867" spans="1:4">
      <c r="A2867" s="16">
        <v>2866</v>
      </c>
      <c r="B2867" s="1">
        <f t="shared" ca="1" si="187"/>
        <v>224.60000000000036</v>
      </c>
      <c r="C2867" s="16">
        <f t="shared" ca="1" si="188"/>
        <v>7.8367062107466978</v>
      </c>
      <c r="D2867" s="1">
        <f t="shared" ca="1" si="190"/>
        <v>3090.6000000000004</v>
      </c>
    </row>
    <row r="2868" spans="1:4">
      <c r="A2868" s="16">
        <v>2867</v>
      </c>
      <c r="B2868" s="1">
        <f t="shared" ca="1" si="187"/>
        <v>223.60000000000036</v>
      </c>
      <c r="C2868" s="16">
        <f t="shared" ca="1" si="188"/>
        <v>7.7990931287059766</v>
      </c>
      <c r="D2868" s="1">
        <f t="shared" ca="1" si="190"/>
        <v>3090.6000000000004</v>
      </c>
    </row>
    <row r="2869" spans="1:4">
      <c r="A2869" s="16">
        <v>2868</v>
      </c>
      <c r="B2869" s="1">
        <f t="shared" ca="1" si="187"/>
        <v>222.60000000000036</v>
      </c>
      <c r="C2869" s="16">
        <f t="shared" ca="1" si="188"/>
        <v>7.7615062761506408</v>
      </c>
      <c r="D2869" s="1">
        <f t="shared" ca="1" si="190"/>
        <v>3090.6000000000004</v>
      </c>
    </row>
    <row r="2870" spans="1:4">
      <c r="A2870" s="16">
        <v>2869</v>
      </c>
      <c r="B2870" s="1">
        <f t="shared" ca="1" si="187"/>
        <v>221.60000000000036</v>
      </c>
      <c r="C2870" s="16">
        <f t="shared" ca="1" si="188"/>
        <v>7.7239456256535561</v>
      </c>
      <c r="D2870" s="1">
        <f t="shared" ca="1" si="190"/>
        <v>3090.6000000000004</v>
      </c>
    </row>
    <row r="2871" spans="1:4">
      <c r="A2871" s="16">
        <v>2870</v>
      </c>
      <c r="B2871" s="1">
        <f t="shared" ca="1" si="187"/>
        <v>220.60000000000036</v>
      </c>
      <c r="C2871" s="16">
        <f t="shared" ca="1" si="188"/>
        <v>7.6864111498258012</v>
      </c>
      <c r="D2871" s="1">
        <f t="shared" ca="1" si="190"/>
        <v>3090.6000000000004</v>
      </c>
    </row>
    <row r="2872" spans="1:4">
      <c r="A2872" s="16">
        <v>2871</v>
      </c>
      <c r="B2872" s="1">
        <f t="shared" ca="1" si="187"/>
        <v>224.01000000000022</v>
      </c>
      <c r="C2872" s="16">
        <f t="shared" ca="1" si="188"/>
        <v>7.802507836990614</v>
      </c>
      <c r="D2872" s="1">
        <f t="shared" ca="1" si="190"/>
        <v>3095.01</v>
      </c>
    </row>
    <row r="2873" spans="1:4">
      <c r="A2873" s="16">
        <v>2872</v>
      </c>
      <c r="B2873" s="1">
        <f t="shared" ca="1" si="187"/>
        <v>223.01000000000022</v>
      </c>
      <c r="C2873" s="16">
        <f t="shared" ca="1" si="188"/>
        <v>7.7649721448467943</v>
      </c>
      <c r="D2873" s="1">
        <f t="shared" ca="1" si="190"/>
        <v>3095.01</v>
      </c>
    </row>
    <row r="2874" spans="1:4">
      <c r="A2874" s="16">
        <v>2873</v>
      </c>
      <c r="B2874" s="1">
        <f t="shared" ca="1" si="187"/>
        <v>222.01000000000022</v>
      </c>
      <c r="C2874" s="16">
        <f t="shared" ca="1" si="188"/>
        <v>7.727462582666206</v>
      </c>
      <c r="D2874" s="1">
        <f t="shared" ca="1" si="190"/>
        <v>3095.01</v>
      </c>
    </row>
    <row r="2875" spans="1:4">
      <c r="A2875" s="16">
        <v>2874</v>
      </c>
      <c r="B2875" s="1">
        <f t="shared" ca="1" si="187"/>
        <v>221.01000000000022</v>
      </c>
      <c r="C2875" s="16">
        <f t="shared" ca="1" si="188"/>
        <v>7.6899791231732877</v>
      </c>
      <c r="D2875" s="1">
        <f t="shared" ca="1" si="190"/>
        <v>3095.01</v>
      </c>
    </row>
    <row r="2876" spans="1:4">
      <c r="A2876" s="16">
        <v>2875</v>
      </c>
      <c r="B2876" s="1">
        <f t="shared" ca="1" si="187"/>
        <v>220.01000000000022</v>
      </c>
      <c r="C2876" s="16">
        <f t="shared" ca="1" si="188"/>
        <v>7.6525217391304494</v>
      </c>
      <c r="D2876" s="1">
        <f t="shared" ca="1" si="190"/>
        <v>3095.01</v>
      </c>
    </row>
    <row r="2877" spans="1:4">
      <c r="A2877" s="16">
        <v>2876</v>
      </c>
      <c r="B2877" s="1">
        <f t="shared" ca="1" si="187"/>
        <v>224.62000000000035</v>
      </c>
      <c r="C2877" s="16">
        <f t="shared" ca="1" si="188"/>
        <v>7.8101529902642568</v>
      </c>
      <c r="D2877" s="1">
        <f t="shared" ca="1" si="190"/>
        <v>3100.6200000000003</v>
      </c>
    </row>
    <row r="2878" spans="1:4">
      <c r="A2878" s="16">
        <v>2877</v>
      </c>
      <c r="B2878" s="1">
        <f t="shared" ca="1" si="187"/>
        <v>223.62000000000035</v>
      </c>
      <c r="C2878" s="16">
        <f t="shared" ca="1" si="188"/>
        <v>7.7726798748696666</v>
      </c>
      <c r="D2878" s="1">
        <f t="shared" ca="1" si="190"/>
        <v>3100.6200000000003</v>
      </c>
    </row>
    <row r="2879" spans="1:4">
      <c r="A2879" s="16">
        <v>2878</v>
      </c>
      <c r="B2879" s="1">
        <f t="shared" ca="1" si="187"/>
        <v>222.62000000000035</v>
      </c>
      <c r="C2879" s="16">
        <f t="shared" ca="1" si="188"/>
        <v>7.7352328005559485</v>
      </c>
      <c r="D2879" s="1">
        <f t="shared" ca="1" si="190"/>
        <v>3100.6200000000003</v>
      </c>
    </row>
    <row r="2880" spans="1:4">
      <c r="A2880" s="16">
        <v>2879</v>
      </c>
      <c r="B2880" s="1">
        <f t="shared" ca="1" si="187"/>
        <v>221.62000000000035</v>
      </c>
      <c r="C2880" s="16">
        <f t="shared" ca="1" si="188"/>
        <v>7.697811740187575</v>
      </c>
      <c r="D2880" s="1">
        <f t="shared" ca="1" si="190"/>
        <v>3100.6200000000003</v>
      </c>
    </row>
    <row r="2881" spans="1:4">
      <c r="A2881" s="16">
        <v>2880</v>
      </c>
      <c r="B2881" s="1">
        <f t="shared" ca="1" si="187"/>
        <v>220.62000000000035</v>
      </c>
      <c r="C2881" s="16">
        <f t="shared" ca="1" si="188"/>
        <v>7.6604166666666771</v>
      </c>
      <c r="D2881" s="1">
        <f t="shared" ca="1" si="190"/>
        <v>3100.6200000000003</v>
      </c>
    </row>
    <row r="2882" spans="1:4">
      <c r="A2882" s="16">
        <v>2881</v>
      </c>
      <c r="B2882" s="1">
        <f t="shared" ref="B2882:B2945" ca="1" si="191">D2882-A2882</f>
        <v>219.62000000000035</v>
      </c>
      <c r="C2882" s="16">
        <f t="shared" ref="C2882:C2945" ca="1" si="192">(D2882/A2882*100)-100</f>
        <v>7.6230475529330164</v>
      </c>
      <c r="D2882" s="1">
        <f t="shared" ca="1" si="190"/>
        <v>3100.6200000000003</v>
      </c>
    </row>
    <row r="2883" spans="1:4">
      <c r="A2883" s="16">
        <v>2882</v>
      </c>
      <c r="B2883" s="1">
        <f t="shared" ca="1" si="191"/>
        <v>221.87000000000035</v>
      </c>
      <c r="C2883" s="16">
        <f t="shared" ca="1" si="192"/>
        <v>7.6984732824427482</v>
      </c>
      <c r="D2883" s="1">
        <f t="shared" ca="1" si="190"/>
        <v>3103.8700000000003</v>
      </c>
    </row>
    <row r="2884" spans="1:4">
      <c r="A2884" s="16">
        <v>2883</v>
      </c>
      <c r="B2884" s="1">
        <f t="shared" ca="1" si="191"/>
        <v>220.87000000000035</v>
      </c>
      <c r="C2884" s="16">
        <f t="shared" ca="1" si="192"/>
        <v>7.6611168921262731</v>
      </c>
      <c r="D2884" s="1">
        <f t="shared" ca="1" si="190"/>
        <v>3103.8700000000003</v>
      </c>
    </row>
    <row r="2885" spans="1:4">
      <c r="A2885" s="16">
        <v>2884</v>
      </c>
      <c r="B2885" s="1">
        <f t="shared" ca="1" si="191"/>
        <v>219.87000000000035</v>
      </c>
      <c r="C2885" s="16">
        <f t="shared" ca="1" si="192"/>
        <v>7.6237864077669997</v>
      </c>
      <c r="D2885" s="1">
        <f t="shared" ca="1" si="190"/>
        <v>3103.8700000000003</v>
      </c>
    </row>
    <row r="2886" spans="1:4">
      <c r="A2886" s="16">
        <v>2885</v>
      </c>
      <c r="B2886" s="1">
        <f t="shared" ca="1" si="191"/>
        <v>218.87000000000035</v>
      </c>
      <c r="C2886" s="16">
        <f t="shared" ca="1" si="192"/>
        <v>7.5864818024263627</v>
      </c>
      <c r="D2886" s="1">
        <f t="shared" ca="1" si="190"/>
        <v>3103.8700000000003</v>
      </c>
    </row>
    <row r="2887" spans="1:4">
      <c r="A2887" s="16">
        <v>2886</v>
      </c>
      <c r="B2887" s="1">
        <f t="shared" ca="1" si="191"/>
        <v>217.87000000000035</v>
      </c>
      <c r="C2887" s="16">
        <f t="shared" ca="1" si="192"/>
        <v>7.549203049203058</v>
      </c>
      <c r="D2887" s="1">
        <f t="shared" ca="1" si="190"/>
        <v>3103.8700000000003</v>
      </c>
    </row>
    <row r="2888" spans="1:4">
      <c r="A2888" s="16">
        <v>2887</v>
      </c>
      <c r="B2888" s="1">
        <f t="shared" ca="1" si="191"/>
        <v>216.87000000000035</v>
      </c>
      <c r="C2888" s="16">
        <f t="shared" ca="1" si="192"/>
        <v>7.5119501212331414</v>
      </c>
      <c r="D2888" s="1">
        <f t="shared" ca="1" si="190"/>
        <v>3103.8700000000003</v>
      </c>
    </row>
    <row r="2889" spans="1:4">
      <c r="A2889" s="16">
        <v>2888</v>
      </c>
      <c r="B2889" s="1">
        <f t="shared" ca="1" si="191"/>
        <v>219.90000000000009</v>
      </c>
      <c r="C2889" s="16">
        <f t="shared" ca="1" si="192"/>
        <v>7.6142659279778542</v>
      </c>
      <c r="D2889" s="1">
        <f t="shared" ca="1" si="190"/>
        <v>3107.9</v>
      </c>
    </row>
    <row r="2890" spans="1:4">
      <c r="A2890" s="16">
        <v>2889</v>
      </c>
      <c r="B2890" s="1">
        <f t="shared" ca="1" si="191"/>
        <v>218.90000000000009</v>
      </c>
      <c r="C2890" s="16">
        <f t="shared" ca="1" si="192"/>
        <v>7.5770162686050497</v>
      </c>
      <c r="D2890" s="1">
        <f t="shared" ca="1" si="190"/>
        <v>3107.9</v>
      </c>
    </row>
    <row r="2891" spans="1:4">
      <c r="A2891" s="16">
        <v>2890</v>
      </c>
      <c r="B2891" s="1">
        <f t="shared" ca="1" si="191"/>
        <v>217.90000000000009</v>
      </c>
      <c r="C2891" s="16">
        <f t="shared" ca="1" si="192"/>
        <v>7.5397923875432582</v>
      </c>
      <c r="D2891" s="1">
        <f t="shared" ca="1" si="190"/>
        <v>3107.9</v>
      </c>
    </row>
    <row r="2892" spans="1:4">
      <c r="A2892" s="16">
        <v>2891</v>
      </c>
      <c r="B2892" s="1">
        <f t="shared" ca="1" si="191"/>
        <v>220.43000000000029</v>
      </c>
      <c r="C2892" s="16">
        <f t="shared" ca="1" si="192"/>
        <v>7.6246973365617521</v>
      </c>
      <c r="D2892" s="1">
        <f t="shared" ca="1" si="190"/>
        <v>3111.4300000000003</v>
      </c>
    </row>
    <row r="2893" spans="1:4">
      <c r="A2893" s="16">
        <v>2892</v>
      </c>
      <c r="B2893" s="1">
        <f t="shared" ca="1" si="191"/>
        <v>219.43000000000029</v>
      </c>
      <c r="C2893" s="16">
        <f t="shared" ca="1" si="192"/>
        <v>7.5874827109267073</v>
      </c>
      <c r="D2893" s="1">
        <f t="shared" ca="1" si="190"/>
        <v>3111.4300000000003</v>
      </c>
    </row>
    <row r="2894" spans="1:4">
      <c r="A2894" s="16">
        <v>2893</v>
      </c>
      <c r="B2894" s="1">
        <f t="shared" ca="1" si="191"/>
        <v>218.43000000000029</v>
      </c>
      <c r="C2894" s="16">
        <f t="shared" ca="1" si="192"/>
        <v>7.5502938126512475</v>
      </c>
      <c r="D2894" s="1">
        <f t="shared" ca="1" si="190"/>
        <v>3111.4300000000003</v>
      </c>
    </row>
    <row r="2895" spans="1:4">
      <c r="A2895" s="16">
        <v>2894</v>
      </c>
      <c r="B2895" s="1">
        <f t="shared" ca="1" si="191"/>
        <v>217.43000000000029</v>
      </c>
      <c r="C2895" s="16">
        <f t="shared" ca="1" si="192"/>
        <v>7.5131306150656627</v>
      </c>
      <c r="D2895" s="1">
        <f t="shared" ca="1" si="190"/>
        <v>3111.4300000000003</v>
      </c>
    </row>
    <row r="2896" spans="1:4">
      <c r="A2896" s="16">
        <v>2895</v>
      </c>
      <c r="B2896" s="1">
        <f t="shared" ca="1" si="191"/>
        <v>216.43000000000029</v>
      </c>
      <c r="C2896" s="16">
        <f t="shared" ca="1" si="192"/>
        <v>7.4759930915371484</v>
      </c>
      <c r="D2896" s="1">
        <f t="shared" ca="1" si="190"/>
        <v>3111.4300000000003</v>
      </c>
    </row>
    <row r="2897" spans="1:4">
      <c r="A2897" s="16">
        <v>2896</v>
      </c>
      <c r="B2897" s="1">
        <f t="shared" ca="1" si="191"/>
        <v>219.99000000000024</v>
      </c>
      <c r="C2897" s="16">
        <f t="shared" ca="1" si="192"/>
        <v>7.5963397790055325</v>
      </c>
      <c r="D2897" s="1">
        <f t="shared" ca="1" si="190"/>
        <v>3115.9900000000002</v>
      </c>
    </row>
    <row r="2898" spans="1:4">
      <c r="A2898" s="16">
        <v>2897</v>
      </c>
      <c r="B2898" s="1">
        <f t="shared" ca="1" si="191"/>
        <v>218.99000000000024</v>
      </c>
      <c r="C2898" s="16">
        <f t="shared" ca="1" si="192"/>
        <v>7.5591991715567843</v>
      </c>
      <c r="D2898" s="1">
        <f t="shared" ref="D2898:D2929" ca="1" si="193">$D$2801+T98</f>
        <v>3115.9900000000002</v>
      </c>
    </row>
    <row r="2899" spans="1:4">
      <c r="A2899" s="16">
        <v>2898</v>
      </c>
      <c r="B2899" s="1">
        <f t="shared" ca="1" si="191"/>
        <v>220.40000000000009</v>
      </c>
      <c r="C2899" s="16">
        <f t="shared" ca="1" si="192"/>
        <v>7.6052449965493594</v>
      </c>
      <c r="D2899" s="1">
        <f t="shared" ca="1" si="193"/>
        <v>3118.4</v>
      </c>
    </row>
    <row r="2900" spans="1:4">
      <c r="A2900" s="16">
        <v>2899</v>
      </c>
      <c r="B2900" s="1">
        <f t="shared" ca="1" si="191"/>
        <v>219.40000000000009</v>
      </c>
      <c r="C2900" s="16">
        <f t="shared" ca="1" si="192"/>
        <v>7.5681269403242482</v>
      </c>
      <c r="D2900" s="1">
        <f t="shared" ca="1" si="193"/>
        <v>3118.4</v>
      </c>
    </row>
    <row r="2901" spans="1:4">
      <c r="A2901" s="16">
        <v>2900</v>
      </c>
      <c r="B2901" s="1">
        <f t="shared" ca="1" si="191"/>
        <v>218.40000000000009</v>
      </c>
      <c r="C2901" s="16">
        <f t="shared" ca="1" si="192"/>
        <v>7.5310344827586277</v>
      </c>
      <c r="D2901" s="1">
        <f t="shared" ca="1" si="193"/>
        <v>3118.4</v>
      </c>
    </row>
    <row r="2902" spans="1:4">
      <c r="A2902" s="16">
        <v>2901</v>
      </c>
      <c r="B2902" s="1">
        <f t="shared" ca="1" si="191"/>
        <v>220.61000000000013</v>
      </c>
      <c r="C2902" s="16">
        <f t="shared" ca="1" si="192"/>
        <v>7.6046190968631606</v>
      </c>
      <c r="D2902" s="1">
        <f t="shared" ca="1" si="193"/>
        <v>3121.61</v>
      </c>
    </row>
    <row r="2903" spans="1:4">
      <c r="A2903" s="16">
        <v>2902</v>
      </c>
      <c r="B2903" s="1">
        <f t="shared" ca="1" si="191"/>
        <v>223.54000000000042</v>
      </c>
      <c r="C2903" s="16">
        <f t="shared" ca="1" si="192"/>
        <v>7.7029634734665962</v>
      </c>
      <c r="D2903" s="1">
        <f t="shared" ca="1" si="193"/>
        <v>3125.5400000000004</v>
      </c>
    </row>
    <row r="2904" spans="1:4">
      <c r="A2904" s="16">
        <v>2903</v>
      </c>
      <c r="B2904" s="1">
        <f t="shared" ca="1" si="191"/>
        <v>226.95000000000027</v>
      </c>
      <c r="C2904" s="16">
        <f t="shared" ca="1" si="192"/>
        <v>7.8177747158112396</v>
      </c>
      <c r="D2904" s="1">
        <f t="shared" ca="1" si="193"/>
        <v>3129.9500000000003</v>
      </c>
    </row>
    <row r="2905" spans="1:4">
      <c r="A2905" s="16">
        <v>2904</v>
      </c>
      <c r="B2905" s="1">
        <f t="shared" ca="1" si="191"/>
        <v>228.02000000000044</v>
      </c>
      <c r="C2905" s="16">
        <f t="shared" ca="1" si="192"/>
        <v>7.851928374655671</v>
      </c>
      <c r="D2905" s="1">
        <f t="shared" ca="1" si="193"/>
        <v>3132.0200000000004</v>
      </c>
    </row>
    <row r="2906" spans="1:4">
      <c r="A2906" s="16">
        <v>2905</v>
      </c>
      <c r="B2906" s="1">
        <f t="shared" ca="1" si="191"/>
        <v>227.02000000000044</v>
      </c>
      <c r="C2906" s="16">
        <f t="shared" ca="1" si="192"/>
        <v>7.8148020654044785</v>
      </c>
      <c r="D2906" s="1">
        <f t="shared" ca="1" si="193"/>
        <v>3132.0200000000004</v>
      </c>
    </row>
    <row r="2907" spans="1:4">
      <c r="A2907" s="16">
        <v>2906</v>
      </c>
      <c r="B2907" s="1">
        <f t="shared" ca="1" si="191"/>
        <v>226.02000000000044</v>
      </c>
      <c r="C2907" s="16">
        <f t="shared" ca="1" si="192"/>
        <v>7.7777013076393757</v>
      </c>
      <c r="D2907" s="1">
        <f t="shared" ca="1" si="193"/>
        <v>3132.0200000000004</v>
      </c>
    </row>
    <row r="2908" spans="1:4">
      <c r="A2908" s="16">
        <v>2907</v>
      </c>
      <c r="B2908" s="1">
        <f t="shared" ca="1" si="191"/>
        <v>225.02000000000044</v>
      </c>
      <c r="C2908" s="16">
        <f t="shared" ca="1" si="192"/>
        <v>7.7406260749914253</v>
      </c>
      <c r="D2908" s="1">
        <f t="shared" ca="1" si="193"/>
        <v>3132.0200000000004</v>
      </c>
    </row>
    <row r="2909" spans="1:4">
      <c r="A2909" s="16">
        <v>2908</v>
      </c>
      <c r="B2909" s="1">
        <f t="shared" ca="1" si="191"/>
        <v>224.02000000000044</v>
      </c>
      <c r="C2909" s="16">
        <f t="shared" ca="1" si="192"/>
        <v>7.7035763411279561</v>
      </c>
      <c r="D2909" s="1">
        <f t="shared" ca="1" si="193"/>
        <v>3132.0200000000004</v>
      </c>
    </row>
    <row r="2910" spans="1:4">
      <c r="A2910" s="16">
        <v>2909</v>
      </c>
      <c r="B2910" s="1">
        <f t="shared" ca="1" si="191"/>
        <v>223.02000000000044</v>
      </c>
      <c r="C2910" s="16">
        <f t="shared" ca="1" si="192"/>
        <v>7.6665520797525062</v>
      </c>
      <c r="D2910" s="1">
        <f t="shared" ca="1" si="193"/>
        <v>3132.0200000000004</v>
      </c>
    </row>
    <row r="2911" spans="1:4">
      <c r="A2911" s="16">
        <v>2910</v>
      </c>
      <c r="B2911" s="1">
        <f t="shared" ca="1" si="191"/>
        <v>222.02000000000044</v>
      </c>
      <c r="C2911" s="16">
        <f t="shared" ca="1" si="192"/>
        <v>7.629553264604823</v>
      </c>
      <c r="D2911" s="1">
        <f t="shared" ca="1" si="193"/>
        <v>3132.0200000000004</v>
      </c>
    </row>
    <row r="2912" spans="1:4">
      <c r="A2912" s="16">
        <v>2911</v>
      </c>
      <c r="B2912" s="1">
        <f t="shared" ca="1" si="191"/>
        <v>221.02000000000044</v>
      </c>
      <c r="C2912" s="16">
        <f t="shared" ca="1" si="192"/>
        <v>7.5925798694606925</v>
      </c>
      <c r="D2912" s="1">
        <f t="shared" ca="1" si="193"/>
        <v>3132.0200000000004</v>
      </c>
    </row>
    <row r="2913" spans="1:4">
      <c r="A2913" s="16">
        <v>2912</v>
      </c>
      <c r="B2913" s="1">
        <f t="shared" ca="1" si="191"/>
        <v>220.02000000000044</v>
      </c>
      <c r="C2913" s="16">
        <f t="shared" ca="1" si="192"/>
        <v>7.5556318681318828</v>
      </c>
      <c r="D2913" s="1">
        <f t="shared" ca="1" si="193"/>
        <v>3132.0200000000004</v>
      </c>
    </row>
    <row r="2914" spans="1:4">
      <c r="A2914" s="16">
        <v>2913</v>
      </c>
      <c r="B2914" s="1">
        <f t="shared" ca="1" si="191"/>
        <v>219.02000000000044</v>
      </c>
      <c r="C2914" s="16">
        <f t="shared" ca="1" si="192"/>
        <v>7.5187092344662005</v>
      </c>
      <c r="D2914" s="1">
        <f t="shared" ca="1" si="193"/>
        <v>3132.0200000000004</v>
      </c>
    </row>
    <row r="2915" spans="1:4">
      <c r="A2915" s="16">
        <v>2914</v>
      </c>
      <c r="B2915" s="1">
        <f t="shared" ca="1" si="191"/>
        <v>218.02000000000044</v>
      </c>
      <c r="C2915" s="16">
        <f t="shared" ca="1" si="192"/>
        <v>7.4818119423472922</v>
      </c>
      <c r="D2915" s="1">
        <f t="shared" ca="1" si="193"/>
        <v>3132.0200000000004</v>
      </c>
    </row>
    <row r="2916" spans="1:4">
      <c r="A2916" s="16">
        <v>2915</v>
      </c>
      <c r="B2916" s="1">
        <f t="shared" ca="1" si="191"/>
        <v>217.02000000000044</v>
      </c>
      <c r="C2916" s="16">
        <f t="shared" ca="1" si="192"/>
        <v>7.4449399656947151</v>
      </c>
      <c r="D2916" s="1">
        <f t="shared" ca="1" si="193"/>
        <v>3132.0200000000004</v>
      </c>
    </row>
    <row r="2917" spans="1:4">
      <c r="A2917" s="16">
        <v>2916</v>
      </c>
      <c r="B2917" s="1">
        <f t="shared" ca="1" si="191"/>
        <v>216.02000000000044</v>
      </c>
      <c r="C2917" s="16">
        <f t="shared" ca="1" si="192"/>
        <v>7.4080932784636531</v>
      </c>
      <c r="D2917" s="1">
        <f t="shared" ca="1" si="193"/>
        <v>3132.0200000000004</v>
      </c>
    </row>
    <row r="2918" spans="1:4">
      <c r="A2918" s="16">
        <v>2917</v>
      </c>
      <c r="B2918" s="1">
        <f t="shared" ca="1" si="191"/>
        <v>215.02000000000044</v>
      </c>
      <c r="C2918" s="16">
        <f t="shared" ca="1" si="192"/>
        <v>7.3712718546451867</v>
      </c>
      <c r="D2918" s="1">
        <f t="shared" ca="1" si="193"/>
        <v>3132.0200000000004</v>
      </c>
    </row>
    <row r="2919" spans="1:4">
      <c r="A2919" s="16">
        <v>2918</v>
      </c>
      <c r="B2919" s="1">
        <f t="shared" ca="1" si="191"/>
        <v>214.02000000000044</v>
      </c>
      <c r="C2919" s="16">
        <f t="shared" ca="1" si="192"/>
        <v>7.3344756682659522</v>
      </c>
      <c r="D2919" s="1">
        <f t="shared" ca="1" si="193"/>
        <v>3132.0200000000004</v>
      </c>
    </row>
    <row r="2920" spans="1:4">
      <c r="A2920" s="16">
        <v>2919</v>
      </c>
      <c r="B2920" s="1">
        <f t="shared" ca="1" si="191"/>
        <v>213.02000000000044</v>
      </c>
      <c r="C2920" s="16">
        <f t="shared" ca="1" si="192"/>
        <v>7.2977046933881553</v>
      </c>
      <c r="D2920" s="1">
        <f t="shared" ca="1" si="193"/>
        <v>3132.0200000000004</v>
      </c>
    </row>
    <row r="2921" spans="1:4">
      <c r="A2921" s="16">
        <v>2920</v>
      </c>
      <c r="B2921" s="1">
        <f t="shared" ca="1" si="191"/>
        <v>212.02000000000044</v>
      </c>
      <c r="C2921" s="16">
        <f t="shared" ca="1" si="192"/>
        <v>7.2609589041096001</v>
      </c>
      <c r="D2921" s="1">
        <f t="shared" ca="1" si="193"/>
        <v>3132.0200000000004</v>
      </c>
    </row>
    <row r="2922" spans="1:4">
      <c r="A2922" s="16">
        <v>2921</v>
      </c>
      <c r="B2922" s="1">
        <f t="shared" ca="1" si="191"/>
        <v>216.8100000000004</v>
      </c>
      <c r="C2922" s="16">
        <f t="shared" ca="1" si="192"/>
        <v>7.4224580623074417</v>
      </c>
      <c r="D2922" s="1">
        <f t="shared" ca="1" si="193"/>
        <v>3137.8100000000004</v>
      </c>
    </row>
    <row r="2923" spans="1:4">
      <c r="A2923" s="16">
        <v>2922</v>
      </c>
      <c r="B2923" s="1">
        <f t="shared" ca="1" si="191"/>
        <v>215.8100000000004</v>
      </c>
      <c r="C2923" s="16">
        <f t="shared" ca="1" si="192"/>
        <v>7.3856947296372368</v>
      </c>
      <c r="D2923" s="1">
        <f t="shared" ca="1" si="193"/>
        <v>3137.8100000000004</v>
      </c>
    </row>
    <row r="2924" spans="1:4">
      <c r="A2924" s="16">
        <v>2923</v>
      </c>
      <c r="B2924" s="1">
        <f t="shared" ca="1" si="191"/>
        <v>214.8100000000004</v>
      </c>
      <c r="C2924" s="16">
        <f t="shared" ca="1" si="192"/>
        <v>7.3489565514882145</v>
      </c>
      <c r="D2924" s="1">
        <f t="shared" ca="1" si="193"/>
        <v>3137.8100000000004</v>
      </c>
    </row>
    <row r="2925" spans="1:4">
      <c r="A2925" s="16">
        <v>2924</v>
      </c>
      <c r="B2925" s="1">
        <f t="shared" ca="1" si="191"/>
        <v>216.90000000000009</v>
      </c>
      <c r="C2925" s="16">
        <f t="shared" ca="1" si="192"/>
        <v>7.4179206566347631</v>
      </c>
      <c r="D2925" s="1">
        <f t="shared" ca="1" si="193"/>
        <v>3140.9</v>
      </c>
    </row>
    <row r="2926" spans="1:4">
      <c r="A2926" s="16">
        <v>2925</v>
      </c>
      <c r="B2926" s="1">
        <f t="shared" ca="1" si="191"/>
        <v>220.29000000000042</v>
      </c>
      <c r="C2926" s="16">
        <f t="shared" ca="1" si="192"/>
        <v>7.5312820512820622</v>
      </c>
      <c r="D2926" s="1">
        <f t="shared" ca="1" si="193"/>
        <v>3145.2900000000004</v>
      </c>
    </row>
    <row r="2927" spans="1:4">
      <c r="A2927" s="16">
        <v>2926</v>
      </c>
      <c r="B2927" s="1">
        <f t="shared" ca="1" si="191"/>
        <v>219.29000000000042</v>
      </c>
      <c r="C2927" s="16">
        <f t="shared" ca="1" si="192"/>
        <v>7.4945317840054742</v>
      </c>
      <c r="D2927" s="1">
        <f t="shared" ca="1" si="193"/>
        <v>3145.2900000000004</v>
      </c>
    </row>
    <row r="2928" spans="1:4">
      <c r="A2928" s="16">
        <v>2927</v>
      </c>
      <c r="B2928" s="1">
        <f t="shared" ca="1" si="191"/>
        <v>218.29000000000042</v>
      </c>
      <c r="C2928" s="16">
        <f t="shared" ca="1" si="192"/>
        <v>7.4578066279467237</v>
      </c>
      <c r="D2928" s="1">
        <f t="shared" ca="1" si="193"/>
        <v>3145.2900000000004</v>
      </c>
    </row>
    <row r="2929" spans="1:4">
      <c r="A2929" s="16">
        <v>2928</v>
      </c>
      <c r="B2929" s="1">
        <f t="shared" ca="1" si="191"/>
        <v>217.29000000000042</v>
      </c>
      <c r="C2929" s="16">
        <f t="shared" ca="1" si="192"/>
        <v>7.4211065573770725</v>
      </c>
      <c r="D2929" s="1">
        <f t="shared" ca="1" si="193"/>
        <v>3145.2900000000004</v>
      </c>
    </row>
    <row r="2930" spans="1:4">
      <c r="A2930" s="16">
        <v>2929</v>
      </c>
      <c r="B2930" s="1">
        <f t="shared" ca="1" si="191"/>
        <v>216.29000000000042</v>
      </c>
      <c r="C2930" s="16">
        <f t="shared" ca="1" si="192"/>
        <v>7.3844315466029542</v>
      </c>
      <c r="D2930" s="1">
        <f t="shared" ref="D2930:D2961" ca="1" si="194">$D$2801+T130</f>
        <v>3145.2900000000004</v>
      </c>
    </row>
    <row r="2931" spans="1:4">
      <c r="A2931" s="16">
        <v>2930</v>
      </c>
      <c r="B2931" s="1">
        <f t="shared" ca="1" si="191"/>
        <v>215.29000000000042</v>
      </c>
      <c r="C2931" s="16">
        <f t="shared" ca="1" si="192"/>
        <v>7.347781569965889</v>
      </c>
      <c r="D2931" s="1">
        <f t="shared" ca="1" si="194"/>
        <v>3145.2900000000004</v>
      </c>
    </row>
    <row r="2932" spans="1:4">
      <c r="A2932" s="16">
        <v>2931</v>
      </c>
      <c r="B2932" s="1">
        <f t="shared" ca="1" si="191"/>
        <v>217.50000000000045</v>
      </c>
      <c r="C2932" s="16">
        <f t="shared" ca="1" si="192"/>
        <v>7.4206755373592728</v>
      </c>
      <c r="D2932" s="1">
        <f t="shared" ca="1" si="194"/>
        <v>3148.5000000000005</v>
      </c>
    </row>
    <row r="2933" spans="1:4">
      <c r="A2933" s="16">
        <v>2932</v>
      </c>
      <c r="B2933" s="1">
        <f t="shared" ca="1" si="191"/>
        <v>216.50000000000045</v>
      </c>
      <c r="C2933" s="16">
        <f t="shared" ca="1" si="192"/>
        <v>7.3840381991814468</v>
      </c>
      <c r="D2933" s="1">
        <f t="shared" ca="1" si="194"/>
        <v>3148.5000000000005</v>
      </c>
    </row>
    <row r="2934" spans="1:4">
      <c r="A2934" s="16">
        <v>2933</v>
      </c>
      <c r="B2934" s="1">
        <f t="shared" ca="1" si="191"/>
        <v>215.50000000000045</v>
      </c>
      <c r="C2934" s="16">
        <f t="shared" ca="1" si="192"/>
        <v>7.3474258438459117</v>
      </c>
      <c r="D2934" s="1">
        <f t="shared" ca="1" si="194"/>
        <v>3148.5000000000005</v>
      </c>
    </row>
    <row r="2935" spans="1:4">
      <c r="A2935" s="16">
        <v>2934</v>
      </c>
      <c r="B2935" s="1">
        <f t="shared" ca="1" si="191"/>
        <v>214.50000000000045</v>
      </c>
      <c r="C2935" s="16">
        <f t="shared" ca="1" si="192"/>
        <v>7.3108384458077751</v>
      </c>
      <c r="D2935" s="1">
        <f t="shared" ca="1" si="194"/>
        <v>3148.5000000000005</v>
      </c>
    </row>
    <row r="2936" spans="1:4">
      <c r="A2936" s="16">
        <v>2935</v>
      </c>
      <c r="B2936" s="1">
        <f t="shared" ca="1" si="191"/>
        <v>216.60000000000036</v>
      </c>
      <c r="C2936" s="16">
        <f t="shared" ca="1" si="192"/>
        <v>7.3798977853492431</v>
      </c>
      <c r="D2936" s="1">
        <f t="shared" ca="1" si="194"/>
        <v>3151.6000000000004</v>
      </c>
    </row>
    <row r="2937" spans="1:4">
      <c r="A2937" s="16">
        <v>2936</v>
      </c>
      <c r="B2937" s="1">
        <f t="shared" ca="1" si="191"/>
        <v>215.60000000000036</v>
      </c>
      <c r="C2937" s="16">
        <f t="shared" ca="1" si="192"/>
        <v>7.3433242506812064</v>
      </c>
      <c r="D2937" s="1">
        <f t="shared" ca="1" si="194"/>
        <v>3151.6000000000004</v>
      </c>
    </row>
    <row r="2938" spans="1:4">
      <c r="A2938" s="16">
        <v>2937</v>
      </c>
      <c r="B2938" s="1">
        <f t="shared" ca="1" si="191"/>
        <v>217.25000000000045</v>
      </c>
      <c r="C2938" s="16">
        <f t="shared" ca="1" si="192"/>
        <v>7.3970037453183721</v>
      </c>
      <c r="D2938" s="1">
        <f t="shared" ca="1" si="194"/>
        <v>3154.2500000000005</v>
      </c>
    </row>
    <row r="2939" spans="1:4">
      <c r="A2939" s="16">
        <v>2938</v>
      </c>
      <c r="B2939" s="1">
        <f t="shared" ca="1" si="191"/>
        <v>216.25000000000045</v>
      </c>
      <c r="C2939" s="16">
        <f t="shared" ca="1" si="192"/>
        <v>7.3604492852280572</v>
      </c>
      <c r="D2939" s="1">
        <f t="shared" ca="1" si="194"/>
        <v>3154.2500000000005</v>
      </c>
    </row>
    <row r="2940" spans="1:4">
      <c r="A2940" s="16">
        <v>2939</v>
      </c>
      <c r="B2940" s="1">
        <f t="shared" ca="1" si="191"/>
        <v>215.25000000000045</v>
      </c>
      <c r="C2940" s="16">
        <f t="shared" ca="1" si="192"/>
        <v>7.3239197005784433</v>
      </c>
      <c r="D2940" s="1">
        <f t="shared" ca="1" si="194"/>
        <v>3154.2500000000005</v>
      </c>
    </row>
    <row r="2941" spans="1:4">
      <c r="A2941" s="16">
        <v>2940</v>
      </c>
      <c r="B2941" s="1">
        <f t="shared" ca="1" si="191"/>
        <v>214.25000000000045</v>
      </c>
      <c r="C2941" s="16">
        <f t="shared" ca="1" si="192"/>
        <v>7.2874149659864145</v>
      </c>
      <c r="D2941" s="1">
        <f t="shared" ca="1" si="194"/>
        <v>3154.2500000000005</v>
      </c>
    </row>
    <row r="2942" spans="1:4">
      <c r="A2942" s="16">
        <v>2941</v>
      </c>
      <c r="B2942" s="1">
        <f t="shared" ca="1" si="191"/>
        <v>213.25000000000045</v>
      </c>
      <c r="C2942" s="16">
        <f t="shared" ca="1" si="192"/>
        <v>7.250935056103387</v>
      </c>
      <c r="D2942" s="1">
        <f t="shared" ca="1" si="194"/>
        <v>3154.2500000000005</v>
      </c>
    </row>
    <row r="2943" spans="1:4">
      <c r="A2943" s="16">
        <v>2942</v>
      </c>
      <c r="B2943" s="1">
        <f t="shared" ca="1" si="191"/>
        <v>212.25000000000045</v>
      </c>
      <c r="C2943" s="16">
        <f t="shared" ca="1" si="192"/>
        <v>7.2144799456152384</v>
      </c>
      <c r="D2943" s="1">
        <f t="shared" ca="1" si="194"/>
        <v>3154.2500000000005</v>
      </c>
    </row>
    <row r="2944" spans="1:4">
      <c r="A2944" s="16">
        <v>2943</v>
      </c>
      <c r="B2944" s="1">
        <f t="shared" ca="1" si="191"/>
        <v>211.25000000000045</v>
      </c>
      <c r="C2944" s="16">
        <f t="shared" ca="1" si="192"/>
        <v>7.1780496092422936</v>
      </c>
      <c r="D2944" s="1">
        <f t="shared" ca="1" si="194"/>
        <v>3154.2500000000005</v>
      </c>
    </row>
    <row r="2945" spans="1:4">
      <c r="A2945" s="16">
        <v>2944</v>
      </c>
      <c r="B2945" s="1">
        <f t="shared" ca="1" si="191"/>
        <v>210.25000000000045</v>
      </c>
      <c r="C2945" s="16">
        <f t="shared" ca="1" si="192"/>
        <v>7.1416440217391397</v>
      </c>
      <c r="D2945" s="1">
        <f t="shared" ca="1" si="194"/>
        <v>3154.2500000000005</v>
      </c>
    </row>
    <row r="2946" spans="1:4">
      <c r="A2946" s="16">
        <v>2945</v>
      </c>
      <c r="B2946" s="1">
        <f t="shared" ref="B2946:B3009" ca="1" si="195">D2946-A2946</f>
        <v>212.62000000000035</v>
      </c>
      <c r="C2946" s="16">
        <f t="shared" ref="C2946:C3009" ca="1" si="196">(D2946/A2946*100)-100</f>
        <v>7.2196943972835328</v>
      </c>
      <c r="D2946" s="1">
        <f t="shared" ca="1" si="194"/>
        <v>3157.6200000000003</v>
      </c>
    </row>
    <row r="2947" spans="1:4">
      <c r="A2947" s="16">
        <v>2946</v>
      </c>
      <c r="B2947" s="1">
        <f t="shared" ca="1" si="195"/>
        <v>211.62000000000035</v>
      </c>
      <c r="C2947" s="16">
        <f t="shared" ca="1" si="196"/>
        <v>7.1832993890020447</v>
      </c>
      <c r="D2947" s="1">
        <f t="shared" ca="1" si="194"/>
        <v>3157.6200000000003</v>
      </c>
    </row>
    <row r="2948" spans="1:4">
      <c r="A2948" s="16">
        <v>2947</v>
      </c>
      <c r="B2948" s="1">
        <f t="shared" ca="1" si="195"/>
        <v>210.62000000000035</v>
      </c>
      <c r="C2948" s="16">
        <f t="shared" ca="1" si="196"/>
        <v>7.1469290804207901</v>
      </c>
      <c r="D2948" s="1">
        <f t="shared" ca="1" si="194"/>
        <v>3157.6200000000003</v>
      </c>
    </row>
    <row r="2949" spans="1:4">
      <c r="A2949" s="16">
        <v>2948</v>
      </c>
      <c r="B2949" s="1">
        <f t="shared" ca="1" si="195"/>
        <v>214.65000000000009</v>
      </c>
      <c r="C2949" s="16">
        <f t="shared" ca="1" si="196"/>
        <v>7.2812075983717932</v>
      </c>
      <c r="D2949" s="1">
        <f t="shared" ca="1" si="194"/>
        <v>3162.65</v>
      </c>
    </row>
    <row r="2950" spans="1:4">
      <c r="A2950" s="16">
        <v>2949</v>
      </c>
      <c r="B2950" s="1">
        <f t="shared" ca="1" si="195"/>
        <v>213.65000000000009</v>
      </c>
      <c r="C2950" s="16">
        <f t="shared" ca="1" si="196"/>
        <v>7.2448287555103406</v>
      </c>
      <c r="D2950" s="1">
        <f t="shared" ca="1" si="194"/>
        <v>3162.65</v>
      </c>
    </row>
    <row r="2951" spans="1:4">
      <c r="A2951" s="16">
        <v>2950</v>
      </c>
      <c r="B2951" s="1">
        <f t="shared" ca="1" si="195"/>
        <v>212.65000000000009</v>
      </c>
      <c r="C2951" s="16">
        <f t="shared" ca="1" si="196"/>
        <v>7.2084745762711862</v>
      </c>
      <c r="D2951" s="1">
        <f t="shared" ca="1" si="194"/>
        <v>3162.65</v>
      </c>
    </row>
    <row r="2952" spans="1:4">
      <c r="A2952" s="16">
        <v>2951</v>
      </c>
      <c r="B2952" s="1">
        <f t="shared" ca="1" si="195"/>
        <v>211.65000000000009</v>
      </c>
      <c r="C2952" s="16">
        <f t="shared" ca="1" si="196"/>
        <v>7.1721450355811669</v>
      </c>
      <c r="D2952" s="1">
        <f t="shared" ca="1" si="194"/>
        <v>3162.65</v>
      </c>
    </row>
    <row r="2953" spans="1:4">
      <c r="A2953" s="16">
        <v>2952</v>
      </c>
      <c r="B2953" s="1">
        <f t="shared" ca="1" si="195"/>
        <v>210.65000000000009</v>
      </c>
      <c r="C2953" s="16">
        <f t="shared" ca="1" si="196"/>
        <v>7.1358401084010978</v>
      </c>
      <c r="D2953" s="1">
        <f t="shared" ca="1" si="194"/>
        <v>3162.65</v>
      </c>
    </row>
    <row r="2954" spans="1:4">
      <c r="A2954" s="16">
        <v>2953</v>
      </c>
      <c r="B2954" s="1">
        <f t="shared" ca="1" si="195"/>
        <v>209.65000000000009</v>
      </c>
      <c r="C2954" s="16">
        <f t="shared" ca="1" si="196"/>
        <v>7.0995597697257153</v>
      </c>
      <c r="D2954" s="1">
        <f t="shared" ca="1" si="194"/>
        <v>3162.65</v>
      </c>
    </row>
    <row r="2955" spans="1:4">
      <c r="A2955" s="16">
        <v>2954</v>
      </c>
      <c r="B2955" s="1">
        <f t="shared" ca="1" si="195"/>
        <v>208.65000000000009</v>
      </c>
      <c r="C2955" s="16">
        <f t="shared" ca="1" si="196"/>
        <v>7.0633039945836202</v>
      </c>
      <c r="D2955" s="1">
        <f t="shared" ca="1" si="194"/>
        <v>3162.65</v>
      </c>
    </row>
    <row r="2956" spans="1:4">
      <c r="A2956" s="16">
        <v>2955</v>
      </c>
      <c r="B2956" s="1">
        <f t="shared" ca="1" si="195"/>
        <v>207.65000000000009</v>
      </c>
      <c r="C2956" s="16">
        <f t="shared" ca="1" si="196"/>
        <v>7.027072758037221</v>
      </c>
      <c r="D2956" s="1">
        <f t="shared" ca="1" si="194"/>
        <v>3162.65</v>
      </c>
    </row>
    <row r="2957" spans="1:4">
      <c r="A2957" s="16">
        <v>2956</v>
      </c>
      <c r="B2957" s="1">
        <f t="shared" ca="1" si="195"/>
        <v>210.04000000000042</v>
      </c>
      <c r="C2957" s="16">
        <f t="shared" ca="1" si="196"/>
        <v>7.1055480378890508</v>
      </c>
      <c r="D2957" s="1">
        <f t="shared" ca="1" si="194"/>
        <v>3166.0400000000004</v>
      </c>
    </row>
    <row r="2958" spans="1:4">
      <c r="A2958" s="16">
        <v>2957</v>
      </c>
      <c r="B2958" s="1">
        <f t="shared" ca="1" si="195"/>
        <v>211.17000000000007</v>
      </c>
      <c r="C2958" s="16">
        <f t="shared" ca="1" si="196"/>
        <v>7.1413594859655092</v>
      </c>
      <c r="D2958" s="1">
        <f t="shared" ca="1" si="194"/>
        <v>3168.17</v>
      </c>
    </row>
    <row r="2959" spans="1:4">
      <c r="A2959" s="16">
        <v>2958</v>
      </c>
      <c r="B2959" s="1">
        <f t="shared" ca="1" si="195"/>
        <v>210.17000000000007</v>
      </c>
      <c r="C2959" s="16">
        <f t="shared" ca="1" si="196"/>
        <v>7.1051386071670208</v>
      </c>
      <c r="D2959" s="1">
        <f t="shared" ca="1" si="194"/>
        <v>3168.17</v>
      </c>
    </row>
    <row r="2960" spans="1:4">
      <c r="A2960" s="16">
        <v>2959</v>
      </c>
      <c r="B2960" s="1">
        <f t="shared" ca="1" si="195"/>
        <v>209.17000000000007</v>
      </c>
      <c r="C2960" s="16">
        <f t="shared" ca="1" si="196"/>
        <v>7.0689422102061599</v>
      </c>
      <c r="D2960" s="1">
        <f t="shared" ca="1" si="194"/>
        <v>3168.17</v>
      </c>
    </row>
    <row r="2961" spans="1:4">
      <c r="A2961" s="16">
        <v>2960</v>
      </c>
      <c r="B2961" s="1">
        <f t="shared" ca="1" si="195"/>
        <v>211.65000000000009</v>
      </c>
      <c r="C2961" s="16">
        <f t="shared" ca="1" si="196"/>
        <v>7.1503378378378528</v>
      </c>
      <c r="D2961" s="1">
        <f t="shared" ca="1" si="194"/>
        <v>3171.65</v>
      </c>
    </row>
    <row r="2962" spans="1:4">
      <c r="A2962" s="16">
        <v>2961</v>
      </c>
      <c r="B2962" s="1">
        <f t="shared" ca="1" si="195"/>
        <v>210.65000000000009</v>
      </c>
      <c r="C2962" s="16">
        <f t="shared" ca="1" si="196"/>
        <v>7.1141506247889339</v>
      </c>
      <c r="D2962" s="1">
        <f t="shared" ref="D2962:D2993" ca="1" si="197">$D$2801+T162</f>
        <v>3171.65</v>
      </c>
    </row>
    <row r="2963" spans="1:4">
      <c r="A2963" s="16">
        <v>2962</v>
      </c>
      <c r="B2963" s="1">
        <f t="shared" ca="1" si="195"/>
        <v>209.65000000000009</v>
      </c>
      <c r="C2963" s="16">
        <f t="shared" ca="1" si="196"/>
        <v>7.0779878460499646</v>
      </c>
      <c r="D2963" s="1">
        <f t="shared" ca="1" si="197"/>
        <v>3171.65</v>
      </c>
    </row>
    <row r="2964" spans="1:4">
      <c r="A2964" s="16">
        <v>2963</v>
      </c>
      <c r="B2964" s="1">
        <f t="shared" ca="1" si="195"/>
        <v>214.03999999999996</v>
      </c>
      <c r="C2964" s="16">
        <f t="shared" ca="1" si="196"/>
        <v>7.223759703003708</v>
      </c>
      <c r="D2964" s="1">
        <f t="shared" ca="1" si="197"/>
        <v>3177.04</v>
      </c>
    </row>
    <row r="2965" spans="1:4">
      <c r="A2965" s="16">
        <v>2964</v>
      </c>
      <c r="B2965" s="1">
        <f t="shared" ca="1" si="195"/>
        <v>218.83000000000038</v>
      </c>
      <c r="C2965" s="16">
        <f t="shared" ca="1" si="196"/>
        <v>7.3829284750337507</v>
      </c>
      <c r="D2965" s="1">
        <f t="shared" ca="1" si="197"/>
        <v>3182.8300000000004</v>
      </c>
    </row>
    <row r="2966" spans="1:4">
      <c r="A2966" s="16">
        <v>2965</v>
      </c>
      <c r="B2966" s="1">
        <f t="shared" ca="1" si="195"/>
        <v>217.83000000000038</v>
      </c>
      <c r="C2966" s="16">
        <f t="shared" ca="1" si="196"/>
        <v>7.3467116357504239</v>
      </c>
      <c r="D2966" s="1">
        <f t="shared" ca="1" si="197"/>
        <v>3182.8300000000004</v>
      </c>
    </row>
    <row r="2967" spans="1:4">
      <c r="A2967" s="16">
        <v>2966</v>
      </c>
      <c r="B2967" s="1">
        <f t="shared" ca="1" si="195"/>
        <v>216.83000000000038</v>
      </c>
      <c r="C2967" s="16">
        <f t="shared" ca="1" si="196"/>
        <v>7.3105192178017688</v>
      </c>
      <c r="D2967" s="1">
        <f t="shared" ca="1" si="197"/>
        <v>3182.8300000000004</v>
      </c>
    </row>
    <row r="2968" spans="1:4">
      <c r="A2968" s="16">
        <v>2967</v>
      </c>
      <c r="B2968" s="1">
        <f t="shared" ca="1" si="195"/>
        <v>215.83000000000038</v>
      </c>
      <c r="C2968" s="16">
        <f t="shared" ca="1" si="196"/>
        <v>7.2743511964948055</v>
      </c>
      <c r="D2968" s="1">
        <f t="shared" ca="1" si="197"/>
        <v>3182.8300000000004</v>
      </c>
    </row>
    <row r="2969" spans="1:4">
      <c r="A2969" s="16">
        <v>2968</v>
      </c>
      <c r="B2969" s="1">
        <f t="shared" ca="1" si="195"/>
        <v>214.83000000000038</v>
      </c>
      <c r="C2969" s="16">
        <f t="shared" ca="1" si="196"/>
        <v>7.2382075471698215</v>
      </c>
      <c r="D2969" s="1">
        <f t="shared" ca="1" si="197"/>
        <v>3182.8300000000004</v>
      </c>
    </row>
    <row r="2970" spans="1:4">
      <c r="A2970" s="16">
        <v>2969</v>
      </c>
      <c r="B2970" s="1">
        <f t="shared" ca="1" si="195"/>
        <v>213.83000000000038</v>
      </c>
      <c r="C2970" s="16">
        <f t="shared" ca="1" si="196"/>
        <v>7.2020882452004145</v>
      </c>
      <c r="D2970" s="1">
        <f t="shared" ca="1" si="197"/>
        <v>3182.8300000000004</v>
      </c>
    </row>
    <row r="2971" spans="1:4">
      <c r="A2971" s="16">
        <v>2970</v>
      </c>
      <c r="B2971" s="1">
        <f t="shared" ca="1" si="195"/>
        <v>215.76999999999998</v>
      </c>
      <c r="C2971" s="16">
        <f t="shared" ca="1" si="196"/>
        <v>7.264983164983164</v>
      </c>
      <c r="D2971" s="1">
        <f t="shared" ca="1" si="197"/>
        <v>3185.77</v>
      </c>
    </row>
    <row r="2972" spans="1:4">
      <c r="A2972" s="16">
        <v>2971</v>
      </c>
      <c r="B2972" s="1">
        <f t="shared" ca="1" si="195"/>
        <v>214.76999999999998</v>
      </c>
      <c r="C2972" s="16">
        <f t="shared" ca="1" si="196"/>
        <v>7.2288791652642175</v>
      </c>
      <c r="D2972" s="1">
        <f t="shared" ca="1" si="197"/>
        <v>3185.77</v>
      </c>
    </row>
    <row r="2973" spans="1:4">
      <c r="A2973" s="16">
        <v>2972</v>
      </c>
      <c r="B2973" s="1">
        <f t="shared" ca="1" si="195"/>
        <v>213.76999999999998</v>
      </c>
      <c r="C2973" s="16">
        <f t="shared" ca="1" si="196"/>
        <v>7.1927994616419966</v>
      </c>
      <c r="D2973" s="1">
        <f t="shared" ca="1" si="197"/>
        <v>3185.77</v>
      </c>
    </row>
    <row r="2974" spans="1:4">
      <c r="A2974" s="16">
        <v>2973</v>
      </c>
      <c r="B2974" s="1">
        <f t="shared" ca="1" si="195"/>
        <v>212.76999999999998</v>
      </c>
      <c r="C2974" s="16">
        <f t="shared" ca="1" si="196"/>
        <v>7.1567440295997358</v>
      </c>
      <c r="D2974" s="1">
        <f t="shared" ca="1" si="197"/>
        <v>3185.77</v>
      </c>
    </row>
    <row r="2975" spans="1:4">
      <c r="A2975" s="16">
        <v>2974</v>
      </c>
      <c r="B2975" s="1">
        <f t="shared" ca="1" si="195"/>
        <v>211.76999999999998</v>
      </c>
      <c r="C2975" s="16">
        <f t="shared" ca="1" si="196"/>
        <v>7.120712844653653</v>
      </c>
      <c r="D2975" s="1">
        <f t="shared" ca="1" si="197"/>
        <v>3185.77</v>
      </c>
    </row>
    <row r="2976" spans="1:4">
      <c r="A2976" s="16">
        <v>2975</v>
      </c>
      <c r="B2976" s="1">
        <f t="shared" ca="1" si="195"/>
        <v>210.76999999999998</v>
      </c>
      <c r="C2976" s="16">
        <f t="shared" ca="1" si="196"/>
        <v>7.0847058823529494</v>
      </c>
      <c r="D2976" s="1">
        <f t="shared" ca="1" si="197"/>
        <v>3185.77</v>
      </c>
    </row>
    <row r="2977" spans="1:4">
      <c r="A2977" s="16">
        <v>2976</v>
      </c>
      <c r="B2977" s="1">
        <f t="shared" ca="1" si="195"/>
        <v>209.76999999999998</v>
      </c>
      <c r="C2977" s="16">
        <f t="shared" ca="1" si="196"/>
        <v>7.0487231182795824</v>
      </c>
      <c r="D2977" s="1">
        <f t="shared" ca="1" si="197"/>
        <v>3185.77</v>
      </c>
    </row>
    <row r="2978" spans="1:4">
      <c r="A2978" s="16">
        <v>2977</v>
      </c>
      <c r="B2978" s="1">
        <f t="shared" ca="1" si="195"/>
        <v>208.76999999999998</v>
      </c>
      <c r="C2978" s="16">
        <f t="shared" ca="1" si="196"/>
        <v>7.012764528048379</v>
      </c>
      <c r="D2978" s="1">
        <f t="shared" ca="1" si="197"/>
        <v>3185.77</v>
      </c>
    </row>
    <row r="2979" spans="1:4">
      <c r="A2979" s="16">
        <v>2978</v>
      </c>
      <c r="B2979" s="1">
        <f t="shared" ca="1" si="195"/>
        <v>207.76999999999998</v>
      </c>
      <c r="C2979" s="16">
        <f t="shared" ca="1" si="196"/>
        <v>6.9768300873069222</v>
      </c>
      <c r="D2979" s="1">
        <f t="shared" ca="1" si="197"/>
        <v>3185.77</v>
      </c>
    </row>
    <row r="2980" spans="1:4">
      <c r="A2980" s="16">
        <v>2979</v>
      </c>
      <c r="B2980" s="1">
        <f t="shared" ca="1" si="195"/>
        <v>206.76999999999998</v>
      </c>
      <c r="C2980" s="16">
        <f t="shared" ca="1" si="196"/>
        <v>6.94091977173548</v>
      </c>
      <c r="D2980" s="1">
        <f t="shared" ca="1" si="197"/>
        <v>3185.77</v>
      </c>
    </row>
    <row r="2981" spans="1:4">
      <c r="A2981" s="16">
        <v>2980</v>
      </c>
      <c r="B2981" s="1">
        <f t="shared" ca="1" si="195"/>
        <v>205.76999999999998</v>
      </c>
      <c r="C2981" s="16">
        <f t="shared" ca="1" si="196"/>
        <v>6.9050335570469628</v>
      </c>
      <c r="D2981" s="1">
        <f t="shared" ca="1" si="197"/>
        <v>3185.77</v>
      </c>
    </row>
    <row r="2982" spans="1:4">
      <c r="A2982" s="16">
        <v>2981</v>
      </c>
      <c r="B2982" s="1">
        <f t="shared" ca="1" si="195"/>
        <v>204.76999999999998</v>
      </c>
      <c r="C2982" s="16">
        <f t="shared" ca="1" si="196"/>
        <v>6.8691714189869089</v>
      </c>
      <c r="D2982" s="1">
        <f t="shared" ca="1" si="197"/>
        <v>3185.77</v>
      </c>
    </row>
    <row r="2983" spans="1:4">
      <c r="A2983" s="16">
        <v>2982</v>
      </c>
      <c r="B2983" s="1">
        <f t="shared" ca="1" si="195"/>
        <v>203.76999999999998</v>
      </c>
      <c r="C2983" s="16">
        <f t="shared" ca="1" si="196"/>
        <v>6.8333333333333428</v>
      </c>
      <c r="D2983" s="1">
        <f t="shared" ca="1" si="197"/>
        <v>3185.77</v>
      </c>
    </row>
    <row r="2984" spans="1:4">
      <c r="A2984" s="16">
        <v>2983</v>
      </c>
      <c r="B2984" s="1">
        <f t="shared" ca="1" si="195"/>
        <v>202.76999999999998</v>
      </c>
      <c r="C2984" s="16">
        <f t="shared" ca="1" si="196"/>
        <v>6.7975192758967609</v>
      </c>
      <c r="D2984" s="1">
        <f t="shared" ca="1" si="197"/>
        <v>3185.77</v>
      </c>
    </row>
    <row r="2985" spans="1:4">
      <c r="A2985" s="16">
        <v>2984</v>
      </c>
      <c r="B2985" s="1">
        <f t="shared" ca="1" si="195"/>
        <v>201.76999999999998</v>
      </c>
      <c r="C2985" s="16">
        <f t="shared" ca="1" si="196"/>
        <v>6.7617292225201027</v>
      </c>
      <c r="D2985" s="1">
        <f t="shared" ca="1" si="197"/>
        <v>3185.77</v>
      </c>
    </row>
    <row r="2986" spans="1:4">
      <c r="A2986" s="16">
        <v>2985</v>
      </c>
      <c r="B2986" s="1">
        <f t="shared" ca="1" si="195"/>
        <v>200.76999999999998</v>
      </c>
      <c r="C2986" s="16">
        <f t="shared" ca="1" si="196"/>
        <v>6.7259631490787228</v>
      </c>
      <c r="D2986" s="1">
        <f t="shared" ca="1" si="197"/>
        <v>3185.77</v>
      </c>
    </row>
    <row r="2987" spans="1:4">
      <c r="A2987" s="16">
        <v>2986</v>
      </c>
      <c r="B2987" s="1">
        <f t="shared" ca="1" si="195"/>
        <v>199.76999999999998</v>
      </c>
      <c r="C2987" s="16">
        <f t="shared" ca="1" si="196"/>
        <v>6.6902210314802488</v>
      </c>
      <c r="D2987" s="1">
        <f t="shared" ca="1" si="197"/>
        <v>3185.77</v>
      </c>
    </row>
    <row r="2988" spans="1:4">
      <c r="A2988" s="16">
        <v>2987</v>
      </c>
      <c r="B2988" s="1">
        <f t="shared" ca="1" si="195"/>
        <v>198.76999999999998</v>
      </c>
      <c r="C2988" s="16">
        <f t="shared" ca="1" si="196"/>
        <v>6.6545028456645525</v>
      </c>
      <c r="D2988" s="1">
        <f t="shared" ca="1" si="197"/>
        <v>3185.77</v>
      </c>
    </row>
    <row r="2989" spans="1:4">
      <c r="A2989" s="16">
        <v>2988</v>
      </c>
      <c r="B2989" s="1">
        <f t="shared" ca="1" si="195"/>
        <v>197.76999999999998</v>
      </c>
      <c r="C2989" s="16">
        <f t="shared" ca="1" si="196"/>
        <v>6.6188085676037502</v>
      </c>
      <c r="D2989" s="1">
        <f t="shared" ca="1" si="197"/>
        <v>3185.77</v>
      </c>
    </row>
    <row r="2990" spans="1:4">
      <c r="A2990" s="16">
        <v>2989</v>
      </c>
      <c r="B2990" s="1">
        <f t="shared" ca="1" si="195"/>
        <v>199.5600000000004</v>
      </c>
      <c r="C2990" s="16">
        <f t="shared" ca="1" si="196"/>
        <v>6.6764804282368715</v>
      </c>
      <c r="D2990" s="1">
        <f t="shared" ca="1" si="197"/>
        <v>3188.5600000000004</v>
      </c>
    </row>
    <row r="2991" spans="1:4">
      <c r="A2991" s="16">
        <v>2990</v>
      </c>
      <c r="B2991" s="1">
        <f t="shared" ca="1" si="195"/>
        <v>198.5600000000004</v>
      </c>
      <c r="C2991" s="16">
        <f t="shared" ca="1" si="196"/>
        <v>6.6408026755852916</v>
      </c>
      <c r="D2991" s="1">
        <f t="shared" ca="1" si="197"/>
        <v>3188.5600000000004</v>
      </c>
    </row>
    <row r="2992" spans="1:4">
      <c r="A2992" s="16">
        <v>2991</v>
      </c>
      <c r="B2992" s="1">
        <f t="shared" ca="1" si="195"/>
        <v>197.5600000000004</v>
      </c>
      <c r="C2992" s="16">
        <f t="shared" ca="1" si="196"/>
        <v>6.6051487796723478</v>
      </c>
      <c r="D2992" s="1">
        <f t="shared" ca="1" si="197"/>
        <v>3188.5600000000004</v>
      </c>
    </row>
    <row r="2993" spans="1:4">
      <c r="A2993" s="16">
        <v>2992</v>
      </c>
      <c r="B2993" s="1">
        <f t="shared" ca="1" si="195"/>
        <v>196.5600000000004</v>
      </c>
      <c r="C2993" s="16">
        <f t="shared" ca="1" si="196"/>
        <v>6.5695187165775621</v>
      </c>
      <c r="D2993" s="1">
        <f t="shared" ca="1" si="197"/>
        <v>3188.5600000000004</v>
      </c>
    </row>
    <row r="2994" spans="1:4">
      <c r="A2994" s="16">
        <v>2993</v>
      </c>
      <c r="B2994" s="1">
        <f t="shared" ca="1" si="195"/>
        <v>195.5600000000004</v>
      </c>
      <c r="C2994" s="16">
        <f t="shared" ca="1" si="196"/>
        <v>6.5339124624123031</v>
      </c>
      <c r="D2994" s="1">
        <f t="shared" ref="D2994:D3001" ca="1" si="198">$D$2801+T194</f>
        <v>3188.5600000000004</v>
      </c>
    </row>
    <row r="2995" spans="1:4">
      <c r="A2995" s="16">
        <v>2994</v>
      </c>
      <c r="B2995" s="1">
        <f t="shared" ca="1" si="195"/>
        <v>194.5600000000004</v>
      </c>
      <c r="C2995" s="16">
        <f t="shared" ca="1" si="196"/>
        <v>6.4983299933199845</v>
      </c>
      <c r="D2995" s="1">
        <f t="shared" ca="1" si="198"/>
        <v>3188.5600000000004</v>
      </c>
    </row>
    <row r="2996" spans="1:4">
      <c r="A2996" s="16">
        <v>2995</v>
      </c>
      <c r="B2996" s="1">
        <f t="shared" ca="1" si="195"/>
        <v>196</v>
      </c>
      <c r="C2996" s="16">
        <f t="shared" ca="1" si="196"/>
        <v>6.544240400667789</v>
      </c>
      <c r="D2996" s="1">
        <f t="shared" ca="1" si="198"/>
        <v>3191</v>
      </c>
    </row>
    <row r="2997" spans="1:4">
      <c r="A2997" s="16">
        <v>2996</v>
      </c>
      <c r="B2997" s="1">
        <f t="shared" ca="1" si="195"/>
        <v>195</v>
      </c>
      <c r="C2997" s="16">
        <f t="shared" ca="1" si="196"/>
        <v>6.5086782376502015</v>
      </c>
      <c r="D2997" s="1">
        <f t="shared" ca="1" si="198"/>
        <v>3191</v>
      </c>
    </row>
    <row r="2998" spans="1:4">
      <c r="A2998" s="16">
        <v>2997</v>
      </c>
      <c r="B2998" s="1">
        <f t="shared" ca="1" si="195"/>
        <v>194</v>
      </c>
      <c r="C2998" s="16">
        <f t="shared" ca="1" si="196"/>
        <v>6.4731398064731422</v>
      </c>
      <c r="D2998" s="1">
        <f t="shared" ca="1" si="198"/>
        <v>3191</v>
      </c>
    </row>
    <row r="2999" spans="1:4">
      <c r="A2999" s="16">
        <v>2998</v>
      </c>
      <c r="B2999" s="1">
        <f t="shared" ca="1" si="195"/>
        <v>193</v>
      </c>
      <c r="C2999" s="16">
        <f t="shared" ca="1" si="196"/>
        <v>6.437625083388923</v>
      </c>
      <c r="D2999" s="1">
        <f t="shared" ca="1" si="198"/>
        <v>3191</v>
      </c>
    </row>
    <row r="3000" spans="1:4">
      <c r="A3000" s="16">
        <v>2999</v>
      </c>
      <c r="B3000" s="1">
        <f t="shared" ca="1" si="195"/>
        <v>192</v>
      </c>
      <c r="C3000" s="16">
        <f t="shared" ca="1" si="196"/>
        <v>6.4021340446815458</v>
      </c>
      <c r="D3000" s="1">
        <f t="shared" ca="1" si="198"/>
        <v>3191</v>
      </c>
    </row>
    <row r="3001" spans="1:4">
      <c r="A3001" s="16">
        <v>3000</v>
      </c>
      <c r="B3001" s="1">
        <f t="shared" ca="1" si="195"/>
        <v>195.40000000000009</v>
      </c>
      <c r="C3001" s="16">
        <f t="shared" ca="1" si="196"/>
        <v>6.5133333333333212</v>
      </c>
      <c r="D3001" s="1">
        <f t="shared" ca="1" si="198"/>
        <v>3195.4</v>
      </c>
    </row>
    <row r="3002" spans="1:4">
      <c r="A3002" s="16">
        <v>3001</v>
      </c>
      <c r="B3002" s="1">
        <f t="shared" ca="1" si="195"/>
        <v>194.40000000000009</v>
      </c>
      <c r="C3002" s="16">
        <f t="shared" ca="1" si="196"/>
        <v>6.4778407197600814</v>
      </c>
      <c r="D3002" s="1">
        <f t="shared" ref="D3002:D3033" ca="1" si="199">$D$3001+U2</f>
        <v>3195.4</v>
      </c>
    </row>
    <row r="3003" spans="1:4">
      <c r="A3003" s="16">
        <v>3002</v>
      </c>
      <c r="B3003" s="1">
        <f t="shared" ca="1" si="195"/>
        <v>193.40000000000009</v>
      </c>
      <c r="C3003" s="16">
        <f t="shared" ca="1" si="196"/>
        <v>6.4423717521652151</v>
      </c>
      <c r="D3003" s="1">
        <f t="shared" ca="1" si="199"/>
        <v>3195.4</v>
      </c>
    </row>
    <row r="3004" spans="1:4">
      <c r="A3004" s="16">
        <v>3003</v>
      </c>
      <c r="B3004" s="1">
        <f t="shared" ca="1" si="195"/>
        <v>192.40000000000009</v>
      </c>
      <c r="C3004" s="16">
        <f t="shared" ca="1" si="196"/>
        <v>6.4069264069264165</v>
      </c>
      <c r="D3004" s="1">
        <f t="shared" ca="1" si="199"/>
        <v>3195.4</v>
      </c>
    </row>
    <row r="3005" spans="1:4">
      <c r="A3005" s="16">
        <v>3004</v>
      </c>
      <c r="B3005" s="1">
        <f t="shared" ca="1" si="195"/>
        <v>191.40000000000009</v>
      </c>
      <c r="C3005" s="16">
        <f t="shared" ca="1" si="196"/>
        <v>6.3715046604527288</v>
      </c>
      <c r="D3005" s="1">
        <f t="shared" ca="1" si="199"/>
        <v>3195.4</v>
      </c>
    </row>
    <row r="3006" spans="1:4">
      <c r="A3006" s="16">
        <v>3005</v>
      </c>
      <c r="B3006" s="1">
        <f t="shared" ca="1" si="195"/>
        <v>190.40000000000009</v>
      </c>
      <c r="C3006" s="16">
        <f t="shared" ca="1" si="196"/>
        <v>6.3361064891847008</v>
      </c>
      <c r="D3006" s="1">
        <f t="shared" ca="1" si="199"/>
        <v>3195.4</v>
      </c>
    </row>
    <row r="3007" spans="1:4">
      <c r="A3007" s="16">
        <v>3006</v>
      </c>
      <c r="B3007" s="1">
        <f t="shared" ca="1" si="195"/>
        <v>189.40000000000009</v>
      </c>
      <c r="C3007" s="16">
        <f t="shared" ca="1" si="196"/>
        <v>6.300731869594145</v>
      </c>
      <c r="D3007" s="1">
        <f t="shared" ca="1" si="199"/>
        <v>3195.4</v>
      </c>
    </row>
    <row r="3008" spans="1:4">
      <c r="A3008" s="16">
        <v>3007</v>
      </c>
      <c r="B3008" s="1">
        <f t="shared" ca="1" si="195"/>
        <v>188.40000000000009</v>
      </c>
      <c r="C3008" s="16">
        <f t="shared" ca="1" si="196"/>
        <v>6.2653807781842374</v>
      </c>
      <c r="D3008" s="1">
        <f t="shared" ca="1" si="199"/>
        <v>3195.4</v>
      </c>
    </row>
    <row r="3009" spans="1:4">
      <c r="A3009" s="16">
        <v>3008</v>
      </c>
      <c r="B3009" s="1">
        <f t="shared" ca="1" si="195"/>
        <v>187.40000000000009</v>
      </c>
      <c r="C3009" s="16">
        <f t="shared" ca="1" si="196"/>
        <v>6.2300531914893753</v>
      </c>
      <c r="D3009" s="1">
        <f t="shared" ca="1" si="199"/>
        <v>3195.4</v>
      </c>
    </row>
    <row r="3010" spans="1:4">
      <c r="A3010" s="16">
        <v>3009</v>
      </c>
      <c r="B3010" s="1">
        <f t="shared" ref="B3010:B3073" ca="1" si="200">D3010-A3010</f>
        <v>188.88999999999987</v>
      </c>
      <c r="C3010" s="16">
        <f t="shared" ref="C3010:C3073" ca="1" si="201">(D3010/A3010*100)-100</f>
        <v>6.2775008308407934</v>
      </c>
      <c r="D3010" s="1">
        <f t="shared" ca="1" si="199"/>
        <v>3197.89</v>
      </c>
    </row>
    <row r="3011" spans="1:4">
      <c r="A3011" s="16">
        <v>3010</v>
      </c>
      <c r="B3011" s="1">
        <f t="shared" ca="1" si="200"/>
        <v>187.88999999999987</v>
      </c>
      <c r="C3011" s="16">
        <f t="shared" ca="1" si="201"/>
        <v>6.2421926910298993</v>
      </c>
      <c r="D3011" s="1">
        <f t="shared" ca="1" si="199"/>
        <v>3197.89</v>
      </c>
    </row>
    <row r="3012" spans="1:4">
      <c r="A3012" s="16">
        <v>3011</v>
      </c>
      <c r="B3012" s="1">
        <f t="shared" ca="1" si="200"/>
        <v>186.88999999999987</v>
      </c>
      <c r="C3012" s="16">
        <f t="shared" ca="1" si="201"/>
        <v>6.2069080039853759</v>
      </c>
      <c r="D3012" s="1">
        <f t="shared" ca="1" si="199"/>
        <v>3197.89</v>
      </c>
    </row>
    <row r="3013" spans="1:4">
      <c r="A3013" s="16">
        <v>3012</v>
      </c>
      <c r="B3013" s="1">
        <f t="shared" ca="1" si="200"/>
        <v>185.88999999999987</v>
      </c>
      <c r="C3013" s="16">
        <f t="shared" ca="1" si="201"/>
        <v>6.1716467463479319</v>
      </c>
      <c r="D3013" s="1">
        <f t="shared" ca="1" si="199"/>
        <v>3197.89</v>
      </c>
    </row>
    <row r="3014" spans="1:4">
      <c r="A3014" s="16">
        <v>3013</v>
      </c>
      <c r="B3014" s="1">
        <f t="shared" ca="1" si="200"/>
        <v>184.88999999999987</v>
      </c>
      <c r="C3014" s="16">
        <f t="shared" ca="1" si="201"/>
        <v>6.1364088947892412</v>
      </c>
      <c r="D3014" s="1">
        <f t="shared" ca="1" si="199"/>
        <v>3197.89</v>
      </c>
    </row>
    <row r="3015" spans="1:4">
      <c r="A3015" s="16">
        <v>3014</v>
      </c>
      <c r="B3015" s="1">
        <f t="shared" ca="1" si="200"/>
        <v>183.88999999999987</v>
      </c>
      <c r="C3015" s="16">
        <f t="shared" ca="1" si="201"/>
        <v>6.1011944260119293</v>
      </c>
      <c r="D3015" s="1">
        <f t="shared" ca="1" si="199"/>
        <v>3197.89</v>
      </c>
    </row>
    <row r="3016" spans="1:4">
      <c r="A3016" s="16">
        <v>3015</v>
      </c>
      <c r="B3016" s="1">
        <f t="shared" ca="1" si="200"/>
        <v>182.88999999999987</v>
      </c>
      <c r="C3016" s="16">
        <f t="shared" ca="1" si="201"/>
        <v>6.0660033167495726</v>
      </c>
      <c r="D3016" s="1">
        <f t="shared" ca="1" si="199"/>
        <v>3197.89</v>
      </c>
    </row>
    <row r="3017" spans="1:4">
      <c r="A3017" s="16">
        <v>3016</v>
      </c>
      <c r="B3017" s="1">
        <f t="shared" ca="1" si="200"/>
        <v>184.01000000000022</v>
      </c>
      <c r="C3017" s="16">
        <f t="shared" ca="1" si="201"/>
        <v>6.1011273209549159</v>
      </c>
      <c r="D3017" s="1">
        <f t="shared" ca="1" si="199"/>
        <v>3200.01</v>
      </c>
    </row>
    <row r="3018" spans="1:4">
      <c r="A3018" s="16">
        <v>3017</v>
      </c>
      <c r="B3018" s="1">
        <f t="shared" ca="1" si="200"/>
        <v>183.01000000000022</v>
      </c>
      <c r="C3018" s="16">
        <f t="shared" ca="1" si="201"/>
        <v>6.0659595624792786</v>
      </c>
      <c r="D3018" s="1">
        <f t="shared" ca="1" si="199"/>
        <v>3200.01</v>
      </c>
    </row>
    <row r="3019" spans="1:4">
      <c r="A3019" s="16">
        <v>3018</v>
      </c>
      <c r="B3019" s="1">
        <f t="shared" ca="1" si="200"/>
        <v>182.01000000000022</v>
      </c>
      <c r="C3019" s="16">
        <f t="shared" ca="1" si="201"/>
        <v>6.0308151093439335</v>
      </c>
      <c r="D3019" s="1">
        <f t="shared" ca="1" si="199"/>
        <v>3200.01</v>
      </c>
    </row>
    <row r="3020" spans="1:4">
      <c r="A3020" s="16">
        <v>3019</v>
      </c>
      <c r="B3020" s="1">
        <f t="shared" ca="1" si="200"/>
        <v>184.45000000000027</v>
      </c>
      <c r="C3020" s="16">
        <f t="shared" ca="1" si="201"/>
        <v>6.1096389532957858</v>
      </c>
      <c r="D3020" s="1">
        <f t="shared" ca="1" si="199"/>
        <v>3203.4500000000003</v>
      </c>
    </row>
    <row r="3021" spans="1:4">
      <c r="A3021" s="16">
        <v>3020</v>
      </c>
      <c r="B3021" s="1">
        <f t="shared" ca="1" si="200"/>
        <v>183.45000000000027</v>
      </c>
      <c r="C3021" s="16">
        <f t="shared" ca="1" si="201"/>
        <v>6.0745033112582973</v>
      </c>
      <c r="D3021" s="1">
        <f t="shared" ca="1" si="199"/>
        <v>3203.4500000000003</v>
      </c>
    </row>
    <row r="3022" spans="1:4">
      <c r="A3022" s="16">
        <v>3021</v>
      </c>
      <c r="B3022" s="1">
        <f t="shared" ca="1" si="200"/>
        <v>182.45000000000027</v>
      </c>
      <c r="C3022" s="16">
        <f t="shared" ca="1" si="201"/>
        <v>6.0393909301555908</v>
      </c>
      <c r="D3022" s="1">
        <f t="shared" ca="1" si="199"/>
        <v>3203.4500000000003</v>
      </c>
    </row>
    <row r="3023" spans="1:4">
      <c r="A3023" s="16">
        <v>3022</v>
      </c>
      <c r="B3023" s="1">
        <f t="shared" ca="1" si="200"/>
        <v>186.24000000000024</v>
      </c>
      <c r="C3023" s="16">
        <f t="shared" ca="1" si="201"/>
        <v>6.1628060886829985</v>
      </c>
      <c r="D3023" s="1">
        <f t="shared" ca="1" si="199"/>
        <v>3208.2400000000002</v>
      </c>
    </row>
    <row r="3024" spans="1:4">
      <c r="A3024" s="16">
        <v>3023</v>
      </c>
      <c r="B3024" s="1">
        <f t="shared" ca="1" si="200"/>
        <v>185.24000000000024</v>
      </c>
      <c r="C3024" s="16">
        <f t="shared" ca="1" si="201"/>
        <v>6.1276877274230941</v>
      </c>
      <c r="D3024" s="1">
        <f t="shared" ca="1" si="199"/>
        <v>3208.2400000000002</v>
      </c>
    </row>
    <row r="3025" spans="1:4">
      <c r="A3025" s="16">
        <v>3024</v>
      </c>
      <c r="B3025" s="1">
        <f t="shared" ca="1" si="200"/>
        <v>184.24000000000024</v>
      </c>
      <c r="C3025" s="16">
        <f t="shared" ca="1" si="201"/>
        <v>6.0925925925926094</v>
      </c>
      <c r="D3025" s="1">
        <f t="shared" ca="1" si="199"/>
        <v>3208.2400000000002</v>
      </c>
    </row>
    <row r="3026" spans="1:4">
      <c r="A3026" s="16">
        <v>3025</v>
      </c>
      <c r="B3026" s="1">
        <f t="shared" ca="1" si="200"/>
        <v>187.86000000000013</v>
      </c>
      <c r="C3026" s="16">
        <f t="shared" ca="1" si="201"/>
        <v>6.2102479338842898</v>
      </c>
      <c r="D3026" s="1">
        <f t="shared" ca="1" si="199"/>
        <v>3212.86</v>
      </c>
    </row>
    <row r="3027" spans="1:4">
      <c r="A3027" s="16">
        <v>3026</v>
      </c>
      <c r="B3027" s="1">
        <f t="shared" ca="1" si="200"/>
        <v>190.0300000000002</v>
      </c>
      <c r="C3027" s="16">
        <f t="shared" ca="1" si="201"/>
        <v>6.2799074686054297</v>
      </c>
      <c r="D3027" s="1">
        <f t="shared" ca="1" si="199"/>
        <v>3216.03</v>
      </c>
    </row>
    <row r="3028" spans="1:4">
      <c r="A3028" s="16">
        <v>3027</v>
      </c>
      <c r="B3028" s="1">
        <f t="shared" ca="1" si="200"/>
        <v>189.0300000000002</v>
      </c>
      <c r="C3028" s="16">
        <f t="shared" ca="1" si="201"/>
        <v>6.2447968285431159</v>
      </c>
      <c r="D3028" s="1">
        <f t="shared" ca="1" si="199"/>
        <v>3216.03</v>
      </c>
    </row>
    <row r="3029" spans="1:4">
      <c r="A3029" s="16">
        <v>3028</v>
      </c>
      <c r="B3029" s="1">
        <f t="shared" ca="1" si="200"/>
        <v>188.0300000000002</v>
      </c>
      <c r="C3029" s="16">
        <f t="shared" ca="1" si="201"/>
        <v>6.2097093791281424</v>
      </c>
      <c r="D3029" s="1">
        <f t="shared" ca="1" si="199"/>
        <v>3216.03</v>
      </c>
    </row>
    <row r="3030" spans="1:4">
      <c r="A3030" s="16">
        <v>3029</v>
      </c>
      <c r="B3030" s="1">
        <f t="shared" ca="1" si="200"/>
        <v>190.7800000000002</v>
      </c>
      <c r="C3030" s="16">
        <f t="shared" ca="1" si="201"/>
        <v>6.2984483327830958</v>
      </c>
      <c r="D3030" s="1">
        <f t="shared" ca="1" si="199"/>
        <v>3219.78</v>
      </c>
    </row>
    <row r="3031" spans="1:4">
      <c r="A3031" s="16">
        <v>3030</v>
      </c>
      <c r="B3031" s="1">
        <f t="shared" ca="1" si="200"/>
        <v>189.7800000000002</v>
      </c>
      <c r="C3031" s="16">
        <f t="shared" ca="1" si="201"/>
        <v>6.2633663366336663</v>
      </c>
      <c r="D3031" s="1">
        <f t="shared" ca="1" si="199"/>
        <v>3219.78</v>
      </c>
    </row>
    <row r="3032" spans="1:4">
      <c r="A3032" s="16">
        <v>3031</v>
      </c>
      <c r="B3032" s="1">
        <f t="shared" ca="1" si="200"/>
        <v>190.90000000000009</v>
      </c>
      <c r="C3032" s="16">
        <f t="shared" ca="1" si="201"/>
        <v>6.2982514021774989</v>
      </c>
      <c r="D3032" s="1">
        <f t="shared" ca="1" si="199"/>
        <v>3221.9</v>
      </c>
    </row>
    <row r="3033" spans="1:4">
      <c r="A3033" s="16">
        <v>3032</v>
      </c>
      <c r="B3033" s="1">
        <f t="shared" ca="1" si="200"/>
        <v>194.20000000000027</v>
      </c>
      <c r="C3033" s="16">
        <f t="shared" ca="1" si="201"/>
        <v>6.4050131926121594</v>
      </c>
      <c r="D3033" s="1">
        <f t="shared" ca="1" si="199"/>
        <v>3226.2000000000003</v>
      </c>
    </row>
    <row r="3034" spans="1:4">
      <c r="A3034" s="16">
        <v>3033</v>
      </c>
      <c r="B3034" s="1">
        <f t="shared" ca="1" si="200"/>
        <v>193.20000000000027</v>
      </c>
      <c r="C3034" s="16">
        <f t="shared" ca="1" si="201"/>
        <v>6.3699307616221574</v>
      </c>
      <c r="D3034" s="1">
        <f t="shared" ref="D3034:D3065" ca="1" si="202">$D$3001+U34</f>
        <v>3226.2000000000003</v>
      </c>
    </row>
    <row r="3035" spans="1:4">
      <c r="A3035" s="16">
        <v>3034</v>
      </c>
      <c r="B3035" s="1">
        <f t="shared" ca="1" si="200"/>
        <v>192.20000000000027</v>
      </c>
      <c r="C3035" s="16">
        <f t="shared" ca="1" si="201"/>
        <v>6.3348714568226825</v>
      </c>
      <c r="D3035" s="1">
        <f t="shared" ca="1" si="202"/>
        <v>3226.2000000000003</v>
      </c>
    </row>
    <row r="3036" spans="1:4">
      <c r="A3036" s="16">
        <v>3035</v>
      </c>
      <c r="B3036" s="1">
        <f t="shared" ca="1" si="200"/>
        <v>191.20000000000027</v>
      </c>
      <c r="C3036" s="16">
        <f t="shared" ca="1" si="201"/>
        <v>6.2998352553541963</v>
      </c>
      <c r="D3036" s="1">
        <f t="shared" ca="1" si="202"/>
        <v>3226.2000000000003</v>
      </c>
    </row>
    <row r="3037" spans="1:4">
      <c r="A3037" s="16">
        <v>3036</v>
      </c>
      <c r="B3037" s="1">
        <f t="shared" ca="1" si="200"/>
        <v>190.20000000000027</v>
      </c>
      <c r="C3037" s="16">
        <f t="shared" ca="1" si="201"/>
        <v>6.2648221343873729</v>
      </c>
      <c r="D3037" s="1">
        <f t="shared" ca="1" si="202"/>
        <v>3226.2000000000003</v>
      </c>
    </row>
    <row r="3038" spans="1:4">
      <c r="A3038" s="16">
        <v>3037</v>
      </c>
      <c r="B3038" s="1">
        <f t="shared" ca="1" si="200"/>
        <v>189.20000000000027</v>
      </c>
      <c r="C3038" s="16">
        <f t="shared" ca="1" si="201"/>
        <v>6.2298320711228143</v>
      </c>
      <c r="D3038" s="1">
        <f t="shared" ca="1" si="202"/>
        <v>3226.2000000000003</v>
      </c>
    </row>
    <row r="3039" spans="1:4">
      <c r="A3039" s="16">
        <v>3038</v>
      </c>
      <c r="B3039" s="1">
        <f t="shared" ca="1" si="200"/>
        <v>188.20000000000027</v>
      </c>
      <c r="C3039" s="16">
        <f t="shared" ca="1" si="201"/>
        <v>6.1948650427913208</v>
      </c>
      <c r="D3039" s="1">
        <f t="shared" ca="1" si="202"/>
        <v>3226.2000000000003</v>
      </c>
    </row>
    <row r="3040" spans="1:4">
      <c r="A3040" s="16">
        <v>3039</v>
      </c>
      <c r="B3040" s="1">
        <f t="shared" ca="1" si="200"/>
        <v>187.20000000000027</v>
      </c>
      <c r="C3040" s="16">
        <f t="shared" ca="1" si="201"/>
        <v>6.1599210266535067</v>
      </c>
      <c r="D3040" s="1">
        <f t="shared" ca="1" si="202"/>
        <v>3226.2000000000003</v>
      </c>
    </row>
    <row r="3041" spans="1:4">
      <c r="A3041" s="16">
        <v>3040</v>
      </c>
      <c r="B3041" s="1">
        <f t="shared" ca="1" si="200"/>
        <v>190.01000000000022</v>
      </c>
      <c r="C3041" s="16">
        <f t="shared" ca="1" si="201"/>
        <v>6.2503289473684305</v>
      </c>
      <c r="D3041" s="1">
        <f t="shared" ca="1" si="202"/>
        <v>3230.01</v>
      </c>
    </row>
    <row r="3042" spans="1:4">
      <c r="A3042" s="16">
        <v>3041</v>
      </c>
      <c r="B3042" s="1">
        <f t="shared" ca="1" si="200"/>
        <v>189.01000000000022</v>
      </c>
      <c r="C3042" s="16">
        <f t="shared" ca="1" si="201"/>
        <v>6.215389674449213</v>
      </c>
      <c r="D3042" s="1">
        <f t="shared" ca="1" si="202"/>
        <v>3230.01</v>
      </c>
    </row>
    <row r="3043" spans="1:4">
      <c r="A3043" s="16">
        <v>3042</v>
      </c>
      <c r="B3043" s="1">
        <f t="shared" ca="1" si="200"/>
        <v>188.01000000000022</v>
      </c>
      <c r="C3043" s="16">
        <f t="shared" ca="1" si="201"/>
        <v>6.1804733727810657</v>
      </c>
      <c r="D3043" s="1">
        <f t="shared" ca="1" si="202"/>
        <v>3230.01</v>
      </c>
    </row>
    <row r="3044" spans="1:4">
      <c r="A3044" s="16">
        <v>3043</v>
      </c>
      <c r="B3044" s="1">
        <f t="shared" ca="1" si="200"/>
        <v>187.01000000000022</v>
      </c>
      <c r="C3044" s="16">
        <f t="shared" ca="1" si="201"/>
        <v>6.1455800197173858</v>
      </c>
      <c r="D3044" s="1">
        <f t="shared" ca="1" si="202"/>
        <v>3230.01</v>
      </c>
    </row>
    <row r="3045" spans="1:4">
      <c r="A3045" s="16">
        <v>3044</v>
      </c>
      <c r="B3045" s="1">
        <f t="shared" ca="1" si="200"/>
        <v>186.01000000000022</v>
      </c>
      <c r="C3045" s="16">
        <f t="shared" ca="1" si="201"/>
        <v>6.1107095926412569</v>
      </c>
      <c r="D3045" s="1">
        <f t="shared" ca="1" si="202"/>
        <v>3230.01</v>
      </c>
    </row>
    <row r="3046" spans="1:4">
      <c r="A3046" s="16">
        <v>3045</v>
      </c>
      <c r="B3046" s="1">
        <f t="shared" ca="1" si="200"/>
        <v>187.92000000000007</v>
      </c>
      <c r="C3046" s="16">
        <f t="shared" ca="1" si="201"/>
        <v>6.1714285714285779</v>
      </c>
      <c r="D3046" s="1">
        <f t="shared" ca="1" si="202"/>
        <v>3232.92</v>
      </c>
    </row>
    <row r="3047" spans="1:4">
      <c r="A3047" s="16">
        <v>3046</v>
      </c>
      <c r="B3047" s="1">
        <f t="shared" ca="1" si="200"/>
        <v>186.92000000000007</v>
      </c>
      <c r="C3047" s="16">
        <f t="shared" ca="1" si="201"/>
        <v>6.1365725541693905</v>
      </c>
      <c r="D3047" s="1">
        <f t="shared" ca="1" si="202"/>
        <v>3232.92</v>
      </c>
    </row>
    <row r="3048" spans="1:4">
      <c r="A3048" s="16">
        <v>3047</v>
      </c>
      <c r="B3048" s="1">
        <f t="shared" ca="1" si="200"/>
        <v>185.92000000000007</v>
      </c>
      <c r="C3048" s="16">
        <f t="shared" ca="1" si="201"/>
        <v>6.1017394158188409</v>
      </c>
      <c r="D3048" s="1">
        <f t="shared" ca="1" si="202"/>
        <v>3232.92</v>
      </c>
    </row>
    <row r="3049" spans="1:4">
      <c r="A3049" s="16">
        <v>3048</v>
      </c>
      <c r="B3049" s="1">
        <f t="shared" ca="1" si="200"/>
        <v>184.92000000000007</v>
      </c>
      <c r="C3049" s="16">
        <f t="shared" ca="1" si="201"/>
        <v>6.0669291338582667</v>
      </c>
      <c r="D3049" s="1">
        <f t="shared" ca="1" si="202"/>
        <v>3232.92</v>
      </c>
    </row>
    <row r="3050" spans="1:4">
      <c r="A3050" s="16">
        <v>3049</v>
      </c>
      <c r="B3050" s="1">
        <f t="shared" ca="1" si="200"/>
        <v>183.92000000000007</v>
      </c>
      <c r="C3050" s="16">
        <f t="shared" ca="1" si="201"/>
        <v>6.0321416857986208</v>
      </c>
      <c r="D3050" s="1">
        <f t="shared" ca="1" si="202"/>
        <v>3232.92</v>
      </c>
    </row>
    <row r="3051" spans="1:4">
      <c r="A3051" s="16">
        <v>3050</v>
      </c>
      <c r="B3051" s="1">
        <f t="shared" ca="1" si="200"/>
        <v>182.92000000000007</v>
      </c>
      <c r="C3051" s="16">
        <f t="shared" ca="1" si="201"/>
        <v>5.9973770491803293</v>
      </c>
      <c r="D3051" s="1">
        <f t="shared" ca="1" si="202"/>
        <v>3232.92</v>
      </c>
    </row>
    <row r="3052" spans="1:4">
      <c r="A3052" s="16">
        <v>3051</v>
      </c>
      <c r="B3052" s="1">
        <f t="shared" ca="1" si="200"/>
        <v>181.92000000000007</v>
      </c>
      <c r="C3052" s="16">
        <f t="shared" ca="1" si="201"/>
        <v>5.9626352015732493</v>
      </c>
      <c r="D3052" s="1">
        <f t="shared" ca="1" si="202"/>
        <v>3232.92</v>
      </c>
    </row>
    <row r="3053" spans="1:4">
      <c r="A3053" s="16">
        <v>3052</v>
      </c>
      <c r="B3053" s="1">
        <f t="shared" ca="1" si="200"/>
        <v>180.92000000000007</v>
      </c>
      <c r="C3053" s="16">
        <f t="shared" ca="1" si="201"/>
        <v>5.9279161205766826</v>
      </c>
      <c r="D3053" s="1">
        <f t="shared" ca="1" si="202"/>
        <v>3232.92</v>
      </c>
    </row>
    <row r="3054" spans="1:4">
      <c r="A3054" s="16">
        <v>3053</v>
      </c>
      <c r="B3054" s="1">
        <f t="shared" ca="1" si="200"/>
        <v>182.45000000000027</v>
      </c>
      <c r="C3054" s="16">
        <f t="shared" ca="1" si="201"/>
        <v>5.976089092695716</v>
      </c>
      <c r="D3054" s="1">
        <f t="shared" ca="1" si="202"/>
        <v>3235.4500000000003</v>
      </c>
    </row>
    <row r="3055" spans="1:4">
      <c r="A3055" s="16">
        <v>3054</v>
      </c>
      <c r="B3055" s="1">
        <f t="shared" ca="1" si="200"/>
        <v>181.45000000000027</v>
      </c>
      <c r="C3055" s="16">
        <f t="shared" ca="1" si="201"/>
        <v>5.9413883431565182</v>
      </c>
      <c r="D3055" s="1">
        <f t="shared" ca="1" si="202"/>
        <v>3235.4500000000003</v>
      </c>
    </row>
    <row r="3056" spans="1:4">
      <c r="A3056" s="16">
        <v>3055</v>
      </c>
      <c r="B3056" s="1">
        <f t="shared" ca="1" si="200"/>
        <v>180.45000000000027</v>
      </c>
      <c r="C3056" s="16">
        <f t="shared" ca="1" si="201"/>
        <v>5.9067103109656358</v>
      </c>
      <c r="D3056" s="1">
        <f t="shared" ca="1" si="202"/>
        <v>3235.4500000000003</v>
      </c>
    </row>
    <row r="3057" spans="1:4">
      <c r="A3057" s="16">
        <v>3056</v>
      </c>
      <c r="B3057" s="1">
        <f t="shared" ca="1" si="200"/>
        <v>184.11000000000013</v>
      </c>
      <c r="C3057" s="16">
        <f t="shared" ca="1" si="201"/>
        <v>6.024541884816756</v>
      </c>
      <c r="D3057" s="1">
        <f t="shared" ca="1" si="202"/>
        <v>3240.11</v>
      </c>
    </row>
    <row r="3058" spans="1:4">
      <c r="A3058" s="16">
        <v>3057</v>
      </c>
      <c r="B3058" s="1">
        <f t="shared" ca="1" si="200"/>
        <v>183.11000000000013</v>
      </c>
      <c r="C3058" s="16">
        <f t="shared" ca="1" si="201"/>
        <v>5.9898593392214678</v>
      </c>
      <c r="D3058" s="1">
        <f t="shared" ca="1" si="202"/>
        <v>3240.11</v>
      </c>
    </row>
    <row r="3059" spans="1:4">
      <c r="A3059" s="16">
        <v>3058</v>
      </c>
      <c r="B3059" s="1">
        <f t="shared" ca="1" si="200"/>
        <v>187.03999999999996</v>
      </c>
      <c r="C3059" s="16">
        <f t="shared" ca="1" si="201"/>
        <v>6.1164159581425821</v>
      </c>
      <c r="D3059" s="1">
        <f t="shared" ca="1" si="202"/>
        <v>3245.04</v>
      </c>
    </row>
    <row r="3060" spans="1:4">
      <c r="A3060" s="16">
        <v>3059</v>
      </c>
      <c r="B3060" s="1">
        <f t="shared" ca="1" si="200"/>
        <v>186.03999999999996</v>
      </c>
      <c r="C3060" s="16">
        <f t="shared" ca="1" si="201"/>
        <v>6.0817260542660847</v>
      </c>
      <c r="D3060" s="1">
        <f t="shared" ca="1" si="202"/>
        <v>3245.04</v>
      </c>
    </row>
    <row r="3061" spans="1:4">
      <c r="A3061" s="16">
        <v>3060</v>
      </c>
      <c r="B3061" s="1">
        <f t="shared" ca="1" si="200"/>
        <v>188.44000000000005</v>
      </c>
      <c r="C3061" s="16">
        <f t="shared" ca="1" si="201"/>
        <v>6.1581699346405401</v>
      </c>
      <c r="D3061" s="1">
        <f t="shared" ca="1" si="202"/>
        <v>3248.44</v>
      </c>
    </row>
    <row r="3062" spans="1:4">
      <c r="A3062" s="16">
        <v>3061</v>
      </c>
      <c r="B3062" s="1">
        <f t="shared" ca="1" si="200"/>
        <v>187.44000000000005</v>
      </c>
      <c r="C3062" s="16">
        <f t="shared" ca="1" si="201"/>
        <v>6.1234890558641126</v>
      </c>
      <c r="D3062" s="1">
        <f t="shared" ca="1" si="202"/>
        <v>3248.44</v>
      </c>
    </row>
    <row r="3063" spans="1:4">
      <c r="A3063" s="16">
        <v>3062</v>
      </c>
      <c r="B3063" s="1">
        <f t="shared" ca="1" si="200"/>
        <v>188.74000000000024</v>
      </c>
      <c r="C3063" s="16">
        <f t="shared" ca="1" si="201"/>
        <v>6.1639451338994178</v>
      </c>
      <c r="D3063" s="1">
        <f t="shared" ca="1" si="202"/>
        <v>3250.7400000000002</v>
      </c>
    </row>
    <row r="3064" spans="1:4">
      <c r="A3064" s="16">
        <v>3063</v>
      </c>
      <c r="B3064" s="1">
        <f t="shared" ca="1" si="200"/>
        <v>187.74000000000024</v>
      </c>
      <c r="C3064" s="16">
        <f t="shared" ca="1" si="201"/>
        <v>6.1292850146914759</v>
      </c>
      <c r="D3064" s="1">
        <f t="shared" ca="1" si="202"/>
        <v>3250.7400000000002</v>
      </c>
    </row>
    <row r="3065" spans="1:4">
      <c r="A3065" s="16">
        <v>3064</v>
      </c>
      <c r="B3065" s="1">
        <f t="shared" ca="1" si="200"/>
        <v>186.74000000000024</v>
      </c>
      <c r="C3065" s="16">
        <f t="shared" ca="1" si="201"/>
        <v>6.0946475195822671</v>
      </c>
      <c r="D3065" s="1">
        <f t="shared" ca="1" si="202"/>
        <v>3250.7400000000002</v>
      </c>
    </row>
    <row r="3066" spans="1:4">
      <c r="A3066" s="16">
        <v>3065</v>
      </c>
      <c r="B3066" s="1">
        <f t="shared" ca="1" si="200"/>
        <v>185.74000000000024</v>
      </c>
      <c r="C3066" s="16">
        <f t="shared" ca="1" si="201"/>
        <v>6.0600326264274003</v>
      </c>
      <c r="D3066" s="1">
        <f t="shared" ref="D3066:D3097" ca="1" si="203">$D$3001+U66</f>
        <v>3250.7400000000002</v>
      </c>
    </row>
    <row r="3067" spans="1:4">
      <c r="A3067" s="16">
        <v>3066</v>
      </c>
      <c r="B3067" s="1">
        <f t="shared" ca="1" si="200"/>
        <v>188.05000000000018</v>
      </c>
      <c r="C3067" s="16">
        <f t="shared" ca="1" si="201"/>
        <v>6.1333985649054199</v>
      </c>
      <c r="D3067" s="1">
        <f t="shared" ca="1" si="203"/>
        <v>3254.05</v>
      </c>
    </row>
    <row r="3068" spans="1:4">
      <c r="A3068" s="16">
        <v>3067</v>
      </c>
      <c r="B3068" s="1">
        <f t="shared" ca="1" si="200"/>
        <v>187.05000000000018</v>
      </c>
      <c r="C3068" s="16">
        <f t="shared" ca="1" si="201"/>
        <v>6.0987936093902988</v>
      </c>
      <c r="D3068" s="1">
        <f t="shared" ca="1" si="203"/>
        <v>3254.05</v>
      </c>
    </row>
    <row r="3069" spans="1:4">
      <c r="A3069" s="16">
        <v>3068</v>
      </c>
      <c r="B3069" s="1">
        <f t="shared" ca="1" si="200"/>
        <v>186.05000000000018</v>
      </c>
      <c r="C3069" s="16">
        <f t="shared" ca="1" si="201"/>
        <v>6.0642112125162981</v>
      </c>
      <c r="D3069" s="1">
        <f t="shared" ca="1" si="203"/>
        <v>3254.05</v>
      </c>
    </row>
    <row r="3070" spans="1:4">
      <c r="A3070" s="16">
        <v>3069</v>
      </c>
      <c r="B3070" s="1">
        <f t="shared" ca="1" si="200"/>
        <v>185.05000000000018</v>
      </c>
      <c r="C3070" s="16">
        <f t="shared" ca="1" si="201"/>
        <v>6.0296513522320083</v>
      </c>
      <c r="D3070" s="1">
        <f t="shared" ca="1" si="203"/>
        <v>3254.05</v>
      </c>
    </row>
    <row r="3071" spans="1:4">
      <c r="A3071" s="16">
        <v>3070</v>
      </c>
      <c r="B3071" s="1">
        <f t="shared" ca="1" si="200"/>
        <v>184.05000000000018</v>
      </c>
      <c r="C3071" s="16">
        <f t="shared" ca="1" si="201"/>
        <v>5.9951140065146689</v>
      </c>
      <c r="D3071" s="1">
        <f t="shared" ca="1" si="203"/>
        <v>3254.05</v>
      </c>
    </row>
    <row r="3072" spans="1:4">
      <c r="A3072" s="16">
        <v>3071</v>
      </c>
      <c r="B3072" s="1">
        <f t="shared" ca="1" si="200"/>
        <v>183.05000000000018</v>
      </c>
      <c r="C3072" s="16">
        <f t="shared" ca="1" si="201"/>
        <v>5.9605991533702394</v>
      </c>
      <c r="D3072" s="1">
        <f t="shared" ca="1" si="203"/>
        <v>3254.05</v>
      </c>
    </row>
    <row r="3073" spans="1:4">
      <c r="A3073" s="16">
        <v>3072</v>
      </c>
      <c r="B3073" s="1">
        <f t="shared" ca="1" si="200"/>
        <v>182.05000000000018</v>
      </c>
      <c r="C3073" s="16">
        <f t="shared" ca="1" si="201"/>
        <v>5.9261067708333428</v>
      </c>
      <c r="D3073" s="1">
        <f t="shared" ca="1" si="203"/>
        <v>3254.05</v>
      </c>
    </row>
    <row r="3074" spans="1:4">
      <c r="A3074" s="16">
        <v>3073</v>
      </c>
      <c r="B3074" s="1">
        <f t="shared" ref="B3074:B3137" ca="1" si="204">D3074-A3074</f>
        <v>181.05000000000018</v>
      </c>
      <c r="C3074" s="16">
        <f t="shared" ref="C3074:C3137" ca="1" si="205">(D3074/A3074*100)-100</f>
        <v>5.8916368369671375</v>
      </c>
      <c r="D3074" s="1">
        <f t="shared" ca="1" si="203"/>
        <v>3254.05</v>
      </c>
    </row>
    <row r="3075" spans="1:4">
      <c r="A3075" s="16">
        <v>3074</v>
      </c>
      <c r="B3075" s="1">
        <f t="shared" ca="1" si="204"/>
        <v>180.05000000000018</v>
      </c>
      <c r="C3075" s="16">
        <f t="shared" ca="1" si="205"/>
        <v>5.8571893298633597</v>
      </c>
      <c r="D3075" s="1">
        <f t="shared" ca="1" si="203"/>
        <v>3254.05</v>
      </c>
    </row>
    <row r="3076" spans="1:4">
      <c r="A3076" s="16">
        <v>3075</v>
      </c>
      <c r="B3076" s="1">
        <f t="shared" ca="1" si="204"/>
        <v>179.05000000000018</v>
      </c>
      <c r="C3076" s="16">
        <f t="shared" ca="1" si="205"/>
        <v>5.8227642276422671</v>
      </c>
      <c r="D3076" s="1">
        <f t="shared" ca="1" si="203"/>
        <v>3254.05</v>
      </c>
    </row>
    <row r="3077" spans="1:4">
      <c r="A3077" s="16">
        <v>3076</v>
      </c>
      <c r="B3077" s="1">
        <f t="shared" ca="1" si="204"/>
        <v>178.05000000000018</v>
      </c>
      <c r="C3077" s="16">
        <f t="shared" ca="1" si="205"/>
        <v>5.7883615084525388</v>
      </c>
      <c r="D3077" s="1">
        <f t="shared" ca="1" si="203"/>
        <v>3254.05</v>
      </c>
    </row>
    <row r="3078" spans="1:4">
      <c r="A3078" s="16">
        <v>3077</v>
      </c>
      <c r="B3078" s="1">
        <f t="shared" ca="1" si="204"/>
        <v>177.05000000000018</v>
      </c>
      <c r="C3078" s="16">
        <f t="shared" ca="1" si="205"/>
        <v>5.7539811504712475</v>
      </c>
      <c r="D3078" s="1">
        <f t="shared" ca="1" si="203"/>
        <v>3254.05</v>
      </c>
    </row>
    <row r="3079" spans="1:4">
      <c r="A3079" s="16">
        <v>3078</v>
      </c>
      <c r="B3079" s="1">
        <f t="shared" ca="1" si="204"/>
        <v>176.05000000000018</v>
      </c>
      <c r="C3079" s="16">
        <f t="shared" ca="1" si="205"/>
        <v>5.7196231319038446</v>
      </c>
      <c r="D3079" s="1">
        <f t="shared" ca="1" si="203"/>
        <v>3254.05</v>
      </c>
    </row>
    <row r="3080" spans="1:4">
      <c r="A3080" s="16">
        <v>3079</v>
      </c>
      <c r="B3080" s="1">
        <f t="shared" ca="1" si="204"/>
        <v>175.05000000000018</v>
      </c>
      <c r="C3080" s="16">
        <f t="shared" ca="1" si="205"/>
        <v>5.68528743098409</v>
      </c>
      <c r="D3080" s="1">
        <f t="shared" ca="1" si="203"/>
        <v>3254.05</v>
      </c>
    </row>
    <row r="3081" spans="1:4">
      <c r="A3081" s="16">
        <v>3080</v>
      </c>
      <c r="B3081" s="1">
        <f t="shared" ca="1" si="204"/>
        <v>177.34999999999991</v>
      </c>
      <c r="C3081" s="16">
        <f t="shared" ca="1" si="205"/>
        <v>5.7581168831168696</v>
      </c>
      <c r="D3081" s="1">
        <f t="shared" ca="1" si="203"/>
        <v>3257.35</v>
      </c>
    </row>
    <row r="3082" spans="1:4">
      <c r="A3082" s="16">
        <v>3081</v>
      </c>
      <c r="B3082" s="1">
        <f t="shared" ca="1" si="204"/>
        <v>182.26000000000022</v>
      </c>
      <c r="C3082" s="16">
        <f t="shared" ca="1" si="205"/>
        <v>5.9156118143459935</v>
      </c>
      <c r="D3082" s="1">
        <f t="shared" ca="1" si="203"/>
        <v>3263.26</v>
      </c>
    </row>
    <row r="3083" spans="1:4">
      <c r="A3083" s="16">
        <v>3082</v>
      </c>
      <c r="B3083" s="1">
        <f t="shared" ca="1" si="204"/>
        <v>181.26000000000022</v>
      </c>
      <c r="C3083" s="16">
        <f t="shared" ca="1" si="205"/>
        <v>5.8812459441920879</v>
      </c>
      <c r="D3083" s="1">
        <f t="shared" ca="1" si="203"/>
        <v>3263.26</v>
      </c>
    </row>
    <row r="3084" spans="1:4">
      <c r="A3084" s="16">
        <v>3083</v>
      </c>
      <c r="B3084" s="1">
        <f t="shared" ca="1" si="204"/>
        <v>180.26000000000022</v>
      </c>
      <c r="C3084" s="16">
        <f t="shared" ca="1" si="205"/>
        <v>5.8469023678235459</v>
      </c>
      <c r="D3084" s="1">
        <f t="shared" ca="1" si="203"/>
        <v>3263.26</v>
      </c>
    </row>
    <row r="3085" spans="1:4">
      <c r="A3085" s="16">
        <v>3084</v>
      </c>
      <c r="B3085" s="1">
        <f t="shared" ca="1" si="204"/>
        <v>179.26000000000022</v>
      </c>
      <c r="C3085" s="16">
        <f t="shared" ca="1" si="205"/>
        <v>5.8125810635538215</v>
      </c>
      <c r="D3085" s="1">
        <f t="shared" ca="1" si="203"/>
        <v>3263.26</v>
      </c>
    </row>
    <row r="3086" spans="1:4">
      <c r="A3086" s="16">
        <v>3085</v>
      </c>
      <c r="B3086" s="1">
        <f t="shared" ca="1" si="204"/>
        <v>178.26000000000022</v>
      </c>
      <c r="C3086" s="16">
        <f t="shared" ca="1" si="205"/>
        <v>5.778282009724478</v>
      </c>
      <c r="D3086" s="1">
        <f t="shared" ca="1" si="203"/>
        <v>3263.26</v>
      </c>
    </row>
    <row r="3087" spans="1:4">
      <c r="A3087" s="16">
        <v>3086</v>
      </c>
      <c r="B3087" s="1">
        <f t="shared" ca="1" si="204"/>
        <v>177.26000000000022</v>
      </c>
      <c r="C3087" s="16">
        <f t="shared" ca="1" si="205"/>
        <v>5.7440051847051308</v>
      </c>
      <c r="D3087" s="1">
        <f t="shared" ca="1" si="203"/>
        <v>3263.26</v>
      </c>
    </row>
    <row r="3088" spans="1:4">
      <c r="A3088" s="16">
        <v>3087</v>
      </c>
      <c r="B3088" s="1">
        <f t="shared" ca="1" si="204"/>
        <v>176.26000000000022</v>
      </c>
      <c r="C3088" s="16">
        <f t="shared" ca="1" si="205"/>
        <v>5.709750566893419</v>
      </c>
      <c r="D3088" s="1">
        <f t="shared" ca="1" si="203"/>
        <v>3263.26</v>
      </c>
    </row>
    <row r="3089" spans="1:4">
      <c r="A3089" s="16">
        <v>3088</v>
      </c>
      <c r="B3089" s="1">
        <f t="shared" ca="1" si="204"/>
        <v>180</v>
      </c>
      <c r="C3089" s="16">
        <f t="shared" ca="1" si="205"/>
        <v>5.8290155440414537</v>
      </c>
      <c r="D3089" s="1">
        <f t="shared" ca="1" si="203"/>
        <v>3268</v>
      </c>
    </row>
    <row r="3090" spans="1:4">
      <c r="A3090" s="16">
        <v>3089</v>
      </c>
      <c r="B3090" s="1">
        <f t="shared" ca="1" si="204"/>
        <v>179</v>
      </c>
      <c r="C3090" s="16">
        <f t="shared" ca="1" si="205"/>
        <v>5.7947555843314831</v>
      </c>
      <c r="D3090" s="1">
        <f t="shared" ca="1" si="203"/>
        <v>3268</v>
      </c>
    </row>
    <row r="3091" spans="1:4">
      <c r="A3091" s="16">
        <v>3090</v>
      </c>
      <c r="B3091" s="1">
        <f t="shared" ca="1" si="204"/>
        <v>178</v>
      </c>
      <c r="C3091" s="16">
        <f t="shared" ca="1" si="205"/>
        <v>5.7605177993527548</v>
      </c>
      <c r="D3091" s="1">
        <f t="shared" ca="1" si="203"/>
        <v>3268</v>
      </c>
    </row>
    <row r="3092" spans="1:4">
      <c r="A3092" s="16">
        <v>3091</v>
      </c>
      <c r="B3092" s="1">
        <f t="shared" ca="1" si="204"/>
        <v>177</v>
      </c>
      <c r="C3092" s="16">
        <f t="shared" ca="1" si="205"/>
        <v>5.7263021675832988</v>
      </c>
      <c r="D3092" s="1">
        <f t="shared" ca="1" si="203"/>
        <v>3268</v>
      </c>
    </row>
    <row r="3093" spans="1:4">
      <c r="A3093" s="16">
        <v>3092</v>
      </c>
      <c r="B3093" s="1">
        <f t="shared" ca="1" si="204"/>
        <v>176</v>
      </c>
      <c r="C3093" s="16">
        <f t="shared" ca="1" si="205"/>
        <v>5.6921086675291122</v>
      </c>
      <c r="D3093" s="1">
        <f t="shared" ca="1" si="203"/>
        <v>3268</v>
      </c>
    </row>
    <row r="3094" spans="1:4">
      <c r="A3094" s="16">
        <v>3093</v>
      </c>
      <c r="B3094" s="1">
        <f t="shared" ca="1" si="204"/>
        <v>175</v>
      </c>
      <c r="C3094" s="16">
        <f t="shared" ca="1" si="205"/>
        <v>5.657937277723903</v>
      </c>
      <c r="D3094" s="1">
        <f t="shared" ca="1" si="203"/>
        <v>3268</v>
      </c>
    </row>
    <row r="3095" spans="1:4">
      <c r="A3095" s="16">
        <v>3094</v>
      </c>
      <c r="B3095" s="1">
        <f t="shared" ca="1" si="204"/>
        <v>176.86999999999989</v>
      </c>
      <c r="C3095" s="16">
        <f t="shared" ca="1" si="205"/>
        <v>5.7165481577246169</v>
      </c>
      <c r="D3095" s="1">
        <f t="shared" ca="1" si="203"/>
        <v>3270.87</v>
      </c>
    </row>
    <row r="3096" spans="1:4">
      <c r="A3096" s="16">
        <v>3095</v>
      </c>
      <c r="B3096" s="1">
        <f t="shared" ca="1" si="204"/>
        <v>175.86999999999989</v>
      </c>
      <c r="C3096" s="16">
        <f t="shared" ca="1" si="205"/>
        <v>5.6823909531502466</v>
      </c>
      <c r="D3096" s="1">
        <f t="shared" ca="1" si="203"/>
        <v>3270.87</v>
      </c>
    </row>
    <row r="3097" spans="1:4">
      <c r="A3097" s="16">
        <v>3096</v>
      </c>
      <c r="B3097" s="1">
        <f t="shared" ca="1" si="204"/>
        <v>177.18000000000029</v>
      </c>
      <c r="C3097" s="16">
        <f t="shared" ca="1" si="205"/>
        <v>5.7228682170542839</v>
      </c>
      <c r="D3097" s="1">
        <f t="shared" ca="1" si="203"/>
        <v>3273.1800000000003</v>
      </c>
    </row>
    <row r="3098" spans="1:4">
      <c r="A3098" s="16">
        <v>3097</v>
      </c>
      <c r="B3098" s="1">
        <f t="shared" ca="1" si="204"/>
        <v>176.18000000000029</v>
      </c>
      <c r="C3098" s="16">
        <f t="shared" ca="1" si="205"/>
        <v>5.688731030029075</v>
      </c>
      <c r="D3098" s="1">
        <f t="shared" ref="D3098:D3129" ca="1" si="206">$D$3001+U98</f>
        <v>3273.1800000000003</v>
      </c>
    </row>
    <row r="3099" spans="1:4">
      <c r="A3099" s="16">
        <v>3098</v>
      </c>
      <c r="B3099" s="1">
        <f t="shared" ca="1" si="204"/>
        <v>175.18000000000029</v>
      </c>
      <c r="C3099" s="16">
        <f t="shared" ca="1" si="205"/>
        <v>5.6546158812137008</v>
      </c>
      <c r="D3099" s="1">
        <f t="shared" ca="1" si="206"/>
        <v>3273.1800000000003</v>
      </c>
    </row>
    <row r="3100" spans="1:4">
      <c r="A3100" s="16">
        <v>3099</v>
      </c>
      <c r="B3100" s="1">
        <f t="shared" ca="1" si="204"/>
        <v>177.65000000000009</v>
      </c>
      <c r="C3100" s="16">
        <f t="shared" ca="1" si="205"/>
        <v>5.7324943530171026</v>
      </c>
      <c r="D3100" s="1">
        <f t="shared" ca="1" si="206"/>
        <v>3276.65</v>
      </c>
    </row>
    <row r="3101" spans="1:4">
      <c r="A3101" s="16">
        <v>3100</v>
      </c>
      <c r="B3101" s="1">
        <f t="shared" ca="1" si="204"/>
        <v>176.65000000000009</v>
      </c>
      <c r="C3101" s="16">
        <f t="shared" ca="1" si="205"/>
        <v>5.6983870967741979</v>
      </c>
      <c r="D3101" s="1">
        <f t="shared" ca="1" si="206"/>
        <v>3276.65</v>
      </c>
    </row>
    <row r="3102" spans="1:4">
      <c r="A3102" s="16">
        <v>3101</v>
      </c>
      <c r="B3102" s="1">
        <f t="shared" ca="1" si="204"/>
        <v>175.65000000000009</v>
      </c>
      <c r="C3102" s="16">
        <f t="shared" ca="1" si="205"/>
        <v>5.6643018381167423</v>
      </c>
      <c r="D3102" s="1">
        <f t="shared" ca="1" si="206"/>
        <v>3276.65</v>
      </c>
    </row>
    <row r="3103" spans="1:4">
      <c r="A3103" s="16">
        <v>3102</v>
      </c>
      <c r="B3103" s="1">
        <f t="shared" ca="1" si="204"/>
        <v>174.65000000000009</v>
      </c>
      <c r="C3103" s="16">
        <f t="shared" ca="1" si="205"/>
        <v>5.6302385557704753</v>
      </c>
      <c r="D3103" s="1">
        <f t="shared" ca="1" si="206"/>
        <v>3276.65</v>
      </c>
    </row>
    <row r="3104" spans="1:4">
      <c r="A3104" s="16">
        <v>3103</v>
      </c>
      <c r="B3104" s="1">
        <f t="shared" ca="1" si="204"/>
        <v>178.51999999999998</v>
      </c>
      <c r="C3104" s="16">
        <f t="shared" ca="1" si="205"/>
        <v>5.7531421205285085</v>
      </c>
      <c r="D3104" s="1">
        <f t="shared" ca="1" si="206"/>
        <v>3281.52</v>
      </c>
    </row>
    <row r="3105" spans="1:4">
      <c r="A3105" s="16">
        <v>3104</v>
      </c>
      <c r="B3105" s="1">
        <f t="shared" ca="1" si="204"/>
        <v>177.51999999999998</v>
      </c>
      <c r="C3105" s="16">
        <f t="shared" ca="1" si="205"/>
        <v>5.7190721649484431</v>
      </c>
      <c r="D3105" s="1">
        <f t="shared" ca="1" si="206"/>
        <v>3281.52</v>
      </c>
    </row>
    <row r="3106" spans="1:4">
      <c r="A3106" s="16">
        <v>3105</v>
      </c>
      <c r="B3106" s="1">
        <f t="shared" ca="1" si="204"/>
        <v>178.76000000000022</v>
      </c>
      <c r="C3106" s="16">
        <f t="shared" ca="1" si="205"/>
        <v>5.7571658615136982</v>
      </c>
      <c r="D3106" s="1">
        <f t="shared" ca="1" si="206"/>
        <v>3283.76</v>
      </c>
    </row>
    <row r="3107" spans="1:4">
      <c r="A3107" s="16">
        <v>3106</v>
      </c>
      <c r="B3107" s="1">
        <f t="shared" ca="1" si="204"/>
        <v>180.61999999999989</v>
      </c>
      <c r="C3107" s="16">
        <f t="shared" ca="1" si="205"/>
        <v>5.8151963940759686</v>
      </c>
      <c r="D3107" s="1">
        <f t="shared" ca="1" si="206"/>
        <v>3286.62</v>
      </c>
    </row>
    <row r="3108" spans="1:4">
      <c r="A3108" s="16">
        <v>3107</v>
      </c>
      <c r="B3108" s="1">
        <f t="shared" ca="1" si="204"/>
        <v>179.61999999999989</v>
      </c>
      <c r="C3108" s="16">
        <f t="shared" ca="1" si="205"/>
        <v>5.7811393627293199</v>
      </c>
      <c r="D3108" s="1">
        <f t="shared" ca="1" si="206"/>
        <v>3286.62</v>
      </c>
    </row>
    <row r="3109" spans="1:4">
      <c r="A3109" s="16">
        <v>3108</v>
      </c>
      <c r="B3109" s="1">
        <f t="shared" ca="1" si="204"/>
        <v>178.61999999999989</v>
      </c>
      <c r="C3109" s="16">
        <f t="shared" ca="1" si="205"/>
        <v>5.7471042471042466</v>
      </c>
      <c r="D3109" s="1">
        <f t="shared" ca="1" si="206"/>
        <v>3286.62</v>
      </c>
    </row>
    <row r="3110" spans="1:4">
      <c r="A3110" s="16">
        <v>3109</v>
      </c>
      <c r="B3110" s="1">
        <f t="shared" ca="1" si="204"/>
        <v>177.61999999999989</v>
      </c>
      <c r="C3110" s="16">
        <f t="shared" ca="1" si="205"/>
        <v>5.7130910260533909</v>
      </c>
      <c r="D3110" s="1">
        <f t="shared" ca="1" si="206"/>
        <v>3286.62</v>
      </c>
    </row>
    <row r="3111" spans="1:4">
      <c r="A3111" s="16">
        <v>3110</v>
      </c>
      <c r="B3111" s="1">
        <f t="shared" ca="1" si="204"/>
        <v>180.47000000000025</v>
      </c>
      <c r="C3111" s="16">
        <f t="shared" ca="1" si="205"/>
        <v>5.8028938906752501</v>
      </c>
      <c r="D3111" s="1">
        <f t="shared" ca="1" si="206"/>
        <v>3290.4700000000003</v>
      </c>
    </row>
    <row r="3112" spans="1:4">
      <c r="A3112" s="16">
        <v>3111</v>
      </c>
      <c r="B3112" s="1">
        <f t="shared" ca="1" si="204"/>
        <v>181.65999999999985</v>
      </c>
      <c r="C3112" s="16">
        <f t="shared" ca="1" si="205"/>
        <v>5.8392799742847927</v>
      </c>
      <c r="D3112" s="1">
        <f t="shared" ca="1" si="206"/>
        <v>3292.66</v>
      </c>
    </row>
    <row r="3113" spans="1:4">
      <c r="A3113" s="16">
        <v>3112</v>
      </c>
      <c r="B3113" s="1">
        <f t="shared" ca="1" si="204"/>
        <v>184.11000000000013</v>
      </c>
      <c r="C3113" s="16">
        <f t="shared" ca="1" si="205"/>
        <v>5.9161311053984633</v>
      </c>
      <c r="D3113" s="1">
        <f t="shared" ca="1" si="206"/>
        <v>3296.11</v>
      </c>
    </row>
    <row r="3114" spans="1:4">
      <c r="A3114" s="16">
        <v>3113</v>
      </c>
      <c r="B3114" s="1">
        <f t="shared" ca="1" si="204"/>
        <v>188.97000000000025</v>
      </c>
      <c r="C3114" s="16">
        <f t="shared" ca="1" si="205"/>
        <v>6.0703501445551069</v>
      </c>
      <c r="D3114" s="1">
        <f t="shared" ca="1" si="206"/>
        <v>3301.9700000000003</v>
      </c>
    </row>
    <row r="3115" spans="1:4">
      <c r="A3115" s="16">
        <v>3114</v>
      </c>
      <c r="B3115" s="1">
        <f t="shared" ca="1" si="204"/>
        <v>187.97000000000025</v>
      </c>
      <c r="C3115" s="16">
        <f t="shared" ca="1" si="205"/>
        <v>6.0362877328195168</v>
      </c>
      <c r="D3115" s="1">
        <f t="shared" ca="1" si="206"/>
        <v>3301.9700000000003</v>
      </c>
    </row>
    <row r="3116" spans="1:4">
      <c r="A3116" s="16">
        <v>3115</v>
      </c>
      <c r="B3116" s="1">
        <f t="shared" ca="1" si="204"/>
        <v>186.97000000000025</v>
      </c>
      <c r="C3116" s="16">
        <f t="shared" ca="1" si="205"/>
        <v>6.0022471910112358</v>
      </c>
      <c r="D3116" s="1">
        <f t="shared" ca="1" si="206"/>
        <v>3301.9700000000003</v>
      </c>
    </row>
    <row r="3117" spans="1:4">
      <c r="A3117" s="16">
        <v>3116</v>
      </c>
      <c r="B3117" s="1">
        <f t="shared" ca="1" si="204"/>
        <v>185.97000000000025</v>
      </c>
      <c r="C3117" s="16">
        <f t="shared" ca="1" si="205"/>
        <v>5.9682284980744527</v>
      </c>
      <c r="D3117" s="1">
        <f t="shared" ca="1" si="206"/>
        <v>3301.9700000000003</v>
      </c>
    </row>
    <row r="3118" spans="1:4">
      <c r="A3118" s="16">
        <v>3117</v>
      </c>
      <c r="B3118" s="1">
        <f t="shared" ca="1" si="204"/>
        <v>184.97000000000025</v>
      </c>
      <c r="C3118" s="16">
        <f t="shared" ca="1" si="205"/>
        <v>5.9342316329804419</v>
      </c>
      <c r="D3118" s="1">
        <f t="shared" ca="1" si="206"/>
        <v>3301.9700000000003</v>
      </c>
    </row>
    <row r="3119" spans="1:4">
      <c r="A3119" s="16">
        <v>3118</v>
      </c>
      <c r="B3119" s="1">
        <f t="shared" ca="1" si="204"/>
        <v>183.97000000000025</v>
      </c>
      <c r="C3119" s="16">
        <f t="shared" ca="1" si="205"/>
        <v>5.9002565747273934</v>
      </c>
      <c r="D3119" s="1">
        <f t="shared" ca="1" si="206"/>
        <v>3301.9700000000003</v>
      </c>
    </row>
    <row r="3120" spans="1:4">
      <c r="A3120" s="16">
        <v>3119</v>
      </c>
      <c r="B3120" s="1">
        <f t="shared" ca="1" si="204"/>
        <v>182.97000000000025</v>
      </c>
      <c r="C3120" s="16">
        <f t="shared" ca="1" si="205"/>
        <v>5.8663033023404978</v>
      </c>
      <c r="D3120" s="1">
        <f t="shared" ca="1" si="206"/>
        <v>3301.9700000000003</v>
      </c>
    </row>
    <row r="3121" spans="1:4">
      <c r="A3121" s="16">
        <v>3120</v>
      </c>
      <c r="B3121" s="1">
        <f t="shared" ca="1" si="204"/>
        <v>181.97000000000025</v>
      </c>
      <c r="C3121" s="16">
        <f t="shared" ca="1" si="205"/>
        <v>5.8323717948717899</v>
      </c>
      <c r="D3121" s="1">
        <f t="shared" ca="1" si="206"/>
        <v>3301.9700000000003</v>
      </c>
    </row>
    <row r="3122" spans="1:4">
      <c r="A3122" s="16">
        <v>3121</v>
      </c>
      <c r="B3122" s="1">
        <f t="shared" ca="1" si="204"/>
        <v>180.97000000000025</v>
      </c>
      <c r="C3122" s="16">
        <f t="shared" ca="1" si="205"/>
        <v>5.7984620314001916</v>
      </c>
      <c r="D3122" s="1">
        <f t="shared" ca="1" si="206"/>
        <v>3301.9700000000003</v>
      </c>
    </row>
    <row r="3123" spans="1:4">
      <c r="A3123" s="16">
        <v>3122</v>
      </c>
      <c r="B3123" s="1">
        <f t="shared" ca="1" si="204"/>
        <v>179.97000000000025</v>
      </c>
      <c r="C3123" s="16">
        <f t="shared" ca="1" si="205"/>
        <v>5.764573991031412</v>
      </c>
      <c r="D3123" s="1">
        <f t="shared" ca="1" si="206"/>
        <v>3301.9700000000003</v>
      </c>
    </row>
    <row r="3124" spans="1:4">
      <c r="A3124" s="16">
        <v>3123</v>
      </c>
      <c r="B3124" s="1">
        <f t="shared" ca="1" si="204"/>
        <v>178.97000000000025</v>
      </c>
      <c r="C3124" s="16">
        <f t="shared" ca="1" si="205"/>
        <v>5.7307076528978769</v>
      </c>
      <c r="D3124" s="1">
        <f t="shared" ca="1" si="206"/>
        <v>3301.9700000000003</v>
      </c>
    </row>
    <row r="3125" spans="1:4">
      <c r="A3125" s="16">
        <v>3124</v>
      </c>
      <c r="B3125" s="1">
        <f t="shared" ca="1" si="204"/>
        <v>177.97000000000025</v>
      </c>
      <c r="C3125" s="16">
        <f t="shared" ca="1" si="205"/>
        <v>5.6968629961587709</v>
      </c>
      <c r="D3125" s="1">
        <f t="shared" ca="1" si="206"/>
        <v>3301.9700000000003</v>
      </c>
    </row>
    <row r="3126" spans="1:4">
      <c r="A3126" s="16">
        <v>3125</v>
      </c>
      <c r="B3126" s="1">
        <f t="shared" ca="1" si="204"/>
        <v>181.36999999999989</v>
      </c>
      <c r="C3126" s="16">
        <f t="shared" ca="1" si="205"/>
        <v>5.8038400000000081</v>
      </c>
      <c r="D3126" s="1">
        <f t="shared" ca="1" si="206"/>
        <v>3306.37</v>
      </c>
    </row>
    <row r="3127" spans="1:4">
      <c r="A3127" s="16">
        <v>3126</v>
      </c>
      <c r="B3127" s="1">
        <f t="shared" ca="1" si="204"/>
        <v>180.36999999999989</v>
      </c>
      <c r="C3127" s="16">
        <f t="shared" ca="1" si="205"/>
        <v>5.7699936020473501</v>
      </c>
      <c r="D3127" s="1">
        <f t="shared" ca="1" si="206"/>
        <v>3306.37</v>
      </c>
    </row>
    <row r="3128" spans="1:4">
      <c r="A3128" s="16">
        <v>3127</v>
      </c>
      <c r="B3128" s="1">
        <f t="shared" ca="1" si="204"/>
        <v>179.36999999999989</v>
      </c>
      <c r="C3128" s="16">
        <f t="shared" ca="1" si="205"/>
        <v>5.7361688519347496</v>
      </c>
      <c r="D3128" s="1">
        <f t="shared" ca="1" si="206"/>
        <v>3306.37</v>
      </c>
    </row>
    <row r="3129" spans="1:4">
      <c r="A3129" s="16">
        <v>3128</v>
      </c>
      <c r="B3129" s="1">
        <f t="shared" ca="1" si="204"/>
        <v>183.34000000000015</v>
      </c>
      <c r="C3129" s="16">
        <f t="shared" ca="1" si="205"/>
        <v>5.86125319693096</v>
      </c>
      <c r="D3129" s="1">
        <f t="shared" ca="1" si="206"/>
        <v>3311.34</v>
      </c>
    </row>
    <row r="3130" spans="1:4">
      <c r="A3130" s="16">
        <v>3129</v>
      </c>
      <c r="B3130" s="1">
        <f t="shared" ca="1" si="204"/>
        <v>184.63000000000011</v>
      </c>
      <c r="C3130" s="16">
        <f t="shared" ca="1" si="205"/>
        <v>5.9006072227548714</v>
      </c>
      <c r="D3130" s="1">
        <f t="shared" ref="D3130:D3161" ca="1" si="207">$D$3001+U130</f>
        <v>3313.63</v>
      </c>
    </row>
    <row r="3131" spans="1:4">
      <c r="A3131" s="16">
        <v>3130</v>
      </c>
      <c r="B3131" s="1">
        <f t="shared" ca="1" si="204"/>
        <v>183.63000000000011</v>
      </c>
      <c r="C3131" s="16">
        <f t="shared" ca="1" si="205"/>
        <v>5.8667731629393103</v>
      </c>
      <c r="D3131" s="1">
        <f t="shared" ca="1" si="207"/>
        <v>3313.63</v>
      </c>
    </row>
    <row r="3132" spans="1:4">
      <c r="A3132" s="16">
        <v>3131</v>
      </c>
      <c r="B3132" s="1">
        <f t="shared" ca="1" si="204"/>
        <v>187.40000000000009</v>
      </c>
      <c r="C3132" s="16">
        <f t="shared" ca="1" si="205"/>
        <v>5.9853082082401983</v>
      </c>
      <c r="D3132" s="1">
        <f t="shared" ca="1" si="207"/>
        <v>3318.4</v>
      </c>
    </row>
    <row r="3133" spans="1:4">
      <c r="A3133" s="16">
        <v>3132</v>
      </c>
      <c r="B3133" s="1">
        <f t="shared" ca="1" si="204"/>
        <v>186.40000000000009</v>
      </c>
      <c r="C3133" s="16">
        <f t="shared" ca="1" si="205"/>
        <v>5.9514687100894008</v>
      </c>
      <c r="D3133" s="1">
        <f t="shared" ca="1" si="207"/>
        <v>3318.4</v>
      </c>
    </row>
    <row r="3134" spans="1:4">
      <c r="A3134" s="16">
        <v>3133</v>
      </c>
      <c r="B3134" s="1">
        <f t="shared" ca="1" si="204"/>
        <v>187.92000000000007</v>
      </c>
      <c r="C3134" s="16">
        <f t="shared" ca="1" si="205"/>
        <v>5.9980849026492109</v>
      </c>
      <c r="D3134" s="1">
        <f t="shared" ca="1" si="207"/>
        <v>3320.92</v>
      </c>
    </row>
    <row r="3135" spans="1:4">
      <c r="A3135" s="16">
        <v>3134</v>
      </c>
      <c r="B3135" s="1">
        <f t="shared" ca="1" si="204"/>
        <v>186.92000000000007</v>
      </c>
      <c r="C3135" s="16">
        <f t="shared" ca="1" si="205"/>
        <v>5.9642629227823818</v>
      </c>
      <c r="D3135" s="1">
        <f t="shared" ca="1" si="207"/>
        <v>3320.92</v>
      </c>
    </row>
    <row r="3136" spans="1:4">
      <c r="A3136" s="16">
        <v>3135</v>
      </c>
      <c r="B3136" s="1">
        <f t="shared" ca="1" si="204"/>
        <v>185.92000000000007</v>
      </c>
      <c r="C3136" s="16">
        <f t="shared" ca="1" si="205"/>
        <v>5.9304625199362135</v>
      </c>
      <c r="D3136" s="1">
        <f t="shared" ca="1" si="207"/>
        <v>3320.92</v>
      </c>
    </row>
    <row r="3137" spans="1:4">
      <c r="A3137" s="16">
        <v>3136</v>
      </c>
      <c r="B3137" s="1">
        <f t="shared" ca="1" si="204"/>
        <v>184.92000000000007</v>
      </c>
      <c r="C3137" s="16">
        <f t="shared" ca="1" si="205"/>
        <v>5.8966836734693828</v>
      </c>
      <c r="D3137" s="1">
        <f t="shared" ca="1" si="207"/>
        <v>3320.92</v>
      </c>
    </row>
    <row r="3138" spans="1:4">
      <c r="A3138" s="16">
        <v>3137</v>
      </c>
      <c r="B3138" s="1">
        <f t="shared" ref="B3138:B3201" ca="1" si="208">D3138-A3138</f>
        <v>183.92000000000007</v>
      </c>
      <c r="C3138" s="16">
        <f t="shared" ref="C3138:C3201" ca="1" si="209">(D3138/A3138*100)-100</f>
        <v>5.8629263627669701</v>
      </c>
      <c r="D3138" s="1">
        <f t="shared" ca="1" si="207"/>
        <v>3320.92</v>
      </c>
    </row>
    <row r="3139" spans="1:4">
      <c r="A3139" s="16">
        <v>3138</v>
      </c>
      <c r="B3139" s="1">
        <f t="shared" ca="1" si="208"/>
        <v>182.92000000000007</v>
      </c>
      <c r="C3139" s="16">
        <f t="shared" ca="1" si="209"/>
        <v>5.8291905672402748</v>
      </c>
      <c r="D3139" s="1">
        <f t="shared" ca="1" si="207"/>
        <v>3320.92</v>
      </c>
    </row>
    <row r="3140" spans="1:4">
      <c r="A3140" s="16">
        <v>3139</v>
      </c>
      <c r="B3140" s="1">
        <f t="shared" ca="1" si="208"/>
        <v>181.92000000000007</v>
      </c>
      <c r="C3140" s="16">
        <f t="shared" ca="1" si="209"/>
        <v>5.7954762663268582</v>
      </c>
      <c r="D3140" s="1">
        <f t="shared" ca="1" si="207"/>
        <v>3320.92</v>
      </c>
    </row>
    <row r="3141" spans="1:4">
      <c r="A3141" s="16">
        <v>3140</v>
      </c>
      <c r="B3141" s="1">
        <f t="shared" ca="1" si="208"/>
        <v>184.43000000000029</v>
      </c>
      <c r="C3141" s="16">
        <f t="shared" ca="1" si="209"/>
        <v>5.8735668789809097</v>
      </c>
      <c r="D3141" s="1">
        <f t="shared" ca="1" si="207"/>
        <v>3324.4300000000003</v>
      </c>
    </row>
    <row r="3142" spans="1:4">
      <c r="A3142" s="16">
        <v>3141</v>
      </c>
      <c r="B3142" s="1">
        <f t="shared" ca="1" si="208"/>
        <v>183.43000000000029</v>
      </c>
      <c r="C3142" s="16">
        <f t="shared" ca="1" si="209"/>
        <v>5.8398599172238193</v>
      </c>
      <c r="D3142" s="1">
        <f t="shared" ca="1" si="207"/>
        <v>3324.4300000000003</v>
      </c>
    </row>
    <row r="3143" spans="1:4">
      <c r="A3143" s="16">
        <v>3142</v>
      </c>
      <c r="B3143" s="1">
        <f t="shared" ca="1" si="208"/>
        <v>185.63000000000011</v>
      </c>
      <c r="C3143" s="16">
        <f t="shared" ca="1" si="209"/>
        <v>5.908020369191604</v>
      </c>
      <c r="D3143" s="1">
        <f t="shared" ca="1" si="207"/>
        <v>3327.63</v>
      </c>
    </row>
    <row r="3144" spans="1:4">
      <c r="A3144" s="16">
        <v>3143</v>
      </c>
      <c r="B3144" s="1">
        <f t="shared" ca="1" si="208"/>
        <v>184.63000000000011</v>
      </c>
      <c r="C3144" s="16">
        <f t="shared" ca="1" si="209"/>
        <v>5.8743238943684446</v>
      </c>
      <c r="D3144" s="1">
        <f t="shared" ca="1" si="207"/>
        <v>3327.63</v>
      </c>
    </row>
    <row r="3145" spans="1:4">
      <c r="A3145" s="16">
        <v>3144</v>
      </c>
      <c r="B3145" s="1">
        <f t="shared" ca="1" si="208"/>
        <v>183.63000000000011</v>
      </c>
      <c r="C3145" s="16">
        <f t="shared" ca="1" si="209"/>
        <v>5.8406488549618274</v>
      </c>
      <c r="D3145" s="1">
        <f t="shared" ca="1" si="207"/>
        <v>3327.63</v>
      </c>
    </row>
    <row r="3146" spans="1:4">
      <c r="A3146" s="16">
        <v>3145</v>
      </c>
      <c r="B3146" s="1">
        <f t="shared" ca="1" si="208"/>
        <v>182.63000000000011</v>
      </c>
      <c r="C3146" s="16">
        <f t="shared" ca="1" si="209"/>
        <v>5.8069952305246346</v>
      </c>
      <c r="D3146" s="1">
        <f t="shared" ca="1" si="207"/>
        <v>3327.63</v>
      </c>
    </row>
    <row r="3147" spans="1:4">
      <c r="A3147" s="16">
        <v>3146</v>
      </c>
      <c r="B3147" s="1">
        <f t="shared" ca="1" si="208"/>
        <v>181.63000000000011</v>
      </c>
      <c r="C3147" s="16">
        <f t="shared" ca="1" si="209"/>
        <v>5.7733630006357401</v>
      </c>
      <c r="D3147" s="1">
        <f t="shared" ca="1" si="207"/>
        <v>3327.63</v>
      </c>
    </row>
    <row r="3148" spans="1:4">
      <c r="A3148" s="16">
        <v>3147</v>
      </c>
      <c r="B3148" s="1">
        <f t="shared" ca="1" si="208"/>
        <v>180.63000000000011</v>
      </c>
      <c r="C3148" s="16">
        <f t="shared" ca="1" si="209"/>
        <v>5.7397521448998958</v>
      </c>
      <c r="D3148" s="1">
        <f t="shared" ca="1" si="207"/>
        <v>3327.63</v>
      </c>
    </row>
    <row r="3149" spans="1:4">
      <c r="A3149" s="16">
        <v>3148</v>
      </c>
      <c r="B3149" s="1">
        <f t="shared" ca="1" si="208"/>
        <v>179.63000000000011</v>
      </c>
      <c r="C3149" s="16">
        <f t="shared" ca="1" si="209"/>
        <v>5.706162642947902</v>
      </c>
      <c r="D3149" s="1">
        <f t="shared" ca="1" si="207"/>
        <v>3327.63</v>
      </c>
    </row>
    <row r="3150" spans="1:4">
      <c r="A3150" s="16">
        <v>3149</v>
      </c>
      <c r="B3150" s="1">
        <f t="shared" ca="1" si="208"/>
        <v>178.63000000000011</v>
      </c>
      <c r="C3150" s="16">
        <f t="shared" ca="1" si="209"/>
        <v>5.6725944744363375</v>
      </c>
      <c r="D3150" s="1">
        <f t="shared" ca="1" si="207"/>
        <v>3327.63</v>
      </c>
    </row>
    <row r="3151" spans="1:4">
      <c r="A3151" s="16">
        <v>3150</v>
      </c>
      <c r="B3151" s="1">
        <f t="shared" ca="1" si="208"/>
        <v>177.63000000000011</v>
      </c>
      <c r="C3151" s="16">
        <f t="shared" ca="1" si="209"/>
        <v>5.6390476190476306</v>
      </c>
      <c r="D3151" s="1">
        <f t="shared" ca="1" si="207"/>
        <v>3327.63</v>
      </c>
    </row>
    <row r="3152" spans="1:4">
      <c r="A3152" s="16">
        <v>3151</v>
      </c>
      <c r="B3152" s="1">
        <f t="shared" ca="1" si="208"/>
        <v>176.63000000000011</v>
      </c>
      <c r="C3152" s="16">
        <f t="shared" ca="1" si="209"/>
        <v>5.6055220564900026</v>
      </c>
      <c r="D3152" s="1">
        <f t="shared" ca="1" si="207"/>
        <v>3327.63</v>
      </c>
    </row>
    <row r="3153" spans="1:4">
      <c r="A3153" s="16">
        <v>3152</v>
      </c>
      <c r="B3153" s="1">
        <f t="shared" ca="1" si="208"/>
        <v>175.63000000000011</v>
      </c>
      <c r="C3153" s="16">
        <f t="shared" ca="1" si="209"/>
        <v>5.5720177664974671</v>
      </c>
      <c r="D3153" s="1">
        <f t="shared" ca="1" si="207"/>
        <v>3327.63</v>
      </c>
    </row>
    <row r="3154" spans="1:4">
      <c r="A3154" s="16">
        <v>3153</v>
      </c>
      <c r="B3154" s="1">
        <f t="shared" ca="1" si="208"/>
        <v>174.63000000000011</v>
      </c>
      <c r="C3154" s="16">
        <f t="shared" ca="1" si="209"/>
        <v>5.5385347288296742</v>
      </c>
      <c r="D3154" s="1">
        <f t="shared" ca="1" si="207"/>
        <v>3327.63</v>
      </c>
    </row>
    <row r="3155" spans="1:4">
      <c r="A3155" s="16">
        <v>3154</v>
      </c>
      <c r="B3155" s="1">
        <f t="shared" ca="1" si="208"/>
        <v>173.63000000000011</v>
      </c>
      <c r="C3155" s="16">
        <f t="shared" ca="1" si="209"/>
        <v>5.5050729232720528</v>
      </c>
      <c r="D3155" s="1">
        <f t="shared" ca="1" si="207"/>
        <v>3327.63</v>
      </c>
    </row>
    <row r="3156" spans="1:4">
      <c r="A3156" s="16">
        <v>3155</v>
      </c>
      <c r="B3156" s="1">
        <f t="shared" ca="1" si="208"/>
        <v>172.63000000000011</v>
      </c>
      <c r="C3156" s="16">
        <f t="shared" ca="1" si="209"/>
        <v>5.4716323296354972</v>
      </c>
      <c r="D3156" s="1">
        <f t="shared" ca="1" si="207"/>
        <v>3327.63</v>
      </c>
    </row>
    <row r="3157" spans="1:4">
      <c r="A3157" s="16">
        <v>3156</v>
      </c>
      <c r="B3157" s="1">
        <f t="shared" ca="1" si="208"/>
        <v>171.63000000000011</v>
      </c>
      <c r="C3157" s="16">
        <f t="shared" ca="1" si="209"/>
        <v>5.438212927756652</v>
      </c>
      <c r="D3157" s="1">
        <f t="shared" ca="1" si="207"/>
        <v>3327.63</v>
      </c>
    </row>
    <row r="3158" spans="1:4">
      <c r="A3158" s="16">
        <v>3157</v>
      </c>
      <c r="B3158" s="1">
        <f t="shared" ca="1" si="208"/>
        <v>170.63000000000011</v>
      </c>
      <c r="C3158" s="16">
        <f t="shared" ca="1" si="209"/>
        <v>5.4048146974976277</v>
      </c>
      <c r="D3158" s="1">
        <f t="shared" ca="1" si="207"/>
        <v>3327.63</v>
      </c>
    </row>
    <row r="3159" spans="1:4">
      <c r="A3159" s="16">
        <v>3158</v>
      </c>
      <c r="B3159" s="1">
        <f t="shared" ca="1" si="208"/>
        <v>169.63000000000011</v>
      </c>
      <c r="C3159" s="16">
        <f t="shared" ca="1" si="209"/>
        <v>5.3714376187460573</v>
      </c>
      <c r="D3159" s="1">
        <f t="shared" ca="1" si="207"/>
        <v>3327.63</v>
      </c>
    </row>
    <row r="3160" spans="1:4">
      <c r="A3160" s="16">
        <v>3159</v>
      </c>
      <c r="B3160" s="1">
        <f t="shared" ca="1" si="208"/>
        <v>168.63000000000011</v>
      </c>
      <c r="C3160" s="16">
        <f t="shared" ca="1" si="209"/>
        <v>5.3380816714150114</v>
      </c>
      <c r="D3160" s="1">
        <f t="shared" ca="1" si="207"/>
        <v>3327.63</v>
      </c>
    </row>
    <row r="3161" spans="1:4">
      <c r="A3161" s="16">
        <v>3160</v>
      </c>
      <c r="B3161" s="1">
        <f t="shared" ca="1" si="208"/>
        <v>167.63000000000011</v>
      </c>
      <c r="C3161" s="16">
        <f t="shared" ca="1" si="209"/>
        <v>5.3047468354430407</v>
      </c>
      <c r="D3161" s="1">
        <f t="shared" ca="1" si="207"/>
        <v>3327.63</v>
      </c>
    </row>
    <row r="3162" spans="1:4">
      <c r="A3162" s="16">
        <v>3161</v>
      </c>
      <c r="B3162" s="1">
        <f t="shared" ca="1" si="208"/>
        <v>166.63000000000011</v>
      </c>
      <c r="C3162" s="16">
        <f t="shared" ca="1" si="209"/>
        <v>5.2714330907940479</v>
      </c>
      <c r="D3162" s="1">
        <f t="shared" ref="D3162:D3193" ca="1" si="210">$D$3001+U162</f>
        <v>3327.63</v>
      </c>
    </row>
    <row r="3163" spans="1:4">
      <c r="A3163" s="16">
        <v>3162</v>
      </c>
      <c r="B3163" s="1">
        <f t="shared" ca="1" si="208"/>
        <v>167.88000000000011</v>
      </c>
      <c r="C3163" s="16">
        <f t="shared" ca="1" si="209"/>
        <v>5.3092979127134896</v>
      </c>
      <c r="D3163" s="1">
        <f t="shared" ca="1" si="210"/>
        <v>3329.88</v>
      </c>
    </row>
    <row r="3164" spans="1:4">
      <c r="A3164" s="16">
        <v>3163</v>
      </c>
      <c r="B3164" s="1">
        <f t="shared" ca="1" si="208"/>
        <v>169.57000000000016</v>
      </c>
      <c r="C3164" s="16">
        <f t="shared" ca="1" si="209"/>
        <v>5.3610496364211286</v>
      </c>
      <c r="D3164" s="1">
        <f t="shared" ca="1" si="210"/>
        <v>3332.57</v>
      </c>
    </row>
    <row r="3165" spans="1:4">
      <c r="A3165" s="16">
        <v>3164</v>
      </c>
      <c r="B3165" s="1">
        <f t="shared" ca="1" si="208"/>
        <v>168.57000000000016</v>
      </c>
      <c r="C3165" s="16">
        <f t="shared" ca="1" si="209"/>
        <v>5.3277496839443756</v>
      </c>
      <c r="D3165" s="1">
        <f t="shared" ca="1" si="210"/>
        <v>3332.57</v>
      </c>
    </row>
    <row r="3166" spans="1:4">
      <c r="A3166" s="16">
        <v>3165</v>
      </c>
      <c r="B3166" s="1">
        <f t="shared" ca="1" si="208"/>
        <v>167.57000000000016</v>
      </c>
      <c r="C3166" s="16">
        <f t="shared" ca="1" si="209"/>
        <v>5.2944707740916357</v>
      </c>
      <c r="D3166" s="1">
        <f t="shared" ca="1" si="210"/>
        <v>3332.57</v>
      </c>
    </row>
    <row r="3167" spans="1:4">
      <c r="A3167" s="16">
        <v>3166</v>
      </c>
      <c r="B3167" s="1">
        <f t="shared" ca="1" si="208"/>
        <v>166.57000000000016</v>
      </c>
      <c r="C3167" s="16">
        <f t="shared" ca="1" si="209"/>
        <v>5.261212886923559</v>
      </c>
      <c r="D3167" s="1">
        <f t="shared" ca="1" si="210"/>
        <v>3332.57</v>
      </c>
    </row>
    <row r="3168" spans="1:4">
      <c r="A3168" s="16">
        <v>3167</v>
      </c>
      <c r="B3168" s="1">
        <f t="shared" ca="1" si="208"/>
        <v>165.57000000000016</v>
      </c>
      <c r="C3168" s="16">
        <f t="shared" ca="1" si="209"/>
        <v>5.2279760025260487</v>
      </c>
      <c r="D3168" s="1">
        <f t="shared" ca="1" si="210"/>
        <v>3332.57</v>
      </c>
    </row>
    <row r="3169" spans="1:4">
      <c r="A3169" s="16">
        <v>3168</v>
      </c>
      <c r="B3169" s="1">
        <f t="shared" ca="1" si="208"/>
        <v>164.57000000000016</v>
      </c>
      <c r="C3169" s="16">
        <f t="shared" ca="1" si="209"/>
        <v>5.1947601010101039</v>
      </c>
      <c r="D3169" s="1">
        <f t="shared" ca="1" si="210"/>
        <v>3332.57</v>
      </c>
    </row>
    <row r="3170" spans="1:4">
      <c r="A3170" s="16">
        <v>3169</v>
      </c>
      <c r="B3170" s="1">
        <f t="shared" ca="1" si="208"/>
        <v>167.5300000000002</v>
      </c>
      <c r="C3170" s="16">
        <f t="shared" ca="1" si="209"/>
        <v>5.2865257178920757</v>
      </c>
      <c r="D3170" s="1">
        <f t="shared" ca="1" si="210"/>
        <v>3336.53</v>
      </c>
    </row>
    <row r="3171" spans="1:4">
      <c r="A3171" s="16">
        <v>3170</v>
      </c>
      <c r="B3171" s="1">
        <f t="shared" ca="1" si="208"/>
        <v>166.5300000000002</v>
      </c>
      <c r="C3171" s="16">
        <f t="shared" ca="1" si="209"/>
        <v>5.2533123028391202</v>
      </c>
      <c r="D3171" s="1">
        <f t="shared" ca="1" si="210"/>
        <v>3336.53</v>
      </c>
    </row>
    <row r="3172" spans="1:4">
      <c r="A3172" s="16">
        <v>3171</v>
      </c>
      <c r="B3172" s="1">
        <f t="shared" ca="1" si="208"/>
        <v>165.5300000000002</v>
      </c>
      <c r="C3172" s="16">
        <f t="shared" ca="1" si="209"/>
        <v>5.2201198360138932</v>
      </c>
      <c r="D3172" s="1">
        <f t="shared" ca="1" si="210"/>
        <v>3336.53</v>
      </c>
    </row>
    <row r="3173" spans="1:4">
      <c r="A3173" s="16">
        <v>3172</v>
      </c>
      <c r="B3173" s="1">
        <f t="shared" ca="1" si="208"/>
        <v>164.5300000000002</v>
      </c>
      <c r="C3173" s="16">
        <f t="shared" ca="1" si="209"/>
        <v>5.1869482976040473</v>
      </c>
      <c r="D3173" s="1">
        <f t="shared" ca="1" si="210"/>
        <v>3336.53</v>
      </c>
    </row>
    <row r="3174" spans="1:4">
      <c r="A3174" s="16">
        <v>3173</v>
      </c>
      <c r="B3174" s="1">
        <f t="shared" ca="1" si="208"/>
        <v>163.5300000000002</v>
      </c>
      <c r="C3174" s="16">
        <f t="shared" ca="1" si="209"/>
        <v>5.1537976678222464</v>
      </c>
      <c r="D3174" s="1">
        <f t="shared" ca="1" si="210"/>
        <v>3336.53</v>
      </c>
    </row>
    <row r="3175" spans="1:4">
      <c r="A3175" s="16">
        <v>3174</v>
      </c>
      <c r="B3175" s="1">
        <f t="shared" ca="1" si="208"/>
        <v>167.73000000000002</v>
      </c>
      <c r="C3175" s="16">
        <f t="shared" ca="1" si="209"/>
        <v>5.2844990548204294</v>
      </c>
      <c r="D3175" s="1">
        <f t="shared" ca="1" si="210"/>
        <v>3341.73</v>
      </c>
    </row>
    <row r="3176" spans="1:4">
      <c r="A3176" s="16">
        <v>3175</v>
      </c>
      <c r="B3176" s="1">
        <f t="shared" ca="1" si="208"/>
        <v>166.73000000000002</v>
      </c>
      <c r="C3176" s="16">
        <f t="shared" ca="1" si="209"/>
        <v>5.2513385826771639</v>
      </c>
      <c r="D3176" s="1">
        <f t="shared" ca="1" si="210"/>
        <v>3341.73</v>
      </c>
    </row>
    <row r="3177" spans="1:4">
      <c r="A3177" s="16">
        <v>3176</v>
      </c>
      <c r="B3177" s="1">
        <f t="shared" ca="1" si="208"/>
        <v>165.73000000000002</v>
      </c>
      <c r="C3177" s="16">
        <f t="shared" ca="1" si="209"/>
        <v>5.2181989924433339</v>
      </c>
      <c r="D3177" s="1">
        <f t="shared" ca="1" si="210"/>
        <v>3341.73</v>
      </c>
    </row>
    <row r="3178" spans="1:4">
      <c r="A3178" s="16">
        <v>3177</v>
      </c>
      <c r="B3178" s="1">
        <f t="shared" ca="1" si="208"/>
        <v>164.73000000000002</v>
      </c>
      <c r="C3178" s="16">
        <f t="shared" ca="1" si="209"/>
        <v>5.1850802644003835</v>
      </c>
      <c r="D3178" s="1">
        <f t="shared" ca="1" si="210"/>
        <v>3341.73</v>
      </c>
    </row>
    <row r="3179" spans="1:4">
      <c r="A3179" s="16">
        <v>3178</v>
      </c>
      <c r="B3179" s="1">
        <f t="shared" ca="1" si="208"/>
        <v>163.73000000000002</v>
      </c>
      <c r="C3179" s="16">
        <f t="shared" ca="1" si="209"/>
        <v>5.1519823788546404</v>
      </c>
      <c r="D3179" s="1">
        <f t="shared" ca="1" si="210"/>
        <v>3341.73</v>
      </c>
    </row>
    <row r="3180" spans="1:4">
      <c r="A3180" s="16">
        <v>3179</v>
      </c>
      <c r="B3180" s="1">
        <f t="shared" ca="1" si="208"/>
        <v>162.73000000000002</v>
      </c>
      <c r="C3180" s="16">
        <f t="shared" ca="1" si="209"/>
        <v>5.1189053161371447</v>
      </c>
      <c r="D3180" s="1">
        <f t="shared" ca="1" si="210"/>
        <v>3341.73</v>
      </c>
    </row>
    <row r="3181" spans="1:4">
      <c r="A3181" s="16">
        <v>3180</v>
      </c>
      <c r="B3181" s="1">
        <f t="shared" ca="1" si="208"/>
        <v>164.05999999999995</v>
      </c>
      <c r="C3181" s="16">
        <f t="shared" ca="1" si="209"/>
        <v>5.1591194968553395</v>
      </c>
      <c r="D3181" s="1">
        <f t="shared" ca="1" si="210"/>
        <v>3344.06</v>
      </c>
    </row>
    <row r="3182" spans="1:4">
      <c r="A3182" s="16">
        <v>3181</v>
      </c>
      <c r="B3182" s="1">
        <f t="shared" ca="1" si="208"/>
        <v>165.17000000000007</v>
      </c>
      <c r="C3182" s="16">
        <f t="shared" ca="1" si="209"/>
        <v>5.1923923294561405</v>
      </c>
      <c r="D3182" s="1">
        <f t="shared" ca="1" si="210"/>
        <v>3346.17</v>
      </c>
    </row>
    <row r="3183" spans="1:4">
      <c r="A3183" s="16">
        <v>3182</v>
      </c>
      <c r="B3183" s="1">
        <f t="shared" ca="1" si="208"/>
        <v>164.17000000000007</v>
      </c>
      <c r="C3183" s="16">
        <f t="shared" ca="1" si="209"/>
        <v>5.1593337523570142</v>
      </c>
      <c r="D3183" s="1">
        <f t="shared" ca="1" si="210"/>
        <v>3346.17</v>
      </c>
    </row>
    <row r="3184" spans="1:4">
      <c r="A3184" s="16">
        <v>3183</v>
      </c>
      <c r="B3184" s="1">
        <f t="shared" ca="1" si="208"/>
        <v>163.17000000000007</v>
      </c>
      <c r="C3184" s="16">
        <f t="shared" ca="1" si="209"/>
        <v>5.126295947219603</v>
      </c>
      <c r="D3184" s="1">
        <f t="shared" ca="1" si="210"/>
        <v>3346.17</v>
      </c>
    </row>
    <row r="3185" spans="1:4">
      <c r="A3185" s="16">
        <v>3184</v>
      </c>
      <c r="B3185" s="1">
        <f t="shared" ca="1" si="208"/>
        <v>162.17000000000007</v>
      </c>
      <c r="C3185" s="16">
        <f t="shared" ca="1" si="209"/>
        <v>5.0932788944723768</v>
      </c>
      <c r="D3185" s="1">
        <f t="shared" ca="1" si="210"/>
        <v>3346.17</v>
      </c>
    </row>
    <row r="3186" spans="1:4">
      <c r="A3186" s="16">
        <v>3185</v>
      </c>
      <c r="B3186" s="1">
        <f t="shared" ca="1" si="208"/>
        <v>161.17000000000007</v>
      </c>
      <c r="C3186" s="16">
        <f t="shared" ca="1" si="209"/>
        <v>5.0602825745683049</v>
      </c>
      <c r="D3186" s="1">
        <f t="shared" ca="1" si="210"/>
        <v>3346.17</v>
      </c>
    </row>
    <row r="3187" spans="1:4">
      <c r="A3187" s="16">
        <v>3186</v>
      </c>
      <c r="B3187" s="1">
        <f t="shared" ca="1" si="208"/>
        <v>160.17000000000007</v>
      </c>
      <c r="C3187" s="16">
        <f t="shared" ca="1" si="209"/>
        <v>5.0273069679849414</v>
      </c>
      <c r="D3187" s="1">
        <f t="shared" ca="1" si="210"/>
        <v>3346.17</v>
      </c>
    </row>
    <row r="3188" spans="1:4">
      <c r="A3188" s="16">
        <v>3187</v>
      </c>
      <c r="B3188" s="1">
        <f t="shared" ca="1" si="208"/>
        <v>159.17000000000007</v>
      </c>
      <c r="C3188" s="16">
        <f t="shared" ca="1" si="209"/>
        <v>4.9943520552243541</v>
      </c>
      <c r="D3188" s="1">
        <f t="shared" ca="1" si="210"/>
        <v>3346.17</v>
      </c>
    </row>
    <row r="3189" spans="1:4">
      <c r="A3189" s="16">
        <v>3188</v>
      </c>
      <c r="B3189" s="1">
        <f t="shared" ca="1" si="208"/>
        <v>158.17000000000007</v>
      </c>
      <c r="C3189" s="16">
        <f t="shared" ca="1" si="209"/>
        <v>4.9614178168130536</v>
      </c>
      <c r="D3189" s="1">
        <f t="shared" ca="1" si="210"/>
        <v>3346.17</v>
      </c>
    </row>
    <row r="3190" spans="1:4">
      <c r="A3190" s="16">
        <v>3189</v>
      </c>
      <c r="B3190" s="1">
        <f t="shared" ca="1" si="208"/>
        <v>161.80999999999995</v>
      </c>
      <c r="C3190" s="16">
        <f t="shared" ca="1" si="209"/>
        <v>5.0740043900909342</v>
      </c>
      <c r="D3190" s="1">
        <f t="shared" ca="1" si="210"/>
        <v>3350.81</v>
      </c>
    </row>
    <row r="3191" spans="1:4">
      <c r="A3191" s="16">
        <v>3190</v>
      </c>
      <c r="B3191" s="1">
        <f t="shared" ca="1" si="208"/>
        <v>160.80999999999995</v>
      </c>
      <c r="C3191" s="16">
        <f t="shared" ca="1" si="209"/>
        <v>5.0410658307209957</v>
      </c>
      <c r="D3191" s="1">
        <f t="shared" ca="1" si="210"/>
        <v>3350.81</v>
      </c>
    </row>
    <row r="3192" spans="1:4">
      <c r="A3192" s="16">
        <v>3191</v>
      </c>
      <c r="B3192" s="1">
        <f t="shared" ca="1" si="208"/>
        <v>159.80999999999995</v>
      </c>
      <c r="C3192" s="16">
        <f t="shared" ca="1" si="209"/>
        <v>5.0081479160137832</v>
      </c>
      <c r="D3192" s="1">
        <f t="shared" ca="1" si="210"/>
        <v>3350.81</v>
      </c>
    </row>
    <row r="3193" spans="1:4">
      <c r="A3193" s="16">
        <v>3192</v>
      </c>
      <c r="B3193" s="1">
        <f t="shared" ca="1" si="208"/>
        <v>158.80999999999995</v>
      </c>
      <c r="C3193" s="16">
        <f t="shared" ca="1" si="209"/>
        <v>4.9752506265664067</v>
      </c>
      <c r="D3193" s="1">
        <f t="shared" ca="1" si="210"/>
        <v>3350.81</v>
      </c>
    </row>
    <row r="3194" spans="1:4">
      <c r="A3194" s="16">
        <v>3193</v>
      </c>
      <c r="B3194" s="1">
        <f t="shared" ca="1" si="208"/>
        <v>157.80999999999995</v>
      </c>
      <c r="C3194" s="16">
        <f t="shared" ca="1" si="209"/>
        <v>4.9423739430003195</v>
      </c>
      <c r="D3194" s="1">
        <f t="shared" ref="D3194:D3201" ca="1" si="211">$D$3001+U194</f>
        <v>3350.81</v>
      </c>
    </row>
    <row r="3195" spans="1:4">
      <c r="A3195" s="16">
        <v>3194</v>
      </c>
      <c r="B3195" s="1">
        <f t="shared" ca="1" si="208"/>
        <v>159.80999999999995</v>
      </c>
      <c r="C3195" s="16">
        <f t="shared" ca="1" si="209"/>
        <v>5.0034439574201599</v>
      </c>
      <c r="D3195" s="1">
        <f t="shared" ca="1" si="211"/>
        <v>3353.81</v>
      </c>
    </row>
    <row r="3196" spans="1:4">
      <c r="A3196" s="16">
        <v>3195</v>
      </c>
      <c r="B3196" s="1">
        <f t="shared" ca="1" si="208"/>
        <v>164.38000000000011</v>
      </c>
      <c r="C3196" s="16">
        <f t="shared" ca="1" si="209"/>
        <v>5.144913928012528</v>
      </c>
      <c r="D3196" s="1">
        <f t="shared" ca="1" si="211"/>
        <v>3359.38</v>
      </c>
    </row>
    <row r="3197" spans="1:4">
      <c r="A3197" s="16">
        <v>3196</v>
      </c>
      <c r="B3197" s="1">
        <f t="shared" ca="1" si="208"/>
        <v>163.38000000000011</v>
      </c>
      <c r="C3197" s="16">
        <f t="shared" ca="1" si="209"/>
        <v>5.1120150187734765</v>
      </c>
      <c r="D3197" s="1">
        <f t="shared" ca="1" si="211"/>
        <v>3359.38</v>
      </c>
    </row>
    <row r="3198" spans="1:4">
      <c r="A3198" s="16">
        <v>3197</v>
      </c>
      <c r="B3198" s="1">
        <f t="shared" ca="1" si="208"/>
        <v>162.38000000000011</v>
      </c>
      <c r="C3198" s="16">
        <f t="shared" ca="1" si="209"/>
        <v>5.0791366906474735</v>
      </c>
      <c r="D3198" s="1">
        <f t="shared" ca="1" si="211"/>
        <v>3359.38</v>
      </c>
    </row>
    <row r="3199" spans="1:4">
      <c r="A3199" s="16">
        <v>3198</v>
      </c>
      <c r="B3199" s="1">
        <f t="shared" ca="1" si="208"/>
        <v>161.38000000000011</v>
      </c>
      <c r="C3199" s="16">
        <f t="shared" ca="1" si="209"/>
        <v>5.0462789243277228</v>
      </c>
      <c r="D3199" s="1">
        <f t="shared" ca="1" si="211"/>
        <v>3359.38</v>
      </c>
    </row>
    <row r="3200" spans="1:4">
      <c r="A3200" s="16">
        <v>3199</v>
      </c>
      <c r="B3200" s="1">
        <f t="shared" ca="1" si="208"/>
        <v>160.38000000000011</v>
      </c>
      <c r="C3200" s="16">
        <f t="shared" ca="1" si="209"/>
        <v>5.0134417005314162</v>
      </c>
      <c r="D3200" s="1">
        <f t="shared" ca="1" si="211"/>
        <v>3359.38</v>
      </c>
    </row>
    <row r="3201" spans="1:4">
      <c r="A3201" s="16">
        <v>3200</v>
      </c>
      <c r="B3201" s="1">
        <f t="shared" ca="1" si="208"/>
        <v>164.48000000000002</v>
      </c>
      <c r="C3201" s="16">
        <f t="shared" ca="1" si="209"/>
        <v>5.1400000000000148</v>
      </c>
      <c r="D3201" s="1">
        <f t="shared" ca="1" si="211"/>
        <v>3364.48</v>
      </c>
    </row>
    <row r="3202" spans="1:4">
      <c r="A3202" s="16">
        <v>3201</v>
      </c>
      <c r="B3202" s="1">
        <f t="shared" ref="B3202:B3265" ca="1" si="212">D3202-A3202</f>
        <v>168.34999999999991</v>
      </c>
      <c r="C3202" s="16">
        <f t="shared" ref="C3202:C3265" ca="1" si="213">(D3202/A3202*100)-100</f>
        <v>5.2592939706341895</v>
      </c>
      <c r="D3202" s="1">
        <f t="shared" ref="D3202:D3233" ca="1" si="214">$D$3201+V2</f>
        <v>3369.35</v>
      </c>
    </row>
    <row r="3203" spans="1:4">
      <c r="A3203" s="16">
        <v>3202</v>
      </c>
      <c r="B3203" s="1">
        <f t="shared" ca="1" si="212"/>
        <v>167.34999999999991</v>
      </c>
      <c r="C3203" s="16">
        <f t="shared" ca="1" si="213"/>
        <v>5.2264209868831983</v>
      </c>
      <c r="D3203" s="1">
        <f t="shared" ca="1" si="214"/>
        <v>3369.35</v>
      </c>
    </row>
    <row r="3204" spans="1:4">
      <c r="A3204" s="16">
        <v>3203</v>
      </c>
      <c r="B3204" s="1">
        <f t="shared" ca="1" si="212"/>
        <v>166.34999999999991</v>
      </c>
      <c r="C3204" s="16">
        <f t="shared" ca="1" si="213"/>
        <v>5.1935685295035938</v>
      </c>
      <c r="D3204" s="1">
        <f t="shared" ca="1" si="214"/>
        <v>3369.35</v>
      </c>
    </row>
    <row r="3205" spans="1:4">
      <c r="A3205" s="16">
        <v>3204</v>
      </c>
      <c r="B3205" s="1">
        <f t="shared" ca="1" si="212"/>
        <v>165.34999999999991</v>
      </c>
      <c r="C3205" s="16">
        <f t="shared" ca="1" si="213"/>
        <v>5.1607365792758912</v>
      </c>
      <c r="D3205" s="1">
        <f t="shared" ca="1" si="214"/>
        <v>3369.35</v>
      </c>
    </row>
    <row r="3206" spans="1:4">
      <c r="A3206" s="16">
        <v>3205</v>
      </c>
      <c r="B3206" s="1">
        <f t="shared" ca="1" si="212"/>
        <v>167.49000000000024</v>
      </c>
      <c r="C3206" s="16">
        <f t="shared" ca="1" si="213"/>
        <v>5.225897035881431</v>
      </c>
      <c r="D3206" s="1">
        <f t="shared" ca="1" si="214"/>
        <v>3372.4900000000002</v>
      </c>
    </row>
    <row r="3207" spans="1:4">
      <c r="A3207" s="16">
        <v>3206</v>
      </c>
      <c r="B3207" s="1">
        <f t="shared" ca="1" si="212"/>
        <v>166.49000000000024</v>
      </c>
      <c r="C3207" s="16">
        <f t="shared" ca="1" si="213"/>
        <v>5.1930754834685047</v>
      </c>
      <c r="D3207" s="1">
        <f t="shared" ca="1" si="214"/>
        <v>3372.4900000000002</v>
      </c>
    </row>
    <row r="3208" spans="1:4">
      <c r="A3208" s="16">
        <v>3207</v>
      </c>
      <c r="B3208" s="1">
        <f t="shared" ca="1" si="212"/>
        <v>165.49000000000024</v>
      </c>
      <c r="C3208" s="16">
        <f t="shared" ca="1" si="213"/>
        <v>5.1602743997505485</v>
      </c>
      <c r="D3208" s="1">
        <f t="shared" ca="1" si="214"/>
        <v>3372.4900000000002</v>
      </c>
    </row>
    <row r="3209" spans="1:4">
      <c r="A3209" s="16">
        <v>3208</v>
      </c>
      <c r="B3209" s="1">
        <f t="shared" ca="1" si="212"/>
        <v>164.49000000000024</v>
      </c>
      <c r="C3209" s="16">
        <f t="shared" ca="1" si="213"/>
        <v>5.1274937655860384</v>
      </c>
      <c r="D3209" s="1">
        <f t="shared" ca="1" si="214"/>
        <v>3372.4900000000002</v>
      </c>
    </row>
    <row r="3210" spans="1:4">
      <c r="A3210" s="16">
        <v>3209</v>
      </c>
      <c r="B3210" s="1">
        <f t="shared" ca="1" si="212"/>
        <v>168.53999999999996</v>
      </c>
      <c r="C3210" s="16">
        <f t="shared" ca="1" si="213"/>
        <v>5.2521034590214981</v>
      </c>
      <c r="D3210" s="1">
        <f t="shared" ca="1" si="214"/>
        <v>3377.54</v>
      </c>
    </row>
    <row r="3211" spans="1:4">
      <c r="A3211" s="16">
        <v>3210</v>
      </c>
      <c r="B3211" s="1">
        <f t="shared" ca="1" si="212"/>
        <v>167.53999999999996</v>
      </c>
      <c r="C3211" s="16">
        <f t="shared" ca="1" si="213"/>
        <v>5.2193146417445462</v>
      </c>
      <c r="D3211" s="1">
        <f t="shared" ca="1" si="214"/>
        <v>3377.54</v>
      </c>
    </row>
    <row r="3212" spans="1:4">
      <c r="A3212" s="16">
        <v>3211</v>
      </c>
      <c r="B3212" s="1">
        <f t="shared" ca="1" si="212"/>
        <v>166.53999999999996</v>
      </c>
      <c r="C3212" s="16">
        <f t="shared" ca="1" si="213"/>
        <v>5.1865462472749897</v>
      </c>
      <c r="D3212" s="1">
        <f t="shared" ca="1" si="214"/>
        <v>3377.54</v>
      </c>
    </row>
    <row r="3213" spans="1:4">
      <c r="A3213" s="16">
        <v>3212</v>
      </c>
      <c r="B3213" s="1">
        <f t="shared" ca="1" si="212"/>
        <v>165.53999999999996</v>
      </c>
      <c r="C3213" s="16">
        <f t="shared" ca="1" si="213"/>
        <v>5.1537982565379821</v>
      </c>
      <c r="D3213" s="1">
        <f t="shared" ca="1" si="214"/>
        <v>3377.54</v>
      </c>
    </row>
    <row r="3214" spans="1:4">
      <c r="A3214" s="16">
        <v>3213</v>
      </c>
      <c r="B3214" s="1">
        <f t="shared" ca="1" si="212"/>
        <v>164.53999999999996</v>
      </c>
      <c r="C3214" s="16">
        <f t="shared" ca="1" si="213"/>
        <v>5.121070650482423</v>
      </c>
      <c r="D3214" s="1">
        <f t="shared" ca="1" si="214"/>
        <v>3377.54</v>
      </c>
    </row>
    <row r="3215" spans="1:4">
      <c r="A3215" s="16">
        <v>3214</v>
      </c>
      <c r="B3215" s="1">
        <f t="shared" ca="1" si="212"/>
        <v>163.53999999999996</v>
      </c>
      <c r="C3215" s="16">
        <f t="shared" ca="1" si="213"/>
        <v>5.0883634100809019</v>
      </c>
      <c r="D3215" s="1">
        <f t="shared" ca="1" si="214"/>
        <v>3377.54</v>
      </c>
    </row>
    <row r="3216" spans="1:4">
      <c r="A3216" s="16">
        <v>3215</v>
      </c>
      <c r="B3216" s="1">
        <f t="shared" ca="1" si="212"/>
        <v>165.30000000000018</v>
      </c>
      <c r="C3216" s="16">
        <f t="shared" ca="1" si="213"/>
        <v>5.1415241057542858</v>
      </c>
      <c r="D3216" s="1">
        <f t="shared" ca="1" si="214"/>
        <v>3380.3</v>
      </c>
    </row>
    <row r="3217" spans="1:4">
      <c r="A3217" s="16">
        <v>3216</v>
      </c>
      <c r="B3217" s="1">
        <f t="shared" ca="1" si="212"/>
        <v>168.03999999999996</v>
      </c>
      <c r="C3217" s="16">
        <f t="shared" ca="1" si="213"/>
        <v>5.2251243781094416</v>
      </c>
      <c r="D3217" s="1">
        <f t="shared" ca="1" si="214"/>
        <v>3384.04</v>
      </c>
    </row>
    <row r="3218" spans="1:4">
      <c r="A3218" s="16">
        <v>3217</v>
      </c>
      <c r="B3218" s="1">
        <f t="shared" ca="1" si="212"/>
        <v>169.42000000000007</v>
      </c>
      <c r="C3218" s="16">
        <f t="shared" ca="1" si="213"/>
        <v>5.2663972645321735</v>
      </c>
      <c r="D3218" s="1">
        <f t="shared" ca="1" si="214"/>
        <v>3386.42</v>
      </c>
    </row>
    <row r="3219" spans="1:4">
      <c r="A3219" s="16">
        <v>3218</v>
      </c>
      <c r="B3219" s="1">
        <f t="shared" ca="1" si="212"/>
        <v>168.42000000000007</v>
      </c>
      <c r="C3219" s="16">
        <f t="shared" ca="1" si="213"/>
        <v>5.2336855189558662</v>
      </c>
      <c r="D3219" s="1">
        <f t="shared" ca="1" si="214"/>
        <v>3386.42</v>
      </c>
    </row>
    <row r="3220" spans="1:4">
      <c r="A3220" s="16">
        <v>3219</v>
      </c>
      <c r="B3220" s="1">
        <f t="shared" ca="1" si="212"/>
        <v>169.86999999999989</v>
      </c>
      <c r="C3220" s="16">
        <f t="shared" ca="1" si="213"/>
        <v>5.2771046908978008</v>
      </c>
      <c r="D3220" s="1">
        <f t="shared" ca="1" si="214"/>
        <v>3388.87</v>
      </c>
    </row>
    <row r="3221" spans="1:4">
      <c r="A3221" s="16">
        <v>3220</v>
      </c>
      <c r="B3221" s="1">
        <f t="shared" ca="1" si="212"/>
        <v>168.86999999999989</v>
      </c>
      <c r="C3221" s="16">
        <f t="shared" ca="1" si="213"/>
        <v>5.244409937888193</v>
      </c>
      <c r="D3221" s="1">
        <f t="shared" ca="1" si="214"/>
        <v>3388.87</v>
      </c>
    </row>
    <row r="3222" spans="1:4">
      <c r="A3222" s="16">
        <v>3221</v>
      </c>
      <c r="B3222" s="1">
        <f t="shared" ca="1" si="212"/>
        <v>167.86999999999989</v>
      </c>
      <c r="C3222" s="16">
        <f t="shared" ca="1" si="213"/>
        <v>5.2117354858739446</v>
      </c>
      <c r="D3222" s="1">
        <f t="shared" ca="1" si="214"/>
        <v>3388.87</v>
      </c>
    </row>
    <row r="3223" spans="1:4">
      <c r="A3223" s="16">
        <v>3222</v>
      </c>
      <c r="B3223" s="1">
        <f t="shared" ca="1" si="212"/>
        <v>166.86999999999989</v>
      </c>
      <c r="C3223" s="16">
        <f t="shared" ca="1" si="213"/>
        <v>5.1790813159528142</v>
      </c>
      <c r="D3223" s="1">
        <f t="shared" ca="1" si="214"/>
        <v>3388.87</v>
      </c>
    </row>
    <row r="3224" spans="1:4">
      <c r="A3224" s="16">
        <v>3223</v>
      </c>
      <c r="B3224" s="1">
        <f t="shared" ca="1" si="212"/>
        <v>165.86999999999989</v>
      </c>
      <c r="C3224" s="16">
        <f t="shared" ca="1" si="213"/>
        <v>5.1464474092460364</v>
      </c>
      <c r="D3224" s="1">
        <f t="shared" ca="1" si="214"/>
        <v>3388.87</v>
      </c>
    </row>
    <row r="3225" spans="1:4">
      <c r="A3225" s="16">
        <v>3224</v>
      </c>
      <c r="B3225" s="1">
        <f t="shared" ca="1" si="212"/>
        <v>169.65999999999985</v>
      </c>
      <c r="C3225" s="16">
        <f t="shared" ca="1" si="213"/>
        <v>5.262406947890824</v>
      </c>
      <c r="D3225" s="1">
        <f t="shared" ca="1" si="214"/>
        <v>3393.66</v>
      </c>
    </row>
    <row r="3226" spans="1:4">
      <c r="A3226" s="16">
        <v>3225</v>
      </c>
      <c r="B3226" s="1">
        <f t="shared" ca="1" si="212"/>
        <v>168.65999999999985</v>
      </c>
      <c r="C3226" s="16">
        <f t="shared" ca="1" si="213"/>
        <v>5.2297674418604601</v>
      </c>
      <c r="D3226" s="1">
        <f t="shared" ca="1" si="214"/>
        <v>3393.66</v>
      </c>
    </row>
    <row r="3227" spans="1:4">
      <c r="A3227" s="16">
        <v>3226</v>
      </c>
      <c r="B3227" s="1">
        <f t="shared" ca="1" si="212"/>
        <v>167.65999999999985</v>
      </c>
      <c r="C3227" s="16">
        <f t="shared" ca="1" si="213"/>
        <v>5.1971481711097169</v>
      </c>
      <c r="D3227" s="1">
        <f t="shared" ca="1" si="214"/>
        <v>3393.66</v>
      </c>
    </row>
    <row r="3228" spans="1:4">
      <c r="A3228" s="16">
        <v>3227</v>
      </c>
      <c r="B3228" s="1">
        <f t="shared" ca="1" si="212"/>
        <v>166.65999999999985</v>
      </c>
      <c r="C3228" s="16">
        <f t="shared" ca="1" si="213"/>
        <v>5.1645491168267768</v>
      </c>
      <c r="D3228" s="1">
        <f t="shared" ca="1" si="214"/>
        <v>3393.66</v>
      </c>
    </row>
    <row r="3229" spans="1:4">
      <c r="A3229" s="16">
        <v>3228</v>
      </c>
      <c r="B3229" s="1">
        <f t="shared" ca="1" si="212"/>
        <v>165.65999999999985</v>
      </c>
      <c r="C3229" s="16">
        <f t="shared" ca="1" si="213"/>
        <v>5.1319702602230564</v>
      </c>
      <c r="D3229" s="1">
        <f t="shared" ca="1" si="214"/>
        <v>3393.66</v>
      </c>
    </row>
    <row r="3230" spans="1:4">
      <c r="A3230" s="16">
        <v>3229</v>
      </c>
      <c r="B3230" s="1">
        <f t="shared" ca="1" si="212"/>
        <v>168.65999999999985</v>
      </c>
      <c r="C3230" s="16">
        <f t="shared" ca="1" si="213"/>
        <v>5.2232889439454766</v>
      </c>
      <c r="D3230" s="1">
        <f t="shared" ca="1" si="214"/>
        <v>3397.66</v>
      </c>
    </row>
    <row r="3231" spans="1:4">
      <c r="A3231" s="16">
        <v>3230</v>
      </c>
      <c r="B3231" s="1">
        <f t="shared" ca="1" si="212"/>
        <v>167.65999999999985</v>
      </c>
      <c r="C3231" s="16">
        <f t="shared" ca="1" si="213"/>
        <v>5.1907120743033914</v>
      </c>
      <c r="D3231" s="1">
        <f t="shared" ca="1" si="214"/>
        <v>3397.66</v>
      </c>
    </row>
    <row r="3232" spans="1:4">
      <c r="A3232" s="16">
        <v>3231</v>
      </c>
      <c r="B3232" s="1">
        <f t="shared" ca="1" si="212"/>
        <v>169.11000000000013</v>
      </c>
      <c r="C3232" s="16">
        <f t="shared" ca="1" si="213"/>
        <v>5.2339832869080709</v>
      </c>
      <c r="D3232" s="1">
        <f t="shared" ca="1" si="214"/>
        <v>3400.11</v>
      </c>
    </row>
    <row r="3233" spans="1:4">
      <c r="A3233" s="16">
        <v>3232</v>
      </c>
      <c r="B3233" s="1">
        <f t="shared" ca="1" si="212"/>
        <v>170.11000000000013</v>
      </c>
      <c r="C3233" s="16">
        <f t="shared" ca="1" si="213"/>
        <v>5.2633044554455353</v>
      </c>
      <c r="D3233" s="1">
        <f t="shared" ca="1" si="214"/>
        <v>3402.11</v>
      </c>
    </row>
    <row r="3234" spans="1:4">
      <c r="A3234" s="16">
        <v>3233</v>
      </c>
      <c r="B3234" s="1">
        <f t="shared" ca="1" si="212"/>
        <v>169.11000000000013</v>
      </c>
      <c r="C3234" s="16">
        <f t="shared" ca="1" si="213"/>
        <v>5.2307454376739884</v>
      </c>
      <c r="D3234" s="1">
        <f t="shared" ref="D3234:D3265" ca="1" si="215">$D$3201+V34</f>
        <v>3402.11</v>
      </c>
    </row>
    <row r="3235" spans="1:4">
      <c r="A3235" s="16">
        <v>3234</v>
      </c>
      <c r="B3235" s="1">
        <f t="shared" ca="1" si="212"/>
        <v>168.11000000000013</v>
      </c>
      <c r="C3235" s="16">
        <f t="shared" ca="1" si="213"/>
        <v>5.1982065553494152</v>
      </c>
      <c r="D3235" s="1">
        <f t="shared" ca="1" si="215"/>
        <v>3402.11</v>
      </c>
    </row>
    <row r="3236" spans="1:4">
      <c r="A3236" s="16">
        <v>3235</v>
      </c>
      <c r="B3236" s="1">
        <f t="shared" ca="1" si="212"/>
        <v>167.11000000000013</v>
      </c>
      <c r="C3236" s="16">
        <f t="shared" ca="1" si="213"/>
        <v>5.1656877897990654</v>
      </c>
      <c r="D3236" s="1">
        <f t="shared" ca="1" si="215"/>
        <v>3402.11</v>
      </c>
    </row>
    <row r="3237" spans="1:4">
      <c r="A3237" s="16">
        <v>3236</v>
      </c>
      <c r="B3237" s="1">
        <f t="shared" ca="1" si="212"/>
        <v>166.11000000000013</v>
      </c>
      <c r="C3237" s="16">
        <f t="shared" ca="1" si="213"/>
        <v>5.1331891223733095</v>
      </c>
      <c r="D3237" s="1">
        <f t="shared" ca="1" si="215"/>
        <v>3402.11</v>
      </c>
    </row>
    <row r="3238" spans="1:4">
      <c r="A3238" s="16">
        <v>3237</v>
      </c>
      <c r="B3238" s="1">
        <f t="shared" ca="1" si="212"/>
        <v>165.11000000000013</v>
      </c>
      <c r="C3238" s="16">
        <f t="shared" ca="1" si="213"/>
        <v>5.1007105344454686</v>
      </c>
      <c r="D3238" s="1">
        <f t="shared" ca="1" si="215"/>
        <v>3402.11</v>
      </c>
    </row>
    <row r="3239" spans="1:4">
      <c r="A3239" s="16">
        <v>3238</v>
      </c>
      <c r="B3239" s="1">
        <f t="shared" ca="1" si="212"/>
        <v>164.11000000000013</v>
      </c>
      <c r="C3239" s="16">
        <f t="shared" ca="1" si="213"/>
        <v>5.068252007411985</v>
      </c>
      <c r="D3239" s="1">
        <f t="shared" ca="1" si="215"/>
        <v>3402.11</v>
      </c>
    </row>
    <row r="3240" spans="1:4">
      <c r="A3240" s="16">
        <v>3239</v>
      </c>
      <c r="B3240" s="1">
        <f t="shared" ca="1" si="212"/>
        <v>163.11000000000013</v>
      </c>
      <c r="C3240" s="16">
        <f t="shared" ca="1" si="213"/>
        <v>5.0358135226921945</v>
      </c>
      <c r="D3240" s="1">
        <f t="shared" ca="1" si="215"/>
        <v>3402.11</v>
      </c>
    </row>
    <row r="3241" spans="1:4">
      <c r="A3241" s="16">
        <v>3240</v>
      </c>
      <c r="B3241" s="1">
        <f t="shared" ca="1" si="212"/>
        <v>162.11000000000013</v>
      </c>
      <c r="C3241" s="16">
        <f t="shared" ca="1" si="213"/>
        <v>5.0033950617283978</v>
      </c>
      <c r="D3241" s="1">
        <f t="shared" ca="1" si="215"/>
        <v>3402.11</v>
      </c>
    </row>
    <row r="3242" spans="1:4">
      <c r="A3242" s="16">
        <v>3241</v>
      </c>
      <c r="B3242" s="1">
        <f t="shared" ca="1" si="212"/>
        <v>164.53999999999996</v>
      </c>
      <c r="C3242" s="16">
        <f t="shared" ca="1" si="213"/>
        <v>5.0768281394631316</v>
      </c>
      <c r="D3242" s="1">
        <f t="shared" ca="1" si="215"/>
        <v>3405.54</v>
      </c>
    </row>
    <row r="3243" spans="1:4">
      <c r="A3243" s="16">
        <v>3242</v>
      </c>
      <c r="B3243" s="1">
        <f t="shared" ca="1" si="212"/>
        <v>168.21000000000004</v>
      </c>
      <c r="C3243" s="16">
        <f t="shared" ca="1" si="213"/>
        <v>5.1884639111659396</v>
      </c>
      <c r="D3243" s="1">
        <f t="shared" ca="1" si="215"/>
        <v>3410.21</v>
      </c>
    </row>
    <row r="3244" spans="1:4">
      <c r="A3244" s="16">
        <v>3243</v>
      </c>
      <c r="B3244" s="1">
        <f t="shared" ca="1" si="212"/>
        <v>167.21000000000004</v>
      </c>
      <c r="C3244" s="16">
        <f t="shared" ca="1" si="213"/>
        <v>5.156028368794324</v>
      </c>
      <c r="D3244" s="1">
        <f t="shared" ca="1" si="215"/>
        <v>3410.21</v>
      </c>
    </row>
    <row r="3245" spans="1:4">
      <c r="A3245" s="16">
        <v>3244</v>
      </c>
      <c r="B3245" s="1">
        <f t="shared" ca="1" si="212"/>
        <v>166.21000000000004</v>
      </c>
      <c r="C3245" s="16">
        <f t="shared" ca="1" si="213"/>
        <v>5.1236128236744776</v>
      </c>
      <c r="D3245" s="1">
        <f t="shared" ca="1" si="215"/>
        <v>3410.21</v>
      </c>
    </row>
    <row r="3246" spans="1:4">
      <c r="A3246" s="16">
        <v>3245</v>
      </c>
      <c r="B3246" s="1">
        <f t="shared" ca="1" si="212"/>
        <v>165.21000000000004</v>
      </c>
      <c r="C3246" s="16">
        <f t="shared" ca="1" si="213"/>
        <v>5.0912172573189594</v>
      </c>
      <c r="D3246" s="1">
        <f t="shared" ca="1" si="215"/>
        <v>3410.21</v>
      </c>
    </row>
    <row r="3247" spans="1:4">
      <c r="A3247" s="16">
        <v>3246</v>
      </c>
      <c r="B3247" s="1">
        <f t="shared" ca="1" si="212"/>
        <v>164.21000000000004</v>
      </c>
      <c r="C3247" s="16">
        <f t="shared" ca="1" si="213"/>
        <v>5.0588416512630943</v>
      </c>
      <c r="D3247" s="1">
        <f t="shared" ca="1" si="215"/>
        <v>3410.21</v>
      </c>
    </row>
    <row r="3248" spans="1:4">
      <c r="A3248" s="16">
        <v>3247</v>
      </c>
      <c r="B3248" s="1">
        <f t="shared" ca="1" si="212"/>
        <v>167.23000000000002</v>
      </c>
      <c r="C3248" s="16">
        <f t="shared" ca="1" si="213"/>
        <v>5.1502925777640911</v>
      </c>
      <c r="D3248" s="1">
        <f t="shared" ca="1" si="215"/>
        <v>3414.23</v>
      </c>
    </row>
    <row r="3249" spans="1:4">
      <c r="A3249" s="16">
        <v>3248</v>
      </c>
      <c r="B3249" s="1">
        <f t="shared" ca="1" si="212"/>
        <v>166.23000000000002</v>
      </c>
      <c r="C3249" s="16">
        <f t="shared" ca="1" si="213"/>
        <v>5.1179187192118292</v>
      </c>
      <c r="D3249" s="1">
        <f t="shared" ca="1" si="215"/>
        <v>3414.23</v>
      </c>
    </row>
    <row r="3250" spans="1:4">
      <c r="A3250" s="16">
        <v>3249</v>
      </c>
      <c r="B3250" s="1">
        <f t="shared" ca="1" si="212"/>
        <v>165.23000000000002</v>
      </c>
      <c r="C3250" s="16">
        <f t="shared" ca="1" si="213"/>
        <v>5.0855647891659146</v>
      </c>
      <c r="D3250" s="1">
        <f t="shared" ca="1" si="215"/>
        <v>3414.23</v>
      </c>
    </row>
    <row r="3251" spans="1:4">
      <c r="A3251" s="16">
        <v>3250</v>
      </c>
      <c r="B3251" s="1">
        <f t="shared" ca="1" si="212"/>
        <v>164.23000000000002</v>
      </c>
      <c r="C3251" s="16">
        <f t="shared" ca="1" si="213"/>
        <v>5.0532307692307654</v>
      </c>
      <c r="D3251" s="1">
        <f t="shared" ca="1" si="215"/>
        <v>3414.23</v>
      </c>
    </row>
    <row r="3252" spans="1:4">
      <c r="A3252" s="16">
        <v>3251</v>
      </c>
      <c r="B3252" s="1">
        <f t="shared" ca="1" si="212"/>
        <v>163.23000000000002</v>
      </c>
      <c r="C3252" s="16">
        <f t="shared" ca="1" si="213"/>
        <v>5.0209166410335229</v>
      </c>
      <c r="D3252" s="1">
        <f t="shared" ca="1" si="215"/>
        <v>3414.23</v>
      </c>
    </row>
    <row r="3253" spans="1:4">
      <c r="A3253" s="16">
        <v>3252</v>
      </c>
      <c r="B3253" s="1">
        <f t="shared" ca="1" si="212"/>
        <v>162.23000000000002</v>
      </c>
      <c r="C3253" s="16">
        <f t="shared" ca="1" si="213"/>
        <v>4.9886223862238666</v>
      </c>
      <c r="D3253" s="1">
        <f t="shared" ca="1" si="215"/>
        <v>3414.23</v>
      </c>
    </row>
    <row r="3254" spans="1:4">
      <c r="A3254" s="16">
        <v>3253</v>
      </c>
      <c r="B3254" s="1">
        <f t="shared" ca="1" si="212"/>
        <v>161.23000000000002</v>
      </c>
      <c r="C3254" s="16">
        <f t="shared" ca="1" si="213"/>
        <v>4.9563479864740145</v>
      </c>
      <c r="D3254" s="1">
        <f t="shared" ca="1" si="215"/>
        <v>3414.23</v>
      </c>
    </row>
    <row r="3255" spans="1:4">
      <c r="A3255" s="16">
        <v>3254</v>
      </c>
      <c r="B3255" s="1">
        <f t="shared" ca="1" si="212"/>
        <v>160.23000000000002</v>
      </c>
      <c r="C3255" s="16">
        <f t="shared" ca="1" si="213"/>
        <v>4.9240934234787943</v>
      </c>
      <c r="D3255" s="1">
        <f t="shared" ca="1" si="215"/>
        <v>3414.23</v>
      </c>
    </row>
    <row r="3256" spans="1:4">
      <c r="A3256" s="16">
        <v>3255</v>
      </c>
      <c r="B3256" s="1">
        <f t="shared" ca="1" si="212"/>
        <v>159.23000000000002</v>
      </c>
      <c r="C3256" s="16">
        <f t="shared" ca="1" si="213"/>
        <v>4.8918586789554581</v>
      </c>
      <c r="D3256" s="1">
        <f t="shared" ca="1" si="215"/>
        <v>3414.23</v>
      </c>
    </row>
    <row r="3257" spans="1:4">
      <c r="A3257" s="16">
        <v>3256</v>
      </c>
      <c r="B3257" s="1">
        <f t="shared" ca="1" si="212"/>
        <v>162.2800000000002</v>
      </c>
      <c r="C3257" s="16">
        <f t="shared" ca="1" si="213"/>
        <v>4.9840294840294916</v>
      </c>
      <c r="D3257" s="1">
        <f t="shared" ca="1" si="215"/>
        <v>3418.28</v>
      </c>
    </row>
    <row r="3258" spans="1:4">
      <c r="A3258" s="16">
        <v>3257</v>
      </c>
      <c r="B3258" s="1">
        <f t="shared" ca="1" si="212"/>
        <v>167.11999999999989</v>
      </c>
      <c r="C3258" s="16">
        <f t="shared" ca="1" si="213"/>
        <v>5.1311022413263743</v>
      </c>
      <c r="D3258" s="1">
        <f t="shared" ca="1" si="215"/>
        <v>3424.12</v>
      </c>
    </row>
    <row r="3259" spans="1:4">
      <c r="A3259" s="16">
        <v>3258</v>
      </c>
      <c r="B3259" s="1">
        <f t="shared" ca="1" si="212"/>
        <v>166.11999999999989</v>
      </c>
      <c r="C3259" s="16">
        <f t="shared" ca="1" si="213"/>
        <v>5.0988336402701009</v>
      </c>
      <c r="D3259" s="1">
        <f t="shared" ca="1" si="215"/>
        <v>3424.12</v>
      </c>
    </row>
    <row r="3260" spans="1:4">
      <c r="A3260" s="16">
        <v>3259</v>
      </c>
      <c r="B3260" s="1">
        <f t="shared" ca="1" si="212"/>
        <v>165.11999999999989</v>
      </c>
      <c r="C3260" s="16">
        <f t="shared" ca="1" si="213"/>
        <v>5.0665848419760664</v>
      </c>
      <c r="D3260" s="1">
        <f t="shared" ca="1" si="215"/>
        <v>3424.12</v>
      </c>
    </row>
    <row r="3261" spans="1:4">
      <c r="A3261" s="16">
        <v>3260</v>
      </c>
      <c r="B3261" s="1">
        <f t="shared" ca="1" si="212"/>
        <v>164.11999999999989</v>
      </c>
      <c r="C3261" s="16">
        <f t="shared" ca="1" si="213"/>
        <v>5.0343558282208534</v>
      </c>
      <c r="D3261" s="1">
        <f t="shared" ca="1" si="215"/>
        <v>3424.12</v>
      </c>
    </row>
    <row r="3262" spans="1:4">
      <c r="A3262" s="16">
        <v>3261</v>
      </c>
      <c r="B3262" s="1">
        <f t="shared" ca="1" si="212"/>
        <v>166.09999999999991</v>
      </c>
      <c r="C3262" s="16">
        <f t="shared" ca="1" si="213"/>
        <v>5.0935295921496362</v>
      </c>
      <c r="D3262" s="1">
        <f t="shared" ca="1" si="215"/>
        <v>3427.1</v>
      </c>
    </row>
    <row r="3263" spans="1:4">
      <c r="A3263" s="16">
        <v>3262</v>
      </c>
      <c r="B3263" s="1">
        <f t="shared" ca="1" si="212"/>
        <v>165.09999999999991</v>
      </c>
      <c r="C3263" s="16">
        <f t="shared" ca="1" si="213"/>
        <v>5.0613120784794603</v>
      </c>
      <c r="D3263" s="1">
        <f t="shared" ca="1" si="215"/>
        <v>3427.1</v>
      </c>
    </row>
    <row r="3264" spans="1:4">
      <c r="A3264" s="16">
        <v>3263</v>
      </c>
      <c r="B3264" s="1">
        <f t="shared" ca="1" si="212"/>
        <v>164.09999999999991</v>
      </c>
      <c r="C3264" s="16">
        <f t="shared" ca="1" si="213"/>
        <v>5.0291143119828234</v>
      </c>
      <c r="D3264" s="1">
        <f t="shared" ca="1" si="215"/>
        <v>3427.1</v>
      </c>
    </row>
    <row r="3265" spans="1:4">
      <c r="A3265" s="16">
        <v>3264</v>
      </c>
      <c r="B3265" s="1">
        <f t="shared" ca="1" si="212"/>
        <v>163.09999999999991</v>
      </c>
      <c r="C3265" s="16">
        <f t="shared" ca="1" si="213"/>
        <v>4.9969362745098067</v>
      </c>
      <c r="D3265" s="1">
        <f t="shared" ca="1" si="215"/>
        <v>3427.1</v>
      </c>
    </row>
    <row r="3266" spans="1:4">
      <c r="A3266" s="16">
        <v>3265</v>
      </c>
      <c r="B3266" s="1">
        <f t="shared" ref="B3266:B3329" ca="1" si="216">D3266-A3266</f>
        <v>167.84999999999991</v>
      </c>
      <c r="C3266" s="16">
        <f t="shared" ref="C3266:C3329" ca="1" si="217">(D3266/A3266*100)-100</f>
        <v>5.14088820826953</v>
      </c>
      <c r="D3266" s="1">
        <f t="shared" ref="D3266:D3297" ca="1" si="218">$D$3201+V66</f>
        <v>3432.85</v>
      </c>
    </row>
    <row r="3267" spans="1:4">
      <c r="A3267" s="16">
        <v>3266</v>
      </c>
      <c r="B3267" s="1">
        <f t="shared" ca="1" si="216"/>
        <v>166.84999999999991</v>
      </c>
      <c r="C3267" s="16">
        <f t="shared" ca="1" si="217"/>
        <v>5.1086956521739069</v>
      </c>
      <c r="D3267" s="1">
        <f t="shared" ca="1" si="218"/>
        <v>3432.85</v>
      </c>
    </row>
    <row r="3268" spans="1:4">
      <c r="A3268" s="16">
        <v>3267</v>
      </c>
      <c r="B3268" s="1">
        <f t="shared" ca="1" si="216"/>
        <v>168.84000000000015</v>
      </c>
      <c r="C3268" s="16">
        <f t="shared" ca="1" si="217"/>
        <v>5.1680440771349794</v>
      </c>
      <c r="D3268" s="1">
        <f t="shared" ca="1" si="218"/>
        <v>3435.84</v>
      </c>
    </row>
    <row r="3269" spans="1:4">
      <c r="A3269" s="16">
        <v>3268</v>
      </c>
      <c r="B3269" s="1">
        <f t="shared" ca="1" si="216"/>
        <v>170.13000000000011</v>
      </c>
      <c r="C3269" s="16">
        <f t="shared" ca="1" si="217"/>
        <v>5.205936352509184</v>
      </c>
      <c r="D3269" s="1">
        <f t="shared" ca="1" si="218"/>
        <v>3438.13</v>
      </c>
    </row>
    <row r="3270" spans="1:4">
      <c r="A3270" s="16">
        <v>3269</v>
      </c>
      <c r="B3270" s="1">
        <f t="shared" ca="1" si="216"/>
        <v>169.13000000000011</v>
      </c>
      <c r="C3270" s="16">
        <f t="shared" ca="1" si="217"/>
        <v>5.1737534414193931</v>
      </c>
      <c r="D3270" s="1">
        <f t="shared" ca="1" si="218"/>
        <v>3438.13</v>
      </c>
    </row>
    <row r="3271" spans="1:4">
      <c r="A3271" s="16">
        <v>3270</v>
      </c>
      <c r="B3271" s="1">
        <f t="shared" ca="1" si="216"/>
        <v>171.80999999999995</v>
      </c>
      <c r="C3271" s="16">
        <f t="shared" ca="1" si="217"/>
        <v>5.2541284403669692</v>
      </c>
      <c r="D3271" s="1">
        <f t="shared" ca="1" si="218"/>
        <v>3441.81</v>
      </c>
    </row>
    <row r="3272" spans="1:4">
      <c r="A3272" s="16">
        <v>3271</v>
      </c>
      <c r="B3272" s="1">
        <f t="shared" ca="1" si="216"/>
        <v>170.80999999999995</v>
      </c>
      <c r="C3272" s="16">
        <f t="shared" ca="1" si="217"/>
        <v>5.2219504738611988</v>
      </c>
      <c r="D3272" s="1">
        <f t="shared" ca="1" si="218"/>
        <v>3441.81</v>
      </c>
    </row>
    <row r="3273" spans="1:4">
      <c r="A3273" s="16">
        <v>3272</v>
      </c>
      <c r="B3273" s="1">
        <f t="shared" ca="1" si="216"/>
        <v>169.80999999999995</v>
      </c>
      <c r="C3273" s="16">
        <f t="shared" ca="1" si="217"/>
        <v>5.1897921760391199</v>
      </c>
      <c r="D3273" s="1">
        <f t="shared" ca="1" si="218"/>
        <v>3441.81</v>
      </c>
    </row>
    <row r="3274" spans="1:4">
      <c r="A3274" s="16">
        <v>3273</v>
      </c>
      <c r="B3274" s="1">
        <f t="shared" ca="1" si="216"/>
        <v>168.80999999999995</v>
      </c>
      <c r="C3274" s="16">
        <f t="shared" ca="1" si="217"/>
        <v>5.1576535288725864</v>
      </c>
      <c r="D3274" s="1">
        <f t="shared" ca="1" si="218"/>
        <v>3441.81</v>
      </c>
    </row>
    <row r="3275" spans="1:4">
      <c r="A3275" s="16">
        <v>3274</v>
      </c>
      <c r="B3275" s="1">
        <f t="shared" ca="1" si="216"/>
        <v>172.34999999999991</v>
      </c>
      <c r="C3275" s="16">
        <f t="shared" ca="1" si="217"/>
        <v>5.2642028100183182</v>
      </c>
      <c r="D3275" s="1">
        <f t="shared" ca="1" si="218"/>
        <v>3446.35</v>
      </c>
    </row>
    <row r="3276" spans="1:4">
      <c r="A3276" s="16">
        <v>3275</v>
      </c>
      <c r="B3276" s="1">
        <f t="shared" ca="1" si="216"/>
        <v>174.30999999999995</v>
      </c>
      <c r="C3276" s="16">
        <f t="shared" ca="1" si="217"/>
        <v>5.3224427480915892</v>
      </c>
      <c r="D3276" s="1">
        <f t="shared" ca="1" si="218"/>
        <v>3449.31</v>
      </c>
    </row>
    <row r="3277" spans="1:4">
      <c r="A3277" s="16">
        <v>3276</v>
      </c>
      <c r="B3277" s="1">
        <f t="shared" ca="1" si="216"/>
        <v>173.30999999999995</v>
      </c>
      <c r="C3277" s="16">
        <f t="shared" ca="1" si="217"/>
        <v>5.2902930402930508</v>
      </c>
      <c r="D3277" s="1">
        <f t="shared" ca="1" si="218"/>
        <v>3449.31</v>
      </c>
    </row>
    <row r="3278" spans="1:4">
      <c r="A3278" s="16">
        <v>3277</v>
      </c>
      <c r="B3278" s="1">
        <f t="shared" ca="1" si="216"/>
        <v>172.30999999999995</v>
      </c>
      <c r="C3278" s="16">
        <f t="shared" ca="1" si="217"/>
        <v>5.2581629539212713</v>
      </c>
      <c r="D3278" s="1">
        <f t="shared" ca="1" si="218"/>
        <v>3449.31</v>
      </c>
    </row>
    <row r="3279" spans="1:4">
      <c r="A3279" s="16">
        <v>3278</v>
      </c>
      <c r="B3279" s="1">
        <f t="shared" ca="1" si="216"/>
        <v>171.30999999999995</v>
      </c>
      <c r="C3279" s="16">
        <f t="shared" ca="1" si="217"/>
        <v>5.2260524710189031</v>
      </c>
      <c r="D3279" s="1">
        <f t="shared" ca="1" si="218"/>
        <v>3449.31</v>
      </c>
    </row>
    <row r="3280" spans="1:4">
      <c r="A3280" s="16">
        <v>3279</v>
      </c>
      <c r="B3280" s="1">
        <f t="shared" ca="1" si="216"/>
        <v>170.30999999999995</v>
      </c>
      <c r="C3280" s="16">
        <f t="shared" ca="1" si="217"/>
        <v>5.1939615736505118</v>
      </c>
      <c r="D3280" s="1">
        <f t="shared" ca="1" si="218"/>
        <v>3449.31</v>
      </c>
    </row>
    <row r="3281" spans="1:4">
      <c r="A3281" s="16">
        <v>3280</v>
      </c>
      <c r="B3281" s="1">
        <f t="shared" ca="1" si="216"/>
        <v>169.30999999999995</v>
      </c>
      <c r="C3281" s="16">
        <f t="shared" ca="1" si="217"/>
        <v>5.1618902439024339</v>
      </c>
      <c r="D3281" s="1">
        <f t="shared" ca="1" si="218"/>
        <v>3449.31</v>
      </c>
    </row>
    <row r="3282" spans="1:4">
      <c r="A3282" s="16">
        <v>3281</v>
      </c>
      <c r="B3282" s="1">
        <f t="shared" ca="1" si="216"/>
        <v>171.0300000000002</v>
      </c>
      <c r="C3282" s="16">
        <f t="shared" ca="1" si="217"/>
        <v>5.2127400182871071</v>
      </c>
      <c r="D3282" s="1">
        <f t="shared" ca="1" si="218"/>
        <v>3452.03</v>
      </c>
    </row>
    <row r="3283" spans="1:4">
      <c r="A3283" s="16">
        <v>3282</v>
      </c>
      <c r="B3283" s="1">
        <f t="shared" ca="1" si="216"/>
        <v>170.0300000000002</v>
      </c>
      <c r="C3283" s="16">
        <f t="shared" ca="1" si="217"/>
        <v>5.1806825106642407</v>
      </c>
      <c r="D3283" s="1">
        <f t="shared" ca="1" si="218"/>
        <v>3452.03</v>
      </c>
    </row>
    <row r="3284" spans="1:4">
      <c r="A3284" s="16">
        <v>3283</v>
      </c>
      <c r="B3284" s="1">
        <f t="shared" ca="1" si="216"/>
        <v>169.0300000000002</v>
      </c>
      <c r="C3284" s="16">
        <f t="shared" ca="1" si="217"/>
        <v>5.148644532439846</v>
      </c>
      <c r="D3284" s="1">
        <f t="shared" ca="1" si="218"/>
        <v>3452.03</v>
      </c>
    </row>
    <row r="3285" spans="1:4">
      <c r="A3285" s="16">
        <v>3284</v>
      </c>
      <c r="B3285" s="1">
        <f t="shared" ca="1" si="216"/>
        <v>168.0300000000002</v>
      </c>
      <c r="C3285" s="16">
        <f t="shared" ca="1" si="217"/>
        <v>5.1166260657734597</v>
      </c>
      <c r="D3285" s="1">
        <f t="shared" ca="1" si="218"/>
        <v>3452.03</v>
      </c>
    </row>
    <row r="3286" spans="1:4">
      <c r="A3286" s="16">
        <v>3285</v>
      </c>
      <c r="B3286" s="1">
        <f t="shared" ca="1" si="216"/>
        <v>167.0300000000002</v>
      </c>
      <c r="C3286" s="16">
        <f t="shared" ca="1" si="217"/>
        <v>5.0846270928462758</v>
      </c>
      <c r="D3286" s="1">
        <f t="shared" ca="1" si="218"/>
        <v>3452.03</v>
      </c>
    </row>
    <row r="3287" spans="1:4">
      <c r="A3287" s="16">
        <v>3286</v>
      </c>
      <c r="B3287" s="1">
        <f t="shared" ca="1" si="216"/>
        <v>166.0300000000002</v>
      </c>
      <c r="C3287" s="16">
        <f t="shared" ca="1" si="217"/>
        <v>5.0526475958612309</v>
      </c>
      <c r="D3287" s="1">
        <f t="shared" ca="1" si="218"/>
        <v>3452.03</v>
      </c>
    </row>
    <row r="3288" spans="1:4">
      <c r="A3288" s="16">
        <v>3287</v>
      </c>
      <c r="B3288" s="1">
        <f t="shared" ca="1" si="216"/>
        <v>165.0300000000002</v>
      </c>
      <c r="C3288" s="16">
        <f t="shared" ca="1" si="217"/>
        <v>5.0206875570429048</v>
      </c>
      <c r="D3288" s="1">
        <f t="shared" ca="1" si="218"/>
        <v>3452.03</v>
      </c>
    </row>
    <row r="3289" spans="1:4">
      <c r="A3289" s="16">
        <v>3288</v>
      </c>
      <c r="B3289" s="1">
        <f t="shared" ca="1" si="216"/>
        <v>164.0300000000002</v>
      </c>
      <c r="C3289" s="16">
        <f t="shared" ca="1" si="217"/>
        <v>4.9887469586374635</v>
      </c>
      <c r="D3289" s="1">
        <f t="shared" ca="1" si="218"/>
        <v>3452.03</v>
      </c>
    </row>
    <row r="3290" spans="1:4">
      <c r="A3290" s="16">
        <v>3289</v>
      </c>
      <c r="B3290" s="1">
        <f t="shared" ca="1" si="216"/>
        <v>163.0300000000002</v>
      </c>
      <c r="C3290" s="16">
        <f t="shared" ca="1" si="217"/>
        <v>4.9568257829127447</v>
      </c>
      <c r="D3290" s="1">
        <f t="shared" ca="1" si="218"/>
        <v>3452.03</v>
      </c>
    </row>
    <row r="3291" spans="1:4">
      <c r="A3291" s="16">
        <v>3290</v>
      </c>
      <c r="B3291" s="1">
        <f t="shared" ca="1" si="216"/>
        <v>165.30999999999995</v>
      </c>
      <c r="C3291" s="16">
        <f t="shared" ca="1" si="217"/>
        <v>5.0246200607902693</v>
      </c>
      <c r="D3291" s="1">
        <f t="shared" ca="1" si="218"/>
        <v>3455.31</v>
      </c>
    </row>
    <row r="3292" spans="1:4">
      <c r="A3292" s="16">
        <v>3291</v>
      </c>
      <c r="B3292" s="1">
        <f t="shared" ca="1" si="216"/>
        <v>167.36000000000013</v>
      </c>
      <c r="C3292" s="16">
        <f t="shared" ca="1" si="217"/>
        <v>5.085384381646918</v>
      </c>
      <c r="D3292" s="1">
        <f t="shared" ca="1" si="218"/>
        <v>3458.36</v>
      </c>
    </row>
    <row r="3293" spans="1:4">
      <c r="A3293" s="16">
        <v>3292</v>
      </c>
      <c r="B3293" s="1">
        <f t="shared" ca="1" si="216"/>
        <v>166.36000000000013</v>
      </c>
      <c r="C3293" s="16">
        <f t="shared" ca="1" si="217"/>
        <v>5.0534629404617419</v>
      </c>
      <c r="D3293" s="1">
        <f t="shared" ca="1" si="218"/>
        <v>3458.36</v>
      </c>
    </row>
    <row r="3294" spans="1:4">
      <c r="A3294" s="16">
        <v>3293</v>
      </c>
      <c r="B3294" s="1">
        <f t="shared" ca="1" si="216"/>
        <v>170.49000000000024</v>
      </c>
      <c r="C3294" s="16">
        <f t="shared" ca="1" si="217"/>
        <v>5.1773458852110537</v>
      </c>
      <c r="D3294" s="1">
        <f t="shared" ca="1" si="218"/>
        <v>3463.4900000000002</v>
      </c>
    </row>
    <row r="3295" spans="1:4">
      <c r="A3295" s="16">
        <v>3294</v>
      </c>
      <c r="B3295" s="1">
        <f t="shared" ca="1" si="216"/>
        <v>169.49000000000024</v>
      </c>
      <c r="C3295" s="16">
        <f t="shared" ca="1" si="217"/>
        <v>5.1454159077109978</v>
      </c>
      <c r="D3295" s="1">
        <f t="shared" ca="1" si="218"/>
        <v>3463.4900000000002</v>
      </c>
    </row>
    <row r="3296" spans="1:4">
      <c r="A3296" s="16">
        <v>3295</v>
      </c>
      <c r="B3296" s="1">
        <f t="shared" ca="1" si="216"/>
        <v>168.49000000000024</v>
      </c>
      <c r="C3296" s="16">
        <f t="shared" ca="1" si="217"/>
        <v>5.1135053110773896</v>
      </c>
      <c r="D3296" s="1">
        <f t="shared" ca="1" si="218"/>
        <v>3463.4900000000002</v>
      </c>
    </row>
    <row r="3297" spans="1:4">
      <c r="A3297" s="16">
        <v>3296</v>
      </c>
      <c r="B3297" s="1">
        <f t="shared" ca="1" si="216"/>
        <v>170.80999999999995</v>
      </c>
      <c r="C3297" s="16">
        <f t="shared" ca="1" si="217"/>
        <v>5.182342233009706</v>
      </c>
      <c r="D3297" s="1">
        <f t="shared" ca="1" si="218"/>
        <v>3466.81</v>
      </c>
    </row>
    <row r="3298" spans="1:4">
      <c r="A3298" s="16">
        <v>3297</v>
      </c>
      <c r="B3298" s="1">
        <f t="shared" ca="1" si="216"/>
        <v>172.51999999999998</v>
      </c>
      <c r="C3298" s="16">
        <f t="shared" ca="1" si="217"/>
        <v>5.2326357294510046</v>
      </c>
      <c r="D3298" s="1">
        <f t="shared" ref="D3298:D3329" ca="1" si="219">$D$3201+V98</f>
        <v>3469.52</v>
      </c>
    </row>
    <row r="3299" spans="1:4">
      <c r="A3299" s="16">
        <v>3298</v>
      </c>
      <c r="B3299" s="1">
        <f t="shared" ca="1" si="216"/>
        <v>171.51999999999998</v>
      </c>
      <c r="C3299" s="16">
        <f t="shared" ca="1" si="217"/>
        <v>5.2007277137659145</v>
      </c>
      <c r="D3299" s="1">
        <f t="shared" ca="1" si="219"/>
        <v>3469.52</v>
      </c>
    </row>
    <row r="3300" spans="1:4">
      <c r="A3300" s="16">
        <v>3299</v>
      </c>
      <c r="B3300" s="1">
        <f t="shared" ca="1" si="216"/>
        <v>173.82999999999993</v>
      </c>
      <c r="C3300" s="16">
        <f t="shared" ca="1" si="217"/>
        <v>5.2691724765080181</v>
      </c>
      <c r="D3300" s="1">
        <f t="shared" ca="1" si="219"/>
        <v>3472.83</v>
      </c>
    </row>
    <row r="3301" spans="1:4">
      <c r="A3301" s="16">
        <v>3300</v>
      </c>
      <c r="B3301" s="1">
        <f t="shared" ca="1" si="216"/>
        <v>172.82999999999993</v>
      </c>
      <c r="C3301" s="16">
        <f t="shared" ca="1" si="217"/>
        <v>5.2372727272727246</v>
      </c>
      <c r="D3301" s="1">
        <f t="shared" ca="1" si="219"/>
        <v>3472.83</v>
      </c>
    </row>
    <row r="3302" spans="1:4">
      <c r="A3302" s="16">
        <v>3301</v>
      </c>
      <c r="B3302" s="1">
        <f t="shared" ca="1" si="216"/>
        <v>171.82999999999993</v>
      </c>
      <c r="C3302" s="16">
        <f t="shared" ca="1" si="217"/>
        <v>5.205392305362011</v>
      </c>
      <c r="D3302" s="1">
        <f t="shared" ca="1" si="219"/>
        <v>3472.83</v>
      </c>
    </row>
    <row r="3303" spans="1:4">
      <c r="A3303" s="16">
        <v>3302</v>
      </c>
      <c r="B3303" s="1">
        <f t="shared" ca="1" si="216"/>
        <v>170.82999999999993</v>
      </c>
      <c r="C3303" s="16">
        <f t="shared" ca="1" si="217"/>
        <v>5.1735311932162347</v>
      </c>
      <c r="D3303" s="1">
        <f t="shared" ca="1" si="219"/>
        <v>3472.83</v>
      </c>
    </row>
    <row r="3304" spans="1:4">
      <c r="A3304" s="16">
        <v>3303</v>
      </c>
      <c r="B3304" s="1">
        <f t="shared" ca="1" si="216"/>
        <v>173.57999999999993</v>
      </c>
      <c r="C3304" s="16">
        <f t="shared" ca="1" si="217"/>
        <v>5.2552225249772988</v>
      </c>
      <c r="D3304" s="1">
        <f t="shared" ca="1" si="219"/>
        <v>3476.58</v>
      </c>
    </row>
    <row r="3305" spans="1:4">
      <c r="A3305" s="16">
        <v>3304</v>
      </c>
      <c r="B3305" s="1">
        <f t="shared" ca="1" si="216"/>
        <v>172.57999999999993</v>
      </c>
      <c r="C3305" s="16">
        <f t="shared" ca="1" si="217"/>
        <v>5.2233656174334158</v>
      </c>
      <c r="D3305" s="1">
        <f t="shared" ca="1" si="219"/>
        <v>3476.58</v>
      </c>
    </row>
    <row r="3306" spans="1:4">
      <c r="A3306" s="16">
        <v>3305</v>
      </c>
      <c r="B3306" s="1">
        <f t="shared" ca="1" si="216"/>
        <v>174.51000000000022</v>
      </c>
      <c r="C3306" s="16">
        <f t="shared" ca="1" si="217"/>
        <v>5.2801815431164982</v>
      </c>
      <c r="D3306" s="1">
        <f t="shared" ca="1" si="219"/>
        <v>3479.51</v>
      </c>
    </row>
    <row r="3307" spans="1:4">
      <c r="A3307" s="16">
        <v>3306</v>
      </c>
      <c r="B3307" s="1">
        <f t="shared" ca="1" si="216"/>
        <v>173.51000000000022</v>
      </c>
      <c r="C3307" s="16">
        <f t="shared" ca="1" si="217"/>
        <v>5.2483363581367257</v>
      </c>
      <c r="D3307" s="1">
        <f t="shared" ca="1" si="219"/>
        <v>3479.51</v>
      </c>
    </row>
    <row r="3308" spans="1:4">
      <c r="A3308" s="16">
        <v>3307</v>
      </c>
      <c r="B3308" s="1">
        <f t="shared" ca="1" si="216"/>
        <v>172.51000000000022</v>
      </c>
      <c r="C3308" s="16">
        <f t="shared" ca="1" si="217"/>
        <v>5.2165104324160865</v>
      </c>
      <c r="D3308" s="1">
        <f t="shared" ca="1" si="219"/>
        <v>3479.51</v>
      </c>
    </row>
    <row r="3309" spans="1:4">
      <c r="A3309" s="16">
        <v>3308</v>
      </c>
      <c r="B3309" s="1">
        <f t="shared" ca="1" si="216"/>
        <v>171.51000000000022</v>
      </c>
      <c r="C3309" s="16">
        <f t="shared" ca="1" si="217"/>
        <v>5.1847037484885163</v>
      </c>
      <c r="D3309" s="1">
        <f t="shared" ca="1" si="219"/>
        <v>3479.51</v>
      </c>
    </row>
    <row r="3310" spans="1:4">
      <c r="A3310" s="16">
        <v>3309</v>
      </c>
      <c r="B3310" s="1">
        <f t="shared" ca="1" si="216"/>
        <v>173.09999999999991</v>
      </c>
      <c r="C3310" s="16">
        <f t="shared" ca="1" si="217"/>
        <v>5.2311876699909305</v>
      </c>
      <c r="D3310" s="1">
        <f t="shared" ca="1" si="219"/>
        <v>3482.1</v>
      </c>
    </row>
    <row r="3311" spans="1:4">
      <c r="A3311" s="16">
        <v>3310</v>
      </c>
      <c r="B3311" s="1">
        <f t="shared" ca="1" si="216"/>
        <v>172.09999999999991</v>
      </c>
      <c r="C3311" s="16">
        <f t="shared" ca="1" si="217"/>
        <v>5.1993957703927407</v>
      </c>
      <c r="D3311" s="1">
        <f t="shared" ca="1" si="219"/>
        <v>3482.1</v>
      </c>
    </row>
    <row r="3312" spans="1:4">
      <c r="A3312" s="16">
        <v>3311</v>
      </c>
      <c r="B3312" s="1">
        <f t="shared" ca="1" si="216"/>
        <v>174.7800000000002</v>
      </c>
      <c r="C3312" s="16">
        <f t="shared" ca="1" si="217"/>
        <v>5.2787677438840319</v>
      </c>
      <c r="D3312" s="1">
        <f t="shared" ca="1" si="219"/>
        <v>3485.78</v>
      </c>
    </row>
    <row r="3313" spans="1:4">
      <c r="A3313" s="16">
        <v>3312</v>
      </c>
      <c r="B3313" s="1">
        <f t="shared" ca="1" si="216"/>
        <v>173.7800000000002</v>
      </c>
      <c r="C3313" s="16">
        <f t="shared" ca="1" si="217"/>
        <v>5.2469806763285192</v>
      </c>
      <c r="D3313" s="1">
        <f t="shared" ca="1" si="219"/>
        <v>3485.78</v>
      </c>
    </row>
    <row r="3314" spans="1:4">
      <c r="A3314" s="16">
        <v>3313</v>
      </c>
      <c r="B3314" s="1">
        <f t="shared" ca="1" si="216"/>
        <v>172.7800000000002</v>
      </c>
      <c r="C3314" s="16">
        <f t="shared" ca="1" si="217"/>
        <v>5.2152127980682224</v>
      </c>
      <c r="D3314" s="1">
        <f t="shared" ca="1" si="219"/>
        <v>3485.78</v>
      </c>
    </row>
    <row r="3315" spans="1:4">
      <c r="A3315" s="16">
        <v>3314</v>
      </c>
      <c r="B3315" s="1">
        <f t="shared" ca="1" si="216"/>
        <v>171.7800000000002</v>
      </c>
      <c r="C3315" s="16">
        <f t="shared" ca="1" si="217"/>
        <v>5.1834640917320485</v>
      </c>
      <c r="D3315" s="1">
        <f t="shared" ca="1" si="219"/>
        <v>3485.78</v>
      </c>
    </row>
    <row r="3316" spans="1:4">
      <c r="A3316" s="16">
        <v>3315</v>
      </c>
      <c r="B3316" s="1">
        <f t="shared" ca="1" si="216"/>
        <v>170.7800000000002</v>
      </c>
      <c r="C3316" s="16">
        <f t="shared" ca="1" si="217"/>
        <v>5.1517345399698371</v>
      </c>
      <c r="D3316" s="1">
        <f t="shared" ca="1" si="219"/>
        <v>3485.78</v>
      </c>
    </row>
    <row r="3317" spans="1:4">
      <c r="A3317" s="16">
        <v>3316</v>
      </c>
      <c r="B3317" s="1">
        <f t="shared" ca="1" si="216"/>
        <v>172.76999999999998</v>
      </c>
      <c r="C3317" s="16">
        <f t="shared" ca="1" si="217"/>
        <v>5.2101930036188264</v>
      </c>
      <c r="D3317" s="1">
        <f t="shared" ca="1" si="219"/>
        <v>3488.77</v>
      </c>
    </row>
    <row r="3318" spans="1:4">
      <c r="A3318" s="16">
        <v>3317</v>
      </c>
      <c r="B3318" s="1">
        <f t="shared" ca="1" si="216"/>
        <v>173.80000000000018</v>
      </c>
      <c r="C3318" s="16">
        <f t="shared" ca="1" si="217"/>
        <v>5.239674404582459</v>
      </c>
      <c r="D3318" s="1">
        <f t="shared" ca="1" si="219"/>
        <v>3490.8</v>
      </c>
    </row>
    <row r="3319" spans="1:4">
      <c r="A3319" s="16">
        <v>3318</v>
      </c>
      <c r="B3319" s="1">
        <f t="shared" ca="1" si="216"/>
        <v>176.13999999999987</v>
      </c>
      <c r="C3319" s="16">
        <f t="shared" ca="1" si="217"/>
        <v>5.3086196503918046</v>
      </c>
      <c r="D3319" s="1">
        <f t="shared" ca="1" si="219"/>
        <v>3494.14</v>
      </c>
    </row>
    <row r="3320" spans="1:4">
      <c r="A3320" s="16">
        <v>3319</v>
      </c>
      <c r="B3320" s="1">
        <f t="shared" ca="1" si="216"/>
        <v>175.13999999999987</v>
      </c>
      <c r="C3320" s="16">
        <f t="shared" ca="1" si="217"/>
        <v>5.2768906297077365</v>
      </c>
      <c r="D3320" s="1">
        <f t="shared" ca="1" si="219"/>
        <v>3494.14</v>
      </c>
    </row>
    <row r="3321" spans="1:4">
      <c r="A3321" s="16">
        <v>3320</v>
      </c>
      <c r="B3321" s="1">
        <f t="shared" ca="1" si="216"/>
        <v>174.13999999999987</v>
      </c>
      <c r="C3321" s="16">
        <f t="shared" ca="1" si="217"/>
        <v>5.245180722891547</v>
      </c>
      <c r="D3321" s="1">
        <f t="shared" ca="1" si="219"/>
        <v>3494.14</v>
      </c>
    </row>
    <row r="3322" spans="1:4">
      <c r="A3322" s="16">
        <v>3321</v>
      </c>
      <c r="B3322" s="1">
        <f t="shared" ca="1" si="216"/>
        <v>173.13999999999987</v>
      </c>
      <c r="C3322" s="16">
        <f t="shared" ca="1" si="217"/>
        <v>5.2134899126768914</v>
      </c>
      <c r="D3322" s="1">
        <f t="shared" ca="1" si="219"/>
        <v>3494.14</v>
      </c>
    </row>
    <row r="3323" spans="1:4">
      <c r="A3323" s="16">
        <v>3322</v>
      </c>
      <c r="B3323" s="1">
        <f t="shared" ca="1" si="216"/>
        <v>172.13999999999987</v>
      </c>
      <c r="C3323" s="16">
        <f t="shared" ca="1" si="217"/>
        <v>5.1818181818181728</v>
      </c>
      <c r="D3323" s="1">
        <f t="shared" ca="1" si="219"/>
        <v>3494.14</v>
      </c>
    </row>
    <row r="3324" spans="1:4">
      <c r="A3324" s="16">
        <v>3323</v>
      </c>
      <c r="B3324" s="1">
        <f t="shared" ca="1" si="216"/>
        <v>171.13999999999987</v>
      </c>
      <c r="C3324" s="16">
        <f t="shared" ca="1" si="217"/>
        <v>5.1501655130905704</v>
      </c>
      <c r="D3324" s="1">
        <f t="shared" ca="1" si="219"/>
        <v>3494.14</v>
      </c>
    </row>
    <row r="3325" spans="1:4">
      <c r="A3325" s="16">
        <v>3324</v>
      </c>
      <c r="B3325" s="1">
        <f t="shared" ca="1" si="216"/>
        <v>170.13999999999987</v>
      </c>
      <c r="C3325" s="16">
        <f t="shared" ca="1" si="217"/>
        <v>5.1185318892900113</v>
      </c>
      <c r="D3325" s="1">
        <f t="shared" ca="1" si="219"/>
        <v>3494.14</v>
      </c>
    </row>
    <row r="3326" spans="1:4">
      <c r="A3326" s="16">
        <v>3325</v>
      </c>
      <c r="B3326" s="1">
        <f t="shared" ca="1" si="216"/>
        <v>173.97000000000025</v>
      </c>
      <c r="C3326" s="16">
        <f t="shared" ca="1" si="217"/>
        <v>5.2321804511278316</v>
      </c>
      <c r="D3326" s="1">
        <f t="shared" ca="1" si="219"/>
        <v>3498.9700000000003</v>
      </c>
    </row>
    <row r="3327" spans="1:4">
      <c r="A3327" s="16">
        <v>3326</v>
      </c>
      <c r="B3327" s="1">
        <f t="shared" ca="1" si="216"/>
        <v>176.76999999999998</v>
      </c>
      <c r="C3327" s="16">
        <f t="shared" ca="1" si="217"/>
        <v>5.3147925435958996</v>
      </c>
      <c r="D3327" s="1">
        <f t="shared" ca="1" si="219"/>
        <v>3502.77</v>
      </c>
    </row>
    <row r="3328" spans="1:4">
      <c r="A3328" s="16">
        <v>3327</v>
      </c>
      <c r="B3328" s="1">
        <f t="shared" ca="1" si="216"/>
        <v>175.76999999999998</v>
      </c>
      <c r="C3328" s="16">
        <f t="shared" ca="1" si="217"/>
        <v>5.2831379621280519</v>
      </c>
      <c r="D3328" s="1">
        <f t="shared" ca="1" si="219"/>
        <v>3502.77</v>
      </c>
    </row>
    <row r="3329" spans="1:4">
      <c r="A3329" s="16">
        <v>3328</v>
      </c>
      <c r="B3329" s="1">
        <f t="shared" ca="1" si="216"/>
        <v>174.76999999999998</v>
      </c>
      <c r="C3329" s="16">
        <f t="shared" ca="1" si="217"/>
        <v>5.2515024038461604</v>
      </c>
      <c r="D3329" s="1">
        <f t="shared" ca="1" si="219"/>
        <v>3502.77</v>
      </c>
    </row>
    <row r="3330" spans="1:4">
      <c r="A3330" s="16">
        <v>3329</v>
      </c>
      <c r="B3330" s="1">
        <f t="shared" ref="B3330:B3393" ca="1" si="220">D3330-A3330</f>
        <v>173.76999999999998</v>
      </c>
      <c r="C3330" s="16">
        <f t="shared" ref="C3330:C3393" ca="1" si="221">(D3330/A3330*100)-100</f>
        <v>5.2198858516070885</v>
      </c>
      <c r="D3330" s="1">
        <f t="shared" ref="D3330:D3361" ca="1" si="222">$D$3201+V130</f>
        <v>3502.77</v>
      </c>
    </row>
    <row r="3331" spans="1:4">
      <c r="A3331" s="16">
        <v>3330</v>
      </c>
      <c r="B3331" s="1">
        <f t="shared" ca="1" si="220"/>
        <v>172.76999999999998</v>
      </c>
      <c r="C3331" s="16">
        <f t="shared" ca="1" si="221"/>
        <v>5.1882882882882768</v>
      </c>
      <c r="D3331" s="1">
        <f t="shared" ca="1" si="222"/>
        <v>3502.77</v>
      </c>
    </row>
    <row r="3332" spans="1:4">
      <c r="A3332" s="16">
        <v>3331</v>
      </c>
      <c r="B3332" s="1">
        <f t="shared" ca="1" si="220"/>
        <v>176.44999999999982</v>
      </c>
      <c r="C3332" s="16">
        <f t="shared" ca="1" si="221"/>
        <v>5.2972080456319475</v>
      </c>
      <c r="D3332" s="1">
        <f t="shared" ca="1" si="222"/>
        <v>3507.45</v>
      </c>
    </row>
    <row r="3333" spans="1:4">
      <c r="A3333" s="16">
        <v>3332</v>
      </c>
      <c r="B3333" s="1">
        <f t="shared" ca="1" si="220"/>
        <v>175.44999999999982</v>
      </c>
      <c r="C3333" s="16">
        <f t="shared" ca="1" si="221"/>
        <v>5.2656062424969861</v>
      </c>
      <c r="D3333" s="1">
        <f t="shared" ca="1" si="222"/>
        <v>3507.45</v>
      </c>
    </row>
    <row r="3334" spans="1:4">
      <c r="A3334" s="16">
        <v>3333</v>
      </c>
      <c r="B3334" s="1">
        <f t="shared" ca="1" si="220"/>
        <v>174.44999999999982</v>
      </c>
      <c r="C3334" s="16">
        <f t="shared" ca="1" si="221"/>
        <v>5.2340234023402274</v>
      </c>
      <c r="D3334" s="1">
        <f t="shared" ca="1" si="222"/>
        <v>3507.45</v>
      </c>
    </row>
    <row r="3335" spans="1:4">
      <c r="A3335" s="16">
        <v>3334</v>
      </c>
      <c r="B3335" s="1">
        <f t="shared" ca="1" si="220"/>
        <v>176.32000000000016</v>
      </c>
      <c r="C3335" s="16">
        <f t="shared" ca="1" si="221"/>
        <v>5.2885422915417024</v>
      </c>
      <c r="D3335" s="1">
        <f t="shared" ca="1" si="222"/>
        <v>3510.32</v>
      </c>
    </row>
    <row r="3336" spans="1:4">
      <c r="A3336" s="16">
        <v>3335</v>
      </c>
      <c r="B3336" s="1">
        <f t="shared" ca="1" si="220"/>
        <v>175.32000000000016</v>
      </c>
      <c r="C3336" s="16">
        <f t="shared" ca="1" si="221"/>
        <v>5.2569715142428919</v>
      </c>
      <c r="D3336" s="1">
        <f t="shared" ca="1" si="222"/>
        <v>3510.32</v>
      </c>
    </row>
    <row r="3337" spans="1:4">
      <c r="A3337" s="16">
        <v>3336</v>
      </c>
      <c r="B3337" s="1">
        <f t="shared" ca="1" si="220"/>
        <v>174.32000000000016</v>
      </c>
      <c r="C3337" s="16">
        <f t="shared" ca="1" si="221"/>
        <v>5.2254196642685997</v>
      </c>
      <c r="D3337" s="1">
        <f t="shared" ca="1" si="222"/>
        <v>3510.32</v>
      </c>
    </row>
    <row r="3338" spans="1:4">
      <c r="A3338" s="16">
        <v>3337</v>
      </c>
      <c r="B3338" s="1">
        <f t="shared" ca="1" si="220"/>
        <v>173.32000000000016</v>
      </c>
      <c r="C3338" s="16">
        <f t="shared" ca="1" si="221"/>
        <v>5.1938867246029474</v>
      </c>
      <c r="D3338" s="1">
        <f t="shared" ca="1" si="222"/>
        <v>3510.32</v>
      </c>
    </row>
    <row r="3339" spans="1:4">
      <c r="A3339" s="16">
        <v>3338</v>
      </c>
      <c r="B3339" s="1">
        <f t="shared" ca="1" si="220"/>
        <v>177.40000000000009</v>
      </c>
      <c r="C3339" s="16">
        <f t="shared" ca="1" si="221"/>
        <v>5.3145596165368403</v>
      </c>
      <c r="D3339" s="1">
        <f t="shared" ca="1" si="222"/>
        <v>3515.4</v>
      </c>
    </row>
    <row r="3340" spans="1:4">
      <c r="A3340" s="16">
        <v>3339</v>
      </c>
      <c r="B3340" s="1">
        <f t="shared" ca="1" si="220"/>
        <v>178.96000000000004</v>
      </c>
      <c r="C3340" s="16">
        <f t="shared" ca="1" si="221"/>
        <v>5.3596885294998629</v>
      </c>
      <c r="D3340" s="1">
        <f t="shared" ca="1" si="222"/>
        <v>3517.96</v>
      </c>
    </row>
    <row r="3341" spans="1:4">
      <c r="A3341" s="16">
        <v>3340</v>
      </c>
      <c r="B3341" s="1">
        <f t="shared" ca="1" si="220"/>
        <v>181.32000000000016</v>
      </c>
      <c r="C3341" s="16">
        <f t="shared" ca="1" si="221"/>
        <v>5.4287425149700823</v>
      </c>
      <c r="D3341" s="1">
        <f t="shared" ca="1" si="222"/>
        <v>3521.32</v>
      </c>
    </row>
    <row r="3342" spans="1:4">
      <c r="A3342" s="16">
        <v>3341</v>
      </c>
      <c r="B3342" s="1">
        <f t="shared" ca="1" si="220"/>
        <v>180.32000000000016</v>
      </c>
      <c r="C3342" s="16">
        <f t="shared" ca="1" si="221"/>
        <v>5.3971864711164415</v>
      </c>
      <c r="D3342" s="1">
        <f t="shared" ca="1" si="222"/>
        <v>3521.32</v>
      </c>
    </row>
    <row r="3343" spans="1:4">
      <c r="A3343" s="16">
        <v>3342</v>
      </c>
      <c r="B3343" s="1">
        <f t="shared" ca="1" si="220"/>
        <v>179.32000000000016</v>
      </c>
      <c r="C3343" s="16">
        <f t="shared" ca="1" si="221"/>
        <v>5.3656493117893547</v>
      </c>
      <c r="D3343" s="1">
        <f t="shared" ca="1" si="222"/>
        <v>3521.32</v>
      </c>
    </row>
    <row r="3344" spans="1:4">
      <c r="A3344" s="16">
        <v>3343</v>
      </c>
      <c r="B3344" s="1">
        <f t="shared" ca="1" si="220"/>
        <v>178.32000000000016</v>
      </c>
      <c r="C3344" s="16">
        <f t="shared" ca="1" si="221"/>
        <v>5.3341310200418803</v>
      </c>
      <c r="D3344" s="1">
        <f t="shared" ca="1" si="222"/>
        <v>3521.32</v>
      </c>
    </row>
    <row r="3345" spans="1:4">
      <c r="A3345" s="16">
        <v>3344</v>
      </c>
      <c r="B3345" s="1">
        <f t="shared" ca="1" si="220"/>
        <v>177.32000000000016</v>
      </c>
      <c r="C3345" s="16">
        <f t="shared" ca="1" si="221"/>
        <v>5.3026315789473699</v>
      </c>
      <c r="D3345" s="1">
        <f t="shared" ca="1" si="222"/>
        <v>3521.32</v>
      </c>
    </row>
    <row r="3346" spans="1:4">
      <c r="A3346" s="16">
        <v>3345</v>
      </c>
      <c r="B3346" s="1">
        <f t="shared" ca="1" si="220"/>
        <v>176.32000000000016</v>
      </c>
      <c r="C3346" s="16">
        <f t="shared" ca="1" si="221"/>
        <v>5.2711509715993969</v>
      </c>
      <c r="D3346" s="1">
        <f t="shared" ca="1" si="222"/>
        <v>3521.32</v>
      </c>
    </row>
    <row r="3347" spans="1:4">
      <c r="A3347" s="16">
        <v>3346</v>
      </c>
      <c r="B3347" s="1">
        <f t="shared" ca="1" si="220"/>
        <v>175.32000000000016</v>
      </c>
      <c r="C3347" s="16">
        <f t="shared" ca="1" si="221"/>
        <v>5.2396891811117712</v>
      </c>
      <c r="D3347" s="1">
        <f t="shared" ca="1" si="222"/>
        <v>3521.32</v>
      </c>
    </row>
    <row r="3348" spans="1:4">
      <c r="A3348" s="16">
        <v>3347</v>
      </c>
      <c r="B3348" s="1">
        <f t="shared" ca="1" si="220"/>
        <v>174.32000000000016</v>
      </c>
      <c r="C3348" s="16">
        <f t="shared" ca="1" si="221"/>
        <v>5.2082461906184534</v>
      </c>
      <c r="D3348" s="1">
        <f t="shared" ca="1" si="222"/>
        <v>3521.32</v>
      </c>
    </row>
    <row r="3349" spans="1:4">
      <c r="A3349" s="16">
        <v>3348</v>
      </c>
      <c r="B3349" s="1">
        <f t="shared" ca="1" si="220"/>
        <v>173.32000000000016</v>
      </c>
      <c r="C3349" s="16">
        <f t="shared" ca="1" si="221"/>
        <v>5.1768219832736122</v>
      </c>
      <c r="D3349" s="1">
        <f t="shared" ca="1" si="222"/>
        <v>3521.32</v>
      </c>
    </row>
    <row r="3350" spans="1:4">
      <c r="A3350" s="16">
        <v>3349</v>
      </c>
      <c r="B3350" s="1">
        <f t="shared" ca="1" si="220"/>
        <v>172.32000000000016</v>
      </c>
      <c r="C3350" s="16">
        <f t="shared" ca="1" si="221"/>
        <v>5.1454165422514251</v>
      </c>
      <c r="D3350" s="1">
        <f t="shared" ca="1" si="222"/>
        <v>3521.32</v>
      </c>
    </row>
    <row r="3351" spans="1:4">
      <c r="A3351" s="16">
        <v>3350</v>
      </c>
      <c r="B3351" s="1">
        <f t="shared" ca="1" si="220"/>
        <v>171.32000000000016</v>
      </c>
      <c r="C3351" s="16">
        <f t="shared" ca="1" si="221"/>
        <v>5.1140298507462774</v>
      </c>
      <c r="D3351" s="1">
        <f t="shared" ca="1" si="222"/>
        <v>3521.32</v>
      </c>
    </row>
    <row r="3352" spans="1:4">
      <c r="A3352" s="16">
        <v>3351</v>
      </c>
      <c r="B3352" s="1">
        <f t="shared" ca="1" si="220"/>
        <v>174.30000000000018</v>
      </c>
      <c r="C3352" s="16">
        <f t="shared" ca="1" si="221"/>
        <v>5.2014324082363572</v>
      </c>
      <c r="D3352" s="1">
        <f t="shared" ca="1" si="222"/>
        <v>3525.3</v>
      </c>
    </row>
    <row r="3353" spans="1:4">
      <c r="A3353" s="16">
        <v>3352</v>
      </c>
      <c r="B3353" s="1">
        <f t="shared" ca="1" si="220"/>
        <v>176.67000000000007</v>
      </c>
      <c r="C3353" s="16">
        <f t="shared" ca="1" si="221"/>
        <v>5.2705847255369918</v>
      </c>
      <c r="D3353" s="1">
        <f t="shared" ca="1" si="222"/>
        <v>3528.67</v>
      </c>
    </row>
    <row r="3354" spans="1:4">
      <c r="A3354" s="16">
        <v>3353</v>
      </c>
      <c r="B3354" s="1">
        <f t="shared" ca="1" si="220"/>
        <v>175.67000000000007</v>
      </c>
      <c r="C3354" s="16">
        <f t="shared" ca="1" si="221"/>
        <v>5.2391887861616482</v>
      </c>
      <c r="D3354" s="1">
        <f t="shared" ca="1" si="222"/>
        <v>3528.67</v>
      </c>
    </row>
    <row r="3355" spans="1:4">
      <c r="A3355" s="16">
        <v>3354</v>
      </c>
      <c r="B3355" s="1">
        <f t="shared" ca="1" si="220"/>
        <v>176.73000000000002</v>
      </c>
      <c r="C3355" s="16">
        <f t="shared" ca="1" si="221"/>
        <v>5.2692307692307594</v>
      </c>
      <c r="D3355" s="1">
        <f t="shared" ca="1" si="222"/>
        <v>3530.73</v>
      </c>
    </row>
    <row r="3356" spans="1:4">
      <c r="A3356" s="16">
        <v>3355</v>
      </c>
      <c r="B3356" s="1">
        <f t="shared" ca="1" si="220"/>
        <v>175.73000000000002</v>
      </c>
      <c r="C3356" s="16">
        <f t="shared" ca="1" si="221"/>
        <v>5.237853949329363</v>
      </c>
      <c r="D3356" s="1">
        <f t="shared" ca="1" si="222"/>
        <v>3530.73</v>
      </c>
    </row>
    <row r="3357" spans="1:4">
      <c r="A3357" s="16">
        <v>3356</v>
      </c>
      <c r="B3357" s="1">
        <f t="shared" ca="1" si="220"/>
        <v>174.73000000000002</v>
      </c>
      <c r="C3357" s="16">
        <f t="shared" ca="1" si="221"/>
        <v>5.2064958283670961</v>
      </c>
      <c r="D3357" s="1">
        <f t="shared" ca="1" si="222"/>
        <v>3530.73</v>
      </c>
    </row>
    <row r="3358" spans="1:4">
      <c r="A3358" s="16">
        <v>3357</v>
      </c>
      <c r="B3358" s="1">
        <f t="shared" ca="1" si="220"/>
        <v>179.34000000000015</v>
      </c>
      <c r="C3358" s="16">
        <f t="shared" ca="1" si="221"/>
        <v>5.3422698838248408</v>
      </c>
      <c r="D3358" s="1">
        <f t="shared" ca="1" si="222"/>
        <v>3536.34</v>
      </c>
    </row>
    <row r="3359" spans="1:4">
      <c r="A3359" s="16">
        <v>3358</v>
      </c>
      <c r="B3359" s="1">
        <f t="shared" ca="1" si="220"/>
        <v>182.65999999999985</v>
      </c>
      <c r="C3359" s="16">
        <f t="shared" ca="1" si="221"/>
        <v>5.4395473496128517</v>
      </c>
      <c r="D3359" s="1">
        <f t="shared" ca="1" si="222"/>
        <v>3540.66</v>
      </c>
    </row>
    <row r="3360" spans="1:4">
      <c r="A3360" s="16">
        <v>3359</v>
      </c>
      <c r="B3360" s="1">
        <f t="shared" ca="1" si="220"/>
        <v>181.65999999999985</v>
      </c>
      <c r="C3360" s="16">
        <f t="shared" ca="1" si="221"/>
        <v>5.4081571896397662</v>
      </c>
      <c r="D3360" s="1">
        <f t="shared" ca="1" si="222"/>
        <v>3540.66</v>
      </c>
    </row>
    <row r="3361" spans="1:4">
      <c r="A3361" s="16">
        <v>3360</v>
      </c>
      <c r="B3361" s="1">
        <f t="shared" ca="1" si="220"/>
        <v>180.65999999999985</v>
      </c>
      <c r="C3361" s="16">
        <f t="shared" ca="1" si="221"/>
        <v>5.3767857142857025</v>
      </c>
      <c r="D3361" s="1">
        <f t="shared" ca="1" si="222"/>
        <v>3540.66</v>
      </c>
    </row>
    <row r="3362" spans="1:4">
      <c r="A3362" s="16">
        <v>3361</v>
      </c>
      <c r="B3362" s="1">
        <f t="shared" ca="1" si="220"/>
        <v>179.65999999999985</v>
      </c>
      <c r="C3362" s="16">
        <f t="shared" ca="1" si="221"/>
        <v>5.3454329068729436</v>
      </c>
      <c r="D3362" s="1">
        <f t="shared" ref="D3362:D3393" ca="1" si="223">$D$3201+V162</f>
        <v>3540.66</v>
      </c>
    </row>
    <row r="3363" spans="1:4">
      <c r="A3363" s="16">
        <v>3362</v>
      </c>
      <c r="B3363" s="1">
        <f t="shared" ca="1" si="220"/>
        <v>183.34999999999991</v>
      </c>
      <c r="C3363" s="16">
        <f t="shared" ca="1" si="221"/>
        <v>5.4535990481856089</v>
      </c>
      <c r="D3363" s="1">
        <f t="shared" ca="1" si="223"/>
        <v>3545.35</v>
      </c>
    </row>
    <row r="3364" spans="1:4">
      <c r="A3364" s="16">
        <v>3363</v>
      </c>
      <c r="B3364" s="1">
        <f t="shared" ca="1" si="220"/>
        <v>182.34999999999991</v>
      </c>
      <c r="C3364" s="16">
        <f t="shared" ca="1" si="221"/>
        <v>5.4222420457924443</v>
      </c>
      <c r="D3364" s="1">
        <f t="shared" ca="1" si="223"/>
        <v>3545.35</v>
      </c>
    </row>
    <row r="3365" spans="1:4">
      <c r="A3365" s="16">
        <v>3364</v>
      </c>
      <c r="B3365" s="1">
        <f t="shared" ca="1" si="220"/>
        <v>181.34999999999991</v>
      </c>
      <c r="C3365" s="16">
        <f t="shared" ca="1" si="221"/>
        <v>5.3909036860879951</v>
      </c>
      <c r="D3365" s="1">
        <f t="shared" ca="1" si="223"/>
        <v>3545.35</v>
      </c>
    </row>
    <row r="3366" spans="1:4">
      <c r="A3366" s="16">
        <v>3365</v>
      </c>
      <c r="B3366" s="1">
        <f t="shared" ca="1" si="220"/>
        <v>180.34999999999991</v>
      </c>
      <c r="C3366" s="16">
        <f t="shared" ca="1" si="221"/>
        <v>5.3595839524517146</v>
      </c>
      <c r="D3366" s="1">
        <f t="shared" ca="1" si="223"/>
        <v>3545.35</v>
      </c>
    </row>
    <row r="3367" spans="1:4">
      <c r="A3367" s="16">
        <v>3366</v>
      </c>
      <c r="B3367" s="1">
        <f t="shared" ca="1" si="220"/>
        <v>179.34999999999991</v>
      </c>
      <c r="C3367" s="16">
        <f t="shared" ca="1" si="221"/>
        <v>5.3282828282828092</v>
      </c>
      <c r="D3367" s="1">
        <f t="shared" ca="1" si="223"/>
        <v>3545.35</v>
      </c>
    </row>
    <row r="3368" spans="1:4">
      <c r="A3368" s="16">
        <v>3367</v>
      </c>
      <c r="B3368" s="1">
        <f t="shared" ca="1" si="220"/>
        <v>178.34999999999991</v>
      </c>
      <c r="C3368" s="16">
        <f t="shared" ca="1" si="221"/>
        <v>5.297000297000281</v>
      </c>
      <c r="D3368" s="1">
        <f t="shared" ca="1" si="223"/>
        <v>3545.35</v>
      </c>
    </row>
    <row r="3369" spans="1:4">
      <c r="A3369" s="16">
        <v>3368</v>
      </c>
      <c r="B3369" s="1">
        <f t="shared" ca="1" si="220"/>
        <v>177.34999999999991</v>
      </c>
      <c r="C3369" s="16">
        <f t="shared" ca="1" si="221"/>
        <v>5.265736342042743</v>
      </c>
      <c r="D3369" s="1">
        <f t="shared" ca="1" si="223"/>
        <v>3545.35</v>
      </c>
    </row>
    <row r="3370" spans="1:4">
      <c r="A3370" s="16">
        <v>3369</v>
      </c>
      <c r="B3370" s="1">
        <f t="shared" ca="1" si="220"/>
        <v>176.34999999999991</v>
      </c>
      <c r="C3370" s="16">
        <f t="shared" ca="1" si="221"/>
        <v>5.2344909468685046</v>
      </c>
      <c r="D3370" s="1">
        <f t="shared" ca="1" si="223"/>
        <v>3545.35</v>
      </c>
    </row>
    <row r="3371" spans="1:4">
      <c r="A3371" s="16">
        <v>3370</v>
      </c>
      <c r="B3371" s="1">
        <f t="shared" ca="1" si="220"/>
        <v>175.34999999999991</v>
      </c>
      <c r="C3371" s="16">
        <f t="shared" ca="1" si="221"/>
        <v>5.203264094955486</v>
      </c>
      <c r="D3371" s="1">
        <f t="shared" ca="1" si="223"/>
        <v>3545.35</v>
      </c>
    </row>
    <row r="3372" spans="1:4">
      <c r="A3372" s="16">
        <v>3371</v>
      </c>
      <c r="B3372" s="1">
        <f t="shared" ca="1" si="220"/>
        <v>174.34999999999991</v>
      </c>
      <c r="C3372" s="16">
        <f t="shared" ca="1" si="221"/>
        <v>5.172055769801247</v>
      </c>
      <c r="D3372" s="1">
        <f t="shared" ca="1" si="223"/>
        <v>3545.35</v>
      </c>
    </row>
    <row r="3373" spans="1:4">
      <c r="A3373" s="16">
        <v>3372</v>
      </c>
      <c r="B3373" s="1">
        <f t="shared" ca="1" si="220"/>
        <v>173.34999999999991</v>
      </c>
      <c r="C3373" s="16">
        <f t="shared" ca="1" si="221"/>
        <v>5.1408659549228872</v>
      </c>
      <c r="D3373" s="1">
        <f t="shared" ca="1" si="223"/>
        <v>3545.35</v>
      </c>
    </row>
    <row r="3374" spans="1:4">
      <c r="A3374" s="16">
        <v>3373</v>
      </c>
      <c r="B3374" s="1">
        <f t="shared" ca="1" si="220"/>
        <v>174.59000000000015</v>
      </c>
      <c r="C3374" s="16">
        <f t="shared" ca="1" si="221"/>
        <v>5.1761043581381614</v>
      </c>
      <c r="D3374" s="1">
        <f t="shared" ca="1" si="223"/>
        <v>3547.59</v>
      </c>
    </row>
    <row r="3375" spans="1:4">
      <c r="A3375" s="16">
        <v>3374</v>
      </c>
      <c r="B3375" s="1">
        <f t="shared" ca="1" si="220"/>
        <v>173.59000000000015</v>
      </c>
      <c r="C3375" s="16">
        <f t="shared" ca="1" si="221"/>
        <v>5.1449318316538353</v>
      </c>
      <c r="D3375" s="1">
        <f t="shared" ca="1" si="223"/>
        <v>3547.59</v>
      </c>
    </row>
    <row r="3376" spans="1:4">
      <c r="A3376" s="16">
        <v>3375</v>
      </c>
      <c r="B3376" s="1">
        <f t="shared" ca="1" si="220"/>
        <v>172.59000000000015</v>
      </c>
      <c r="C3376" s="16">
        <f t="shared" ca="1" si="221"/>
        <v>5.11377777777777</v>
      </c>
      <c r="D3376" s="1">
        <f t="shared" ca="1" si="223"/>
        <v>3547.59</v>
      </c>
    </row>
    <row r="3377" spans="1:4">
      <c r="A3377" s="16">
        <v>3376</v>
      </c>
      <c r="B3377" s="1">
        <f t="shared" ca="1" si="220"/>
        <v>177.39000000000033</v>
      </c>
      <c r="C3377" s="16">
        <f t="shared" ca="1" si="221"/>
        <v>5.2544431279621051</v>
      </c>
      <c r="D3377" s="1">
        <f t="shared" ca="1" si="223"/>
        <v>3553.3900000000003</v>
      </c>
    </row>
    <row r="3378" spans="1:4">
      <c r="A3378" s="16">
        <v>3377</v>
      </c>
      <c r="B3378" s="1">
        <f t="shared" ca="1" si="220"/>
        <v>176.39000000000033</v>
      </c>
      <c r="C3378" s="16">
        <f t="shared" ca="1" si="221"/>
        <v>5.2232750962392771</v>
      </c>
      <c r="D3378" s="1">
        <f t="shared" ca="1" si="223"/>
        <v>3553.3900000000003</v>
      </c>
    </row>
    <row r="3379" spans="1:4">
      <c r="A3379" s="16">
        <v>3378</v>
      </c>
      <c r="B3379" s="1">
        <f t="shared" ca="1" si="220"/>
        <v>180.13000000000011</v>
      </c>
      <c r="C3379" s="16">
        <f t="shared" ca="1" si="221"/>
        <v>5.3324452338661956</v>
      </c>
      <c r="D3379" s="1">
        <f t="shared" ca="1" si="223"/>
        <v>3558.13</v>
      </c>
    </row>
    <row r="3380" spans="1:4">
      <c r="A3380" s="16">
        <v>3379</v>
      </c>
      <c r="B3380" s="1">
        <f t="shared" ca="1" si="220"/>
        <v>179.13000000000011</v>
      </c>
      <c r="C3380" s="16">
        <f t="shared" ca="1" si="221"/>
        <v>5.3012725658478956</v>
      </c>
      <c r="D3380" s="1">
        <f t="shared" ca="1" si="223"/>
        <v>3558.13</v>
      </c>
    </row>
    <row r="3381" spans="1:4">
      <c r="A3381" s="16">
        <v>3380</v>
      </c>
      <c r="B3381" s="1">
        <f t="shared" ca="1" si="220"/>
        <v>178.13000000000011</v>
      </c>
      <c r="C3381" s="16">
        <f t="shared" ca="1" si="221"/>
        <v>5.2701183431952643</v>
      </c>
      <c r="D3381" s="1">
        <f t="shared" ca="1" si="223"/>
        <v>3558.13</v>
      </c>
    </row>
    <row r="3382" spans="1:4">
      <c r="A3382" s="16">
        <v>3381</v>
      </c>
      <c r="B3382" s="1">
        <f t="shared" ca="1" si="220"/>
        <v>177.13000000000011</v>
      </c>
      <c r="C3382" s="16">
        <f t="shared" ca="1" si="221"/>
        <v>5.2389825495415607</v>
      </c>
      <c r="D3382" s="1">
        <f t="shared" ca="1" si="223"/>
        <v>3558.13</v>
      </c>
    </row>
    <row r="3383" spans="1:4">
      <c r="A3383" s="16">
        <v>3382</v>
      </c>
      <c r="B3383" s="1">
        <f t="shared" ca="1" si="220"/>
        <v>176.13000000000011</v>
      </c>
      <c r="C3383" s="16">
        <f t="shared" ca="1" si="221"/>
        <v>5.2078651685393282</v>
      </c>
      <c r="D3383" s="1">
        <f t="shared" ca="1" si="223"/>
        <v>3558.13</v>
      </c>
    </row>
    <row r="3384" spans="1:4">
      <c r="A3384" s="16">
        <v>3383</v>
      </c>
      <c r="B3384" s="1">
        <f t="shared" ca="1" si="220"/>
        <v>180.73000000000002</v>
      </c>
      <c r="C3384" s="16">
        <f t="shared" ca="1" si="221"/>
        <v>5.3422997339639409</v>
      </c>
      <c r="D3384" s="1">
        <f t="shared" ca="1" si="223"/>
        <v>3563.73</v>
      </c>
    </row>
    <row r="3385" spans="1:4">
      <c r="A3385" s="16">
        <v>3384</v>
      </c>
      <c r="B3385" s="1">
        <f t="shared" ca="1" si="220"/>
        <v>182.5300000000002</v>
      </c>
      <c r="C3385" s="16">
        <f t="shared" ca="1" si="221"/>
        <v>5.3939125295508319</v>
      </c>
      <c r="D3385" s="1">
        <f t="shared" ca="1" si="223"/>
        <v>3566.53</v>
      </c>
    </row>
    <row r="3386" spans="1:4">
      <c r="A3386" s="16">
        <v>3385</v>
      </c>
      <c r="B3386" s="1">
        <f t="shared" ca="1" si="220"/>
        <v>184.34000000000015</v>
      </c>
      <c r="C3386" s="16">
        <f t="shared" ca="1" si="221"/>
        <v>5.4457902511078231</v>
      </c>
      <c r="D3386" s="1">
        <f t="shared" ca="1" si="223"/>
        <v>3569.34</v>
      </c>
    </row>
    <row r="3387" spans="1:4">
      <c r="A3387" s="16">
        <v>3386</v>
      </c>
      <c r="B3387" s="1">
        <f t="shared" ca="1" si="220"/>
        <v>183.34000000000015</v>
      </c>
      <c r="C3387" s="16">
        <f t="shared" ca="1" si="221"/>
        <v>5.4146485528647332</v>
      </c>
      <c r="D3387" s="1">
        <f t="shared" ca="1" si="223"/>
        <v>3569.34</v>
      </c>
    </row>
    <row r="3388" spans="1:4">
      <c r="A3388" s="16">
        <v>3387</v>
      </c>
      <c r="B3388" s="1">
        <f t="shared" ca="1" si="220"/>
        <v>184.51000000000022</v>
      </c>
      <c r="C3388" s="16">
        <f t="shared" ca="1" si="221"/>
        <v>5.4475937407735557</v>
      </c>
      <c r="D3388" s="1">
        <f t="shared" ca="1" si="223"/>
        <v>3571.51</v>
      </c>
    </row>
    <row r="3389" spans="1:4">
      <c r="A3389" s="16">
        <v>3388</v>
      </c>
      <c r="B3389" s="1">
        <f t="shared" ca="1" si="220"/>
        <v>183.51000000000022</v>
      </c>
      <c r="C3389" s="16">
        <f t="shared" ca="1" si="221"/>
        <v>5.4164698937426294</v>
      </c>
      <c r="D3389" s="1">
        <f t="shared" ca="1" si="223"/>
        <v>3571.51</v>
      </c>
    </row>
    <row r="3390" spans="1:4">
      <c r="A3390" s="16">
        <v>3389</v>
      </c>
      <c r="B3390" s="1">
        <f t="shared" ca="1" si="220"/>
        <v>182.51000000000022</v>
      </c>
      <c r="C3390" s="16">
        <f t="shared" ca="1" si="221"/>
        <v>5.3853644142814971</v>
      </c>
      <c r="D3390" s="1">
        <f t="shared" ca="1" si="223"/>
        <v>3571.51</v>
      </c>
    </row>
    <row r="3391" spans="1:4">
      <c r="A3391" s="16">
        <v>3390</v>
      </c>
      <c r="B3391" s="1">
        <f t="shared" ca="1" si="220"/>
        <v>181.51000000000022</v>
      </c>
      <c r="C3391" s="16">
        <f t="shared" ca="1" si="221"/>
        <v>5.3542772861356838</v>
      </c>
      <c r="D3391" s="1">
        <f t="shared" ca="1" si="223"/>
        <v>3571.51</v>
      </c>
    </row>
    <row r="3392" spans="1:4">
      <c r="A3392" s="16">
        <v>3391</v>
      </c>
      <c r="B3392" s="1">
        <f t="shared" ca="1" si="220"/>
        <v>180.51000000000022</v>
      </c>
      <c r="C3392" s="16">
        <f t="shared" ca="1" si="221"/>
        <v>5.3232084930698846</v>
      </c>
      <c r="D3392" s="1">
        <f t="shared" ca="1" si="223"/>
        <v>3571.51</v>
      </c>
    </row>
    <row r="3393" spans="1:4">
      <c r="A3393" s="16">
        <v>3392</v>
      </c>
      <c r="B3393" s="1">
        <f t="shared" ca="1" si="220"/>
        <v>179.51000000000022</v>
      </c>
      <c r="C3393" s="16">
        <f t="shared" ca="1" si="221"/>
        <v>5.2921580188679371</v>
      </c>
      <c r="D3393" s="1">
        <f t="shared" ca="1" si="223"/>
        <v>3571.51</v>
      </c>
    </row>
    <row r="3394" spans="1:4">
      <c r="A3394" s="16">
        <v>3393</v>
      </c>
      <c r="B3394" s="1">
        <f t="shared" ref="B3394:B3457" ca="1" si="224">D3394-A3394</f>
        <v>178.51000000000022</v>
      </c>
      <c r="C3394" s="16">
        <f t="shared" ref="C3394:C3457" ca="1" si="225">(D3394/A3394*100)-100</f>
        <v>5.2611258473327638</v>
      </c>
      <c r="D3394" s="1">
        <f t="shared" ref="D3394:D3401" ca="1" si="226">$D$3201+V194</f>
        <v>3571.51</v>
      </c>
    </row>
    <row r="3395" spans="1:4">
      <c r="A3395" s="16">
        <v>3394</v>
      </c>
      <c r="B3395" s="1">
        <f t="shared" ca="1" si="224"/>
        <v>177.51000000000022</v>
      </c>
      <c r="C3395" s="16">
        <f t="shared" ca="1" si="225"/>
        <v>5.2301119622864007</v>
      </c>
      <c r="D3395" s="1">
        <f t="shared" ca="1" si="226"/>
        <v>3571.51</v>
      </c>
    </row>
    <row r="3396" spans="1:4">
      <c r="A3396" s="16">
        <v>3395</v>
      </c>
      <c r="B3396" s="1">
        <f t="shared" ca="1" si="224"/>
        <v>176.51000000000022</v>
      </c>
      <c r="C3396" s="16">
        <f t="shared" ca="1" si="225"/>
        <v>5.1991163475699551</v>
      </c>
      <c r="D3396" s="1">
        <f t="shared" ca="1" si="226"/>
        <v>3571.51</v>
      </c>
    </row>
    <row r="3397" spans="1:4">
      <c r="A3397" s="16">
        <v>3396</v>
      </c>
      <c r="B3397" s="1">
        <f t="shared" ca="1" si="224"/>
        <v>181.17000000000007</v>
      </c>
      <c r="C3397" s="16">
        <f t="shared" ca="1" si="225"/>
        <v>5.334805653710248</v>
      </c>
      <c r="D3397" s="1">
        <f t="shared" ca="1" si="226"/>
        <v>3577.17</v>
      </c>
    </row>
    <row r="3398" spans="1:4">
      <c r="A3398" s="16">
        <v>3397</v>
      </c>
      <c r="B3398" s="1">
        <f t="shared" ca="1" si="224"/>
        <v>183.70000000000027</v>
      </c>
      <c r="C3398" s="16">
        <f t="shared" ca="1" si="225"/>
        <v>5.4077126876655939</v>
      </c>
      <c r="D3398" s="1">
        <f t="shared" ca="1" si="226"/>
        <v>3580.7000000000003</v>
      </c>
    </row>
    <row r="3399" spans="1:4">
      <c r="A3399" s="16">
        <v>3398</v>
      </c>
      <c r="B3399" s="1">
        <f t="shared" ca="1" si="224"/>
        <v>186.36000000000013</v>
      </c>
      <c r="C3399" s="16">
        <f t="shared" ca="1" si="225"/>
        <v>5.4844025897586874</v>
      </c>
      <c r="D3399" s="1">
        <f t="shared" ca="1" si="226"/>
        <v>3584.36</v>
      </c>
    </row>
    <row r="3400" spans="1:4">
      <c r="A3400" s="16">
        <v>3399</v>
      </c>
      <c r="B3400" s="1">
        <f t="shared" ca="1" si="224"/>
        <v>185.36000000000013</v>
      </c>
      <c r="C3400" s="16">
        <f t="shared" ca="1" si="225"/>
        <v>5.4533686378346573</v>
      </c>
      <c r="D3400" s="1">
        <f t="shared" ca="1" si="226"/>
        <v>3584.36</v>
      </c>
    </row>
    <row r="3401" spans="1:4">
      <c r="A3401" s="16">
        <v>3400</v>
      </c>
      <c r="B3401" s="1">
        <f t="shared" ca="1" si="224"/>
        <v>186.5</v>
      </c>
      <c r="C3401" s="16">
        <f t="shared" ca="1" si="225"/>
        <v>5.4852941176470722</v>
      </c>
      <c r="D3401" s="1">
        <f t="shared" ca="1" si="226"/>
        <v>3586.5</v>
      </c>
    </row>
    <row r="3402" spans="1:4">
      <c r="A3402" s="16">
        <v>3401</v>
      </c>
      <c r="B3402" s="1">
        <f t="shared" ca="1" si="224"/>
        <v>185.5</v>
      </c>
      <c r="C3402" s="16">
        <f t="shared" ca="1" si="225"/>
        <v>5.4542781534842675</v>
      </c>
      <c r="D3402" s="1">
        <f t="shared" ref="D3402:D3433" ca="1" si="227">$D$3401+W2</f>
        <v>3586.5</v>
      </c>
    </row>
    <row r="3403" spans="1:4">
      <c r="A3403" s="16">
        <v>3402</v>
      </c>
      <c r="B3403" s="1">
        <f t="shared" ca="1" si="224"/>
        <v>184.5</v>
      </c>
      <c r="C3403" s="16">
        <f t="shared" ca="1" si="225"/>
        <v>5.423280423280417</v>
      </c>
      <c r="D3403" s="1">
        <f t="shared" ca="1" si="227"/>
        <v>3586.5</v>
      </c>
    </row>
    <row r="3404" spans="1:4">
      <c r="A3404" s="16">
        <v>3403</v>
      </c>
      <c r="B3404" s="1">
        <f t="shared" ca="1" si="224"/>
        <v>183.5</v>
      </c>
      <c r="C3404" s="16">
        <f t="shared" ca="1" si="225"/>
        <v>5.3923009109609268</v>
      </c>
      <c r="D3404" s="1">
        <f t="shared" ca="1" si="227"/>
        <v>3586.5</v>
      </c>
    </row>
    <row r="3405" spans="1:4">
      <c r="A3405" s="16">
        <v>3404</v>
      </c>
      <c r="B3405" s="1">
        <f t="shared" ca="1" si="224"/>
        <v>186.92999999999984</v>
      </c>
      <c r="C3405" s="16">
        <f t="shared" ca="1" si="225"/>
        <v>5.4914806110458301</v>
      </c>
      <c r="D3405" s="1">
        <f t="shared" ca="1" si="227"/>
        <v>3590.93</v>
      </c>
    </row>
    <row r="3406" spans="1:4">
      <c r="A3406" s="16">
        <v>3405</v>
      </c>
      <c r="B3406" s="1">
        <f t="shared" ca="1" si="224"/>
        <v>188.44000000000005</v>
      </c>
      <c r="C3406" s="16">
        <f t="shared" ca="1" si="225"/>
        <v>5.5342143906020596</v>
      </c>
      <c r="D3406" s="1">
        <f t="shared" ca="1" si="227"/>
        <v>3593.44</v>
      </c>
    </row>
    <row r="3407" spans="1:4">
      <c r="A3407" s="16">
        <v>3406</v>
      </c>
      <c r="B3407" s="1">
        <f t="shared" ca="1" si="224"/>
        <v>187.44000000000005</v>
      </c>
      <c r="C3407" s="16">
        <f t="shared" ca="1" si="225"/>
        <v>5.5032295948326464</v>
      </c>
      <c r="D3407" s="1">
        <f t="shared" ca="1" si="227"/>
        <v>3593.44</v>
      </c>
    </row>
    <row r="3408" spans="1:4">
      <c r="A3408" s="16">
        <v>3407</v>
      </c>
      <c r="B3408" s="1">
        <f t="shared" ca="1" si="224"/>
        <v>186.44000000000005</v>
      </c>
      <c r="C3408" s="16">
        <f t="shared" ca="1" si="225"/>
        <v>5.4722629879659479</v>
      </c>
      <c r="D3408" s="1">
        <f t="shared" ca="1" si="227"/>
        <v>3593.44</v>
      </c>
    </row>
    <row r="3409" spans="1:4">
      <c r="A3409" s="16">
        <v>3408</v>
      </c>
      <c r="B3409" s="1">
        <f t="shared" ca="1" si="224"/>
        <v>188.48000000000002</v>
      </c>
      <c r="C3409" s="16">
        <f t="shared" ca="1" si="225"/>
        <v>5.5305164319248803</v>
      </c>
      <c r="D3409" s="1">
        <f t="shared" ca="1" si="227"/>
        <v>3596.48</v>
      </c>
    </row>
    <row r="3410" spans="1:4">
      <c r="A3410" s="16">
        <v>3409</v>
      </c>
      <c r="B3410" s="1">
        <f t="shared" ca="1" si="224"/>
        <v>187.48000000000002</v>
      </c>
      <c r="C3410" s="16">
        <f t="shared" ca="1" si="225"/>
        <v>5.4995599882663413</v>
      </c>
      <c r="D3410" s="1">
        <f t="shared" ca="1" si="227"/>
        <v>3596.48</v>
      </c>
    </row>
    <row r="3411" spans="1:4">
      <c r="A3411" s="16">
        <v>3410</v>
      </c>
      <c r="B3411" s="1">
        <f t="shared" ca="1" si="224"/>
        <v>186.48000000000002</v>
      </c>
      <c r="C3411" s="16">
        <f t="shared" ca="1" si="225"/>
        <v>5.4686217008797655</v>
      </c>
      <c r="D3411" s="1">
        <f t="shared" ca="1" si="227"/>
        <v>3596.48</v>
      </c>
    </row>
    <row r="3412" spans="1:4">
      <c r="A3412" s="16">
        <v>3411</v>
      </c>
      <c r="B3412" s="1">
        <f t="shared" ca="1" si="224"/>
        <v>185.48000000000002</v>
      </c>
      <c r="C3412" s="16">
        <f t="shared" ca="1" si="225"/>
        <v>5.4377015537965434</v>
      </c>
      <c r="D3412" s="1">
        <f t="shared" ca="1" si="227"/>
        <v>3596.48</v>
      </c>
    </row>
    <row r="3413" spans="1:4">
      <c r="A3413" s="16">
        <v>3412</v>
      </c>
      <c r="B3413" s="1">
        <f t="shared" ca="1" si="224"/>
        <v>190.32999999999993</v>
      </c>
      <c r="C3413" s="16">
        <f t="shared" ca="1" si="225"/>
        <v>5.5782532239155813</v>
      </c>
      <c r="D3413" s="1">
        <f t="shared" ca="1" si="227"/>
        <v>3602.33</v>
      </c>
    </row>
    <row r="3414" spans="1:4">
      <c r="A3414" s="16">
        <v>3413</v>
      </c>
      <c r="B3414" s="1">
        <f t="shared" ca="1" si="224"/>
        <v>189.32999999999993</v>
      </c>
      <c r="C3414" s="16">
        <f t="shared" ca="1" si="225"/>
        <v>5.5473190741283247</v>
      </c>
      <c r="D3414" s="1">
        <f t="shared" ca="1" si="227"/>
        <v>3602.33</v>
      </c>
    </row>
    <row r="3415" spans="1:4">
      <c r="A3415" s="16">
        <v>3414</v>
      </c>
      <c r="B3415" s="1">
        <f t="shared" ca="1" si="224"/>
        <v>188.32999999999993</v>
      </c>
      <c r="C3415" s="16">
        <f t="shared" ca="1" si="225"/>
        <v>5.5164030462800326</v>
      </c>
      <c r="D3415" s="1">
        <f t="shared" ca="1" si="227"/>
        <v>3602.33</v>
      </c>
    </row>
    <row r="3416" spans="1:4">
      <c r="A3416" s="16">
        <v>3415</v>
      </c>
      <c r="B3416" s="1">
        <f t="shared" ca="1" si="224"/>
        <v>187.32999999999993</v>
      </c>
      <c r="C3416" s="16">
        <f t="shared" ca="1" si="225"/>
        <v>5.4855051244509383</v>
      </c>
      <c r="D3416" s="1">
        <f t="shared" ca="1" si="227"/>
        <v>3602.33</v>
      </c>
    </row>
    <row r="3417" spans="1:4">
      <c r="A3417" s="16">
        <v>3416</v>
      </c>
      <c r="B3417" s="1">
        <f t="shared" ca="1" si="224"/>
        <v>188.5</v>
      </c>
      <c r="C3417" s="16">
        <f t="shared" ca="1" si="225"/>
        <v>5.5181498829039839</v>
      </c>
      <c r="D3417" s="1">
        <f t="shared" ca="1" si="227"/>
        <v>3604.5</v>
      </c>
    </row>
    <row r="3418" spans="1:4">
      <c r="A3418" s="16">
        <v>3417</v>
      </c>
      <c r="B3418" s="1">
        <f t="shared" ca="1" si="224"/>
        <v>190.48000000000002</v>
      </c>
      <c r="C3418" s="16">
        <f t="shared" ca="1" si="225"/>
        <v>5.5744805384840674</v>
      </c>
      <c r="D3418" s="1">
        <f t="shared" ca="1" si="227"/>
        <v>3607.48</v>
      </c>
    </row>
    <row r="3419" spans="1:4">
      <c r="A3419" s="16">
        <v>3418</v>
      </c>
      <c r="B3419" s="1">
        <f t="shared" ca="1" si="224"/>
        <v>191.67999999999984</v>
      </c>
      <c r="C3419" s="16">
        <f t="shared" ca="1" si="225"/>
        <v>5.6079578700994688</v>
      </c>
      <c r="D3419" s="1">
        <f t="shared" ca="1" si="227"/>
        <v>3609.68</v>
      </c>
    </row>
    <row r="3420" spans="1:4">
      <c r="A3420" s="16">
        <v>3419</v>
      </c>
      <c r="B3420" s="1">
        <f t="shared" ca="1" si="224"/>
        <v>190.67999999999984</v>
      </c>
      <c r="C3420" s="16">
        <f t="shared" ca="1" si="225"/>
        <v>5.5770693185141766</v>
      </c>
      <c r="D3420" s="1">
        <f t="shared" ca="1" si="227"/>
        <v>3609.68</v>
      </c>
    </row>
    <row r="3421" spans="1:4">
      <c r="A3421" s="16">
        <v>3420</v>
      </c>
      <c r="B3421" s="1">
        <f t="shared" ca="1" si="224"/>
        <v>189.67999999999984</v>
      </c>
      <c r="C3421" s="16">
        <f t="shared" ca="1" si="225"/>
        <v>5.5461988304093381</v>
      </c>
      <c r="D3421" s="1">
        <f t="shared" ca="1" si="227"/>
        <v>3609.68</v>
      </c>
    </row>
    <row r="3422" spans="1:4">
      <c r="A3422" s="16">
        <v>3421</v>
      </c>
      <c r="B3422" s="1">
        <f t="shared" ca="1" si="224"/>
        <v>193.13000000000011</v>
      </c>
      <c r="C3422" s="16">
        <f t="shared" ca="1" si="225"/>
        <v>5.6454253142355952</v>
      </c>
      <c r="D3422" s="1">
        <f t="shared" ca="1" si="227"/>
        <v>3614.13</v>
      </c>
    </row>
    <row r="3423" spans="1:4">
      <c r="A3423" s="16">
        <v>3422</v>
      </c>
      <c r="B3423" s="1">
        <f t="shared" ca="1" si="224"/>
        <v>194.28999999999996</v>
      </c>
      <c r="C3423" s="16">
        <f t="shared" ca="1" si="225"/>
        <v>5.6776738749269526</v>
      </c>
      <c r="D3423" s="1">
        <f t="shared" ca="1" si="227"/>
        <v>3616.29</v>
      </c>
    </row>
    <row r="3424" spans="1:4">
      <c r="A3424" s="16">
        <v>3423</v>
      </c>
      <c r="B3424" s="1">
        <f t="shared" ca="1" si="224"/>
        <v>195.53999999999996</v>
      </c>
      <c r="C3424" s="16">
        <f t="shared" ca="1" si="225"/>
        <v>5.7125328659070931</v>
      </c>
      <c r="D3424" s="1">
        <f t="shared" ca="1" si="227"/>
        <v>3618.54</v>
      </c>
    </row>
    <row r="3425" spans="1:4">
      <c r="A3425" s="16">
        <v>3424</v>
      </c>
      <c r="B3425" s="1">
        <f t="shared" ca="1" si="224"/>
        <v>194.53999999999996</v>
      </c>
      <c r="C3425" s="16">
        <f t="shared" ca="1" si="225"/>
        <v>5.6816588785046633</v>
      </c>
      <c r="D3425" s="1">
        <f t="shared" ca="1" si="227"/>
        <v>3618.54</v>
      </c>
    </row>
    <row r="3426" spans="1:4">
      <c r="A3426" s="16">
        <v>3425</v>
      </c>
      <c r="B3426" s="1">
        <f t="shared" ca="1" si="224"/>
        <v>193.53999999999996</v>
      </c>
      <c r="C3426" s="16">
        <f t="shared" ca="1" si="225"/>
        <v>5.6508029197080276</v>
      </c>
      <c r="D3426" s="1">
        <f t="shared" ca="1" si="227"/>
        <v>3618.54</v>
      </c>
    </row>
    <row r="3427" spans="1:4">
      <c r="A3427" s="16">
        <v>3426</v>
      </c>
      <c r="B3427" s="1">
        <f t="shared" ca="1" si="224"/>
        <v>195.73999999999978</v>
      </c>
      <c r="C3427" s="16">
        <f t="shared" ca="1" si="225"/>
        <v>5.713368359603038</v>
      </c>
      <c r="D3427" s="1">
        <f t="shared" ca="1" si="227"/>
        <v>3621.74</v>
      </c>
    </row>
    <row r="3428" spans="1:4">
      <c r="A3428" s="16">
        <v>3427</v>
      </c>
      <c r="B3428" s="1">
        <f t="shared" ca="1" si="224"/>
        <v>199.17999999999984</v>
      </c>
      <c r="C3428" s="16">
        <f t="shared" ca="1" si="225"/>
        <v>5.8120805369127595</v>
      </c>
      <c r="D3428" s="1">
        <f t="shared" ca="1" si="227"/>
        <v>3626.18</v>
      </c>
    </row>
    <row r="3429" spans="1:4">
      <c r="A3429" s="16">
        <v>3428</v>
      </c>
      <c r="B3429" s="1">
        <f t="shared" ca="1" si="224"/>
        <v>198.17999999999984</v>
      </c>
      <c r="C3429" s="16">
        <f t="shared" ca="1" si="225"/>
        <v>5.7812135355892735</v>
      </c>
      <c r="D3429" s="1">
        <f t="shared" ca="1" si="227"/>
        <v>3626.18</v>
      </c>
    </row>
    <row r="3430" spans="1:4">
      <c r="A3430" s="16">
        <v>3429</v>
      </c>
      <c r="B3430" s="1">
        <f t="shared" ca="1" si="224"/>
        <v>197.17999999999984</v>
      </c>
      <c r="C3430" s="16">
        <f t="shared" ca="1" si="225"/>
        <v>5.7503645377661172</v>
      </c>
      <c r="D3430" s="1">
        <f t="shared" ca="1" si="227"/>
        <v>3626.18</v>
      </c>
    </row>
    <row r="3431" spans="1:4">
      <c r="A3431" s="16">
        <v>3430</v>
      </c>
      <c r="B3431" s="1">
        <f t="shared" ca="1" si="224"/>
        <v>201.38000000000011</v>
      </c>
      <c r="C3431" s="16">
        <f t="shared" ca="1" si="225"/>
        <v>5.8711370262390687</v>
      </c>
      <c r="D3431" s="1">
        <f t="shared" ca="1" si="227"/>
        <v>3631.38</v>
      </c>
    </row>
    <row r="3432" spans="1:4">
      <c r="A3432" s="16">
        <v>3431</v>
      </c>
      <c r="B3432" s="1">
        <f t="shared" ca="1" si="224"/>
        <v>200.38000000000011</v>
      </c>
      <c r="C3432" s="16">
        <f t="shared" ca="1" si="225"/>
        <v>5.840279801807057</v>
      </c>
      <c r="D3432" s="1">
        <f t="shared" ca="1" si="227"/>
        <v>3631.38</v>
      </c>
    </row>
    <row r="3433" spans="1:4">
      <c r="A3433" s="16">
        <v>3432</v>
      </c>
      <c r="B3433" s="1">
        <f t="shared" ca="1" si="224"/>
        <v>199.38000000000011</v>
      </c>
      <c r="C3433" s="16">
        <f t="shared" ca="1" si="225"/>
        <v>5.8094405594405742</v>
      </c>
      <c r="D3433" s="1">
        <f t="shared" ca="1" si="227"/>
        <v>3631.38</v>
      </c>
    </row>
    <row r="3434" spans="1:4">
      <c r="A3434" s="16">
        <v>3433</v>
      </c>
      <c r="B3434" s="1">
        <f t="shared" ca="1" si="224"/>
        <v>198.38000000000011</v>
      </c>
      <c r="C3434" s="16">
        <f t="shared" ca="1" si="225"/>
        <v>5.7786192834255843</v>
      </c>
      <c r="D3434" s="1">
        <f t="shared" ref="D3434:D3465" ca="1" si="228">$D$3401+W34</f>
        <v>3631.38</v>
      </c>
    </row>
    <row r="3435" spans="1:4">
      <c r="A3435" s="16">
        <v>3434</v>
      </c>
      <c r="B3435" s="1">
        <f t="shared" ca="1" si="224"/>
        <v>197.38000000000011</v>
      </c>
      <c r="C3435" s="16">
        <f t="shared" ca="1" si="225"/>
        <v>5.747815958066397</v>
      </c>
      <c r="D3435" s="1">
        <f t="shared" ca="1" si="228"/>
        <v>3631.38</v>
      </c>
    </row>
    <row r="3436" spans="1:4">
      <c r="A3436" s="16">
        <v>3435</v>
      </c>
      <c r="B3436" s="1">
        <f t="shared" ca="1" si="224"/>
        <v>196.38000000000011</v>
      </c>
      <c r="C3436" s="16">
        <f t="shared" ca="1" si="225"/>
        <v>5.7170305676855975</v>
      </c>
      <c r="D3436" s="1">
        <f t="shared" ca="1" si="228"/>
        <v>3631.38</v>
      </c>
    </row>
    <row r="3437" spans="1:4">
      <c r="A3437" s="16">
        <v>3436</v>
      </c>
      <c r="B3437" s="1">
        <f t="shared" ca="1" si="224"/>
        <v>195.38000000000011</v>
      </c>
      <c r="C3437" s="16">
        <f t="shared" ca="1" si="225"/>
        <v>5.6862630966239891</v>
      </c>
      <c r="D3437" s="1">
        <f t="shared" ca="1" si="228"/>
        <v>3631.38</v>
      </c>
    </row>
    <row r="3438" spans="1:4">
      <c r="A3438" s="16">
        <v>3437</v>
      </c>
      <c r="B3438" s="1">
        <f t="shared" ca="1" si="224"/>
        <v>194.38000000000011</v>
      </c>
      <c r="C3438" s="16">
        <f t="shared" ca="1" si="225"/>
        <v>5.6555135292406362</v>
      </c>
      <c r="D3438" s="1">
        <f t="shared" ca="1" si="228"/>
        <v>3631.38</v>
      </c>
    </row>
    <row r="3439" spans="1:4">
      <c r="A3439" s="16">
        <v>3438</v>
      </c>
      <c r="B3439" s="1">
        <f t="shared" ca="1" si="224"/>
        <v>193.38000000000011</v>
      </c>
      <c r="C3439" s="16">
        <f t="shared" ca="1" si="225"/>
        <v>5.6247818499127504</v>
      </c>
      <c r="D3439" s="1">
        <f t="shared" ca="1" si="228"/>
        <v>3631.38</v>
      </c>
    </row>
    <row r="3440" spans="1:4">
      <c r="A3440" s="16">
        <v>3439</v>
      </c>
      <c r="B3440" s="1">
        <f t="shared" ca="1" si="224"/>
        <v>192.38000000000011</v>
      </c>
      <c r="C3440" s="16">
        <f t="shared" ca="1" si="225"/>
        <v>5.5940680430357759</v>
      </c>
      <c r="D3440" s="1">
        <f t="shared" ca="1" si="228"/>
        <v>3631.38</v>
      </c>
    </row>
    <row r="3441" spans="1:4">
      <c r="A3441" s="16">
        <v>3440</v>
      </c>
      <c r="B3441" s="1">
        <f t="shared" ca="1" si="224"/>
        <v>191.38000000000011</v>
      </c>
      <c r="C3441" s="16">
        <f t="shared" ca="1" si="225"/>
        <v>5.5633720930232613</v>
      </c>
      <c r="D3441" s="1">
        <f t="shared" ca="1" si="228"/>
        <v>3631.38</v>
      </c>
    </row>
    <row r="3442" spans="1:4">
      <c r="A3442" s="16">
        <v>3441</v>
      </c>
      <c r="B3442" s="1">
        <f t="shared" ca="1" si="224"/>
        <v>190.38000000000011</v>
      </c>
      <c r="C3442" s="16">
        <f t="shared" ca="1" si="225"/>
        <v>5.5326939843068885</v>
      </c>
      <c r="D3442" s="1">
        <f t="shared" ca="1" si="228"/>
        <v>3631.38</v>
      </c>
    </row>
    <row r="3443" spans="1:4">
      <c r="A3443" s="16">
        <v>3442</v>
      </c>
      <c r="B3443" s="1">
        <f t="shared" ca="1" si="224"/>
        <v>194.63000000000011</v>
      </c>
      <c r="C3443" s="16">
        <f t="shared" ca="1" si="225"/>
        <v>5.6545613015688474</v>
      </c>
      <c r="D3443" s="1">
        <f t="shared" ca="1" si="228"/>
        <v>3636.63</v>
      </c>
    </row>
    <row r="3444" spans="1:4">
      <c r="A3444" s="16">
        <v>3443</v>
      </c>
      <c r="B3444" s="1">
        <f t="shared" ca="1" si="224"/>
        <v>193.63000000000011</v>
      </c>
      <c r="C3444" s="16">
        <f t="shared" ca="1" si="225"/>
        <v>5.6238745280278835</v>
      </c>
      <c r="D3444" s="1">
        <f t="shared" ca="1" si="228"/>
        <v>3636.63</v>
      </c>
    </row>
    <row r="3445" spans="1:4">
      <c r="A3445" s="16">
        <v>3444</v>
      </c>
      <c r="B3445" s="1">
        <f t="shared" ca="1" si="224"/>
        <v>192.63000000000011</v>
      </c>
      <c r="C3445" s="16">
        <f t="shared" ca="1" si="225"/>
        <v>5.5932055749129006</v>
      </c>
      <c r="D3445" s="1">
        <f t="shared" ca="1" si="228"/>
        <v>3636.63</v>
      </c>
    </row>
    <row r="3446" spans="1:4">
      <c r="A3446" s="16">
        <v>3445</v>
      </c>
      <c r="B3446" s="1">
        <f t="shared" ca="1" si="224"/>
        <v>191.63000000000011</v>
      </c>
      <c r="C3446" s="16">
        <f t="shared" ca="1" si="225"/>
        <v>5.5625544267053613</v>
      </c>
      <c r="D3446" s="1">
        <f t="shared" ca="1" si="228"/>
        <v>3636.63</v>
      </c>
    </row>
    <row r="3447" spans="1:4">
      <c r="A3447" s="16">
        <v>3446</v>
      </c>
      <c r="B3447" s="1">
        <f t="shared" ca="1" si="224"/>
        <v>190.63000000000011</v>
      </c>
      <c r="C3447" s="16">
        <f t="shared" ca="1" si="225"/>
        <v>5.5319210679048041</v>
      </c>
      <c r="D3447" s="1">
        <f t="shared" ca="1" si="228"/>
        <v>3636.63</v>
      </c>
    </row>
    <row r="3448" spans="1:4">
      <c r="A3448" s="16">
        <v>3447</v>
      </c>
      <c r="B3448" s="1">
        <f t="shared" ca="1" si="224"/>
        <v>189.63000000000011</v>
      </c>
      <c r="C3448" s="16">
        <f t="shared" ca="1" si="225"/>
        <v>5.501305483028716</v>
      </c>
      <c r="D3448" s="1">
        <f t="shared" ca="1" si="228"/>
        <v>3636.63</v>
      </c>
    </row>
    <row r="3449" spans="1:4">
      <c r="A3449" s="16">
        <v>3448</v>
      </c>
      <c r="B3449" s="1">
        <f t="shared" ca="1" si="224"/>
        <v>188.63000000000011</v>
      </c>
      <c r="C3449" s="16">
        <f t="shared" ca="1" si="225"/>
        <v>5.4707076566125323</v>
      </c>
      <c r="D3449" s="1">
        <f t="shared" ca="1" si="228"/>
        <v>3636.63</v>
      </c>
    </row>
    <row r="3450" spans="1:4">
      <c r="A3450" s="16">
        <v>3449</v>
      </c>
      <c r="B3450" s="1">
        <f t="shared" ca="1" si="224"/>
        <v>187.63000000000011</v>
      </c>
      <c r="C3450" s="16">
        <f t="shared" ca="1" si="225"/>
        <v>5.4401275732096224</v>
      </c>
      <c r="D3450" s="1">
        <f t="shared" ca="1" si="228"/>
        <v>3636.63</v>
      </c>
    </row>
    <row r="3451" spans="1:4">
      <c r="A3451" s="16">
        <v>3450</v>
      </c>
      <c r="B3451" s="1">
        <f t="shared" ca="1" si="224"/>
        <v>192.61000000000013</v>
      </c>
      <c r="C3451" s="16">
        <f t="shared" ca="1" si="225"/>
        <v>5.58289855072465</v>
      </c>
      <c r="D3451" s="1">
        <f t="shared" ca="1" si="228"/>
        <v>3642.61</v>
      </c>
    </row>
    <row r="3452" spans="1:4">
      <c r="A3452" s="16">
        <v>3451</v>
      </c>
      <c r="B3452" s="1">
        <f t="shared" ca="1" si="224"/>
        <v>191.61000000000013</v>
      </c>
      <c r="C3452" s="16">
        <f t="shared" ca="1" si="225"/>
        <v>5.5523036800927343</v>
      </c>
      <c r="D3452" s="1">
        <f t="shared" ca="1" si="228"/>
        <v>3642.61</v>
      </c>
    </row>
    <row r="3453" spans="1:4">
      <c r="A3453" s="16">
        <v>3452</v>
      </c>
      <c r="B3453" s="1">
        <f t="shared" ca="1" si="224"/>
        <v>190.61000000000013</v>
      </c>
      <c r="C3453" s="16">
        <f t="shared" ca="1" si="225"/>
        <v>5.5217265353418412</v>
      </c>
      <c r="D3453" s="1">
        <f t="shared" ca="1" si="228"/>
        <v>3642.61</v>
      </c>
    </row>
    <row r="3454" spans="1:4">
      <c r="A3454" s="16">
        <v>3453</v>
      </c>
      <c r="B3454" s="1">
        <f t="shared" ca="1" si="224"/>
        <v>189.61000000000013</v>
      </c>
      <c r="C3454" s="16">
        <f t="shared" ca="1" si="225"/>
        <v>5.4911671010715395</v>
      </c>
      <c r="D3454" s="1">
        <f t="shared" ca="1" si="228"/>
        <v>3642.61</v>
      </c>
    </row>
    <row r="3455" spans="1:4">
      <c r="A3455" s="16">
        <v>3454</v>
      </c>
      <c r="B3455" s="1">
        <f t="shared" ca="1" si="224"/>
        <v>188.61000000000013</v>
      </c>
      <c r="C3455" s="16">
        <f t="shared" ca="1" si="225"/>
        <v>5.4606253618992469</v>
      </c>
      <c r="D3455" s="1">
        <f t="shared" ca="1" si="228"/>
        <v>3642.61</v>
      </c>
    </row>
    <row r="3456" spans="1:4">
      <c r="A3456" s="16">
        <v>3455</v>
      </c>
      <c r="B3456" s="1">
        <f t="shared" ca="1" si="224"/>
        <v>187.61000000000013</v>
      </c>
      <c r="C3456" s="16">
        <f t="shared" ca="1" si="225"/>
        <v>5.4301013024602014</v>
      </c>
      <c r="D3456" s="1">
        <f t="shared" ca="1" si="228"/>
        <v>3642.61</v>
      </c>
    </row>
    <row r="3457" spans="1:4">
      <c r="A3457" s="16">
        <v>3456</v>
      </c>
      <c r="B3457" s="1">
        <f t="shared" ca="1" si="224"/>
        <v>186.61000000000013</v>
      </c>
      <c r="C3457" s="16">
        <f t="shared" ca="1" si="225"/>
        <v>5.3995949074074048</v>
      </c>
      <c r="D3457" s="1">
        <f t="shared" ca="1" si="228"/>
        <v>3642.61</v>
      </c>
    </row>
    <row r="3458" spans="1:4">
      <c r="A3458" s="16">
        <v>3457</v>
      </c>
      <c r="B3458" s="1">
        <f t="shared" ref="B3458:B3521" ca="1" si="229">D3458-A3458</f>
        <v>190.73000000000002</v>
      </c>
      <c r="C3458" s="16">
        <f t="shared" ref="C3458:C3521" ca="1" si="230">(D3458/A3458*100)-100</f>
        <v>5.5172114550187956</v>
      </c>
      <c r="D3458" s="1">
        <f t="shared" ca="1" si="228"/>
        <v>3647.73</v>
      </c>
    </row>
    <row r="3459" spans="1:4">
      <c r="A3459" s="16">
        <v>3458</v>
      </c>
      <c r="B3459" s="1">
        <f t="shared" ca="1" si="229"/>
        <v>189.73000000000002</v>
      </c>
      <c r="C3459" s="16">
        <f t="shared" ca="1" si="230"/>
        <v>5.4866975130132971</v>
      </c>
      <c r="D3459" s="1">
        <f t="shared" ca="1" si="228"/>
        <v>3647.73</v>
      </c>
    </row>
    <row r="3460" spans="1:4">
      <c r="A3460" s="16">
        <v>3459</v>
      </c>
      <c r="B3460" s="1">
        <f t="shared" ca="1" si="229"/>
        <v>188.73000000000002</v>
      </c>
      <c r="C3460" s="16">
        <f t="shared" ca="1" si="230"/>
        <v>5.4562012142237677</v>
      </c>
      <c r="D3460" s="1">
        <f t="shared" ca="1" si="228"/>
        <v>3647.73</v>
      </c>
    </row>
    <row r="3461" spans="1:4">
      <c r="A3461" s="16">
        <v>3460</v>
      </c>
      <c r="B3461" s="1">
        <f t="shared" ca="1" si="229"/>
        <v>191.51999999999998</v>
      </c>
      <c r="C3461" s="16">
        <f t="shared" ca="1" si="230"/>
        <v>5.5352601156069454</v>
      </c>
      <c r="D3461" s="1">
        <f t="shared" ca="1" si="228"/>
        <v>3651.52</v>
      </c>
    </row>
    <row r="3462" spans="1:4">
      <c r="A3462" s="16">
        <v>3461</v>
      </c>
      <c r="B3462" s="1">
        <f t="shared" ca="1" si="229"/>
        <v>190.51999999999998</v>
      </c>
      <c r="C3462" s="16">
        <f t="shared" ca="1" si="230"/>
        <v>5.5047674082635183</v>
      </c>
      <c r="D3462" s="1">
        <f t="shared" ca="1" si="228"/>
        <v>3651.52</v>
      </c>
    </row>
    <row r="3463" spans="1:4">
      <c r="A3463" s="16">
        <v>3462</v>
      </c>
      <c r="B3463" s="1">
        <f t="shared" ca="1" si="229"/>
        <v>194.42999999999984</v>
      </c>
      <c r="C3463" s="16">
        <f t="shared" ca="1" si="230"/>
        <v>5.6161178509532022</v>
      </c>
      <c r="D3463" s="1">
        <f t="shared" ca="1" si="228"/>
        <v>3656.43</v>
      </c>
    </row>
    <row r="3464" spans="1:4">
      <c r="A3464" s="16">
        <v>3463</v>
      </c>
      <c r="B3464" s="1">
        <f t="shared" ca="1" si="229"/>
        <v>193.42999999999984</v>
      </c>
      <c r="C3464" s="16">
        <f t="shared" ca="1" si="230"/>
        <v>5.5856194051400365</v>
      </c>
      <c r="D3464" s="1">
        <f t="shared" ca="1" si="228"/>
        <v>3656.43</v>
      </c>
    </row>
    <row r="3465" spans="1:4">
      <c r="A3465" s="16">
        <v>3464</v>
      </c>
      <c r="B3465" s="1">
        <f t="shared" ca="1" si="229"/>
        <v>195.65000000000009</v>
      </c>
      <c r="C3465" s="16">
        <f t="shared" ca="1" si="230"/>
        <v>5.6480946882217182</v>
      </c>
      <c r="D3465" s="1">
        <f t="shared" ca="1" si="228"/>
        <v>3659.65</v>
      </c>
    </row>
    <row r="3466" spans="1:4">
      <c r="A3466" s="16">
        <v>3465</v>
      </c>
      <c r="B3466" s="1">
        <f t="shared" ca="1" si="229"/>
        <v>194.65000000000009</v>
      </c>
      <c r="C3466" s="16">
        <f t="shared" ca="1" si="230"/>
        <v>5.6176046176046128</v>
      </c>
      <c r="D3466" s="1">
        <f t="shared" ref="D3466:D3497" ca="1" si="231">$D$3401+W66</f>
        <v>3659.65</v>
      </c>
    </row>
    <row r="3467" spans="1:4">
      <c r="A3467" s="16">
        <v>3466</v>
      </c>
      <c r="B3467" s="1">
        <f t="shared" ca="1" si="229"/>
        <v>195.73000000000002</v>
      </c>
      <c r="C3467" s="16">
        <f t="shared" ca="1" si="230"/>
        <v>5.6471436814772034</v>
      </c>
      <c r="D3467" s="1">
        <f t="shared" ca="1" si="231"/>
        <v>3661.73</v>
      </c>
    </row>
    <row r="3468" spans="1:4">
      <c r="A3468" s="16">
        <v>3467</v>
      </c>
      <c r="B3468" s="1">
        <f t="shared" ca="1" si="229"/>
        <v>194.73000000000002</v>
      </c>
      <c r="C3468" s="16">
        <f t="shared" ca="1" si="230"/>
        <v>5.6166714738967443</v>
      </c>
      <c r="D3468" s="1">
        <f t="shared" ca="1" si="231"/>
        <v>3661.73</v>
      </c>
    </row>
    <row r="3469" spans="1:4">
      <c r="A3469" s="16">
        <v>3468</v>
      </c>
      <c r="B3469" s="1">
        <f t="shared" ca="1" si="229"/>
        <v>193.73000000000002</v>
      </c>
      <c r="C3469" s="16">
        <f t="shared" ca="1" si="230"/>
        <v>5.5862168396770358</v>
      </c>
      <c r="D3469" s="1">
        <f t="shared" ca="1" si="231"/>
        <v>3661.73</v>
      </c>
    </row>
    <row r="3470" spans="1:4">
      <c r="A3470" s="16">
        <v>3469</v>
      </c>
      <c r="B3470" s="1">
        <f t="shared" ca="1" si="229"/>
        <v>192.73000000000002</v>
      </c>
      <c r="C3470" s="16">
        <f t="shared" ca="1" si="230"/>
        <v>5.5557797636206487</v>
      </c>
      <c r="D3470" s="1">
        <f t="shared" ca="1" si="231"/>
        <v>3661.73</v>
      </c>
    </row>
    <row r="3471" spans="1:4">
      <c r="A3471" s="16">
        <v>3470</v>
      </c>
      <c r="B3471" s="1">
        <f t="shared" ca="1" si="229"/>
        <v>191.73000000000002</v>
      </c>
      <c r="C3471" s="16">
        <f t="shared" ca="1" si="230"/>
        <v>5.5253602305475482</v>
      </c>
      <c r="D3471" s="1">
        <f t="shared" ca="1" si="231"/>
        <v>3661.73</v>
      </c>
    </row>
    <row r="3472" spans="1:4">
      <c r="A3472" s="16">
        <v>3471</v>
      </c>
      <c r="B3472" s="1">
        <f t="shared" ca="1" si="229"/>
        <v>190.73000000000002</v>
      </c>
      <c r="C3472" s="16">
        <f t="shared" ca="1" si="230"/>
        <v>5.4949582252953064</v>
      </c>
      <c r="D3472" s="1">
        <f t="shared" ca="1" si="231"/>
        <v>3661.73</v>
      </c>
    </row>
    <row r="3473" spans="1:4">
      <c r="A3473" s="16">
        <v>3472</v>
      </c>
      <c r="B3473" s="1">
        <f t="shared" ca="1" si="229"/>
        <v>189.73000000000002</v>
      </c>
      <c r="C3473" s="16">
        <f t="shared" ca="1" si="230"/>
        <v>5.4645737327188897</v>
      </c>
      <c r="D3473" s="1">
        <f t="shared" ca="1" si="231"/>
        <v>3661.73</v>
      </c>
    </row>
    <row r="3474" spans="1:4">
      <c r="A3474" s="16">
        <v>3473</v>
      </c>
      <c r="B3474" s="1">
        <f t="shared" ca="1" si="229"/>
        <v>188.73000000000002</v>
      </c>
      <c r="C3474" s="16">
        <f t="shared" ca="1" si="230"/>
        <v>5.4342067376907437</v>
      </c>
      <c r="D3474" s="1">
        <f t="shared" ca="1" si="231"/>
        <v>3661.73</v>
      </c>
    </row>
    <row r="3475" spans="1:4">
      <c r="A3475" s="16">
        <v>3474</v>
      </c>
      <c r="B3475" s="1">
        <f t="shared" ca="1" si="229"/>
        <v>193.15000000000009</v>
      </c>
      <c r="C3475" s="16">
        <f t="shared" ca="1" si="230"/>
        <v>5.5598733448474462</v>
      </c>
      <c r="D3475" s="1">
        <f t="shared" ca="1" si="231"/>
        <v>3667.15</v>
      </c>
    </row>
    <row r="3476" spans="1:4">
      <c r="A3476" s="16">
        <v>3475</v>
      </c>
      <c r="B3476" s="1">
        <f t="shared" ca="1" si="229"/>
        <v>194.84000000000015</v>
      </c>
      <c r="C3476" s="16">
        <f t="shared" ca="1" si="230"/>
        <v>5.6069064748201356</v>
      </c>
      <c r="D3476" s="1">
        <f t="shared" ca="1" si="231"/>
        <v>3669.84</v>
      </c>
    </row>
    <row r="3477" spans="1:4">
      <c r="A3477" s="16">
        <v>3476</v>
      </c>
      <c r="B3477" s="1">
        <f t="shared" ca="1" si="229"/>
        <v>193.84000000000015</v>
      </c>
      <c r="C3477" s="16">
        <f t="shared" ca="1" si="230"/>
        <v>5.5765247410816983</v>
      </c>
      <c r="D3477" s="1">
        <f t="shared" ca="1" si="231"/>
        <v>3669.84</v>
      </c>
    </row>
    <row r="3478" spans="1:4">
      <c r="A3478" s="16">
        <v>3477</v>
      </c>
      <c r="B3478" s="1">
        <f t="shared" ca="1" si="229"/>
        <v>192.84000000000015</v>
      </c>
      <c r="C3478" s="16">
        <f t="shared" ca="1" si="230"/>
        <v>5.5461604831751572</v>
      </c>
      <c r="D3478" s="1">
        <f t="shared" ca="1" si="231"/>
        <v>3669.84</v>
      </c>
    </row>
    <row r="3479" spans="1:4">
      <c r="A3479" s="16">
        <v>3478</v>
      </c>
      <c r="B3479" s="1">
        <f t="shared" ca="1" si="229"/>
        <v>191.84000000000015</v>
      </c>
      <c r="C3479" s="16">
        <f t="shared" ca="1" si="230"/>
        <v>5.5158136860264477</v>
      </c>
      <c r="D3479" s="1">
        <f t="shared" ca="1" si="231"/>
        <v>3669.84</v>
      </c>
    </row>
    <row r="3480" spans="1:4">
      <c r="A3480" s="16">
        <v>3479</v>
      </c>
      <c r="B3480" s="1">
        <f t="shared" ca="1" si="229"/>
        <v>190.84000000000015</v>
      </c>
      <c r="C3480" s="16">
        <f t="shared" ca="1" si="230"/>
        <v>5.4854843345789135</v>
      </c>
      <c r="D3480" s="1">
        <f t="shared" ca="1" si="231"/>
        <v>3669.84</v>
      </c>
    </row>
    <row r="3481" spans="1:4">
      <c r="A3481" s="16">
        <v>3480</v>
      </c>
      <c r="B3481" s="1">
        <f t="shared" ca="1" si="229"/>
        <v>189.84000000000015</v>
      </c>
      <c r="C3481" s="16">
        <f t="shared" ca="1" si="230"/>
        <v>5.4551724137930933</v>
      </c>
      <c r="D3481" s="1">
        <f t="shared" ca="1" si="231"/>
        <v>3669.84</v>
      </c>
    </row>
    <row r="3482" spans="1:4">
      <c r="A3482" s="16">
        <v>3481</v>
      </c>
      <c r="B3482" s="1">
        <f t="shared" ca="1" si="229"/>
        <v>188.84000000000015</v>
      </c>
      <c r="C3482" s="16">
        <f t="shared" ca="1" si="230"/>
        <v>5.4248779086469483</v>
      </c>
      <c r="D3482" s="1">
        <f t="shared" ca="1" si="231"/>
        <v>3669.84</v>
      </c>
    </row>
    <row r="3483" spans="1:4">
      <c r="A3483" s="16">
        <v>3482</v>
      </c>
      <c r="B3483" s="1">
        <f t="shared" ca="1" si="229"/>
        <v>187.84000000000015</v>
      </c>
      <c r="C3483" s="16">
        <f t="shared" ca="1" si="230"/>
        <v>5.394600804135564</v>
      </c>
      <c r="D3483" s="1">
        <f t="shared" ca="1" si="231"/>
        <v>3669.84</v>
      </c>
    </row>
    <row r="3484" spans="1:4">
      <c r="A3484" s="16">
        <v>3483</v>
      </c>
      <c r="B3484" s="1">
        <f t="shared" ca="1" si="229"/>
        <v>186.84000000000015</v>
      </c>
      <c r="C3484" s="16">
        <f t="shared" ca="1" si="230"/>
        <v>5.3643410852713345</v>
      </c>
      <c r="D3484" s="1">
        <f t="shared" ca="1" si="231"/>
        <v>3669.84</v>
      </c>
    </row>
    <row r="3485" spans="1:4">
      <c r="A3485" s="16">
        <v>3484</v>
      </c>
      <c r="B3485" s="1">
        <f t="shared" ca="1" si="229"/>
        <v>187.88000000000011</v>
      </c>
      <c r="C3485" s="16">
        <f t="shared" ca="1" si="230"/>
        <v>5.3926521239954042</v>
      </c>
      <c r="D3485" s="1">
        <f t="shared" ca="1" si="231"/>
        <v>3671.88</v>
      </c>
    </row>
    <row r="3486" spans="1:4">
      <c r="A3486" s="16">
        <v>3485</v>
      </c>
      <c r="B3486" s="1">
        <f t="shared" ca="1" si="229"/>
        <v>186.88000000000011</v>
      </c>
      <c r="C3486" s="16">
        <f t="shared" ca="1" si="230"/>
        <v>5.36241032998565</v>
      </c>
      <c r="D3486" s="1">
        <f t="shared" ca="1" si="231"/>
        <v>3671.88</v>
      </c>
    </row>
    <row r="3487" spans="1:4">
      <c r="A3487" s="16">
        <v>3486</v>
      </c>
      <c r="B3487" s="1">
        <f t="shared" ca="1" si="229"/>
        <v>185.88000000000011</v>
      </c>
      <c r="C3487" s="16">
        <f t="shared" ca="1" si="230"/>
        <v>5.3321858864027689</v>
      </c>
      <c r="D3487" s="1">
        <f t="shared" ca="1" si="231"/>
        <v>3671.88</v>
      </c>
    </row>
    <row r="3488" spans="1:4">
      <c r="A3488" s="16">
        <v>3487</v>
      </c>
      <c r="B3488" s="1">
        <f t="shared" ca="1" si="229"/>
        <v>190.32000000000016</v>
      </c>
      <c r="C3488" s="16">
        <f t="shared" ca="1" si="230"/>
        <v>5.4579868081445397</v>
      </c>
      <c r="D3488" s="1">
        <f t="shared" ca="1" si="231"/>
        <v>3677.32</v>
      </c>
    </row>
    <row r="3489" spans="1:4">
      <c r="A3489" s="16">
        <v>3488</v>
      </c>
      <c r="B3489" s="1">
        <f t="shared" ca="1" si="229"/>
        <v>191.42000000000007</v>
      </c>
      <c r="C3489" s="16">
        <f t="shared" ca="1" si="230"/>
        <v>5.487958715596335</v>
      </c>
      <c r="D3489" s="1">
        <f t="shared" ca="1" si="231"/>
        <v>3679.42</v>
      </c>
    </row>
    <row r="3490" spans="1:4">
      <c r="A3490" s="16">
        <v>3489</v>
      </c>
      <c r="B3490" s="1">
        <f t="shared" ca="1" si="229"/>
        <v>190.42000000000007</v>
      </c>
      <c r="C3490" s="16">
        <f t="shared" ca="1" si="230"/>
        <v>5.4577242762969433</v>
      </c>
      <c r="D3490" s="1">
        <f t="shared" ca="1" si="231"/>
        <v>3679.42</v>
      </c>
    </row>
    <row r="3491" spans="1:4">
      <c r="A3491" s="16">
        <v>3490</v>
      </c>
      <c r="B3491" s="1">
        <f t="shared" ca="1" si="229"/>
        <v>189.42000000000007</v>
      </c>
      <c r="C3491" s="16">
        <f t="shared" ca="1" si="230"/>
        <v>5.4275071633237815</v>
      </c>
      <c r="D3491" s="1">
        <f t="shared" ca="1" si="231"/>
        <v>3679.42</v>
      </c>
    </row>
    <row r="3492" spans="1:4">
      <c r="A3492" s="16">
        <v>3491</v>
      </c>
      <c r="B3492" s="1">
        <f t="shared" ca="1" si="229"/>
        <v>188.42000000000007</v>
      </c>
      <c r="C3492" s="16">
        <f t="shared" ca="1" si="230"/>
        <v>5.3973073617874547</v>
      </c>
      <c r="D3492" s="1">
        <f t="shared" ca="1" si="231"/>
        <v>3679.42</v>
      </c>
    </row>
    <row r="3493" spans="1:4">
      <c r="A3493" s="16">
        <v>3492</v>
      </c>
      <c r="B3493" s="1">
        <f t="shared" ca="1" si="229"/>
        <v>190.23000000000002</v>
      </c>
      <c r="C3493" s="16">
        <f t="shared" ca="1" si="230"/>
        <v>5.4475945017182141</v>
      </c>
      <c r="D3493" s="1">
        <f t="shared" ca="1" si="231"/>
        <v>3682.23</v>
      </c>
    </row>
    <row r="3494" spans="1:4">
      <c r="A3494" s="16">
        <v>3493</v>
      </c>
      <c r="B3494" s="1">
        <f t="shared" ca="1" si="229"/>
        <v>192.69000000000005</v>
      </c>
      <c r="C3494" s="16">
        <f t="shared" ca="1" si="230"/>
        <v>5.5164614944173991</v>
      </c>
      <c r="D3494" s="1">
        <f t="shared" ca="1" si="231"/>
        <v>3685.69</v>
      </c>
    </row>
    <row r="3495" spans="1:4">
      <c r="A3495" s="16">
        <v>3494</v>
      </c>
      <c r="B3495" s="1">
        <f t="shared" ca="1" si="229"/>
        <v>191.69000000000005</v>
      </c>
      <c r="C3495" s="16">
        <f t="shared" ca="1" si="230"/>
        <v>5.4862621637092275</v>
      </c>
      <c r="D3495" s="1">
        <f t="shared" ca="1" si="231"/>
        <v>3685.69</v>
      </c>
    </row>
    <row r="3496" spans="1:4">
      <c r="A3496" s="16">
        <v>3495</v>
      </c>
      <c r="B3496" s="1">
        <f t="shared" ca="1" si="229"/>
        <v>196.38000000000011</v>
      </c>
      <c r="C3496" s="16">
        <f t="shared" ca="1" si="230"/>
        <v>5.6188841201716855</v>
      </c>
      <c r="D3496" s="1">
        <f t="shared" ca="1" si="231"/>
        <v>3691.38</v>
      </c>
    </row>
    <row r="3497" spans="1:4">
      <c r="A3497" s="16">
        <v>3496</v>
      </c>
      <c r="B3497" s="1">
        <f t="shared" ca="1" si="229"/>
        <v>201.11999999999989</v>
      </c>
      <c r="C3497" s="16">
        <f t="shared" ca="1" si="230"/>
        <v>5.7528604118993059</v>
      </c>
      <c r="D3497" s="1">
        <f t="shared" ca="1" si="231"/>
        <v>3697.12</v>
      </c>
    </row>
    <row r="3498" spans="1:4">
      <c r="A3498" s="16">
        <v>3497</v>
      </c>
      <c r="B3498" s="1">
        <f t="shared" ca="1" si="229"/>
        <v>200.11999999999989</v>
      </c>
      <c r="C3498" s="16">
        <f t="shared" ca="1" si="230"/>
        <v>5.7226193880468941</v>
      </c>
      <c r="D3498" s="1">
        <f t="shared" ref="D3498:D3529" ca="1" si="232">$D$3401+W98</f>
        <v>3697.12</v>
      </c>
    </row>
    <row r="3499" spans="1:4">
      <c r="A3499" s="16">
        <v>3498</v>
      </c>
      <c r="B3499" s="1">
        <f t="shared" ca="1" si="229"/>
        <v>199.11999999999989</v>
      </c>
      <c r="C3499" s="16">
        <f t="shared" ca="1" si="230"/>
        <v>5.6923956546598049</v>
      </c>
      <c r="D3499" s="1">
        <f t="shared" ca="1" si="232"/>
        <v>3697.12</v>
      </c>
    </row>
    <row r="3500" spans="1:4">
      <c r="A3500" s="16">
        <v>3499</v>
      </c>
      <c r="B3500" s="1">
        <f t="shared" ca="1" si="229"/>
        <v>203.07999999999993</v>
      </c>
      <c r="C3500" s="16">
        <f t="shared" ca="1" si="230"/>
        <v>5.8039439839954241</v>
      </c>
      <c r="D3500" s="1">
        <f t="shared" ca="1" si="232"/>
        <v>3702.08</v>
      </c>
    </row>
    <row r="3501" spans="1:4">
      <c r="A3501" s="16">
        <v>3500</v>
      </c>
      <c r="B3501" s="1">
        <f t="shared" ca="1" si="229"/>
        <v>202.07999999999993</v>
      </c>
      <c r="C3501" s="16">
        <f t="shared" ca="1" si="230"/>
        <v>5.7737142857142913</v>
      </c>
      <c r="D3501" s="1">
        <f t="shared" ca="1" si="232"/>
        <v>3702.08</v>
      </c>
    </row>
    <row r="3502" spans="1:4">
      <c r="A3502" s="16">
        <v>3501</v>
      </c>
      <c r="B3502" s="1">
        <f t="shared" ca="1" si="229"/>
        <v>203.69000000000005</v>
      </c>
      <c r="C3502" s="16">
        <f t="shared" ca="1" si="230"/>
        <v>5.8180519851471075</v>
      </c>
      <c r="D3502" s="1">
        <f t="shared" ca="1" si="232"/>
        <v>3704.69</v>
      </c>
    </row>
    <row r="3503" spans="1:4">
      <c r="A3503" s="16">
        <v>3502</v>
      </c>
      <c r="B3503" s="1">
        <f t="shared" ca="1" si="229"/>
        <v>202.69000000000005</v>
      </c>
      <c r="C3503" s="16">
        <f t="shared" ca="1" si="230"/>
        <v>5.7878355225585523</v>
      </c>
      <c r="D3503" s="1">
        <f t="shared" ca="1" si="232"/>
        <v>3704.69</v>
      </c>
    </row>
    <row r="3504" spans="1:4">
      <c r="A3504" s="16">
        <v>3503</v>
      </c>
      <c r="B3504" s="1">
        <f t="shared" ca="1" si="229"/>
        <v>201.69000000000005</v>
      </c>
      <c r="C3504" s="16">
        <f t="shared" ca="1" si="230"/>
        <v>5.75763631173281</v>
      </c>
      <c r="D3504" s="1">
        <f t="shared" ca="1" si="232"/>
        <v>3704.69</v>
      </c>
    </row>
    <row r="3505" spans="1:4">
      <c r="A3505" s="16">
        <v>3504</v>
      </c>
      <c r="B3505" s="1">
        <f t="shared" ca="1" si="229"/>
        <v>204.65999999999985</v>
      </c>
      <c r="C3505" s="16">
        <f t="shared" ca="1" si="230"/>
        <v>5.8407534246575352</v>
      </c>
      <c r="D3505" s="1">
        <f t="shared" ca="1" si="232"/>
        <v>3708.66</v>
      </c>
    </row>
    <row r="3506" spans="1:4">
      <c r="A3506" s="16">
        <v>3505</v>
      </c>
      <c r="B3506" s="1">
        <f t="shared" ca="1" si="229"/>
        <v>207.92000000000007</v>
      </c>
      <c r="C3506" s="16">
        <f t="shared" ca="1" si="230"/>
        <v>5.932097004279612</v>
      </c>
      <c r="D3506" s="1">
        <f t="shared" ca="1" si="232"/>
        <v>3712.92</v>
      </c>
    </row>
    <row r="3507" spans="1:4">
      <c r="A3507" s="16">
        <v>3506</v>
      </c>
      <c r="B3507" s="1">
        <f t="shared" ca="1" si="229"/>
        <v>206.92000000000007</v>
      </c>
      <c r="C3507" s="16">
        <f t="shared" ca="1" si="230"/>
        <v>5.9018824871648548</v>
      </c>
      <c r="D3507" s="1">
        <f t="shared" ca="1" si="232"/>
        <v>3712.92</v>
      </c>
    </row>
    <row r="3508" spans="1:4">
      <c r="A3508" s="16">
        <v>3507</v>
      </c>
      <c r="B3508" s="1">
        <f t="shared" ca="1" si="229"/>
        <v>208.4699999999998</v>
      </c>
      <c r="C3508" s="16">
        <f t="shared" ca="1" si="230"/>
        <v>5.9443969204448166</v>
      </c>
      <c r="D3508" s="1">
        <f t="shared" ca="1" si="232"/>
        <v>3715.47</v>
      </c>
    </row>
    <row r="3509" spans="1:4">
      <c r="A3509" s="16">
        <v>3508</v>
      </c>
      <c r="B3509" s="1">
        <f t="shared" ca="1" si="229"/>
        <v>212.11000000000013</v>
      </c>
      <c r="C3509" s="16">
        <f t="shared" ca="1" si="230"/>
        <v>6.0464652223489281</v>
      </c>
      <c r="D3509" s="1">
        <f t="shared" ca="1" si="232"/>
        <v>3720.11</v>
      </c>
    </row>
    <row r="3510" spans="1:4">
      <c r="A3510" s="16">
        <v>3509</v>
      </c>
      <c r="B3510" s="1">
        <f t="shared" ca="1" si="229"/>
        <v>211.11000000000013</v>
      </c>
      <c r="C3510" s="16">
        <f t="shared" ca="1" si="230"/>
        <v>6.0162439441436391</v>
      </c>
      <c r="D3510" s="1">
        <f t="shared" ca="1" si="232"/>
        <v>3720.11</v>
      </c>
    </row>
    <row r="3511" spans="1:4">
      <c r="A3511" s="16">
        <v>3510</v>
      </c>
      <c r="B3511" s="1">
        <f t="shared" ca="1" si="229"/>
        <v>212.40999999999985</v>
      </c>
      <c r="C3511" s="16">
        <f t="shared" ca="1" si="230"/>
        <v>6.0515669515669401</v>
      </c>
      <c r="D3511" s="1">
        <f t="shared" ca="1" si="232"/>
        <v>3722.41</v>
      </c>
    </row>
    <row r="3512" spans="1:4">
      <c r="A3512" s="16">
        <v>3511</v>
      </c>
      <c r="B3512" s="1">
        <f t="shared" ca="1" si="229"/>
        <v>217.19999999999982</v>
      </c>
      <c r="C3512" s="16">
        <f t="shared" ca="1" si="230"/>
        <v>6.1862717174594053</v>
      </c>
      <c r="D3512" s="1">
        <f t="shared" ca="1" si="232"/>
        <v>3728.2</v>
      </c>
    </row>
    <row r="3513" spans="1:4">
      <c r="A3513" s="16">
        <v>3512</v>
      </c>
      <c r="B3513" s="1">
        <f t="shared" ca="1" si="229"/>
        <v>216.19999999999982</v>
      </c>
      <c r="C3513" s="16">
        <f t="shared" ca="1" si="230"/>
        <v>6.1560364464692441</v>
      </c>
      <c r="D3513" s="1">
        <f t="shared" ca="1" si="232"/>
        <v>3728.2</v>
      </c>
    </row>
    <row r="3514" spans="1:4">
      <c r="A3514" s="16">
        <v>3513</v>
      </c>
      <c r="B3514" s="1">
        <f t="shared" ca="1" si="229"/>
        <v>215.19999999999982</v>
      </c>
      <c r="C3514" s="16">
        <f t="shared" ca="1" si="230"/>
        <v>6.1258183888414237</v>
      </c>
      <c r="D3514" s="1">
        <f t="shared" ca="1" si="232"/>
        <v>3728.2</v>
      </c>
    </row>
    <row r="3515" spans="1:4">
      <c r="A3515" s="16">
        <v>3514</v>
      </c>
      <c r="B3515" s="1">
        <f t="shared" ca="1" si="229"/>
        <v>216.38999999999987</v>
      </c>
      <c r="C3515" s="16">
        <f t="shared" ca="1" si="230"/>
        <v>6.15793966989186</v>
      </c>
      <c r="D3515" s="1">
        <f t="shared" ca="1" si="232"/>
        <v>3730.39</v>
      </c>
    </row>
    <row r="3516" spans="1:4">
      <c r="A3516" s="16">
        <v>3515</v>
      </c>
      <c r="B3516" s="1">
        <f t="shared" ca="1" si="229"/>
        <v>215.38999999999987</v>
      </c>
      <c r="C3516" s="16">
        <f t="shared" ca="1" si="230"/>
        <v>6.1277382645803726</v>
      </c>
      <c r="D3516" s="1">
        <f t="shared" ca="1" si="232"/>
        <v>3730.39</v>
      </c>
    </row>
    <row r="3517" spans="1:4">
      <c r="A3517" s="16">
        <v>3516</v>
      </c>
      <c r="B3517" s="1">
        <f t="shared" ca="1" si="229"/>
        <v>214.38999999999987</v>
      </c>
      <c r="C3517" s="16">
        <f t="shared" ca="1" si="230"/>
        <v>6.0975540386803146</v>
      </c>
      <c r="D3517" s="1">
        <f t="shared" ca="1" si="232"/>
        <v>3730.39</v>
      </c>
    </row>
    <row r="3518" spans="1:4">
      <c r="A3518" s="16">
        <v>3517</v>
      </c>
      <c r="B3518" s="1">
        <f t="shared" ca="1" si="229"/>
        <v>216.65000000000009</v>
      </c>
      <c r="C3518" s="16">
        <f t="shared" ca="1" si="230"/>
        <v>6.1600796133068059</v>
      </c>
      <c r="D3518" s="1">
        <f t="shared" ca="1" si="232"/>
        <v>3733.65</v>
      </c>
    </row>
    <row r="3519" spans="1:4">
      <c r="A3519" s="16">
        <v>3518</v>
      </c>
      <c r="B3519" s="1">
        <f t="shared" ca="1" si="229"/>
        <v>218.59000000000015</v>
      </c>
      <c r="C3519" s="16">
        <f t="shared" ca="1" si="230"/>
        <v>6.2134735645253016</v>
      </c>
      <c r="D3519" s="1">
        <f t="shared" ca="1" si="232"/>
        <v>3736.59</v>
      </c>
    </row>
    <row r="3520" spans="1:4">
      <c r="A3520" s="16">
        <v>3519</v>
      </c>
      <c r="B3520" s="1">
        <f t="shared" ca="1" si="229"/>
        <v>217.59000000000015</v>
      </c>
      <c r="C3520" s="16">
        <f t="shared" ca="1" si="230"/>
        <v>6.1832907075873891</v>
      </c>
      <c r="D3520" s="1">
        <f t="shared" ca="1" si="232"/>
        <v>3736.59</v>
      </c>
    </row>
    <row r="3521" spans="1:4">
      <c r="A3521" s="16">
        <v>3520</v>
      </c>
      <c r="B3521" s="1">
        <f t="shared" ca="1" si="229"/>
        <v>216.59000000000015</v>
      </c>
      <c r="C3521" s="16">
        <f t="shared" ca="1" si="230"/>
        <v>6.1531250000000028</v>
      </c>
      <c r="D3521" s="1">
        <f t="shared" ca="1" si="232"/>
        <v>3736.59</v>
      </c>
    </row>
    <row r="3522" spans="1:4">
      <c r="A3522" s="16">
        <v>3521</v>
      </c>
      <c r="B3522" s="1">
        <f t="shared" ref="B3522:B3585" ca="1" si="233">D3522-A3522</f>
        <v>215.59000000000015</v>
      </c>
      <c r="C3522" s="16">
        <f t="shared" ref="C3522:C3585" ca="1" si="234">(D3522/A3522*100)-100</f>
        <v>6.1229764271513858</v>
      </c>
      <c r="D3522" s="1">
        <f t="shared" ca="1" si="232"/>
        <v>3736.59</v>
      </c>
    </row>
    <row r="3523" spans="1:4">
      <c r="A3523" s="16">
        <v>3522</v>
      </c>
      <c r="B3523" s="1">
        <f t="shared" ca="1" si="233"/>
        <v>214.59000000000015</v>
      </c>
      <c r="C3523" s="16">
        <f t="shared" ca="1" si="234"/>
        <v>6.0928449744463364</v>
      </c>
      <c r="D3523" s="1">
        <f t="shared" ca="1" si="232"/>
        <v>3736.59</v>
      </c>
    </row>
    <row r="3524" spans="1:4">
      <c r="A3524" s="16">
        <v>3523</v>
      </c>
      <c r="B3524" s="1">
        <f t="shared" ca="1" si="233"/>
        <v>213.59000000000015</v>
      </c>
      <c r="C3524" s="16">
        <f t="shared" ca="1" si="234"/>
        <v>6.0627306273062658</v>
      </c>
      <c r="D3524" s="1">
        <f t="shared" ca="1" si="232"/>
        <v>3736.59</v>
      </c>
    </row>
    <row r="3525" spans="1:4">
      <c r="A3525" s="16">
        <v>3524</v>
      </c>
      <c r="B3525" s="1">
        <f t="shared" ca="1" si="233"/>
        <v>212.59000000000015</v>
      </c>
      <c r="C3525" s="16">
        <f t="shared" ca="1" si="234"/>
        <v>6.0326333711691262</v>
      </c>
      <c r="D3525" s="1">
        <f t="shared" ca="1" si="232"/>
        <v>3736.59</v>
      </c>
    </row>
    <row r="3526" spans="1:4">
      <c r="A3526" s="16">
        <v>3525</v>
      </c>
      <c r="B3526" s="1">
        <f t="shared" ca="1" si="233"/>
        <v>217.15999999999985</v>
      </c>
      <c r="C3526" s="16">
        <f t="shared" ca="1" si="234"/>
        <v>6.1605673758865294</v>
      </c>
      <c r="D3526" s="1">
        <f t="shared" ca="1" si="232"/>
        <v>3742.16</v>
      </c>
    </row>
    <row r="3527" spans="1:4">
      <c r="A3527" s="16">
        <v>3526</v>
      </c>
      <c r="B3527" s="1">
        <f t="shared" ca="1" si="233"/>
        <v>216.15999999999985</v>
      </c>
      <c r="C3527" s="16">
        <f t="shared" ca="1" si="234"/>
        <v>6.1304594441293148</v>
      </c>
      <c r="D3527" s="1">
        <f t="shared" ca="1" si="232"/>
        <v>3742.16</v>
      </c>
    </row>
    <row r="3528" spans="1:4">
      <c r="A3528" s="16">
        <v>3527</v>
      </c>
      <c r="B3528" s="1">
        <f t="shared" ca="1" si="233"/>
        <v>219.01999999999998</v>
      </c>
      <c r="C3528" s="16">
        <f t="shared" ca="1" si="234"/>
        <v>6.2098100368585278</v>
      </c>
      <c r="D3528" s="1">
        <f t="shared" ca="1" si="232"/>
        <v>3746.02</v>
      </c>
    </row>
    <row r="3529" spans="1:4">
      <c r="A3529" s="16">
        <v>3528</v>
      </c>
      <c r="B3529" s="1">
        <f t="shared" ca="1" si="233"/>
        <v>218.01999999999998</v>
      </c>
      <c r="C3529" s="16">
        <f t="shared" ca="1" si="234"/>
        <v>6.1797052154195029</v>
      </c>
      <c r="D3529" s="1">
        <f t="shared" ca="1" si="232"/>
        <v>3746.02</v>
      </c>
    </row>
    <row r="3530" spans="1:4">
      <c r="A3530" s="16">
        <v>3529</v>
      </c>
      <c r="B3530" s="1">
        <f t="shared" ca="1" si="233"/>
        <v>220.90000000000009</v>
      </c>
      <c r="C3530" s="16">
        <f t="shared" ca="1" si="234"/>
        <v>6.2595636157551695</v>
      </c>
      <c r="D3530" s="1">
        <f t="shared" ref="D3530:D3561" ca="1" si="235">$D$3401+W130</f>
        <v>3749.9</v>
      </c>
    </row>
    <row r="3531" spans="1:4">
      <c r="A3531" s="16">
        <v>3530</v>
      </c>
      <c r="B3531" s="1">
        <f t="shared" ca="1" si="233"/>
        <v>219.90000000000009</v>
      </c>
      <c r="C3531" s="16">
        <f t="shared" ca="1" si="234"/>
        <v>6.2294617563739365</v>
      </c>
      <c r="D3531" s="1">
        <f t="shared" ca="1" si="235"/>
        <v>3749.9</v>
      </c>
    </row>
    <row r="3532" spans="1:4">
      <c r="A3532" s="16">
        <v>3531</v>
      </c>
      <c r="B3532" s="1">
        <f t="shared" ca="1" si="233"/>
        <v>218.90000000000009</v>
      </c>
      <c r="C3532" s="16">
        <f t="shared" ca="1" si="234"/>
        <v>6.1993769470404914</v>
      </c>
      <c r="D3532" s="1">
        <f t="shared" ca="1" si="235"/>
        <v>3749.9</v>
      </c>
    </row>
    <row r="3533" spans="1:4">
      <c r="A3533" s="16">
        <v>3532</v>
      </c>
      <c r="B3533" s="1">
        <f t="shared" ca="1" si="233"/>
        <v>217.90000000000009</v>
      </c>
      <c r="C3533" s="16">
        <f t="shared" ca="1" si="234"/>
        <v>6.1693091732729357</v>
      </c>
      <c r="D3533" s="1">
        <f t="shared" ca="1" si="235"/>
        <v>3749.9</v>
      </c>
    </row>
    <row r="3534" spans="1:4">
      <c r="A3534" s="16">
        <v>3533</v>
      </c>
      <c r="B3534" s="1">
        <f t="shared" ca="1" si="233"/>
        <v>216.90000000000009</v>
      </c>
      <c r="C3534" s="16">
        <f t="shared" ca="1" si="234"/>
        <v>6.1392584206057137</v>
      </c>
      <c r="D3534" s="1">
        <f t="shared" ca="1" si="235"/>
        <v>3749.9</v>
      </c>
    </row>
    <row r="3535" spans="1:4">
      <c r="A3535" s="16">
        <v>3534</v>
      </c>
      <c r="B3535" s="1">
        <f t="shared" ca="1" si="233"/>
        <v>215.90000000000009</v>
      </c>
      <c r="C3535" s="16">
        <f t="shared" ca="1" si="234"/>
        <v>6.1092246745896972</v>
      </c>
      <c r="D3535" s="1">
        <f t="shared" ca="1" si="235"/>
        <v>3749.9</v>
      </c>
    </row>
    <row r="3536" spans="1:4">
      <c r="A3536" s="16">
        <v>3535</v>
      </c>
      <c r="B3536" s="1">
        <f t="shared" ca="1" si="233"/>
        <v>214.90000000000009</v>
      </c>
      <c r="C3536" s="16">
        <f t="shared" ca="1" si="234"/>
        <v>6.0792079207920864</v>
      </c>
      <c r="D3536" s="1">
        <f t="shared" ca="1" si="235"/>
        <v>3749.9</v>
      </c>
    </row>
    <row r="3537" spans="1:4">
      <c r="A3537" s="16">
        <v>3536</v>
      </c>
      <c r="B3537" s="1">
        <f t="shared" ca="1" si="233"/>
        <v>213.90000000000009</v>
      </c>
      <c r="C3537" s="16">
        <f t="shared" ca="1" si="234"/>
        <v>6.0492081447963955</v>
      </c>
      <c r="D3537" s="1">
        <f t="shared" ca="1" si="235"/>
        <v>3749.9</v>
      </c>
    </row>
    <row r="3538" spans="1:4">
      <c r="A3538" s="16">
        <v>3537</v>
      </c>
      <c r="B3538" s="1">
        <f t="shared" ca="1" si="233"/>
        <v>212.90000000000009</v>
      </c>
      <c r="C3538" s="16">
        <f t="shared" ca="1" si="234"/>
        <v>6.0192253322024243</v>
      </c>
      <c r="D3538" s="1">
        <f t="shared" ca="1" si="235"/>
        <v>3749.9</v>
      </c>
    </row>
    <row r="3539" spans="1:4">
      <c r="A3539" s="16">
        <v>3538</v>
      </c>
      <c r="B3539" s="1">
        <f t="shared" ca="1" si="233"/>
        <v>211.90000000000009</v>
      </c>
      <c r="C3539" s="16">
        <f t="shared" ca="1" si="234"/>
        <v>5.9892594686263436</v>
      </c>
      <c r="D3539" s="1">
        <f t="shared" ca="1" si="235"/>
        <v>3749.9</v>
      </c>
    </row>
    <row r="3540" spans="1:4">
      <c r="A3540" s="16">
        <v>3539</v>
      </c>
      <c r="B3540" s="1">
        <f t="shared" ca="1" si="233"/>
        <v>210.90000000000009</v>
      </c>
      <c r="C3540" s="16">
        <f t="shared" ca="1" si="234"/>
        <v>5.9593105397004962</v>
      </c>
      <c r="D3540" s="1">
        <f t="shared" ca="1" si="235"/>
        <v>3749.9</v>
      </c>
    </row>
    <row r="3541" spans="1:4">
      <c r="A3541" s="16">
        <v>3540</v>
      </c>
      <c r="B3541" s="1">
        <f t="shared" ca="1" si="233"/>
        <v>214.34000000000015</v>
      </c>
      <c r="C3541" s="16">
        <f t="shared" ca="1" si="234"/>
        <v>6.0548022598870119</v>
      </c>
      <c r="D3541" s="1">
        <f t="shared" ca="1" si="235"/>
        <v>3754.34</v>
      </c>
    </row>
    <row r="3542" spans="1:4">
      <c r="A3542" s="16">
        <v>3541</v>
      </c>
      <c r="B3542" s="1">
        <f t="shared" ca="1" si="233"/>
        <v>213.34000000000015</v>
      </c>
      <c r="C3542" s="16">
        <f t="shared" ca="1" si="234"/>
        <v>6.0248517367975154</v>
      </c>
      <c r="D3542" s="1">
        <f t="shared" ca="1" si="235"/>
        <v>3754.34</v>
      </c>
    </row>
    <row r="3543" spans="1:4">
      <c r="A3543" s="16">
        <v>3542</v>
      </c>
      <c r="B3543" s="1">
        <f t="shared" ca="1" si="233"/>
        <v>212.34000000000015</v>
      </c>
      <c r="C3543" s="16">
        <f t="shared" ca="1" si="234"/>
        <v>5.9949181253529105</v>
      </c>
      <c r="D3543" s="1">
        <f t="shared" ca="1" si="235"/>
        <v>3754.34</v>
      </c>
    </row>
    <row r="3544" spans="1:4">
      <c r="A3544" s="16">
        <v>3543</v>
      </c>
      <c r="B3544" s="1">
        <f t="shared" ca="1" si="233"/>
        <v>211.34000000000015</v>
      </c>
      <c r="C3544" s="16">
        <f t="shared" ca="1" si="234"/>
        <v>5.9650014112334162</v>
      </c>
      <c r="D3544" s="1">
        <f t="shared" ca="1" si="235"/>
        <v>3754.34</v>
      </c>
    </row>
    <row r="3545" spans="1:4">
      <c r="A3545" s="16">
        <v>3544</v>
      </c>
      <c r="B3545" s="1">
        <f t="shared" ca="1" si="233"/>
        <v>213.05000000000018</v>
      </c>
      <c r="C3545" s="16">
        <f t="shared" ca="1" si="234"/>
        <v>6.0115688487584578</v>
      </c>
      <c r="D3545" s="1">
        <f t="shared" ca="1" si="235"/>
        <v>3757.05</v>
      </c>
    </row>
    <row r="3546" spans="1:4">
      <c r="A3546" s="16">
        <v>3545</v>
      </c>
      <c r="B3546" s="1">
        <f t="shared" ca="1" si="233"/>
        <v>212.05000000000018</v>
      </c>
      <c r="C3546" s="16">
        <f t="shared" ca="1" si="234"/>
        <v>5.9816643159379339</v>
      </c>
      <c r="D3546" s="1">
        <f t="shared" ca="1" si="235"/>
        <v>3757.05</v>
      </c>
    </row>
    <row r="3547" spans="1:4">
      <c r="A3547" s="16">
        <v>3546</v>
      </c>
      <c r="B3547" s="1">
        <f t="shared" ca="1" si="233"/>
        <v>211.05000000000018</v>
      </c>
      <c r="C3547" s="16">
        <f t="shared" ca="1" si="234"/>
        <v>5.9517766497461935</v>
      </c>
      <c r="D3547" s="1">
        <f t="shared" ca="1" si="235"/>
        <v>3757.05</v>
      </c>
    </row>
    <row r="3548" spans="1:4">
      <c r="A3548" s="16">
        <v>3547</v>
      </c>
      <c r="B3548" s="1">
        <f t="shared" ca="1" si="233"/>
        <v>216.05000000000018</v>
      </c>
      <c r="C3548" s="16">
        <f t="shared" ca="1" si="234"/>
        <v>6.0910628700310241</v>
      </c>
      <c r="D3548" s="1">
        <f t="shared" ca="1" si="235"/>
        <v>3763.05</v>
      </c>
    </row>
    <row r="3549" spans="1:4">
      <c r="A3549" s="16">
        <v>3548</v>
      </c>
      <c r="B3549" s="1">
        <f t="shared" ca="1" si="233"/>
        <v>215.05000000000018</v>
      </c>
      <c r="C3549" s="16">
        <f t="shared" ca="1" si="234"/>
        <v>6.0611612175873688</v>
      </c>
      <c r="D3549" s="1">
        <f t="shared" ca="1" si="235"/>
        <v>3763.05</v>
      </c>
    </row>
    <row r="3550" spans="1:4">
      <c r="A3550" s="16">
        <v>3549</v>
      </c>
      <c r="B3550" s="1">
        <f t="shared" ca="1" si="233"/>
        <v>214.05000000000018</v>
      </c>
      <c r="C3550" s="16">
        <f t="shared" ca="1" si="234"/>
        <v>6.03127641589181</v>
      </c>
      <c r="D3550" s="1">
        <f t="shared" ca="1" si="235"/>
        <v>3763.05</v>
      </c>
    </row>
    <row r="3551" spans="1:4">
      <c r="A3551" s="16">
        <v>3550</v>
      </c>
      <c r="B3551" s="1">
        <f t="shared" ca="1" si="233"/>
        <v>213.05000000000018</v>
      </c>
      <c r="C3551" s="16">
        <f t="shared" ca="1" si="234"/>
        <v>6.0014084507042327</v>
      </c>
      <c r="D3551" s="1">
        <f t="shared" ca="1" si="235"/>
        <v>3763.05</v>
      </c>
    </row>
    <row r="3552" spans="1:4">
      <c r="A3552" s="16">
        <v>3551</v>
      </c>
      <c r="B3552" s="1">
        <f t="shared" ca="1" si="233"/>
        <v>216.19999999999982</v>
      </c>
      <c r="C3552" s="16">
        <f t="shared" ca="1" si="234"/>
        <v>6.0884257955505348</v>
      </c>
      <c r="D3552" s="1">
        <f t="shared" ca="1" si="235"/>
        <v>3767.2</v>
      </c>
    </row>
    <row r="3553" spans="1:4">
      <c r="A3553" s="16">
        <v>3552</v>
      </c>
      <c r="B3553" s="1">
        <f t="shared" ca="1" si="233"/>
        <v>219.26999999999998</v>
      </c>
      <c r="C3553" s="16">
        <f t="shared" ca="1" si="234"/>
        <v>6.1731418918918877</v>
      </c>
      <c r="D3553" s="1">
        <f t="shared" ca="1" si="235"/>
        <v>3771.27</v>
      </c>
    </row>
    <row r="3554" spans="1:4">
      <c r="A3554" s="16">
        <v>3553</v>
      </c>
      <c r="B3554" s="1">
        <f t="shared" ca="1" si="233"/>
        <v>218.26999999999998</v>
      </c>
      <c r="C3554" s="16">
        <f t="shared" ca="1" si="234"/>
        <v>6.1432592175626297</v>
      </c>
      <c r="D3554" s="1">
        <f t="shared" ca="1" si="235"/>
        <v>3771.27</v>
      </c>
    </row>
    <row r="3555" spans="1:4">
      <c r="A3555" s="16">
        <v>3554</v>
      </c>
      <c r="B3555" s="1">
        <f t="shared" ca="1" si="233"/>
        <v>222.59000000000015</v>
      </c>
      <c r="C3555" s="16">
        <f t="shared" ca="1" si="234"/>
        <v>6.2630838491840137</v>
      </c>
      <c r="D3555" s="1">
        <f t="shared" ca="1" si="235"/>
        <v>3776.59</v>
      </c>
    </row>
    <row r="3556" spans="1:4">
      <c r="A3556" s="16">
        <v>3555</v>
      </c>
      <c r="B3556" s="1">
        <f t="shared" ca="1" si="233"/>
        <v>221.59000000000015</v>
      </c>
      <c r="C3556" s="16">
        <f t="shared" ca="1" si="234"/>
        <v>6.233192686357242</v>
      </c>
      <c r="D3556" s="1">
        <f t="shared" ca="1" si="235"/>
        <v>3776.59</v>
      </c>
    </row>
    <row r="3557" spans="1:4">
      <c r="A3557" s="16">
        <v>3556</v>
      </c>
      <c r="B3557" s="1">
        <f t="shared" ca="1" si="233"/>
        <v>220.59000000000015</v>
      </c>
      <c r="C3557" s="16">
        <f t="shared" ca="1" si="234"/>
        <v>6.2033183352081096</v>
      </c>
      <c r="D3557" s="1">
        <f t="shared" ca="1" si="235"/>
        <v>3776.59</v>
      </c>
    </row>
    <row r="3558" spans="1:4">
      <c r="A3558" s="16">
        <v>3557</v>
      </c>
      <c r="B3558" s="1">
        <f t="shared" ca="1" si="233"/>
        <v>219.59000000000015</v>
      </c>
      <c r="C3558" s="16">
        <f t="shared" ca="1" si="234"/>
        <v>6.1734607815574947</v>
      </c>
      <c r="D3558" s="1">
        <f t="shared" ca="1" si="235"/>
        <v>3776.59</v>
      </c>
    </row>
    <row r="3559" spans="1:4">
      <c r="A3559" s="16">
        <v>3558</v>
      </c>
      <c r="B3559" s="1">
        <f t="shared" ca="1" si="233"/>
        <v>224.23000000000002</v>
      </c>
      <c r="C3559" s="16">
        <f t="shared" ca="1" si="234"/>
        <v>6.302136031478355</v>
      </c>
      <c r="D3559" s="1">
        <f t="shared" ca="1" si="235"/>
        <v>3782.23</v>
      </c>
    </row>
    <row r="3560" spans="1:4">
      <c r="A3560" s="16">
        <v>3559</v>
      </c>
      <c r="B3560" s="1">
        <f t="shared" ca="1" si="233"/>
        <v>223.23000000000002</v>
      </c>
      <c r="C3560" s="16">
        <f t="shared" ca="1" si="234"/>
        <v>6.2722674908682166</v>
      </c>
      <c r="D3560" s="1">
        <f t="shared" ca="1" si="235"/>
        <v>3782.23</v>
      </c>
    </row>
    <row r="3561" spans="1:4">
      <c r="A3561" s="16">
        <v>3560</v>
      </c>
      <c r="B3561" s="1">
        <f t="shared" ca="1" si="233"/>
        <v>222.23000000000002</v>
      </c>
      <c r="C3561" s="16">
        <f t="shared" ca="1" si="234"/>
        <v>6.2424157303370862</v>
      </c>
      <c r="D3561" s="1">
        <f t="shared" ca="1" si="235"/>
        <v>3782.23</v>
      </c>
    </row>
    <row r="3562" spans="1:4">
      <c r="A3562" s="16">
        <v>3561</v>
      </c>
      <c r="B3562" s="1">
        <f t="shared" ca="1" si="233"/>
        <v>227.19999999999982</v>
      </c>
      <c r="C3562" s="16">
        <f t="shared" ca="1" si="234"/>
        <v>6.3802302723953801</v>
      </c>
      <c r="D3562" s="1">
        <f t="shared" ref="D3562:D3593" ca="1" si="236">$D$3401+W162</f>
        <v>3788.2</v>
      </c>
    </row>
    <row r="3563" spans="1:4">
      <c r="A3563" s="16">
        <v>3562</v>
      </c>
      <c r="B3563" s="1">
        <f t="shared" ca="1" si="233"/>
        <v>226.19999999999982</v>
      </c>
      <c r="C3563" s="16">
        <f t="shared" ca="1" si="234"/>
        <v>6.350364963503651</v>
      </c>
      <c r="D3563" s="1">
        <f t="shared" ca="1" si="236"/>
        <v>3788.2</v>
      </c>
    </row>
    <row r="3564" spans="1:4">
      <c r="A3564" s="16">
        <v>3563</v>
      </c>
      <c r="B3564" s="1">
        <f t="shared" ca="1" si="233"/>
        <v>225.19999999999982</v>
      </c>
      <c r="C3564" s="16">
        <f t="shared" ca="1" si="234"/>
        <v>6.320516418748241</v>
      </c>
      <c r="D3564" s="1">
        <f t="shared" ca="1" si="236"/>
        <v>3788.2</v>
      </c>
    </row>
    <row r="3565" spans="1:4">
      <c r="A3565" s="16">
        <v>3564</v>
      </c>
      <c r="B3565" s="1">
        <f t="shared" ca="1" si="233"/>
        <v>224.19999999999982</v>
      </c>
      <c r="C3565" s="16">
        <f t="shared" ca="1" si="234"/>
        <v>6.2906846240179561</v>
      </c>
      <c r="D3565" s="1">
        <f t="shared" ca="1" si="236"/>
        <v>3788.2</v>
      </c>
    </row>
    <row r="3566" spans="1:4">
      <c r="A3566" s="16">
        <v>3565</v>
      </c>
      <c r="B3566" s="1">
        <f t="shared" ca="1" si="233"/>
        <v>223.19999999999982</v>
      </c>
      <c r="C3566" s="16">
        <f t="shared" ca="1" si="234"/>
        <v>6.2608695652173907</v>
      </c>
      <c r="D3566" s="1">
        <f t="shared" ca="1" si="236"/>
        <v>3788.2</v>
      </c>
    </row>
    <row r="3567" spans="1:4">
      <c r="A3567" s="16">
        <v>3566</v>
      </c>
      <c r="B3567" s="1">
        <f t="shared" ca="1" si="233"/>
        <v>222.19999999999982</v>
      </c>
      <c r="C3567" s="16">
        <f t="shared" ca="1" si="234"/>
        <v>6.2310712282669556</v>
      </c>
      <c r="D3567" s="1">
        <f t="shared" ca="1" si="236"/>
        <v>3788.2</v>
      </c>
    </row>
    <row r="3568" spans="1:4">
      <c r="A3568" s="16">
        <v>3567</v>
      </c>
      <c r="B3568" s="1">
        <f t="shared" ca="1" si="233"/>
        <v>225.17000000000007</v>
      </c>
      <c r="C3568" s="16">
        <f t="shared" ca="1" si="234"/>
        <v>6.3125876086347148</v>
      </c>
      <c r="D3568" s="1">
        <f t="shared" ca="1" si="236"/>
        <v>3792.17</v>
      </c>
    </row>
    <row r="3569" spans="1:4">
      <c r="A3569" s="16">
        <v>3568</v>
      </c>
      <c r="B3569" s="1">
        <f t="shared" ca="1" si="233"/>
        <v>224.17000000000007</v>
      </c>
      <c r="C3569" s="16">
        <f t="shared" ca="1" si="234"/>
        <v>6.2827914798206308</v>
      </c>
      <c r="D3569" s="1">
        <f t="shared" ca="1" si="236"/>
        <v>3792.17</v>
      </c>
    </row>
    <row r="3570" spans="1:4">
      <c r="A3570" s="16">
        <v>3569</v>
      </c>
      <c r="B3570" s="1">
        <f t="shared" ca="1" si="233"/>
        <v>223.17000000000007</v>
      </c>
      <c r="C3570" s="16">
        <f t="shared" ca="1" si="234"/>
        <v>6.2530120481927725</v>
      </c>
      <c r="D3570" s="1">
        <f t="shared" ca="1" si="236"/>
        <v>3792.17</v>
      </c>
    </row>
    <row r="3571" spans="1:4">
      <c r="A3571" s="16">
        <v>3570</v>
      </c>
      <c r="B3571" s="1">
        <f t="shared" ca="1" si="233"/>
        <v>222.17000000000007</v>
      </c>
      <c r="C3571" s="16">
        <f t="shared" ca="1" si="234"/>
        <v>6.223249299719896</v>
      </c>
      <c r="D3571" s="1">
        <f t="shared" ca="1" si="236"/>
        <v>3792.17</v>
      </c>
    </row>
    <row r="3572" spans="1:4">
      <c r="A3572" s="16">
        <v>3571</v>
      </c>
      <c r="B3572" s="1">
        <f t="shared" ca="1" si="233"/>
        <v>221.17000000000007</v>
      </c>
      <c r="C3572" s="16">
        <f t="shared" ca="1" si="234"/>
        <v>6.1935032203864466</v>
      </c>
      <c r="D3572" s="1">
        <f t="shared" ca="1" si="236"/>
        <v>3792.17</v>
      </c>
    </row>
    <row r="3573" spans="1:4">
      <c r="A3573" s="16">
        <v>3572</v>
      </c>
      <c r="B3573" s="1">
        <f t="shared" ca="1" si="233"/>
        <v>220.17000000000007</v>
      </c>
      <c r="C3573" s="16">
        <f t="shared" ca="1" si="234"/>
        <v>6.1637737961926149</v>
      </c>
      <c r="D3573" s="1">
        <f t="shared" ca="1" si="236"/>
        <v>3792.17</v>
      </c>
    </row>
    <row r="3574" spans="1:4">
      <c r="A3574" s="16">
        <v>3573</v>
      </c>
      <c r="B3574" s="1">
        <f t="shared" ca="1" si="233"/>
        <v>219.17000000000007</v>
      </c>
      <c r="C3574" s="16">
        <f t="shared" ca="1" si="234"/>
        <v>6.1340610131542093</v>
      </c>
      <c r="D3574" s="1">
        <f t="shared" ca="1" si="236"/>
        <v>3792.17</v>
      </c>
    </row>
    <row r="3575" spans="1:4">
      <c r="A3575" s="16">
        <v>3574</v>
      </c>
      <c r="B3575" s="1">
        <f t="shared" ca="1" si="233"/>
        <v>218.17000000000007</v>
      </c>
      <c r="C3575" s="16">
        <f t="shared" ca="1" si="234"/>
        <v>6.1043648573027411</v>
      </c>
      <c r="D3575" s="1">
        <f t="shared" ca="1" si="236"/>
        <v>3792.17</v>
      </c>
    </row>
    <row r="3576" spans="1:4">
      <c r="A3576" s="16">
        <v>3575</v>
      </c>
      <c r="B3576" s="1">
        <f t="shared" ca="1" si="233"/>
        <v>222.42000000000007</v>
      </c>
      <c r="C3576" s="16">
        <f t="shared" ca="1" si="234"/>
        <v>6.2215384615384579</v>
      </c>
      <c r="D3576" s="1">
        <f t="shared" ca="1" si="236"/>
        <v>3797.42</v>
      </c>
    </row>
    <row r="3577" spans="1:4">
      <c r="A3577" s="16">
        <v>3576</v>
      </c>
      <c r="B3577" s="1">
        <f t="shared" ca="1" si="233"/>
        <v>221.42000000000007</v>
      </c>
      <c r="C3577" s="16">
        <f t="shared" ca="1" si="234"/>
        <v>6.1918344519015704</v>
      </c>
      <c r="D3577" s="1">
        <f t="shared" ca="1" si="236"/>
        <v>3797.42</v>
      </c>
    </row>
    <row r="3578" spans="1:4">
      <c r="A3578" s="16">
        <v>3577</v>
      </c>
      <c r="B3578" s="1">
        <f t="shared" ca="1" si="233"/>
        <v>222.79999999999973</v>
      </c>
      <c r="C3578" s="16">
        <f t="shared" ca="1" si="234"/>
        <v>6.2286832541235526</v>
      </c>
      <c r="D3578" s="1">
        <f t="shared" ca="1" si="236"/>
        <v>3799.7999999999997</v>
      </c>
    </row>
    <row r="3579" spans="1:4">
      <c r="A3579" s="16">
        <v>3578</v>
      </c>
      <c r="B3579" s="1">
        <f t="shared" ca="1" si="233"/>
        <v>227.06999999999971</v>
      </c>
      <c r="C3579" s="16">
        <f t="shared" ca="1" si="234"/>
        <v>6.3462828395751671</v>
      </c>
      <c r="D3579" s="1">
        <f t="shared" ca="1" si="236"/>
        <v>3805.0699999999997</v>
      </c>
    </row>
    <row r="3580" spans="1:4">
      <c r="A3580" s="16">
        <v>3579</v>
      </c>
      <c r="B3580" s="1">
        <f t="shared" ca="1" si="233"/>
        <v>226.06999999999971</v>
      </c>
      <c r="C3580" s="16">
        <f t="shared" ca="1" si="234"/>
        <v>6.3165688739871513</v>
      </c>
      <c r="D3580" s="1">
        <f t="shared" ca="1" si="236"/>
        <v>3805.0699999999997</v>
      </c>
    </row>
    <row r="3581" spans="1:4">
      <c r="A3581" s="16">
        <v>3580</v>
      </c>
      <c r="B3581" s="1">
        <f t="shared" ca="1" si="233"/>
        <v>225.06999999999971</v>
      </c>
      <c r="C3581" s="16">
        <f t="shared" ca="1" si="234"/>
        <v>6.2868715083798747</v>
      </c>
      <c r="D3581" s="1">
        <f t="shared" ca="1" si="236"/>
        <v>3805.0699999999997</v>
      </c>
    </row>
    <row r="3582" spans="1:4">
      <c r="A3582" s="16">
        <v>3581</v>
      </c>
      <c r="B3582" s="1">
        <f t="shared" ca="1" si="233"/>
        <v>226.77999999999975</v>
      </c>
      <c r="C3582" s="16">
        <f t="shared" ca="1" si="234"/>
        <v>6.3328679139904978</v>
      </c>
      <c r="D3582" s="1">
        <f t="shared" ca="1" si="236"/>
        <v>3807.7799999999997</v>
      </c>
    </row>
    <row r="3583" spans="1:4">
      <c r="A3583" s="16">
        <v>3582</v>
      </c>
      <c r="B3583" s="1">
        <f t="shared" ca="1" si="233"/>
        <v>230.78999999999996</v>
      </c>
      <c r="C3583" s="16">
        <f t="shared" ca="1" si="234"/>
        <v>6.4430485762144087</v>
      </c>
      <c r="D3583" s="1">
        <f t="shared" ca="1" si="236"/>
        <v>3812.79</v>
      </c>
    </row>
    <row r="3584" spans="1:4">
      <c r="A3584" s="16">
        <v>3583</v>
      </c>
      <c r="B3584" s="1">
        <f t="shared" ca="1" si="233"/>
        <v>229.78999999999996</v>
      </c>
      <c r="C3584" s="16">
        <f t="shared" ca="1" si="234"/>
        <v>6.4133407758861267</v>
      </c>
      <c r="D3584" s="1">
        <f t="shared" ca="1" si="236"/>
        <v>3812.79</v>
      </c>
    </row>
    <row r="3585" spans="1:4">
      <c r="A3585" s="16">
        <v>3584</v>
      </c>
      <c r="B3585" s="1">
        <f t="shared" ca="1" si="233"/>
        <v>228.78999999999996</v>
      </c>
      <c r="C3585" s="16">
        <f t="shared" ca="1" si="234"/>
        <v>6.3836495535714306</v>
      </c>
      <c r="D3585" s="1">
        <f t="shared" ca="1" si="236"/>
        <v>3812.79</v>
      </c>
    </row>
    <row r="3586" spans="1:4">
      <c r="A3586" s="16">
        <v>3585</v>
      </c>
      <c r="B3586" s="1">
        <f t="shared" ref="B3586:B3649" ca="1" si="237">D3586-A3586</f>
        <v>227.78999999999996</v>
      </c>
      <c r="C3586" s="16">
        <f t="shared" ref="C3586:C3649" ca="1" si="238">(D3586/A3586*100)-100</f>
        <v>6.3539748953974851</v>
      </c>
      <c r="D3586" s="1">
        <f t="shared" ca="1" si="236"/>
        <v>3812.79</v>
      </c>
    </row>
    <row r="3587" spans="1:4">
      <c r="A3587" s="16">
        <v>3586</v>
      </c>
      <c r="B3587" s="1">
        <f t="shared" ca="1" si="237"/>
        <v>230.81999999999971</v>
      </c>
      <c r="C3587" s="16">
        <f t="shared" ca="1" si="238"/>
        <v>6.4366982710540839</v>
      </c>
      <c r="D3587" s="1">
        <f t="shared" ca="1" si="236"/>
        <v>3816.8199999999997</v>
      </c>
    </row>
    <row r="3588" spans="1:4">
      <c r="A3588" s="16">
        <v>3587</v>
      </c>
      <c r="B3588" s="1">
        <f t="shared" ca="1" si="237"/>
        <v>229.81999999999971</v>
      </c>
      <c r="C3588" s="16">
        <f t="shared" ca="1" si="238"/>
        <v>6.4070253693894585</v>
      </c>
      <c r="D3588" s="1">
        <f t="shared" ca="1" si="236"/>
        <v>3816.8199999999997</v>
      </c>
    </row>
    <row r="3589" spans="1:4">
      <c r="A3589" s="16">
        <v>3588</v>
      </c>
      <c r="B3589" s="1">
        <f t="shared" ca="1" si="237"/>
        <v>228.81999999999971</v>
      </c>
      <c r="C3589" s="16">
        <f t="shared" ca="1" si="238"/>
        <v>6.377369007803793</v>
      </c>
      <c r="D3589" s="1">
        <f t="shared" ca="1" si="236"/>
        <v>3816.8199999999997</v>
      </c>
    </row>
    <row r="3590" spans="1:4">
      <c r="A3590" s="16">
        <v>3589</v>
      </c>
      <c r="B3590" s="1">
        <f t="shared" ca="1" si="237"/>
        <v>227.81999999999971</v>
      </c>
      <c r="C3590" s="16">
        <f t="shared" ca="1" si="238"/>
        <v>6.3477291724714462</v>
      </c>
      <c r="D3590" s="1">
        <f t="shared" ca="1" si="236"/>
        <v>3816.8199999999997</v>
      </c>
    </row>
    <row r="3591" spans="1:4">
      <c r="A3591" s="16">
        <v>3590</v>
      </c>
      <c r="B3591" s="1">
        <f t="shared" ca="1" si="237"/>
        <v>226.81999999999971</v>
      </c>
      <c r="C3591" s="16">
        <f t="shared" ca="1" si="238"/>
        <v>6.3181058495821674</v>
      </c>
      <c r="D3591" s="1">
        <f t="shared" ca="1" si="236"/>
        <v>3816.8199999999997</v>
      </c>
    </row>
    <row r="3592" spans="1:4">
      <c r="A3592" s="16">
        <v>3591</v>
      </c>
      <c r="B3592" s="1">
        <f t="shared" ca="1" si="237"/>
        <v>225.81999999999971</v>
      </c>
      <c r="C3592" s="16">
        <f t="shared" ca="1" si="238"/>
        <v>6.2884990253411246</v>
      </c>
      <c r="D3592" s="1">
        <f t="shared" ca="1" si="236"/>
        <v>3816.8199999999997</v>
      </c>
    </row>
    <row r="3593" spans="1:4">
      <c r="A3593" s="16">
        <v>3592</v>
      </c>
      <c r="B3593" s="1">
        <f t="shared" ca="1" si="237"/>
        <v>224.81999999999971</v>
      </c>
      <c r="C3593" s="16">
        <f t="shared" ca="1" si="238"/>
        <v>6.2589086859688052</v>
      </c>
      <c r="D3593" s="1">
        <f t="shared" ca="1" si="236"/>
        <v>3816.8199999999997</v>
      </c>
    </row>
    <row r="3594" spans="1:4">
      <c r="A3594" s="16">
        <v>3593</v>
      </c>
      <c r="B3594" s="1">
        <f t="shared" ca="1" si="237"/>
        <v>223.81999999999971</v>
      </c>
      <c r="C3594" s="16">
        <f t="shared" ca="1" si="238"/>
        <v>6.2293348177010728</v>
      </c>
      <c r="D3594" s="1">
        <f t="shared" ref="D3594:D3601" ca="1" si="239">$D$3401+W194</f>
        <v>3816.8199999999997</v>
      </c>
    </row>
    <row r="3595" spans="1:4">
      <c r="A3595" s="16">
        <v>3594</v>
      </c>
      <c r="B3595" s="1">
        <f t="shared" ca="1" si="237"/>
        <v>226.59000000000015</v>
      </c>
      <c r="C3595" s="16">
        <f t="shared" ca="1" si="238"/>
        <v>6.3046744574290585</v>
      </c>
      <c r="D3595" s="1">
        <f t="shared" ca="1" si="239"/>
        <v>3820.59</v>
      </c>
    </row>
    <row r="3596" spans="1:4">
      <c r="A3596" s="16">
        <v>3595</v>
      </c>
      <c r="B3596" s="1">
        <f t="shared" ca="1" si="237"/>
        <v>225.59000000000015</v>
      </c>
      <c r="C3596" s="16">
        <f t="shared" ca="1" si="238"/>
        <v>6.2751043115438137</v>
      </c>
      <c r="D3596" s="1">
        <f t="shared" ca="1" si="239"/>
        <v>3820.59</v>
      </c>
    </row>
    <row r="3597" spans="1:4">
      <c r="A3597" s="16">
        <v>3596</v>
      </c>
      <c r="B3597" s="1">
        <f t="shared" ca="1" si="237"/>
        <v>228.94000000000005</v>
      </c>
      <c r="C3597" s="16">
        <f t="shared" ca="1" si="238"/>
        <v>6.366518353726363</v>
      </c>
      <c r="D3597" s="1">
        <f t="shared" ca="1" si="239"/>
        <v>3824.94</v>
      </c>
    </row>
    <row r="3598" spans="1:4">
      <c r="A3598" s="16">
        <v>3597</v>
      </c>
      <c r="B3598" s="1">
        <f t="shared" ca="1" si="237"/>
        <v>227.94000000000005</v>
      </c>
      <c r="C3598" s="16">
        <f t="shared" ca="1" si="238"/>
        <v>6.3369474562135224</v>
      </c>
      <c r="D3598" s="1">
        <f t="shared" ca="1" si="239"/>
        <v>3824.94</v>
      </c>
    </row>
    <row r="3599" spans="1:4">
      <c r="A3599" s="16">
        <v>3598</v>
      </c>
      <c r="B3599" s="1">
        <f t="shared" ca="1" si="237"/>
        <v>226.94000000000005</v>
      </c>
      <c r="C3599" s="16">
        <f t="shared" ca="1" si="238"/>
        <v>6.3073929961089448</v>
      </c>
      <c r="D3599" s="1">
        <f t="shared" ca="1" si="239"/>
        <v>3824.94</v>
      </c>
    </row>
    <row r="3600" spans="1:4">
      <c r="A3600" s="16">
        <v>3599</v>
      </c>
      <c r="B3600" s="1">
        <f t="shared" ca="1" si="237"/>
        <v>229.63999999999987</v>
      </c>
      <c r="C3600" s="16">
        <f t="shared" ca="1" si="238"/>
        <v>6.3806612948040993</v>
      </c>
      <c r="D3600" s="1">
        <f t="shared" ca="1" si="239"/>
        <v>3828.64</v>
      </c>
    </row>
    <row r="3601" spans="1:4">
      <c r="A3601" s="16">
        <v>3600</v>
      </c>
      <c r="B3601" s="1">
        <f t="shared" ca="1" si="237"/>
        <v>228.63999999999987</v>
      </c>
      <c r="C3601" s="16">
        <f t="shared" ca="1" si="238"/>
        <v>6.3511111111111092</v>
      </c>
      <c r="D3601" s="1">
        <f t="shared" ca="1" si="239"/>
        <v>3828.64</v>
      </c>
    </row>
    <row r="3602" spans="1:4">
      <c r="A3602" s="16">
        <v>3601</v>
      </c>
      <c r="B3602" s="1">
        <f t="shared" ca="1" si="237"/>
        <v>227.63999999999987</v>
      </c>
      <c r="C3602" s="16">
        <f t="shared" ca="1" si="238"/>
        <v>6.3215773396278792</v>
      </c>
      <c r="D3602" s="1">
        <f t="shared" ref="D3602:D3633" ca="1" si="240">$D$3601+X2</f>
        <v>3828.64</v>
      </c>
    </row>
    <row r="3603" spans="1:4">
      <c r="A3603" s="16">
        <v>3602</v>
      </c>
      <c r="B3603" s="1">
        <f t="shared" ca="1" si="237"/>
        <v>226.63999999999987</v>
      </c>
      <c r="C3603" s="16">
        <f t="shared" ca="1" si="238"/>
        <v>6.2920599666851871</v>
      </c>
      <c r="D3603" s="1">
        <f t="shared" ca="1" si="240"/>
        <v>3828.64</v>
      </c>
    </row>
    <row r="3604" spans="1:4">
      <c r="A3604" s="16">
        <v>3603</v>
      </c>
      <c r="B3604" s="1">
        <f t="shared" ca="1" si="237"/>
        <v>225.63999999999987</v>
      </c>
      <c r="C3604" s="16">
        <f t="shared" ca="1" si="238"/>
        <v>6.2625589786289027</v>
      </c>
      <c r="D3604" s="1">
        <f t="shared" ca="1" si="240"/>
        <v>3828.64</v>
      </c>
    </row>
    <row r="3605" spans="1:4">
      <c r="A3605" s="16">
        <v>3604</v>
      </c>
      <c r="B3605" s="1">
        <f t="shared" ca="1" si="237"/>
        <v>229.03999999999996</v>
      </c>
      <c r="C3605" s="16">
        <f t="shared" ca="1" si="238"/>
        <v>6.3551609322974372</v>
      </c>
      <c r="D3605" s="1">
        <f t="shared" ca="1" si="240"/>
        <v>3833.04</v>
      </c>
    </row>
    <row r="3606" spans="1:4">
      <c r="A3606" s="16">
        <v>3605</v>
      </c>
      <c r="B3606" s="1">
        <f t="shared" ca="1" si="237"/>
        <v>228.03999999999996</v>
      </c>
      <c r="C3606" s="16">
        <f t="shared" ca="1" si="238"/>
        <v>6.3256588072122071</v>
      </c>
      <c r="D3606" s="1">
        <f t="shared" ca="1" si="240"/>
        <v>3833.04</v>
      </c>
    </row>
    <row r="3607" spans="1:4">
      <c r="A3607" s="16">
        <v>3606</v>
      </c>
      <c r="B3607" s="1">
        <f t="shared" ca="1" si="237"/>
        <v>230.40999999999985</v>
      </c>
      <c r="C3607" s="16">
        <f t="shared" ca="1" si="238"/>
        <v>6.3896283971159278</v>
      </c>
      <c r="D3607" s="1">
        <f t="shared" ca="1" si="240"/>
        <v>3836.41</v>
      </c>
    </row>
    <row r="3608" spans="1:4">
      <c r="A3608" s="16">
        <v>3607</v>
      </c>
      <c r="B3608" s="1">
        <f t="shared" ca="1" si="237"/>
        <v>233.2199999999998</v>
      </c>
      <c r="C3608" s="16">
        <f t="shared" ca="1" si="238"/>
        <v>6.4657610202384177</v>
      </c>
      <c r="D3608" s="1">
        <f t="shared" ca="1" si="240"/>
        <v>3840.22</v>
      </c>
    </row>
    <row r="3609" spans="1:4">
      <c r="A3609" s="16">
        <v>3608</v>
      </c>
      <c r="B3609" s="1">
        <f t="shared" ca="1" si="237"/>
        <v>236.83999999999969</v>
      </c>
      <c r="C3609" s="16">
        <f t="shared" ca="1" si="238"/>
        <v>6.5643015521064143</v>
      </c>
      <c r="D3609" s="1">
        <f t="shared" ca="1" si="240"/>
        <v>3844.8399999999997</v>
      </c>
    </row>
    <row r="3610" spans="1:4">
      <c r="A3610" s="16">
        <v>3609</v>
      </c>
      <c r="B3610" s="1">
        <f t="shared" ca="1" si="237"/>
        <v>235.83999999999969</v>
      </c>
      <c r="C3610" s="16">
        <f t="shared" ca="1" si="238"/>
        <v>6.5347741756719131</v>
      </c>
      <c r="D3610" s="1">
        <f t="shared" ca="1" si="240"/>
        <v>3844.8399999999997</v>
      </c>
    </row>
    <row r="3611" spans="1:4">
      <c r="A3611" s="16">
        <v>3610</v>
      </c>
      <c r="B3611" s="1">
        <f t="shared" ca="1" si="237"/>
        <v>234.83999999999969</v>
      </c>
      <c r="C3611" s="16">
        <f t="shared" ca="1" si="238"/>
        <v>6.5052631578947313</v>
      </c>
      <c r="D3611" s="1">
        <f t="shared" ca="1" si="240"/>
        <v>3844.8399999999997</v>
      </c>
    </row>
    <row r="3612" spans="1:4">
      <c r="A3612" s="16">
        <v>3611</v>
      </c>
      <c r="B3612" s="1">
        <f t="shared" ca="1" si="237"/>
        <v>233.83999999999969</v>
      </c>
      <c r="C3612" s="16">
        <f t="shared" ca="1" si="238"/>
        <v>6.4757684851841475</v>
      </c>
      <c r="D3612" s="1">
        <f t="shared" ca="1" si="240"/>
        <v>3844.8399999999997</v>
      </c>
    </row>
    <row r="3613" spans="1:4">
      <c r="A3613" s="16">
        <v>3612</v>
      </c>
      <c r="B3613" s="1">
        <f t="shared" ca="1" si="237"/>
        <v>232.83999999999969</v>
      </c>
      <c r="C3613" s="16">
        <f t="shared" ca="1" si="238"/>
        <v>6.4462901439645606</v>
      </c>
      <c r="D3613" s="1">
        <f t="shared" ca="1" si="240"/>
        <v>3844.8399999999997</v>
      </c>
    </row>
    <row r="3614" spans="1:4">
      <c r="A3614" s="16">
        <v>3613</v>
      </c>
      <c r="B3614" s="1">
        <f t="shared" ca="1" si="237"/>
        <v>231.83999999999969</v>
      </c>
      <c r="C3614" s="16">
        <f t="shared" ca="1" si="238"/>
        <v>6.4168281206753193</v>
      </c>
      <c r="D3614" s="1">
        <f t="shared" ca="1" si="240"/>
        <v>3844.8399999999997</v>
      </c>
    </row>
    <row r="3615" spans="1:4">
      <c r="A3615" s="16">
        <v>3614</v>
      </c>
      <c r="B3615" s="1">
        <f t="shared" ca="1" si="237"/>
        <v>230.83999999999969</v>
      </c>
      <c r="C3615" s="16">
        <f t="shared" ca="1" si="238"/>
        <v>6.3873824017708785</v>
      </c>
      <c r="D3615" s="1">
        <f t="shared" ca="1" si="240"/>
        <v>3844.8399999999997</v>
      </c>
    </row>
    <row r="3616" spans="1:4">
      <c r="A3616" s="16">
        <v>3615</v>
      </c>
      <c r="B3616" s="1">
        <f t="shared" ca="1" si="237"/>
        <v>229.83999999999969</v>
      </c>
      <c r="C3616" s="16">
        <f t="shared" ca="1" si="238"/>
        <v>6.357952973720586</v>
      </c>
      <c r="D3616" s="1">
        <f t="shared" ca="1" si="240"/>
        <v>3844.8399999999997</v>
      </c>
    </row>
    <row r="3617" spans="1:4">
      <c r="A3617" s="16">
        <v>3616</v>
      </c>
      <c r="B3617" s="1">
        <f t="shared" ca="1" si="237"/>
        <v>228.83999999999969</v>
      </c>
      <c r="C3617" s="16">
        <f t="shared" ca="1" si="238"/>
        <v>6.3285398230088532</v>
      </c>
      <c r="D3617" s="1">
        <f t="shared" ca="1" si="240"/>
        <v>3844.8399999999997</v>
      </c>
    </row>
    <row r="3618" spans="1:4">
      <c r="A3618" s="16">
        <v>3617</v>
      </c>
      <c r="B3618" s="1">
        <f t="shared" ca="1" si="237"/>
        <v>227.83999999999969</v>
      </c>
      <c r="C3618" s="16">
        <f t="shared" ca="1" si="238"/>
        <v>6.2991429361349134</v>
      </c>
      <c r="D3618" s="1">
        <f t="shared" ca="1" si="240"/>
        <v>3844.8399999999997</v>
      </c>
    </row>
    <row r="3619" spans="1:4">
      <c r="A3619" s="16">
        <v>3618</v>
      </c>
      <c r="B3619" s="1">
        <f t="shared" ca="1" si="237"/>
        <v>226.83999999999969</v>
      </c>
      <c r="C3619" s="16">
        <f t="shared" ca="1" si="238"/>
        <v>6.2697622996130491</v>
      </c>
      <c r="D3619" s="1">
        <f t="shared" ca="1" si="240"/>
        <v>3844.8399999999997</v>
      </c>
    </row>
    <row r="3620" spans="1:4">
      <c r="A3620" s="16">
        <v>3619</v>
      </c>
      <c r="B3620" s="1">
        <f t="shared" ca="1" si="237"/>
        <v>225.83999999999969</v>
      </c>
      <c r="C3620" s="16">
        <f t="shared" ca="1" si="238"/>
        <v>6.2403978999723506</v>
      </c>
      <c r="D3620" s="1">
        <f t="shared" ca="1" si="240"/>
        <v>3844.8399999999997</v>
      </c>
    </row>
    <row r="3621" spans="1:4">
      <c r="A3621" s="16">
        <v>3620</v>
      </c>
      <c r="B3621" s="1">
        <f t="shared" ca="1" si="237"/>
        <v>228.94999999999982</v>
      </c>
      <c r="C3621" s="16">
        <f t="shared" ca="1" si="238"/>
        <v>6.3245856353591137</v>
      </c>
      <c r="D3621" s="1">
        <f t="shared" ca="1" si="240"/>
        <v>3848.95</v>
      </c>
    </row>
    <row r="3622" spans="1:4">
      <c r="A3622" s="16">
        <v>3621</v>
      </c>
      <c r="B3622" s="1">
        <f t="shared" ca="1" si="237"/>
        <v>227.94999999999982</v>
      </c>
      <c r="C3622" s="16">
        <f t="shared" ca="1" si="238"/>
        <v>6.2952223142778223</v>
      </c>
      <c r="D3622" s="1">
        <f t="shared" ca="1" si="240"/>
        <v>3848.95</v>
      </c>
    </row>
    <row r="3623" spans="1:4">
      <c r="A3623" s="16">
        <v>3622</v>
      </c>
      <c r="B3623" s="1">
        <f t="shared" ca="1" si="237"/>
        <v>226.94999999999982</v>
      </c>
      <c r="C3623" s="16">
        <f t="shared" ca="1" si="238"/>
        <v>6.2658752070679213</v>
      </c>
      <c r="D3623" s="1">
        <f t="shared" ca="1" si="240"/>
        <v>3848.95</v>
      </c>
    </row>
    <row r="3624" spans="1:4">
      <c r="A3624" s="16">
        <v>3623</v>
      </c>
      <c r="B3624" s="1">
        <f t="shared" ca="1" si="237"/>
        <v>225.94999999999982</v>
      </c>
      <c r="C3624" s="16">
        <f t="shared" ca="1" si="238"/>
        <v>6.2365443003036063</v>
      </c>
      <c r="D3624" s="1">
        <f t="shared" ca="1" si="240"/>
        <v>3848.95</v>
      </c>
    </row>
    <row r="3625" spans="1:4">
      <c r="A3625" s="16">
        <v>3624</v>
      </c>
      <c r="B3625" s="1">
        <f t="shared" ca="1" si="237"/>
        <v>224.94999999999982</v>
      </c>
      <c r="C3625" s="16">
        <f t="shared" ca="1" si="238"/>
        <v>6.2072295805739373</v>
      </c>
      <c r="D3625" s="1">
        <f t="shared" ca="1" si="240"/>
        <v>3848.95</v>
      </c>
    </row>
    <row r="3626" spans="1:4">
      <c r="A3626" s="16">
        <v>3625</v>
      </c>
      <c r="B3626" s="1">
        <f t="shared" ca="1" si="237"/>
        <v>226.15999999999985</v>
      </c>
      <c r="C3626" s="16">
        <f t="shared" ca="1" si="238"/>
        <v>6.2388965517241388</v>
      </c>
      <c r="D3626" s="1">
        <f t="shared" ca="1" si="240"/>
        <v>3851.16</v>
      </c>
    </row>
    <row r="3627" spans="1:4">
      <c r="A3627" s="16">
        <v>3626</v>
      </c>
      <c r="B3627" s="1">
        <f t="shared" ca="1" si="237"/>
        <v>225.15999999999985</v>
      </c>
      <c r="C3627" s="16">
        <f t="shared" ca="1" si="238"/>
        <v>6.2095973524544945</v>
      </c>
      <c r="D3627" s="1">
        <f t="shared" ca="1" si="240"/>
        <v>3851.16</v>
      </c>
    </row>
    <row r="3628" spans="1:4">
      <c r="A3628" s="16">
        <v>3627</v>
      </c>
      <c r="B3628" s="1">
        <f t="shared" ca="1" si="237"/>
        <v>224.15999999999985</v>
      </c>
      <c r="C3628" s="16">
        <f t="shared" ca="1" si="238"/>
        <v>6.1803143093465565</v>
      </c>
      <c r="D3628" s="1">
        <f t="shared" ca="1" si="240"/>
        <v>3851.16</v>
      </c>
    </row>
    <row r="3629" spans="1:4">
      <c r="A3629" s="16">
        <v>3628</v>
      </c>
      <c r="B3629" s="1">
        <f t="shared" ca="1" si="237"/>
        <v>226.27999999999975</v>
      </c>
      <c r="C3629" s="16">
        <f t="shared" ca="1" si="238"/>
        <v>6.2370452039691315</v>
      </c>
      <c r="D3629" s="1">
        <f t="shared" ca="1" si="240"/>
        <v>3854.2799999999997</v>
      </c>
    </row>
    <row r="3630" spans="1:4">
      <c r="A3630" s="16">
        <v>3629</v>
      </c>
      <c r="B3630" s="1">
        <f t="shared" ca="1" si="237"/>
        <v>225.27999999999975</v>
      </c>
      <c r="C3630" s="16">
        <f t="shared" ca="1" si="238"/>
        <v>6.2077707357398566</v>
      </c>
      <c r="D3630" s="1">
        <f t="shared" ca="1" si="240"/>
        <v>3854.2799999999997</v>
      </c>
    </row>
    <row r="3631" spans="1:4">
      <c r="A3631" s="16">
        <v>3630</v>
      </c>
      <c r="B3631" s="1">
        <f t="shared" ca="1" si="237"/>
        <v>224.27999999999975</v>
      </c>
      <c r="C3631" s="16">
        <f t="shared" ca="1" si="238"/>
        <v>6.1785123966942024</v>
      </c>
      <c r="D3631" s="1">
        <f t="shared" ca="1" si="240"/>
        <v>3854.2799999999997</v>
      </c>
    </row>
    <row r="3632" spans="1:4">
      <c r="A3632" s="16">
        <v>3631</v>
      </c>
      <c r="B3632" s="1">
        <f t="shared" ca="1" si="237"/>
        <v>223.27999999999975</v>
      </c>
      <c r="C3632" s="16">
        <f t="shared" ca="1" si="238"/>
        <v>6.1492701735059114</v>
      </c>
      <c r="D3632" s="1">
        <f t="shared" ca="1" si="240"/>
        <v>3854.2799999999997</v>
      </c>
    </row>
    <row r="3633" spans="1:4">
      <c r="A3633" s="16">
        <v>3632</v>
      </c>
      <c r="B3633" s="1">
        <f t="shared" ca="1" si="237"/>
        <v>225.27999999999975</v>
      </c>
      <c r="C3633" s="16">
        <f t="shared" ca="1" si="238"/>
        <v>6.2026431718061588</v>
      </c>
      <c r="D3633" s="1">
        <f t="shared" ca="1" si="240"/>
        <v>3857.2799999999997</v>
      </c>
    </row>
    <row r="3634" spans="1:4">
      <c r="A3634" s="16">
        <v>3633</v>
      </c>
      <c r="B3634" s="1">
        <f t="shared" ca="1" si="237"/>
        <v>224.27999999999975</v>
      </c>
      <c r="C3634" s="16">
        <f t="shared" ca="1" si="238"/>
        <v>6.1734104046242635</v>
      </c>
      <c r="D3634" s="1">
        <f t="shared" ref="D3634:D3665" ca="1" si="241">$D$3601+X34</f>
        <v>3857.2799999999997</v>
      </c>
    </row>
    <row r="3635" spans="1:4">
      <c r="A3635" s="16">
        <v>3634</v>
      </c>
      <c r="B3635" s="1">
        <f t="shared" ca="1" si="237"/>
        <v>223.27999999999975</v>
      </c>
      <c r="C3635" s="16">
        <f t="shared" ca="1" si="238"/>
        <v>6.1441937259218378</v>
      </c>
      <c r="D3635" s="1">
        <f t="shared" ca="1" si="241"/>
        <v>3857.2799999999997</v>
      </c>
    </row>
    <row r="3636" spans="1:4">
      <c r="A3636" s="16">
        <v>3635</v>
      </c>
      <c r="B3636" s="1">
        <f t="shared" ca="1" si="237"/>
        <v>222.27999999999975</v>
      </c>
      <c r="C3636" s="16">
        <f t="shared" ca="1" si="238"/>
        <v>6.1149931224208984</v>
      </c>
      <c r="D3636" s="1">
        <f t="shared" ca="1" si="241"/>
        <v>3857.2799999999997</v>
      </c>
    </row>
    <row r="3637" spans="1:4">
      <c r="A3637" s="16">
        <v>3636</v>
      </c>
      <c r="B3637" s="1">
        <f t="shared" ca="1" si="237"/>
        <v>221.27999999999975</v>
      </c>
      <c r="C3637" s="16">
        <f t="shared" ca="1" si="238"/>
        <v>6.0858085808580711</v>
      </c>
      <c r="D3637" s="1">
        <f t="shared" ca="1" si="241"/>
        <v>3857.2799999999997</v>
      </c>
    </row>
    <row r="3638" spans="1:4">
      <c r="A3638" s="16">
        <v>3637</v>
      </c>
      <c r="B3638" s="1">
        <f t="shared" ca="1" si="237"/>
        <v>220.27999999999975</v>
      </c>
      <c r="C3638" s="16">
        <f t="shared" ca="1" si="238"/>
        <v>6.0566400879845901</v>
      </c>
      <c r="D3638" s="1">
        <f t="shared" ca="1" si="241"/>
        <v>3857.2799999999997</v>
      </c>
    </row>
    <row r="3639" spans="1:4">
      <c r="A3639" s="16">
        <v>3638</v>
      </c>
      <c r="B3639" s="1">
        <f t="shared" ca="1" si="237"/>
        <v>222.53999999999996</v>
      </c>
      <c r="C3639" s="16">
        <f t="shared" ca="1" si="238"/>
        <v>6.1170973062121874</v>
      </c>
      <c r="D3639" s="1">
        <f t="shared" ca="1" si="241"/>
        <v>3860.54</v>
      </c>
    </row>
    <row r="3640" spans="1:4">
      <c r="A3640" s="16">
        <v>3639</v>
      </c>
      <c r="B3640" s="1">
        <f t="shared" ca="1" si="237"/>
        <v>224.85999999999967</v>
      </c>
      <c r="C3640" s="16">
        <f t="shared" ca="1" si="238"/>
        <v>6.1791701016762772</v>
      </c>
      <c r="D3640" s="1">
        <f t="shared" ca="1" si="241"/>
        <v>3863.8599999999997</v>
      </c>
    </row>
    <row r="3641" spans="1:4">
      <c r="A3641" s="16">
        <v>3640</v>
      </c>
      <c r="B3641" s="1">
        <f t="shared" ca="1" si="237"/>
        <v>223.85999999999967</v>
      </c>
      <c r="C3641" s="16">
        <f t="shared" ca="1" si="238"/>
        <v>6.1499999999999915</v>
      </c>
      <c r="D3641" s="1">
        <f t="shared" ca="1" si="241"/>
        <v>3863.8599999999997</v>
      </c>
    </row>
    <row r="3642" spans="1:4">
      <c r="A3642" s="16">
        <v>3641</v>
      </c>
      <c r="B3642" s="1">
        <f t="shared" ca="1" si="237"/>
        <v>226.00999999999976</v>
      </c>
      <c r="C3642" s="16">
        <f t="shared" ca="1" si="238"/>
        <v>6.2073606152155776</v>
      </c>
      <c r="D3642" s="1">
        <f t="shared" ca="1" si="241"/>
        <v>3867.0099999999998</v>
      </c>
    </row>
    <row r="3643" spans="1:4">
      <c r="A3643" s="16">
        <v>3642</v>
      </c>
      <c r="B3643" s="1">
        <f t="shared" ca="1" si="237"/>
        <v>225.00999999999976</v>
      </c>
      <c r="C3643" s="16">
        <f t="shared" ca="1" si="238"/>
        <v>6.1781987918725747</v>
      </c>
      <c r="D3643" s="1">
        <f t="shared" ca="1" si="241"/>
        <v>3867.0099999999998</v>
      </c>
    </row>
    <row r="3644" spans="1:4">
      <c r="A3644" s="16">
        <v>3643</v>
      </c>
      <c r="B3644" s="1">
        <f t="shared" ca="1" si="237"/>
        <v>224.00999999999976</v>
      </c>
      <c r="C3644" s="16">
        <f t="shared" ca="1" si="238"/>
        <v>6.1490529783145575</v>
      </c>
      <c r="D3644" s="1">
        <f t="shared" ca="1" si="241"/>
        <v>3867.0099999999998</v>
      </c>
    </row>
    <row r="3645" spans="1:4">
      <c r="A3645" s="16">
        <v>3644</v>
      </c>
      <c r="B3645" s="1">
        <f t="shared" ca="1" si="237"/>
        <v>225.07999999999993</v>
      </c>
      <c r="C3645" s="16">
        <f t="shared" ca="1" si="238"/>
        <v>6.1767288693743012</v>
      </c>
      <c r="D3645" s="1">
        <f t="shared" ca="1" si="241"/>
        <v>3869.08</v>
      </c>
    </row>
    <row r="3646" spans="1:4">
      <c r="A3646" s="16">
        <v>3645</v>
      </c>
      <c r="B3646" s="1">
        <f t="shared" ca="1" si="237"/>
        <v>224.07999999999993</v>
      </c>
      <c r="C3646" s="16">
        <f t="shared" ca="1" si="238"/>
        <v>6.1475994513031367</v>
      </c>
      <c r="D3646" s="1">
        <f t="shared" ca="1" si="241"/>
        <v>3869.08</v>
      </c>
    </row>
    <row r="3647" spans="1:4">
      <c r="A3647" s="16">
        <v>3646</v>
      </c>
      <c r="B3647" s="1">
        <f t="shared" ca="1" si="237"/>
        <v>223.07999999999993</v>
      </c>
      <c r="C3647" s="16">
        <f t="shared" ca="1" si="238"/>
        <v>6.1184860120680185</v>
      </c>
      <c r="D3647" s="1">
        <f t="shared" ca="1" si="241"/>
        <v>3869.08</v>
      </c>
    </row>
    <row r="3648" spans="1:4">
      <c r="A3648" s="16">
        <v>3647</v>
      </c>
      <c r="B3648" s="1">
        <f t="shared" ca="1" si="237"/>
        <v>225.17000000000007</v>
      </c>
      <c r="C3648" s="16">
        <f t="shared" ca="1" si="238"/>
        <v>6.1741157115437346</v>
      </c>
      <c r="D3648" s="1">
        <f t="shared" ca="1" si="241"/>
        <v>3872.17</v>
      </c>
    </row>
    <row r="3649" spans="1:4">
      <c r="A3649" s="16">
        <v>3648</v>
      </c>
      <c r="B3649" s="1">
        <f t="shared" ca="1" si="237"/>
        <v>227.48000000000002</v>
      </c>
      <c r="C3649" s="16">
        <f t="shared" ca="1" si="238"/>
        <v>6.235745614035082</v>
      </c>
      <c r="D3649" s="1">
        <f t="shared" ca="1" si="241"/>
        <v>3875.48</v>
      </c>
    </row>
    <row r="3650" spans="1:4">
      <c r="A3650" s="16">
        <v>3649</v>
      </c>
      <c r="B3650" s="1">
        <f t="shared" ref="B3650:B3713" ca="1" si="242">D3650-A3650</f>
        <v>226.48000000000002</v>
      </c>
      <c r="C3650" s="16">
        <f t="shared" ref="C3650:C3713" ca="1" si="243">(D3650/A3650*100)-100</f>
        <v>6.2066319539599846</v>
      </c>
      <c r="D3650" s="1">
        <f t="shared" ca="1" si="241"/>
        <v>3875.48</v>
      </c>
    </row>
    <row r="3651" spans="1:4">
      <c r="A3651" s="16">
        <v>3650</v>
      </c>
      <c r="B3651" s="1">
        <f t="shared" ca="1" si="242"/>
        <v>225.48000000000002</v>
      </c>
      <c r="C3651" s="16">
        <f t="shared" ca="1" si="243"/>
        <v>6.1775342465753482</v>
      </c>
      <c r="D3651" s="1">
        <f t="shared" ca="1" si="241"/>
        <v>3875.48</v>
      </c>
    </row>
    <row r="3652" spans="1:4">
      <c r="A3652" s="16">
        <v>3651</v>
      </c>
      <c r="B3652" s="1">
        <f t="shared" ca="1" si="242"/>
        <v>224.48000000000002</v>
      </c>
      <c r="C3652" s="16">
        <f t="shared" ca="1" si="243"/>
        <v>6.1484524787729384</v>
      </c>
      <c r="D3652" s="1">
        <f t="shared" ca="1" si="241"/>
        <v>3875.48</v>
      </c>
    </row>
    <row r="3653" spans="1:4">
      <c r="A3653" s="16">
        <v>3652</v>
      </c>
      <c r="B3653" s="1">
        <f t="shared" ca="1" si="242"/>
        <v>223.48000000000002</v>
      </c>
      <c r="C3653" s="16">
        <f t="shared" ca="1" si="243"/>
        <v>6.1193866374589163</v>
      </c>
      <c r="D3653" s="1">
        <f t="shared" ca="1" si="241"/>
        <v>3875.48</v>
      </c>
    </row>
    <row r="3654" spans="1:4">
      <c r="A3654" s="16">
        <v>3653</v>
      </c>
      <c r="B3654" s="1">
        <f t="shared" ca="1" si="242"/>
        <v>222.48000000000002</v>
      </c>
      <c r="C3654" s="16">
        <f t="shared" ca="1" si="243"/>
        <v>6.0903367095537959</v>
      </c>
      <c r="D3654" s="1">
        <f t="shared" ca="1" si="241"/>
        <v>3875.48</v>
      </c>
    </row>
    <row r="3655" spans="1:4">
      <c r="A3655" s="16">
        <v>3654</v>
      </c>
      <c r="B3655" s="1">
        <f t="shared" ca="1" si="242"/>
        <v>221.48000000000002</v>
      </c>
      <c r="C3655" s="16">
        <f t="shared" ca="1" si="243"/>
        <v>6.0613026819923448</v>
      </c>
      <c r="D3655" s="1">
        <f t="shared" ca="1" si="241"/>
        <v>3875.48</v>
      </c>
    </row>
    <row r="3656" spans="1:4">
      <c r="A3656" s="16">
        <v>3655</v>
      </c>
      <c r="B3656" s="1">
        <f t="shared" ca="1" si="242"/>
        <v>220.48000000000002</v>
      </c>
      <c r="C3656" s="16">
        <f t="shared" ca="1" si="243"/>
        <v>6.0322845417236692</v>
      </c>
      <c r="D3656" s="1">
        <f t="shared" ca="1" si="241"/>
        <v>3875.48</v>
      </c>
    </row>
    <row r="3657" spans="1:4">
      <c r="A3657" s="16">
        <v>3656</v>
      </c>
      <c r="B3657" s="1">
        <f t="shared" ca="1" si="242"/>
        <v>219.48000000000002</v>
      </c>
      <c r="C3657" s="16">
        <f t="shared" ca="1" si="243"/>
        <v>6.0032822757111575</v>
      </c>
      <c r="D3657" s="1">
        <f t="shared" ca="1" si="241"/>
        <v>3875.48</v>
      </c>
    </row>
    <row r="3658" spans="1:4">
      <c r="A3658" s="16">
        <v>3657</v>
      </c>
      <c r="B3658" s="1">
        <f t="shared" ca="1" si="242"/>
        <v>218.48000000000002</v>
      </c>
      <c r="C3658" s="16">
        <f t="shared" ca="1" si="243"/>
        <v>5.9742958709324512</v>
      </c>
      <c r="D3658" s="1">
        <f t="shared" ca="1" si="241"/>
        <v>3875.48</v>
      </c>
    </row>
    <row r="3659" spans="1:4">
      <c r="A3659" s="16">
        <v>3658</v>
      </c>
      <c r="B3659" s="1">
        <f t="shared" ca="1" si="242"/>
        <v>217.48000000000002</v>
      </c>
      <c r="C3659" s="16">
        <f t="shared" ca="1" si="243"/>
        <v>5.9453253143794313</v>
      </c>
      <c r="D3659" s="1">
        <f t="shared" ca="1" si="241"/>
        <v>3875.48</v>
      </c>
    </row>
    <row r="3660" spans="1:4">
      <c r="A3660" s="16">
        <v>3659</v>
      </c>
      <c r="B3660" s="1">
        <f t="shared" ca="1" si="242"/>
        <v>216.48000000000002</v>
      </c>
      <c r="C3660" s="16">
        <f t="shared" ca="1" si="243"/>
        <v>5.916370593058204</v>
      </c>
      <c r="D3660" s="1">
        <f t="shared" ca="1" si="241"/>
        <v>3875.48</v>
      </c>
    </row>
    <row r="3661" spans="1:4">
      <c r="A3661" s="16">
        <v>3660</v>
      </c>
      <c r="B3661" s="1">
        <f t="shared" ca="1" si="242"/>
        <v>215.48000000000002</v>
      </c>
      <c r="C3661" s="16">
        <f t="shared" ca="1" si="243"/>
        <v>5.8874316939890718</v>
      </c>
      <c r="D3661" s="1">
        <f t="shared" ca="1" si="241"/>
        <v>3875.48</v>
      </c>
    </row>
    <row r="3662" spans="1:4">
      <c r="A3662" s="16">
        <v>3661</v>
      </c>
      <c r="B3662" s="1">
        <f t="shared" ca="1" si="242"/>
        <v>214.48000000000002</v>
      </c>
      <c r="C3662" s="16">
        <f t="shared" ca="1" si="243"/>
        <v>5.8585086042064916</v>
      </c>
      <c r="D3662" s="1">
        <f t="shared" ca="1" si="241"/>
        <v>3875.48</v>
      </c>
    </row>
    <row r="3663" spans="1:4">
      <c r="A3663" s="16">
        <v>3662</v>
      </c>
      <c r="B3663" s="1">
        <f t="shared" ca="1" si="242"/>
        <v>213.48000000000002</v>
      </c>
      <c r="C3663" s="16">
        <f t="shared" ca="1" si="243"/>
        <v>5.8296013107591591</v>
      </c>
      <c r="D3663" s="1">
        <f t="shared" ca="1" si="241"/>
        <v>3875.48</v>
      </c>
    </row>
    <row r="3664" spans="1:4">
      <c r="A3664" s="16">
        <v>3663</v>
      </c>
      <c r="B3664" s="1">
        <f t="shared" ca="1" si="242"/>
        <v>212.48000000000002</v>
      </c>
      <c r="C3664" s="16">
        <f t="shared" ca="1" si="243"/>
        <v>5.8007098007097966</v>
      </c>
      <c r="D3664" s="1">
        <f t="shared" ca="1" si="241"/>
        <v>3875.48</v>
      </c>
    </row>
    <row r="3665" spans="1:4">
      <c r="A3665" s="16">
        <v>3664</v>
      </c>
      <c r="B3665" s="1">
        <f t="shared" ca="1" si="242"/>
        <v>211.48000000000002</v>
      </c>
      <c r="C3665" s="16">
        <f t="shared" ca="1" si="243"/>
        <v>5.7718340611353653</v>
      </c>
      <c r="D3665" s="1">
        <f t="shared" ca="1" si="241"/>
        <v>3875.48</v>
      </c>
    </row>
    <row r="3666" spans="1:4">
      <c r="A3666" s="16">
        <v>3665</v>
      </c>
      <c r="B3666" s="1">
        <f t="shared" ca="1" si="242"/>
        <v>212.51999999999998</v>
      </c>
      <c r="C3666" s="16">
        <f t="shared" ca="1" si="243"/>
        <v>5.7986357435197817</v>
      </c>
      <c r="D3666" s="1">
        <f t="shared" ref="D3666:D3697" ca="1" si="244">$D$3601+X66</f>
        <v>3877.52</v>
      </c>
    </row>
    <row r="3667" spans="1:4">
      <c r="A3667" s="16">
        <v>3666</v>
      </c>
      <c r="B3667" s="1">
        <f t="shared" ca="1" si="242"/>
        <v>211.51999999999998</v>
      </c>
      <c r="C3667" s="16">
        <f t="shared" ca="1" si="243"/>
        <v>5.7697763229678003</v>
      </c>
      <c r="D3667" s="1">
        <f t="shared" ca="1" si="244"/>
        <v>3877.52</v>
      </c>
    </row>
    <row r="3668" spans="1:4">
      <c r="A3668" s="16">
        <v>3667</v>
      </c>
      <c r="B3668" s="1">
        <f t="shared" ca="1" si="242"/>
        <v>210.51999999999998</v>
      </c>
      <c r="C3668" s="16">
        <f t="shared" ca="1" si="243"/>
        <v>5.7409326424870528</v>
      </c>
      <c r="D3668" s="1">
        <f t="shared" ca="1" si="244"/>
        <v>3877.52</v>
      </c>
    </row>
    <row r="3669" spans="1:4">
      <c r="A3669" s="16">
        <v>3668</v>
      </c>
      <c r="B3669" s="1">
        <f t="shared" ca="1" si="242"/>
        <v>209.51999999999998</v>
      </c>
      <c r="C3669" s="16">
        <f t="shared" ca="1" si="243"/>
        <v>5.7121046892039402</v>
      </c>
      <c r="D3669" s="1">
        <f t="shared" ca="1" si="244"/>
        <v>3877.52</v>
      </c>
    </row>
    <row r="3670" spans="1:4">
      <c r="A3670" s="16">
        <v>3669</v>
      </c>
      <c r="B3670" s="1">
        <f t="shared" ca="1" si="242"/>
        <v>208.51999999999998</v>
      </c>
      <c r="C3670" s="16">
        <f t="shared" ca="1" si="243"/>
        <v>5.6832924502589321</v>
      </c>
      <c r="D3670" s="1">
        <f t="shared" ca="1" si="244"/>
        <v>3877.52</v>
      </c>
    </row>
    <row r="3671" spans="1:4">
      <c r="A3671" s="16">
        <v>3670</v>
      </c>
      <c r="B3671" s="1">
        <f t="shared" ca="1" si="242"/>
        <v>207.51999999999998</v>
      </c>
      <c r="C3671" s="16">
        <f t="shared" ca="1" si="243"/>
        <v>5.6544959128065386</v>
      </c>
      <c r="D3671" s="1">
        <f t="shared" ca="1" si="244"/>
        <v>3877.52</v>
      </c>
    </row>
    <row r="3672" spans="1:4">
      <c r="A3672" s="16">
        <v>3671</v>
      </c>
      <c r="B3672" s="1">
        <f t="shared" ca="1" si="242"/>
        <v>206.51999999999998</v>
      </c>
      <c r="C3672" s="16">
        <f t="shared" ca="1" si="243"/>
        <v>5.6257150640152531</v>
      </c>
      <c r="D3672" s="1">
        <f t="shared" ca="1" si="244"/>
        <v>3877.52</v>
      </c>
    </row>
    <row r="3673" spans="1:4">
      <c r="A3673" s="16">
        <v>3672</v>
      </c>
      <c r="B3673" s="1">
        <f t="shared" ca="1" si="242"/>
        <v>205.51999999999998</v>
      </c>
      <c r="C3673" s="16">
        <f t="shared" ca="1" si="243"/>
        <v>5.5969498910675384</v>
      </c>
      <c r="D3673" s="1">
        <f t="shared" ca="1" si="244"/>
        <v>3877.52</v>
      </c>
    </row>
    <row r="3674" spans="1:4">
      <c r="A3674" s="16">
        <v>3673</v>
      </c>
      <c r="B3674" s="1">
        <f t="shared" ca="1" si="242"/>
        <v>204.51999999999998</v>
      </c>
      <c r="C3674" s="16">
        <f t="shared" ca="1" si="243"/>
        <v>5.5682003811598122</v>
      </c>
      <c r="D3674" s="1">
        <f t="shared" ca="1" si="244"/>
        <v>3877.52</v>
      </c>
    </row>
    <row r="3675" spans="1:4">
      <c r="A3675" s="16">
        <v>3674</v>
      </c>
      <c r="B3675" s="1">
        <f t="shared" ca="1" si="242"/>
        <v>203.51999999999998</v>
      </c>
      <c r="C3675" s="16">
        <f t="shared" ca="1" si="243"/>
        <v>5.5394665215024617</v>
      </c>
      <c r="D3675" s="1">
        <f t="shared" ca="1" si="244"/>
        <v>3877.52</v>
      </c>
    </row>
    <row r="3676" spans="1:4">
      <c r="A3676" s="16">
        <v>3675</v>
      </c>
      <c r="B3676" s="1">
        <f t="shared" ca="1" si="242"/>
        <v>202.51999999999998</v>
      </c>
      <c r="C3676" s="16">
        <f t="shared" ca="1" si="243"/>
        <v>5.5107482993197294</v>
      </c>
      <c r="D3676" s="1">
        <f t="shared" ca="1" si="244"/>
        <v>3877.52</v>
      </c>
    </row>
    <row r="3677" spans="1:4">
      <c r="A3677" s="16">
        <v>3676</v>
      </c>
      <c r="B3677" s="1">
        <f t="shared" ca="1" si="242"/>
        <v>201.51999999999998</v>
      </c>
      <c r="C3677" s="16">
        <f t="shared" ca="1" si="243"/>
        <v>5.4820457018498416</v>
      </c>
      <c r="D3677" s="1">
        <f t="shared" ca="1" si="244"/>
        <v>3877.52</v>
      </c>
    </row>
    <row r="3678" spans="1:4">
      <c r="A3678" s="16">
        <v>3677</v>
      </c>
      <c r="B3678" s="1">
        <f t="shared" ca="1" si="242"/>
        <v>202.75</v>
      </c>
      <c r="C3678" s="16">
        <f t="shared" ca="1" si="243"/>
        <v>5.514005983138432</v>
      </c>
      <c r="D3678" s="1">
        <f t="shared" ca="1" si="244"/>
        <v>3879.75</v>
      </c>
    </row>
    <row r="3679" spans="1:4">
      <c r="A3679" s="16">
        <v>3678</v>
      </c>
      <c r="B3679" s="1">
        <f t="shared" ca="1" si="242"/>
        <v>206.30999999999995</v>
      </c>
      <c r="C3679" s="16">
        <f t="shared" ca="1" si="243"/>
        <v>5.6092985318107651</v>
      </c>
      <c r="D3679" s="1">
        <f t="shared" ca="1" si="244"/>
        <v>3884.31</v>
      </c>
    </row>
    <row r="3680" spans="1:4">
      <c r="A3680" s="16">
        <v>3679</v>
      </c>
      <c r="B3680" s="1">
        <f t="shared" ca="1" si="242"/>
        <v>205.30999999999995</v>
      </c>
      <c r="C3680" s="16">
        <f t="shared" ca="1" si="243"/>
        <v>5.5805925523239921</v>
      </c>
      <c r="D3680" s="1">
        <f t="shared" ca="1" si="244"/>
        <v>3884.31</v>
      </c>
    </row>
    <row r="3681" spans="1:4">
      <c r="A3681" s="16">
        <v>3680</v>
      </c>
      <c r="B3681" s="1">
        <f t="shared" ca="1" si="242"/>
        <v>204.30999999999995</v>
      </c>
      <c r="C3681" s="16">
        <f t="shared" ca="1" si="243"/>
        <v>5.5519021739130352</v>
      </c>
      <c r="D3681" s="1">
        <f t="shared" ca="1" si="244"/>
        <v>3884.31</v>
      </c>
    </row>
    <row r="3682" spans="1:4">
      <c r="A3682" s="16">
        <v>3681</v>
      </c>
      <c r="B3682" s="1">
        <f t="shared" ca="1" si="242"/>
        <v>205.81999999999971</v>
      </c>
      <c r="C3682" s="16">
        <f t="shared" ca="1" si="243"/>
        <v>5.5914153762564496</v>
      </c>
      <c r="D3682" s="1">
        <f t="shared" ca="1" si="244"/>
        <v>3886.8199999999997</v>
      </c>
    </row>
    <row r="3683" spans="1:4">
      <c r="A3683" s="16">
        <v>3682</v>
      </c>
      <c r="B3683" s="1">
        <f t="shared" ca="1" si="242"/>
        <v>204.81999999999971</v>
      </c>
      <c r="C3683" s="16">
        <f t="shared" ca="1" si="243"/>
        <v>5.5627376425855459</v>
      </c>
      <c r="D3683" s="1">
        <f t="shared" ca="1" si="244"/>
        <v>3886.8199999999997</v>
      </c>
    </row>
    <row r="3684" spans="1:4">
      <c r="A3684" s="16">
        <v>3683</v>
      </c>
      <c r="B3684" s="1">
        <f t="shared" ca="1" si="242"/>
        <v>203.81999999999971</v>
      </c>
      <c r="C3684" s="16">
        <f t="shared" ca="1" si="243"/>
        <v>5.5340754819440718</v>
      </c>
      <c r="D3684" s="1">
        <f t="shared" ca="1" si="244"/>
        <v>3886.8199999999997</v>
      </c>
    </row>
    <row r="3685" spans="1:4">
      <c r="A3685" s="16">
        <v>3684</v>
      </c>
      <c r="B3685" s="1">
        <f t="shared" ca="1" si="242"/>
        <v>202.81999999999971</v>
      </c>
      <c r="C3685" s="16">
        <f t="shared" ca="1" si="243"/>
        <v>5.5054288816503743</v>
      </c>
      <c r="D3685" s="1">
        <f t="shared" ca="1" si="244"/>
        <v>3886.8199999999997</v>
      </c>
    </row>
    <row r="3686" spans="1:4">
      <c r="A3686" s="16">
        <v>3685</v>
      </c>
      <c r="B3686" s="1">
        <f t="shared" ca="1" si="242"/>
        <v>201.81999999999971</v>
      </c>
      <c r="C3686" s="16">
        <f t="shared" ca="1" si="243"/>
        <v>5.4767978290366273</v>
      </c>
      <c r="D3686" s="1">
        <f t="shared" ca="1" si="244"/>
        <v>3886.8199999999997</v>
      </c>
    </row>
    <row r="3687" spans="1:4">
      <c r="A3687" s="16">
        <v>3686</v>
      </c>
      <c r="B3687" s="1">
        <f t="shared" ca="1" si="242"/>
        <v>203.63999999999987</v>
      </c>
      <c r="C3687" s="16">
        <f t="shared" ca="1" si="243"/>
        <v>5.524688008681494</v>
      </c>
      <c r="D3687" s="1">
        <f t="shared" ca="1" si="244"/>
        <v>3889.64</v>
      </c>
    </row>
    <row r="3688" spans="1:4">
      <c r="A3688" s="16">
        <v>3687</v>
      </c>
      <c r="B3688" s="1">
        <f t="shared" ca="1" si="242"/>
        <v>202.63999999999987</v>
      </c>
      <c r="C3688" s="16">
        <f t="shared" ca="1" si="243"/>
        <v>5.4960672633577445</v>
      </c>
      <c r="D3688" s="1">
        <f t="shared" ca="1" si="244"/>
        <v>3889.64</v>
      </c>
    </row>
    <row r="3689" spans="1:4">
      <c r="A3689" s="16">
        <v>3688</v>
      </c>
      <c r="B3689" s="1">
        <f t="shared" ca="1" si="242"/>
        <v>204.01999999999998</v>
      </c>
      <c r="C3689" s="16">
        <f t="shared" ca="1" si="243"/>
        <v>5.5319956616052082</v>
      </c>
      <c r="D3689" s="1">
        <f t="shared" ca="1" si="244"/>
        <v>3892.02</v>
      </c>
    </row>
    <row r="3690" spans="1:4">
      <c r="A3690" s="16">
        <v>3689</v>
      </c>
      <c r="B3690" s="1">
        <f t="shared" ca="1" si="242"/>
        <v>205.15999999999985</v>
      </c>
      <c r="C3690" s="16">
        <f t="shared" ca="1" si="243"/>
        <v>5.5613987530496019</v>
      </c>
      <c r="D3690" s="1">
        <f t="shared" ca="1" si="244"/>
        <v>3894.16</v>
      </c>
    </row>
    <row r="3691" spans="1:4">
      <c r="A3691" s="16">
        <v>3690</v>
      </c>
      <c r="B3691" s="1">
        <f t="shared" ca="1" si="242"/>
        <v>204.15999999999985</v>
      </c>
      <c r="C3691" s="16">
        <f t="shared" ca="1" si="243"/>
        <v>5.532791327913273</v>
      </c>
      <c r="D3691" s="1">
        <f t="shared" ca="1" si="244"/>
        <v>3894.16</v>
      </c>
    </row>
    <row r="3692" spans="1:4">
      <c r="A3692" s="16">
        <v>3691</v>
      </c>
      <c r="B3692" s="1">
        <f t="shared" ca="1" si="242"/>
        <v>203.15999999999985</v>
      </c>
      <c r="C3692" s="16">
        <f t="shared" ca="1" si="243"/>
        <v>5.5041994039555675</v>
      </c>
      <c r="D3692" s="1">
        <f t="shared" ca="1" si="244"/>
        <v>3894.16</v>
      </c>
    </row>
    <row r="3693" spans="1:4">
      <c r="A3693" s="16">
        <v>3692</v>
      </c>
      <c r="B3693" s="1">
        <f t="shared" ca="1" si="242"/>
        <v>202.15999999999985</v>
      </c>
      <c r="C3693" s="16">
        <f t="shared" ca="1" si="243"/>
        <v>5.4756229685807085</v>
      </c>
      <c r="D3693" s="1">
        <f t="shared" ca="1" si="244"/>
        <v>3894.16</v>
      </c>
    </row>
    <row r="3694" spans="1:4">
      <c r="A3694" s="16">
        <v>3693</v>
      </c>
      <c r="B3694" s="1">
        <f t="shared" ca="1" si="242"/>
        <v>201.15999999999985</v>
      </c>
      <c r="C3694" s="16">
        <f t="shared" ca="1" si="243"/>
        <v>5.44706200920659</v>
      </c>
      <c r="D3694" s="1">
        <f t="shared" ca="1" si="244"/>
        <v>3894.16</v>
      </c>
    </row>
    <row r="3695" spans="1:4">
      <c r="A3695" s="16">
        <v>3694</v>
      </c>
      <c r="B3695" s="1">
        <f t="shared" ca="1" si="242"/>
        <v>200.15999999999985</v>
      </c>
      <c r="C3695" s="16">
        <f t="shared" ca="1" si="243"/>
        <v>5.4185165132647484</v>
      </c>
      <c r="D3695" s="1">
        <f t="shared" ca="1" si="244"/>
        <v>3894.16</v>
      </c>
    </row>
    <row r="3696" spans="1:4">
      <c r="A3696" s="16">
        <v>3695</v>
      </c>
      <c r="B3696" s="1">
        <f t="shared" ca="1" si="242"/>
        <v>199.15999999999985</v>
      </c>
      <c r="C3696" s="16">
        <f t="shared" ca="1" si="243"/>
        <v>5.3899864682002629</v>
      </c>
      <c r="D3696" s="1">
        <f t="shared" ca="1" si="244"/>
        <v>3894.16</v>
      </c>
    </row>
    <row r="3697" spans="1:4">
      <c r="A3697" s="16">
        <v>3696</v>
      </c>
      <c r="B3697" s="1">
        <f t="shared" ca="1" si="242"/>
        <v>198.15999999999985</v>
      </c>
      <c r="C3697" s="16">
        <f t="shared" ca="1" si="243"/>
        <v>5.3614718614718697</v>
      </c>
      <c r="D3697" s="1">
        <f t="shared" ca="1" si="244"/>
        <v>3894.16</v>
      </c>
    </row>
    <row r="3698" spans="1:4">
      <c r="A3698" s="16">
        <v>3697</v>
      </c>
      <c r="B3698" s="1">
        <f t="shared" ca="1" si="242"/>
        <v>197.15999999999985</v>
      </c>
      <c r="C3698" s="16">
        <f t="shared" ca="1" si="243"/>
        <v>5.3329726805517907</v>
      </c>
      <c r="D3698" s="1">
        <f t="shared" ref="D3698:D3729" ca="1" si="245">$D$3601+X98</f>
        <v>3894.16</v>
      </c>
    </row>
    <row r="3699" spans="1:4">
      <c r="A3699" s="16">
        <v>3698</v>
      </c>
      <c r="B3699" s="1">
        <f t="shared" ca="1" si="242"/>
        <v>200.51999999999998</v>
      </c>
      <c r="C3699" s="16">
        <f t="shared" ca="1" si="243"/>
        <v>5.4223904813412531</v>
      </c>
      <c r="D3699" s="1">
        <f t="shared" ca="1" si="245"/>
        <v>3898.52</v>
      </c>
    </row>
    <row r="3700" spans="1:4">
      <c r="A3700" s="16">
        <v>3699</v>
      </c>
      <c r="B3700" s="1">
        <f t="shared" ca="1" si="242"/>
        <v>199.51999999999998</v>
      </c>
      <c r="C3700" s="16">
        <f t="shared" ca="1" si="243"/>
        <v>5.3938902406055718</v>
      </c>
      <c r="D3700" s="1">
        <f t="shared" ca="1" si="245"/>
        <v>3898.52</v>
      </c>
    </row>
    <row r="3701" spans="1:4">
      <c r="A3701" s="16">
        <v>3700</v>
      </c>
      <c r="B3701" s="1">
        <f t="shared" ca="1" si="242"/>
        <v>198.51999999999998</v>
      </c>
      <c r="C3701" s="16">
        <f t="shared" ca="1" si="243"/>
        <v>5.3654054054053972</v>
      </c>
      <c r="D3701" s="1">
        <f t="shared" ca="1" si="245"/>
        <v>3898.52</v>
      </c>
    </row>
    <row r="3702" spans="1:4">
      <c r="A3702" s="16">
        <v>3701</v>
      </c>
      <c r="B3702" s="1">
        <f t="shared" ca="1" si="242"/>
        <v>197.51999999999998</v>
      </c>
      <c r="C3702" s="16">
        <f t="shared" ca="1" si="243"/>
        <v>5.3369359632531825</v>
      </c>
      <c r="D3702" s="1">
        <f t="shared" ca="1" si="245"/>
        <v>3898.52</v>
      </c>
    </row>
    <row r="3703" spans="1:4">
      <c r="A3703" s="16">
        <v>3702</v>
      </c>
      <c r="B3703" s="1">
        <f t="shared" ca="1" si="242"/>
        <v>196.51999999999998</v>
      </c>
      <c r="C3703" s="16">
        <f t="shared" ca="1" si="243"/>
        <v>5.3084819016747673</v>
      </c>
      <c r="D3703" s="1">
        <f t="shared" ca="1" si="245"/>
        <v>3898.52</v>
      </c>
    </row>
    <row r="3704" spans="1:4">
      <c r="A3704" s="16">
        <v>3703</v>
      </c>
      <c r="B3704" s="1">
        <f t="shared" ca="1" si="242"/>
        <v>195.51999999999998</v>
      </c>
      <c r="C3704" s="16">
        <f t="shared" ca="1" si="243"/>
        <v>5.2800432082095625</v>
      </c>
      <c r="D3704" s="1">
        <f t="shared" ca="1" si="245"/>
        <v>3898.52</v>
      </c>
    </row>
    <row r="3705" spans="1:4">
      <c r="A3705" s="16">
        <v>3704</v>
      </c>
      <c r="B3705" s="1">
        <f t="shared" ca="1" si="242"/>
        <v>194.51999999999998</v>
      </c>
      <c r="C3705" s="16">
        <f t="shared" ca="1" si="243"/>
        <v>5.2516198704103658</v>
      </c>
      <c r="D3705" s="1">
        <f t="shared" ca="1" si="245"/>
        <v>3898.52</v>
      </c>
    </row>
    <row r="3706" spans="1:4">
      <c r="A3706" s="16">
        <v>3705</v>
      </c>
      <c r="B3706" s="1">
        <f t="shared" ca="1" si="242"/>
        <v>198.63999999999987</v>
      </c>
      <c r="C3706" s="16">
        <f t="shared" ca="1" si="243"/>
        <v>5.3614035087719287</v>
      </c>
      <c r="D3706" s="1">
        <f t="shared" ca="1" si="245"/>
        <v>3903.64</v>
      </c>
    </row>
    <row r="3707" spans="1:4">
      <c r="A3707" s="16">
        <v>3706</v>
      </c>
      <c r="B3707" s="1">
        <f t="shared" ca="1" si="242"/>
        <v>202.82999999999993</v>
      </c>
      <c r="C3707" s="16">
        <f t="shared" ca="1" si="243"/>
        <v>5.4730167296276306</v>
      </c>
      <c r="D3707" s="1">
        <f t="shared" ca="1" si="245"/>
        <v>3908.83</v>
      </c>
    </row>
    <row r="3708" spans="1:4">
      <c r="A3708" s="16">
        <v>3707</v>
      </c>
      <c r="B3708" s="1">
        <f t="shared" ca="1" si="242"/>
        <v>201.82999999999993</v>
      </c>
      <c r="C3708" s="16">
        <f t="shared" ca="1" si="243"/>
        <v>5.4445643377394077</v>
      </c>
      <c r="D3708" s="1">
        <f t="shared" ca="1" si="245"/>
        <v>3908.83</v>
      </c>
    </row>
    <row r="3709" spans="1:4">
      <c r="A3709" s="16">
        <v>3708</v>
      </c>
      <c r="B3709" s="1">
        <f t="shared" ca="1" si="242"/>
        <v>200.82999999999993</v>
      </c>
      <c r="C3709" s="16">
        <f t="shared" ca="1" si="243"/>
        <v>5.4161272923408887</v>
      </c>
      <c r="D3709" s="1">
        <f t="shared" ca="1" si="245"/>
        <v>3908.83</v>
      </c>
    </row>
    <row r="3710" spans="1:4">
      <c r="A3710" s="16">
        <v>3709</v>
      </c>
      <c r="B3710" s="1">
        <f t="shared" ca="1" si="242"/>
        <v>203.44999999999982</v>
      </c>
      <c r="C3710" s="16">
        <f t="shared" ca="1" si="243"/>
        <v>5.4853060124022761</v>
      </c>
      <c r="D3710" s="1">
        <f t="shared" ca="1" si="245"/>
        <v>3912.45</v>
      </c>
    </row>
    <row r="3711" spans="1:4">
      <c r="A3711" s="16">
        <v>3710</v>
      </c>
      <c r="B3711" s="1">
        <f t="shared" ca="1" si="242"/>
        <v>204.57999999999993</v>
      </c>
      <c r="C3711" s="16">
        <f t="shared" ca="1" si="243"/>
        <v>5.5142857142857196</v>
      </c>
      <c r="D3711" s="1">
        <f t="shared" ca="1" si="245"/>
        <v>3914.58</v>
      </c>
    </row>
    <row r="3712" spans="1:4">
      <c r="A3712" s="16">
        <v>3711</v>
      </c>
      <c r="B3712" s="1">
        <f t="shared" ca="1" si="242"/>
        <v>206.03999999999996</v>
      </c>
      <c r="C3712" s="16">
        <f t="shared" ca="1" si="243"/>
        <v>5.5521422797089741</v>
      </c>
      <c r="D3712" s="1">
        <f t="shared" ca="1" si="245"/>
        <v>3917.04</v>
      </c>
    </row>
    <row r="3713" spans="1:4">
      <c r="A3713" s="16">
        <v>3712</v>
      </c>
      <c r="B3713" s="1">
        <f t="shared" ca="1" si="242"/>
        <v>205.03999999999996</v>
      </c>
      <c r="C3713" s="16">
        <f t="shared" ca="1" si="243"/>
        <v>5.5237068965517295</v>
      </c>
      <c r="D3713" s="1">
        <f t="shared" ca="1" si="245"/>
        <v>3917.04</v>
      </c>
    </row>
    <row r="3714" spans="1:4">
      <c r="A3714" s="16">
        <v>3713</v>
      </c>
      <c r="B3714" s="1">
        <f t="shared" ref="B3714:B3777" ca="1" si="246">D3714-A3714</f>
        <v>204.03999999999996</v>
      </c>
      <c r="C3714" s="16">
        <f t="shared" ref="C3714:C3777" ca="1" si="247">(D3714/A3714*100)-100</f>
        <v>5.4952868300565569</v>
      </c>
      <c r="D3714" s="1">
        <f t="shared" ca="1" si="245"/>
        <v>3917.04</v>
      </c>
    </row>
    <row r="3715" spans="1:4">
      <c r="A3715" s="16">
        <v>3714</v>
      </c>
      <c r="B3715" s="1">
        <f t="shared" ca="1" si="246"/>
        <v>203.03999999999996</v>
      </c>
      <c r="C3715" s="16">
        <f t="shared" ca="1" si="247"/>
        <v>5.4668820678513725</v>
      </c>
      <c r="D3715" s="1">
        <f t="shared" ca="1" si="245"/>
        <v>3917.04</v>
      </c>
    </row>
    <row r="3716" spans="1:4">
      <c r="A3716" s="16">
        <v>3715</v>
      </c>
      <c r="B3716" s="1">
        <f t="shared" ca="1" si="246"/>
        <v>202.03999999999996</v>
      </c>
      <c r="C3716" s="16">
        <f t="shared" ca="1" si="247"/>
        <v>5.4384925975773797</v>
      </c>
      <c r="D3716" s="1">
        <f t="shared" ca="1" si="245"/>
        <v>3917.04</v>
      </c>
    </row>
    <row r="3717" spans="1:4">
      <c r="A3717" s="16">
        <v>3716</v>
      </c>
      <c r="B3717" s="1">
        <f t="shared" ca="1" si="246"/>
        <v>203.84999999999991</v>
      </c>
      <c r="C3717" s="16">
        <f t="shared" ca="1" si="247"/>
        <v>5.4857373519913892</v>
      </c>
      <c r="D3717" s="1">
        <f t="shared" ca="1" si="245"/>
        <v>3919.85</v>
      </c>
    </row>
    <row r="3718" spans="1:4">
      <c r="A3718" s="16">
        <v>3717</v>
      </c>
      <c r="B3718" s="1">
        <f t="shared" ca="1" si="246"/>
        <v>202.84999999999991</v>
      </c>
      <c r="C3718" s="16">
        <f t="shared" ca="1" si="247"/>
        <v>5.4573580844767093</v>
      </c>
      <c r="D3718" s="1">
        <f t="shared" ca="1" si="245"/>
        <v>3919.85</v>
      </c>
    </row>
    <row r="3719" spans="1:4">
      <c r="A3719" s="16">
        <v>3718</v>
      </c>
      <c r="B3719" s="1">
        <f t="shared" ca="1" si="246"/>
        <v>201.84999999999991</v>
      </c>
      <c r="C3719" s="16">
        <f t="shared" ca="1" si="247"/>
        <v>5.4289940828402337</v>
      </c>
      <c r="D3719" s="1">
        <f t="shared" ca="1" si="245"/>
        <v>3919.85</v>
      </c>
    </row>
    <row r="3720" spans="1:4">
      <c r="A3720" s="16">
        <v>3719</v>
      </c>
      <c r="B3720" s="1">
        <f t="shared" ca="1" si="246"/>
        <v>205.75999999999976</v>
      </c>
      <c r="C3720" s="16">
        <f t="shared" ca="1" si="247"/>
        <v>5.532670072600169</v>
      </c>
      <c r="D3720" s="1">
        <f t="shared" ca="1" si="245"/>
        <v>3924.7599999999998</v>
      </c>
    </row>
    <row r="3721" spans="1:4">
      <c r="A3721" s="16">
        <v>3720</v>
      </c>
      <c r="B3721" s="1">
        <f t="shared" ca="1" si="246"/>
        <v>210.31999999999971</v>
      </c>
      <c r="C3721" s="16">
        <f t="shared" ca="1" si="247"/>
        <v>5.6537634408602173</v>
      </c>
      <c r="D3721" s="1">
        <f t="shared" ca="1" si="245"/>
        <v>3930.3199999999997</v>
      </c>
    </row>
    <row r="3722" spans="1:4">
      <c r="A3722" s="16">
        <v>3721</v>
      </c>
      <c r="B3722" s="1">
        <f t="shared" ca="1" si="246"/>
        <v>209.31999999999971</v>
      </c>
      <c r="C3722" s="16">
        <f t="shared" ca="1" si="247"/>
        <v>5.6253695243214281</v>
      </c>
      <c r="D3722" s="1">
        <f t="shared" ca="1" si="245"/>
        <v>3930.3199999999997</v>
      </c>
    </row>
    <row r="3723" spans="1:4">
      <c r="A3723" s="16">
        <v>3722</v>
      </c>
      <c r="B3723" s="1">
        <f t="shared" ca="1" si="246"/>
        <v>208.31999999999971</v>
      </c>
      <c r="C3723" s="16">
        <f t="shared" ca="1" si="247"/>
        <v>5.5969908651262585</v>
      </c>
      <c r="D3723" s="1">
        <f t="shared" ca="1" si="245"/>
        <v>3930.3199999999997</v>
      </c>
    </row>
    <row r="3724" spans="1:4">
      <c r="A3724" s="16">
        <v>3723</v>
      </c>
      <c r="B3724" s="1">
        <f t="shared" ca="1" si="246"/>
        <v>207.31999999999971</v>
      </c>
      <c r="C3724" s="16">
        <f t="shared" ca="1" si="247"/>
        <v>5.5686274509803866</v>
      </c>
      <c r="D3724" s="1">
        <f t="shared" ca="1" si="245"/>
        <v>3930.3199999999997</v>
      </c>
    </row>
    <row r="3725" spans="1:4">
      <c r="A3725" s="16">
        <v>3724</v>
      </c>
      <c r="B3725" s="1">
        <f t="shared" ca="1" si="246"/>
        <v>206.31999999999971</v>
      </c>
      <c r="C3725" s="16">
        <f t="shared" ca="1" si="247"/>
        <v>5.5402792696025642</v>
      </c>
      <c r="D3725" s="1">
        <f t="shared" ca="1" si="245"/>
        <v>3930.3199999999997</v>
      </c>
    </row>
    <row r="3726" spans="1:4">
      <c r="A3726" s="16">
        <v>3725</v>
      </c>
      <c r="B3726" s="1">
        <f t="shared" ca="1" si="246"/>
        <v>208.52999999999975</v>
      </c>
      <c r="C3726" s="16">
        <f t="shared" ca="1" si="247"/>
        <v>5.5981208053691205</v>
      </c>
      <c r="D3726" s="1">
        <f t="shared" ca="1" si="245"/>
        <v>3933.5299999999997</v>
      </c>
    </row>
    <row r="3727" spans="1:4">
      <c r="A3727" s="16">
        <v>3726</v>
      </c>
      <c r="B3727" s="1">
        <f t="shared" ca="1" si="246"/>
        <v>207.52999999999975</v>
      </c>
      <c r="C3727" s="16">
        <f t="shared" ca="1" si="247"/>
        <v>5.5697799248523978</v>
      </c>
      <c r="D3727" s="1">
        <f t="shared" ca="1" si="245"/>
        <v>3933.5299999999997</v>
      </c>
    </row>
    <row r="3728" spans="1:4">
      <c r="A3728" s="16">
        <v>3727</v>
      </c>
      <c r="B3728" s="1">
        <f t="shared" ca="1" si="246"/>
        <v>206.52999999999975</v>
      </c>
      <c r="C3728" s="16">
        <f t="shared" ca="1" si="247"/>
        <v>5.5414542527501851</v>
      </c>
      <c r="D3728" s="1">
        <f t="shared" ca="1" si="245"/>
        <v>3933.5299999999997</v>
      </c>
    </row>
    <row r="3729" spans="1:4">
      <c r="A3729" s="16">
        <v>3728</v>
      </c>
      <c r="B3729" s="1">
        <f t="shared" ca="1" si="246"/>
        <v>209.76999999999998</v>
      </c>
      <c r="C3729" s="16">
        <f t="shared" ca="1" si="247"/>
        <v>5.6268776824034461</v>
      </c>
      <c r="D3729" s="1">
        <f t="shared" ca="1" si="245"/>
        <v>3937.77</v>
      </c>
    </row>
    <row r="3730" spans="1:4">
      <c r="A3730" s="16">
        <v>3729</v>
      </c>
      <c r="B3730" s="1">
        <f t="shared" ca="1" si="246"/>
        <v>211.30999999999995</v>
      </c>
      <c r="C3730" s="16">
        <f t="shared" ca="1" si="247"/>
        <v>5.6666666666666572</v>
      </c>
      <c r="D3730" s="1">
        <f t="shared" ref="D3730:D3761" ca="1" si="248">$D$3601+X130</f>
        <v>3940.31</v>
      </c>
    </row>
    <row r="3731" spans="1:4">
      <c r="A3731" s="16">
        <v>3730</v>
      </c>
      <c r="B3731" s="1">
        <f t="shared" ca="1" si="246"/>
        <v>210.30999999999995</v>
      </c>
      <c r="C3731" s="16">
        <f t="shared" ca="1" si="247"/>
        <v>5.6383378016085857</v>
      </c>
      <c r="D3731" s="1">
        <f t="shared" ca="1" si="248"/>
        <v>3940.31</v>
      </c>
    </row>
    <row r="3732" spans="1:4">
      <c r="A3732" s="16">
        <v>3731</v>
      </c>
      <c r="B3732" s="1">
        <f t="shared" ca="1" si="246"/>
        <v>212.62999999999965</v>
      </c>
      <c r="C3732" s="16">
        <f t="shared" ca="1" si="247"/>
        <v>5.699008308764391</v>
      </c>
      <c r="D3732" s="1">
        <f t="shared" ca="1" si="248"/>
        <v>3943.6299999999997</v>
      </c>
    </row>
    <row r="3733" spans="1:4">
      <c r="A3733" s="16">
        <v>3732</v>
      </c>
      <c r="B3733" s="1">
        <f t="shared" ca="1" si="246"/>
        <v>214.87999999999965</v>
      </c>
      <c r="C3733" s="16">
        <f t="shared" ca="1" si="247"/>
        <v>5.7577706323686897</v>
      </c>
      <c r="D3733" s="1">
        <f t="shared" ca="1" si="248"/>
        <v>3946.8799999999997</v>
      </c>
    </row>
    <row r="3734" spans="1:4">
      <c r="A3734" s="16">
        <v>3733</v>
      </c>
      <c r="B3734" s="1">
        <f t="shared" ca="1" si="246"/>
        <v>213.87999999999965</v>
      </c>
      <c r="C3734" s="16">
        <f t="shared" ca="1" si="247"/>
        <v>5.729440128582894</v>
      </c>
      <c r="D3734" s="1">
        <f t="shared" ca="1" si="248"/>
        <v>3946.8799999999997</v>
      </c>
    </row>
    <row r="3735" spans="1:4">
      <c r="A3735" s="16">
        <v>3734</v>
      </c>
      <c r="B3735" s="1">
        <f t="shared" ca="1" si="246"/>
        <v>212.87999999999965</v>
      </c>
      <c r="C3735" s="16">
        <f t="shared" ca="1" si="247"/>
        <v>5.7011247991430025</v>
      </c>
      <c r="D3735" s="1">
        <f t="shared" ca="1" si="248"/>
        <v>3946.8799999999997</v>
      </c>
    </row>
    <row r="3736" spans="1:4">
      <c r="A3736" s="16">
        <v>3735</v>
      </c>
      <c r="B3736" s="1">
        <f t="shared" ca="1" si="246"/>
        <v>211.87999999999965</v>
      </c>
      <c r="C3736" s="16">
        <f t="shared" ca="1" si="247"/>
        <v>5.6728246318607631</v>
      </c>
      <c r="D3736" s="1">
        <f t="shared" ca="1" si="248"/>
        <v>3946.8799999999997</v>
      </c>
    </row>
    <row r="3737" spans="1:4">
      <c r="A3737" s="16">
        <v>3736</v>
      </c>
      <c r="B3737" s="1">
        <f t="shared" ca="1" si="246"/>
        <v>210.87999999999965</v>
      </c>
      <c r="C3737" s="16">
        <f t="shared" ca="1" si="247"/>
        <v>5.6445396145610118</v>
      </c>
      <c r="D3737" s="1">
        <f t="shared" ca="1" si="248"/>
        <v>3946.8799999999997</v>
      </c>
    </row>
    <row r="3738" spans="1:4">
      <c r="A3738" s="16">
        <v>3737</v>
      </c>
      <c r="B3738" s="1">
        <f t="shared" ca="1" si="246"/>
        <v>215.73000000000002</v>
      </c>
      <c r="C3738" s="16">
        <f t="shared" ca="1" si="247"/>
        <v>5.772812416376766</v>
      </c>
      <c r="D3738" s="1">
        <f t="shared" ca="1" si="248"/>
        <v>3952.73</v>
      </c>
    </row>
    <row r="3739" spans="1:4">
      <c r="A3739" s="16">
        <v>3738</v>
      </c>
      <c r="B3739" s="1">
        <f t="shared" ca="1" si="246"/>
        <v>214.73000000000002</v>
      </c>
      <c r="C3739" s="16">
        <f t="shared" ca="1" si="247"/>
        <v>5.744515783841635</v>
      </c>
      <c r="D3739" s="1">
        <f t="shared" ca="1" si="248"/>
        <v>3952.73</v>
      </c>
    </row>
    <row r="3740" spans="1:4">
      <c r="A3740" s="16">
        <v>3739</v>
      </c>
      <c r="B3740" s="1">
        <f t="shared" ca="1" si="246"/>
        <v>213.73000000000002</v>
      </c>
      <c r="C3740" s="16">
        <f t="shared" ca="1" si="247"/>
        <v>5.7162342872425711</v>
      </c>
      <c r="D3740" s="1">
        <f t="shared" ca="1" si="248"/>
        <v>3952.73</v>
      </c>
    </row>
    <row r="3741" spans="1:4">
      <c r="A3741" s="16">
        <v>3740</v>
      </c>
      <c r="B3741" s="1">
        <f t="shared" ca="1" si="246"/>
        <v>214.9699999999998</v>
      </c>
      <c r="C3741" s="16">
        <f t="shared" ca="1" si="247"/>
        <v>5.7478609625668327</v>
      </c>
      <c r="D3741" s="1">
        <f t="shared" ca="1" si="248"/>
        <v>3954.97</v>
      </c>
    </row>
    <row r="3742" spans="1:4">
      <c r="A3742" s="16">
        <v>3741</v>
      </c>
      <c r="B3742" s="1">
        <f t="shared" ca="1" si="246"/>
        <v>213.9699999999998</v>
      </c>
      <c r="C3742" s="16">
        <f t="shared" ca="1" si="247"/>
        <v>5.7195936915263275</v>
      </c>
      <c r="D3742" s="1">
        <f t="shared" ca="1" si="248"/>
        <v>3954.97</v>
      </c>
    </row>
    <row r="3743" spans="1:4">
      <c r="A3743" s="16">
        <v>3742</v>
      </c>
      <c r="B3743" s="1">
        <f t="shared" ca="1" si="246"/>
        <v>212.9699999999998</v>
      </c>
      <c r="C3743" s="16">
        <f t="shared" ca="1" si="247"/>
        <v>5.6913415285943358</v>
      </c>
      <c r="D3743" s="1">
        <f t="shared" ca="1" si="248"/>
        <v>3954.97</v>
      </c>
    </row>
    <row r="3744" spans="1:4">
      <c r="A3744" s="16">
        <v>3743</v>
      </c>
      <c r="B3744" s="1">
        <f t="shared" ca="1" si="246"/>
        <v>211.9699999999998</v>
      </c>
      <c r="C3744" s="16">
        <f t="shared" ca="1" si="247"/>
        <v>5.6631044616617601</v>
      </c>
      <c r="D3744" s="1">
        <f t="shared" ca="1" si="248"/>
        <v>3954.97</v>
      </c>
    </row>
    <row r="3745" spans="1:4">
      <c r="A3745" s="16">
        <v>3744</v>
      </c>
      <c r="B3745" s="1">
        <f t="shared" ca="1" si="246"/>
        <v>210.9699999999998</v>
      </c>
      <c r="C3745" s="16">
        <f t="shared" ca="1" si="247"/>
        <v>5.6348824786324627</v>
      </c>
      <c r="D3745" s="1">
        <f t="shared" ca="1" si="248"/>
        <v>3954.97</v>
      </c>
    </row>
    <row r="3746" spans="1:4">
      <c r="A3746" s="16">
        <v>3745</v>
      </c>
      <c r="B3746" s="1">
        <f t="shared" ca="1" si="246"/>
        <v>215.09999999999991</v>
      </c>
      <c r="C3746" s="16">
        <f t="shared" ca="1" si="247"/>
        <v>5.7436582109479275</v>
      </c>
      <c r="D3746" s="1">
        <f t="shared" ca="1" si="248"/>
        <v>3960.1</v>
      </c>
    </row>
    <row r="3747" spans="1:4">
      <c r="A3747" s="16">
        <v>3746</v>
      </c>
      <c r="B3747" s="1">
        <f t="shared" ca="1" si="246"/>
        <v>214.09999999999991</v>
      </c>
      <c r="C3747" s="16">
        <f t="shared" ca="1" si="247"/>
        <v>5.7154297917779076</v>
      </c>
      <c r="D3747" s="1">
        <f t="shared" ca="1" si="248"/>
        <v>3960.1</v>
      </c>
    </row>
    <row r="3748" spans="1:4">
      <c r="A3748" s="16">
        <v>3747</v>
      </c>
      <c r="B3748" s="1">
        <f t="shared" ca="1" si="246"/>
        <v>215.38999999999987</v>
      </c>
      <c r="C3748" s="16">
        <f t="shared" ca="1" si="247"/>
        <v>5.7483319989324713</v>
      </c>
      <c r="D3748" s="1">
        <f t="shared" ca="1" si="248"/>
        <v>3962.39</v>
      </c>
    </row>
    <row r="3749" spans="1:4">
      <c r="A3749" s="16">
        <v>3748</v>
      </c>
      <c r="B3749" s="1">
        <f t="shared" ca="1" si="246"/>
        <v>214.38999999999987</v>
      </c>
      <c r="C3749" s="16">
        <f t="shared" ca="1" si="247"/>
        <v>5.7201173959444844</v>
      </c>
      <c r="D3749" s="1">
        <f t="shared" ca="1" si="248"/>
        <v>3962.39</v>
      </c>
    </row>
    <row r="3750" spans="1:4">
      <c r="A3750" s="16">
        <v>3749</v>
      </c>
      <c r="B3750" s="1">
        <f t="shared" ca="1" si="246"/>
        <v>213.38999999999987</v>
      </c>
      <c r="C3750" s="16">
        <f t="shared" ca="1" si="247"/>
        <v>5.6919178447585921</v>
      </c>
      <c r="D3750" s="1">
        <f t="shared" ca="1" si="248"/>
        <v>3962.39</v>
      </c>
    </row>
    <row r="3751" spans="1:4">
      <c r="A3751" s="16">
        <v>3750</v>
      </c>
      <c r="B3751" s="1">
        <f t="shared" ca="1" si="246"/>
        <v>217.13999999999987</v>
      </c>
      <c r="C3751" s="16">
        <f t="shared" ca="1" si="247"/>
        <v>5.7903999999999911</v>
      </c>
      <c r="D3751" s="1">
        <f t="shared" ca="1" si="248"/>
        <v>3967.14</v>
      </c>
    </row>
    <row r="3752" spans="1:4">
      <c r="A3752" s="16">
        <v>3751</v>
      </c>
      <c r="B3752" s="1">
        <f t="shared" ca="1" si="246"/>
        <v>216.13999999999987</v>
      </c>
      <c r="C3752" s="16">
        <f t="shared" ca="1" si="247"/>
        <v>5.7621967475340057</v>
      </c>
      <c r="D3752" s="1">
        <f t="shared" ca="1" si="248"/>
        <v>3967.14</v>
      </c>
    </row>
    <row r="3753" spans="1:4">
      <c r="A3753" s="16">
        <v>3752</v>
      </c>
      <c r="B3753" s="1">
        <f t="shared" ca="1" si="246"/>
        <v>217.9699999999998</v>
      </c>
      <c r="C3753" s="16">
        <f t="shared" ca="1" si="247"/>
        <v>5.8094349680170438</v>
      </c>
      <c r="D3753" s="1">
        <f t="shared" ca="1" si="248"/>
        <v>3969.97</v>
      </c>
    </row>
    <row r="3754" spans="1:4">
      <c r="A3754" s="16">
        <v>3753</v>
      </c>
      <c r="B3754" s="1">
        <f t="shared" ca="1" si="246"/>
        <v>216.9699999999998</v>
      </c>
      <c r="C3754" s="16">
        <f t="shared" ca="1" si="247"/>
        <v>5.7812416733280116</v>
      </c>
      <c r="D3754" s="1">
        <f t="shared" ca="1" si="248"/>
        <v>3969.97</v>
      </c>
    </row>
    <row r="3755" spans="1:4">
      <c r="A3755" s="16">
        <v>3754</v>
      </c>
      <c r="B3755" s="1">
        <f t="shared" ca="1" si="246"/>
        <v>215.9699999999998</v>
      </c>
      <c r="C3755" s="16">
        <f t="shared" ca="1" si="247"/>
        <v>5.7530633990410251</v>
      </c>
      <c r="D3755" s="1">
        <f t="shared" ca="1" si="248"/>
        <v>3969.97</v>
      </c>
    </row>
    <row r="3756" spans="1:4">
      <c r="A3756" s="16">
        <v>3755</v>
      </c>
      <c r="B3756" s="1">
        <f t="shared" ca="1" si="246"/>
        <v>218.79999999999973</v>
      </c>
      <c r="C3756" s="16">
        <f t="shared" ca="1" si="247"/>
        <v>5.8268974700399525</v>
      </c>
      <c r="D3756" s="1">
        <f t="shared" ca="1" si="248"/>
        <v>3973.7999999999997</v>
      </c>
    </row>
    <row r="3757" spans="1:4">
      <c r="A3757" s="16">
        <v>3756</v>
      </c>
      <c r="B3757" s="1">
        <f t="shared" ca="1" si="246"/>
        <v>217.79999999999973</v>
      </c>
      <c r="C3757" s="16">
        <f t="shared" ca="1" si="247"/>
        <v>5.7987220447284216</v>
      </c>
      <c r="D3757" s="1">
        <f t="shared" ca="1" si="248"/>
        <v>3973.7999999999997</v>
      </c>
    </row>
    <row r="3758" spans="1:4">
      <c r="A3758" s="16">
        <v>3757</v>
      </c>
      <c r="B3758" s="1">
        <f t="shared" ca="1" si="246"/>
        <v>216.79999999999973</v>
      </c>
      <c r="C3758" s="16">
        <f t="shared" ca="1" si="247"/>
        <v>5.7705616183124846</v>
      </c>
      <c r="D3758" s="1">
        <f t="shared" ca="1" si="248"/>
        <v>3973.7999999999997</v>
      </c>
    </row>
    <row r="3759" spans="1:4">
      <c r="A3759" s="16">
        <v>3758</v>
      </c>
      <c r="B3759" s="1">
        <f t="shared" ca="1" si="246"/>
        <v>215.79999999999973</v>
      </c>
      <c r="C3759" s="16">
        <f t="shared" ca="1" si="247"/>
        <v>5.742416178818516</v>
      </c>
      <c r="D3759" s="1">
        <f t="shared" ca="1" si="248"/>
        <v>3973.7999999999997</v>
      </c>
    </row>
    <row r="3760" spans="1:4">
      <c r="A3760" s="16">
        <v>3759</v>
      </c>
      <c r="B3760" s="1">
        <f t="shared" ca="1" si="246"/>
        <v>214.79999999999973</v>
      </c>
      <c r="C3760" s="16">
        <f t="shared" ca="1" si="247"/>
        <v>5.7142857142857224</v>
      </c>
      <c r="D3760" s="1">
        <f t="shared" ca="1" si="248"/>
        <v>3973.7999999999997</v>
      </c>
    </row>
    <row r="3761" spans="1:4">
      <c r="A3761" s="16">
        <v>3760</v>
      </c>
      <c r="B3761" s="1">
        <f t="shared" ca="1" si="246"/>
        <v>213.79999999999973</v>
      </c>
      <c r="C3761" s="16">
        <f t="shared" ca="1" si="247"/>
        <v>5.6861702127659441</v>
      </c>
      <c r="D3761" s="1">
        <f t="shared" ca="1" si="248"/>
        <v>3973.7999999999997</v>
      </c>
    </row>
    <row r="3762" spans="1:4">
      <c r="A3762" s="16">
        <v>3761</v>
      </c>
      <c r="B3762" s="1">
        <f t="shared" ca="1" si="246"/>
        <v>212.79999999999973</v>
      </c>
      <c r="C3762" s="16">
        <f t="shared" ca="1" si="247"/>
        <v>5.6580696623238538</v>
      </c>
      <c r="D3762" s="1">
        <f t="shared" ref="D3762:D3793" ca="1" si="249">$D$3601+X162</f>
        <v>3973.7999999999997</v>
      </c>
    </row>
    <row r="3763" spans="1:4">
      <c r="A3763" s="16">
        <v>3762</v>
      </c>
      <c r="B3763" s="1">
        <f t="shared" ca="1" si="246"/>
        <v>216.9699999999998</v>
      </c>
      <c r="C3763" s="16">
        <f t="shared" ca="1" si="247"/>
        <v>5.7674109516214713</v>
      </c>
      <c r="D3763" s="1">
        <f t="shared" ca="1" si="249"/>
        <v>3978.97</v>
      </c>
    </row>
    <row r="3764" spans="1:4">
      <c r="A3764" s="16">
        <v>3763</v>
      </c>
      <c r="B3764" s="1">
        <f t="shared" ca="1" si="246"/>
        <v>219.01999999999998</v>
      </c>
      <c r="C3764" s="16">
        <f t="shared" ca="1" si="247"/>
        <v>5.8203560988572889</v>
      </c>
      <c r="D3764" s="1">
        <f t="shared" ca="1" si="249"/>
        <v>3982.02</v>
      </c>
    </row>
    <row r="3765" spans="1:4">
      <c r="A3765" s="16">
        <v>3764</v>
      </c>
      <c r="B3765" s="1">
        <f t="shared" ca="1" si="246"/>
        <v>218.01999999999998</v>
      </c>
      <c r="C3765" s="16">
        <f t="shared" ca="1" si="247"/>
        <v>5.792242295430384</v>
      </c>
      <c r="D3765" s="1">
        <f t="shared" ca="1" si="249"/>
        <v>3982.02</v>
      </c>
    </row>
    <row r="3766" spans="1:4">
      <c r="A3766" s="16">
        <v>3765</v>
      </c>
      <c r="B3766" s="1">
        <f t="shared" ca="1" si="246"/>
        <v>220.09999999999991</v>
      </c>
      <c r="C3766" s="16">
        <f t="shared" ca="1" si="247"/>
        <v>5.8459495351925455</v>
      </c>
      <c r="D3766" s="1">
        <f t="shared" ca="1" si="249"/>
        <v>3985.1</v>
      </c>
    </row>
    <row r="3767" spans="1:4">
      <c r="A3767" s="16">
        <v>3766</v>
      </c>
      <c r="B3767" s="1">
        <f t="shared" ca="1" si="246"/>
        <v>219.09999999999991</v>
      </c>
      <c r="C3767" s="16">
        <f t="shared" ca="1" si="247"/>
        <v>5.817843866170989</v>
      </c>
      <c r="D3767" s="1">
        <f t="shared" ca="1" si="249"/>
        <v>3985.1</v>
      </c>
    </row>
    <row r="3768" spans="1:4">
      <c r="A3768" s="16">
        <v>3767</v>
      </c>
      <c r="B3768" s="1">
        <f t="shared" ca="1" si="246"/>
        <v>218.09999999999991</v>
      </c>
      <c r="C3768" s="16">
        <f t="shared" ca="1" si="247"/>
        <v>5.7897531191929801</v>
      </c>
      <c r="D3768" s="1">
        <f t="shared" ca="1" si="249"/>
        <v>3985.1</v>
      </c>
    </row>
    <row r="3769" spans="1:4">
      <c r="A3769" s="16">
        <v>3768</v>
      </c>
      <c r="B3769" s="1">
        <f t="shared" ca="1" si="246"/>
        <v>220.11999999999989</v>
      </c>
      <c r="C3769" s="16">
        <f t="shared" ca="1" si="247"/>
        <v>5.841825902335458</v>
      </c>
      <c r="D3769" s="1">
        <f t="shared" ca="1" si="249"/>
        <v>3988.12</v>
      </c>
    </row>
    <row r="3770" spans="1:4">
      <c r="A3770" s="16">
        <v>3769</v>
      </c>
      <c r="B3770" s="1">
        <f t="shared" ca="1" si="246"/>
        <v>222.03999999999996</v>
      </c>
      <c r="C3770" s="16">
        <f t="shared" ca="1" si="247"/>
        <v>5.8912178296630486</v>
      </c>
      <c r="D3770" s="1">
        <f t="shared" ca="1" si="249"/>
        <v>3991.04</v>
      </c>
    </row>
    <row r="3771" spans="1:4">
      <c r="A3771" s="16">
        <v>3770</v>
      </c>
      <c r="B3771" s="1">
        <f t="shared" ca="1" si="246"/>
        <v>221.03999999999996</v>
      </c>
      <c r="C3771" s="16">
        <f t="shared" ca="1" si="247"/>
        <v>5.8631299734747984</v>
      </c>
      <c r="D3771" s="1">
        <f t="shared" ca="1" si="249"/>
        <v>3991.04</v>
      </c>
    </row>
    <row r="3772" spans="1:4">
      <c r="A3772" s="16">
        <v>3771</v>
      </c>
      <c r="B3772" s="1">
        <f t="shared" ca="1" si="246"/>
        <v>220.03999999999996</v>
      </c>
      <c r="C3772" s="16">
        <f t="shared" ca="1" si="247"/>
        <v>5.8350570140546267</v>
      </c>
      <c r="D3772" s="1">
        <f t="shared" ca="1" si="249"/>
        <v>3991.04</v>
      </c>
    </row>
    <row r="3773" spans="1:4">
      <c r="A3773" s="16">
        <v>3772</v>
      </c>
      <c r="B3773" s="1">
        <f t="shared" ca="1" si="246"/>
        <v>219.03999999999996</v>
      </c>
      <c r="C3773" s="16">
        <f t="shared" ca="1" si="247"/>
        <v>5.8069989395546031</v>
      </c>
      <c r="D3773" s="1">
        <f t="shared" ca="1" si="249"/>
        <v>3991.04</v>
      </c>
    </row>
    <row r="3774" spans="1:4">
      <c r="A3774" s="16">
        <v>3773</v>
      </c>
      <c r="B3774" s="1">
        <f t="shared" ca="1" si="246"/>
        <v>220.65999999999985</v>
      </c>
      <c r="C3774" s="16">
        <f t="shared" ca="1" si="247"/>
        <v>5.8483965014577137</v>
      </c>
      <c r="D3774" s="1">
        <f t="shared" ca="1" si="249"/>
        <v>3993.66</v>
      </c>
    </row>
    <row r="3775" spans="1:4">
      <c r="A3775" s="16">
        <v>3774</v>
      </c>
      <c r="B3775" s="1">
        <f t="shared" ca="1" si="246"/>
        <v>219.65999999999985</v>
      </c>
      <c r="C3775" s="16">
        <f t="shared" ca="1" si="247"/>
        <v>5.8203497615262307</v>
      </c>
      <c r="D3775" s="1">
        <f t="shared" ca="1" si="249"/>
        <v>3993.66</v>
      </c>
    </row>
    <row r="3776" spans="1:4">
      <c r="A3776" s="16">
        <v>3775</v>
      </c>
      <c r="B3776" s="1">
        <f t="shared" ca="1" si="246"/>
        <v>218.65999999999985</v>
      </c>
      <c r="C3776" s="16">
        <f t="shared" ca="1" si="247"/>
        <v>5.7923178807947124</v>
      </c>
      <c r="D3776" s="1">
        <f t="shared" ca="1" si="249"/>
        <v>3993.66</v>
      </c>
    </row>
    <row r="3777" spans="1:4">
      <c r="A3777" s="16">
        <v>3776</v>
      </c>
      <c r="B3777" s="1">
        <f t="shared" ca="1" si="246"/>
        <v>219.75</v>
      </c>
      <c r="C3777" s="16">
        <f t="shared" ca="1" si="247"/>
        <v>5.8196504237288025</v>
      </c>
      <c r="D3777" s="1">
        <f t="shared" ca="1" si="249"/>
        <v>3995.75</v>
      </c>
    </row>
    <row r="3778" spans="1:4">
      <c r="A3778" s="16">
        <v>3777</v>
      </c>
      <c r="B3778" s="1">
        <f t="shared" ref="B3778:B3841" ca="1" si="250">D3778-A3778</f>
        <v>218.75</v>
      </c>
      <c r="C3778" s="16">
        <f t="shared" ref="C3778:C3841" ca="1" si="251">(D3778/A3778*100)-100</f>
        <v>5.7916335716176945</v>
      </c>
      <c r="D3778" s="1">
        <f t="shared" ca="1" si="249"/>
        <v>3995.75</v>
      </c>
    </row>
    <row r="3779" spans="1:4">
      <c r="A3779" s="16">
        <v>3778</v>
      </c>
      <c r="B3779" s="1">
        <f t="shared" ca="1" si="250"/>
        <v>217.75</v>
      </c>
      <c r="C3779" s="16">
        <f t="shared" ca="1" si="251"/>
        <v>5.7636315510852398</v>
      </c>
      <c r="D3779" s="1">
        <f t="shared" ca="1" si="249"/>
        <v>3995.75</v>
      </c>
    </row>
    <row r="3780" spans="1:4">
      <c r="A3780" s="16">
        <v>3779</v>
      </c>
      <c r="B3780" s="1">
        <f t="shared" ca="1" si="250"/>
        <v>218.94000000000005</v>
      </c>
      <c r="C3780" s="16">
        <f t="shared" ca="1" si="251"/>
        <v>5.7935961894681043</v>
      </c>
      <c r="D3780" s="1">
        <f t="shared" ca="1" si="249"/>
        <v>3997.94</v>
      </c>
    </row>
    <row r="3781" spans="1:4">
      <c r="A3781" s="16">
        <v>3780</v>
      </c>
      <c r="B3781" s="1">
        <f t="shared" ca="1" si="250"/>
        <v>217.94000000000005</v>
      </c>
      <c r="C3781" s="16">
        <f t="shared" ca="1" si="251"/>
        <v>5.7656084656084801</v>
      </c>
      <c r="D3781" s="1">
        <f t="shared" ca="1" si="249"/>
        <v>3997.94</v>
      </c>
    </row>
    <row r="3782" spans="1:4">
      <c r="A3782" s="16">
        <v>3781</v>
      </c>
      <c r="B3782" s="1">
        <f t="shared" ca="1" si="250"/>
        <v>216.94000000000005</v>
      </c>
      <c r="C3782" s="16">
        <f t="shared" ca="1" si="251"/>
        <v>5.7376355461518074</v>
      </c>
      <c r="D3782" s="1">
        <f t="shared" ca="1" si="249"/>
        <v>3997.94</v>
      </c>
    </row>
    <row r="3783" spans="1:4">
      <c r="A3783" s="16">
        <v>3782</v>
      </c>
      <c r="B3783" s="1">
        <f t="shared" ca="1" si="250"/>
        <v>215.94000000000005</v>
      </c>
      <c r="C3783" s="16">
        <f t="shared" ca="1" si="251"/>
        <v>5.709677419354847</v>
      </c>
      <c r="D3783" s="1">
        <f t="shared" ca="1" si="249"/>
        <v>3997.94</v>
      </c>
    </row>
    <row r="3784" spans="1:4">
      <c r="A3784" s="16">
        <v>3783</v>
      </c>
      <c r="B3784" s="1">
        <f t="shared" ca="1" si="250"/>
        <v>214.94000000000005</v>
      </c>
      <c r="C3784" s="16">
        <f t="shared" ca="1" si="251"/>
        <v>5.6817340734866377</v>
      </c>
      <c r="D3784" s="1">
        <f t="shared" ca="1" si="249"/>
        <v>3997.94</v>
      </c>
    </row>
    <row r="3785" spans="1:4">
      <c r="A3785" s="16">
        <v>3784</v>
      </c>
      <c r="B3785" s="1">
        <f t="shared" ca="1" si="250"/>
        <v>213.94000000000005</v>
      </c>
      <c r="C3785" s="16">
        <f t="shared" ca="1" si="251"/>
        <v>5.6538054968287383</v>
      </c>
      <c r="D3785" s="1">
        <f t="shared" ca="1" si="249"/>
        <v>3997.94</v>
      </c>
    </row>
    <row r="3786" spans="1:4">
      <c r="A3786" s="16">
        <v>3785</v>
      </c>
      <c r="B3786" s="1">
        <f t="shared" ca="1" si="250"/>
        <v>212.94000000000005</v>
      </c>
      <c r="C3786" s="16">
        <f t="shared" ca="1" si="251"/>
        <v>5.6258916776750425</v>
      </c>
      <c r="D3786" s="1">
        <f t="shared" ca="1" si="249"/>
        <v>3997.94</v>
      </c>
    </row>
    <row r="3787" spans="1:4">
      <c r="A3787" s="16">
        <v>3786</v>
      </c>
      <c r="B3787" s="1">
        <f t="shared" ca="1" si="250"/>
        <v>211.94000000000005</v>
      </c>
      <c r="C3787" s="16">
        <f t="shared" ca="1" si="251"/>
        <v>5.5979926043317647</v>
      </c>
      <c r="D3787" s="1">
        <f t="shared" ca="1" si="249"/>
        <v>3997.94</v>
      </c>
    </row>
    <row r="3788" spans="1:4">
      <c r="A3788" s="16">
        <v>3787</v>
      </c>
      <c r="B3788" s="1">
        <f t="shared" ca="1" si="250"/>
        <v>210.94000000000005</v>
      </c>
      <c r="C3788" s="16">
        <f t="shared" ca="1" si="251"/>
        <v>5.5701082651174971</v>
      </c>
      <c r="D3788" s="1">
        <f t="shared" ca="1" si="249"/>
        <v>3997.94</v>
      </c>
    </row>
    <row r="3789" spans="1:4">
      <c r="A3789" s="16">
        <v>3788</v>
      </c>
      <c r="B3789" s="1">
        <f t="shared" ca="1" si="250"/>
        <v>209.94000000000005</v>
      </c>
      <c r="C3789" s="16">
        <f t="shared" ca="1" si="251"/>
        <v>5.5422386483632522</v>
      </c>
      <c r="D3789" s="1">
        <f t="shared" ca="1" si="249"/>
        <v>3997.94</v>
      </c>
    </row>
    <row r="3790" spans="1:4">
      <c r="A3790" s="16">
        <v>3789</v>
      </c>
      <c r="B3790" s="1">
        <f t="shared" ca="1" si="250"/>
        <v>208.94000000000005</v>
      </c>
      <c r="C3790" s="16">
        <f t="shared" ca="1" si="251"/>
        <v>5.5143837424122495</v>
      </c>
      <c r="D3790" s="1">
        <f t="shared" ca="1" si="249"/>
        <v>3997.94</v>
      </c>
    </row>
    <row r="3791" spans="1:4">
      <c r="A3791" s="16">
        <v>3790</v>
      </c>
      <c r="B3791" s="1">
        <f t="shared" ca="1" si="250"/>
        <v>207.94000000000005</v>
      </c>
      <c r="C3791" s="16">
        <f t="shared" ca="1" si="251"/>
        <v>5.4865435356200578</v>
      </c>
      <c r="D3791" s="1">
        <f t="shared" ca="1" si="249"/>
        <v>3997.94</v>
      </c>
    </row>
    <row r="3792" spans="1:4">
      <c r="A3792" s="16">
        <v>3791</v>
      </c>
      <c r="B3792" s="1">
        <f t="shared" ca="1" si="250"/>
        <v>206.94000000000005</v>
      </c>
      <c r="C3792" s="16">
        <f t="shared" ca="1" si="251"/>
        <v>5.4587180163545383</v>
      </c>
      <c r="D3792" s="1">
        <f t="shared" ca="1" si="249"/>
        <v>3997.94</v>
      </c>
    </row>
    <row r="3793" spans="1:4">
      <c r="A3793" s="16">
        <v>3792</v>
      </c>
      <c r="B3793" s="1">
        <f t="shared" ca="1" si="250"/>
        <v>205.94000000000005</v>
      </c>
      <c r="C3793" s="16">
        <f t="shared" ca="1" si="251"/>
        <v>5.4309071729957878</v>
      </c>
      <c r="D3793" s="1">
        <f t="shared" ca="1" si="249"/>
        <v>3997.94</v>
      </c>
    </row>
    <row r="3794" spans="1:4">
      <c r="A3794" s="16">
        <v>3793</v>
      </c>
      <c r="B3794" s="1">
        <f t="shared" ca="1" si="250"/>
        <v>204.94000000000005</v>
      </c>
      <c r="C3794" s="16">
        <f t="shared" ca="1" si="251"/>
        <v>5.4031109939361954</v>
      </c>
      <c r="D3794" s="1">
        <f t="shared" ref="D3794:D3801" ca="1" si="252">$D$3601+X194</f>
        <v>3997.94</v>
      </c>
    </row>
    <row r="3795" spans="1:4">
      <c r="A3795" s="16">
        <v>3794</v>
      </c>
      <c r="B3795" s="1">
        <f t="shared" ca="1" si="250"/>
        <v>203.94000000000005</v>
      </c>
      <c r="C3795" s="16">
        <f t="shared" ca="1" si="251"/>
        <v>5.3753294675803858</v>
      </c>
      <c r="D3795" s="1">
        <f t="shared" ca="1" si="252"/>
        <v>3997.94</v>
      </c>
    </row>
    <row r="3796" spans="1:4">
      <c r="A3796" s="16">
        <v>3795</v>
      </c>
      <c r="B3796" s="1">
        <f t="shared" ca="1" si="250"/>
        <v>205.90000000000009</v>
      </c>
      <c r="C3796" s="16">
        <f t="shared" ca="1" si="251"/>
        <v>5.4255599472990781</v>
      </c>
      <c r="D3796" s="1">
        <f t="shared" ca="1" si="252"/>
        <v>4000.9</v>
      </c>
    </row>
    <row r="3797" spans="1:4">
      <c r="A3797" s="16">
        <v>3796</v>
      </c>
      <c r="B3797" s="1">
        <f t="shared" ca="1" si="250"/>
        <v>204.90000000000009</v>
      </c>
      <c r="C3797" s="16">
        <f t="shared" ca="1" si="251"/>
        <v>5.3977871443624963</v>
      </c>
      <c r="D3797" s="1">
        <f t="shared" ca="1" si="252"/>
        <v>4000.9</v>
      </c>
    </row>
    <row r="3798" spans="1:4">
      <c r="A3798" s="16">
        <v>3797</v>
      </c>
      <c r="B3798" s="1">
        <f t="shared" ca="1" si="250"/>
        <v>203.90000000000009</v>
      </c>
      <c r="C3798" s="16">
        <f t="shared" ca="1" si="251"/>
        <v>5.3700289702396589</v>
      </c>
      <c r="D3798" s="1">
        <f t="shared" ca="1" si="252"/>
        <v>4000.9</v>
      </c>
    </row>
    <row r="3799" spans="1:4">
      <c r="A3799" s="16">
        <v>3798</v>
      </c>
      <c r="B3799" s="1">
        <f t="shared" ca="1" si="250"/>
        <v>202.90000000000009</v>
      </c>
      <c r="C3799" s="16">
        <f t="shared" ca="1" si="251"/>
        <v>5.342285413375464</v>
      </c>
      <c r="D3799" s="1">
        <f t="shared" ca="1" si="252"/>
        <v>4000.9</v>
      </c>
    </row>
    <row r="3800" spans="1:4">
      <c r="A3800" s="16">
        <v>3799</v>
      </c>
      <c r="B3800" s="1">
        <f t="shared" ca="1" si="250"/>
        <v>201.90000000000009</v>
      </c>
      <c r="C3800" s="16">
        <f t="shared" ca="1" si="251"/>
        <v>5.3145564622268893</v>
      </c>
      <c r="D3800" s="1">
        <f t="shared" ca="1" si="252"/>
        <v>4000.9</v>
      </c>
    </row>
    <row r="3801" spans="1:4">
      <c r="A3801" s="16">
        <v>3800</v>
      </c>
      <c r="B3801" s="1">
        <f t="shared" ca="1" si="250"/>
        <v>200.90000000000009</v>
      </c>
      <c r="C3801" s="16">
        <f t="shared" ca="1" si="251"/>
        <v>5.2868421052631618</v>
      </c>
      <c r="D3801" s="1">
        <f t="shared" ca="1" si="252"/>
        <v>4000.9</v>
      </c>
    </row>
    <row r="3802" spans="1:4">
      <c r="A3802" s="16">
        <v>3801</v>
      </c>
      <c r="B3802" s="1">
        <f t="shared" ca="1" si="250"/>
        <v>199.90000000000009</v>
      </c>
      <c r="C3802" s="16">
        <f t="shared" ca="1" si="251"/>
        <v>5.2591423309655454</v>
      </c>
      <c r="D3802" s="1">
        <f t="shared" ref="D3802:D3833" ca="1" si="253">$D$3801+Y2</f>
        <v>4000.9</v>
      </c>
    </row>
    <row r="3803" spans="1:4">
      <c r="A3803" s="16">
        <v>3802</v>
      </c>
      <c r="B3803" s="1">
        <f t="shared" ca="1" si="250"/>
        <v>198.90000000000009</v>
      </c>
      <c r="C3803" s="16">
        <f t="shared" ca="1" si="251"/>
        <v>5.2314571278274684</v>
      </c>
      <c r="D3803" s="1">
        <f t="shared" ca="1" si="253"/>
        <v>4000.9</v>
      </c>
    </row>
    <row r="3804" spans="1:4">
      <c r="A3804" s="16">
        <v>3803</v>
      </c>
      <c r="B3804" s="1">
        <f t="shared" ca="1" si="250"/>
        <v>197.90000000000009</v>
      </c>
      <c r="C3804" s="16">
        <f t="shared" ca="1" si="251"/>
        <v>5.2037864843544668</v>
      </c>
      <c r="D3804" s="1">
        <f t="shared" ca="1" si="253"/>
        <v>4000.9</v>
      </c>
    </row>
    <row r="3805" spans="1:4">
      <c r="A3805" s="16">
        <v>3804</v>
      </c>
      <c r="B3805" s="1">
        <f t="shared" ca="1" si="250"/>
        <v>196.90000000000009</v>
      </c>
      <c r="C3805" s="16">
        <f t="shared" ca="1" si="251"/>
        <v>5.1761303890641557</v>
      </c>
      <c r="D3805" s="1">
        <f t="shared" ca="1" si="253"/>
        <v>4000.9</v>
      </c>
    </row>
    <row r="3806" spans="1:4">
      <c r="A3806" s="16">
        <v>3805</v>
      </c>
      <c r="B3806" s="1">
        <f t="shared" ca="1" si="250"/>
        <v>195.90000000000009</v>
      </c>
      <c r="C3806" s="16">
        <f t="shared" ca="1" si="251"/>
        <v>5.1484888304862011</v>
      </c>
      <c r="D3806" s="1">
        <f t="shared" ca="1" si="253"/>
        <v>4000.9</v>
      </c>
    </row>
    <row r="3807" spans="1:4">
      <c r="A3807" s="16">
        <v>3806</v>
      </c>
      <c r="B3807" s="1">
        <f t="shared" ca="1" si="250"/>
        <v>194.90000000000009</v>
      </c>
      <c r="C3807" s="16">
        <f t="shared" ca="1" si="251"/>
        <v>5.1208617971623767</v>
      </c>
      <c r="D3807" s="1">
        <f t="shared" ca="1" si="253"/>
        <v>4000.9</v>
      </c>
    </row>
    <row r="3808" spans="1:4">
      <c r="A3808" s="16">
        <v>3807</v>
      </c>
      <c r="B3808" s="1">
        <f t="shared" ca="1" si="250"/>
        <v>193.90000000000009</v>
      </c>
      <c r="C3808" s="16">
        <f t="shared" ca="1" si="251"/>
        <v>5.09324927764645</v>
      </c>
      <c r="D3808" s="1">
        <f t="shared" ca="1" si="253"/>
        <v>4000.9</v>
      </c>
    </row>
    <row r="3809" spans="1:4">
      <c r="A3809" s="16">
        <v>3808</v>
      </c>
      <c r="B3809" s="1">
        <f t="shared" ca="1" si="250"/>
        <v>192.90000000000009</v>
      </c>
      <c r="C3809" s="16">
        <f t="shared" ca="1" si="251"/>
        <v>5.0656512605041968</v>
      </c>
      <c r="D3809" s="1">
        <f t="shared" ca="1" si="253"/>
        <v>4000.9</v>
      </c>
    </row>
    <row r="3810" spans="1:4">
      <c r="A3810" s="16">
        <v>3809</v>
      </c>
      <c r="B3810" s="1">
        <f t="shared" ca="1" si="250"/>
        <v>191.90000000000009</v>
      </c>
      <c r="C3810" s="16">
        <f t="shared" ca="1" si="251"/>
        <v>5.0380677343134721</v>
      </c>
      <c r="D3810" s="1">
        <f t="shared" ca="1" si="253"/>
        <v>4000.9</v>
      </c>
    </row>
    <row r="3811" spans="1:4">
      <c r="A3811" s="16">
        <v>3810</v>
      </c>
      <c r="B3811" s="1">
        <f t="shared" ca="1" si="250"/>
        <v>190.90000000000009</v>
      </c>
      <c r="C3811" s="16">
        <f t="shared" ca="1" si="251"/>
        <v>5.0104986876640396</v>
      </c>
      <c r="D3811" s="1">
        <f t="shared" ca="1" si="253"/>
        <v>4000.9</v>
      </c>
    </row>
    <row r="3812" spans="1:4">
      <c r="A3812" s="16">
        <v>3811</v>
      </c>
      <c r="B3812" s="1">
        <f t="shared" ca="1" si="250"/>
        <v>189.90000000000009</v>
      </c>
      <c r="C3812" s="16">
        <f t="shared" ca="1" si="251"/>
        <v>4.9829441091576996</v>
      </c>
      <c r="D3812" s="1">
        <f t="shared" ca="1" si="253"/>
        <v>4000.9</v>
      </c>
    </row>
    <row r="3813" spans="1:4">
      <c r="A3813" s="16">
        <v>3812</v>
      </c>
      <c r="B3813" s="1">
        <f t="shared" ca="1" si="250"/>
        <v>188.90000000000009</v>
      </c>
      <c r="C3813" s="16">
        <f t="shared" ca="1" si="251"/>
        <v>4.9554039874081894</v>
      </c>
      <c r="D3813" s="1">
        <f t="shared" ca="1" si="253"/>
        <v>4000.9</v>
      </c>
    </row>
    <row r="3814" spans="1:4">
      <c r="A3814" s="16">
        <v>3813</v>
      </c>
      <c r="B3814" s="1">
        <f t="shared" ca="1" si="250"/>
        <v>190.19000000000005</v>
      </c>
      <c r="C3814" s="16">
        <f t="shared" ca="1" si="251"/>
        <v>4.9879360083923387</v>
      </c>
      <c r="D3814" s="1">
        <f t="shared" ca="1" si="253"/>
        <v>4003.19</v>
      </c>
    </row>
    <row r="3815" spans="1:4">
      <c r="A3815" s="16">
        <v>3814</v>
      </c>
      <c r="B3815" s="1">
        <f t="shared" ca="1" si="250"/>
        <v>189.19000000000005</v>
      </c>
      <c r="C3815" s="16">
        <f t="shared" ca="1" si="251"/>
        <v>4.9604090194022064</v>
      </c>
      <c r="D3815" s="1">
        <f t="shared" ca="1" si="253"/>
        <v>4003.19</v>
      </c>
    </row>
    <row r="3816" spans="1:4">
      <c r="A3816" s="16">
        <v>3815</v>
      </c>
      <c r="B3816" s="1">
        <f t="shared" ca="1" si="250"/>
        <v>192.17000000000007</v>
      </c>
      <c r="C3816" s="16">
        <f t="shared" ca="1" si="251"/>
        <v>5.0372214941022406</v>
      </c>
      <c r="D3816" s="1">
        <f t="shared" ca="1" si="253"/>
        <v>4007.17</v>
      </c>
    </row>
    <row r="3817" spans="1:4">
      <c r="A3817" s="16">
        <v>3816</v>
      </c>
      <c r="B3817" s="1">
        <f t="shared" ca="1" si="250"/>
        <v>191.17000000000007</v>
      </c>
      <c r="C3817" s="16">
        <f t="shared" ca="1" si="251"/>
        <v>5.0096960167714855</v>
      </c>
      <c r="D3817" s="1">
        <f t="shared" ca="1" si="253"/>
        <v>4007.17</v>
      </c>
    </row>
    <row r="3818" spans="1:4">
      <c r="A3818" s="16">
        <v>3817</v>
      </c>
      <c r="B3818" s="1">
        <f t="shared" ca="1" si="250"/>
        <v>190.17000000000007</v>
      </c>
      <c r="C3818" s="16">
        <f t="shared" ca="1" si="251"/>
        <v>4.982184962012056</v>
      </c>
      <c r="D3818" s="1">
        <f t="shared" ca="1" si="253"/>
        <v>4007.17</v>
      </c>
    </row>
    <row r="3819" spans="1:4">
      <c r="A3819" s="16">
        <v>3818</v>
      </c>
      <c r="B3819" s="1">
        <f t="shared" ca="1" si="250"/>
        <v>189.17000000000007</v>
      </c>
      <c r="C3819" s="16">
        <f t="shared" ca="1" si="251"/>
        <v>4.9546883184913497</v>
      </c>
      <c r="D3819" s="1">
        <f t="shared" ca="1" si="253"/>
        <v>4007.17</v>
      </c>
    </row>
    <row r="3820" spans="1:4">
      <c r="A3820" s="16">
        <v>3819</v>
      </c>
      <c r="B3820" s="1">
        <f t="shared" ca="1" si="250"/>
        <v>193.09000000000015</v>
      </c>
      <c r="C3820" s="16">
        <f t="shared" ca="1" si="251"/>
        <v>5.0560356114166041</v>
      </c>
      <c r="D3820" s="1">
        <f t="shared" ca="1" si="253"/>
        <v>4012.09</v>
      </c>
    </row>
    <row r="3821" spans="1:4">
      <c r="A3821" s="16">
        <v>3820</v>
      </c>
      <c r="B3821" s="1">
        <f t="shared" ca="1" si="250"/>
        <v>192.09000000000015</v>
      </c>
      <c r="C3821" s="16">
        <f t="shared" ca="1" si="251"/>
        <v>5.0285340314136135</v>
      </c>
      <c r="D3821" s="1">
        <f t="shared" ca="1" si="253"/>
        <v>4012.09</v>
      </c>
    </row>
    <row r="3822" spans="1:4">
      <c r="A3822" s="16">
        <v>3821</v>
      </c>
      <c r="B3822" s="1">
        <f t="shared" ca="1" si="250"/>
        <v>193.7800000000002</v>
      </c>
      <c r="C3822" s="16">
        <f t="shared" ca="1" si="251"/>
        <v>5.0714472651138607</v>
      </c>
      <c r="D3822" s="1">
        <f t="shared" ca="1" si="253"/>
        <v>4014.78</v>
      </c>
    </row>
    <row r="3823" spans="1:4">
      <c r="A3823" s="16">
        <v>3822</v>
      </c>
      <c r="B3823" s="1">
        <f t="shared" ca="1" si="250"/>
        <v>192.7800000000002</v>
      </c>
      <c r="C3823" s="16">
        <f t="shared" ca="1" si="251"/>
        <v>5.0439560439560438</v>
      </c>
      <c r="D3823" s="1">
        <f t="shared" ca="1" si="253"/>
        <v>4014.78</v>
      </c>
    </row>
    <row r="3824" spans="1:4">
      <c r="A3824" s="16">
        <v>3823</v>
      </c>
      <c r="B3824" s="1">
        <f t="shared" ca="1" si="250"/>
        <v>191.7800000000002</v>
      </c>
      <c r="C3824" s="16">
        <f t="shared" ca="1" si="251"/>
        <v>5.0164792048129812</v>
      </c>
      <c r="D3824" s="1">
        <f t="shared" ca="1" si="253"/>
        <v>4014.78</v>
      </c>
    </row>
    <row r="3825" spans="1:4">
      <c r="A3825" s="16">
        <v>3824</v>
      </c>
      <c r="B3825" s="1">
        <f t="shared" ca="1" si="250"/>
        <v>190.7800000000002</v>
      </c>
      <c r="C3825" s="16">
        <f t="shared" ca="1" si="251"/>
        <v>4.9890167364016804</v>
      </c>
      <c r="D3825" s="1">
        <f t="shared" ca="1" si="253"/>
        <v>4014.78</v>
      </c>
    </row>
    <row r="3826" spans="1:4">
      <c r="A3826" s="16">
        <v>3825</v>
      </c>
      <c r="B3826" s="1">
        <f t="shared" ca="1" si="250"/>
        <v>189.7800000000002</v>
      </c>
      <c r="C3826" s="16">
        <f t="shared" ca="1" si="251"/>
        <v>4.9615686274509869</v>
      </c>
      <c r="D3826" s="1">
        <f t="shared" ca="1" si="253"/>
        <v>4014.78</v>
      </c>
    </row>
    <row r="3827" spans="1:4">
      <c r="A3827" s="16">
        <v>3826</v>
      </c>
      <c r="B3827" s="1">
        <f t="shared" ca="1" si="250"/>
        <v>193.26000000000022</v>
      </c>
      <c r="C3827" s="16">
        <f t="shared" ca="1" si="251"/>
        <v>5.0512284370099394</v>
      </c>
      <c r="D3827" s="1">
        <f t="shared" ca="1" si="253"/>
        <v>4019.26</v>
      </c>
    </row>
    <row r="3828" spans="1:4">
      <c r="A3828" s="16">
        <v>3827</v>
      </c>
      <c r="B3828" s="1">
        <f t="shared" ca="1" si="250"/>
        <v>192.26000000000022</v>
      </c>
      <c r="C3828" s="16">
        <f t="shared" ca="1" si="251"/>
        <v>5.0237784165142472</v>
      </c>
      <c r="D3828" s="1">
        <f t="shared" ca="1" si="253"/>
        <v>4019.26</v>
      </c>
    </row>
    <row r="3829" spans="1:4">
      <c r="A3829" s="16">
        <v>3828</v>
      </c>
      <c r="B3829" s="1">
        <f t="shared" ca="1" si="250"/>
        <v>191.26000000000022</v>
      </c>
      <c r="C3829" s="16">
        <f t="shared" ca="1" si="251"/>
        <v>4.9963427377220455</v>
      </c>
      <c r="D3829" s="1">
        <f t="shared" ca="1" si="253"/>
        <v>4019.26</v>
      </c>
    </row>
    <row r="3830" spans="1:4">
      <c r="A3830" s="16">
        <v>3829</v>
      </c>
      <c r="B3830" s="1">
        <f t="shared" ca="1" si="250"/>
        <v>190.26000000000022</v>
      </c>
      <c r="C3830" s="16">
        <f t="shared" ca="1" si="251"/>
        <v>4.9689213893967121</v>
      </c>
      <c r="D3830" s="1">
        <f t="shared" ca="1" si="253"/>
        <v>4019.26</v>
      </c>
    </row>
    <row r="3831" spans="1:4">
      <c r="A3831" s="16">
        <v>3830</v>
      </c>
      <c r="B3831" s="1">
        <f t="shared" ca="1" si="250"/>
        <v>189.26000000000022</v>
      </c>
      <c r="C3831" s="16">
        <f t="shared" ca="1" si="251"/>
        <v>4.9415143603133203</v>
      </c>
      <c r="D3831" s="1">
        <f t="shared" ca="1" si="253"/>
        <v>4019.26</v>
      </c>
    </row>
    <row r="3832" spans="1:4">
      <c r="A3832" s="16">
        <v>3831</v>
      </c>
      <c r="B3832" s="1">
        <f t="shared" ca="1" si="250"/>
        <v>188.26000000000022</v>
      </c>
      <c r="C3832" s="16">
        <f t="shared" ca="1" si="251"/>
        <v>4.9141216392586813</v>
      </c>
      <c r="D3832" s="1">
        <f t="shared" ca="1" si="253"/>
        <v>4019.26</v>
      </c>
    </row>
    <row r="3833" spans="1:4">
      <c r="A3833" s="16">
        <v>3832</v>
      </c>
      <c r="B3833" s="1">
        <f t="shared" ca="1" si="250"/>
        <v>187.26000000000022</v>
      </c>
      <c r="C3833" s="16">
        <f t="shared" ca="1" si="251"/>
        <v>4.8867432150313306</v>
      </c>
      <c r="D3833" s="1">
        <f t="shared" ca="1" si="253"/>
        <v>4019.26</v>
      </c>
    </row>
    <row r="3834" spans="1:4">
      <c r="A3834" s="16">
        <v>3833</v>
      </c>
      <c r="B3834" s="1">
        <f t="shared" ca="1" si="250"/>
        <v>186.26000000000022</v>
      </c>
      <c r="C3834" s="16">
        <f t="shared" ca="1" si="251"/>
        <v>4.859379076441428</v>
      </c>
      <c r="D3834" s="1">
        <f t="shared" ref="D3834:D3865" ca="1" si="254">$D$3801+Y34</f>
        <v>4019.26</v>
      </c>
    </row>
    <row r="3835" spans="1:4">
      <c r="A3835" s="16">
        <v>3834</v>
      </c>
      <c r="B3835" s="1">
        <f t="shared" ca="1" si="250"/>
        <v>185.26000000000022</v>
      </c>
      <c r="C3835" s="16">
        <f t="shared" ca="1" si="251"/>
        <v>4.8320292123109141</v>
      </c>
      <c r="D3835" s="1">
        <f t="shared" ca="1" si="254"/>
        <v>4019.26</v>
      </c>
    </row>
    <row r="3836" spans="1:4">
      <c r="A3836" s="16">
        <v>3835</v>
      </c>
      <c r="B3836" s="1">
        <f t="shared" ca="1" si="250"/>
        <v>184.26000000000022</v>
      </c>
      <c r="C3836" s="16">
        <f t="shared" ca="1" si="251"/>
        <v>4.804693611473283</v>
      </c>
      <c r="D3836" s="1">
        <f t="shared" ca="1" si="254"/>
        <v>4019.26</v>
      </c>
    </row>
    <row r="3837" spans="1:4">
      <c r="A3837" s="16">
        <v>3836</v>
      </c>
      <c r="B3837" s="1">
        <f t="shared" ca="1" si="250"/>
        <v>185.61000000000013</v>
      </c>
      <c r="C3837" s="16">
        <f t="shared" ca="1" si="251"/>
        <v>4.8386339937434855</v>
      </c>
      <c r="D3837" s="1">
        <f t="shared" ca="1" si="254"/>
        <v>4021.61</v>
      </c>
    </row>
    <row r="3838" spans="1:4">
      <c r="A3838" s="16">
        <v>3837</v>
      </c>
      <c r="B3838" s="1">
        <f t="shared" ca="1" si="250"/>
        <v>184.61000000000013</v>
      </c>
      <c r="C3838" s="16">
        <f t="shared" ca="1" si="251"/>
        <v>4.8113109199895803</v>
      </c>
      <c r="D3838" s="1">
        <f t="shared" ca="1" si="254"/>
        <v>4021.61</v>
      </c>
    </row>
    <row r="3839" spans="1:4">
      <c r="A3839" s="16">
        <v>3838</v>
      </c>
      <c r="B3839" s="1">
        <f t="shared" ca="1" si="250"/>
        <v>186.01000000000022</v>
      </c>
      <c r="C3839" s="16">
        <f t="shared" ca="1" si="251"/>
        <v>4.846534653465369</v>
      </c>
      <c r="D3839" s="1">
        <f t="shared" ca="1" si="254"/>
        <v>4024.01</v>
      </c>
    </row>
    <row r="3840" spans="1:4">
      <c r="A3840" s="16">
        <v>3839</v>
      </c>
      <c r="B3840" s="1">
        <f t="shared" ca="1" si="250"/>
        <v>185.01000000000022</v>
      </c>
      <c r="C3840" s="16">
        <f t="shared" ca="1" si="251"/>
        <v>4.8192237561865028</v>
      </c>
      <c r="D3840" s="1">
        <f t="shared" ca="1" si="254"/>
        <v>4024.01</v>
      </c>
    </row>
    <row r="3841" spans="1:4">
      <c r="A3841" s="16">
        <v>3840</v>
      </c>
      <c r="B3841" s="1">
        <f t="shared" ca="1" si="250"/>
        <v>186.38999999999987</v>
      </c>
      <c r="C3841" s="16">
        <f t="shared" ca="1" si="251"/>
        <v>4.8539062499999943</v>
      </c>
      <c r="D3841" s="1">
        <f t="shared" ca="1" si="254"/>
        <v>4026.39</v>
      </c>
    </row>
    <row r="3842" spans="1:4">
      <c r="A3842" s="16">
        <v>3841</v>
      </c>
      <c r="B3842" s="1">
        <f t="shared" ref="B3842:B3905" ca="1" si="255">D3842-A3842</f>
        <v>185.38999999999987</v>
      </c>
      <c r="C3842" s="16">
        <f t="shared" ref="C3842:C3905" ca="1" si="256">(D3842/A3842*100)-100</f>
        <v>4.8266076542567049</v>
      </c>
      <c r="D3842" s="1">
        <f t="shared" ca="1" si="254"/>
        <v>4026.39</v>
      </c>
    </row>
    <row r="3843" spans="1:4">
      <c r="A3843" s="16">
        <v>3842</v>
      </c>
      <c r="B3843" s="1">
        <f t="shared" ca="1" si="255"/>
        <v>186.86999999999989</v>
      </c>
      <c r="C3843" s="16">
        <f t="shared" ca="1" si="256"/>
        <v>4.863872982821448</v>
      </c>
      <c r="D3843" s="1">
        <f t="shared" ca="1" si="254"/>
        <v>4028.87</v>
      </c>
    </row>
    <row r="3844" spans="1:4">
      <c r="A3844" s="16">
        <v>3843</v>
      </c>
      <c r="B3844" s="1">
        <f t="shared" ca="1" si="255"/>
        <v>185.86999999999989</v>
      </c>
      <c r="C3844" s="16">
        <f t="shared" ca="1" si="256"/>
        <v>4.8365860005204127</v>
      </c>
      <c r="D3844" s="1">
        <f t="shared" ca="1" si="254"/>
        <v>4028.87</v>
      </c>
    </row>
    <row r="3845" spans="1:4">
      <c r="A3845" s="16">
        <v>3844</v>
      </c>
      <c r="B3845" s="1">
        <f t="shared" ca="1" si="255"/>
        <v>184.86999999999989</v>
      </c>
      <c r="C3845" s="16">
        <f t="shared" ca="1" si="256"/>
        <v>4.8093132154006071</v>
      </c>
      <c r="D3845" s="1">
        <f t="shared" ca="1" si="254"/>
        <v>4028.87</v>
      </c>
    </row>
    <row r="3846" spans="1:4">
      <c r="A3846" s="16">
        <v>3845</v>
      </c>
      <c r="B3846" s="1">
        <f t="shared" ca="1" si="255"/>
        <v>183.86999999999989</v>
      </c>
      <c r="C3846" s="16">
        <f t="shared" ca="1" si="256"/>
        <v>4.7820546163849258</v>
      </c>
      <c r="D3846" s="1">
        <f t="shared" ca="1" si="254"/>
        <v>4028.87</v>
      </c>
    </row>
    <row r="3847" spans="1:4">
      <c r="A3847" s="16">
        <v>3846</v>
      </c>
      <c r="B3847" s="1">
        <f t="shared" ca="1" si="255"/>
        <v>182.86999999999989</v>
      </c>
      <c r="C3847" s="16">
        <f t="shared" ca="1" si="256"/>
        <v>4.7548101924076889</v>
      </c>
      <c r="D3847" s="1">
        <f t="shared" ca="1" si="254"/>
        <v>4028.87</v>
      </c>
    </row>
    <row r="3848" spans="1:4">
      <c r="A3848" s="16">
        <v>3847</v>
      </c>
      <c r="B3848" s="1">
        <f t="shared" ca="1" si="255"/>
        <v>181.86999999999989</v>
      </c>
      <c r="C3848" s="16">
        <f t="shared" ca="1" si="256"/>
        <v>4.7275799324148551</v>
      </c>
      <c r="D3848" s="1">
        <f t="shared" ca="1" si="254"/>
        <v>4028.87</v>
      </c>
    </row>
    <row r="3849" spans="1:4">
      <c r="A3849" s="16">
        <v>3848</v>
      </c>
      <c r="B3849" s="1">
        <f t="shared" ca="1" si="255"/>
        <v>180.86999999999989</v>
      </c>
      <c r="C3849" s="16">
        <f t="shared" ca="1" si="256"/>
        <v>4.7003638253638229</v>
      </c>
      <c r="D3849" s="1">
        <f t="shared" ca="1" si="254"/>
        <v>4028.87</v>
      </c>
    </row>
    <row r="3850" spans="1:4">
      <c r="A3850" s="16">
        <v>3849</v>
      </c>
      <c r="B3850" s="1">
        <f t="shared" ca="1" si="255"/>
        <v>179.86999999999989</v>
      </c>
      <c r="C3850" s="16">
        <f t="shared" ca="1" si="256"/>
        <v>4.6731618602234448</v>
      </c>
      <c r="D3850" s="1">
        <f t="shared" ca="1" si="254"/>
        <v>4028.87</v>
      </c>
    </row>
    <row r="3851" spans="1:4">
      <c r="A3851" s="16">
        <v>3850</v>
      </c>
      <c r="B3851" s="1">
        <f t="shared" ca="1" si="255"/>
        <v>178.86999999999989</v>
      </c>
      <c r="C3851" s="16">
        <f t="shared" ca="1" si="256"/>
        <v>4.6459740259740272</v>
      </c>
      <c r="D3851" s="1">
        <f t="shared" ca="1" si="254"/>
        <v>4028.87</v>
      </c>
    </row>
    <row r="3852" spans="1:4">
      <c r="A3852" s="16">
        <v>3851</v>
      </c>
      <c r="B3852" s="1">
        <f t="shared" ca="1" si="255"/>
        <v>177.86999999999989</v>
      </c>
      <c r="C3852" s="16">
        <f t="shared" ca="1" si="256"/>
        <v>4.618800311607373</v>
      </c>
      <c r="D3852" s="1">
        <f t="shared" ca="1" si="254"/>
        <v>4028.87</v>
      </c>
    </row>
    <row r="3853" spans="1:4">
      <c r="A3853" s="16">
        <v>3852</v>
      </c>
      <c r="B3853" s="1">
        <f t="shared" ca="1" si="255"/>
        <v>176.86999999999989</v>
      </c>
      <c r="C3853" s="16">
        <f t="shared" ca="1" si="256"/>
        <v>4.5916407061266824</v>
      </c>
      <c r="D3853" s="1">
        <f t="shared" ca="1" si="254"/>
        <v>4028.87</v>
      </c>
    </row>
    <row r="3854" spans="1:4">
      <c r="A3854" s="16">
        <v>3853</v>
      </c>
      <c r="B3854" s="1">
        <f t="shared" ca="1" si="255"/>
        <v>175.86999999999989</v>
      </c>
      <c r="C3854" s="16">
        <f t="shared" ca="1" si="256"/>
        <v>4.5644951985465809</v>
      </c>
      <c r="D3854" s="1">
        <f t="shared" ca="1" si="254"/>
        <v>4028.87</v>
      </c>
    </row>
    <row r="3855" spans="1:4">
      <c r="A3855" s="16">
        <v>3854</v>
      </c>
      <c r="B3855" s="1">
        <f t="shared" ca="1" si="255"/>
        <v>177.82999999999993</v>
      </c>
      <c r="C3855" s="16">
        <f t="shared" ca="1" si="256"/>
        <v>4.6141670991177932</v>
      </c>
      <c r="D3855" s="1">
        <f t="shared" ca="1" si="254"/>
        <v>4031.83</v>
      </c>
    </row>
    <row r="3856" spans="1:4">
      <c r="A3856" s="16">
        <v>3855</v>
      </c>
      <c r="B3856" s="1">
        <f t="shared" ca="1" si="255"/>
        <v>176.82999999999993</v>
      </c>
      <c r="C3856" s="16">
        <f t="shared" ca="1" si="256"/>
        <v>4.5870298313878095</v>
      </c>
      <c r="D3856" s="1">
        <f t="shared" ca="1" si="254"/>
        <v>4031.83</v>
      </c>
    </row>
    <row r="3857" spans="1:4">
      <c r="A3857" s="16">
        <v>3856</v>
      </c>
      <c r="B3857" s="1">
        <f t="shared" ca="1" si="255"/>
        <v>175.82999999999993</v>
      </c>
      <c r="C3857" s="16">
        <f t="shared" ca="1" si="256"/>
        <v>4.5599066390041401</v>
      </c>
      <c r="D3857" s="1">
        <f t="shared" ca="1" si="254"/>
        <v>4031.83</v>
      </c>
    </row>
    <row r="3858" spans="1:4">
      <c r="A3858" s="16">
        <v>3857</v>
      </c>
      <c r="B3858" s="1">
        <f t="shared" ca="1" si="255"/>
        <v>179.2800000000002</v>
      </c>
      <c r="C3858" s="16">
        <f t="shared" ca="1" si="256"/>
        <v>4.6481721545242465</v>
      </c>
      <c r="D3858" s="1">
        <f t="shared" ca="1" si="254"/>
        <v>4036.28</v>
      </c>
    </row>
    <row r="3859" spans="1:4">
      <c r="A3859" s="16">
        <v>3858</v>
      </c>
      <c r="B3859" s="1">
        <f t="shared" ca="1" si="255"/>
        <v>178.2800000000002</v>
      </c>
      <c r="C3859" s="16">
        <f t="shared" ca="1" si="256"/>
        <v>4.6210471747019284</v>
      </c>
      <c r="D3859" s="1">
        <f t="shared" ca="1" si="254"/>
        <v>4036.28</v>
      </c>
    </row>
    <row r="3860" spans="1:4">
      <c r="A3860" s="16">
        <v>3859</v>
      </c>
      <c r="B3860" s="1">
        <f t="shared" ca="1" si="255"/>
        <v>177.2800000000002</v>
      </c>
      <c r="C3860" s="16">
        <f t="shared" ca="1" si="256"/>
        <v>4.5939362529152703</v>
      </c>
      <c r="D3860" s="1">
        <f t="shared" ca="1" si="254"/>
        <v>4036.28</v>
      </c>
    </row>
    <row r="3861" spans="1:4">
      <c r="A3861" s="16">
        <v>3860</v>
      </c>
      <c r="B3861" s="1">
        <f t="shared" ca="1" si="255"/>
        <v>176.2800000000002</v>
      </c>
      <c r="C3861" s="16">
        <f t="shared" ca="1" si="256"/>
        <v>4.5668393782383419</v>
      </c>
      <c r="D3861" s="1">
        <f t="shared" ca="1" si="254"/>
        <v>4036.28</v>
      </c>
    </row>
    <row r="3862" spans="1:4">
      <c r="A3862" s="16">
        <v>3861</v>
      </c>
      <c r="B3862" s="1">
        <f t="shared" ca="1" si="255"/>
        <v>175.2800000000002</v>
      </c>
      <c r="C3862" s="16">
        <f t="shared" ca="1" si="256"/>
        <v>4.5397565397565387</v>
      </c>
      <c r="D3862" s="1">
        <f t="shared" ca="1" si="254"/>
        <v>4036.28</v>
      </c>
    </row>
    <row r="3863" spans="1:4">
      <c r="A3863" s="16">
        <v>3862</v>
      </c>
      <c r="B3863" s="1">
        <f t="shared" ca="1" si="255"/>
        <v>174.2800000000002</v>
      </c>
      <c r="C3863" s="16">
        <f t="shared" ca="1" si="256"/>
        <v>4.5126877265665399</v>
      </c>
      <c r="D3863" s="1">
        <f t="shared" ca="1" si="254"/>
        <v>4036.28</v>
      </c>
    </row>
    <row r="3864" spans="1:4">
      <c r="A3864" s="16">
        <v>3863</v>
      </c>
      <c r="B3864" s="1">
        <f t="shared" ca="1" si="255"/>
        <v>173.2800000000002</v>
      </c>
      <c r="C3864" s="16">
        <f t="shared" ca="1" si="256"/>
        <v>4.4856329277763507</v>
      </c>
      <c r="D3864" s="1">
        <f t="shared" ca="1" si="254"/>
        <v>4036.28</v>
      </c>
    </row>
    <row r="3865" spans="1:4">
      <c r="A3865" s="16">
        <v>3864</v>
      </c>
      <c r="B3865" s="1">
        <f t="shared" ca="1" si="255"/>
        <v>172.2800000000002</v>
      </c>
      <c r="C3865" s="16">
        <f t="shared" ca="1" si="256"/>
        <v>4.4585921325051885</v>
      </c>
      <c r="D3865" s="1">
        <f t="shared" ca="1" si="254"/>
        <v>4036.28</v>
      </c>
    </row>
    <row r="3866" spans="1:4">
      <c r="A3866" s="16">
        <v>3865</v>
      </c>
      <c r="B3866" s="1">
        <f t="shared" ca="1" si="255"/>
        <v>171.2800000000002</v>
      </c>
      <c r="C3866" s="16">
        <f t="shared" ca="1" si="256"/>
        <v>4.4315653298835826</v>
      </c>
      <c r="D3866" s="1">
        <f t="shared" ref="D3866:D3897" ca="1" si="257">$D$3801+Y66</f>
        <v>4036.28</v>
      </c>
    </row>
    <row r="3867" spans="1:4">
      <c r="A3867" s="16">
        <v>3866</v>
      </c>
      <c r="B3867" s="1">
        <f t="shared" ca="1" si="255"/>
        <v>170.2800000000002</v>
      </c>
      <c r="C3867" s="16">
        <f t="shared" ca="1" si="256"/>
        <v>4.4045525090532891</v>
      </c>
      <c r="D3867" s="1">
        <f t="shared" ca="1" si="257"/>
        <v>4036.28</v>
      </c>
    </row>
    <row r="3868" spans="1:4">
      <c r="A3868" s="16">
        <v>3867</v>
      </c>
      <c r="B3868" s="1">
        <f t="shared" ca="1" si="255"/>
        <v>169.2800000000002</v>
      </c>
      <c r="C3868" s="16">
        <f t="shared" ca="1" si="256"/>
        <v>4.3775536591673188</v>
      </c>
      <c r="D3868" s="1">
        <f t="shared" ca="1" si="257"/>
        <v>4036.28</v>
      </c>
    </row>
    <row r="3869" spans="1:4">
      <c r="A3869" s="16">
        <v>3868</v>
      </c>
      <c r="B3869" s="1">
        <f t="shared" ca="1" si="255"/>
        <v>168.2800000000002</v>
      </c>
      <c r="C3869" s="16">
        <f t="shared" ca="1" si="256"/>
        <v>4.3505687693898665</v>
      </c>
      <c r="D3869" s="1">
        <f t="shared" ca="1" si="257"/>
        <v>4036.28</v>
      </c>
    </row>
    <row r="3870" spans="1:4">
      <c r="A3870" s="16">
        <v>3869</v>
      </c>
      <c r="B3870" s="1">
        <f t="shared" ca="1" si="255"/>
        <v>167.2800000000002</v>
      </c>
      <c r="C3870" s="16">
        <f t="shared" ca="1" si="256"/>
        <v>4.3235978288963537</v>
      </c>
      <c r="D3870" s="1">
        <f t="shared" ca="1" si="257"/>
        <v>4036.28</v>
      </c>
    </row>
    <row r="3871" spans="1:4">
      <c r="A3871" s="16">
        <v>3870</v>
      </c>
      <c r="B3871" s="1">
        <f t="shared" ca="1" si="255"/>
        <v>166.2800000000002</v>
      </c>
      <c r="C3871" s="16">
        <f t="shared" ca="1" si="256"/>
        <v>4.2966408268734</v>
      </c>
      <c r="D3871" s="1">
        <f t="shared" ca="1" si="257"/>
        <v>4036.28</v>
      </c>
    </row>
    <row r="3872" spans="1:4">
      <c r="A3872" s="16">
        <v>3871</v>
      </c>
      <c r="B3872" s="1">
        <f t="shared" ca="1" si="255"/>
        <v>168.18000000000029</v>
      </c>
      <c r="C3872" s="16">
        <f t="shared" ca="1" si="256"/>
        <v>4.3446137948850492</v>
      </c>
      <c r="D3872" s="1">
        <f t="shared" ca="1" si="257"/>
        <v>4039.1800000000003</v>
      </c>
    </row>
    <row r="3873" spans="1:4">
      <c r="A3873" s="16">
        <v>3872</v>
      </c>
      <c r="B3873" s="1">
        <f t="shared" ca="1" si="255"/>
        <v>167.18000000000029</v>
      </c>
      <c r="C3873" s="16">
        <f t="shared" ca="1" si="256"/>
        <v>4.3176652892562117</v>
      </c>
      <c r="D3873" s="1">
        <f t="shared" ca="1" si="257"/>
        <v>4039.1800000000003</v>
      </c>
    </row>
    <row r="3874" spans="1:4">
      <c r="A3874" s="16">
        <v>3873</v>
      </c>
      <c r="B3874" s="1">
        <f t="shared" ca="1" si="255"/>
        <v>166.18000000000029</v>
      </c>
      <c r="C3874" s="16">
        <f t="shared" ca="1" si="256"/>
        <v>4.2907306997159935</v>
      </c>
      <c r="D3874" s="1">
        <f t="shared" ca="1" si="257"/>
        <v>4039.1800000000003</v>
      </c>
    </row>
    <row r="3875" spans="1:4">
      <c r="A3875" s="16">
        <v>3874</v>
      </c>
      <c r="B3875" s="1">
        <f t="shared" ca="1" si="255"/>
        <v>165.18000000000029</v>
      </c>
      <c r="C3875" s="16">
        <f t="shared" ca="1" si="256"/>
        <v>4.2638100154878771</v>
      </c>
      <c r="D3875" s="1">
        <f t="shared" ca="1" si="257"/>
        <v>4039.1800000000003</v>
      </c>
    </row>
    <row r="3876" spans="1:4">
      <c r="A3876" s="16">
        <v>3875</v>
      </c>
      <c r="B3876" s="1">
        <f t="shared" ca="1" si="255"/>
        <v>168.23000000000002</v>
      </c>
      <c r="C3876" s="16">
        <f t="shared" ca="1" si="256"/>
        <v>4.3414193548387203</v>
      </c>
      <c r="D3876" s="1">
        <f t="shared" ca="1" si="257"/>
        <v>4043.23</v>
      </c>
    </row>
    <row r="3877" spans="1:4">
      <c r="A3877" s="16">
        <v>3876</v>
      </c>
      <c r="B3877" s="1">
        <f t="shared" ca="1" si="255"/>
        <v>171.80999999999995</v>
      </c>
      <c r="C3877" s="16">
        <f t="shared" ca="1" si="256"/>
        <v>4.4326625386996881</v>
      </c>
      <c r="D3877" s="1">
        <f t="shared" ca="1" si="257"/>
        <v>4047.81</v>
      </c>
    </row>
    <row r="3878" spans="1:4">
      <c r="A3878" s="16">
        <v>3877</v>
      </c>
      <c r="B3878" s="1">
        <f t="shared" ca="1" si="255"/>
        <v>174.19000000000005</v>
      </c>
      <c r="C3878" s="16">
        <f t="shared" ca="1" si="256"/>
        <v>4.492906886768111</v>
      </c>
      <c r="D3878" s="1">
        <f t="shared" ca="1" si="257"/>
        <v>4051.19</v>
      </c>
    </row>
    <row r="3879" spans="1:4">
      <c r="A3879" s="16">
        <v>3878</v>
      </c>
      <c r="B3879" s="1">
        <f t="shared" ca="1" si="255"/>
        <v>173.19000000000005</v>
      </c>
      <c r="C3879" s="16">
        <f t="shared" ca="1" si="256"/>
        <v>4.4659618359979447</v>
      </c>
      <c r="D3879" s="1">
        <f t="shared" ca="1" si="257"/>
        <v>4051.19</v>
      </c>
    </row>
    <row r="3880" spans="1:4">
      <c r="A3880" s="16">
        <v>3879</v>
      </c>
      <c r="B3880" s="1">
        <f t="shared" ca="1" si="255"/>
        <v>174.43000000000029</v>
      </c>
      <c r="C3880" s="16">
        <f t="shared" ca="1" si="256"/>
        <v>4.4967775199793891</v>
      </c>
      <c r="D3880" s="1">
        <f t="shared" ca="1" si="257"/>
        <v>4053.4300000000003</v>
      </c>
    </row>
    <row r="3881" spans="1:4">
      <c r="A3881" s="16">
        <v>3880</v>
      </c>
      <c r="B3881" s="1">
        <f t="shared" ca="1" si="255"/>
        <v>176.09000000000015</v>
      </c>
      <c r="C3881" s="16">
        <f t="shared" ca="1" si="256"/>
        <v>4.5384020618556775</v>
      </c>
      <c r="D3881" s="1">
        <f t="shared" ca="1" si="257"/>
        <v>4056.09</v>
      </c>
    </row>
    <row r="3882" spans="1:4">
      <c r="A3882" s="16">
        <v>3881</v>
      </c>
      <c r="B3882" s="1">
        <f t="shared" ca="1" si="255"/>
        <v>175.09000000000015</v>
      </c>
      <c r="C3882" s="16">
        <f t="shared" ca="1" si="256"/>
        <v>4.5114661169801735</v>
      </c>
      <c r="D3882" s="1">
        <f t="shared" ca="1" si="257"/>
        <v>4056.09</v>
      </c>
    </row>
    <row r="3883" spans="1:4">
      <c r="A3883" s="16">
        <v>3882</v>
      </c>
      <c r="B3883" s="1">
        <f t="shared" ca="1" si="255"/>
        <v>177.84000000000015</v>
      </c>
      <c r="C3883" s="16">
        <f t="shared" ca="1" si="256"/>
        <v>4.581143740340039</v>
      </c>
      <c r="D3883" s="1">
        <f t="shared" ca="1" si="257"/>
        <v>4059.84</v>
      </c>
    </row>
    <row r="3884" spans="1:4">
      <c r="A3884" s="16">
        <v>3883</v>
      </c>
      <c r="B3884" s="1">
        <f t="shared" ca="1" si="255"/>
        <v>176.84000000000015</v>
      </c>
      <c r="C3884" s="16">
        <f t="shared" ca="1" si="256"/>
        <v>4.5542106618593863</v>
      </c>
      <c r="D3884" s="1">
        <f t="shared" ca="1" si="257"/>
        <v>4059.84</v>
      </c>
    </row>
    <row r="3885" spans="1:4">
      <c r="A3885" s="16">
        <v>3884</v>
      </c>
      <c r="B3885" s="1">
        <f t="shared" ca="1" si="255"/>
        <v>175.84000000000015</v>
      </c>
      <c r="C3885" s="16">
        <f t="shared" ca="1" si="256"/>
        <v>4.5272914521112426</v>
      </c>
      <c r="D3885" s="1">
        <f t="shared" ca="1" si="257"/>
        <v>4059.84</v>
      </c>
    </row>
    <row r="3886" spans="1:4">
      <c r="A3886" s="16">
        <v>3885</v>
      </c>
      <c r="B3886" s="1">
        <f t="shared" ca="1" si="255"/>
        <v>174.84000000000015</v>
      </c>
      <c r="C3886" s="16">
        <f t="shared" ca="1" si="256"/>
        <v>4.5003861003860948</v>
      </c>
      <c r="D3886" s="1">
        <f t="shared" ca="1" si="257"/>
        <v>4059.84</v>
      </c>
    </row>
    <row r="3887" spans="1:4">
      <c r="A3887" s="16">
        <v>3886</v>
      </c>
      <c r="B3887" s="1">
        <f t="shared" ca="1" si="255"/>
        <v>173.84000000000015</v>
      </c>
      <c r="C3887" s="16">
        <f t="shared" ca="1" si="256"/>
        <v>4.473494595985585</v>
      </c>
      <c r="D3887" s="1">
        <f t="shared" ca="1" si="257"/>
        <v>4059.84</v>
      </c>
    </row>
    <row r="3888" spans="1:4">
      <c r="A3888" s="16">
        <v>3887</v>
      </c>
      <c r="B3888" s="1">
        <f t="shared" ca="1" si="255"/>
        <v>172.84000000000015</v>
      </c>
      <c r="C3888" s="16">
        <f t="shared" ca="1" si="256"/>
        <v>4.4466169282222836</v>
      </c>
      <c r="D3888" s="1">
        <f t="shared" ca="1" si="257"/>
        <v>4059.84</v>
      </c>
    </row>
    <row r="3889" spans="1:4">
      <c r="A3889" s="16">
        <v>3888</v>
      </c>
      <c r="B3889" s="1">
        <f t="shared" ca="1" si="255"/>
        <v>174.30999999999995</v>
      </c>
      <c r="C3889" s="16">
        <f t="shared" ca="1" si="256"/>
        <v>4.4832818930041043</v>
      </c>
      <c r="D3889" s="1">
        <f t="shared" ca="1" si="257"/>
        <v>4062.31</v>
      </c>
    </row>
    <row r="3890" spans="1:4">
      <c r="A3890" s="16">
        <v>3889</v>
      </c>
      <c r="B3890" s="1">
        <f t="shared" ca="1" si="255"/>
        <v>173.30999999999995</v>
      </c>
      <c r="C3890" s="16">
        <f t="shared" ca="1" si="256"/>
        <v>4.4564155309848417</v>
      </c>
      <c r="D3890" s="1">
        <f t="shared" ca="1" si="257"/>
        <v>4062.31</v>
      </c>
    </row>
    <row r="3891" spans="1:4">
      <c r="A3891" s="16">
        <v>3890</v>
      </c>
      <c r="B3891" s="1">
        <f t="shared" ca="1" si="255"/>
        <v>172.30999999999995</v>
      </c>
      <c r="C3891" s="16">
        <f t="shared" ca="1" si="256"/>
        <v>4.4295629820051374</v>
      </c>
      <c r="D3891" s="1">
        <f t="shared" ca="1" si="257"/>
        <v>4062.31</v>
      </c>
    </row>
    <row r="3892" spans="1:4">
      <c r="A3892" s="16">
        <v>3891</v>
      </c>
      <c r="B3892" s="1">
        <f t="shared" ca="1" si="255"/>
        <v>171.30999999999995</v>
      </c>
      <c r="C3892" s="16">
        <f t="shared" ca="1" si="256"/>
        <v>4.4027242354150502</v>
      </c>
      <c r="D3892" s="1">
        <f t="shared" ca="1" si="257"/>
        <v>4062.31</v>
      </c>
    </row>
    <row r="3893" spans="1:4">
      <c r="A3893" s="16">
        <v>3892</v>
      </c>
      <c r="B3893" s="1">
        <f t="shared" ca="1" si="255"/>
        <v>170.30999999999995</v>
      </c>
      <c r="C3893" s="16">
        <f t="shared" ca="1" si="256"/>
        <v>4.3758992805755383</v>
      </c>
      <c r="D3893" s="1">
        <f t="shared" ca="1" si="257"/>
        <v>4062.31</v>
      </c>
    </row>
    <row r="3894" spans="1:4">
      <c r="A3894" s="16">
        <v>3893</v>
      </c>
      <c r="B3894" s="1">
        <f t="shared" ca="1" si="255"/>
        <v>169.30999999999995</v>
      </c>
      <c r="C3894" s="16">
        <f t="shared" ca="1" si="256"/>
        <v>4.3490881068584599</v>
      </c>
      <c r="D3894" s="1">
        <f t="shared" ca="1" si="257"/>
        <v>4062.31</v>
      </c>
    </row>
    <row r="3895" spans="1:4">
      <c r="A3895" s="16">
        <v>3894</v>
      </c>
      <c r="B3895" s="1">
        <f t="shared" ca="1" si="255"/>
        <v>168.30999999999995</v>
      </c>
      <c r="C3895" s="16">
        <f t="shared" ca="1" si="256"/>
        <v>4.3222907036466296</v>
      </c>
      <c r="D3895" s="1">
        <f t="shared" ca="1" si="257"/>
        <v>4062.31</v>
      </c>
    </row>
    <row r="3896" spans="1:4">
      <c r="A3896" s="16">
        <v>3895</v>
      </c>
      <c r="B3896" s="1">
        <f t="shared" ca="1" si="255"/>
        <v>170.65999999999985</v>
      </c>
      <c r="C3896" s="16">
        <f t="shared" ca="1" si="256"/>
        <v>4.3815147625160478</v>
      </c>
      <c r="D3896" s="1">
        <f t="shared" ca="1" si="257"/>
        <v>4065.66</v>
      </c>
    </row>
    <row r="3897" spans="1:4">
      <c r="A3897" s="16">
        <v>3896</v>
      </c>
      <c r="B3897" s="1">
        <f t="shared" ca="1" si="255"/>
        <v>169.65999999999985</v>
      </c>
      <c r="C3897" s="16">
        <f t="shared" ca="1" si="256"/>
        <v>4.3547227926078023</v>
      </c>
      <c r="D3897" s="1">
        <f t="shared" ca="1" si="257"/>
        <v>4065.66</v>
      </c>
    </row>
    <row r="3898" spans="1:4">
      <c r="A3898" s="16">
        <v>3897</v>
      </c>
      <c r="B3898" s="1">
        <f t="shared" ca="1" si="255"/>
        <v>170.71000000000004</v>
      </c>
      <c r="C3898" s="16">
        <f t="shared" ca="1" si="256"/>
        <v>4.3805491403643941</v>
      </c>
      <c r="D3898" s="1">
        <f t="shared" ref="D3898:D3929" ca="1" si="258">$D$3801+Y98</f>
        <v>4067.71</v>
      </c>
    </row>
    <row r="3899" spans="1:4">
      <c r="A3899" s="16">
        <v>3898</v>
      </c>
      <c r="B3899" s="1">
        <f t="shared" ca="1" si="255"/>
        <v>172.80999999999995</v>
      </c>
      <c r="C3899" s="16">
        <f t="shared" ca="1" si="256"/>
        <v>4.4332991277578344</v>
      </c>
      <c r="D3899" s="1">
        <f t="shared" ca="1" si="258"/>
        <v>4070.81</v>
      </c>
    </row>
    <row r="3900" spans="1:4">
      <c r="A3900" s="16">
        <v>3899</v>
      </c>
      <c r="B3900" s="1">
        <f t="shared" ca="1" si="255"/>
        <v>171.80999999999995</v>
      </c>
      <c r="C3900" s="16">
        <f t="shared" ca="1" si="256"/>
        <v>4.4065144908951055</v>
      </c>
      <c r="D3900" s="1">
        <f t="shared" ca="1" si="258"/>
        <v>4070.81</v>
      </c>
    </row>
    <row r="3901" spans="1:4">
      <c r="A3901" s="16">
        <v>3900</v>
      </c>
      <c r="B3901" s="1">
        <f t="shared" ca="1" si="255"/>
        <v>170.80999999999995</v>
      </c>
      <c r="C3901" s="16">
        <f t="shared" ca="1" si="256"/>
        <v>4.3797435897435832</v>
      </c>
      <c r="D3901" s="1">
        <f t="shared" ca="1" si="258"/>
        <v>4070.81</v>
      </c>
    </row>
    <row r="3902" spans="1:4">
      <c r="A3902" s="16">
        <v>3901</v>
      </c>
      <c r="B3902" s="1">
        <f t="shared" ca="1" si="255"/>
        <v>169.80999999999995</v>
      </c>
      <c r="C3902" s="16">
        <f t="shared" ca="1" si="256"/>
        <v>4.3529864137400693</v>
      </c>
      <c r="D3902" s="1">
        <f t="shared" ca="1" si="258"/>
        <v>4070.81</v>
      </c>
    </row>
    <row r="3903" spans="1:4">
      <c r="A3903" s="16">
        <v>3902</v>
      </c>
      <c r="B3903" s="1">
        <f t="shared" ca="1" si="255"/>
        <v>168.80999999999995</v>
      </c>
      <c r="C3903" s="16">
        <f t="shared" ca="1" si="256"/>
        <v>4.3262429523321231</v>
      </c>
      <c r="D3903" s="1">
        <f t="shared" ca="1" si="258"/>
        <v>4070.81</v>
      </c>
    </row>
    <row r="3904" spans="1:4">
      <c r="A3904" s="16">
        <v>3903</v>
      </c>
      <c r="B3904" s="1">
        <f t="shared" ca="1" si="255"/>
        <v>171.36000000000013</v>
      </c>
      <c r="C3904" s="16">
        <f t="shared" ca="1" si="256"/>
        <v>4.390468870099923</v>
      </c>
      <c r="D3904" s="1">
        <f t="shared" ca="1" si="258"/>
        <v>4074.36</v>
      </c>
    </row>
    <row r="3905" spans="1:4">
      <c r="A3905" s="16">
        <v>3904</v>
      </c>
      <c r="B3905" s="1">
        <f t="shared" ca="1" si="255"/>
        <v>170.36000000000013</v>
      </c>
      <c r="C3905" s="16">
        <f t="shared" ca="1" si="256"/>
        <v>4.3637295081967267</v>
      </c>
      <c r="D3905" s="1">
        <f t="shared" ca="1" si="258"/>
        <v>4074.36</v>
      </c>
    </row>
    <row r="3906" spans="1:4">
      <c r="A3906" s="16">
        <v>3905</v>
      </c>
      <c r="B3906" s="1">
        <f t="shared" ref="B3906:B3969" ca="1" si="259">D3906-A3906</f>
        <v>169.36000000000013</v>
      </c>
      <c r="C3906" s="16">
        <f t="shared" ref="C3906:C3969" ca="1" si="260">(D3906/A3906*100)-100</f>
        <v>4.3370038412291905</v>
      </c>
      <c r="D3906" s="1">
        <f t="shared" ca="1" si="258"/>
        <v>4074.36</v>
      </c>
    </row>
    <row r="3907" spans="1:4">
      <c r="A3907" s="16">
        <v>3906</v>
      </c>
      <c r="B3907" s="1">
        <f t="shared" ca="1" si="259"/>
        <v>168.36000000000013</v>
      </c>
      <c r="C3907" s="16">
        <f t="shared" ca="1" si="260"/>
        <v>4.3102918586789514</v>
      </c>
      <c r="D3907" s="1">
        <f t="shared" ca="1" si="258"/>
        <v>4074.36</v>
      </c>
    </row>
    <row r="3908" spans="1:4">
      <c r="A3908" s="16">
        <v>3907</v>
      </c>
      <c r="B3908" s="1">
        <f t="shared" ca="1" si="259"/>
        <v>170.55999999999995</v>
      </c>
      <c r="C3908" s="16">
        <f t="shared" ca="1" si="260"/>
        <v>4.3654978244177016</v>
      </c>
      <c r="D3908" s="1">
        <f t="shared" ca="1" si="258"/>
        <v>4077.56</v>
      </c>
    </row>
    <row r="3909" spans="1:4">
      <c r="A3909" s="16">
        <v>3908</v>
      </c>
      <c r="B3909" s="1">
        <f t="shared" ca="1" si="259"/>
        <v>169.55999999999995</v>
      </c>
      <c r="C3909" s="16">
        <f t="shared" ca="1" si="260"/>
        <v>4.3387922210849581</v>
      </c>
      <c r="D3909" s="1">
        <f t="shared" ca="1" si="258"/>
        <v>4077.56</v>
      </c>
    </row>
    <row r="3910" spans="1:4">
      <c r="A3910" s="16">
        <v>3909</v>
      </c>
      <c r="B3910" s="1">
        <f t="shared" ca="1" si="259"/>
        <v>168.55999999999995</v>
      </c>
      <c r="C3910" s="16">
        <f t="shared" ca="1" si="260"/>
        <v>4.3121002814018965</v>
      </c>
      <c r="D3910" s="1">
        <f t="shared" ca="1" si="258"/>
        <v>4077.56</v>
      </c>
    </row>
    <row r="3911" spans="1:4">
      <c r="A3911" s="16">
        <v>3910</v>
      </c>
      <c r="B3911" s="1">
        <f t="shared" ca="1" si="259"/>
        <v>167.55999999999995</v>
      </c>
      <c r="C3911" s="16">
        <f t="shared" ca="1" si="260"/>
        <v>4.2854219948849135</v>
      </c>
      <c r="D3911" s="1">
        <f t="shared" ca="1" si="258"/>
        <v>4077.56</v>
      </c>
    </row>
    <row r="3912" spans="1:4">
      <c r="A3912" s="16">
        <v>3911</v>
      </c>
      <c r="B3912" s="1">
        <f t="shared" ca="1" si="259"/>
        <v>168.71000000000004</v>
      </c>
      <c r="C3912" s="16">
        <f t="shared" ca="1" si="260"/>
        <v>4.3137305037074896</v>
      </c>
      <c r="D3912" s="1">
        <f t="shared" ca="1" si="258"/>
        <v>4079.71</v>
      </c>
    </row>
    <row r="3913" spans="1:4">
      <c r="A3913" s="16">
        <v>3912</v>
      </c>
      <c r="B3913" s="1">
        <f t="shared" ca="1" si="259"/>
        <v>167.71000000000004</v>
      </c>
      <c r="C3913" s="16">
        <f t="shared" ca="1" si="260"/>
        <v>4.2870654396728156</v>
      </c>
      <c r="D3913" s="1">
        <f t="shared" ca="1" si="258"/>
        <v>4079.71</v>
      </c>
    </row>
    <row r="3914" spans="1:4">
      <c r="A3914" s="16">
        <v>3913</v>
      </c>
      <c r="B3914" s="1">
        <f t="shared" ca="1" si="259"/>
        <v>169.55000000000018</v>
      </c>
      <c r="C3914" s="16">
        <f t="shared" ca="1" si="260"/>
        <v>4.3329925888065475</v>
      </c>
      <c r="D3914" s="1">
        <f t="shared" ca="1" si="258"/>
        <v>4082.55</v>
      </c>
    </row>
    <row r="3915" spans="1:4">
      <c r="A3915" s="16">
        <v>3914</v>
      </c>
      <c r="B3915" s="1">
        <f t="shared" ca="1" si="259"/>
        <v>168.55000000000018</v>
      </c>
      <c r="C3915" s="16">
        <f t="shared" ca="1" si="260"/>
        <v>4.3063362289218219</v>
      </c>
      <c r="D3915" s="1">
        <f t="shared" ca="1" si="258"/>
        <v>4082.55</v>
      </c>
    </row>
    <row r="3916" spans="1:4">
      <c r="A3916" s="16">
        <v>3915</v>
      </c>
      <c r="B3916" s="1">
        <f t="shared" ca="1" si="259"/>
        <v>167.55000000000018</v>
      </c>
      <c r="C3916" s="16">
        <f t="shared" ca="1" si="260"/>
        <v>4.2796934865900482</v>
      </c>
      <c r="D3916" s="1">
        <f t="shared" ca="1" si="258"/>
        <v>4082.55</v>
      </c>
    </row>
    <row r="3917" spans="1:4">
      <c r="A3917" s="16">
        <v>3916</v>
      </c>
      <c r="B3917" s="1">
        <f t="shared" ca="1" si="259"/>
        <v>166.55000000000018</v>
      </c>
      <c r="C3917" s="16">
        <f t="shared" ca="1" si="260"/>
        <v>4.2530643513789528</v>
      </c>
      <c r="D3917" s="1">
        <f t="shared" ca="1" si="258"/>
        <v>4082.55</v>
      </c>
    </row>
    <row r="3918" spans="1:4">
      <c r="A3918" s="16">
        <v>3917</v>
      </c>
      <c r="B3918" s="1">
        <f t="shared" ca="1" si="259"/>
        <v>165.55000000000018</v>
      </c>
      <c r="C3918" s="16">
        <f t="shared" ca="1" si="260"/>
        <v>4.2264488128670052</v>
      </c>
      <c r="D3918" s="1">
        <f t="shared" ca="1" si="258"/>
        <v>4082.55</v>
      </c>
    </row>
    <row r="3919" spans="1:4">
      <c r="A3919" s="16">
        <v>3918</v>
      </c>
      <c r="B3919" s="1">
        <f t="shared" ca="1" si="259"/>
        <v>164.55000000000018</v>
      </c>
      <c r="C3919" s="16">
        <f t="shared" ca="1" si="260"/>
        <v>4.1998468606431913</v>
      </c>
      <c r="D3919" s="1">
        <f t="shared" ca="1" si="258"/>
        <v>4082.55</v>
      </c>
    </row>
    <row r="3920" spans="1:4">
      <c r="A3920" s="16">
        <v>3919</v>
      </c>
      <c r="B3920" s="1">
        <f t="shared" ca="1" si="259"/>
        <v>165.71000000000004</v>
      </c>
      <c r="C3920" s="16">
        <f t="shared" ca="1" si="260"/>
        <v>4.2283745853534072</v>
      </c>
      <c r="D3920" s="1">
        <f t="shared" ca="1" si="258"/>
        <v>4084.71</v>
      </c>
    </row>
    <row r="3921" spans="1:4">
      <c r="A3921" s="16">
        <v>3920</v>
      </c>
      <c r="B3921" s="1">
        <f t="shared" ca="1" si="259"/>
        <v>169.94000000000005</v>
      </c>
      <c r="C3921" s="16">
        <f t="shared" ca="1" si="260"/>
        <v>4.3352040816326536</v>
      </c>
      <c r="D3921" s="1">
        <f t="shared" ca="1" si="258"/>
        <v>4089.94</v>
      </c>
    </row>
    <row r="3922" spans="1:4">
      <c r="A3922" s="16">
        <v>3921</v>
      </c>
      <c r="B3922" s="1">
        <f t="shared" ca="1" si="259"/>
        <v>168.94000000000005</v>
      </c>
      <c r="C3922" s="16">
        <f t="shared" ca="1" si="260"/>
        <v>4.3085947462382137</v>
      </c>
      <c r="D3922" s="1">
        <f t="shared" ca="1" si="258"/>
        <v>4089.94</v>
      </c>
    </row>
    <row r="3923" spans="1:4">
      <c r="A3923" s="16">
        <v>3922</v>
      </c>
      <c r="B3923" s="1">
        <f t="shared" ca="1" si="259"/>
        <v>167.94000000000005</v>
      </c>
      <c r="C3923" s="16">
        <f t="shared" ca="1" si="260"/>
        <v>4.281998980112192</v>
      </c>
      <c r="D3923" s="1">
        <f t="shared" ca="1" si="258"/>
        <v>4089.94</v>
      </c>
    </row>
    <row r="3924" spans="1:4">
      <c r="A3924" s="16">
        <v>3923</v>
      </c>
      <c r="B3924" s="1">
        <f t="shared" ca="1" si="259"/>
        <v>166.94000000000005</v>
      </c>
      <c r="C3924" s="16">
        <f t="shared" ca="1" si="260"/>
        <v>4.2554167728779078</v>
      </c>
      <c r="D3924" s="1">
        <f t="shared" ca="1" si="258"/>
        <v>4089.94</v>
      </c>
    </row>
    <row r="3925" spans="1:4">
      <c r="A3925" s="16">
        <v>3924</v>
      </c>
      <c r="B3925" s="1">
        <f t="shared" ca="1" si="259"/>
        <v>165.94000000000005</v>
      </c>
      <c r="C3925" s="16">
        <f t="shared" ca="1" si="260"/>
        <v>4.2288481141692102</v>
      </c>
      <c r="D3925" s="1">
        <f t="shared" ca="1" si="258"/>
        <v>4089.94</v>
      </c>
    </row>
    <row r="3926" spans="1:4">
      <c r="A3926" s="16">
        <v>3925</v>
      </c>
      <c r="B3926" s="1">
        <f t="shared" ca="1" si="259"/>
        <v>169.59999999999991</v>
      </c>
      <c r="C3926" s="16">
        <f t="shared" ca="1" si="260"/>
        <v>4.3210191082802396</v>
      </c>
      <c r="D3926" s="1">
        <f t="shared" ca="1" si="258"/>
        <v>4094.6</v>
      </c>
    </row>
    <row r="3927" spans="1:4">
      <c r="A3927" s="16">
        <v>3926</v>
      </c>
      <c r="B3927" s="1">
        <f t="shared" ca="1" si="259"/>
        <v>168.59999999999991</v>
      </c>
      <c r="C3927" s="16">
        <f t="shared" ca="1" si="260"/>
        <v>4.2944472745797242</v>
      </c>
      <c r="D3927" s="1">
        <f t="shared" ca="1" si="258"/>
        <v>4094.6</v>
      </c>
    </row>
    <row r="3928" spans="1:4">
      <c r="A3928" s="16">
        <v>3927</v>
      </c>
      <c r="B3928" s="1">
        <f t="shared" ca="1" si="259"/>
        <v>167.59999999999991</v>
      </c>
      <c r="C3928" s="16">
        <f t="shared" ca="1" si="260"/>
        <v>4.2678889737713348</v>
      </c>
      <c r="D3928" s="1">
        <f t="shared" ca="1" si="258"/>
        <v>4094.6</v>
      </c>
    </row>
    <row r="3929" spans="1:4">
      <c r="A3929" s="16">
        <v>3928</v>
      </c>
      <c r="B3929" s="1">
        <f t="shared" ca="1" si="259"/>
        <v>166.59999999999991</v>
      </c>
      <c r="C3929" s="16">
        <f t="shared" ca="1" si="260"/>
        <v>4.2413441955193321</v>
      </c>
      <c r="D3929" s="1">
        <f t="shared" ca="1" si="258"/>
        <v>4094.6</v>
      </c>
    </row>
    <row r="3930" spans="1:4">
      <c r="A3930" s="16">
        <v>3929</v>
      </c>
      <c r="B3930" s="1">
        <f t="shared" ca="1" si="259"/>
        <v>169.14000000000033</v>
      </c>
      <c r="C3930" s="16">
        <f t="shared" ca="1" si="260"/>
        <v>4.3049121913973067</v>
      </c>
      <c r="D3930" s="1">
        <f t="shared" ref="D3930:D3961" ca="1" si="261">$D$3801+Y130</f>
        <v>4098.1400000000003</v>
      </c>
    </row>
    <row r="3931" spans="1:4">
      <c r="A3931" s="16">
        <v>3930</v>
      </c>
      <c r="B3931" s="1">
        <f t="shared" ca="1" si="259"/>
        <v>168.14000000000033</v>
      </c>
      <c r="C3931" s="16">
        <f t="shared" ca="1" si="260"/>
        <v>4.2783715012722894</v>
      </c>
      <c r="D3931" s="1">
        <f t="shared" ca="1" si="261"/>
        <v>4098.1400000000003</v>
      </c>
    </row>
    <row r="3932" spans="1:4">
      <c r="A3932" s="16">
        <v>3931</v>
      </c>
      <c r="B3932" s="1">
        <f t="shared" ca="1" si="259"/>
        <v>167.14000000000033</v>
      </c>
      <c r="C3932" s="16">
        <f t="shared" ca="1" si="260"/>
        <v>4.2518443144238205</v>
      </c>
      <c r="D3932" s="1">
        <f t="shared" ca="1" si="261"/>
        <v>4098.1400000000003</v>
      </c>
    </row>
    <row r="3933" spans="1:4">
      <c r="A3933" s="16">
        <v>3932</v>
      </c>
      <c r="B3933" s="1">
        <f t="shared" ca="1" si="259"/>
        <v>166.14000000000033</v>
      </c>
      <c r="C3933" s="16">
        <f t="shared" ca="1" si="260"/>
        <v>4.2253306205493573</v>
      </c>
      <c r="D3933" s="1">
        <f t="shared" ca="1" si="261"/>
        <v>4098.1400000000003</v>
      </c>
    </row>
    <row r="3934" spans="1:4">
      <c r="A3934" s="16">
        <v>3933</v>
      </c>
      <c r="B3934" s="1">
        <f t="shared" ca="1" si="259"/>
        <v>165.14000000000033</v>
      </c>
      <c r="C3934" s="16">
        <f t="shared" ca="1" si="260"/>
        <v>4.1988304093567308</v>
      </c>
      <c r="D3934" s="1">
        <f t="shared" ca="1" si="261"/>
        <v>4098.1400000000003</v>
      </c>
    </row>
    <row r="3935" spans="1:4">
      <c r="A3935" s="16">
        <v>3934</v>
      </c>
      <c r="B3935" s="1">
        <f t="shared" ca="1" si="259"/>
        <v>164.14000000000033</v>
      </c>
      <c r="C3935" s="16">
        <f t="shared" ca="1" si="260"/>
        <v>4.1723436705643167</v>
      </c>
      <c r="D3935" s="1">
        <f t="shared" ca="1" si="261"/>
        <v>4098.1400000000003</v>
      </c>
    </row>
    <row r="3936" spans="1:4">
      <c r="A3936" s="16">
        <v>3935</v>
      </c>
      <c r="B3936" s="1">
        <f t="shared" ca="1" si="259"/>
        <v>165.80000000000018</v>
      </c>
      <c r="C3936" s="16">
        <f t="shared" ca="1" si="260"/>
        <v>4.2134688691232611</v>
      </c>
      <c r="D3936" s="1">
        <f t="shared" ca="1" si="261"/>
        <v>4100.8</v>
      </c>
    </row>
    <row r="3937" spans="1:4">
      <c r="A3937" s="16">
        <v>3936</v>
      </c>
      <c r="B3937" s="1">
        <f t="shared" ca="1" si="259"/>
        <v>164.80000000000018</v>
      </c>
      <c r="C3937" s="16">
        <f t="shared" ca="1" si="260"/>
        <v>4.1869918699187139</v>
      </c>
      <c r="D3937" s="1">
        <f t="shared" ca="1" si="261"/>
        <v>4100.8</v>
      </c>
    </row>
    <row r="3938" spans="1:4">
      <c r="A3938" s="16">
        <v>3937</v>
      </c>
      <c r="B3938" s="1">
        <f t="shared" ca="1" si="259"/>
        <v>163.80000000000018</v>
      </c>
      <c r="C3938" s="16">
        <f t="shared" ca="1" si="260"/>
        <v>4.1605283210566455</v>
      </c>
      <c r="D3938" s="1">
        <f t="shared" ca="1" si="261"/>
        <v>4100.8</v>
      </c>
    </row>
    <row r="3939" spans="1:4">
      <c r="A3939" s="16">
        <v>3938</v>
      </c>
      <c r="B3939" s="1">
        <f t="shared" ca="1" si="259"/>
        <v>168.30000000000018</v>
      </c>
      <c r="C3939" s="16">
        <f t="shared" ca="1" si="260"/>
        <v>4.2737430167597807</v>
      </c>
      <c r="D3939" s="1">
        <f t="shared" ca="1" si="261"/>
        <v>4106.3</v>
      </c>
    </row>
    <row r="3940" spans="1:4">
      <c r="A3940" s="16">
        <v>3939</v>
      </c>
      <c r="B3940" s="1">
        <f t="shared" ca="1" si="259"/>
        <v>169.65999999999985</v>
      </c>
      <c r="C3940" s="16">
        <f t="shared" ca="1" si="260"/>
        <v>4.3071845646102958</v>
      </c>
      <c r="D3940" s="1">
        <f t="shared" ca="1" si="261"/>
        <v>4108.66</v>
      </c>
    </row>
    <row r="3941" spans="1:4">
      <c r="A3941" s="16">
        <v>3940</v>
      </c>
      <c r="B3941" s="1">
        <f t="shared" ca="1" si="259"/>
        <v>168.65999999999985</v>
      </c>
      <c r="C3941" s="16">
        <f t="shared" ca="1" si="260"/>
        <v>4.2807106598984745</v>
      </c>
      <c r="D3941" s="1">
        <f t="shared" ca="1" si="261"/>
        <v>4108.66</v>
      </c>
    </row>
    <row r="3942" spans="1:4">
      <c r="A3942" s="16">
        <v>3941</v>
      </c>
      <c r="B3942" s="1">
        <f t="shared" ca="1" si="259"/>
        <v>169.77000000000044</v>
      </c>
      <c r="C3942" s="16">
        <f t="shared" ca="1" si="260"/>
        <v>4.3077899010403513</v>
      </c>
      <c r="D3942" s="1">
        <f t="shared" ca="1" si="261"/>
        <v>4110.7700000000004</v>
      </c>
    </row>
    <row r="3943" spans="1:4">
      <c r="A3943" s="16">
        <v>3942</v>
      </c>
      <c r="B3943" s="1">
        <f t="shared" ca="1" si="259"/>
        <v>168.77000000000044</v>
      </c>
      <c r="C3943" s="16">
        <f t="shared" ca="1" si="260"/>
        <v>4.2813292744799725</v>
      </c>
      <c r="D3943" s="1">
        <f t="shared" ca="1" si="261"/>
        <v>4110.7700000000004</v>
      </c>
    </row>
    <row r="3944" spans="1:4">
      <c r="A3944" s="16">
        <v>3943</v>
      </c>
      <c r="B3944" s="1">
        <f t="shared" ca="1" si="259"/>
        <v>167.77000000000044</v>
      </c>
      <c r="C3944" s="16">
        <f t="shared" ca="1" si="260"/>
        <v>4.2548820694902503</v>
      </c>
      <c r="D3944" s="1">
        <f t="shared" ca="1" si="261"/>
        <v>4110.7700000000004</v>
      </c>
    </row>
    <row r="3945" spans="1:4">
      <c r="A3945" s="16">
        <v>3944</v>
      </c>
      <c r="B3945" s="1">
        <f t="shared" ca="1" si="259"/>
        <v>166.77000000000044</v>
      </c>
      <c r="C3945" s="16">
        <f t="shared" ca="1" si="260"/>
        <v>4.2284482758620783</v>
      </c>
      <c r="D3945" s="1">
        <f t="shared" ca="1" si="261"/>
        <v>4110.7700000000004</v>
      </c>
    </row>
    <row r="3946" spans="1:4">
      <c r="A3946" s="16">
        <v>3945</v>
      </c>
      <c r="B3946" s="1">
        <f t="shared" ca="1" si="259"/>
        <v>169.90999999999985</v>
      </c>
      <c r="C3946" s="16">
        <f t="shared" ca="1" si="260"/>
        <v>4.3069708491761673</v>
      </c>
      <c r="D3946" s="1">
        <f t="shared" ca="1" si="261"/>
        <v>4114.91</v>
      </c>
    </row>
    <row r="3947" spans="1:4">
      <c r="A3947" s="16">
        <v>3946</v>
      </c>
      <c r="B3947" s="1">
        <f t="shared" ca="1" si="259"/>
        <v>168.90999999999985</v>
      </c>
      <c r="C3947" s="16">
        <f t="shared" ca="1" si="260"/>
        <v>4.2805372529143284</v>
      </c>
      <c r="D3947" s="1">
        <f t="shared" ca="1" si="261"/>
        <v>4114.91</v>
      </c>
    </row>
    <row r="3948" spans="1:4">
      <c r="A3948" s="16">
        <v>3947</v>
      </c>
      <c r="B3948" s="1">
        <f t="shared" ca="1" si="259"/>
        <v>167.90999999999985</v>
      </c>
      <c r="C3948" s="16">
        <f t="shared" ca="1" si="260"/>
        <v>4.2541170509247479</v>
      </c>
      <c r="D3948" s="1">
        <f t="shared" ca="1" si="261"/>
        <v>4114.91</v>
      </c>
    </row>
    <row r="3949" spans="1:4">
      <c r="A3949" s="16">
        <v>3948</v>
      </c>
      <c r="B3949" s="1">
        <f t="shared" ca="1" si="259"/>
        <v>166.90999999999985</v>
      </c>
      <c r="C3949" s="16">
        <f t="shared" ca="1" si="260"/>
        <v>4.2277102330293701</v>
      </c>
      <c r="D3949" s="1">
        <f t="shared" ca="1" si="261"/>
        <v>4114.91</v>
      </c>
    </row>
    <row r="3950" spans="1:4">
      <c r="A3950" s="16">
        <v>3949</v>
      </c>
      <c r="B3950" s="1">
        <f t="shared" ca="1" si="259"/>
        <v>165.90999999999985</v>
      </c>
      <c r="C3950" s="16">
        <f t="shared" ca="1" si="260"/>
        <v>4.2013167890605274</v>
      </c>
      <c r="D3950" s="1">
        <f t="shared" ca="1" si="261"/>
        <v>4114.91</v>
      </c>
    </row>
    <row r="3951" spans="1:4">
      <c r="A3951" s="16">
        <v>3950</v>
      </c>
      <c r="B3951" s="1">
        <f t="shared" ca="1" si="259"/>
        <v>164.90999999999985</v>
      </c>
      <c r="C3951" s="16">
        <f t="shared" ca="1" si="260"/>
        <v>4.1749367088607556</v>
      </c>
      <c r="D3951" s="1">
        <f t="shared" ca="1" si="261"/>
        <v>4114.91</v>
      </c>
    </row>
    <row r="3952" spans="1:4">
      <c r="A3952" s="16">
        <v>3951</v>
      </c>
      <c r="B3952" s="1">
        <f t="shared" ca="1" si="259"/>
        <v>168.11999999999989</v>
      </c>
      <c r="C3952" s="16">
        <f t="shared" ca="1" si="260"/>
        <v>4.2551252847380425</v>
      </c>
      <c r="D3952" s="1">
        <f t="shared" ca="1" si="261"/>
        <v>4119.12</v>
      </c>
    </row>
    <row r="3953" spans="1:4">
      <c r="A3953" s="16">
        <v>3952</v>
      </c>
      <c r="B3953" s="1">
        <f t="shared" ca="1" si="259"/>
        <v>167.11999999999989</v>
      </c>
      <c r="C3953" s="16">
        <f t="shared" ca="1" si="260"/>
        <v>4.2287449392712517</v>
      </c>
      <c r="D3953" s="1">
        <f t="shared" ca="1" si="261"/>
        <v>4119.12</v>
      </c>
    </row>
    <row r="3954" spans="1:4">
      <c r="A3954" s="16">
        <v>3953</v>
      </c>
      <c r="B3954" s="1">
        <f t="shared" ca="1" si="259"/>
        <v>166.11999999999989</v>
      </c>
      <c r="C3954" s="16">
        <f t="shared" ca="1" si="260"/>
        <v>4.2023779408044533</v>
      </c>
      <c r="D3954" s="1">
        <f t="shared" ca="1" si="261"/>
        <v>4119.12</v>
      </c>
    </row>
    <row r="3955" spans="1:4">
      <c r="A3955" s="16">
        <v>3954</v>
      </c>
      <c r="B3955" s="1">
        <f t="shared" ca="1" si="259"/>
        <v>168.10000000000036</v>
      </c>
      <c r="C3955" s="16">
        <f t="shared" ca="1" si="260"/>
        <v>4.2513909964592784</v>
      </c>
      <c r="D3955" s="1">
        <f t="shared" ca="1" si="261"/>
        <v>4122.1000000000004</v>
      </c>
    </row>
    <row r="3956" spans="1:4">
      <c r="A3956" s="16">
        <v>3955</v>
      </c>
      <c r="B3956" s="1">
        <f t="shared" ca="1" si="259"/>
        <v>167.10000000000036</v>
      </c>
      <c r="C3956" s="16">
        <f t="shared" ca="1" si="260"/>
        <v>4.2250316055625774</v>
      </c>
      <c r="D3956" s="1">
        <f t="shared" ca="1" si="261"/>
        <v>4122.1000000000004</v>
      </c>
    </row>
    <row r="3957" spans="1:4">
      <c r="A3957" s="16">
        <v>3956</v>
      </c>
      <c r="B3957" s="1">
        <f t="shared" ca="1" si="259"/>
        <v>166.10000000000036</v>
      </c>
      <c r="C3957" s="16">
        <f t="shared" ca="1" si="260"/>
        <v>4.1986855409504642</v>
      </c>
      <c r="D3957" s="1">
        <f t="shared" ca="1" si="261"/>
        <v>4122.1000000000004</v>
      </c>
    </row>
    <row r="3958" spans="1:4">
      <c r="A3958" s="16">
        <v>3957</v>
      </c>
      <c r="B3958" s="1">
        <f t="shared" ca="1" si="259"/>
        <v>165.10000000000036</v>
      </c>
      <c r="C3958" s="16">
        <f t="shared" ca="1" si="260"/>
        <v>4.1723527925195896</v>
      </c>
      <c r="D3958" s="1">
        <f t="shared" ca="1" si="261"/>
        <v>4122.1000000000004</v>
      </c>
    </row>
    <row r="3959" spans="1:4">
      <c r="A3959" s="16">
        <v>3958</v>
      </c>
      <c r="B3959" s="1">
        <f t="shared" ca="1" si="259"/>
        <v>164.10000000000036</v>
      </c>
      <c r="C3959" s="16">
        <f t="shared" ca="1" si="260"/>
        <v>4.1460333501768645</v>
      </c>
      <c r="D3959" s="1">
        <f t="shared" ca="1" si="261"/>
        <v>4122.1000000000004</v>
      </c>
    </row>
    <row r="3960" spans="1:4">
      <c r="A3960" s="16">
        <v>3959</v>
      </c>
      <c r="B3960" s="1">
        <f t="shared" ca="1" si="259"/>
        <v>163.10000000000036</v>
      </c>
      <c r="C3960" s="16">
        <f t="shared" ca="1" si="260"/>
        <v>4.1197272038393464</v>
      </c>
      <c r="D3960" s="1">
        <f t="shared" ca="1" si="261"/>
        <v>4122.1000000000004</v>
      </c>
    </row>
    <row r="3961" spans="1:4">
      <c r="A3961" s="16">
        <v>3960</v>
      </c>
      <c r="B3961" s="1">
        <f t="shared" ca="1" si="259"/>
        <v>162.10000000000036</v>
      </c>
      <c r="C3961" s="16">
        <f t="shared" ca="1" si="260"/>
        <v>4.093434343434339</v>
      </c>
      <c r="D3961" s="1">
        <f t="shared" ca="1" si="261"/>
        <v>4122.1000000000004</v>
      </c>
    </row>
    <row r="3962" spans="1:4">
      <c r="A3962" s="16">
        <v>3961</v>
      </c>
      <c r="B3962" s="1">
        <f t="shared" ca="1" si="259"/>
        <v>161.10000000000036</v>
      </c>
      <c r="C3962" s="16">
        <f t="shared" ca="1" si="260"/>
        <v>4.067154758899278</v>
      </c>
      <c r="D3962" s="1">
        <f t="shared" ref="D3962:D3993" ca="1" si="262">$D$3801+Y162</f>
        <v>4122.1000000000004</v>
      </c>
    </row>
    <row r="3963" spans="1:4">
      <c r="A3963" s="16">
        <v>3962</v>
      </c>
      <c r="B3963" s="1">
        <f t="shared" ca="1" si="259"/>
        <v>160.10000000000036</v>
      </c>
      <c r="C3963" s="16">
        <f t="shared" ca="1" si="260"/>
        <v>4.0408884401817318</v>
      </c>
      <c r="D3963" s="1">
        <f t="shared" ca="1" si="262"/>
        <v>4122.1000000000004</v>
      </c>
    </row>
    <row r="3964" spans="1:4">
      <c r="A3964" s="16">
        <v>3963</v>
      </c>
      <c r="B3964" s="1">
        <f t="shared" ca="1" si="259"/>
        <v>159.10000000000036</v>
      </c>
      <c r="C3964" s="16">
        <f t="shared" ca="1" si="260"/>
        <v>4.0146353772394718</v>
      </c>
      <c r="D3964" s="1">
        <f t="shared" ca="1" si="262"/>
        <v>4122.1000000000004</v>
      </c>
    </row>
    <row r="3965" spans="1:4">
      <c r="A3965" s="16">
        <v>3964</v>
      </c>
      <c r="B3965" s="1">
        <f t="shared" ca="1" si="259"/>
        <v>158.10000000000036</v>
      </c>
      <c r="C3965" s="16">
        <f t="shared" ca="1" si="260"/>
        <v>3.9883955600403738</v>
      </c>
      <c r="D3965" s="1">
        <f t="shared" ca="1" si="262"/>
        <v>4122.1000000000004</v>
      </c>
    </row>
    <row r="3966" spans="1:4">
      <c r="A3966" s="16">
        <v>3965</v>
      </c>
      <c r="B3966" s="1">
        <f t="shared" ca="1" si="259"/>
        <v>157.10000000000036</v>
      </c>
      <c r="C3966" s="16">
        <f t="shared" ca="1" si="260"/>
        <v>3.9621689785624312</v>
      </c>
      <c r="D3966" s="1">
        <f t="shared" ca="1" si="262"/>
        <v>4122.1000000000004</v>
      </c>
    </row>
    <row r="3967" spans="1:4">
      <c r="A3967" s="16">
        <v>3966</v>
      </c>
      <c r="B3967" s="1">
        <f t="shared" ca="1" si="259"/>
        <v>160.11999999999989</v>
      </c>
      <c r="C3967" s="16">
        <f t="shared" ca="1" si="260"/>
        <v>4.0373171961674217</v>
      </c>
      <c r="D3967" s="1">
        <f t="shared" ca="1" si="262"/>
        <v>4126.12</v>
      </c>
    </row>
    <row r="3968" spans="1:4">
      <c r="A3968" s="16">
        <v>3967</v>
      </c>
      <c r="B3968" s="1">
        <f t="shared" ca="1" si="259"/>
        <v>159.11999999999989</v>
      </c>
      <c r="C3968" s="16">
        <f t="shared" ca="1" si="260"/>
        <v>4.0110915049155409</v>
      </c>
      <c r="D3968" s="1">
        <f t="shared" ca="1" si="262"/>
        <v>4126.12</v>
      </c>
    </row>
    <row r="3969" spans="1:4">
      <c r="A3969" s="16">
        <v>3968</v>
      </c>
      <c r="B3969" s="1">
        <f t="shared" ca="1" si="259"/>
        <v>158.11999999999989</v>
      </c>
      <c r="C3969" s="16">
        <f t="shared" ca="1" si="260"/>
        <v>3.9848790322580641</v>
      </c>
      <c r="D3969" s="1">
        <f t="shared" ca="1" si="262"/>
        <v>4126.12</v>
      </c>
    </row>
    <row r="3970" spans="1:4">
      <c r="A3970" s="16">
        <v>3969</v>
      </c>
      <c r="B3970" s="1">
        <f t="shared" ref="B3970:B4001" ca="1" si="263">D3970-A3970</f>
        <v>159.39000000000033</v>
      </c>
      <c r="C3970" s="16">
        <f t="shared" ref="C3970:C4001" ca="1" si="264">(D3970/A3970*100)-100</f>
        <v>4.0158730158730265</v>
      </c>
      <c r="D3970" s="1">
        <f t="shared" ca="1" si="262"/>
        <v>4128.3900000000003</v>
      </c>
    </row>
    <row r="3971" spans="1:4">
      <c r="A3971" s="16">
        <v>3970</v>
      </c>
      <c r="B3971" s="1">
        <f t="shared" ca="1" si="263"/>
        <v>158.39000000000033</v>
      </c>
      <c r="C3971" s="16">
        <f t="shared" ca="1" si="264"/>
        <v>3.9896725440806051</v>
      </c>
      <c r="D3971" s="1">
        <f t="shared" ca="1" si="262"/>
        <v>4128.3900000000003</v>
      </c>
    </row>
    <row r="3972" spans="1:4">
      <c r="A3972" s="16">
        <v>3971</v>
      </c>
      <c r="B3972" s="1">
        <f t="shared" ca="1" si="263"/>
        <v>161.68000000000029</v>
      </c>
      <c r="C3972" s="16">
        <f t="shared" ca="1" si="264"/>
        <v>4.0715185091916481</v>
      </c>
      <c r="D3972" s="1">
        <f t="shared" ca="1" si="262"/>
        <v>4132.68</v>
      </c>
    </row>
    <row r="3973" spans="1:4">
      <c r="A3973" s="16">
        <v>3972</v>
      </c>
      <c r="B3973" s="1">
        <f t="shared" ca="1" si="263"/>
        <v>160.68000000000029</v>
      </c>
      <c r="C3973" s="16">
        <f t="shared" ca="1" si="264"/>
        <v>4.0453172205438221</v>
      </c>
      <c r="D3973" s="1">
        <f t="shared" ca="1" si="262"/>
        <v>4132.68</v>
      </c>
    </row>
    <row r="3974" spans="1:4">
      <c r="A3974" s="16">
        <v>3973</v>
      </c>
      <c r="B3974" s="1">
        <f t="shared" ca="1" si="263"/>
        <v>159.68000000000029</v>
      </c>
      <c r="C3974" s="16">
        <f t="shared" ca="1" si="264"/>
        <v>4.0191291215706144</v>
      </c>
      <c r="D3974" s="1">
        <f t="shared" ca="1" si="262"/>
        <v>4132.68</v>
      </c>
    </row>
    <row r="3975" spans="1:4">
      <c r="A3975" s="16">
        <v>3974</v>
      </c>
      <c r="B3975" s="1">
        <f t="shared" ca="1" si="263"/>
        <v>158.68000000000029</v>
      </c>
      <c r="C3975" s="16">
        <f t="shared" ca="1" si="264"/>
        <v>3.9929542023150475</v>
      </c>
      <c r="D3975" s="1">
        <f t="shared" ca="1" si="262"/>
        <v>4132.68</v>
      </c>
    </row>
    <row r="3976" spans="1:4">
      <c r="A3976" s="16">
        <v>3975</v>
      </c>
      <c r="B3976" s="1">
        <f t="shared" ca="1" si="263"/>
        <v>157.68000000000029</v>
      </c>
      <c r="C3976" s="16">
        <f t="shared" ca="1" si="264"/>
        <v>3.9667924528302052</v>
      </c>
      <c r="D3976" s="1">
        <f t="shared" ca="1" si="262"/>
        <v>4132.68</v>
      </c>
    </row>
    <row r="3977" spans="1:4">
      <c r="A3977" s="16">
        <v>3976</v>
      </c>
      <c r="B3977" s="1">
        <f t="shared" ca="1" si="263"/>
        <v>156.68000000000029</v>
      </c>
      <c r="C3977" s="16">
        <f t="shared" ca="1" si="264"/>
        <v>3.9406438631790763</v>
      </c>
      <c r="D3977" s="1">
        <f t="shared" ca="1" si="262"/>
        <v>4132.68</v>
      </c>
    </row>
    <row r="3978" spans="1:4">
      <c r="A3978" s="16">
        <v>3977</v>
      </c>
      <c r="B3978" s="1">
        <f t="shared" ca="1" si="263"/>
        <v>160.43000000000029</v>
      </c>
      <c r="C3978" s="16">
        <f t="shared" ca="1" si="264"/>
        <v>4.0339451848126799</v>
      </c>
      <c r="D3978" s="1">
        <f t="shared" ca="1" si="262"/>
        <v>4137.43</v>
      </c>
    </row>
    <row r="3979" spans="1:4">
      <c r="A3979" s="16">
        <v>3978</v>
      </c>
      <c r="B3979" s="1">
        <f t="shared" ca="1" si="263"/>
        <v>159.43000000000029</v>
      </c>
      <c r="C3979" s="16">
        <f t="shared" ca="1" si="264"/>
        <v>4.0077928607340425</v>
      </c>
      <c r="D3979" s="1">
        <f t="shared" ca="1" si="262"/>
        <v>4137.43</v>
      </c>
    </row>
    <row r="3980" spans="1:4">
      <c r="A3980" s="16">
        <v>3979</v>
      </c>
      <c r="B3980" s="1">
        <f t="shared" ca="1" si="263"/>
        <v>158.43000000000029</v>
      </c>
      <c r="C3980" s="16">
        <f t="shared" ca="1" si="264"/>
        <v>3.9816536818296129</v>
      </c>
      <c r="D3980" s="1">
        <f t="shared" ca="1" si="262"/>
        <v>4137.43</v>
      </c>
    </row>
    <row r="3981" spans="1:4">
      <c r="A3981" s="16">
        <v>3980</v>
      </c>
      <c r="B3981" s="1">
        <f t="shared" ca="1" si="263"/>
        <v>157.43000000000029</v>
      </c>
      <c r="C3981" s="16">
        <f t="shared" ca="1" si="264"/>
        <v>3.9555276381909579</v>
      </c>
      <c r="D3981" s="1">
        <f t="shared" ca="1" si="262"/>
        <v>4137.43</v>
      </c>
    </row>
    <row r="3982" spans="1:4">
      <c r="A3982" s="16">
        <v>3981</v>
      </c>
      <c r="B3982" s="1">
        <f t="shared" ca="1" si="263"/>
        <v>156.43000000000029</v>
      </c>
      <c r="C3982" s="16">
        <f t="shared" ca="1" si="264"/>
        <v>3.9294147199196345</v>
      </c>
      <c r="D3982" s="1">
        <f t="shared" ca="1" si="262"/>
        <v>4137.43</v>
      </c>
    </row>
    <row r="3983" spans="1:4">
      <c r="A3983" s="16">
        <v>3982</v>
      </c>
      <c r="B3983" s="1">
        <f t="shared" ca="1" si="263"/>
        <v>155.43000000000029</v>
      </c>
      <c r="C3983" s="16">
        <f t="shared" ca="1" si="264"/>
        <v>3.9033149171270765</v>
      </c>
      <c r="D3983" s="1">
        <f t="shared" ca="1" si="262"/>
        <v>4137.43</v>
      </c>
    </row>
    <row r="3984" spans="1:4">
      <c r="A3984" s="16">
        <v>3983</v>
      </c>
      <c r="B3984" s="1">
        <f t="shared" ca="1" si="263"/>
        <v>158.02999999999975</v>
      </c>
      <c r="C3984" s="16">
        <f t="shared" ca="1" si="264"/>
        <v>3.9676123524981222</v>
      </c>
      <c r="D3984" s="1">
        <f t="shared" ca="1" si="262"/>
        <v>4141.03</v>
      </c>
    </row>
    <row r="3985" spans="1:4">
      <c r="A3985" s="16">
        <v>3984</v>
      </c>
      <c r="B3985" s="1">
        <f t="shared" ca="1" si="263"/>
        <v>157.02999999999975</v>
      </c>
      <c r="C3985" s="16">
        <f t="shared" ca="1" si="264"/>
        <v>3.9415160642570157</v>
      </c>
      <c r="D3985" s="1">
        <f t="shared" ca="1" si="262"/>
        <v>4141.03</v>
      </c>
    </row>
    <row r="3986" spans="1:4">
      <c r="A3986" s="16">
        <v>3985</v>
      </c>
      <c r="B3986" s="1">
        <f t="shared" ca="1" si="263"/>
        <v>156.02999999999975</v>
      </c>
      <c r="C3986" s="16">
        <f t="shared" ca="1" si="264"/>
        <v>3.9154328732747814</v>
      </c>
      <c r="D3986" s="1">
        <f t="shared" ca="1" si="262"/>
        <v>4141.03</v>
      </c>
    </row>
    <row r="3987" spans="1:4">
      <c r="A3987" s="16">
        <v>3986</v>
      </c>
      <c r="B3987" s="1">
        <f t="shared" ca="1" si="263"/>
        <v>160.31999999999971</v>
      </c>
      <c r="C3987" s="16">
        <f t="shared" ca="1" si="264"/>
        <v>4.0220772704465446</v>
      </c>
      <c r="D3987" s="1">
        <f t="shared" ca="1" si="262"/>
        <v>4146.32</v>
      </c>
    </row>
    <row r="3988" spans="1:4">
      <c r="A3988" s="16">
        <v>3987</v>
      </c>
      <c r="B3988" s="1">
        <f t="shared" ca="1" si="263"/>
        <v>159.31999999999971</v>
      </c>
      <c r="C3988" s="16">
        <f t="shared" ca="1" si="264"/>
        <v>3.9959869576122315</v>
      </c>
      <c r="D3988" s="1">
        <f t="shared" ca="1" si="262"/>
        <v>4146.32</v>
      </c>
    </row>
    <row r="3989" spans="1:4">
      <c r="A3989" s="16">
        <v>3988</v>
      </c>
      <c r="B3989" s="1">
        <f t="shared" ca="1" si="263"/>
        <v>158.31999999999971</v>
      </c>
      <c r="C3989" s="16">
        <f t="shared" ca="1" si="264"/>
        <v>3.9699097291875631</v>
      </c>
      <c r="D3989" s="1">
        <f t="shared" ca="1" si="262"/>
        <v>4146.32</v>
      </c>
    </row>
    <row r="3990" spans="1:4">
      <c r="A3990" s="16">
        <v>3989</v>
      </c>
      <c r="B3990" s="1">
        <f t="shared" ca="1" si="263"/>
        <v>157.31999999999971</v>
      </c>
      <c r="C3990" s="16">
        <f t="shared" ca="1" si="264"/>
        <v>3.943845575332162</v>
      </c>
      <c r="D3990" s="1">
        <f t="shared" ca="1" si="262"/>
        <v>4146.32</v>
      </c>
    </row>
    <row r="3991" spans="1:4">
      <c r="A3991" s="16">
        <v>3990</v>
      </c>
      <c r="B3991" s="1">
        <f t="shared" ca="1" si="263"/>
        <v>156.31999999999971</v>
      </c>
      <c r="C3991" s="16">
        <f t="shared" ca="1" si="264"/>
        <v>3.9177944862155414</v>
      </c>
      <c r="D3991" s="1">
        <f t="shared" ca="1" si="262"/>
        <v>4146.32</v>
      </c>
    </row>
    <row r="3992" spans="1:4">
      <c r="A3992" s="16">
        <v>3991</v>
      </c>
      <c r="B3992" s="1">
        <f t="shared" ca="1" si="263"/>
        <v>155.31999999999971</v>
      </c>
      <c r="C3992" s="16">
        <f t="shared" ca="1" si="264"/>
        <v>3.8917564520170203</v>
      </c>
      <c r="D3992" s="1">
        <f t="shared" ca="1" si="262"/>
        <v>4146.32</v>
      </c>
    </row>
    <row r="3993" spans="1:4">
      <c r="A3993" s="16">
        <v>3992</v>
      </c>
      <c r="B3993" s="1">
        <f t="shared" ca="1" si="263"/>
        <v>154.31999999999971</v>
      </c>
      <c r="C3993" s="16">
        <f t="shared" ca="1" si="264"/>
        <v>3.8657314629258366</v>
      </c>
      <c r="D3993" s="1">
        <f t="shared" ca="1" si="262"/>
        <v>4146.32</v>
      </c>
    </row>
    <row r="3994" spans="1:4">
      <c r="A3994" s="16">
        <v>3993</v>
      </c>
      <c r="B3994" s="1">
        <f t="shared" ca="1" si="263"/>
        <v>153.31999999999971</v>
      </c>
      <c r="C3994" s="16">
        <f t="shared" ca="1" si="264"/>
        <v>3.8397195091409912</v>
      </c>
      <c r="D3994" s="1">
        <f t="shared" ref="D3994:D4001" ca="1" si="265">$D$3801+Y194</f>
        <v>4146.32</v>
      </c>
    </row>
    <row r="3995" spans="1:4">
      <c r="A3995" s="16">
        <v>3994</v>
      </c>
      <c r="B3995" s="1">
        <f t="shared" ca="1" si="263"/>
        <v>152.31999999999971</v>
      </c>
      <c r="C3995" s="16">
        <f t="shared" ca="1" si="264"/>
        <v>3.8137205808713048</v>
      </c>
      <c r="D3995" s="1">
        <f t="shared" ca="1" si="265"/>
        <v>4146.32</v>
      </c>
    </row>
    <row r="3996" spans="1:4">
      <c r="A3996" s="16">
        <v>3995</v>
      </c>
      <c r="B3996" s="1">
        <f t="shared" ca="1" si="263"/>
        <v>153.94999999999982</v>
      </c>
      <c r="C3996" s="16">
        <f t="shared" ca="1" si="264"/>
        <v>3.8535669586983659</v>
      </c>
      <c r="D3996" s="1">
        <f t="shared" ca="1" si="265"/>
        <v>4148.95</v>
      </c>
    </row>
    <row r="3997" spans="1:4">
      <c r="A3997" s="16">
        <v>3996</v>
      </c>
      <c r="B3997" s="1">
        <f t="shared" ca="1" si="263"/>
        <v>152.94999999999982</v>
      </c>
      <c r="C3997" s="16">
        <f t="shared" ca="1" si="264"/>
        <v>3.8275775775775713</v>
      </c>
      <c r="D3997" s="1">
        <f t="shared" ca="1" si="265"/>
        <v>4148.95</v>
      </c>
    </row>
    <row r="3998" spans="1:4">
      <c r="A3998" s="16">
        <v>3997</v>
      </c>
      <c r="B3998" s="1">
        <f t="shared" ca="1" si="263"/>
        <v>156.34000000000015</v>
      </c>
      <c r="C3998" s="16">
        <f t="shared" ca="1" si="264"/>
        <v>3.9114335751814053</v>
      </c>
      <c r="D3998" s="1">
        <f t="shared" ca="1" si="265"/>
        <v>4153.34</v>
      </c>
    </row>
    <row r="3999" spans="1:4">
      <c r="A3999" s="16">
        <v>3998</v>
      </c>
      <c r="B3999" s="1">
        <f t="shared" ca="1" si="263"/>
        <v>158.09000000000015</v>
      </c>
      <c r="C3999" s="16">
        <f t="shared" ca="1" si="264"/>
        <v>3.9542271135567688</v>
      </c>
      <c r="D3999" s="1">
        <f t="shared" ca="1" si="265"/>
        <v>4156.09</v>
      </c>
    </row>
    <row r="4000" spans="1:4">
      <c r="A4000" s="16">
        <v>3999</v>
      </c>
      <c r="B4000" s="1">
        <f t="shared" ca="1" si="263"/>
        <v>159.9399999999996</v>
      </c>
      <c r="C4000" s="16">
        <f t="shared" ca="1" si="264"/>
        <v>3.9994998749687198</v>
      </c>
      <c r="D4000" s="1">
        <f t="shared" ca="1" si="265"/>
        <v>4158.9399999999996</v>
      </c>
    </row>
    <row r="4001" spans="1:4">
      <c r="A4001" s="16">
        <v>4000</v>
      </c>
      <c r="B4001" s="1">
        <f t="shared" ca="1" si="263"/>
        <v>158.9399999999996</v>
      </c>
      <c r="C4001" s="16">
        <f t="shared" ca="1" si="264"/>
        <v>3.9734999999999872</v>
      </c>
      <c r="D4001" s="1">
        <f t="shared" ca="1" si="265"/>
        <v>4158.9399999999996</v>
      </c>
    </row>
    <row r="4002" spans="1:4">
      <c r="D4002" s="1"/>
    </row>
    <row r="4003" spans="1:4">
      <c r="D4003" s="1"/>
    </row>
    <row r="4004" spans="1:4">
      <c r="D4004" s="1"/>
    </row>
    <row r="4005" spans="1:4">
      <c r="D4005" s="1"/>
    </row>
    <row r="4006" spans="1:4">
      <c r="D4006"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51"/>
  <sheetViews>
    <sheetView topLeftCell="A10" workbookViewId="0">
      <selection activeCell="S10" sqref="S10"/>
    </sheetView>
  </sheetViews>
  <sheetFormatPr defaultRowHeight="15"/>
  <cols>
    <col min="2" max="2" width="10.140625" customWidth="1"/>
    <col min="3" max="3" width="11.7109375" customWidth="1"/>
    <col min="6" max="7" width="8.85546875" style="16"/>
    <col min="8" max="9" width="8.85546875" style="18"/>
    <col min="10" max="10" width="8.85546875" style="3"/>
    <col min="11" max="11" width="10" style="17" customWidth="1"/>
    <col min="12" max="12" width="8.85546875" style="17"/>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t="s">
        <v>20</v>
      </c>
      <c r="C9" t="s">
        <v>9</v>
      </c>
      <c r="D9" t="s">
        <v>21</v>
      </c>
      <c r="E9" t="s">
        <v>22</v>
      </c>
      <c r="F9" s="16" t="s">
        <v>8</v>
      </c>
      <c r="G9" s="16" t="s">
        <v>30</v>
      </c>
      <c r="H9" s="18" t="s">
        <v>10</v>
      </c>
      <c r="I9" s="19" t="s">
        <v>11</v>
      </c>
      <c r="J9" s="3" t="s">
        <v>23</v>
      </c>
      <c r="K9" s="17" t="s">
        <v>24</v>
      </c>
      <c r="L9" s="17" t="s">
        <v>25</v>
      </c>
      <c r="M9" s="16" t="s">
        <v>18</v>
      </c>
      <c r="O9" s="16" t="s">
        <v>68</v>
      </c>
      <c r="P9" s="16" t="s">
        <v>24</v>
      </c>
      <c r="Q9" s="16"/>
      <c r="R9" s="16" t="s">
        <v>69</v>
      </c>
      <c r="S9" s="16" t="s">
        <v>29</v>
      </c>
      <c r="T9" s="16" t="s">
        <v>24</v>
      </c>
    </row>
    <row r="10" spans="1:20">
      <c r="A10">
        <v>0</v>
      </c>
      <c r="F10" s="16" t="s">
        <v>15</v>
      </c>
      <c r="G10" s="16" t="s">
        <v>15</v>
      </c>
      <c r="K10" s="17">
        <v>1000</v>
      </c>
      <c r="L10" s="17">
        <f t="shared" ref="L10:L22" si="0">MAX(K10,L9)</f>
        <v>1000</v>
      </c>
      <c r="O10" s="16"/>
      <c r="P10" s="16">
        <v>0</v>
      </c>
      <c r="Q10" s="16"/>
      <c r="R10" s="16"/>
      <c r="S10" s="16">
        <v>0</v>
      </c>
      <c r="T10" s="16">
        <v>0</v>
      </c>
    </row>
    <row r="11" spans="1:20">
      <c r="A11">
        <v>1</v>
      </c>
      <c r="B11">
        <f t="shared" ref="B11:B74" ca="1" si="1">RANDBETWEEN($A$5,$B$5)/100</f>
        <v>2.21</v>
      </c>
      <c r="C11">
        <f t="shared" ref="C11:C74" ca="1" si="2">$C$5*(1/B11)</f>
        <v>0.47511312217194573</v>
      </c>
      <c r="D11">
        <f t="shared" ref="D11:D74" ca="1" si="3">RAND()</f>
        <v>0.8017335032540549</v>
      </c>
      <c r="E11">
        <f t="shared" ref="E11:E74" ca="1" si="4">IF(D11&lt;=C11,1,0)</f>
        <v>0</v>
      </c>
      <c r="F11" s="16">
        <f ca="1">IF(E11=1,1,0)</f>
        <v>0</v>
      </c>
      <c r="G11" s="16">
        <f ca="1">IF(E11=0,1,0)</f>
        <v>1</v>
      </c>
      <c r="H11" s="18">
        <f t="shared" ref="H11:H74" ca="1" si="5">IF(E11=0,0,B11)</f>
        <v>0</v>
      </c>
      <c r="I11" s="21">
        <f t="shared" ref="I11:I74" ca="1" si="6">IF(E11=0,-1,H11-1)</f>
        <v>-1</v>
      </c>
      <c r="J11" s="3">
        <f ca="1">H11</f>
        <v>0</v>
      </c>
      <c r="K11" s="17">
        <f t="shared" ref="K11:K22" ca="1" si="7">K10+I11</f>
        <v>999</v>
      </c>
      <c r="L11" s="17">
        <f t="shared" ca="1" si="0"/>
        <v>1000</v>
      </c>
      <c r="M11" s="16">
        <f t="shared" ref="M11:M74" ca="1" si="8">IF(K11&lt;N(L11),K11-L10,"")</f>
        <v>-1</v>
      </c>
      <c r="O11" s="16">
        <v>1</v>
      </c>
      <c r="P11" s="17">
        <f t="shared" ref="P11:P74" ca="1" si="9">K11-1000</f>
        <v>-1</v>
      </c>
      <c r="Q11" s="16"/>
      <c r="R11" s="16">
        <v>1</v>
      </c>
      <c r="S11" s="17">
        <f t="shared" ref="S11:S74" ca="1" si="10">((R11+T11)/R11*100)-100</f>
        <v>-100</v>
      </c>
      <c r="T11" s="17">
        <f t="shared" ref="T11:T74" ca="1" si="11">K11-1000</f>
        <v>-1</v>
      </c>
    </row>
    <row r="12" spans="1:20">
      <c r="A12">
        <f t="shared" ref="A12:A75" si="12">A11+1</f>
        <v>2</v>
      </c>
      <c r="B12">
        <f t="shared" ca="1" si="1"/>
        <v>3.61</v>
      </c>
      <c r="C12">
        <f t="shared" ca="1" si="2"/>
        <v>0.29085872576177291</v>
      </c>
      <c r="D12">
        <f t="shared" ca="1" si="3"/>
        <v>0.24638100274726149</v>
      </c>
      <c r="E12">
        <f t="shared" ca="1" si="4"/>
        <v>1</v>
      </c>
      <c r="F12" s="16">
        <f t="shared" ref="F12:F75" ca="1" si="13">IF(E12=1,F11+1,0)</f>
        <v>1</v>
      </c>
      <c r="G12" s="16">
        <f t="shared" ref="G12:G75" ca="1" si="14">IF(E12=0,G11+1,0)</f>
        <v>0</v>
      </c>
      <c r="H12" s="18">
        <f t="shared" ca="1" si="5"/>
        <v>3.61</v>
      </c>
      <c r="I12" s="21">
        <f t="shared" ca="1" si="6"/>
        <v>2.61</v>
      </c>
      <c r="J12" s="3">
        <f t="shared" ref="J12:J75" ca="1" si="15">J11+H12</f>
        <v>3.61</v>
      </c>
      <c r="K12" s="17">
        <f t="shared" ca="1" si="7"/>
        <v>1001.61</v>
      </c>
      <c r="L12" s="17">
        <f t="shared" ca="1" si="0"/>
        <v>1001.61</v>
      </c>
      <c r="M12" s="16" t="str">
        <f t="shared" ca="1" si="8"/>
        <v/>
      </c>
      <c r="O12" s="16">
        <f t="shared" ref="O12:O75" si="16">O11+1</f>
        <v>2</v>
      </c>
      <c r="P12" s="17">
        <f t="shared" ca="1" si="9"/>
        <v>1.6100000000000136</v>
      </c>
      <c r="Q12" s="16"/>
      <c r="R12" s="16">
        <f t="shared" ref="R12:R75" si="17">R11+1</f>
        <v>2</v>
      </c>
      <c r="S12" s="17">
        <f t="shared" ca="1" si="10"/>
        <v>80.500000000000682</v>
      </c>
      <c r="T12" s="17">
        <f t="shared" ca="1" si="11"/>
        <v>1.6100000000000136</v>
      </c>
    </row>
    <row r="13" spans="1:20">
      <c r="A13">
        <f t="shared" si="12"/>
        <v>3</v>
      </c>
      <c r="B13">
        <f t="shared" ca="1" si="1"/>
        <v>4.4000000000000004</v>
      </c>
      <c r="C13">
        <f t="shared" ca="1" si="2"/>
        <v>0.23863636363636365</v>
      </c>
      <c r="D13">
        <f t="shared" ca="1" si="3"/>
        <v>0.56424841513125035</v>
      </c>
      <c r="E13">
        <f t="shared" ca="1" si="4"/>
        <v>0</v>
      </c>
      <c r="F13" s="16">
        <f t="shared" ca="1" si="13"/>
        <v>0</v>
      </c>
      <c r="G13" s="16">
        <f t="shared" ca="1" si="14"/>
        <v>1</v>
      </c>
      <c r="H13" s="18">
        <f t="shared" ca="1" si="5"/>
        <v>0</v>
      </c>
      <c r="I13" s="21">
        <f t="shared" ca="1" si="6"/>
        <v>-1</v>
      </c>
      <c r="J13" s="3">
        <f t="shared" ca="1" si="15"/>
        <v>3.61</v>
      </c>
      <c r="K13" s="17">
        <f t="shared" ca="1" si="7"/>
        <v>1000.61</v>
      </c>
      <c r="L13" s="17">
        <f t="shared" ca="1" si="0"/>
        <v>1001.61</v>
      </c>
      <c r="M13" s="16">
        <f t="shared" ca="1" si="8"/>
        <v>-1</v>
      </c>
      <c r="O13" s="16">
        <f t="shared" si="16"/>
        <v>3</v>
      </c>
      <c r="P13" s="17">
        <f t="shared" ca="1" si="9"/>
        <v>0.61000000000001364</v>
      </c>
      <c r="Q13" s="16"/>
      <c r="R13" s="16">
        <f t="shared" si="17"/>
        <v>3</v>
      </c>
      <c r="S13" s="17">
        <f t="shared" ca="1" si="10"/>
        <v>20.333333333333783</v>
      </c>
      <c r="T13" s="17">
        <f t="shared" ca="1" si="11"/>
        <v>0.61000000000001364</v>
      </c>
    </row>
    <row r="14" spans="1:20">
      <c r="A14">
        <f t="shared" si="12"/>
        <v>4</v>
      </c>
      <c r="B14">
        <f t="shared" ca="1" si="1"/>
        <v>2.2200000000000002</v>
      </c>
      <c r="C14">
        <f t="shared" ca="1" si="2"/>
        <v>0.47297297297297292</v>
      </c>
      <c r="D14">
        <f t="shared" ca="1" si="3"/>
        <v>0.17188279773840032</v>
      </c>
      <c r="E14">
        <f t="shared" ca="1" si="4"/>
        <v>1</v>
      </c>
      <c r="F14" s="16">
        <f t="shared" ca="1" si="13"/>
        <v>1</v>
      </c>
      <c r="G14" s="16">
        <f t="shared" ca="1" si="14"/>
        <v>0</v>
      </c>
      <c r="H14" s="18">
        <f t="shared" ca="1" si="5"/>
        <v>2.2200000000000002</v>
      </c>
      <c r="I14" s="21">
        <f t="shared" ca="1" si="6"/>
        <v>1.2200000000000002</v>
      </c>
      <c r="J14" s="3">
        <f t="shared" ca="1" si="15"/>
        <v>5.83</v>
      </c>
      <c r="K14" s="17">
        <f t="shared" ca="1" si="7"/>
        <v>1001.83</v>
      </c>
      <c r="L14" s="17">
        <f t="shared" ca="1" si="0"/>
        <v>1001.83</v>
      </c>
      <c r="M14" s="16" t="str">
        <f t="shared" ca="1" si="8"/>
        <v/>
      </c>
      <c r="O14" s="16">
        <f t="shared" si="16"/>
        <v>4</v>
      </c>
      <c r="P14" s="17">
        <f t="shared" ca="1" si="9"/>
        <v>1.8300000000000409</v>
      </c>
      <c r="Q14" s="16"/>
      <c r="R14" s="16">
        <f t="shared" si="17"/>
        <v>4</v>
      </c>
      <c r="S14" s="17">
        <f t="shared" ca="1" si="10"/>
        <v>45.750000000001023</v>
      </c>
      <c r="T14" s="17">
        <f t="shared" ca="1" si="11"/>
        <v>1.8300000000000409</v>
      </c>
    </row>
    <row r="15" spans="1:20">
      <c r="A15">
        <f t="shared" si="12"/>
        <v>5</v>
      </c>
      <c r="B15">
        <f t="shared" ca="1" si="1"/>
        <v>5.18</v>
      </c>
      <c r="C15">
        <f t="shared" ca="1" si="2"/>
        <v>0.20270270270270271</v>
      </c>
      <c r="D15">
        <f t="shared" ca="1" si="3"/>
        <v>5.8562279044506838E-2</v>
      </c>
      <c r="E15">
        <f t="shared" ca="1" si="4"/>
        <v>1</v>
      </c>
      <c r="F15" s="16">
        <f t="shared" ca="1" si="13"/>
        <v>2</v>
      </c>
      <c r="G15" s="16">
        <f t="shared" ca="1" si="14"/>
        <v>0</v>
      </c>
      <c r="H15" s="18">
        <f t="shared" ca="1" si="5"/>
        <v>5.18</v>
      </c>
      <c r="I15" s="21">
        <f t="shared" ca="1" si="6"/>
        <v>4.18</v>
      </c>
      <c r="J15" s="3">
        <f t="shared" ca="1" si="15"/>
        <v>11.01</v>
      </c>
      <c r="K15" s="17">
        <f t="shared" ca="1" si="7"/>
        <v>1006.01</v>
      </c>
      <c r="L15" s="17">
        <f t="shared" ca="1" si="0"/>
        <v>1006.01</v>
      </c>
      <c r="M15" s="16" t="str">
        <f t="shared" ca="1" si="8"/>
        <v/>
      </c>
      <c r="O15" s="16">
        <f t="shared" si="16"/>
        <v>5</v>
      </c>
      <c r="P15" s="17">
        <f t="shared" ca="1" si="9"/>
        <v>6.0099999999999909</v>
      </c>
      <c r="Q15" s="16"/>
      <c r="R15" s="16">
        <f t="shared" si="17"/>
        <v>5</v>
      </c>
      <c r="S15" s="17">
        <f t="shared" ca="1" si="10"/>
        <v>120.19999999999982</v>
      </c>
      <c r="T15" s="17">
        <f t="shared" ca="1" si="11"/>
        <v>6.0099999999999909</v>
      </c>
    </row>
    <row r="16" spans="1:20">
      <c r="A16">
        <f t="shared" si="12"/>
        <v>6</v>
      </c>
      <c r="B16">
        <f t="shared" ca="1" si="1"/>
        <v>4.7300000000000004</v>
      </c>
      <c r="C16">
        <f t="shared" ca="1" si="2"/>
        <v>0.22198731501057081</v>
      </c>
      <c r="D16">
        <f t="shared" ca="1" si="3"/>
        <v>0.74487826159368487</v>
      </c>
      <c r="E16">
        <f t="shared" ca="1" si="4"/>
        <v>0</v>
      </c>
      <c r="F16" s="16">
        <f t="shared" ca="1" si="13"/>
        <v>0</v>
      </c>
      <c r="G16" s="16">
        <f t="shared" ca="1" si="14"/>
        <v>1</v>
      </c>
      <c r="H16" s="18">
        <f t="shared" ca="1" si="5"/>
        <v>0</v>
      </c>
      <c r="I16" s="21">
        <f t="shared" ca="1" si="6"/>
        <v>-1</v>
      </c>
      <c r="J16" s="3">
        <f t="shared" ca="1" si="15"/>
        <v>11.01</v>
      </c>
      <c r="K16" s="17">
        <f t="shared" ca="1" si="7"/>
        <v>1005.01</v>
      </c>
      <c r="L16" s="17">
        <f t="shared" ca="1" si="0"/>
        <v>1006.01</v>
      </c>
      <c r="M16" s="16">
        <f t="shared" ca="1" si="8"/>
        <v>-1</v>
      </c>
      <c r="O16" s="16">
        <f t="shared" si="16"/>
        <v>6</v>
      </c>
      <c r="P16" s="17">
        <f t="shared" ca="1" si="9"/>
        <v>5.0099999999999909</v>
      </c>
      <c r="Q16" s="16"/>
      <c r="R16" s="16">
        <f t="shared" si="17"/>
        <v>6</v>
      </c>
      <c r="S16" s="17">
        <f t="shared" ca="1" si="10"/>
        <v>83.499999999999829</v>
      </c>
      <c r="T16" s="17">
        <f t="shared" ca="1" si="11"/>
        <v>5.0099999999999909</v>
      </c>
    </row>
    <row r="17" spans="1:20">
      <c r="A17">
        <f t="shared" si="12"/>
        <v>7</v>
      </c>
      <c r="B17">
        <f t="shared" ca="1" si="1"/>
        <v>2.34</v>
      </c>
      <c r="C17">
        <f t="shared" ca="1" si="2"/>
        <v>0.44871794871794879</v>
      </c>
      <c r="D17">
        <f t="shared" ca="1" si="3"/>
        <v>0.7432278489041253</v>
      </c>
      <c r="E17">
        <f t="shared" ca="1" si="4"/>
        <v>0</v>
      </c>
      <c r="F17" s="16">
        <f t="shared" ca="1" si="13"/>
        <v>0</v>
      </c>
      <c r="G17" s="16">
        <f t="shared" ca="1" si="14"/>
        <v>2</v>
      </c>
      <c r="H17" s="18">
        <f t="shared" ca="1" si="5"/>
        <v>0</v>
      </c>
      <c r="I17" s="21">
        <f t="shared" ca="1" si="6"/>
        <v>-1</v>
      </c>
      <c r="J17" s="3">
        <f t="shared" ca="1" si="15"/>
        <v>11.01</v>
      </c>
      <c r="K17" s="17">
        <f t="shared" ca="1" si="7"/>
        <v>1004.01</v>
      </c>
      <c r="L17" s="17">
        <f t="shared" ca="1" si="0"/>
        <v>1006.01</v>
      </c>
      <c r="M17" s="16">
        <f t="shared" ca="1" si="8"/>
        <v>-2</v>
      </c>
      <c r="O17" s="16">
        <f t="shared" si="16"/>
        <v>7</v>
      </c>
      <c r="P17" s="17">
        <f t="shared" ca="1" si="9"/>
        <v>4.0099999999999909</v>
      </c>
      <c r="Q17" s="16"/>
      <c r="R17" s="16">
        <f t="shared" si="17"/>
        <v>7</v>
      </c>
      <c r="S17" s="17">
        <f t="shared" ca="1" si="10"/>
        <v>57.285714285714164</v>
      </c>
      <c r="T17" s="17">
        <f t="shared" ca="1" si="11"/>
        <v>4.0099999999999909</v>
      </c>
    </row>
    <row r="18" spans="1:20">
      <c r="A18">
        <f t="shared" si="12"/>
        <v>8</v>
      </c>
      <c r="B18">
        <f t="shared" ca="1" si="1"/>
        <v>5.31</v>
      </c>
      <c r="C18">
        <f t="shared" ca="1" si="2"/>
        <v>0.19774011299435032</v>
      </c>
      <c r="D18">
        <f t="shared" ca="1" si="3"/>
        <v>0.62528135475742808</v>
      </c>
      <c r="E18">
        <f t="shared" ca="1" si="4"/>
        <v>0</v>
      </c>
      <c r="F18" s="16">
        <f t="shared" ca="1" si="13"/>
        <v>0</v>
      </c>
      <c r="G18" s="16">
        <f t="shared" ca="1" si="14"/>
        <v>3</v>
      </c>
      <c r="H18" s="18">
        <f t="shared" ca="1" si="5"/>
        <v>0</v>
      </c>
      <c r="I18" s="21">
        <f t="shared" ca="1" si="6"/>
        <v>-1</v>
      </c>
      <c r="J18" s="3">
        <f t="shared" ca="1" si="15"/>
        <v>11.01</v>
      </c>
      <c r="K18" s="17">
        <f t="shared" ca="1" si="7"/>
        <v>1003.01</v>
      </c>
      <c r="L18" s="17">
        <f t="shared" ca="1" si="0"/>
        <v>1006.01</v>
      </c>
      <c r="M18" s="16">
        <f t="shared" ca="1" si="8"/>
        <v>-3</v>
      </c>
      <c r="O18" s="16">
        <f t="shared" si="16"/>
        <v>8</v>
      </c>
      <c r="P18" s="17">
        <f t="shared" ca="1" si="9"/>
        <v>3.0099999999999909</v>
      </c>
      <c r="Q18" s="16"/>
      <c r="R18" s="16">
        <f t="shared" si="17"/>
        <v>8</v>
      </c>
      <c r="S18" s="17">
        <f t="shared" ca="1" si="10"/>
        <v>37.624999999999886</v>
      </c>
      <c r="T18" s="17">
        <f t="shared" ca="1" si="11"/>
        <v>3.0099999999999909</v>
      </c>
    </row>
    <row r="19" spans="1:20">
      <c r="A19">
        <f t="shared" si="12"/>
        <v>9</v>
      </c>
      <c r="B19">
        <f t="shared" ca="1" si="1"/>
        <v>3.69</v>
      </c>
      <c r="C19">
        <f t="shared" ca="1" si="2"/>
        <v>0.28455284552845533</v>
      </c>
      <c r="D19">
        <f t="shared" ca="1" si="3"/>
        <v>0.67244977295916541</v>
      </c>
      <c r="E19">
        <f t="shared" ca="1" si="4"/>
        <v>0</v>
      </c>
      <c r="F19" s="16">
        <f t="shared" ca="1" si="13"/>
        <v>0</v>
      </c>
      <c r="G19" s="16">
        <f t="shared" ca="1" si="14"/>
        <v>4</v>
      </c>
      <c r="H19" s="18">
        <f t="shared" ca="1" si="5"/>
        <v>0</v>
      </c>
      <c r="I19" s="21">
        <f t="shared" ca="1" si="6"/>
        <v>-1</v>
      </c>
      <c r="J19" s="3">
        <f t="shared" ca="1" si="15"/>
        <v>11.01</v>
      </c>
      <c r="K19" s="17">
        <f t="shared" ca="1" si="7"/>
        <v>1002.01</v>
      </c>
      <c r="L19" s="17">
        <f t="shared" ca="1" si="0"/>
        <v>1006.01</v>
      </c>
      <c r="M19" s="16">
        <f t="shared" ca="1" si="8"/>
        <v>-4</v>
      </c>
      <c r="O19" s="16">
        <f t="shared" si="16"/>
        <v>9</v>
      </c>
      <c r="P19" s="17">
        <f t="shared" ca="1" si="9"/>
        <v>2.0099999999999909</v>
      </c>
      <c r="Q19" s="16"/>
      <c r="R19" s="16">
        <f t="shared" si="17"/>
        <v>9</v>
      </c>
      <c r="S19" s="17">
        <f t="shared" ca="1" si="10"/>
        <v>22.333333333333229</v>
      </c>
      <c r="T19" s="17">
        <f t="shared" ca="1" si="11"/>
        <v>2.0099999999999909</v>
      </c>
    </row>
    <row r="20" spans="1:20">
      <c r="A20">
        <f t="shared" si="12"/>
        <v>10</v>
      </c>
      <c r="B20">
        <f t="shared" ca="1" si="1"/>
        <v>2.63</v>
      </c>
      <c r="C20">
        <f t="shared" ca="1" si="2"/>
        <v>0.39923954372623577</v>
      </c>
      <c r="D20">
        <f t="shared" ca="1" si="3"/>
        <v>0.56553474547056393</v>
      </c>
      <c r="E20">
        <f t="shared" ca="1" si="4"/>
        <v>0</v>
      </c>
      <c r="F20" s="16">
        <f t="shared" ca="1" si="13"/>
        <v>0</v>
      </c>
      <c r="G20" s="16">
        <f t="shared" ca="1" si="14"/>
        <v>5</v>
      </c>
      <c r="H20" s="18">
        <f t="shared" ca="1" si="5"/>
        <v>0</v>
      </c>
      <c r="I20" s="21">
        <f t="shared" ca="1" si="6"/>
        <v>-1</v>
      </c>
      <c r="J20" s="3">
        <f t="shared" ca="1" si="15"/>
        <v>11.01</v>
      </c>
      <c r="K20" s="17">
        <f t="shared" ca="1" si="7"/>
        <v>1001.01</v>
      </c>
      <c r="L20" s="17">
        <f t="shared" ca="1" si="0"/>
        <v>1006.01</v>
      </c>
      <c r="M20" s="16">
        <f t="shared" ca="1" si="8"/>
        <v>-5</v>
      </c>
      <c r="O20" s="16">
        <f t="shared" si="16"/>
        <v>10</v>
      </c>
      <c r="P20" s="17">
        <f t="shared" ca="1" si="9"/>
        <v>1.0099999999999909</v>
      </c>
      <c r="Q20" s="16"/>
      <c r="R20" s="16">
        <f t="shared" si="17"/>
        <v>10</v>
      </c>
      <c r="S20" s="17">
        <f t="shared" ca="1" si="10"/>
        <v>10.099999999999909</v>
      </c>
      <c r="T20" s="17">
        <f t="shared" ca="1" si="11"/>
        <v>1.0099999999999909</v>
      </c>
    </row>
    <row r="21" spans="1:20">
      <c r="A21">
        <f t="shared" si="12"/>
        <v>11</v>
      </c>
      <c r="B21">
        <f t="shared" ca="1" si="1"/>
        <v>4.45</v>
      </c>
      <c r="C21">
        <f t="shared" ca="1" si="2"/>
        <v>0.23595505617977527</v>
      </c>
      <c r="D21">
        <f t="shared" ca="1" si="3"/>
        <v>8.8956525931482844E-4</v>
      </c>
      <c r="E21">
        <f t="shared" ca="1" si="4"/>
        <v>1</v>
      </c>
      <c r="F21" s="16">
        <f t="shared" ca="1" si="13"/>
        <v>1</v>
      </c>
      <c r="G21" s="16">
        <f t="shared" ca="1" si="14"/>
        <v>0</v>
      </c>
      <c r="H21" s="18">
        <f t="shared" ca="1" si="5"/>
        <v>4.45</v>
      </c>
      <c r="I21" s="21">
        <f t="shared" ca="1" si="6"/>
        <v>3.45</v>
      </c>
      <c r="J21" s="3">
        <f t="shared" ca="1" si="15"/>
        <v>15.46</v>
      </c>
      <c r="K21" s="17">
        <f t="shared" ca="1" si="7"/>
        <v>1004.46</v>
      </c>
      <c r="L21" s="17">
        <f t="shared" ca="1" si="0"/>
        <v>1006.01</v>
      </c>
      <c r="M21" s="16">
        <f t="shared" ca="1" si="8"/>
        <v>-1.5499999999999545</v>
      </c>
      <c r="O21" s="16">
        <f t="shared" si="16"/>
        <v>11</v>
      </c>
      <c r="P21" s="17">
        <f t="shared" ca="1" si="9"/>
        <v>4.4600000000000364</v>
      </c>
      <c r="Q21" s="16"/>
      <c r="R21" s="16">
        <f t="shared" si="17"/>
        <v>11</v>
      </c>
      <c r="S21" s="17">
        <f t="shared" ca="1" si="10"/>
        <v>40.545454545454874</v>
      </c>
      <c r="T21" s="17">
        <f t="shared" ca="1" si="11"/>
        <v>4.4600000000000364</v>
      </c>
    </row>
    <row r="22" spans="1:20">
      <c r="A22">
        <f t="shared" si="12"/>
        <v>12</v>
      </c>
      <c r="B22">
        <f t="shared" ca="1" si="1"/>
        <v>4.5199999999999996</v>
      </c>
      <c r="C22">
        <f t="shared" ca="1" si="2"/>
        <v>0.23230088495575224</v>
      </c>
      <c r="D22">
        <f t="shared" ca="1" si="3"/>
        <v>0.85465926617139876</v>
      </c>
      <c r="E22">
        <f t="shared" ca="1" si="4"/>
        <v>0</v>
      </c>
      <c r="F22" s="16">
        <f t="shared" ca="1" si="13"/>
        <v>0</v>
      </c>
      <c r="G22" s="16">
        <f t="shared" ca="1" si="14"/>
        <v>1</v>
      </c>
      <c r="H22" s="18">
        <f t="shared" ca="1" si="5"/>
        <v>0</v>
      </c>
      <c r="I22" s="21">
        <f t="shared" ca="1" si="6"/>
        <v>-1</v>
      </c>
      <c r="J22" s="3">
        <f t="shared" ca="1" si="15"/>
        <v>15.46</v>
      </c>
      <c r="K22" s="17">
        <f t="shared" ca="1" si="7"/>
        <v>1003.46</v>
      </c>
      <c r="L22" s="17">
        <f t="shared" ca="1" si="0"/>
        <v>1006.01</v>
      </c>
      <c r="M22" s="16">
        <f t="shared" ca="1" si="8"/>
        <v>-2.5499999999999545</v>
      </c>
      <c r="O22" s="16">
        <f t="shared" si="16"/>
        <v>12</v>
      </c>
      <c r="P22" s="17">
        <f t="shared" ca="1" si="9"/>
        <v>3.4600000000000364</v>
      </c>
      <c r="Q22" s="16"/>
      <c r="R22" s="16">
        <f t="shared" si="17"/>
        <v>12</v>
      </c>
      <c r="S22" s="17">
        <f t="shared" ca="1" si="10"/>
        <v>28.833333333333655</v>
      </c>
      <c r="T22" s="17">
        <f t="shared" ca="1" si="11"/>
        <v>3.4600000000000364</v>
      </c>
    </row>
    <row r="23" spans="1:20">
      <c r="A23">
        <f t="shared" si="12"/>
        <v>13</v>
      </c>
      <c r="B23">
        <f t="shared" ca="1" si="1"/>
        <v>4.46</v>
      </c>
      <c r="C23">
        <f t="shared" ca="1" si="2"/>
        <v>0.23542600896860988</v>
      </c>
      <c r="D23">
        <f t="shared" ca="1" si="3"/>
        <v>8.6131912389332932E-2</v>
      </c>
      <c r="E23">
        <f t="shared" ca="1" si="4"/>
        <v>1</v>
      </c>
      <c r="F23" s="16">
        <f t="shared" ca="1" si="13"/>
        <v>1</v>
      </c>
      <c r="G23" s="16">
        <f t="shared" ca="1" si="14"/>
        <v>0</v>
      </c>
      <c r="H23" s="18">
        <f t="shared" ca="1" si="5"/>
        <v>4.46</v>
      </c>
      <c r="I23" s="21">
        <f t="shared" ca="1" si="6"/>
        <v>3.46</v>
      </c>
      <c r="J23" s="3">
        <f t="shared" ca="1" si="15"/>
        <v>19.920000000000002</v>
      </c>
      <c r="K23" s="17">
        <f t="shared" ref="K23:K46" ca="1" si="18">K22+I23</f>
        <v>1006.9200000000001</v>
      </c>
      <c r="L23" s="17">
        <f t="shared" ref="L23:L46" ca="1" si="19">MAX(K23,L22)</f>
        <v>1006.9200000000001</v>
      </c>
      <c r="M23" s="16" t="str">
        <f t="shared" ca="1" si="8"/>
        <v/>
      </c>
      <c r="O23" s="16">
        <f t="shared" si="16"/>
        <v>13</v>
      </c>
      <c r="P23" s="17">
        <f t="shared" ca="1" si="9"/>
        <v>6.9200000000000728</v>
      </c>
      <c r="Q23" s="16"/>
      <c r="R23" s="16">
        <f t="shared" si="17"/>
        <v>13</v>
      </c>
      <c r="S23" s="17">
        <f t="shared" ca="1" si="10"/>
        <v>53.230769230769795</v>
      </c>
      <c r="T23" s="17">
        <f t="shared" ca="1" si="11"/>
        <v>6.9200000000000728</v>
      </c>
    </row>
    <row r="24" spans="1:20">
      <c r="A24">
        <f t="shared" si="12"/>
        <v>14</v>
      </c>
      <c r="B24">
        <f t="shared" ca="1" si="1"/>
        <v>2.84</v>
      </c>
      <c r="C24">
        <f t="shared" ca="1" si="2"/>
        <v>0.36971830985915499</v>
      </c>
      <c r="D24">
        <f t="shared" ca="1" si="3"/>
        <v>0.98061344312842191</v>
      </c>
      <c r="E24">
        <f t="shared" ca="1" si="4"/>
        <v>0</v>
      </c>
      <c r="F24" s="16">
        <f t="shared" ca="1" si="13"/>
        <v>0</v>
      </c>
      <c r="G24" s="16">
        <f t="shared" ca="1" si="14"/>
        <v>1</v>
      </c>
      <c r="H24" s="18">
        <f t="shared" ca="1" si="5"/>
        <v>0</v>
      </c>
      <c r="I24" s="21">
        <f t="shared" ca="1" si="6"/>
        <v>-1</v>
      </c>
      <c r="J24" s="3">
        <f t="shared" ca="1" si="15"/>
        <v>19.920000000000002</v>
      </c>
      <c r="K24" s="17">
        <f t="shared" ca="1" si="18"/>
        <v>1005.9200000000001</v>
      </c>
      <c r="L24" s="17">
        <f t="shared" ca="1" si="19"/>
        <v>1006.9200000000001</v>
      </c>
      <c r="M24" s="16">
        <f t="shared" ca="1" si="8"/>
        <v>-1</v>
      </c>
      <c r="O24" s="16">
        <f t="shared" si="16"/>
        <v>14</v>
      </c>
      <c r="P24" s="17">
        <f t="shared" ca="1" si="9"/>
        <v>5.9200000000000728</v>
      </c>
      <c r="Q24" s="16"/>
      <c r="R24" s="16">
        <f t="shared" si="17"/>
        <v>14</v>
      </c>
      <c r="S24" s="17">
        <f t="shared" ca="1" si="10"/>
        <v>42.285714285714818</v>
      </c>
      <c r="T24" s="17">
        <f t="shared" ca="1" si="11"/>
        <v>5.9200000000000728</v>
      </c>
    </row>
    <row r="25" spans="1:20">
      <c r="A25">
        <f t="shared" si="12"/>
        <v>15</v>
      </c>
      <c r="B25">
        <f t="shared" ca="1" si="1"/>
        <v>5.84</v>
      </c>
      <c r="C25">
        <f t="shared" ca="1" si="2"/>
        <v>0.1797945205479452</v>
      </c>
      <c r="D25">
        <f t="shared" ca="1" si="3"/>
        <v>0.99945345859847889</v>
      </c>
      <c r="E25">
        <f t="shared" ca="1" si="4"/>
        <v>0</v>
      </c>
      <c r="F25" s="16">
        <f t="shared" ca="1" si="13"/>
        <v>0</v>
      </c>
      <c r="G25" s="16">
        <f t="shared" ca="1" si="14"/>
        <v>2</v>
      </c>
      <c r="H25" s="18">
        <f t="shared" ca="1" si="5"/>
        <v>0</v>
      </c>
      <c r="I25" s="21">
        <f t="shared" ca="1" si="6"/>
        <v>-1</v>
      </c>
      <c r="J25" s="3">
        <f t="shared" ca="1" si="15"/>
        <v>19.920000000000002</v>
      </c>
      <c r="K25" s="17">
        <f t="shared" ca="1" si="18"/>
        <v>1004.9200000000001</v>
      </c>
      <c r="L25" s="17">
        <f t="shared" ca="1" si="19"/>
        <v>1006.9200000000001</v>
      </c>
      <c r="M25" s="16">
        <f t="shared" ca="1" si="8"/>
        <v>-2</v>
      </c>
      <c r="O25" s="16">
        <f t="shared" si="16"/>
        <v>15</v>
      </c>
      <c r="P25" s="17">
        <f t="shared" ca="1" si="9"/>
        <v>4.9200000000000728</v>
      </c>
      <c r="Q25" s="16"/>
      <c r="R25" s="16">
        <f t="shared" si="17"/>
        <v>15</v>
      </c>
      <c r="S25" s="17">
        <f t="shared" ca="1" si="10"/>
        <v>32.800000000000495</v>
      </c>
      <c r="T25" s="17">
        <f t="shared" ca="1" si="11"/>
        <v>4.9200000000000728</v>
      </c>
    </row>
    <row r="26" spans="1:20">
      <c r="A26">
        <f t="shared" si="12"/>
        <v>16</v>
      </c>
      <c r="B26">
        <f t="shared" ca="1" si="1"/>
        <v>4.03</v>
      </c>
      <c r="C26">
        <f t="shared" ca="1" si="2"/>
        <v>0.26054590570719605</v>
      </c>
      <c r="D26">
        <f t="shared" ca="1" si="3"/>
        <v>4.961619692696928E-3</v>
      </c>
      <c r="E26">
        <f t="shared" ca="1" si="4"/>
        <v>1</v>
      </c>
      <c r="F26" s="16">
        <f t="shared" ca="1" si="13"/>
        <v>1</v>
      </c>
      <c r="G26" s="16">
        <f t="shared" ca="1" si="14"/>
        <v>0</v>
      </c>
      <c r="H26" s="18">
        <f t="shared" ca="1" si="5"/>
        <v>4.03</v>
      </c>
      <c r="I26" s="21">
        <f t="shared" ca="1" si="6"/>
        <v>3.0300000000000002</v>
      </c>
      <c r="J26" s="3">
        <f t="shared" ca="1" si="15"/>
        <v>23.950000000000003</v>
      </c>
      <c r="K26" s="17">
        <f t="shared" ca="1" si="18"/>
        <v>1007.95</v>
      </c>
      <c r="L26" s="17">
        <f t="shared" ca="1" si="19"/>
        <v>1007.95</v>
      </c>
      <c r="M26" s="16" t="str">
        <f t="shared" ca="1" si="8"/>
        <v/>
      </c>
      <c r="O26" s="16">
        <f t="shared" si="16"/>
        <v>16</v>
      </c>
      <c r="P26" s="17">
        <f t="shared" ca="1" si="9"/>
        <v>7.9500000000000455</v>
      </c>
      <c r="Q26" s="16"/>
      <c r="R26" s="16">
        <f t="shared" si="17"/>
        <v>16</v>
      </c>
      <c r="S26" s="17">
        <f t="shared" ca="1" si="10"/>
        <v>49.687500000000284</v>
      </c>
      <c r="T26" s="17">
        <f t="shared" ca="1" si="11"/>
        <v>7.9500000000000455</v>
      </c>
    </row>
    <row r="27" spans="1:20">
      <c r="A27">
        <f t="shared" si="12"/>
        <v>17</v>
      </c>
      <c r="B27">
        <f t="shared" ca="1" si="1"/>
        <v>4</v>
      </c>
      <c r="C27">
        <f t="shared" ca="1" si="2"/>
        <v>0.26250000000000001</v>
      </c>
      <c r="D27">
        <f t="shared" ca="1" si="3"/>
        <v>0.53730628377625145</v>
      </c>
      <c r="E27">
        <f t="shared" ca="1" si="4"/>
        <v>0</v>
      </c>
      <c r="F27" s="16">
        <f t="shared" ca="1" si="13"/>
        <v>0</v>
      </c>
      <c r="G27" s="16">
        <f t="shared" ca="1" si="14"/>
        <v>1</v>
      </c>
      <c r="H27" s="18">
        <f t="shared" ca="1" si="5"/>
        <v>0</v>
      </c>
      <c r="I27" s="21">
        <f t="shared" ca="1" si="6"/>
        <v>-1</v>
      </c>
      <c r="J27" s="3">
        <f t="shared" ca="1" si="15"/>
        <v>23.950000000000003</v>
      </c>
      <c r="K27" s="17">
        <f t="shared" ca="1" si="18"/>
        <v>1006.95</v>
      </c>
      <c r="L27" s="17">
        <f t="shared" ca="1" si="19"/>
        <v>1007.95</v>
      </c>
      <c r="M27" s="16">
        <f t="shared" ca="1" si="8"/>
        <v>-1</v>
      </c>
      <c r="O27" s="16">
        <f t="shared" si="16"/>
        <v>17</v>
      </c>
      <c r="P27" s="17">
        <f t="shared" ca="1" si="9"/>
        <v>6.9500000000000455</v>
      </c>
      <c r="Q27" s="16"/>
      <c r="R27" s="16">
        <f t="shared" si="17"/>
        <v>17</v>
      </c>
      <c r="S27" s="17">
        <f t="shared" ca="1" si="10"/>
        <v>40.882352941176748</v>
      </c>
      <c r="T27" s="17">
        <f t="shared" ca="1" si="11"/>
        <v>6.9500000000000455</v>
      </c>
    </row>
    <row r="28" spans="1:20">
      <c r="A28">
        <f t="shared" si="12"/>
        <v>18</v>
      </c>
      <c r="B28">
        <f t="shared" ca="1" si="1"/>
        <v>5.84</v>
      </c>
      <c r="C28">
        <f t="shared" ca="1" si="2"/>
        <v>0.1797945205479452</v>
      </c>
      <c r="D28">
        <f t="shared" ca="1" si="3"/>
        <v>0.88299853582401511</v>
      </c>
      <c r="E28">
        <f t="shared" ca="1" si="4"/>
        <v>0</v>
      </c>
      <c r="F28" s="16">
        <f t="shared" ca="1" si="13"/>
        <v>0</v>
      </c>
      <c r="G28" s="16">
        <f t="shared" ca="1" si="14"/>
        <v>2</v>
      </c>
      <c r="H28" s="18">
        <f t="shared" ca="1" si="5"/>
        <v>0</v>
      </c>
      <c r="I28" s="21">
        <f t="shared" ca="1" si="6"/>
        <v>-1</v>
      </c>
      <c r="J28" s="3">
        <f t="shared" ca="1" si="15"/>
        <v>23.950000000000003</v>
      </c>
      <c r="K28" s="17">
        <f t="shared" ca="1" si="18"/>
        <v>1005.95</v>
      </c>
      <c r="L28" s="17">
        <f t="shared" ca="1" si="19"/>
        <v>1007.95</v>
      </c>
      <c r="M28" s="16">
        <f t="shared" ca="1" si="8"/>
        <v>-2</v>
      </c>
      <c r="O28" s="16">
        <f t="shared" si="16"/>
        <v>18</v>
      </c>
      <c r="P28" s="17">
        <f t="shared" ca="1" si="9"/>
        <v>5.9500000000000455</v>
      </c>
      <c r="Q28" s="16"/>
      <c r="R28" s="16">
        <f t="shared" si="17"/>
        <v>18</v>
      </c>
      <c r="S28" s="17">
        <f t="shared" ca="1" si="10"/>
        <v>33.055555555555827</v>
      </c>
      <c r="T28" s="17">
        <f t="shared" ca="1" si="11"/>
        <v>5.9500000000000455</v>
      </c>
    </row>
    <row r="29" spans="1:20">
      <c r="A29">
        <f t="shared" si="12"/>
        <v>19</v>
      </c>
      <c r="B29">
        <f t="shared" ca="1" si="1"/>
        <v>3.66</v>
      </c>
      <c r="C29">
        <f t="shared" ca="1" si="2"/>
        <v>0.28688524590163933</v>
      </c>
      <c r="D29">
        <f t="shared" ca="1" si="3"/>
        <v>0.67852974753634632</v>
      </c>
      <c r="E29">
        <f t="shared" ca="1" si="4"/>
        <v>0</v>
      </c>
      <c r="F29" s="16">
        <f t="shared" ca="1" si="13"/>
        <v>0</v>
      </c>
      <c r="G29" s="16">
        <f t="shared" ca="1" si="14"/>
        <v>3</v>
      </c>
      <c r="H29" s="18">
        <f t="shared" ca="1" si="5"/>
        <v>0</v>
      </c>
      <c r="I29" s="21">
        <f t="shared" ca="1" si="6"/>
        <v>-1</v>
      </c>
      <c r="J29" s="3">
        <f t="shared" ca="1" si="15"/>
        <v>23.950000000000003</v>
      </c>
      <c r="K29" s="17">
        <f t="shared" ca="1" si="18"/>
        <v>1004.95</v>
      </c>
      <c r="L29" s="17">
        <f t="shared" ca="1" si="19"/>
        <v>1007.95</v>
      </c>
      <c r="M29" s="16">
        <f t="shared" ca="1" si="8"/>
        <v>-3</v>
      </c>
      <c r="O29" s="16">
        <f t="shared" si="16"/>
        <v>19</v>
      </c>
      <c r="P29" s="17">
        <f t="shared" ca="1" si="9"/>
        <v>4.9500000000000455</v>
      </c>
      <c r="Q29" s="16"/>
      <c r="R29" s="16">
        <f t="shared" si="17"/>
        <v>19</v>
      </c>
      <c r="S29" s="17">
        <f t="shared" ca="1" si="10"/>
        <v>26.052631578947612</v>
      </c>
      <c r="T29" s="17">
        <f t="shared" ca="1" si="11"/>
        <v>4.9500000000000455</v>
      </c>
    </row>
    <row r="30" spans="1:20">
      <c r="A30">
        <f t="shared" si="12"/>
        <v>20</v>
      </c>
      <c r="B30">
        <f t="shared" ca="1" si="1"/>
        <v>4.5</v>
      </c>
      <c r="C30">
        <f t="shared" ca="1" si="2"/>
        <v>0.23333333333333334</v>
      </c>
      <c r="D30">
        <f t="shared" ca="1" si="3"/>
        <v>0.59746742150714738</v>
      </c>
      <c r="E30">
        <f t="shared" ca="1" si="4"/>
        <v>0</v>
      </c>
      <c r="F30" s="16">
        <f t="shared" ca="1" si="13"/>
        <v>0</v>
      </c>
      <c r="G30" s="16">
        <f t="shared" ca="1" si="14"/>
        <v>4</v>
      </c>
      <c r="H30" s="18">
        <f t="shared" ca="1" si="5"/>
        <v>0</v>
      </c>
      <c r="I30" s="21">
        <f t="shared" ca="1" si="6"/>
        <v>-1</v>
      </c>
      <c r="J30" s="3">
        <f t="shared" ca="1" si="15"/>
        <v>23.950000000000003</v>
      </c>
      <c r="K30" s="17">
        <f t="shared" ca="1" si="18"/>
        <v>1003.95</v>
      </c>
      <c r="L30" s="17">
        <f t="shared" ca="1" si="19"/>
        <v>1007.95</v>
      </c>
      <c r="M30" s="16">
        <f t="shared" ca="1" si="8"/>
        <v>-4</v>
      </c>
      <c r="O30" s="16">
        <f t="shared" si="16"/>
        <v>20</v>
      </c>
      <c r="P30" s="17">
        <f t="shared" ca="1" si="9"/>
        <v>3.9500000000000455</v>
      </c>
      <c r="Q30" s="16"/>
      <c r="R30" s="16">
        <f t="shared" si="17"/>
        <v>20</v>
      </c>
      <c r="S30" s="17">
        <f t="shared" ca="1" si="10"/>
        <v>19.750000000000227</v>
      </c>
      <c r="T30" s="17">
        <f t="shared" ca="1" si="11"/>
        <v>3.9500000000000455</v>
      </c>
    </row>
    <row r="31" spans="1:20">
      <c r="A31">
        <f t="shared" si="12"/>
        <v>21</v>
      </c>
      <c r="B31">
        <f t="shared" ca="1" si="1"/>
        <v>5.89</v>
      </c>
      <c r="C31">
        <f t="shared" ca="1" si="2"/>
        <v>0.17826825127334467</v>
      </c>
      <c r="D31">
        <f t="shared" ca="1" si="3"/>
        <v>0.64288168966443182</v>
      </c>
      <c r="E31">
        <f t="shared" ca="1" si="4"/>
        <v>0</v>
      </c>
      <c r="F31" s="16">
        <f t="shared" ca="1" si="13"/>
        <v>0</v>
      </c>
      <c r="G31" s="16">
        <f t="shared" ca="1" si="14"/>
        <v>5</v>
      </c>
      <c r="H31" s="18">
        <f t="shared" ca="1" si="5"/>
        <v>0</v>
      </c>
      <c r="I31" s="21">
        <f t="shared" ca="1" si="6"/>
        <v>-1</v>
      </c>
      <c r="J31" s="3">
        <f t="shared" ca="1" si="15"/>
        <v>23.950000000000003</v>
      </c>
      <c r="K31" s="17">
        <f t="shared" ca="1" si="18"/>
        <v>1002.95</v>
      </c>
      <c r="L31" s="17">
        <f t="shared" ca="1" si="19"/>
        <v>1007.95</v>
      </c>
      <c r="M31" s="16">
        <f t="shared" ca="1" si="8"/>
        <v>-5</v>
      </c>
      <c r="O31" s="16">
        <f t="shared" si="16"/>
        <v>21</v>
      </c>
      <c r="P31" s="17">
        <f t="shared" ca="1" si="9"/>
        <v>2.9500000000000455</v>
      </c>
      <c r="Q31" s="16"/>
      <c r="R31" s="16">
        <f t="shared" si="17"/>
        <v>21</v>
      </c>
      <c r="S31" s="17">
        <f t="shared" ca="1" si="10"/>
        <v>14.047619047619264</v>
      </c>
      <c r="T31" s="17">
        <f t="shared" ca="1" si="11"/>
        <v>2.9500000000000455</v>
      </c>
    </row>
    <row r="32" spans="1:20">
      <c r="A32">
        <f t="shared" si="12"/>
        <v>22</v>
      </c>
      <c r="B32">
        <f t="shared" ca="1" si="1"/>
        <v>2.06</v>
      </c>
      <c r="C32">
        <f t="shared" ca="1" si="2"/>
        <v>0.50970873786407767</v>
      </c>
      <c r="D32">
        <f t="shared" ca="1" si="3"/>
        <v>0.8001070903509413</v>
      </c>
      <c r="E32">
        <f t="shared" ca="1" si="4"/>
        <v>0</v>
      </c>
      <c r="F32" s="16">
        <f t="shared" ca="1" si="13"/>
        <v>0</v>
      </c>
      <c r="G32" s="16">
        <f t="shared" ca="1" si="14"/>
        <v>6</v>
      </c>
      <c r="H32" s="18">
        <f t="shared" ca="1" si="5"/>
        <v>0</v>
      </c>
      <c r="I32" s="21">
        <f t="shared" ca="1" si="6"/>
        <v>-1</v>
      </c>
      <c r="J32" s="3">
        <f t="shared" ca="1" si="15"/>
        <v>23.950000000000003</v>
      </c>
      <c r="K32" s="17">
        <f t="shared" ca="1" si="18"/>
        <v>1001.95</v>
      </c>
      <c r="L32" s="17">
        <f t="shared" ca="1" si="19"/>
        <v>1007.95</v>
      </c>
      <c r="M32" s="16">
        <f t="shared" ca="1" si="8"/>
        <v>-6</v>
      </c>
      <c r="O32" s="16">
        <f t="shared" si="16"/>
        <v>22</v>
      </c>
      <c r="P32" s="17">
        <f t="shared" ca="1" si="9"/>
        <v>1.9500000000000455</v>
      </c>
      <c r="Q32" s="16"/>
      <c r="R32" s="16">
        <f t="shared" si="17"/>
        <v>22</v>
      </c>
      <c r="S32" s="17">
        <f t="shared" ca="1" si="10"/>
        <v>8.8636363636365587</v>
      </c>
      <c r="T32" s="17">
        <f t="shared" ca="1" si="11"/>
        <v>1.9500000000000455</v>
      </c>
    </row>
    <row r="33" spans="1:20">
      <c r="A33">
        <f t="shared" si="12"/>
        <v>23</v>
      </c>
      <c r="B33">
        <f t="shared" ca="1" si="1"/>
        <v>5.94</v>
      </c>
      <c r="C33">
        <f t="shared" ca="1" si="2"/>
        <v>0.17676767676767677</v>
      </c>
      <c r="D33">
        <f t="shared" ca="1" si="3"/>
        <v>0.34623886172424689</v>
      </c>
      <c r="E33">
        <f t="shared" ca="1" si="4"/>
        <v>0</v>
      </c>
      <c r="F33" s="16">
        <f t="shared" ca="1" si="13"/>
        <v>0</v>
      </c>
      <c r="G33" s="16">
        <f t="shared" ca="1" si="14"/>
        <v>7</v>
      </c>
      <c r="H33" s="18">
        <f t="shared" ca="1" si="5"/>
        <v>0</v>
      </c>
      <c r="I33" s="21">
        <f t="shared" ca="1" si="6"/>
        <v>-1</v>
      </c>
      <c r="J33" s="3">
        <f t="shared" ca="1" si="15"/>
        <v>23.950000000000003</v>
      </c>
      <c r="K33" s="17">
        <f t="shared" ca="1" si="18"/>
        <v>1000.95</v>
      </c>
      <c r="L33" s="17">
        <f t="shared" ca="1" si="19"/>
        <v>1007.95</v>
      </c>
      <c r="M33" s="16">
        <f t="shared" ca="1" si="8"/>
        <v>-7</v>
      </c>
      <c r="O33" s="16">
        <f t="shared" si="16"/>
        <v>23</v>
      </c>
      <c r="P33" s="17">
        <f t="shared" ca="1" si="9"/>
        <v>0.95000000000004547</v>
      </c>
      <c r="Q33" s="16"/>
      <c r="R33" s="16">
        <f t="shared" si="17"/>
        <v>23</v>
      </c>
      <c r="S33" s="17">
        <f t="shared" ca="1" si="10"/>
        <v>4.1304347826088872</v>
      </c>
      <c r="T33" s="17">
        <f t="shared" ca="1" si="11"/>
        <v>0.95000000000004547</v>
      </c>
    </row>
    <row r="34" spans="1:20">
      <c r="A34">
        <f t="shared" si="12"/>
        <v>24</v>
      </c>
      <c r="B34">
        <f t="shared" ca="1" si="1"/>
        <v>3.99</v>
      </c>
      <c r="C34">
        <f t="shared" ca="1" si="2"/>
        <v>0.26315789473684209</v>
      </c>
      <c r="D34">
        <f t="shared" ca="1" si="3"/>
        <v>0.53743534222134404</v>
      </c>
      <c r="E34">
        <f t="shared" ca="1" si="4"/>
        <v>0</v>
      </c>
      <c r="F34" s="16">
        <f t="shared" ca="1" si="13"/>
        <v>0</v>
      </c>
      <c r="G34" s="16">
        <f t="shared" ca="1" si="14"/>
        <v>8</v>
      </c>
      <c r="H34" s="18">
        <f t="shared" ca="1" si="5"/>
        <v>0</v>
      </c>
      <c r="I34" s="21">
        <f t="shared" ca="1" si="6"/>
        <v>-1</v>
      </c>
      <c r="J34" s="3">
        <f t="shared" ca="1" si="15"/>
        <v>23.950000000000003</v>
      </c>
      <c r="K34" s="17">
        <f t="shared" ca="1" si="18"/>
        <v>999.95</v>
      </c>
      <c r="L34" s="17">
        <f t="shared" ca="1" si="19"/>
        <v>1007.95</v>
      </c>
      <c r="M34" s="16">
        <f t="shared" ca="1" si="8"/>
        <v>-8</v>
      </c>
      <c r="O34" s="16">
        <f t="shared" si="16"/>
        <v>24</v>
      </c>
      <c r="P34" s="17">
        <f t="shared" ca="1" si="9"/>
        <v>-4.9999999999954525E-2</v>
      </c>
      <c r="Q34" s="16"/>
      <c r="R34" s="16">
        <f t="shared" si="17"/>
        <v>24</v>
      </c>
      <c r="S34" s="17">
        <f t="shared" ca="1" si="10"/>
        <v>-0.20833333333314386</v>
      </c>
      <c r="T34" s="17">
        <f t="shared" ca="1" si="11"/>
        <v>-4.9999999999954525E-2</v>
      </c>
    </row>
    <row r="35" spans="1:20">
      <c r="A35">
        <f t="shared" si="12"/>
        <v>25</v>
      </c>
      <c r="B35">
        <f t="shared" ca="1" si="1"/>
        <v>2.31</v>
      </c>
      <c r="C35">
        <f t="shared" ca="1" si="2"/>
        <v>0.45454545454545459</v>
      </c>
      <c r="D35">
        <f t="shared" ca="1" si="3"/>
        <v>0.14845105127515623</v>
      </c>
      <c r="E35">
        <f t="shared" ca="1" si="4"/>
        <v>1</v>
      </c>
      <c r="F35" s="16">
        <f t="shared" ca="1" si="13"/>
        <v>1</v>
      </c>
      <c r="G35" s="16">
        <f t="shared" ca="1" si="14"/>
        <v>0</v>
      </c>
      <c r="H35" s="18">
        <f t="shared" ca="1" si="5"/>
        <v>2.31</v>
      </c>
      <c r="I35" s="21">
        <f t="shared" ca="1" si="6"/>
        <v>1.31</v>
      </c>
      <c r="J35" s="3">
        <f t="shared" ca="1" si="15"/>
        <v>26.26</v>
      </c>
      <c r="K35" s="17">
        <f t="shared" ca="1" si="18"/>
        <v>1001.26</v>
      </c>
      <c r="L35" s="17">
        <f t="shared" ca="1" si="19"/>
        <v>1007.95</v>
      </c>
      <c r="M35" s="16">
        <f t="shared" ca="1" si="8"/>
        <v>-6.6900000000000546</v>
      </c>
      <c r="O35" s="16">
        <f t="shared" si="16"/>
        <v>25</v>
      </c>
      <c r="P35" s="17">
        <f t="shared" ca="1" si="9"/>
        <v>1.2599999999999909</v>
      </c>
      <c r="Q35" s="16"/>
      <c r="R35" s="16">
        <f t="shared" si="17"/>
        <v>25</v>
      </c>
      <c r="S35" s="17">
        <f t="shared" ca="1" si="10"/>
        <v>5.0399999999999494</v>
      </c>
      <c r="T35" s="17">
        <f t="shared" ca="1" si="11"/>
        <v>1.2599999999999909</v>
      </c>
    </row>
    <row r="36" spans="1:20">
      <c r="A36">
        <f t="shared" si="12"/>
        <v>26</v>
      </c>
      <c r="B36">
        <f t="shared" ca="1" si="1"/>
        <v>3.93</v>
      </c>
      <c r="C36">
        <f t="shared" ca="1" si="2"/>
        <v>0.26717557251908397</v>
      </c>
      <c r="D36">
        <f t="shared" ca="1" si="3"/>
        <v>0.86229134335164392</v>
      </c>
      <c r="E36">
        <f t="shared" ca="1" si="4"/>
        <v>0</v>
      </c>
      <c r="F36" s="16">
        <f t="shared" ca="1" si="13"/>
        <v>0</v>
      </c>
      <c r="G36" s="16">
        <f t="shared" ca="1" si="14"/>
        <v>1</v>
      </c>
      <c r="H36" s="18">
        <f t="shared" ca="1" si="5"/>
        <v>0</v>
      </c>
      <c r="I36" s="21">
        <f t="shared" ca="1" si="6"/>
        <v>-1</v>
      </c>
      <c r="J36" s="3">
        <f t="shared" ca="1" si="15"/>
        <v>26.26</v>
      </c>
      <c r="K36" s="17">
        <f t="shared" ca="1" si="18"/>
        <v>1000.26</v>
      </c>
      <c r="L36" s="17">
        <f t="shared" ca="1" si="19"/>
        <v>1007.95</v>
      </c>
      <c r="M36" s="16">
        <f t="shared" ca="1" si="8"/>
        <v>-7.6900000000000546</v>
      </c>
      <c r="O36" s="16">
        <f t="shared" si="16"/>
        <v>26</v>
      </c>
      <c r="P36" s="17">
        <f t="shared" ca="1" si="9"/>
        <v>0.25999999999999091</v>
      </c>
      <c r="Q36" s="16"/>
      <c r="R36" s="16">
        <f t="shared" si="17"/>
        <v>26</v>
      </c>
      <c r="S36" s="17">
        <f t="shared" ca="1" si="10"/>
        <v>0.99999999999995737</v>
      </c>
      <c r="T36" s="17">
        <f t="shared" ca="1" si="11"/>
        <v>0.25999999999999091</v>
      </c>
    </row>
    <row r="37" spans="1:20">
      <c r="A37">
        <f t="shared" si="12"/>
        <v>27</v>
      </c>
      <c r="B37">
        <f t="shared" ca="1" si="1"/>
        <v>3.32</v>
      </c>
      <c r="C37">
        <f t="shared" ca="1" si="2"/>
        <v>0.3162650602409639</v>
      </c>
      <c r="D37">
        <f t="shared" ca="1" si="3"/>
        <v>7.7274225734874857E-2</v>
      </c>
      <c r="E37">
        <f t="shared" ca="1" si="4"/>
        <v>1</v>
      </c>
      <c r="F37" s="16">
        <f t="shared" ca="1" si="13"/>
        <v>1</v>
      </c>
      <c r="G37" s="16">
        <f t="shared" ca="1" si="14"/>
        <v>0</v>
      </c>
      <c r="H37" s="18">
        <f t="shared" ca="1" si="5"/>
        <v>3.32</v>
      </c>
      <c r="I37" s="21">
        <f t="shared" ca="1" si="6"/>
        <v>2.3199999999999998</v>
      </c>
      <c r="J37" s="3">
        <f t="shared" ca="1" si="15"/>
        <v>29.580000000000002</v>
      </c>
      <c r="K37" s="17">
        <f t="shared" ca="1" si="18"/>
        <v>1002.58</v>
      </c>
      <c r="L37" s="17">
        <f t="shared" ca="1" si="19"/>
        <v>1007.95</v>
      </c>
      <c r="M37" s="16">
        <f t="shared" ca="1" si="8"/>
        <v>-5.3700000000000045</v>
      </c>
      <c r="O37" s="16">
        <f t="shared" si="16"/>
        <v>27</v>
      </c>
      <c r="P37" s="17">
        <f t="shared" ca="1" si="9"/>
        <v>2.5800000000000409</v>
      </c>
      <c r="Q37" s="16"/>
      <c r="R37" s="16">
        <f t="shared" si="17"/>
        <v>27</v>
      </c>
      <c r="S37" s="17">
        <f t="shared" ca="1" si="10"/>
        <v>9.5555555555557135</v>
      </c>
      <c r="T37" s="17">
        <f t="shared" ca="1" si="11"/>
        <v>2.5800000000000409</v>
      </c>
    </row>
    <row r="38" spans="1:20">
      <c r="A38">
        <f t="shared" si="12"/>
        <v>28</v>
      </c>
      <c r="B38">
        <f t="shared" ca="1" si="1"/>
        <v>2.2999999999999998</v>
      </c>
      <c r="C38">
        <f t="shared" ca="1" si="2"/>
        <v>0.45652173913043487</v>
      </c>
      <c r="D38">
        <f t="shared" ca="1" si="3"/>
        <v>0.61222455751999272</v>
      </c>
      <c r="E38">
        <f t="shared" ca="1" si="4"/>
        <v>0</v>
      </c>
      <c r="F38" s="16">
        <f t="shared" ca="1" si="13"/>
        <v>0</v>
      </c>
      <c r="G38" s="16">
        <f t="shared" ca="1" si="14"/>
        <v>1</v>
      </c>
      <c r="H38" s="18">
        <f t="shared" ca="1" si="5"/>
        <v>0</v>
      </c>
      <c r="I38" s="21">
        <f t="shared" ca="1" si="6"/>
        <v>-1</v>
      </c>
      <c r="J38" s="3">
        <f t="shared" ca="1" si="15"/>
        <v>29.580000000000002</v>
      </c>
      <c r="K38" s="17">
        <f t="shared" ca="1" si="18"/>
        <v>1001.58</v>
      </c>
      <c r="L38" s="17">
        <f t="shared" ca="1" si="19"/>
        <v>1007.95</v>
      </c>
      <c r="M38" s="16">
        <f t="shared" ca="1" si="8"/>
        <v>-6.3700000000000045</v>
      </c>
      <c r="O38" s="16">
        <f t="shared" si="16"/>
        <v>28</v>
      </c>
      <c r="P38" s="17">
        <f t="shared" ca="1" si="9"/>
        <v>1.5800000000000409</v>
      </c>
      <c r="Q38" s="16"/>
      <c r="R38" s="16">
        <f t="shared" si="17"/>
        <v>28</v>
      </c>
      <c r="S38" s="17">
        <f t="shared" ca="1" si="10"/>
        <v>5.6428571428572809</v>
      </c>
      <c r="T38" s="17">
        <f t="shared" ca="1" si="11"/>
        <v>1.5800000000000409</v>
      </c>
    </row>
    <row r="39" spans="1:20">
      <c r="A39">
        <f t="shared" si="12"/>
        <v>29</v>
      </c>
      <c r="B39">
        <f t="shared" ca="1" si="1"/>
        <v>3.2</v>
      </c>
      <c r="C39">
        <f t="shared" ca="1" si="2"/>
        <v>0.328125</v>
      </c>
      <c r="D39">
        <f t="shared" ca="1" si="3"/>
        <v>0.80375867184089644</v>
      </c>
      <c r="E39">
        <f t="shared" ca="1" si="4"/>
        <v>0</v>
      </c>
      <c r="F39" s="16">
        <f t="shared" ca="1" si="13"/>
        <v>0</v>
      </c>
      <c r="G39" s="16">
        <f t="shared" ca="1" si="14"/>
        <v>2</v>
      </c>
      <c r="H39" s="18">
        <f t="shared" ca="1" si="5"/>
        <v>0</v>
      </c>
      <c r="I39" s="21">
        <f t="shared" ca="1" si="6"/>
        <v>-1</v>
      </c>
      <c r="J39" s="3">
        <f t="shared" ca="1" si="15"/>
        <v>29.580000000000002</v>
      </c>
      <c r="K39" s="17">
        <f t="shared" ca="1" si="18"/>
        <v>1000.58</v>
      </c>
      <c r="L39" s="17">
        <f t="shared" ca="1" si="19"/>
        <v>1007.95</v>
      </c>
      <c r="M39" s="16">
        <f t="shared" ca="1" si="8"/>
        <v>-7.3700000000000045</v>
      </c>
      <c r="O39" s="16">
        <f t="shared" si="16"/>
        <v>29</v>
      </c>
      <c r="P39" s="17">
        <f t="shared" ca="1" si="9"/>
        <v>0.58000000000004093</v>
      </c>
      <c r="Q39" s="16"/>
      <c r="R39" s="16">
        <f t="shared" si="17"/>
        <v>29</v>
      </c>
      <c r="S39" s="17">
        <f t="shared" ca="1" si="10"/>
        <v>2.0000000000001421</v>
      </c>
      <c r="T39" s="17">
        <f t="shared" ca="1" si="11"/>
        <v>0.58000000000004093</v>
      </c>
    </row>
    <row r="40" spans="1:20">
      <c r="A40">
        <f t="shared" si="12"/>
        <v>30</v>
      </c>
      <c r="B40">
        <f t="shared" ca="1" si="1"/>
        <v>2.04</v>
      </c>
      <c r="C40">
        <f t="shared" ca="1" si="2"/>
        <v>0.51470588235294112</v>
      </c>
      <c r="D40">
        <f t="shared" ca="1" si="3"/>
        <v>0.8359782283865993</v>
      </c>
      <c r="E40">
        <f t="shared" ca="1" si="4"/>
        <v>0</v>
      </c>
      <c r="F40" s="16">
        <f t="shared" ca="1" si="13"/>
        <v>0</v>
      </c>
      <c r="G40" s="16">
        <f t="shared" ca="1" si="14"/>
        <v>3</v>
      </c>
      <c r="H40" s="18">
        <f t="shared" ca="1" si="5"/>
        <v>0</v>
      </c>
      <c r="I40" s="21">
        <f t="shared" ca="1" si="6"/>
        <v>-1</v>
      </c>
      <c r="J40" s="3">
        <f t="shared" ca="1" si="15"/>
        <v>29.580000000000002</v>
      </c>
      <c r="K40" s="17">
        <f t="shared" ca="1" si="18"/>
        <v>999.58</v>
      </c>
      <c r="L40" s="17">
        <f t="shared" ca="1" si="19"/>
        <v>1007.95</v>
      </c>
      <c r="M40" s="16">
        <f t="shared" ca="1" si="8"/>
        <v>-8.3700000000000045</v>
      </c>
      <c r="O40" s="16">
        <f t="shared" si="16"/>
        <v>30</v>
      </c>
      <c r="P40" s="17">
        <f t="shared" ca="1" si="9"/>
        <v>-0.41999999999995907</v>
      </c>
      <c r="Q40" s="16"/>
      <c r="R40" s="16">
        <f t="shared" si="17"/>
        <v>30</v>
      </c>
      <c r="S40" s="17">
        <f t="shared" ca="1" si="10"/>
        <v>-1.3999999999998636</v>
      </c>
      <c r="T40" s="17">
        <f t="shared" ca="1" si="11"/>
        <v>-0.41999999999995907</v>
      </c>
    </row>
    <row r="41" spans="1:20">
      <c r="A41">
        <f t="shared" si="12"/>
        <v>31</v>
      </c>
      <c r="B41">
        <f t="shared" ca="1" si="1"/>
        <v>5.27</v>
      </c>
      <c r="C41">
        <f t="shared" ca="1" si="2"/>
        <v>0.19924098671726756</v>
      </c>
      <c r="D41">
        <f t="shared" ca="1" si="3"/>
        <v>0.40478546002543725</v>
      </c>
      <c r="E41">
        <f t="shared" ca="1" si="4"/>
        <v>0</v>
      </c>
      <c r="F41" s="16">
        <f t="shared" ca="1" si="13"/>
        <v>0</v>
      </c>
      <c r="G41" s="16">
        <f t="shared" ca="1" si="14"/>
        <v>4</v>
      </c>
      <c r="H41" s="18">
        <f t="shared" ca="1" si="5"/>
        <v>0</v>
      </c>
      <c r="I41" s="21">
        <f t="shared" ca="1" si="6"/>
        <v>-1</v>
      </c>
      <c r="J41" s="3">
        <f t="shared" ca="1" si="15"/>
        <v>29.580000000000002</v>
      </c>
      <c r="K41" s="17">
        <f t="shared" ca="1" si="18"/>
        <v>998.58</v>
      </c>
      <c r="L41" s="17">
        <f t="shared" ca="1" si="19"/>
        <v>1007.95</v>
      </c>
      <c r="M41" s="16">
        <f t="shared" ca="1" si="8"/>
        <v>-9.3700000000000045</v>
      </c>
      <c r="O41" s="16">
        <f t="shared" si="16"/>
        <v>31</v>
      </c>
      <c r="P41" s="17">
        <f t="shared" ca="1" si="9"/>
        <v>-1.4199999999999591</v>
      </c>
      <c r="Q41" s="16"/>
      <c r="R41" s="16">
        <f t="shared" si="17"/>
        <v>31</v>
      </c>
      <c r="S41" s="17">
        <f t="shared" ca="1" si="10"/>
        <v>-4.5806451612901924</v>
      </c>
      <c r="T41" s="17">
        <f t="shared" ca="1" si="11"/>
        <v>-1.4199999999999591</v>
      </c>
    </row>
    <row r="42" spans="1:20">
      <c r="A42">
        <f t="shared" si="12"/>
        <v>32</v>
      </c>
      <c r="B42">
        <f t="shared" ca="1" si="1"/>
        <v>3.84</v>
      </c>
      <c r="C42">
        <f t="shared" ca="1" si="2"/>
        <v>0.27343750000000006</v>
      </c>
      <c r="D42">
        <f t="shared" ca="1" si="3"/>
        <v>0.32842841139725998</v>
      </c>
      <c r="E42">
        <f t="shared" ca="1" si="4"/>
        <v>0</v>
      </c>
      <c r="F42" s="16">
        <f t="shared" ca="1" si="13"/>
        <v>0</v>
      </c>
      <c r="G42" s="16">
        <f t="shared" ca="1" si="14"/>
        <v>5</v>
      </c>
      <c r="H42" s="18">
        <f t="shared" ca="1" si="5"/>
        <v>0</v>
      </c>
      <c r="I42" s="21">
        <f t="shared" ca="1" si="6"/>
        <v>-1</v>
      </c>
      <c r="J42" s="3">
        <f t="shared" ca="1" si="15"/>
        <v>29.580000000000002</v>
      </c>
      <c r="K42" s="17">
        <f t="shared" ca="1" si="18"/>
        <v>997.58</v>
      </c>
      <c r="L42" s="17">
        <f t="shared" ca="1" si="19"/>
        <v>1007.95</v>
      </c>
      <c r="M42" s="16">
        <f t="shared" ca="1" si="8"/>
        <v>-10.370000000000005</v>
      </c>
      <c r="O42" s="16">
        <f t="shared" si="16"/>
        <v>32</v>
      </c>
      <c r="P42" s="17">
        <f t="shared" ca="1" si="9"/>
        <v>-2.4199999999999591</v>
      </c>
      <c r="Q42" s="16"/>
      <c r="R42" s="16">
        <f t="shared" si="17"/>
        <v>32</v>
      </c>
      <c r="S42" s="17">
        <f t="shared" ca="1" si="10"/>
        <v>-7.5624999999998721</v>
      </c>
      <c r="T42" s="17">
        <f t="shared" ca="1" si="11"/>
        <v>-2.4199999999999591</v>
      </c>
    </row>
    <row r="43" spans="1:20">
      <c r="A43">
        <f t="shared" si="12"/>
        <v>33</v>
      </c>
      <c r="B43">
        <f t="shared" ca="1" si="1"/>
        <v>4.8499999999999996</v>
      </c>
      <c r="C43">
        <f t="shared" ca="1" si="2"/>
        <v>0.21649484536082478</v>
      </c>
      <c r="D43">
        <f t="shared" ca="1" si="3"/>
        <v>0.19805583412676109</v>
      </c>
      <c r="E43">
        <f t="shared" ca="1" si="4"/>
        <v>1</v>
      </c>
      <c r="F43" s="16">
        <f t="shared" ca="1" si="13"/>
        <v>1</v>
      </c>
      <c r="G43" s="16">
        <f t="shared" ca="1" si="14"/>
        <v>0</v>
      </c>
      <c r="H43" s="18">
        <f t="shared" ca="1" si="5"/>
        <v>4.8499999999999996</v>
      </c>
      <c r="I43" s="21">
        <f t="shared" ca="1" si="6"/>
        <v>3.8499999999999996</v>
      </c>
      <c r="J43" s="3">
        <f t="shared" ca="1" si="15"/>
        <v>34.43</v>
      </c>
      <c r="K43" s="17">
        <f t="shared" ca="1" si="18"/>
        <v>1001.4300000000001</v>
      </c>
      <c r="L43" s="17">
        <f t="shared" ca="1" si="19"/>
        <v>1007.95</v>
      </c>
      <c r="M43" s="16">
        <f t="shared" ca="1" si="8"/>
        <v>-6.5199999999999818</v>
      </c>
      <c r="O43" s="16">
        <f t="shared" si="16"/>
        <v>33</v>
      </c>
      <c r="P43" s="17">
        <f t="shared" ca="1" si="9"/>
        <v>1.4300000000000637</v>
      </c>
      <c r="Q43" s="16"/>
      <c r="R43" s="16">
        <f t="shared" si="17"/>
        <v>33</v>
      </c>
      <c r="S43" s="17">
        <f t="shared" ca="1" si="10"/>
        <v>4.3333333333335275</v>
      </c>
      <c r="T43" s="17">
        <f t="shared" ca="1" si="11"/>
        <v>1.4300000000000637</v>
      </c>
    </row>
    <row r="44" spans="1:20">
      <c r="A44">
        <f t="shared" si="12"/>
        <v>34</v>
      </c>
      <c r="B44">
        <f t="shared" ca="1" si="1"/>
        <v>3.9</v>
      </c>
      <c r="C44">
        <f t="shared" ca="1" si="2"/>
        <v>0.26923076923076927</v>
      </c>
      <c r="D44">
        <f t="shared" ca="1" si="3"/>
        <v>0.95833176686184762</v>
      </c>
      <c r="E44">
        <f t="shared" ca="1" si="4"/>
        <v>0</v>
      </c>
      <c r="F44" s="16">
        <f t="shared" ca="1" si="13"/>
        <v>0</v>
      </c>
      <c r="G44" s="16">
        <f t="shared" ca="1" si="14"/>
        <v>1</v>
      </c>
      <c r="H44" s="18">
        <f t="shared" ca="1" si="5"/>
        <v>0</v>
      </c>
      <c r="I44" s="21">
        <f t="shared" ca="1" si="6"/>
        <v>-1</v>
      </c>
      <c r="J44" s="3">
        <f t="shared" ca="1" si="15"/>
        <v>34.43</v>
      </c>
      <c r="K44" s="17">
        <f t="shared" ca="1" si="18"/>
        <v>1000.4300000000001</v>
      </c>
      <c r="L44" s="17">
        <f t="shared" ca="1" si="19"/>
        <v>1007.95</v>
      </c>
      <c r="M44" s="16">
        <f t="shared" ca="1" si="8"/>
        <v>-7.5199999999999818</v>
      </c>
      <c r="O44" s="16">
        <f t="shared" si="16"/>
        <v>34</v>
      </c>
      <c r="P44" s="17">
        <f t="shared" ca="1" si="9"/>
        <v>0.43000000000006366</v>
      </c>
      <c r="Q44" s="16"/>
      <c r="R44" s="16">
        <f t="shared" si="17"/>
        <v>34</v>
      </c>
      <c r="S44" s="17">
        <f t="shared" ca="1" si="10"/>
        <v>1.2647058823531268</v>
      </c>
      <c r="T44" s="17">
        <f t="shared" ca="1" si="11"/>
        <v>0.43000000000006366</v>
      </c>
    </row>
    <row r="45" spans="1:20">
      <c r="A45">
        <f t="shared" si="12"/>
        <v>35</v>
      </c>
      <c r="B45">
        <f t="shared" ca="1" si="1"/>
        <v>3.7</v>
      </c>
      <c r="C45">
        <f t="shared" ca="1" si="2"/>
        <v>0.28378378378378377</v>
      </c>
      <c r="D45">
        <f t="shared" ca="1" si="3"/>
        <v>5.55611298796026E-2</v>
      </c>
      <c r="E45">
        <f t="shared" ca="1" si="4"/>
        <v>1</v>
      </c>
      <c r="F45" s="16">
        <f t="shared" ca="1" si="13"/>
        <v>1</v>
      </c>
      <c r="G45" s="16">
        <f t="shared" ca="1" si="14"/>
        <v>0</v>
      </c>
      <c r="H45" s="18">
        <f t="shared" ca="1" si="5"/>
        <v>3.7</v>
      </c>
      <c r="I45" s="21">
        <f t="shared" ca="1" si="6"/>
        <v>2.7</v>
      </c>
      <c r="J45" s="3">
        <f t="shared" ca="1" si="15"/>
        <v>38.130000000000003</v>
      </c>
      <c r="K45" s="17">
        <f t="shared" ca="1" si="18"/>
        <v>1003.1300000000001</v>
      </c>
      <c r="L45" s="17">
        <f t="shared" ca="1" si="19"/>
        <v>1007.95</v>
      </c>
      <c r="M45" s="16">
        <f t="shared" ca="1" si="8"/>
        <v>-4.8199999999999363</v>
      </c>
      <c r="O45" s="16">
        <f t="shared" si="16"/>
        <v>35</v>
      </c>
      <c r="P45" s="17">
        <f t="shared" ca="1" si="9"/>
        <v>3.1300000000001091</v>
      </c>
      <c r="Q45" s="16"/>
      <c r="R45" s="16">
        <f t="shared" si="17"/>
        <v>35</v>
      </c>
      <c r="S45" s="17">
        <f t="shared" ca="1" si="10"/>
        <v>8.9428571428574486</v>
      </c>
      <c r="T45" s="17">
        <f t="shared" ca="1" si="11"/>
        <v>3.1300000000001091</v>
      </c>
    </row>
    <row r="46" spans="1:20">
      <c r="A46">
        <f t="shared" si="12"/>
        <v>36</v>
      </c>
      <c r="B46">
        <f t="shared" ca="1" si="1"/>
        <v>5.29</v>
      </c>
      <c r="C46">
        <f t="shared" ca="1" si="2"/>
        <v>0.19848771266540643</v>
      </c>
      <c r="D46">
        <f t="shared" ca="1" si="3"/>
        <v>0.76797644131747145</v>
      </c>
      <c r="E46">
        <f t="shared" ca="1" si="4"/>
        <v>0</v>
      </c>
      <c r="F46" s="16">
        <f t="shared" ca="1" si="13"/>
        <v>0</v>
      </c>
      <c r="G46" s="16">
        <f t="shared" ca="1" si="14"/>
        <v>1</v>
      </c>
      <c r="H46" s="18">
        <f t="shared" ca="1" si="5"/>
        <v>0</v>
      </c>
      <c r="I46" s="21">
        <f t="shared" ca="1" si="6"/>
        <v>-1</v>
      </c>
      <c r="J46" s="3">
        <f t="shared" ca="1" si="15"/>
        <v>38.130000000000003</v>
      </c>
      <c r="K46" s="17">
        <f t="shared" ca="1" si="18"/>
        <v>1002.1300000000001</v>
      </c>
      <c r="L46" s="17">
        <f t="shared" ca="1" si="19"/>
        <v>1007.95</v>
      </c>
      <c r="M46" s="16">
        <f t="shared" ca="1" si="8"/>
        <v>-5.8199999999999363</v>
      </c>
      <c r="O46" s="16">
        <f t="shared" si="16"/>
        <v>36</v>
      </c>
      <c r="P46" s="17">
        <f t="shared" ca="1" si="9"/>
        <v>2.1300000000001091</v>
      </c>
      <c r="Q46" s="16"/>
      <c r="R46" s="16">
        <f t="shared" si="17"/>
        <v>36</v>
      </c>
      <c r="S46" s="17">
        <f t="shared" ca="1" si="10"/>
        <v>5.9166666666669698</v>
      </c>
      <c r="T46" s="17">
        <f t="shared" ca="1" si="11"/>
        <v>2.1300000000001091</v>
      </c>
    </row>
    <row r="47" spans="1:20">
      <c r="A47">
        <f t="shared" si="12"/>
        <v>37</v>
      </c>
      <c r="B47">
        <f t="shared" ca="1" si="1"/>
        <v>4.79</v>
      </c>
      <c r="C47">
        <f t="shared" ca="1" si="2"/>
        <v>0.21920668058455114</v>
      </c>
      <c r="D47">
        <f t="shared" ca="1" si="3"/>
        <v>0.97771859532491634</v>
      </c>
      <c r="E47">
        <f t="shared" ca="1" si="4"/>
        <v>0</v>
      </c>
      <c r="F47" s="16">
        <f t="shared" ca="1" si="13"/>
        <v>0</v>
      </c>
      <c r="G47" s="16">
        <f t="shared" ca="1" si="14"/>
        <v>2</v>
      </c>
      <c r="H47" s="18">
        <f t="shared" ca="1" si="5"/>
        <v>0</v>
      </c>
      <c r="I47" s="21">
        <f t="shared" ca="1" si="6"/>
        <v>-1</v>
      </c>
      <c r="J47" s="3">
        <f t="shared" ca="1" si="15"/>
        <v>38.130000000000003</v>
      </c>
      <c r="K47" s="17">
        <f t="shared" ref="K47:K110" ca="1" si="20">K46+I47</f>
        <v>1001.1300000000001</v>
      </c>
      <c r="L47" s="17">
        <f t="shared" ref="L47:L110" ca="1" si="21">MAX(K47,L46)</f>
        <v>1007.95</v>
      </c>
      <c r="M47" s="16">
        <f t="shared" ca="1" si="8"/>
        <v>-6.8199999999999363</v>
      </c>
      <c r="O47" s="16">
        <f t="shared" si="16"/>
        <v>37</v>
      </c>
      <c r="P47" s="17">
        <f t="shared" ca="1" si="9"/>
        <v>1.1300000000001091</v>
      </c>
      <c r="Q47" s="16"/>
      <c r="R47" s="16">
        <f t="shared" si="17"/>
        <v>37</v>
      </c>
      <c r="S47" s="17">
        <f t="shared" ca="1" si="10"/>
        <v>3.0540540540543475</v>
      </c>
      <c r="T47" s="17">
        <f t="shared" ca="1" si="11"/>
        <v>1.1300000000001091</v>
      </c>
    </row>
    <row r="48" spans="1:20">
      <c r="A48">
        <f t="shared" si="12"/>
        <v>38</v>
      </c>
      <c r="B48">
        <f t="shared" ca="1" si="1"/>
        <v>5.05</v>
      </c>
      <c r="C48">
        <f t="shared" ca="1" si="2"/>
        <v>0.20792079207920794</v>
      </c>
      <c r="D48">
        <f t="shared" ca="1" si="3"/>
        <v>0.82324370589007767</v>
      </c>
      <c r="E48">
        <f t="shared" ca="1" si="4"/>
        <v>0</v>
      </c>
      <c r="F48" s="16">
        <f t="shared" ca="1" si="13"/>
        <v>0</v>
      </c>
      <c r="G48" s="16">
        <f t="shared" ca="1" si="14"/>
        <v>3</v>
      </c>
      <c r="H48" s="18">
        <f t="shared" ca="1" si="5"/>
        <v>0</v>
      </c>
      <c r="I48" s="21">
        <f t="shared" ca="1" si="6"/>
        <v>-1</v>
      </c>
      <c r="J48" s="3">
        <f t="shared" ca="1" si="15"/>
        <v>38.130000000000003</v>
      </c>
      <c r="K48" s="17">
        <f t="shared" ca="1" si="20"/>
        <v>1000.1300000000001</v>
      </c>
      <c r="L48" s="17">
        <f t="shared" ca="1" si="21"/>
        <v>1007.95</v>
      </c>
      <c r="M48" s="16">
        <f t="shared" ca="1" si="8"/>
        <v>-7.8199999999999363</v>
      </c>
      <c r="O48" s="16">
        <f t="shared" si="16"/>
        <v>38</v>
      </c>
      <c r="P48" s="17">
        <f t="shared" ca="1" si="9"/>
        <v>0.13000000000010914</v>
      </c>
      <c r="Q48" s="16"/>
      <c r="R48" s="16">
        <f t="shared" si="17"/>
        <v>38</v>
      </c>
      <c r="S48" s="17">
        <f t="shared" ca="1" si="10"/>
        <v>0.34210526315818868</v>
      </c>
      <c r="T48" s="17">
        <f t="shared" ca="1" si="11"/>
        <v>0.13000000000010914</v>
      </c>
    </row>
    <row r="49" spans="1:20">
      <c r="A49">
        <f t="shared" si="12"/>
        <v>39</v>
      </c>
      <c r="B49">
        <f t="shared" ca="1" si="1"/>
        <v>5.72</v>
      </c>
      <c r="C49">
        <f t="shared" ca="1" si="2"/>
        <v>0.1835664335664336</v>
      </c>
      <c r="D49">
        <f t="shared" ca="1" si="3"/>
        <v>0.18459697146656273</v>
      </c>
      <c r="E49">
        <f t="shared" ca="1" si="4"/>
        <v>0</v>
      </c>
      <c r="F49" s="16">
        <f t="shared" ca="1" si="13"/>
        <v>0</v>
      </c>
      <c r="G49" s="16">
        <f t="shared" ca="1" si="14"/>
        <v>4</v>
      </c>
      <c r="H49" s="18">
        <f t="shared" ca="1" si="5"/>
        <v>0</v>
      </c>
      <c r="I49" s="21">
        <f t="shared" ca="1" si="6"/>
        <v>-1</v>
      </c>
      <c r="J49" s="3">
        <f t="shared" ca="1" si="15"/>
        <v>38.130000000000003</v>
      </c>
      <c r="K49" s="17">
        <f t="shared" ca="1" si="20"/>
        <v>999.13000000000011</v>
      </c>
      <c r="L49" s="17">
        <f t="shared" ca="1" si="21"/>
        <v>1007.95</v>
      </c>
      <c r="M49" s="16">
        <f t="shared" ca="1" si="8"/>
        <v>-8.8199999999999363</v>
      </c>
      <c r="O49" s="16">
        <f t="shared" si="16"/>
        <v>39</v>
      </c>
      <c r="P49" s="17">
        <f t="shared" ca="1" si="9"/>
        <v>-0.86999999999989086</v>
      </c>
      <c r="Q49" s="16"/>
      <c r="R49" s="16">
        <f t="shared" si="17"/>
        <v>39</v>
      </c>
      <c r="S49" s="17">
        <f t="shared" ca="1" si="10"/>
        <v>-2.2307692307689422</v>
      </c>
      <c r="T49" s="17">
        <f t="shared" ca="1" si="11"/>
        <v>-0.86999999999989086</v>
      </c>
    </row>
    <row r="50" spans="1:20">
      <c r="A50">
        <f t="shared" si="12"/>
        <v>40</v>
      </c>
      <c r="B50">
        <f t="shared" ca="1" si="1"/>
        <v>2.0499999999999998</v>
      </c>
      <c r="C50">
        <f t="shared" ca="1" si="2"/>
        <v>0.51219512195121963</v>
      </c>
      <c r="D50">
        <f t="shared" ca="1" si="3"/>
        <v>0.29259529834886</v>
      </c>
      <c r="E50">
        <f t="shared" ca="1" si="4"/>
        <v>1</v>
      </c>
      <c r="F50" s="16">
        <f t="shared" ca="1" si="13"/>
        <v>1</v>
      </c>
      <c r="G50" s="16">
        <f t="shared" ca="1" si="14"/>
        <v>0</v>
      </c>
      <c r="H50" s="18">
        <f t="shared" ca="1" si="5"/>
        <v>2.0499999999999998</v>
      </c>
      <c r="I50" s="21">
        <f t="shared" ca="1" si="6"/>
        <v>1.0499999999999998</v>
      </c>
      <c r="J50" s="3">
        <f t="shared" ca="1" si="15"/>
        <v>40.18</v>
      </c>
      <c r="K50" s="17">
        <f t="shared" ca="1" si="20"/>
        <v>1000.1800000000001</v>
      </c>
      <c r="L50" s="17">
        <f t="shared" ca="1" si="21"/>
        <v>1007.95</v>
      </c>
      <c r="M50" s="16">
        <f t="shared" ca="1" si="8"/>
        <v>-7.7699999999999818</v>
      </c>
      <c r="O50" s="16">
        <f t="shared" si="16"/>
        <v>40</v>
      </c>
      <c r="P50" s="17">
        <f t="shared" ca="1" si="9"/>
        <v>0.18000000000006366</v>
      </c>
      <c r="Q50" s="16"/>
      <c r="R50" s="16">
        <f t="shared" si="17"/>
        <v>40</v>
      </c>
      <c r="S50" s="17">
        <f t="shared" ca="1" si="10"/>
        <v>0.45000000000014495</v>
      </c>
      <c r="T50" s="17">
        <f t="shared" ca="1" si="11"/>
        <v>0.18000000000006366</v>
      </c>
    </row>
    <row r="51" spans="1:20">
      <c r="A51">
        <f t="shared" si="12"/>
        <v>41</v>
      </c>
      <c r="B51">
        <f t="shared" ca="1" si="1"/>
        <v>4.45</v>
      </c>
      <c r="C51">
        <f t="shared" ca="1" si="2"/>
        <v>0.23595505617977527</v>
      </c>
      <c r="D51">
        <f t="shared" ca="1" si="3"/>
        <v>0.88439595606905863</v>
      </c>
      <c r="E51">
        <f t="shared" ca="1" si="4"/>
        <v>0</v>
      </c>
      <c r="F51" s="16">
        <f t="shared" ca="1" si="13"/>
        <v>0</v>
      </c>
      <c r="G51" s="16">
        <f t="shared" ca="1" si="14"/>
        <v>1</v>
      </c>
      <c r="H51" s="18">
        <f t="shared" ca="1" si="5"/>
        <v>0</v>
      </c>
      <c r="I51" s="21">
        <f t="shared" ca="1" si="6"/>
        <v>-1</v>
      </c>
      <c r="J51" s="3">
        <f t="shared" ca="1" si="15"/>
        <v>40.18</v>
      </c>
      <c r="K51" s="17">
        <f t="shared" ca="1" si="20"/>
        <v>999.18000000000006</v>
      </c>
      <c r="L51" s="17">
        <f t="shared" ca="1" si="21"/>
        <v>1007.95</v>
      </c>
      <c r="M51" s="16">
        <f t="shared" ca="1" si="8"/>
        <v>-8.7699999999999818</v>
      </c>
      <c r="O51" s="16">
        <f t="shared" si="16"/>
        <v>41</v>
      </c>
      <c r="P51" s="17">
        <f t="shared" ca="1" si="9"/>
        <v>-0.81999999999993634</v>
      </c>
      <c r="Q51" s="16"/>
      <c r="R51" s="16">
        <f t="shared" si="17"/>
        <v>41</v>
      </c>
      <c r="S51" s="17">
        <f t="shared" ca="1" si="10"/>
        <v>-1.9999999999998437</v>
      </c>
      <c r="T51" s="17">
        <f t="shared" ca="1" si="11"/>
        <v>-0.81999999999993634</v>
      </c>
    </row>
    <row r="52" spans="1:20">
      <c r="A52">
        <f t="shared" si="12"/>
        <v>42</v>
      </c>
      <c r="B52">
        <f t="shared" ca="1" si="1"/>
        <v>3.25</v>
      </c>
      <c r="C52">
        <f t="shared" ca="1" si="2"/>
        <v>0.32307692307692309</v>
      </c>
      <c r="D52">
        <f t="shared" ca="1" si="3"/>
        <v>0.57272652926138434</v>
      </c>
      <c r="E52">
        <f t="shared" ca="1" si="4"/>
        <v>0</v>
      </c>
      <c r="F52" s="16">
        <f t="shared" ca="1" si="13"/>
        <v>0</v>
      </c>
      <c r="G52" s="16">
        <f t="shared" ca="1" si="14"/>
        <v>2</v>
      </c>
      <c r="H52" s="18">
        <f t="shared" ca="1" si="5"/>
        <v>0</v>
      </c>
      <c r="I52" s="21">
        <f t="shared" ca="1" si="6"/>
        <v>-1</v>
      </c>
      <c r="J52" s="3">
        <f t="shared" ca="1" si="15"/>
        <v>40.18</v>
      </c>
      <c r="K52" s="17">
        <f t="shared" ca="1" si="20"/>
        <v>998.18000000000006</v>
      </c>
      <c r="L52" s="17">
        <f t="shared" ca="1" si="21"/>
        <v>1007.95</v>
      </c>
      <c r="M52" s="16">
        <f t="shared" ca="1" si="8"/>
        <v>-9.7699999999999818</v>
      </c>
      <c r="O52" s="16">
        <f t="shared" si="16"/>
        <v>42</v>
      </c>
      <c r="P52" s="17">
        <f t="shared" ca="1" si="9"/>
        <v>-1.8199999999999363</v>
      </c>
      <c r="Q52" s="16"/>
      <c r="R52" s="16">
        <f t="shared" si="17"/>
        <v>42</v>
      </c>
      <c r="S52" s="17">
        <f t="shared" ca="1" si="10"/>
        <v>-4.3333333333331723</v>
      </c>
      <c r="T52" s="17">
        <f t="shared" ca="1" si="11"/>
        <v>-1.8199999999999363</v>
      </c>
    </row>
    <row r="53" spans="1:20">
      <c r="A53">
        <f t="shared" si="12"/>
        <v>43</v>
      </c>
      <c r="B53">
        <f t="shared" ca="1" si="1"/>
        <v>5.04</v>
      </c>
      <c r="C53">
        <f t="shared" ca="1" si="2"/>
        <v>0.20833333333333334</v>
      </c>
      <c r="D53">
        <f t="shared" ca="1" si="3"/>
        <v>0.31586990489995159</v>
      </c>
      <c r="E53">
        <f t="shared" ca="1" si="4"/>
        <v>0</v>
      </c>
      <c r="F53" s="16">
        <f t="shared" ca="1" si="13"/>
        <v>0</v>
      </c>
      <c r="G53" s="16">
        <f t="shared" ca="1" si="14"/>
        <v>3</v>
      </c>
      <c r="H53" s="18">
        <f t="shared" ca="1" si="5"/>
        <v>0</v>
      </c>
      <c r="I53" s="21">
        <f t="shared" ca="1" si="6"/>
        <v>-1</v>
      </c>
      <c r="J53" s="3">
        <f t="shared" ca="1" si="15"/>
        <v>40.18</v>
      </c>
      <c r="K53" s="17">
        <f t="shared" ca="1" si="20"/>
        <v>997.18000000000006</v>
      </c>
      <c r="L53" s="17">
        <f t="shared" ca="1" si="21"/>
        <v>1007.95</v>
      </c>
      <c r="M53" s="16">
        <f t="shared" ca="1" si="8"/>
        <v>-10.769999999999982</v>
      </c>
      <c r="O53" s="16">
        <f t="shared" si="16"/>
        <v>43</v>
      </c>
      <c r="P53" s="17">
        <f t="shared" ca="1" si="9"/>
        <v>-2.8199999999999363</v>
      </c>
      <c r="Q53" s="16"/>
      <c r="R53" s="16">
        <f t="shared" si="17"/>
        <v>43</v>
      </c>
      <c r="S53" s="17">
        <f t="shared" ca="1" si="10"/>
        <v>-6.5581395348835798</v>
      </c>
      <c r="T53" s="17">
        <f t="shared" ca="1" si="11"/>
        <v>-2.8199999999999363</v>
      </c>
    </row>
    <row r="54" spans="1:20">
      <c r="A54">
        <f t="shared" si="12"/>
        <v>44</v>
      </c>
      <c r="B54">
        <f t="shared" ca="1" si="1"/>
        <v>5.63</v>
      </c>
      <c r="C54">
        <f t="shared" ca="1" si="2"/>
        <v>0.18650088809946716</v>
      </c>
      <c r="D54">
        <f t="shared" ca="1" si="3"/>
        <v>0.75452722743472944</v>
      </c>
      <c r="E54">
        <f t="shared" ca="1" si="4"/>
        <v>0</v>
      </c>
      <c r="F54" s="16">
        <f t="shared" ca="1" si="13"/>
        <v>0</v>
      </c>
      <c r="G54" s="16">
        <f t="shared" ca="1" si="14"/>
        <v>4</v>
      </c>
      <c r="H54" s="18">
        <f t="shared" ca="1" si="5"/>
        <v>0</v>
      </c>
      <c r="I54" s="21">
        <f t="shared" ca="1" si="6"/>
        <v>-1</v>
      </c>
      <c r="J54" s="3">
        <f t="shared" ca="1" si="15"/>
        <v>40.18</v>
      </c>
      <c r="K54" s="17">
        <f t="shared" ca="1" si="20"/>
        <v>996.18000000000006</v>
      </c>
      <c r="L54" s="17">
        <f t="shared" ca="1" si="21"/>
        <v>1007.95</v>
      </c>
      <c r="M54" s="16">
        <f t="shared" ca="1" si="8"/>
        <v>-11.769999999999982</v>
      </c>
      <c r="O54" s="16">
        <f t="shared" si="16"/>
        <v>44</v>
      </c>
      <c r="P54" s="17">
        <f t="shared" ca="1" si="9"/>
        <v>-3.8199999999999363</v>
      </c>
      <c r="Q54" s="16"/>
      <c r="R54" s="16">
        <f t="shared" si="17"/>
        <v>44</v>
      </c>
      <c r="S54" s="17">
        <f t="shared" ca="1" si="10"/>
        <v>-8.6818181818180307</v>
      </c>
      <c r="T54" s="17">
        <f t="shared" ca="1" si="11"/>
        <v>-3.8199999999999363</v>
      </c>
    </row>
    <row r="55" spans="1:20">
      <c r="A55">
        <f t="shared" si="12"/>
        <v>45</v>
      </c>
      <c r="B55">
        <f t="shared" ca="1" si="1"/>
        <v>2.65</v>
      </c>
      <c r="C55">
        <f t="shared" ca="1" si="2"/>
        <v>0.39622641509433965</v>
      </c>
      <c r="D55">
        <f t="shared" ca="1" si="3"/>
        <v>0.62937579711163538</v>
      </c>
      <c r="E55">
        <f t="shared" ca="1" si="4"/>
        <v>0</v>
      </c>
      <c r="F55" s="16">
        <f t="shared" ca="1" si="13"/>
        <v>0</v>
      </c>
      <c r="G55" s="16">
        <f t="shared" ca="1" si="14"/>
        <v>5</v>
      </c>
      <c r="H55" s="18">
        <f t="shared" ca="1" si="5"/>
        <v>0</v>
      </c>
      <c r="I55" s="21">
        <f t="shared" ca="1" si="6"/>
        <v>-1</v>
      </c>
      <c r="J55" s="3">
        <f t="shared" ca="1" si="15"/>
        <v>40.18</v>
      </c>
      <c r="K55" s="17">
        <f t="shared" ca="1" si="20"/>
        <v>995.18000000000006</v>
      </c>
      <c r="L55" s="17">
        <f t="shared" ca="1" si="21"/>
        <v>1007.95</v>
      </c>
      <c r="M55" s="16">
        <f t="shared" ca="1" si="8"/>
        <v>-12.769999999999982</v>
      </c>
      <c r="O55" s="16">
        <f t="shared" si="16"/>
        <v>45</v>
      </c>
      <c r="P55" s="17">
        <f t="shared" ca="1" si="9"/>
        <v>-4.8199999999999363</v>
      </c>
      <c r="Q55" s="16"/>
      <c r="R55" s="16">
        <f t="shared" si="17"/>
        <v>45</v>
      </c>
      <c r="S55" s="17">
        <f t="shared" ca="1" si="10"/>
        <v>-10.711111111110966</v>
      </c>
      <c r="T55" s="17">
        <f t="shared" ca="1" si="11"/>
        <v>-4.8199999999999363</v>
      </c>
    </row>
    <row r="56" spans="1:20">
      <c r="A56">
        <f t="shared" si="12"/>
        <v>46</v>
      </c>
      <c r="B56">
        <f t="shared" ca="1" si="1"/>
        <v>2.4</v>
      </c>
      <c r="C56">
        <f t="shared" ca="1" si="2"/>
        <v>0.43750000000000006</v>
      </c>
      <c r="D56">
        <f t="shared" ca="1" si="3"/>
        <v>0.29671244591231982</v>
      </c>
      <c r="E56">
        <f t="shared" ca="1" si="4"/>
        <v>1</v>
      </c>
      <c r="F56" s="16">
        <f t="shared" ca="1" si="13"/>
        <v>1</v>
      </c>
      <c r="G56" s="16">
        <f t="shared" ca="1" si="14"/>
        <v>0</v>
      </c>
      <c r="H56" s="18">
        <f t="shared" ca="1" si="5"/>
        <v>2.4</v>
      </c>
      <c r="I56" s="21">
        <f t="shared" ca="1" si="6"/>
        <v>1.4</v>
      </c>
      <c r="J56" s="3">
        <f t="shared" ca="1" si="15"/>
        <v>42.58</v>
      </c>
      <c r="K56" s="17">
        <f t="shared" ca="1" si="20"/>
        <v>996.58</v>
      </c>
      <c r="L56" s="17">
        <f t="shared" ca="1" si="21"/>
        <v>1007.95</v>
      </c>
      <c r="M56" s="16">
        <f t="shared" ca="1" si="8"/>
        <v>-11.370000000000005</v>
      </c>
      <c r="O56" s="16">
        <f t="shared" si="16"/>
        <v>46</v>
      </c>
      <c r="P56" s="17">
        <f t="shared" ca="1" si="9"/>
        <v>-3.4199999999999591</v>
      </c>
      <c r="Q56" s="16"/>
      <c r="R56" s="16">
        <f t="shared" si="17"/>
        <v>46</v>
      </c>
      <c r="S56" s="17">
        <f t="shared" ca="1" si="10"/>
        <v>-7.4347826086955706</v>
      </c>
      <c r="T56" s="17">
        <f t="shared" ca="1" si="11"/>
        <v>-3.4199999999999591</v>
      </c>
    </row>
    <row r="57" spans="1:20">
      <c r="A57">
        <f t="shared" si="12"/>
        <v>47</v>
      </c>
      <c r="B57">
        <f t="shared" ca="1" si="1"/>
        <v>4.71</v>
      </c>
      <c r="C57">
        <f t="shared" ca="1" si="2"/>
        <v>0.22292993630573249</v>
      </c>
      <c r="D57">
        <f t="shared" ca="1" si="3"/>
        <v>0.45014726449550224</v>
      </c>
      <c r="E57">
        <f t="shared" ca="1" si="4"/>
        <v>0</v>
      </c>
      <c r="F57" s="16">
        <f t="shared" ca="1" si="13"/>
        <v>0</v>
      </c>
      <c r="G57" s="16">
        <f t="shared" ca="1" si="14"/>
        <v>1</v>
      </c>
      <c r="H57" s="18">
        <f t="shared" ca="1" si="5"/>
        <v>0</v>
      </c>
      <c r="I57" s="21">
        <f t="shared" ca="1" si="6"/>
        <v>-1</v>
      </c>
      <c r="J57" s="3">
        <f t="shared" ca="1" si="15"/>
        <v>42.58</v>
      </c>
      <c r="K57" s="17">
        <f t="shared" ca="1" si="20"/>
        <v>995.58</v>
      </c>
      <c r="L57" s="17">
        <f t="shared" ca="1" si="21"/>
        <v>1007.95</v>
      </c>
      <c r="M57" s="16">
        <f t="shared" ca="1" si="8"/>
        <v>-12.370000000000005</v>
      </c>
      <c r="O57" s="16">
        <f t="shared" si="16"/>
        <v>47</v>
      </c>
      <c r="P57" s="17">
        <f t="shared" ca="1" si="9"/>
        <v>-4.4199999999999591</v>
      </c>
      <c r="Q57" s="16"/>
      <c r="R57" s="16">
        <f t="shared" si="17"/>
        <v>47</v>
      </c>
      <c r="S57" s="17">
        <f t="shared" ca="1" si="10"/>
        <v>-9.4042553191488452</v>
      </c>
      <c r="T57" s="17">
        <f t="shared" ca="1" si="11"/>
        <v>-4.4199999999999591</v>
      </c>
    </row>
    <row r="58" spans="1:20">
      <c r="A58">
        <f t="shared" si="12"/>
        <v>48</v>
      </c>
      <c r="B58">
        <f t="shared" ca="1" si="1"/>
        <v>4.07</v>
      </c>
      <c r="C58">
        <f t="shared" ca="1" si="2"/>
        <v>0.25798525798525795</v>
      </c>
      <c r="D58">
        <f t="shared" ca="1" si="3"/>
        <v>0.38621954837895522</v>
      </c>
      <c r="E58">
        <f t="shared" ca="1" si="4"/>
        <v>0</v>
      </c>
      <c r="F58" s="16">
        <f t="shared" ca="1" si="13"/>
        <v>0</v>
      </c>
      <c r="G58" s="16">
        <f t="shared" ca="1" si="14"/>
        <v>2</v>
      </c>
      <c r="H58" s="18">
        <f t="shared" ca="1" si="5"/>
        <v>0</v>
      </c>
      <c r="I58" s="21">
        <f t="shared" ca="1" si="6"/>
        <v>-1</v>
      </c>
      <c r="J58" s="3">
        <f t="shared" ca="1" si="15"/>
        <v>42.58</v>
      </c>
      <c r="K58" s="17">
        <f t="shared" ca="1" si="20"/>
        <v>994.58</v>
      </c>
      <c r="L58" s="17">
        <f t="shared" ca="1" si="21"/>
        <v>1007.95</v>
      </c>
      <c r="M58" s="16">
        <f t="shared" ca="1" si="8"/>
        <v>-13.370000000000005</v>
      </c>
      <c r="O58" s="16">
        <f t="shared" si="16"/>
        <v>48</v>
      </c>
      <c r="P58" s="17">
        <f t="shared" ca="1" si="9"/>
        <v>-5.4199999999999591</v>
      </c>
      <c r="Q58" s="16"/>
      <c r="R58" s="16">
        <f t="shared" si="17"/>
        <v>48</v>
      </c>
      <c r="S58" s="17">
        <f t="shared" ca="1" si="10"/>
        <v>-11.291666666666572</v>
      </c>
      <c r="T58" s="17">
        <f t="shared" ca="1" si="11"/>
        <v>-5.4199999999999591</v>
      </c>
    </row>
    <row r="59" spans="1:20">
      <c r="A59">
        <f t="shared" si="12"/>
        <v>49</v>
      </c>
      <c r="B59">
        <f t="shared" ca="1" si="1"/>
        <v>4.29</v>
      </c>
      <c r="C59">
        <f t="shared" ca="1" si="2"/>
        <v>0.24475524475524477</v>
      </c>
      <c r="D59">
        <f t="shared" ca="1" si="3"/>
        <v>3.9888519556902757E-2</v>
      </c>
      <c r="E59">
        <f t="shared" ca="1" si="4"/>
        <v>1</v>
      </c>
      <c r="F59" s="16">
        <f t="shared" ca="1" si="13"/>
        <v>1</v>
      </c>
      <c r="G59" s="16">
        <f t="shared" ca="1" si="14"/>
        <v>0</v>
      </c>
      <c r="H59" s="18">
        <f t="shared" ca="1" si="5"/>
        <v>4.29</v>
      </c>
      <c r="I59" s="21">
        <f t="shared" ca="1" si="6"/>
        <v>3.29</v>
      </c>
      <c r="J59" s="3">
        <f t="shared" ca="1" si="15"/>
        <v>46.87</v>
      </c>
      <c r="K59" s="17">
        <f t="shared" ca="1" si="20"/>
        <v>997.87</v>
      </c>
      <c r="L59" s="17">
        <f t="shared" ca="1" si="21"/>
        <v>1007.95</v>
      </c>
      <c r="M59" s="16">
        <f t="shared" ca="1" si="8"/>
        <v>-10.080000000000041</v>
      </c>
      <c r="O59" s="16">
        <f t="shared" si="16"/>
        <v>49</v>
      </c>
      <c r="P59" s="17">
        <f t="shared" ca="1" si="9"/>
        <v>-2.1299999999999955</v>
      </c>
      <c r="Q59" s="16"/>
      <c r="R59" s="16">
        <f t="shared" si="17"/>
        <v>49</v>
      </c>
      <c r="S59" s="17">
        <f t="shared" ca="1" si="10"/>
        <v>-4.3469387755101963</v>
      </c>
      <c r="T59" s="17">
        <f t="shared" ca="1" si="11"/>
        <v>-2.1299999999999955</v>
      </c>
    </row>
    <row r="60" spans="1:20">
      <c r="A60">
        <f t="shared" si="12"/>
        <v>50</v>
      </c>
      <c r="B60">
        <f t="shared" ca="1" si="1"/>
        <v>4.66</v>
      </c>
      <c r="C60">
        <f t="shared" ca="1" si="2"/>
        <v>0.2253218884120172</v>
      </c>
      <c r="D60">
        <f t="shared" ca="1" si="3"/>
        <v>0.19169944503248182</v>
      </c>
      <c r="E60">
        <f t="shared" ca="1" si="4"/>
        <v>1</v>
      </c>
      <c r="F60" s="16">
        <f t="shared" ca="1" si="13"/>
        <v>2</v>
      </c>
      <c r="G60" s="16">
        <f t="shared" ca="1" si="14"/>
        <v>0</v>
      </c>
      <c r="H60" s="18">
        <f t="shared" ca="1" si="5"/>
        <v>4.66</v>
      </c>
      <c r="I60" s="21">
        <f t="shared" ca="1" si="6"/>
        <v>3.66</v>
      </c>
      <c r="J60" s="3">
        <f t="shared" ca="1" si="15"/>
        <v>51.53</v>
      </c>
      <c r="K60" s="17">
        <f t="shared" ca="1" si="20"/>
        <v>1001.53</v>
      </c>
      <c r="L60" s="17">
        <f t="shared" ca="1" si="21"/>
        <v>1007.95</v>
      </c>
      <c r="M60" s="16">
        <f t="shared" ca="1" si="8"/>
        <v>-6.4200000000000728</v>
      </c>
      <c r="O60" s="16">
        <f t="shared" si="16"/>
        <v>50</v>
      </c>
      <c r="P60" s="17">
        <f t="shared" ca="1" si="9"/>
        <v>1.5299999999999727</v>
      </c>
      <c r="Q60" s="16"/>
      <c r="R60" s="16">
        <f t="shared" si="17"/>
        <v>50</v>
      </c>
      <c r="S60" s="17">
        <f t="shared" ca="1" si="10"/>
        <v>3.0599999999999454</v>
      </c>
      <c r="T60" s="17">
        <f t="shared" ca="1" si="11"/>
        <v>1.5299999999999727</v>
      </c>
    </row>
    <row r="61" spans="1:20">
      <c r="A61">
        <f t="shared" si="12"/>
        <v>51</v>
      </c>
      <c r="B61">
        <f t="shared" ca="1" si="1"/>
        <v>3.18</v>
      </c>
      <c r="C61">
        <f t="shared" ca="1" si="2"/>
        <v>0.330188679245283</v>
      </c>
      <c r="D61">
        <f t="shared" ca="1" si="3"/>
        <v>0.83310200863261796</v>
      </c>
      <c r="E61">
        <f t="shared" ca="1" si="4"/>
        <v>0</v>
      </c>
      <c r="F61" s="16">
        <f t="shared" ca="1" si="13"/>
        <v>0</v>
      </c>
      <c r="G61" s="16">
        <f t="shared" ca="1" si="14"/>
        <v>1</v>
      </c>
      <c r="H61" s="18">
        <f t="shared" ca="1" si="5"/>
        <v>0</v>
      </c>
      <c r="I61" s="21">
        <f t="shared" ca="1" si="6"/>
        <v>-1</v>
      </c>
      <c r="J61" s="3">
        <f t="shared" ca="1" si="15"/>
        <v>51.53</v>
      </c>
      <c r="K61" s="17">
        <f t="shared" ca="1" si="20"/>
        <v>1000.53</v>
      </c>
      <c r="L61" s="17">
        <f t="shared" ca="1" si="21"/>
        <v>1007.95</v>
      </c>
      <c r="M61" s="16">
        <f t="shared" ca="1" si="8"/>
        <v>-7.4200000000000728</v>
      </c>
      <c r="O61" s="16">
        <f t="shared" si="16"/>
        <v>51</v>
      </c>
      <c r="P61" s="17">
        <f t="shared" ca="1" si="9"/>
        <v>0.52999999999997272</v>
      </c>
      <c r="Q61" s="16"/>
      <c r="R61" s="16">
        <f t="shared" si="17"/>
        <v>51</v>
      </c>
      <c r="S61" s="17">
        <f t="shared" ca="1" si="10"/>
        <v>1.0392156862744457</v>
      </c>
      <c r="T61" s="17">
        <f t="shared" ca="1" si="11"/>
        <v>0.52999999999997272</v>
      </c>
    </row>
    <row r="62" spans="1:20">
      <c r="A62">
        <f t="shared" si="12"/>
        <v>52</v>
      </c>
      <c r="B62">
        <f t="shared" ca="1" si="1"/>
        <v>2.09</v>
      </c>
      <c r="C62">
        <f t="shared" ca="1" si="2"/>
        <v>0.50239234449760772</v>
      </c>
      <c r="D62">
        <f t="shared" ca="1" si="3"/>
        <v>0.5529489085308521</v>
      </c>
      <c r="E62">
        <f t="shared" ca="1" si="4"/>
        <v>0</v>
      </c>
      <c r="F62" s="16">
        <f t="shared" ca="1" si="13"/>
        <v>0</v>
      </c>
      <c r="G62" s="16">
        <f t="shared" ca="1" si="14"/>
        <v>2</v>
      </c>
      <c r="H62" s="18">
        <f t="shared" ca="1" si="5"/>
        <v>0</v>
      </c>
      <c r="I62" s="21">
        <f t="shared" ca="1" si="6"/>
        <v>-1</v>
      </c>
      <c r="J62" s="3">
        <f t="shared" ca="1" si="15"/>
        <v>51.53</v>
      </c>
      <c r="K62" s="17">
        <f t="shared" ca="1" si="20"/>
        <v>999.53</v>
      </c>
      <c r="L62" s="17">
        <f t="shared" ca="1" si="21"/>
        <v>1007.95</v>
      </c>
      <c r="M62" s="16">
        <f t="shared" ca="1" si="8"/>
        <v>-8.4200000000000728</v>
      </c>
      <c r="O62" s="16">
        <f t="shared" si="16"/>
        <v>52</v>
      </c>
      <c r="P62" s="17">
        <f t="shared" ca="1" si="9"/>
        <v>-0.47000000000002728</v>
      </c>
      <c r="Q62" s="16"/>
      <c r="R62" s="16">
        <f t="shared" si="17"/>
        <v>52</v>
      </c>
      <c r="S62" s="17">
        <f t="shared" ca="1" si="10"/>
        <v>-0.90384615384621725</v>
      </c>
      <c r="T62" s="17">
        <f t="shared" ca="1" si="11"/>
        <v>-0.47000000000002728</v>
      </c>
    </row>
    <row r="63" spans="1:20">
      <c r="A63">
        <f t="shared" si="12"/>
        <v>53</v>
      </c>
      <c r="B63">
        <f t="shared" ca="1" si="1"/>
        <v>3.61</v>
      </c>
      <c r="C63">
        <f t="shared" ca="1" si="2"/>
        <v>0.29085872576177291</v>
      </c>
      <c r="D63">
        <f t="shared" ca="1" si="3"/>
        <v>0.79073161126983904</v>
      </c>
      <c r="E63">
        <f t="shared" ca="1" si="4"/>
        <v>0</v>
      </c>
      <c r="F63" s="16">
        <f t="shared" ca="1" si="13"/>
        <v>0</v>
      </c>
      <c r="G63" s="16">
        <f t="shared" ca="1" si="14"/>
        <v>3</v>
      </c>
      <c r="H63" s="18">
        <f t="shared" ca="1" si="5"/>
        <v>0</v>
      </c>
      <c r="I63" s="21">
        <f t="shared" ca="1" si="6"/>
        <v>-1</v>
      </c>
      <c r="J63" s="3">
        <f t="shared" ca="1" si="15"/>
        <v>51.53</v>
      </c>
      <c r="K63" s="17">
        <f t="shared" ca="1" si="20"/>
        <v>998.53</v>
      </c>
      <c r="L63" s="17">
        <f t="shared" ca="1" si="21"/>
        <v>1007.95</v>
      </c>
      <c r="M63" s="16">
        <f t="shared" ca="1" si="8"/>
        <v>-9.4200000000000728</v>
      </c>
      <c r="O63" s="16">
        <f t="shared" si="16"/>
        <v>53</v>
      </c>
      <c r="P63" s="17">
        <f t="shared" ca="1" si="9"/>
        <v>-1.4700000000000273</v>
      </c>
      <c r="Q63" s="16"/>
      <c r="R63" s="16">
        <f t="shared" si="17"/>
        <v>53</v>
      </c>
      <c r="S63" s="17">
        <f t="shared" ca="1" si="10"/>
        <v>-2.773584905660428</v>
      </c>
      <c r="T63" s="17">
        <f t="shared" ca="1" si="11"/>
        <v>-1.4700000000000273</v>
      </c>
    </row>
    <row r="64" spans="1:20">
      <c r="A64">
        <f t="shared" si="12"/>
        <v>54</v>
      </c>
      <c r="B64">
        <f t="shared" ca="1" si="1"/>
        <v>4.9800000000000004</v>
      </c>
      <c r="C64">
        <f t="shared" ca="1" si="2"/>
        <v>0.21084337349397589</v>
      </c>
      <c r="D64">
        <f t="shared" ca="1" si="3"/>
        <v>0.73704247050598592</v>
      </c>
      <c r="E64">
        <f t="shared" ca="1" si="4"/>
        <v>0</v>
      </c>
      <c r="F64" s="16">
        <f t="shared" ca="1" si="13"/>
        <v>0</v>
      </c>
      <c r="G64" s="16">
        <f t="shared" ca="1" si="14"/>
        <v>4</v>
      </c>
      <c r="H64" s="18">
        <f t="shared" ca="1" si="5"/>
        <v>0</v>
      </c>
      <c r="I64" s="21">
        <f t="shared" ca="1" si="6"/>
        <v>-1</v>
      </c>
      <c r="J64" s="3">
        <f t="shared" ca="1" si="15"/>
        <v>51.53</v>
      </c>
      <c r="K64" s="17">
        <f t="shared" ca="1" si="20"/>
        <v>997.53</v>
      </c>
      <c r="L64" s="17">
        <f t="shared" ca="1" si="21"/>
        <v>1007.95</v>
      </c>
      <c r="M64" s="16">
        <f t="shared" ca="1" si="8"/>
        <v>-10.420000000000073</v>
      </c>
      <c r="O64" s="16">
        <f t="shared" si="16"/>
        <v>54</v>
      </c>
      <c r="P64" s="17">
        <f t="shared" ca="1" si="9"/>
        <v>-2.4700000000000273</v>
      </c>
      <c r="Q64" s="16"/>
      <c r="R64" s="16">
        <f t="shared" si="17"/>
        <v>54</v>
      </c>
      <c r="S64" s="17">
        <f t="shared" ca="1" si="10"/>
        <v>-4.5740740740741188</v>
      </c>
      <c r="T64" s="17">
        <f t="shared" ca="1" si="11"/>
        <v>-2.4700000000000273</v>
      </c>
    </row>
    <row r="65" spans="1:20">
      <c r="A65">
        <f t="shared" si="12"/>
        <v>55</v>
      </c>
      <c r="B65">
        <f t="shared" ca="1" si="1"/>
        <v>3.98</v>
      </c>
      <c r="C65">
        <f t="shared" ca="1" si="2"/>
        <v>0.26381909547738691</v>
      </c>
      <c r="D65">
        <f t="shared" ca="1" si="3"/>
        <v>0.38378088194990045</v>
      </c>
      <c r="E65">
        <f t="shared" ca="1" si="4"/>
        <v>0</v>
      </c>
      <c r="F65" s="16">
        <f t="shared" ca="1" si="13"/>
        <v>0</v>
      </c>
      <c r="G65" s="16">
        <f t="shared" ca="1" si="14"/>
        <v>5</v>
      </c>
      <c r="H65" s="18">
        <f t="shared" ca="1" si="5"/>
        <v>0</v>
      </c>
      <c r="I65" s="21">
        <f t="shared" ca="1" si="6"/>
        <v>-1</v>
      </c>
      <c r="J65" s="3">
        <f t="shared" ca="1" si="15"/>
        <v>51.53</v>
      </c>
      <c r="K65" s="17">
        <f t="shared" ca="1" si="20"/>
        <v>996.53</v>
      </c>
      <c r="L65" s="17">
        <f t="shared" ca="1" si="21"/>
        <v>1007.95</v>
      </c>
      <c r="M65" s="16">
        <f t="shared" ca="1" si="8"/>
        <v>-11.420000000000073</v>
      </c>
      <c r="O65" s="16">
        <f t="shared" si="16"/>
        <v>55</v>
      </c>
      <c r="P65" s="17">
        <f t="shared" ca="1" si="9"/>
        <v>-3.4700000000000273</v>
      </c>
      <c r="Q65" s="16"/>
      <c r="R65" s="16">
        <f t="shared" si="17"/>
        <v>55</v>
      </c>
      <c r="S65" s="17">
        <f t="shared" ca="1" si="10"/>
        <v>-6.309090909090969</v>
      </c>
      <c r="T65" s="17">
        <f t="shared" ca="1" si="11"/>
        <v>-3.4700000000000273</v>
      </c>
    </row>
    <row r="66" spans="1:20">
      <c r="A66">
        <f t="shared" si="12"/>
        <v>56</v>
      </c>
      <c r="B66">
        <f t="shared" ca="1" si="1"/>
        <v>2.99</v>
      </c>
      <c r="C66">
        <f t="shared" ca="1" si="2"/>
        <v>0.3511705685618729</v>
      </c>
      <c r="D66">
        <f t="shared" ca="1" si="3"/>
        <v>1.9042331119712763E-2</v>
      </c>
      <c r="E66">
        <f t="shared" ca="1" si="4"/>
        <v>1</v>
      </c>
      <c r="F66" s="16">
        <f t="shared" ca="1" si="13"/>
        <v>1</v>
      </c>
      <c r="G66" s="16">
        <f t="shared" ca="1" si="14"/>
        <v>0</v>
      </c>
      <c r="H66" s="18">
        <f t="shared" ca="1" si="5"/>
        <v>2.99</v>
      </c>
      <c r="I66" s="21">
        <f t="shared" ca="1" si="6"/>
        <v>1.9900000000000002</v>
      </c>
      <c r="J66" s="3">
        <f t="shared" ca="1" si="15"/>
        <v>54.52</v>
      </c>
      <c r="K66" s="17">
        <f t="shared" ca="1" si="20"/>
        <v>998.52</v>
      </c>
      <c r="L66" s="17">
        <f t="shared" ca="1" si="21"/>
        <v>1007.95</v>
      </c>
      <c r="M66" s="16">
        <f t="shared" ca="1" si="8"/>
        <v>-9.4300000000000637</v>
      </c>
      <c r="O66" s="16">
        <f t="shared" si="16"/>
        <v>56</v>
      </c>
      <c r="P66" s="17">
        <f t="shared" ca="1" si="9"/>
        <v>-1.4800000000000182</v>
      </c>
      <c r="Q66" s="16"/>
      <c r="R66" s="16">
        <f t="shared" si="17"/>
        <v>56</v>
      </c>
      <c r="S66" s="17">
        <f t="shared" ca="1" si="10"/>
        <v>-2.6428571428571814</v>
      </c>
      <c r="T66" s="17">
        <f t="shared" ca="1" si="11"/>
        <v>-1.4800000000000182</v>
      </c>
    </row>
    <row r="67" spans="1:20">
      <c r="A67">
        <f t="shared" si="12"/>
        <v>57</v>
      </c>
      <c r="B67">
        <f t="shared" ca="1" si="1"/>
        <v>2.1</v>
      </c>
      <c r="C67">
        <f t="shared" ca="1" si="2"/>
        <v>0.5</v>
      </c>
      <c r="D67">
        <f t="shared" ca="1" si="3"/>
        <v>0.69558748327556441</v>
      </c>
      <c r="E67">
        <f t="shared" ca="1" si="4"/>
        <v>0</v>
      </c>
      <c r="F67" s="16">
        <f t="shared" ca="1" si="13"/>
        <v>0</v>
      </c>
      <c r="G67" s="16">
        <f t="shared" ca="1" si="14"/>
        <v>1</v>
      </c>
      <c r="H67" s="18">
        <f t="shared" ca="1" si="5"/>
        <v>0</v>
      </c>
      <c r="I67" s="21">
        <f t="shared" ca="1" si="6"/>
        <v>-1</v>
      </c>
      <c r="J67" s="3">
        <f t="shared" ca="1" si="15"/>
        <v>54.52</v>
      </c>
      <c r="K67" s="17">
        <f t="shared" ca="1" si="20"/>
        <v>997.52</v>
      </c>
      <c r="L67" s="17">
        <f t="shared" ca="1" si="21"/>
        <v>1007.95</v>
      </c>
      <c r="M67" s="16">
        <f t="shared" ca="1" si="8"/>
        <v>-10.430000000000064</v>
      </c>
      <c r="O67" s="16">
        <f t="shared" si="16"/>
        <v>57</v>
      </c>
      <c r="P67" s="17">
        <f t="shared" ca="1" si="9"/>
        <v>-2.4800000000000182</v>
      </c>
      <c r="Q67" s="16"/>
      <c r="R67" s="16">
        <f t="shared" si="17"/>
        <v>57</v>
      </c>
      <c r="S67" s="17">
        <f t="shared" ca="1" si="10"/>
        <v>-4.3508771929824803</v>
      </c>
      <c r="T67" s="17">
        <f t="shared" ca="1" si="11"/>
        <v>-2.4800000000000182</v>
      </c>
    </row>
    <row r="68" spans="1:20">
      <c r="A68">
        <f t="shared" si="12"/>
        <v>58</v>
      </c>
      <c r="B68">
        <f t="shared" ca="1" si="1"/>
        <v>4.59</v>
      </c>
      <c r="C68">
        <f t="shared" ca="1" si="2"/>
        <v>0.22875816993464054</v>
      </c>
      <c r="D68">
        <f t="shared" ca="1" si="3"/>
        <v>0.99153030592371105</v>
      </c>
      <c r="E68">
        <f t="shared" ca="1" si="4"/>
        <v>0</v>
      </c>
      <c r="F68" s="16">
        <f t="shared" ca="1" si="13"/>
        <v>0</v>
      </c>
      <c r="G68" s="16">
        <f t="shared" ca="1" si="14"/>
        <v>2</v>
      </c>
      <c r="H68" s="18">
        <f t="shared" ca="1" si="5"/>
        <v>0</v>
      </c>
      <c r="I68" s="21">
        <f t="shared" ca="1" si="6"/>
        <v>-1</v>
      </c>
      <c r="J68" s="3">
        <f t="shared" ca="1" si="15"/>
        <v>54.52</v>
      </c>
      <c r="K68" s="17">
        <f t="shared" ca="1" si="20"/>
        <v>996.52</v>
      </c>
      <c r="L68" s="17">
        <f t="shared" ca="1" si="21"/>
        <v>1007.95</v>
      </c>
      <c r="M68" s="16">
        <f t="shared" ca="1" si="8"/>
        <v>-11.430000000000064</v>
      </c>
      <c r="O68" s="16">
        <f t="shared" si="16"/>
        <v>58</v>
      </c>
      <c r="P68" s="17">
        <f t="shared" ca="1" si="9"/>
        <v>-3.4800000000000182</v>
      </c>
      <c r="Q68" s="16"/>
      <c r="R68" s="16">
        <f t="shared" si="17"/>
        <v>58</v>
      </c>
      <c r="S68" s="17">
        <f t="shared" ca="1" si="10"/>
        <v>-6.0000000000000284</v>
      </c>
      <c r="T68" s="17">
        <f t="shared" ca="1" si="11"/>
        <v>-3.4800000000000182</v>
      </c>
    </row>
    <row r="69" spans="1:20">
      <c r="A69">
        <f t="shared" si="12"/>
        <v>59</v>
      </c>
      <c r="B69">
        <f t="shared" ca="1" si="1"/>
        <v>4.01</v>
      </c>
      <c r="C69">
        <f t="shared" ca="1" si="2"/>
        <v>0.26184538653366585</v>
      </c>
      <c r="D69">
        <f t="shared" ca="1" si="3"/>
        <v>0.22363311392684126</v>
      </c>
      <c r="E69">
        <f t="shared" ca="1" si="4"/>
        <v>1</v>
      </c>
      <c r="F69" s="16">
        <f t="shared" ca="1" si="13"/>
        <v>1</v>
      </c>
      <c r="G69" s="16">
        <f t="shared" ca="1" si="14"/>
        <v>0</v>
      </c>
      <c r="H69" s="18">
        <f t="shared" ca="1" si="5"/>
        <v>4.01</v>
      </c>
      <c r="I69" s="21">
        <f t="shared" ca="1" si="6"/>
        <v>3.01</v>
      </c>
      <c r="J69" s="3">
        <f t="shared" ca="1" si="15"/>
        <v>58.53</v>
      </c>
      <c r="K69" s="17">
        <f t="shared" ca="1" si="20"/>
        <v>999.53</v>
      </c>
      <c r="L69" s="17">
        <f t="shared" ca="1" si="21"/>
        <v>1007.95</v>
      </c>
      <c r="M69" s="16">
        <f t="shared" ca="1" si="8"/>
        <v>-8.4200000000000728</v>
      </c>
      <c r="O69" s="16">
        <f t="shared" si="16"/>
        <v>59</v>
      </c>
      <c r="P69" s="17">
        <f t="shared" ca="1" si="9"/>
        <v>-0.47000000000002728</v>
      </c>
      <c r="Q69" s="16"/>
      <c r="R69" s="16">
        <f t="shared" si="17"/>
        <v>59</v>
      </c>
      <c r="S69" s="17">
        <f t="shared" ca="1" si="10"/>
        <v>-0.79661016949157215</v>
      </c>
      <c r="T69" s="17">
        <f t="shared" ca="1" si="11"/>
        <v>-0.47000000000002728</v>
      </c>
    </row>
    <row r="70" spans="1:20">
      <c r="A70">
        <f t="shared" si="12"/>
        <v>60</v>
      </c>
      <c r="B70">
        <f t="shared" ca="1" si="1"/>
        <v>3.53</v>
      </c>
      <c r="C70">
        <f t="shared" ca="1" si="2"/>
        <v>0.2974504249291785</v>
      </c>
      <c r="D70">
        <f t="shared" ca="1" si="3"/>
        <v>0.75198677439225969</v>
      </c>
      <c r="E70">
        <f t="shared" ca="1" si="4"/>
        <v>0</v>
      </c>
      <c r="F70" s="16">
        <f t="shared" ca="1" si="13"/>
        <v>0</v>
      </c>
      <c r="G70" s="16">
        <f t="shared" ca="1" si="14"/>
        <v>1</v>
      </c>
      <c r="H70" s="18">
        <f t="shared" ca="1" si="5"/>
        <v>0</v>
      </c>
      <c r="I70" s="21">
        <f t="shared" ca="1" si="6"/>
        <v>-1</v>
      </c>
      <c r="J70" s="3">
        <f t="shared" ca="1" si="15"/>
        <v>58.53</v>
      </c>
      <c r="K70" s="17">
        <f t="shared" ca="1" si="20"/>
        <v>998.53</v>
      </c>
      <c r="L70" s="17">
        <f t="shared" ca="1" si="21"/>
        <v>1007.95</v>
      </c>
      <c r="M70" s="16">
        <f t="shared" ca="1" si="8"/>
        <v>-9.4200000000000728</v>
      </c>
      <c r="O70" s="16">
        <f t="shared" si="16"/>
        <v>60</v>
      </c>
      <c r="P70" s="17">
        <f t="shared" ca="1" si="9"/>
        <v>-1.4700000000000273</v>
      </c>
      <c r="Q70" s="16"/>
      <c r="R70" s="16">
        <f t="shared" si="17"/>
        <v>60</v>
      </c>
      <c r="S70" s="17">
        <f t="shared" ca="1" si="10"/>
        <v>-2.4500000000000455</v>
      </c>
      <c r="T70" s="17">
        <f t="shared" ca="1" si="11"/>
        <v>-1.4700000000000273</v>
      </c>
    </row>
    <row r="71" spans="1:20">
      <c r="A71">
        <f t="shared" si="12"/>
        <v>61</v>
      </c>
      <c r="B71">
        <f t="shared" ca="1" si="1"/>
        <v>5.23</v>
      </c>
      <c r="C71">
        <f t="shared" ca="1" si="2"/>
        <v>0.20076481835564053</v>
      </c>
      <c r="D71">
        <f t="shared" ca="1" si="3"/>
        <v>0.49797073789313928</v>
      </c>
      <c r="E71">
        <f t="shared" ca="1" si="4"/>
        <v>0</v>
      </c>
      <c r="F71" s="16">
        <f t="shared" ca="1" si="13"/>
        <v>0</v>
      </c>
      <c r="G71" s="16">
        <f t="shared" ca="1" si="14"/>
        <v>2</v>
      </c>
      <c r="H71" s="18">
        <f t="shared" ca="1" si="5"/>
        <v>0</v>
      </c>
      <c r="I71" s="21">
        <f t="shared" ca="1" si="6"/>
        <v>-1</v>
      </c>
      <c r="J71" s="3">
        <f t="shared" ca="1" si="15"/>
        <v>58.53</v>
      </c>
      <c r="K71" s="17">
        <f t="shared" ca="1" si="20"/>
        <v>997.53</v>
      </c>
      <c r="L71" s="17">
        <f t="shared" ca="1" si="21"/>
        <v>1007.95</v>
      </c>
      <c r="M71" s="16">
        <f t="shared" ca="1" si="8"/>
        <v>-10.420000000000073</v>
      </c>
      <c r="O71" s="16">
        <f t="shared" si="16"/>
        <v>61</v>
      </c>
      <c r="P71" s="17">
        <f t="shared" ca="1" si="9"/>
        <v>-2.4700000000000273</v>
      </c>
      <c r="Q71" s="16"/>
      <c r="R71" s="16">
        <f t="shared" si="17"/>
        <v>61</v>
      </c>
      <c r="S71" s="17">
        <f t="shared" ca="1" si="10"/>
        <v>-4.0491803278688963</v>
      </c>
      <c r="T71" s="17">
        <f t="shared" ca="1" si="11"/>
        <v>-2.4700000000000273</v>
      </c>
    </row>
    <row r="72" spans="1:20">
      <c r="A72">
        <f t="shared" si="12"/>
        <v>62</v>
      </c>
      <c r="B72">
        <f t="shared" ca="1" si="1"/>
        <v>5.0199999999999996</v>
      </c>
      <c r="C72">
        <f t="shared" ca="1" si="2"/>
        <v>0.20916334661354585</v>
      </c>
      <c r="D72">
        <f t="shared" ca="1" si="3"/>
        <v>0.41149085221162918</v>
      </c>
      <c r="E72">
        <f t="shared" ca="1" si="4"/>
        <v>0</v>
      </c>
      <c r="F72" s="16">
        <f t="shared" ca="1" si="13"/>
        <v>0</v>
      </c>
      <c r="G72" s="16">
        <f t="shared" ca="1" si="14"/>
        <v>3</v>
      </c>
      <c r="H72" s="18">
        <f t="shared" ca="1" si="5"/>
        <v>0</v>
      </c>
      <c r="I72" s="21">
        <f t="shared" ca="1" si="6"/>
        <v>-1</v>
      </c>
      <c r="J72" s="3">
        <f t="shared" ca="1" si="15"/>
        <v>58.53</v>
      </c>
      <c r="K72" s="17">
        <f t="shared" ca="1" si="20"/>
        <v>996.53</v>
      </c>
      <c r="L72" s="17">
        <f t="shared" ca="1" si="21"/>
        <v>1007.95</v>
      </c>
      <c r="M72" s="16">
        <f t="shared" ca="1" si="8"/>
        <v>-11.420000000000073</v>
      </c>
      <c r="O72" s="16">
        <f t="shared" si="16"/>
        <v>62</v>
      </c>
      <c r="P72" s="17">
        <f t="shared" ca="1" si="9"/>
        <v>-3.4700000000000273</v>
      </c>
      <c r="Q72" s="16"/>
      <c r="R72" s="16">
        <f t="shared" si="17"/>
        <v>62</v>
      </c>
      <c r="S72" s="17">
        <f t="shared" ca="1" si="10"/>
        <v>-5.596774193548427</v>
      </c>
      <c r="T72" s="17">
        <f t="shared" ca="1" si="11"/>
        <v>-3.4700000000000273</v>
      </c>
    </row>
    <row r="73" spans="1:20">
      <c r="A73">
        <f t="shared" si="12"/>
        <v>63</v>
      </c>
      <c r="B73">
        <f t="shared" ca="1" si="1"/>
        <v>2.31</v>
      </c>
      <c r="C73">
        <f t="shared" ca="1" si="2"/>
        <v>0.45454545454545459</v>
      </c>
      <c r="D73">
        <f t="shared" ca="1" si="3"/>
        <v>0.43860953617150678</v>
      </c>
      <c r="E73">
        <f t="shared" ca="1" si="4"/>
        <v>1</v>
      </c>
      <c r="F73" s="16">
        <f t="shared" ca="1" si="13"/>
        <v>1</v>
      </c>
      <c r="G73" s="16">
        <f t="shared" ca="1" si="14"/>
        <v>0</v>
      </c>
      <c r="H73" s="18">
        <f t="shared" ca="1" si="5"/>
        <v>2.31</v>
      </c>
      <c r="I73" s="21">
        <f t="shared" ca="1" si="6"/>
        <v>1.31</v>
      </c>
      <c r="J73" s="3">
        <f t="shared" ca="1" si="15"/>
        <v>60.84</v>
      </c>
      <c r="K73" s="17">
        <f t="shared" ca="1" si="20"/>
        <v>997.83999999999992</v>
      </c>
      <c r="L73" s="17">
        <f t="shared" ca="1" si="21"/>
        <v>1007.95</v>
      </c>
      <c r="M73" s="16">
        <f t="shared" ca="1" si="8"/>
        <v>-10.110000000000127</v>
      </c>
      <c r="O73" s="16">
        <f t="shared" si="16"/>
        <v>63</v>
      </c>
      <c r="P73" s="17">
        <f t="shared" ca="1" si="9"/>
        <v>-2.1600000000000819</v>
      </c>
      <c r="Q73" s="16"/>
      <c r="R73" s="16">
        <f t="shared" si="17"/>
        <v>63</v>
      </c>
      <c r="S73" s="17">
        <f t="shared" ca="1" si="10"/>
        <v>-3.4285714285715585</v>
      </c>
      <c r="T73" s="17">
        <f t="shared" ca="1" si="11"/>
        <v>-2.1600000000000819</v>
      </c>
    </row>
    <row r="74" spans="1:20">
      <c r="A74">
        <f t="shared" si="12"/>
        <v>64</v>
      </c>
      <c r="B74">
        <f t="shared" ca="1" si="1"/>
        <v>5.26</v>
      </c>
      <c r="C74">
        <f t="shared" ca="1" si="2"/>
        <v>0.19961977186311788</v>
      </c>
      <c r="D74">
        <f t="shared" ca="1" si="3"/>
        <v>0.5120263077268592</v>
      </c>
      <c r="E74">
        <f t="shared" ca="1" si="4"/>
        <v>0</v>
      </c>
      <c r="F74" s="16">
        <f t="shared" ca="1" si="13"/>
        <v>0</v>
      </c>
      <c r="G74" s="16">
        <f t="shared" ca="1" si="14"/>
        <v>1</v>
      </c>
      <c r="H74" s="18">
        <f t="shared" ca="1" si="5"/>
        <v>0</v>
      </c>
      <c r="I74" s="21">
        <f t="shared" ca="1" si="6"/>
        <v>-1</v>
      </c>
      <c r="J74" s="3">
        <f t="shared" ca="1" si="15"/>
        <v>60.84</v>
      </c>
      <c r="K74" s="17">
        <f t="shared" ca="1" si="20"/>
        <v>996.83999999999992</v>
      </c>
      <c r="L74" s="17">
        <f t="shared" ca="1" si="21"/>
        <v>1007.95</v>
      </c>
      <c r="M74" s="16">
        <f t="shared" ca="1" si="8"/>
        <v>-11.110000000000127</v>
      </c>
      <c r="O74" s="16">
        <f t="shared" si="16"/>
        <v>64</v>
      </c>
      <c r="P74" s="17">
        <f t="shared" ca="1" si="9"/>
        <v>-3.1600000000000819</v>
      </c>
      <c r="Q74" s="16"/>
      <c r="R74" s="16">
        <f t="shared" si="17"/>
        <v>64</v>
      </c>
      <c r="S74" s="17">
        <f t="shared" ca="1" si="10"/>
        <v>-4.9375000000001279</v>
      </c>
      <c r="T74" s="17">
        <f t="shared" ca="1" si="11"/>
        <v>-3.1600000000000819</v>
      </c>
    </row>
    <row r="75" spans="1:20">
      <c r="A75">
        <f t="shared" si="12"/>
        <v>65</v>
      </c>
      <c r="B75">
        <f t="shared" ref="B75:B138" ca="1" si="22">RANDBETWEEN($A$5,$B$5)/100</f>
        <v>3.18</v>
      </c>
      <c r="C75">
        <f t="shared" ref="C75:C138" ca="1" si="23">$C$5*(1/B75)</f>
        <v>0.330188679245283</v>
      </c>
      <c r="D75">
        <f t="shared" ref="D75:D138" ca="1" si="24">RAND()</f>
        <v>0.62304085704190215</v>
      </c>
      <c r="E75">
        <f t="shared" ref="E75:E138" ca="1" si="25">IF(D75&lt;=C75,1,0)</f>
        <v>0</v>
      </c>
      <c r="F75" s="16">
        <f t="shared" ca="1" si="13"/>
        <v>0</v>
      </c>
      <c r="G75" s="16">
        <f t="shared" ca="1" si="14"/>
        <v>2</v>
      </c>
      <c r="H75" s="18">
        <f t="shared" ref="H75:H138" ca="1" si="26">IF(E75=0,0,B75)</f>
        <v>0</v>
      </c>
      <c r="I75" s="21">
        <f t="shared" ref="I75:I138" ca="1" si="27">IF(E75=0,-1,H75-1)</f>
        <v>-1</v>
      </c>
      <c r="J75" s="3">
        <f t="shared" ca="1" si="15"/>
        <v>60.84</v>
      </c>
      <c r="K75" s="17">
        <f t="shared" ca="1" si="20"/>
        <v>995.83999999999992</v>
      </c>
      <c r="L75" s="17">
        <f t="shared" ca="1" si="21"/>
        <v>1007.95</v>
      </c>
      <c r="M75" s="16">
        <f t="shared" ref="M75:M138" ca="1" si="28">IF(K75&lt;N(L75),K75-L74,"")</f>
        <v>-12.110000000000127</v>
      </c>
      <c r="O75" s="16">
        <f t="shared" si="16"/>
        <v>65</v>
      </c>
      <c r="P75" s="17">
        <f t="shared" ref="P75:P138" ca="1" si="29">K75-1000</f>
        <v>-4.1600000000000819</v>
      </c>
      <c r="Q75" s="16"/>
      <c r="R75" s="16">
        <f t="shared" si="17"/>
        <v>65</v>
      </c>
      <c r="S75" s="17">
        <f t="shared" ref="S75:S138" ca="1" si="30">((R75+T75)/R75*100)-100</f>
        <v>-6.4000000000001336</v>
      </c>
      <c r="T75" s="17">
        <f t="shared" ref="T75:T138" ca="1" si="31">K75-1000</f>
        <v>-4.1600000000000819</v>
      </c>
    </row>
    <row r="76" spans="1:20">
      <c r="A76">
        <f t="shared" ref="A76:A139" si="32">A75+1</f>
        <v>66</v>
      </c>
      <c r="B76">
        <f t="shared" ca="1" si="22"/>
        <v>5.7</v>
      </c>
      <c r="C76">
        <f t="shared" ca="1" si="23"/>
        <v>0.18421052631578946</v>
      </c>
      <c r="D76">
        <f t="shared" ca="1" si="24"/>
        <v>0.10720459657473236</v>
      </c>
      <c r="E76">
        <f t="shared" ca="1" si="25"/>
        <v>1</v>
      </c>
      <c r="F76" s="16">
        <f t="shared" ref="F76:F139" ca="1" si="33">IF(E76=1,F75+1,0)</f>
        <v>1</v>
      </c>
      <c r="G76" s="16">
        <f t="shared" ref="G76:G139" ca="1" si="34">IF(E76=0,G75+1,0)</f>
        <v>0</v>
      </c>
      <c r="H76" s="18">
        <f t="shared" ca="1" si="26"/>
        <v>5.7</v>
      </c>
      <c r="I76" s="21">
        <f t="shared" ca="1" si="27"/>
        <v>4.7</v>
      </c>
      <c r="J76" s="3">
        <f t="shared" ref="J76:J139" ca="1" si="35">J75+H76</f>
        <v>66.540000000000006</v>
      </c>
      <c r="K76" s="17">
        <f t="shared" ca="1" si="20"/>
        <v>1000.54</v>
      </c>
      <c r="L76" s="17">
        <f t="shared" ca="1" si="21"/>
        <v>1007.95</v>
      </c>
      <c r="M76" s="16">
        <f t="shared" ca="1" si="28"/>
        <v>-7.4100000000000819</v>
      </c>
      <c r="O76" s="16">
        <f t="shared" ref="O76:O139" si="36">O75+1</f>
        <v>66</v>
      </c>
      <c r="P76" s="17">
        <f t="shared" ca="1" si="29"/>
        <v>0.53999999999996362</v>
      </c>
      <c r="Q76" s="16"/>
      <c r="R76" s="16">
        <f t="shared" ref="R76:R139" si="37">R75+1</f>
        <v>66</v>
      </c>
      <c r="S76" s="17">
        <f t="shared" ca="1" si="30"/>
        <v>0.81818181818175617</v>
      </c>
      <c r="T76" s="17">
        <f t="shared" ca="1" si="31"/>
        <v>0.53999999999996362</v>
      </c>
    </row>
    <row r="77" spans="1:20">
      <c r="A77">
        <f t="shared" si="32"/>
        <v>67</v>
      </c>
      <c r="B77">
        <f t="shared" ca="1" si="22"/>
        <v>2.95</v>
      </c>
      <c r="C77">
        <f t="shared" ca="1" si="23"/>
        <v>0.3559322033898305</v>
      </c>
      <c r="D77">
        <f t="shared" ca="1" si="24"/>
        <v>0.57931374566977767</v>
      </c>
      <c r="E77">
        <f t="shared" ca="1" si="25"/>
        <v>0</v>
      </c>
      <c r="F77" s="16">
        <f t="shared" ca="1" si="33"/>
        <v>0</v>
      </c>
      <c r="G77" s="16">
        <f t="shared" ca="1" si="34"/>
        <v>1</v>
      </c>
      <c r="H77" s="18">
        <f t="shared" ca="1" si="26"/>
        <v>0</v>
      </c>
      <c r="I77" s="21">
        <f t="shared" ca="1" si="27"/>
        <v>-1</v>
      </c>
      <c r="J77" s="3">
        <f t="shared" ca="1" si="35"/>
        <v>66.540000000000006</v>
      </c>
      <c r="K77" s="17">
        <f t="shared" ca="1" si="20"/>
        <v>999.54</v>
      </c>
      <c r="L77" s="17">
        <f t="shared" ca="1" si="21"/>
        <v>1007.95</v>
      </c>
      <c r="M77" s="16">
        <f t="shared" ca="1" si="28"/>
        <v>-8.4100000000000819</v>
      </c>
      <c r="O77" s="16">
        <f t="shared" si="36"/>
        <v>67</v>
      </c>
      <c r="P77" s="17">
        <f t="shared" ca="1" si="29"/>
        <v>-0.46000000000003638</v>
      </c>
      <c r="Q77" s="16"/>
      <c r="R77" s="16">
        <f t="shared" si="37"/>
        <v>67</v>
      </c>
      <c r="S77" s="17">
        <f t="shared" ca="1" si="30"/>
        <v>-0.68656716417916641</v>
      </c>
      <c r="T77" s="17">
        <f t="shared" ca="1" si="31"/>
        <v>-0.46000000000003638</v>
      </c>
    </row>
    <row r="78" spans="1:20">
      <c r="A78">
        <f t="shared" si="32"/>
        <v>68</v>
      </c>
      <c r="B78">
        <f t="shared" ca="1" si="22"/>
        <v>2.99</v>
      </c>
      <c r="C78">
        <f t="shared" ca="1" si="23"/>
        <v>0.3511705685618729</v>
      </c>
      <c r="D78">
        <f t="shared" ca="1" si="24"/>
        <v>0.20188030642989041</v>
      </c>
      <c r="E78">
        <f t="shared" ca="1" si="25"/>
        <v>1</v>
      </c>
      <c r="F78" s="16">
        <f t="shared" ca="1" si="33"/>
        <v>1</v>
      </c>
      <c r="G78" s="16">
        <f t="shared" ca="1" si="34"/>
        <v>0</v>
      </c>
      <c r="H78" s="18">
        <f t="shared" ca="1" si="26"/>
        <v>2.99</v>
      </c>
      <c r="I78" s="21">
        <f t="shared" ca="1" si="27"/>
        <v>1.9900000000000002</v>
      </c>
      <c r="J78" s="3">
        <f t="shared" ca="1" si="35"/>
        <v>69.53</v>
      </c>
      <c r="K78" s="17">
        <f t="shared" ca="1" si="20"/>
        <v>1001.53</v>
      </c>
      <c r="L78" s="17">
        <f t="shared" ca="1" si="21"/>
        <v>1007.95</v>
      </c>
      <c r="M78" s="16">
        <f t="shared" ca="1" si="28"/>
        <v>-6.4200000000000728</v>
      </c>
      <c r="O78" s="16">
        <f t="shared" si="36"/>
        <v>68</v>
      </c>
      <c r="P78" s="17">
        <f t="shared" ca="1" si="29"/>
        <v>1.5299999999999727</v>
      </c>
      <c r="Q78" s="16"/>
      <c r="R78" s="16">
        <f t="shared" si="37"/>
        <v>68</v>
      </c>
      <c r="S78" s="17">
        <f t="shared" ca="1" si="30"/>
        <v>2.2499999999999574</v>
      </c>
      <c r="T78" s="17">
        <f t="shared" ca="1" si="31"/>
        <v>1.5299999999999727</v>
      </c>
    </row>
    <row r="79" spans="1:20">
      <c r="A79">
        <f t="shared" si="32"/>
        <v>69</v>
      </c>
      <c r="B79">
        <f t="shared" ca="1" si="22"/>
        <v>5.29</v>
      </c>
      <c r="C79">
        <f t="shared" ca="1" si="23"/>
        <v>0.19848771266540643</v>
      </c>
      <c r="D79">
        <f t="shared" ca="1" si="24"/>
        <v>0.65510955194585829</v>
      </c>
      <c r="E79">
        <f t="shared" ca="1" si="25"/>
        <v>0</v>
      </c>
      <c r="F79" s="16">
        <f t="shared" ca="1" si="33"/>
        <v>0</v>
      </c>
      <c r="G79" s="16">
        <f t="shared" ca="1" si="34"/>
        <v>1</v>
      </c>
      <c r="H79" s="18">
        <f t="shared" ca="1" si="26"/>
        <v>0</v>
      </c>
      <c r="I79" s="21">
        <f t="shared" ca="1" si="27"/>
        <v>-1</v>
      </c>
      <c r="J79" s="3">
        <f t="shared" ca="1" si="35"/>
        <v>69.53</v>
      </c>
      <c r="K79" s="17">
        <f t="shared" ca="1" si="20"/>
        <v>1000.53</v>
      </c>
      <c r="L79" s="17">
        <f t="shared" ca="1" si="21"/>
        <v>1007.95</v>
      </c>
      <c r="M79" s="16">
        <f t="shared" ca="1" si="28"/>
        <v>-7.4200000000000728</v>
      </c>
      <c r="O79" s="16">
        <f t="shared" si="36"/>
        <v>69</v>
      </c>
      <c r="P79" s="17">
        <f t="shared" ca="1" si="29"/>
        <v>0.52999999999997272</v>
      </c>
      <c r="Q79" s="16"/>
      <c r="R79" s="16">
        <f t="shared" si="37"/>
        <v>69</v>
      </c>
      <c r="S79" s="17">
        <f t="shared" ca="1" si="30"/>
        <v>0.76811594202894184</v>
      </c>
      <c r="T79" s="17">
        <f t="shared" ca="1" si="31"/>
        <v>0.52999999999997272</v>
      </c>
    </row>
    <row r="80" spans="1:20">
      <c r="A80">
        <f t="shared" si="32"/>
        <v>70</v>
      </c>
      <c r="B80">
        <f t="shared" ca="1" si="22"/>
        <v>5.34</v>
      </c>
      <c r="C80">
        <f t="shared" ca="1" si="23"/>
        <v>0.19662921348314608</v>
      </c>
      <c r="D80">
        <f t="shared" ca="1" si="24"/>
        <v>0.59447919847047825</v>
      </c>
      <c r="E80">
        <f t="shared" ca="1" si="25"/>
        <v>0</v>
      </c>
      <c r="F80" s="16">
        <f t="shared" ca="1" si="33"/>
        <v>0</v>
      </c>
      <c r="G80" s="16">
        <f t="shared" ca="1" si="34"/>
        <v>2</v>
      </c>
      <c r="H80" s="18">
        <f t="shared" ca="1" si="26"/>
        <v>0</v>
      </c>
      <c r="I80" s="21">
        <f t="shared" ca="1" si="27"/>
        <v>-1</v>
      </c>
      <c r="J80" s="3">
        <f t="shared" ca="1" si="35"/>
        <v>69.53</v>
      </c>
      <c r="K80" s="17">
        <f t="shared" ca="1" si="20"/>
        <v>999.53</v>
      </c>
      <c r="L80" s="17">
        <f t="shared" ca="1" si="21"/>
        <v>1007.95</v>
      </c>
      <c r="M80" s="16">
        <f t="shared" ca="1" si="28"/>
        <v>-8.4200000000000728</v>
      </c>
      <c r="O80" s="16">
        <f t="shared" si="36"/>
        <v>70</v>
      </c>
      <c r="P80" s="17">
        <f t="shared" ca="1" si="29"/>
        <v>-0.47000000000002728</v>
      </c>
      <c r="Q80" s="16"/>
      <c r="R80" s="16">
        <f t="shared" si="37"/>
        <v>70</v>
      </c>
      <c r="S80" s="17">
        <f t="shared" ca="1" si="30"/>
        <v>-0.67142857142860635</v>
      </c>
      <c r="T80" s="17">
        <f t="shared" ca="1" si="31"/>
        <v>-0.47000000000002728</v>
      </c>
    </row>
    <row r="81" spans="1:20">
      <c r="A81">
        <f t="shared" si="32"/>
        <v>71</v>
      </c>
      <c r="B81">
        <f t="shared" ca="1" si="22"/>
        <v>3.33</v>
      </c>
      <c r="C81">
        <f t="shared" ca="1" si="23"/>
        <v>0.31531531531531531</v>
      </c>
      <c r="D81">
        <f t="shared" ca="1" si="24"/>
        <v>2.1303439634404064E-2</v>
      </c>
      <c r="E81">
        <f t="shared" ca="1" si="25"/>
        <v>1</v>
      </c>
      <c r="F81" s="16">
        <f t="shared" ca="1" si="33"/>
        <v>1</v>
      </c>
      <c r="G81" s="16">
        <f t="shared" ca="1" si="34"/>
        <v>0</v>
      </c>
      <c r="H81" s="18">
        <f t="shared" ca="1" si="26"/>
        <v>3.33</v>
      </c>
      <c r="I81" s="21">
        <f t="shared" ca="1" si="27"/>
        <v>2.33</v>
      </c>
      <c r="J81" s="3">
        <f t="shared" ca="1" si="35"/>
        <v>72.86</v>
      </c>
      <c r="K81" s="17">
        <f t="shared" ca="1" si="20"/>
        <v>1001.86</v>
      </c>
      <c r="L81" s="17">
        <f t="shared" ca="1" si="21"/>
        <v>1007.95</v>
      </c>
      <c r="M81" s="16">
        <f t="shared" ca="1" si="28"/>
        <v>-6.0900000000000318</v>
      </c>
      <c r="O81" s="16">
        <f t="shared" si="36"/>
        <v>71</v>
      </c>
      <c r="P81" s="17">
        <f t="shared" ca="1" si="29"/>
        <v>1.8600000000000136</v>
      </c>
      <c r="Q81" s="16"/>
      <c r="R81" s="16">
        <f t="shared" si="37"/>
        <v>71</v>
      </c>
      <c r="S81" s="17">
        <f t="shared" ca="1" si="30"/>
        <v>2.6197183098591665</v>
      </c>
      <c r="T81" s="17">
        <f t="shared" ca="1" si="31"/>
        <v>1.8600000000000136</v>
      </c>
    </row>
    <row r="82" spans="1:20">
      <c r="A82">
        <f t="shared" si="32"/>
        <v>72</v>
      </c>
      <c r="B82">
        <f t="shared" ca="1" si="22"/>
        <v>3.6</v>
      </c>
      <c r="C82">
        <f t="shared" ca="1" si="23"/>
        <v>0.29166666666666669</v>
      </c>
      <c r="D82">
        <f t="shared" ca="1" si="24"/>
        <v>0.99320258413010354</v>
      </c>
      <c r="E82">
        <f t="shared" ca="1" si="25"/>
        <v>0</v>
      </c>
      <c r="F82" s="16">
        <f t="shared" ca="1" si="33"/>
        <v>0</v>
      </c>
      <c r="G82" s="16">
        <f t="shared" ca="1" si="34"/>
        <v>1</v>
      </c>
      <c r="H82" s="18">
        <f t="shared" ca="1" si="26"/>
        <v>0</v>
      </c>
      <c r="I82" s="21">
        <f t="shared" ca="1" si="27"/>
        <v>-1</v>
      </c>
      <c r="J82" s="3">
        <f t="shared" ca="1" si="35"/>
        <v>72.86</v>
      </c>
      <c r="K82" s="17">
        <f t="shared" ca="1" si="20"/>
        <v>1000.86</v>
      </c>
      <c r="L82" s="17">
        <f t="shared" ca="1" si="21"/>
        <v>1007.95</v>
      </c>
      <c r="M82" s="16">
        <f t="shared" ca="1" si="28"/>
        <v>-7.0900000000000318</v>
      </c>
      <c r="O82" s="16">
        <f t="shared" si="36"/>
        <v>72</v>
      </c>
      <c r="P82" s="17">
        <f t="shared" ca="1" si="29"/>
        <v>0.86000000000001364</v>
      </c>
      <c r="Q82" s="16"/>
      <c r="R82" s="16">
        <f t="shared" si="37"/>
        <v>72</v>
      </c>
      <c r="S82" s="17">
        <f t="shared" ca="1" si="30"/>
        <v>1.1944444444444571</v>
      </c>
      <c r="T82" s="17">
        <f t="shared" ca="1" si="31"/>
        <v>0.86000000000001364</v>
      </c>
    </row>
    <row r="83" spans="1:20">
      <c r="A83">
        <f t="shared" si="32"/>
        <v>73</v>
      </c>
      <c r="B83">
        <f t="shared" ca="1" si="22"/>
        <v>4.05</v>
      </c>
      <c r="C83">
        <f t="shared" ca="1" si="23"/>
        <v>0.2592592592592593</v>
      </c>
      <c r="D83">
        <f t="shared" ca="1" si="24"/>
        <v>6.8770033954563381E-2</v>
      </c>
      <c r="E83">
        <f t="shared" ca="1" si="25"/>
        <v>1</v>
      </c>
      <c r="F83" s="16">
        <f t="shared" ca="1" si="33"/>
        <v>1</v>
      </c>
      <c r="G83" s="16">
        <f t="shared" ca="1" si="34"/>
        <v>0</v>
      </c>
      <c r="H83" s="18">
        <f t="shared" ca="1" si="26"/>
        <v>4.05</v>
      </c>
      <c r="I83" s="21">
        <f t="shared" ca="1" si="27"/>
        <v>3.05</v>
      </c>
      <c r="J83" s="3">
        <f t="shared" ca="1" si="35"/>
        <v>76.91</v>
      </c>
      <c r="K83" s="17">
        <f t="shared" ca="1" si="20"/>
        <v>1003.91</v>
      </c>
      <c r="L83" s="17">
        <f t="shared" ca="1" si="21"/>
        <v>1007.95</v>
      </c>
      <c r="M83" s="16">
        <f t="shared" ca="1" si="28"/>
        <v>-4.0400000000000773</v>
      </c>
      <c r="O83" s="16">
        <f t="shared" si="36"/>
        <v>73</v>
      </c>
      <c r="P83" s="17">
        <f t="shared" ca="1" si="29"/>
        <v>3.9099999999999682</v>
      </c>
      <c r="Q83" s="16"/>
      <c r="R83" s="16">
        <f t="shared" si="37"/>
        <v>73</v>
      </c>
      <c r="S83" s="17">
        <f t="shared" ca="1" si="30"/>
        <v>5.3561643835615911</v>
      </c>
      <c r="T83" s="17">
        <f t="shared" ca="1" si="31"/>
        <v>3.9099999999999682</v>
      </c>
    </row>
    <row r="84" spans="1:20">
      <c r="A84">
        <f t="shared" si="32"/>
        <v>74</v>
      </c>
      <c r="B84">
        <f t="shared" ca="1" si="22"/>
        <v>2.5099999999999998</v>
      </c>
      <c r="C84">
        <f t="shared" ca="1" si="23"/>
        <v>0.41832669322709171</v>
      </c>
      <c r="D84">
        <f t="shared" ca="1" si="24"/>
        <v>0.46495685833403066</v>
      </c>
      <c r="E84">
        <f t="shared" ca="1" si="25"/>
        <v>0</v>
      </c>
      <c r="F84" s="16">
        <f t="shared" ca="1" si="33"/>
        <v>0</v>
      </c>
      <c r="G84" s="16">
        <f t="shared" ca="1" si="34"/>
        <v>1</v>
      </c>
      <c r="H84" s="18">
        <f t="shared" ca="1" si="26"/>
        <v>0</v>
      </c>
      <c r="I84" s="21">
        <f t="shared" ca="1" si="27"/>
        <v>-1</v>
      </c>
      <c r="J84" s="3">
        <f t="shared" ca="1" si="35"/>
        <v>76.91</v>
      </c>
      <c r="K84" s="17">
        <f t="shared" ca="1" si="20"/>
        <v>1002.91</v>
      </c>
      <c r="L84" s="17">
        <f t="shared" ca="1" si="21"/>
        <v>1007.95</v>
      </c>
      <c r="M84" s="16">
        <f t="shared" ca="1" si="28"/>
        <v>-5.0400000000000773</v>
      </c>
      <c r="O84" s="16">
        <f t="shared" si="36"/>
        <v>74</v>
      </c>
      <c r="P84" s="17">
        <f t="shared" ca="1" si="29"/>
        <v>2.9099999999999682</v>
      </c>
      <c r="Q84" s="16"/>
      <c r="R84" s="16">
        <f t="shared" si="37"/>
        <v>74</v>
      </c>
      <c r="S84" s="17">
        <f t="shared" ca="1" si="30"/>
        <v>3.9324324324323925</v>
      </c>
      <c r="T84" s="17">
        <f t="shared" ca="1" si="31"/>
        <v>2.9099999999999682</v>
      </c>
    </row>
    <row r="85" spans="1:20">
      <c r="A85">
        <f t="shared" si="32"/>
        <v>75</v>
      </c>
      <c r="B85">
        <f t="shared" ca="1" si="22"/>
        <v>4.42</v>
      </c>
      <c r="C85">
        <f t="shared" ca="1" si="23"/>
        <v>0.23755656108597287</v>
      </c>
      <c r="D85">
        <f t="shared" ca="1" si="24"/>
        <v>0.88022454380337933</v>
      </c>
      <c r="E85">
        <f t="shared" ca="1" si="25"/>
        <v>0</v>
      </c>
      <c r="F85" s="16">
        <f t="shared" ca="1" si="33"/>
        <v>0</v>
      </c>
      <c r="G85" s="16">
        <f t="shared" ca="1" si="34"/>
        <v>2</v>
      </c>
      <c r="H85" s="18">
        <f t="shared" ca="1" si="26"/>
        <v>0</v>
      </c>
      <c r="I85" s="21">
        <f t="shared" ca="1" si="27"/>
        <v>-1</v>
      </c>
      <c r="J85" s="3">
        <f t="shared" ca="1" si="35"/>
        <v>76.91</v>
      </c>
      <c r="K85" s="17">
        <f t="shared" ca="1" si="20"/>
        <v>1001.91</v>
      </c>
      <c r="L85" s="17">
        <f t="shared" ca="1" si="21"/>
        <v>1007.95</v>
      </c>
      <c r="M85" s="16">
        <f t="shared" ca="1" si="28"/>
        <v>-6.0400000000000773</v>
      </c>
      <c r="O85" s="16">
        <f t="shared" si="36"/>
        <v>75</v>
      </c>
      <c r="P85" s="17">
        <f t="shared" ca="1" si="29"/>
        <v>1.9099999999999682</v>
      </c>
      <c r="Q85" s="16"/>
      <c r="R85" s="16">
        <f t="shared" si="37"/>
        <v>75</v>
      </c>
      <c r="S85" s="17">
        <f t="shared" ca="1" si="30"/>
        <v>2.5466666666666242</v>
      </c>
      <c r="T85" s="17">
        <f t="shared" ca="1" si="31"/>
        <v>1.9099999999999682</v>
      </c>
    </row>
    <row r="86" spans="1:20">
      <c r="A86">
        <f t="shared" si="32"/>
        <v>76</v>
      </c>
      <c r="B86">
        <f t="shared" ca="1" si="22"/>
        <v>2.69</v>
      </c>
      <c r="C86">
        <f t="shared" ca="1" si="23"/>
        <v>0.39033457249070636</v>
      </c>
      <c r="D86">
        <f t="shared" ca="1" si="24"/>
        <v>0.78060815231809677</v>
      </c>
      <c r="E86">
        <f t="shared" ca="1" si="25"/>
        <v>0</v>
      </c>
      <c r="F86" s="16">
        <f t="shared" ca="1" si="33"/>
        <v>0</v>
      </c>
      <c r="G86" s="16">
        <f t="shared" ca="1" si="34"/>
        <v>3</v>
      </c>
      <c r="H86" s="18">
        <f t="shared" ca="1" si="26"/>
        <v>0</v>
      </c>
      <c r="I86" s="21">
        <f t="shared" ca="1" si="27"/>
        <v>-1</v>
      </c>
      <c r="J86" s="3">
        <f t="shared" ca="1" si="35"/>
        <v>76.91</v>
      </c>
      <c r="K86" s="17">
        <f t="shared" ca="1" si="20"/>
        <v>1000.91</v>
      </c>
      <c r="L86" s="17">
        <f t="shared" ca="1" si="21"/>
        <v>1007.95</v>
      </c>
      <c r="M86" s="16">
        <f t="shared" ca="1" si="28"/>
        <v>-7.0400000000000773</v>
      </c>
      <c r="O86" s="16">
        <f t="shared" si="36"/>
        <v>76</v>
      </c>
      <c r="P86" s="17">
        <f t="shared" ca="1" si="29"/>
        <v>0.90999999999996817</v>
      </c>
      <c r="Q86" s="16"/>
      <c r="R86" s="16">
        <f t="shared" si="37"/>
        <v>76</v>
      </c>
      <c r="S86" s="17">
        <f t="shared" ca="1" si="30"/>
        <v>1.1973684210525732</v>
      </c>
      <c r="T86" s="17">
        <f t="shared" ca="1" si="31"/>
        <v>0.90999999999996817</v>
      </c>
    </row>
    <row r="87" spans="1:20">
      <c r="A87">
        <f t="shared" si="32"/>
        <v>77</v>
      </c>
      <c r="B87">
        <f t="shared" ca="1" si="22"/>
        <v>5.88</v>
      </c>
      <c r="C87">
        <f t="shared" ca="1" si="23"/>
        <v>0.17857142857142858</v>
      </c>
      <c r="D87">
        <f t="shared" ca="1" si="24"/>
        <v>0.34905351142428032</v>
      </c>
      <c r="E87">
        <f t="shared" ca="1" si="25"/>
        <v>0</v>
      </c>
      <c r="F87" s="16">
        <f t="shared" ca="1" si="33"/>
        <v>0</v>
      </c>
      <c r="G87" s="16">
        <f t="shared" ca="1" si="34"/>
        <v>4</v>
      </c>
      <c r="H87" s="18">
        <f t="shared" ca="1" si="26"/>
        <v>0</v>
      </c>
      <c r="I87" s="21">
        <f t="shared" ca="1" si="27"/>
        <v>-1</v>
      </c>
      <c r="J87" s="3">
        <f t="shared" ca="1" si="35"/>
        <v>76.91</v>
      </c>
      <c r="K87" s="17">
        <f t="shared" ca="1" si="20"/>
        <v>999.91</v>
      </c>
      <c r="L87" s="17">
        <f t="shared" ca="1" si="21"/>
        <v>1007.95</v>
      </c>
      <c r="M87" s="16">
        <f t="shared" ca="1" si="28"/>
        <v>-8.0400000000000773</v>
      </c>
      <c r="O87" s="16">
        <f t="shared" si="36"/>
        <v>77</v>
      </c>
      <c r="P87" s="17">
        <f t="shared" ca="1" si="29"/>
        <v>-9.0000000000031832E-2</v>
      </c>
      <c r="Q87" s="16"/>
      <c r="R87" s="16">
        <f t="shared" si="37"/>
        <v>77</v>
      </c>
      <c r="S87" s="17">
        <f t="shared" ca="1" si="30"/>
        <v>-0.11688311688315878</v>
      </c>
      <c r="T87" s="17">
        <f t="shared" ca="1" si="31"/>
        <v>-9.0000000000031832E-2</v>
      </c>
    </row>
    <row r="88" spans="1:20">
      <c r="A88">
        <f t="shared" si="32"/>
        <v>78</v>
      </c>
      <c r="B88">
        <f t="shared" ca="1" si="22"/>
        <v>5.63</v>
      </c>
      <c r="C88">
        <f t="shared" ca="1" si="23"/>
        <v>0.18650088809946716</v>
      </c>
      <c r="D88">
        <f t="shared" ca="1" si="24"/>
        <v>0.95772265758913555</v>
      </c>
      <c r="E88">
        <f t="shared" ca="1" si="25"/>
        <v>0</v>
      </c>
      <c r="F88" s="16">
        <f t="shared" ca="1" si="33"/>
        <v>0</v>
      </c>
      <c r="G88" s="16">
        <f t="shared" ca="1" si="34"/>
        <v>5</v>
      </c>
      <c r="H88" s="18">
        <f t="shared" ca="1" si="26"/>
        <v>0</v>
      </c>
      <c r="I88" s="21">
        <f t="shared" ca="1" si="27"/>
        <v>-1</v>
      </c>
      <c r="J88" s="3">
        <f t="shared" ca="1" si="35"/>
        <v>76.91</v>
      </c>
      <c r="K88" s="17">
        <f t="shared" ca="1" si="20"/>
        <v>998.91</v>
      </c>
      <c r="L88" s="17">
        <f t="shared" ca="1" si="21"/>
        <v>1007.95</v>
      </c>
      <c r="M88" s="16">
        <f t="shared" ca="1" si="28"/>
        <v>-9.0400000000000773</v>
      </c>
      <c r="O88" s="16">
        <f t="shared" si="36"/>
        <v>78</v>
      </c>
      <c r="P88" s="17">
        <f t="shared" ca="1" si="29"/>
        <v>-1.0900000000000318</v>
      </c>
      <c r="Q88" s="16"/>
      <c r="R88" s="16">
        <f t="shared" si="37"/>
        <v>78</v>
      </c>
      <c r="S88" s="17">
        <f t="shared" ca="1" si="30"/>
        <v>-1.3974358974359404</v>
      </c>
      <c r="T88" s="17">
        <f t="shared" ca="1" si="31"/>
        <v>-1.0900000000000318</v>
      </c>
    </row>
    <row r="89" spans="1:20">
      <c r="A89">
        <f t="shared" si="32"/>
        <v>79</v>
      </c>
      <c r="B89">
        <f t="shared" ca="1" si="22"/>
        <v>3.66</v>
      </c>
      <c r="C89">
        <f t="shared" ca="1" si="23"/>
        <v>0.28688524590163933</v>
      </c>
      <c r="D89">
        <f t="shared" ca="1" si="24"/>
        <v>0.97719967851752809</v>
      </c>
      <c r="E89">
        <f t="shared" ca="1" si="25"/>
        <v>0</v>
      </c>
      <c r="F89" s="16">
        <f t="shared" ca="1" si="33"/>
        <v>0</v>
      </c>
      <c r="G89" s="16">
        <f t="shared" ca="1" si="34"/>
        <v>6</v>
      </c>
      <c r="H89" s="18">
        <f t="shared" ca="1" si="26"/>
        <v>0</v>
      </c>
      <c r="I89" s="21">
        <f t="shared" ca="1" si="27"/>
        <v>-1</v>
      </c>
      <c r="J89" s="3">
        <f t="shared" ca="1" si="35"/>
        <v>76.91</v>
      </c>
      <c r="K89" s="17">
        <f t="shared" ca="1" si="20"/>
        <v>997.91</v>
      </c>
      <c r="L89" s="17">
        <f t="shared" ca="1" si="21"/>
        <v>1007.95</v>
      </c>
      <c r="M89" s="16">
        <f t="shared" ca="1" si="28"/>
        <v>-10.040000000000077</v>
      </c>
      <c r="O89" s="16">
        <f t="shared" si="36"/>
        <v>79</v>
      </c>
      <c r="P89" s="17">
        <f t="shared" ca="1" si="29"/>
        <v>-2.0900000000000318</v>
      </c>
      <c r="Q89" s="16"/>
      <c r="R89" s="16">
        <f t="shared" si="37"/>
        <v>79</v>
      </c>
      <c r="S89" s="17">
        <f t="shared" ca="1" si="30"/>
        <v>-2.6455696202532124</v>
      </c>
      <c r="T89" s="17">
        <f t="shared" ca="1" si="31"/>
        <v>-2.0900000000000318</v>
      </c>
    </row>
    <row r="90" spans="1:20">
      <c r="A90">
        <f t="shared" si="32"/>
        <v>80</v>
      </c>
      <c r="B90">
        <f t="shared" ca="1" si="22"/>
        <v>5.48</v>
      </c>
      <c r="C90">
        <f t="shared" ca="1" si="23"/>
        <v>0.19160583941605841</v>
      </c>
      <c r="D90">
        <f t="shared" ca="1" si="24"/>
        <v>0.44166356119202721</v>
      </c>
      <c r="E90">
        <f t="shared" ca="1" si="25"/>
        <v>0</v>
      </c>
      <c r="F90" s="16">
        <f t="shared" ca="1" si="33"/>
        <v>0</v>
      </c>
      <c r="G90" s="16">
        <f t="shared" ca="1" si="34"/>
        <v>7</v>
      </c>
      <c r="H90" s="18">
        <f t="shared" ca="1" si="26"/>
        <v>0</v>
      </c>
      <c r="I90" s="21">
        <f t="shared" ca="1" si="27"/>
        <v>-1</v>
      </c>
      <c r="J90" s="3">
        <f t="shared" ca="1" si="35"/>
        <v>76.91</v>
      </c>
      <c r="K90" s="17">
        <f t="shared" ca="1" si="20"/>
        <v>996.91</v>
      </c>
      <c r="L90" s="17">
        <f t="shared" ca="1" si="21"/>
        <v>1007.95</v>
      </c>
      <c r="M90" s="16">
        <f t="shared" ca="1" si="28"/>
        <v>-11.040000000000077</v>
      </c>
      <c r="O90" s="16">
        <f t="shared" si="36"/>
        <v>80</v>
      </c>
      <c r="P90" s="17">
        <f t="shared" ca="1" si="29"/>
        <v>-3.0900000000000318</v>
      </c>
      <c r="Q90" s="16"/>
      <c r="R90" s="16">
        <f t="shared" si="37"/>
        <v>80</v>
      </c>
      <c r="S90" s="17">
        <f t="shared" ca="1" si="30"/>
        <v>-3.8625000000000398</v>
      </c>
      <c r="T90" s="17">
        <f t="shared" ca="1" si="31"/>
        <v>-3.0900000000000318</v>
      </c>
    </row>
    <row r="91" spans="1:20">
      <c r="A91">
        <f t="shared" si="32"/>
        <v>81</v>
      </c>
      <c r="B91">
        <f t="shared" ca="1" si="22"/>
        <v>4.12</v>
      </c>
      <c r="C91">
        <f t="shared" ca="1" si="23"/>
        <v>0.25485436893203883</v>
      </c>
      <c r="D91">
        <f t="shared" ca="1" si="24"/>
        <v>0.35054817850553199</v>
      </c>
      <c r="E91">
        <f t="shared" ca="1" si="25"/>
        <v>0</v>
      </c>
      <c r="F91" s="16">
        <f t="shared" ca="1" si="33"/>
        <v>0</v>
      </c>
      <c r="G91" s="16">
        <f t="shared" ca="1" si="34"/>
        <v>8</v>
      </c>
      <c r="H91" s="18">
        <f t="shared" ca="1" si="26"/>
        <v>0</v>
      </c>
      <c r="I91" s="21">
        <f t="shared" ca="1" si="27"/>
        <v>-1</v>
      </c>
      <c r="J91" s="3">
        <f t="shared" ca="1" si="35"/>
        <v>76.91</v>
      </c>
      <c r="K91" s="17">
        <f t="shared" ca="1" si="20"/>
        <v>995.91</v>
      </c>
      <c r="L91" s="17">
        <f t="shared" ca="1" si="21"/>
        <v>1007.95</v>
      </c>
      <c r="M91" s="16">
        <f t="shared" ca="1" si="28"/>
        <v>-12.040000000000077</v>
      </c>
      <c r="O91" s="16">
        <f t="shared" si="36"/>
        <v>81</v>
      </c>
      <c r="P91" s="17">
        <f t="shared" ca="1" si="29"/>
        <v>-4.0900000000000318</v>
      </c>
      <c r="Q91" s="16"/>
      <c r="R91" s="16">
        <f t="shared" si="37"/>
        <v>81</v>
      </c>
      <c r="S91" s="17">
        <f t="shared" ca="1" si="30"/>
        <v>-5.049382716049422</v>
      </c>
      <c r="T91" s="17">
        <f t="shared" ca="1" si="31"/>
        <v>-4.0900000000000318</v>
      </c>
    </row>
    <row r="92" spans="1:20">
      <c r="A92">
        <f t="shared" si="32"/>
        <v>82</v>
      </c>
      <c r="B92">
        <f t="shared" ca="1" si="22"/>
        <v>2.13</v>
      </c>
      <c r="C92">
        <f t="shared" ca="1" si="23"/>
        <v>0.49295774647887325</v>
      </c>
      <c r="D92">
        <f t="shared" ca="1" si="24"/>
        <v>0.94130994281872926</v>
      </c>
      <c r="E92">
        <f t="shared" ca="1" si="25"/>
        <v>0</v>
      </c>
      <c r="F92" s="16">
        <f t="shared" ca="1" si="33"/>
        <v>0</v>
      </c>
      <c r="G92" s="16">
        <f t="shared" ca="1" si="34"/>
        <v>9</v>
      </c>
      <c r="H92" s="18">
        <f t="shared" ca="1" si="26"/>
        <v>0</v>
      </c>
      <c r="I92" s="21">
        <f t="shared" ca="1" si="27"/>
        <v>-1</v>
      </c>
      <c r="J92" s="3">
        <f t="shared" ca="1" si="35"/>
        <v>76.91</v>
      </c>
      <c r="K92" s="17">
        <f t="shared" ca="1" si="20"/>
        <v>994.91</v>
      </c>
      <c r="L92" s="17">
        <f t="shared" ca="1" si="21"/>
        <v>1007.95</v>
      </c>
      <c r="M92" s="16">
        <f t="shared" ca="1" si="28"/>
        <v>-13.040000000000077</v>
      </c>
      <c r="O92" s="16">
        <f t="shared" si="36"/>
        <v>82</v>
      </c>
      <c r="P92" s="17">
        <f t="shared" ca="1" si="29"/>
        <v>-5.0900000000000318</v>
      </c>
      <c r="Q92" s="16"/>
      <c r="R92" s="16">
        <f t="shared" si="37"/>
        <v>82</v>
      </c>
      <c r="S92" s="17">
        <f t="shared" ca="1" si="30"/>
        <v>-6.2073170731707705</v>
      </c>
      <c r="T92" s="17">
        <f t="shared" ca="1" si="31"/>
        <v>-5.0900000000000318</v>
      </c>
    </row>
    <row r="93" spans="1:20">
      <c r="A93">
        <f t="shared" si="32"/>
        <v>83</v>
      </c>
      <c r="B93">
        <f t="shared" ca="1" si="22"/>
        <v>5.09</v>
      </c>
      <c r="C93">
        <f t="shared" ca="1" si="23"/>
        <v>0.20628683693516703</v>
      </c>
      <c r="D93">
        <f t="shared" ca="1" si="24"/>
        <v>0.69529379391237556</v>
      </c>
      <c r="E93">
        <f t="shared" ca="1" si="25"/>
        <v>0</v>
      </c>
      <c r="F93" s="16">
        <f t="shared" ca="1" si="33"/>
        <v>0</v>
      </c>
      <c r="G93" s="16">
        <f t="shared" ca="1" si="34"/>
        <v>10</v>
      </c>
      <c r="H93" s="18">
        <f t="shared" ca="1" si="26"/>
        <v>0</v>
      </c>
      <c r="I93" s="21">
        <f t="shared" ca="1" si="27"/>
        <v>-1</v>
      </c>
      <c r="J93" s="3">
        <f t="shared" ca="1" si="35"/>
        <v>76.91</v>
      </c>
      <c r="K93" s="17">
        <f t="shared" ca="1" si="20"/>
        <v>993.91</v>
      </c>
      <c r="L93" s="17">
        <f t="shared" ca="1" si="21"/>
        <v>1007.95</v>
      </c>
      <c r="M93" s="16">
        <f t="shared" ca="1" si="28"/>
        <v>-14.040000000000077</v>
      </c>
      <c r="O93" s="16">
        <f t="shared" si="36"/>
        <v>83</v>
      </c>
      <c r="P93" s="17">
        <f t="shared" ca="1" si="29"/>
        <v>-6.0900000000000318</v>
      </c>
      <c r="Q93" s="16"/>
      <c r="R93" s="16">
        <f t="shared" si="37"/>
        <v>83</v>
      </c>
      <c r="S93" s="17">
        <f t="shared" ca="1" si="30"/>
        <v>-7.3373493975904012</v>
      </c>
      <c r="T93" s="17">
        <f t="shared" ca="1" si="31"/>
        <v>-6.0900000000000318</v>
      </c>
    </row>
    <row r="94" spans="1:20">
      <c r="A94">
        <f t="shared" si="32"/>
        <v>84</v>
      </c>
      <c r="B94">
        <f t="shared" ca="1" si="22"/>
        <v>3</v>
      </c>
      <c r="C94">
        <f t="shared" ca="1" si="23"/>
        <v>0.35</v>
      </c>
      <c r="D94">
        <f t="shared" ca="1" si="24"/>
        <v>0.66819861809021486</v>
      </c>
      <c r="E94">
        <f t="shared" ca="1" si="25"/>
        <v>0</v>
      </c>
      <c r="F94" s="16">
        <f t="shared" ca="1" si="33"/>
        <v>0</v>
      </c>
      <c r="G94" s="16">
        <f t="shared" ca="1" si="34"/>
        <v>11</v>
      </c>
      <c r="H94" s="18">
        <f t="shared" ca="1" si="26"/>
        <v>0</v>
      </c>
      <c r="I94" s="21">
        <f t="shared" ca="1" si="27"/>
        <v>-1</v>
      </c>
      <c r="J94" s="3">
        <f t="shared" ca="1" si="35"/>
        <v>76.91</v>
      </c>
      <c r="K94" s="17">
        <f t="shared" ca="1" si="20"/>
        <v>992.91</v>
      </c>
      <c r="L94" s="17">
        <f t="shared" ca="1" si="21"/>
        <v>1007.95</v>
      </c>
      <c r="M94" s="16">
        <f t="shared" ca="1" si="28"/>
        <v>-15.040000000000077</v>
      </c>
      <c r="O94" s="16">
        <f t="shared" si="36"/>
        <v>84</v>
      </c>
      <c r="P94" s="17">
        <f t="shared" ca="1" si="29"/>
        <v>-7.0900000000000318</v>
      </c>
      <c r="Q94" s="16"/>
      <c r="R94" s="16">
        <f t="shared" si="37"/>
        <v>84</v>
      </c>
      <c r="S94" s="17">
        <f t="shared" ca="1" si="30"/>
        <v>-8.4404761904762324</v>
      </c>
      <c r="T94" s="17">
        <f t="shared" ca="1" si="31"/>
        <v>-7.0900000000000318</v>
      </c>
    </row>
    <row r="95" spans="1:20">
      <c r="A95">
        <f t="shared" si="32"/>
        <v>85</v>
      </c>
      <c r="B95">
        <f t="shared" ca="1" si="22"/>
        <v>5.67</v>
      </c>
      <c r="C95">
        <f t="shared" ca="1" si="23"/>
        <v>0.18518518518518517</v>
      </c>
      <c r="D95">
        <f t="shared" ca="1" si="24"/>
        <v>0.90335719775134482</v>
      </c>
      <c r="E95">
        <f t="shared" ca="1" si="25"/>
        <v>0</v>
      </c>
      <c r="F95" s="16">
        <f t="shared" ca="1" si="33"/>
        <v>0</v>
      </c>
      <c r="G95" s="16">
        <f t="shared" ca="1" si="34"/>
        <v>12</v>
      </c>
      <c r="H95" s="18">
        <f t="shared" ca="1" si="26"/>
        <v>0</v>
      </c>
      <c r="I95" s="21">
        <f t="shared" ca="1" si="27"/>
        <v>-1</v>
      </c>
      <c r="J95" s="3">
        <f t="shared" ca="1" si="35"/>
        <v>76.91</v>
      </c>
      <c r="K95" s="17">
        <f t="shared" ca="1" si="20"/>
        <v>991.91</v>
      </c>
      <c r="L95" s="17">
        <f t="shared" ca="1" si="21"/>
        <v>1007.95</v>
      </c>
      <c r="M95" s="16">
        <f t="shared" ca="1" si="28"/>
        <v>-16.040000000000077</v>
      </c>
      <c r="O95" s="16">
        <f t="shared" si="36"/>
        <v>85</v>
      </c>
      <c r="P95" s="17">
        <f t="shared" ca="1" si="29"/>
        <v>-8.0900000000000318</v>
      </c>
      <c r="Q95" s="16"/>
      <c r="R95" s="16">
        <f t="shared" si="37"/>
        <v>85</v>
      </c>
      <c r="S95" s="17">
        <f t="shared" ca="1" si="30"/>
        <v>-9.5176470588235702</v>
      </c>
      <c r="T95" s="17">
        <f t="shared" ca="1" si="31"/>
        <v>-8.0900000000000318</v>
      </c>
    </row>
    <row r="96" spans="1:20">
      <c r="A96">
        <f t="shared" si="32"/>
        <v>86</v>
      </c>
      <c r="B96">
        <f t="shared" ca="1" si="22"/>
        <v>5.18</v>
      </c>
      <c r="C96">
        <f t="shared" ca="1" si="23"/>
        <v>0.20270270270270271</v>
      </c>
      <c r="D96">
        <f t="shared" ca="1" si="24"/>
        <v>0.87927177748075769</v>
      </c>
      <c r="E96">
        <f t="shared" ca="1" si="25"/>
        <v>0</v>
      </c>
      <c r="F96" s="16">
        <f t="shared" ca="1" si="33"/>
        <v>0</v>
      </c>
      <c r="G96" s="16">
        <f t="shared" ca="1" si="34"/>
        <v>13</v>
      </c>
      <c r="H96" s="18">
        <f t="shared" ca="1" si="26"/>
        <v>0</v>
      </c>
      <c r="I96" s="21">
        <f t="shared" ca="1" si="27"/>
        <v>-1</v>
      </c>
      <c r="J96" s="3">
        <f t="shared" ca="1" si="35"/>
        <v>76.91</v>
      </c>
      <c r="K96" s="17">
        <f t="shared" ca="1" si="20"/>
        <v>990.91</v>
      </c>
      <c r="L96" s="17">
        <f t="shared" ca="1" si="21"/>
        <v>1007.95</v>
      </c>
      <c r="M96" s="16">
        <f t="shared" ca="1" si="28"/>
        <v>-17.040000000000077</v>
      </c>
      <c r="O96" s="16">
        <f t="shared" si="36"/>
        <v>86</v>
      </c>
      <c r="P96" s="17">
        <f t="shared" ca="1" si="29"/>
        <v>-9.0900000000000318</v>
      </c>
      <c r="Q96" s="16"/>
      <c r="R96" s="16">
        <f t="shared" si="37"/>
        <v>86</v>
      </c>
      <c r="S96" s="17">
        <f t="shared" ca="1" si="30"/>
        <v>-10.569767441860506</v>
      </c>
      <c r="T96" s="17">
        <f t="shared" ca="1" si="31"/>
        <v>-9.0900000000000318</v>
      </c>
    </row>
    <row r="97" spans="1:20">
      <c r="A97">
        <f t="shared" si="32"/>
        <v>87</v>
      </c>
      <c r="B97">
        <f t="shared" ca="1" si="22"/>
        <v>4.13</v>
      </c>
      <c r="C97">
        <f t="shared" ca="1" si="23"/>
        <v>0.25423728813559321</v>
      </c>
      <c r="D97">
        <f t="shared" ca="1" si="24"/>
        <v>0.56162553108868618</v>
      </c>
      <c r="E97">
        <f t="shared" ca="1" si="25"/>
        <v>0</v>
      </c>
      <c r="F97" s="16">
        <f t="shared" ca="1" si="33"/>
        <v>0</v>
      </c>
      <c r="G97" s="16">
        <f t="shared" ca="1" si="34"/>
        <v>14</v>
      </c>
      <c r="H97" s="18">
        <f t="shared" ca="1" si="26"/>
        <v>0</v>
      </c>
      <c r="I97" s="21">
        <f t="shared" ca="1" si="27"/>
        <v>-1</v>
      </c>
      <c r="J97" s="3">
        <f t="shared" ca="1" si="35"/>
        <v>76.91</v>
      </c>
      <c r="K97" s="17">
        <f t="shared" ca="1" si="20"/>
        <v>989.91</v>
      </c>
      <c r="L97" s="17">
        <f t="shared" ca="1" si="21"/>
        <v>1007.95</v>
      </c>
      <c r="M97" s="16">
        <f t="shared" ca="1" si="28"/>
        <v>-18.040000000000077</v>
      </c>
      <c r="O97" s="16">
        <f t="shared" si="36"/>
        <v>87</v>
      </c>
      <c r="P97" s="17">
        <f t="shared" ca="1" si="29"/>
        <v>-10.090000000000032</v>
      </c>
      <c r="Q97" s="16"/>
      <c r="R97" s="16">
        <f t="shared" si="37"/>
        <v>87</v>
      </c>
      <c r="S97" s="17">
        <f t="shared" ca="1" si="30"/>
        <v>-11.597701149425319</v>
      </c>
      <c r="T97" s="17">
        <f t="shared" ca="1" si="31"/>
        <v>-10.090000000000032</v>
      </c>
    </row>
    <row r="98" spans="1:20">
      <c r="A98">
        <f t="shared" si="32"/>
        <v>88</v>
      </c>
      <c r="B98">
        <f t="shared" ca="1" si="22"/>
        <v>5.21</v>
      </c>
      <c r="C98">
        <f t="shared" ca="1" si="23"/>
        <v>0.2015355086372361</v>
      </c>
      <c r="D98">
        <f t="shared" ca="1" si="24"/>
        <v>0.75930043032649763</v>
      </c>
      <c r="E98">
        <f t="shared" ca="1" si="25"/>
        <v>0</v>
      </c>
      <c r="F98" s="16">
        <f t="shared" ca="1" si="33"/>
        <v>0</v>
      </c>
      <c r="G98" s="16">
        <f t="shared" ca="1" si="34"/>
        <v>15</v>
      </c>
      <c r="H98" s="18">
        <f t="shared" ca="1" si="26"/>
        <v>0</v>
      </c>
      <c r="I98" s="21">
        <f t="shared" ca="1" si="27"/>
        <v>-1</v>
      </c>
      <c r="J98" s="3">
        <f t="shared" ca="1" si="35"/>
        <v>76.91</v>
      </c>
      <c r="K98" s="17">
        <f t="shared" ca="1" si="20"/>
        <v>988.91</v>
      </c>
      <c r="L98" s="17">
        <f t="shared" ca="1" si="21"/>
        <v>1007.95</v>
      </c>
      <c r="M98" s="16">
        <f t="shared" ca="1" si="28"/>
        <v>-19.040000000000077</v>
      </c>
      <c r="O98" s="16">
        <f t="shared" si="36"/>
        <v>88</v>
      </c>
      <c r="P98" s="17">
        <f t="shared" ca="1" si="29"/>
        <v>-11.090000000000032</v>
      </c>
      <c r="Q98" s="16"/>
      <c r="R98" s="16">
        <f t="shared" si="37"/>
        <v>88</v>
      </c>
      <c r="S98" s="17">
        <f t="shared" ca="1" si="30"/>
        <v>-12.602272727272762</v>
      </c>
      <c r="T98" s="17">
        <f t="shared" ca="1" si="31"/>
        <v>-11.090000000000032</v>
      </c>
    </row>
    <row r="99" spans="1:20">
      <c r="A99">
        <f t="shared" si="32"/>
        <v>89</v>
      </c>
      <c r="B99">
        <f t="shared" ca="1" si="22"/>
        <v>5.25</v>
      </c>
      <c r="C99">
        <f t="shared" ca="1" si="23"/>
        <v>0.2</v>
      </c>
      <c r="D99">
        <f t="shared" ca="1" si="24"/>
        <v>0.63045697913284382</v>
      </c>
      <c r="E99">
        <f t="shared" ca="1" si="25"/>
        <v>0</v>
      </c>
      <c r="F99" s="16">
        <f t="shared" ca="1" si="33"/>
        <v>0</v>
      </c>
      <c r="G99" s="16">
        <f t="shared" ca="1" si="34"/>
        <v>16</v>
      </c>
      <c r="H99" s="18">
        <f t="shared" ca="1" si="26"/>
        <v>0</v>
      </c>
      <c r="I99" s="21">
        <f t="shared" ca="1" si="27"/>
        <v>-1</v>
      </c>
      <c r="J99" s="3">
        <f t="shared" ca="1" si="35"/>
        <v>76.91</v>
      </c>
      <c r="K99" s="17">
        <f t="shared" ca="1" si="20"/>
        <v>987.91</v>
      </c>
      <c r="L99" s="17">
        <f t="shared" ca="1" si="21"/>
        <v>1007.95</v>
      </c>
      <c r="M99" s="16">
        <f t="shared" ca="1" si="28"/>
        <v>-20.040000000000077</v>
      </c>
      <c r="O99" s="16">
        <f t="shared" si="36"/>
        <v>89</v>
      </c>
      <c r="P99" s="17">
        <f t="shared" ca="1" si="29"/>
        <v>-12.090000000000032</v>
      </c>
      <c r="Q99" s="16"/>
      <c r="R99" s="16">
        <f t="shared" si="37"/>
        <v>89</v>
      </c>
      <c r="S99" s="17">
        <f t="shared" ca="1" si="30"/>
        <v>-13.584269662921386</v>
      </c>
      <c r="T99" s="17">
        <f t="shared" ca="1" si="31"/>
        <v>-12.090000000000032</v>
      </c>
    </row>
    <row r="100" spans="1:20">
      <c r="A100">
        <f t="shared" si="32"/>
        <v>90</v>
      </c>
      <c r="B100">
        <f t="shared" ca="1" si="22"/>
        <v>3.15</v>
      </c>
      <c r="C100">
        <f t="shared" ca="1" si="23"/>
        <v>0.33333333333333331</v>
      </c>
      <c r="D100">
        <f t="shared" ca="1" si="24"/>
        <v>0.69929864611976811</v>
      </c>
      <c r="E100">
        <f t="shared" ca="1" si="25"/>
        <v>0</v>
      </c>
      <c r="F100" s="16">
        <f t="shared" ca="1" si="33"/>
        <v>0</v>
      </c>
      <c r="G100" s="16">
        <f t="shared" ca="1" si="34"/>
        <v>17</v>
      </c>
      <c r="H100" s="18">
        <f t="shared" ca="1" si="26"/>
        <v>0</v>
      </c>
      <c r="I100" s="21">
        <f t="shared" ca="1" si="27"/>
        <v>-1</v>
      </c>
      <c r="J100" s="3">
        <f t="shared" ca="1" si="35"/>
        <v>76.91</v>
      </c>
      <c r="K100" s="17">
        <f t="shared" ca="1" si="20"/>
        <v>986.91</v>
      </c>
      <c r="L100" s="17">
        <f t="shared" ca="1" si="21"/>
        <v>1007.95</v>
      </c>
      <c r="M100" s="16">
        <f t="shared" ca="1" si="28"/>
        <v>-21.040000000000077</v>
      </c>
      <c r="O100" s="16">
        <f t="shared" si="36"/>
        <v>90</v>
      </c>
      <c r="P100" s="17">
        <f t="shared" ca="1" si="29"/>
        <v>-13.090000000000032</v>
      </c>
      <c r="Q100" s="16"/>
      <c r="R100" s="16">
        <f t="shared" si="37"/>
        <v>90</v>
      </c>
      <c r="S100" s="17">
        <f t="shared" ca="1" si="30"/>
        <v>-14.54444444444448</v>
      </c>
      <c r="T100" s="17">
        <f t="shared" ca="1" si="31"/>
        <v>-13.090000000000032</v>
      </c>
    </row>
    <row r="101" spans="1:20">
      <c r="A101">
        <f t="shared" si="32"/>
        <v>91</v>
      </c>
      <c r="B101">
        <f t="shared" ca="1" si="22"/>
        <v>5.87</v>
      </c>
      <c r="C101">
        <f t="shared" ca="1" si="23"/>
        <v>0.17887563884156729</v>
      </c>
      <c r="D101">
        <f t="shared" ca="1" si="24"/>
        <v>0.24664841051474351</v>
      </c>
      <c r="E101">
        <f t="shared" ca="1" si="25"/>
        <v>0</v>
      </c>
      <c r="F101" s="16">
        <f t="shared" ca="1" si="33"/>
        <v>0</v>
      </c>
      <c r="G101" s="16">
        <f t="shared" ca="1" si="34"/>
        <v>18</v>
      </c>
      <c r="H101" s="18">
        <f t="shared" ca="1" si="26"/>
        <v>0</v>
      </c>
      <c r="I101" s="21">
        <f t="shared" ca="1" si="27"/>
        <v>-1</v>
      </c>
      <c r="J101" s="3">
        <f t="shared" ca="1" si="35"/>
        <v>76.91</v>
      </c>
      <c r="K101" s="17">
        <f t="shared" ca="1" si="20"/>
        <v>985.91</v>
      </c>
      <c r="L101" s="17">
        <f t="shared" ca="1" si="21"/>
        <v>1007.95</v>
      </c>
      <c r="M101" s="16">
        <f t="shared" ca="1" si="28"/>
        <v>-22.040000000000077</v>
      </c>
      <c r="O101" s="16">
        <f t="shared" si="36"/>
        <v>91</v>
      </c>
      <c r="P101" s="17">
        <f t="shared" ca="1" si="29"/>
        <v>-14.090000000000032</v>
      </c>
      <c r="Q101" s="16"/>
      <c r="R101" s="16">
        <f t="shared" si="37"/>
        <v>91</v>
      </c>
      <c r="S101" s="17">
        <f t="shared" ca="1" si="30"/>
        <v>-15.483516483516524</v>
      </c>
      <c r="T101" s="17">
        <f t="shared" ca="1" si="31"/>
        <v>-14.090000000000032</v>
      </c>
    </row>
    <row r="102" spans="1:20">
      <c r="A102">
        <f t="shared" si="32"/>
        <v>92</v>
      </c>
      <c r="B102">
        <f t="shared" ca="1" si="22"/>
        <v>3.45</v>
      </c>
      <c r="C102">
        <f t="shared" ca="1" si="23"/>
        <v>0.30434782608695654</v>
      </c>
      <c r="D102">
        <f t="shared" ca="1" si="24"/>
        <v>0.57874967935737875</v>
      </c>
      <c r="E102">
        <f t="shared" ca="1" si="25"/>
        <v>0</v>
      </c>
      <c r="F102" s="16">
        <f t="shared" ca="1" si="33"/>
        <v>0</v>
      </c>
      <c r="G102" s="16">
        <f t="shared" ca="1" si="34"/>
        <v>19</v>
      </c>
      <c r="H102" s="18">
        <f t="shared" ca="1" si="26"/>
        <v>0</v>
      </c>
      <c r="I102" s="21">
        <f t="shared" ca="1" si="27"/>
        <v>-1</v>
      </c>
      <c r="J102" s="3">
        <f t="shared" ca="1" si="35"/>
        <v>76.91</v>
      </c>
      <c r="K102" s="17">
        <f t="shared" ca="1" si="20"/>
        <v>984.91</v>
      </c>
      <c r="L102" s="17">
        <f t="shared" ca="1" si="21"/>
        <v>1007.95</v>
      </c>
      <c r="M102" s="16">
        <f t="shared" ca="1" si="28"/>
        <v>-23.040000000000077</v>
      </c>
      <c r="O102" s="16">
        <f t="shared" si="36"/>
        <v>92</v>
      </c>
      <c r="P102" s="17">
        <f t="shared" ca="1" si="29"/>
        <v>-15.090000000000032</v>
      </c>
      <c r="Q102" s="16"/>
      <c r="R102" s="16">
        <f t="shared" si="37"/>
        <v>92</v>
      </c>
      <c r="S102" s="17">
        <f t="shared" ca="1" si="30"/>
        <v>-16.402173913043512</v>
      </c>
      <c r="T102" s="17">
        <f t="shared" ca="1" si="31"/>
        <v>-15.090000000000032</v>
      </c>
    </row>
    <row r="103" spans="1:20">
      <c r="A103">
        <f t="shared" si="32"/>
        <v>93</v>
      </c>
      <c r="B103">
        <f t="shared" ca="1" si="22"/>
        <v>5.21</v>
      </c>
      <c r="C103">
        <f t="shared" ca="1" si="23"/>
        <v>0.2015355086372361</v>
      </c>
      <c r="D103">
        <f t="shared" ca="1" si="24"/>
        <v>0.83873319536406044</v>
      </c>
      <c r="E103">
        <f t="shared" ca="1" si="25"/>
        <v>0</v>
      </c>
      <c r="F103" s="16">
        <f t="shared" ca="1" si="33"/>
        <v>0</v>
      </c>
      <c r="G103" s="16">
        <f t="shared" ca="1" si="34"/>
        <v>20</v>
      </c>
      <c r="H103" s="18">
        <f t="shared" ca="1" si="26"/>
        <v>0</v>
      </c>
      <c r="I103" s="21">
        <f t="shared" ca="1" si="27"/>
        <v>-1</v>
      </c>
      <c r="J103" s="3">
        <f t="shared" ca="1" si="35"/>
        <v>76.91</v>
      </c>
      <c r="K103" s="17">
        <f t="shared" ca="1" si="20"/>
        <v>983.91</v>
      </c>
      <c r="L103" s="17">
        <f t="shared" ca="1" si="21"/>
        <v>1007.95</v>
      </c>
      <c r="M103" s="16">
        <f t="shared" ca="1" si="28"/>
        <v>-24.040000000000077</v>
      </c>
      <c r="O103" s="16">
        <f t="shared" si="36"/>
        <v>93</v>
      </c>
      <c r="P103" s="17">
        <f t="shared" ca="1" si="29"/>
        <v>-16.090000000000032</v>
      </c>
      <c r="Q103" s="16"/>
      <c r="R103" s="16">
        <f t="shared" si="37"/>
        <v>93</v>
      </c>
      <c r="S103" s="17">
        <f t="shared" ca="1" si="30"/>
        <v>-17.301075268817229</v>
      </c>
      <c r="T103" s="17">
        <f t="shared" ca="1" si="31"/>
        <v>-16.090000000000032</v>
      </c>
    </row>
    <row r="104" spans="1:20">
      <c r="A104">
        <f t="shared" si="32"/>
        <v>94</v>
      </c>
      <c r="B104">
        <f t="shared" ca="1" si="22"/>
        <v>4.99</v>
      </c>
      <c r="C104">
        <f t="shared" ca="1" si="23"/>
        <v>0.21042084168336672</v>
      </c>
      <c r="D104">
        <f t="shared" ca="1" si="24"/>
        <v>0.17157018723660489</v>
      </c>
      <c r="E104">
        <f t="shared" ca="1" si="25"/>
        <v>1</v>
      </c>
      <c r="F104" s="16">
        <f t="shared" ca="1" si="33"/>
        <v>1</v>
      </c>
      <c r="G104" s="16">
        <f t="shared" ca="1" si="34"/>
        <v>0</v>
      </c>
      <c r="H104" s="18">
        <f t="shared" ca="1" si="26"/>
        <v>4.99</v>
      </c>
      <c r="I104" s="21">
        <f t="shared" ca="1" si="27"/>
        <v>3.99</v>
      </c>
      <c r="J104" s="3">
        <f t="shared" ca="1" si="35"/>
        <v>81.899999999999991</v>
      </c>
      <c r="K104" s="17">
        <f t="shared" ca="1" si="20"/>
        <v>987.9</v>
      </c>
      <c r="L104" s="17">
        <f t="shared" ca="1" si="21"/>
        <v>1007.95</v>
      </c>
      <c r="M104" s="16">
        <f t="shared" ca="1" si="28"/>
        <v>-20.050000000000068</v>
      </c>
      <c r="O104" s="16">
        <f t="shared" si="36"/>
        <v>94</v>
      </c>
      <c r="P104" s="17">
        <f t="shared" ca="1" si="29"/>
        <v>-12.100000000000023</v>
      </c>
      <c r="Q104" s="16"/>
      <c r="R104" s="16">
        <f t="shared" si="37"/>
        <v>94</v>
      </c>
      <c r="S104" s="17">
        <f t="shared" ca="1" si="30"/>
        <v>-12.872340425531931</v>
      </c>
      <c r="T104" s="17">
        <f t="shared" ca="1" si="31"/>
        <v>-12.100000000000023</v>
      </c>
    </row>
    <row r="105" spans="1:20">
      <c r="A105">
        <f t="shared" si="32"/>
        <v>95</v>
      </c>
      <c r="B105">
        <f t="shared" ca="1" si="22"/>
        <v>5.01</v>
      </c>
      <c r="C105">
        <f t="shared" ca="1" si="23"/>
        <v>0.20958083832335331</v>
      </c>
      <c r="D105">
        <f t="shared" ca="1" si="24"/>
        <v>0.3298103727223054</v>
      </c>
      <c r="E105">
        <f t="shared" ca="1" si="25"/>
        <v>0</v>
      </c>
      <c r="F105" s="16">
        <f t="shared" ca="1" si="33"/>
        <v>0</v>
      </c>
      <c r="G105" s="16">
        <f t="shared" ca="1" si="34"/>
        <v>1</v>
      </c>
      <c r="H105" s="18">
        <f t="shared" ca="1" si="26"/>
        <v>0</v>
      </c>
      <c r="I105" s="21">
        <f t="shared" ca="1" si="27"/>
        <v>-1</v>
      </c>
      <c r="J105" s="3">
        <f t="shared" ca="1" si="35"/>
        <v>81.899999999999991</v>
      </c>
      <c r="K105" s="17">
        <f t="shared" ca="1" si="20"/>
        <v>986.9</v>
      </c>
      <c r="L105" s="17">
        <f t="shared" ca="1" si="21"/>
        <v>1007.95</v>
      </c>
      <c r="M105" s="16">
        <f t="shared" ca="1" si="28"/>
        <v>-21.050000000000068</v>
      </c>
      <c r="O105" s="16">
        <f t="shared" si="36"/>
        <v>95</v>
      </c>
      <c r="P105" s="17">
        <f t="shared" ca="1" si="29"/>
        <v>-13.100000000000023</v>
      </c>
      <c r="Q105" s="16"/>
      <c r="R105" s="16">
        <f t="shared" si="37"/>
        <v>95</v>
      </c>
      <c r="S105" s="17">
        <f t="shared" ca="1" si="30"/>
        <v>-13.789473684210549</v>
      </c>
      <c r="T105" s="17">
        <f t="shared" ca="1" si="31"/>
        <v>-13.100000000000023</v>
      </c>
    </row>
    <row r="106" spans="1:20">
      <c r="A106">
        <f t="shared" si="32"/>
        <v>96</v>
      </c>
      <c r="B106">
        <f t="shared" ca="1" si="22"/>
        <v>3.81</v>
      </c>
      <c r="C106">
        <f t="shared" ca="1" si="23"/>
        <v>0.27559055118110237</v>
      </c>
      <c r="D106">
        <f t="shared" ca="1" si="24"/>
        <v>0.24921145416272794</v>
      </c>
      <c r="E106">
        <f t="shared" ca="1" si="25"/>
        <v>1</v>
      </c>
      <c r="F106" s="16">
        <f t="shared" ca="1" si="33"/>
        <v>1</v>
      </c>
      <c r="G106" s="16">
        <f t="shared" ca="1" si="34"/>
        <v>0</v>
      </c>
      <c r="H106" s="18">
        <f t="shared" ca="1" si="26"/>
        <v>3.81</v>
      </c>
      <c r="I106" s="21">
        <f t="shared" ca="1" si="27"/>
        <v>2.81</v>
      </c>
      <c r="J106" s="3">
        <f t="shared" ca="1" si="35"/>
        <v>85.71</v>
      </c>
      <c r="K106" s="17">
        <f t="shared" ca="1" si="20"/>
        <v>989.70999999999992</v>
      </c>
      <c r="L106" s="17">
        <f t="shared" ca="1" si="21"/>
        <v>1007.95</v>
      </c>
      <c r="M106" s="16">
        <f t="shared" ca="1" si="28"/>
        <v>-18.240000000000123</v>
      </c>
      <c r="O106" s="16">
        <f t="shared" si="36"/>
        <v>96</v>
      </c>
      <c r="P106" s="17">
        <f t="shared" ca="1" si="29"/>
        <v>-10.290000000000077</v>
      </c>
      <c r="Q106" s="16"/>
      <c r="R106" s="16">
        <f t="shared" si="37"/>
        <v>96</v>
      </c>
      <c r="S106" s="17">
        <f t="shared" ca="1" si="30"/>
        <v>-10.718750000000071</v>
      </c>
      <c r="T106" s="17">
        <f t="shared" ca="1" si="31"/>
        <v>-10.290000000000077</v>
      </c>
    </row>
    <row r="107" spans="1:20">
      <c r="A107">
        <f t="shared" si="32"/>
        <v>97</v>
      </c>
      <c r="B107">
        <f t="shared" ca="1" si="22"/>
        <v>3.74</v>
      </c>
      <c r="C107">
        <f t="shared" ca="1" si="23"/>
        <v>0.28074866310160423</v>
      </c>
      <c r="D107">
        <f t="shared" ca="1" si="24"/>
        <v>0.10672177498033264</v>
      </c>
      <c r="E107">
        <f t="shared" ca="1" si="25"/>
        <v>1</v>
      </c>
      <c r="F107" s="16">
        <f t="shared" ca="1" si="33"/>
        <v>2</v>
      </c>
      <c r="G107" s="16">
        <f t="shared" ca="1" si="34"/>
        <v>0</v>
      </c>
      <c r="H107" s="18">
        <f t="shared" ca="1" si="26"/>
        <v>3.74</v>
      </c>
      <c r="I107" s="21">
        <f t="shared" ca="1" si="27"/>
        <v>2.74</v>
      </c>
      <c r="J107" s="3">
        <f t="shared" ca="1" si="35"/>
        <v>89.449999999999989</v>
      </c>
      <c r="K107" s="17">
        <f t="shared" ca="1" si="20"/>
        <v>992.44999999999993</v>
      </c>
      <c r="L107" s="17">
        <f t="shared" ca="1" si="21"/>
        <v>1007.95</v>
      </c>
      <c r="M107" s="16">
        <f t="shared" ca="1" si="28"/>
        <v>-15.500000000000114</v>
      </c>
      <c r="O107" s="16">
        <f t="shared" si="36"/>
        <v>97</v>
      </c>
      <c r="P107" s="17">
        <f t="shared" ca="1" si="29"/>
        <v>-7.5500000000000682</v>
      </c>
      <c r="Q107" s="16"/>
      <c r="R107" s="16">
        <f t="shared" si="37"/>
        <v>97</v>
      </c>
      <c r="S107" s="17">
        <f t="shared" ca="1" si="30"/>
        <v>-7.7835051546392435</v>
      </c>
      <c r="T107" s="17">
        <f t="shared" ca="1" si="31"/>
        <v>-7.5500000000000682</v>
      </c>
    </row>
    <row r="108" spans="1:20">
      <c r="A108">
        <f t="shared" si="32"/>
        <v>98</v>
      </c>
      <c r="B108">
        <f t="shared" ca="1" si="22"/>
        <v>3.67</v>
      </c>
      <c r="C108">
        <f t="shared" ca="1" si="23"/>
        <v>0.28610354223433249</v>
      </c>
      <c r="D108">
        <f t="shared" ca="1" si="24"/>
        <v>0.82081861867067474</v>
      </c>
      <c r="E108">
        <f t="shared" ca="1" si="25"/>
        <v>0</v>
      </c>
      <c r="F108" s="16">
        <f t="shared" ca="1" si="33"/>
        <v>0</v>
      </c>
      <c r="G108" s="16">
        <f t="shared" ca="1" si="34"/>
        <v>1</v>
      </c>
      <c r="H108" s="18">
        <f t="shared" ca="1" si="26"/>
        <v>0</v>
      </c>
      <c r="I108" s="21">
        <f t="shared" ca="1" si="27"/>
        <v>-1</v>
      </c>
      <c r="J108" s="3">
        <f t="shared" ca="1" si="35"/>
        <v>89.449999999999989</v>
      </c>
      <c r="K108" s="17">
        <f t="shared" ca="1" si="20"/>
        <v>991.44999999999993</v>
      </c>
      <c r="L108" s="17">
        <f t="shared" ca="1" si="21"/>
        <v>1007.95</v>
      </c>
      <c r="M108" s="16">
        <f t="shared" ca="1" si="28"/>
        <v>-16.500000000000114</v>
      </c>
      <c r="O108" s="16">
        <f t="shared" si="36"/>
        <v>98</v>
      </c>
      <c r="P108" s="17">
        <f t="shared" ca="1" si="29"/>
        <v>-8.5500000000000682</v>
      </c>
      <c r="Q108" s="16"/>
      <c r="R108" s="16">
        <f t="shared" si="37"/>
        <v>98</v>
      </c>
      <c r="S108" s="17">
        <f t="shared" ca="1" si="30"/>
        <v>-8.72448979591843</v>
      </c>
      <c r="T108" s="17">
        <f t="shared" ca="1" si="31"/>
        <v>-8.5500000000000682</v>
      </c>
    </row>
    <row r="109" spans="1:20">
      <c r="A109">
        <f t="shared" si="32"/>
        <v>99</v>
      </c>
      <c r="B109">
        <f t="shared" ca="1" si="22"/>
        <v>2.86</v>
      </c>
      <c r="C109">
        <f t="shared" ca="1" si="23"/>
        <v>0.36713286713286719</v>
      </c>
      <c r="D109">
        <f t="shared" ca="1" si="24"/>
        <v>0.17010419670353549</v>
      </c>
      <c r="E109">
        <f t="shared" ca="1" si="25"/>
        <v>1</v>
      </c>
      <c r="F109" s="16">
        <f t="shared" ca="1" si="33"/>
        <v>1</v>
      </c>
      <c r="G109" s="16">
        <f t="shared" ca="1" si="34"/>
        <v>0</v>
      </c>
      <c r="H109" s="18">
        <f t="shared" ca="1" si="26"/>
        <v>2.86</v>
      </c>
      <c r="I109" s="21">
        <f t="shared" ca="1" si="27"/>
        <v>1.8599999999999999</v>
      </c>
      <c r="J109" s="3">
        <f t="shared" ca="1" si="35"/>
        <v>92.309999999999988</v>
      </c>
      <c r="K109" s="17">
        <f t="shared" ca="1" si="20"/>
        <v>993.31</v>
      </c>
      <c r="L109" s="17">
        <f t="shared" ca="1" si="21"/>
        <v>1007.95</v>
      </c>
      <c r="M109" s="16">
        <f t="shared" ca="1" si="28"/>
        <v>-14.6400000000001</v>
      </c>
      <c r="O109" s="16">
        <f t="shared" si="36"/>
        <v>99</v>
      </c>
      <c r="P109" s="17">
        <f t="shared" ca="1" si="29"/>
        <v>-6.6900000000000546</v>
      </c>
      <c r="Q109" s="16"/>
      <c r="R109" s="16">
        <f t="shared" si="37"/>
        <v>99</v>
      </c>
      <c r="S109" s="17">
        <f t="shared" ca="1" si="30"/>
        <v>-6.7575757575758217</v>
      </c>
      <c r="T109" s="17">
        <f t="shared" ca="1" si="31"/>
        <v>-6.6900000000000546</v>
      </c>
    </row>
    <row r="110" spans="1:20">
      <c r="A110">
        <f t="shared" si="32"/>
        <v>100</v>
      </c>
      <c r="B110">
        <f t="shared" ca="1" si="22"/>
        <v>2.17</v>
      </c>
      <c r="C110">
        <f t="shared" ca="1" si="23"/>
        <v>0.4838709677419355</v>
      </c>
      <c r="D110">
        <f t="shared" ca="1" si="24"/>
        <v>0.8188812751927379</v>
      </c>
      <c r="E110">
        <f t="shared" ca="1" si="25"/>
        <v>0</v>
      </c>
      <c r="F110" s="16">
        <f t="shared" ca="1" si="33"/>
        <v>0</v>
      </c>
      <c r="G110" s="16">
        <f t="shared" ca="1" si="34"/>
        <v>1</v>
      </c>
      <c r="H110" s="18">
        <f t="shared" ca="1" si="26"/>
        <v>0</v>
      </c>
      <c r="I110" s="21">
        <f t="shared" ca="1" si="27"/>
        <v>-1</v>
      </c>
      <c r="J110" s="3">
        <f t="shared" ca="1" si="35"/>
        <v>92.309999999999988</v>
      </c>
      <c r="K110" s="17">
        <f t="shared" ca="1" si="20"/>
        <v>992.31</v>
      </c>
      <c r="L110" s="17">
        <f t="shared" ca="1" si="21"/>
        <v>1007.95</v>
      </c>
      <c r="M110" s="16">
        <f t="shared" ca="1" si="28"/>
        <v>-15.6400000000001</v>
      </c>
      <c r="O110" s="16">
        <f t="shared" si="36"/>
        <v>100</v>
      </c>
      <c r="P110" s="17">
        <f t="shared" ca="1" si="29"/>
        <v>-7.6900000000000546</v>
      </c>
      <c r="Q110" s="16"/>
      <c r="R110" s="16">
        <f t="shared" si="37"/>
        <v>100</v>
      </c>
      <c r="S110" s="17">
        <f t="shared" ca="1" si="30"/>
        <v>-7.6900000000000546</v>
      </c>
      <c r="T110" s="17">
        <f t="shared" ca="1" si="31"/>
        <v>-7.6900000000000546</v>
      </c>
    </row>
    <row r="111" spans="1:20">
      <c r="A111">
        <f t="shared" si="32"/>
        <v>101</v>
      </c>
      <c r="B111">
        <f t="shared" ca="1" si="22"/>
        <v>4.5599999999999996</v>
      </c>
      <c r="C111">
        <f t="shared" ca="1" si="23"/>
        <v>0.23026315789473686</v>
      </c>
      <c r="D111">
        <f t="shared" ca="1" si="24"/>
        <v>0.29113817290002109</v>
      </c>
      <c r="E111">
        <f t="shared" ca="1" si="25"/>
        <v>0</v>
      </c>
      <c r="F111" s="16">
        <f t="shared" ca="1" si="33"/>
        <v>0</v>
      </c>
      <c r="G111" s="16">
        <f t="shared" ca="1" si="34"/>
        <v>2</v>
      </c>
      <c r="H111" s="18">
        <f t="shared" ca="1" si="26"/>
        <v>0</v>
      </c>
      <c r="I111" s="21">
        <f t="shared" ca="1" si="27"/>
        <v>-1</v>
      </c>
      <c r="J111" s="3">
        <f t="shared" ca="1" si="35"/>
        <v>92.309999999999988</v>
      </c>
      <c r="K111" s="17">
        <f t="shared" ref="K111:K174" ca="1" si="38">K110+I111</f>
        <v>991.31</v>
      </c>
      <c r="L111" s="17">
        <f t="shared" ref="L111:L174" ca="1" si="39">MAX(K111,L110)</f>
        <v>1007.95</v>
      </c>
      <c r="M111" s="16">
        <f t="shared" ca="1" si="28"/>
        <v>-16.6400000000001</v>
      </c>
      <c r="O111" s="16">
        <f t="shared" si="36"/>
        <v>101</v>
      </c>
      <c r="P111" s="17">
        <f t="shared" ca="1" si="29"/>
        <v>-8.6900000000000546</v>
      </c>
      <c r="Q111" s="16"/>
      <c r="R111" s="16">
        <f t="shared" si="37"/>
        <v>101</v>
      </c>
      <c r="S111" s="17">
        <f t="shared" ca="1" si="30"/>
        <v>-8.6039603960396533</v>
      </c>
      <c r="T111" s="17">
        <f t="shared" ca="1" si="31"/>
        <v>-8.6900000000000546</v>
      </c>
    </row>
    <row r="112" spans="1:20">
      <c r="A112">
        <f t="shared" si="32"/>
        <v>102</v>
      </c>
      <c r="B112">
        <f t="shared" ca="1" si="22"/>
        <v>2.64</v>
      </c>
      <c r="C112">
        <f t="shared" ca="1" si="23"/>
        <v>0.39772727272727276</v>
      </c>
      <c r="D112">
        <f t="shared" ca="1" si="24"/>
        <v>0.35872419733456962</v>
      </c>
      <c r="E112">
        <f t="shared" ca="1" si="25"/>
        <v>1</v>
      </c>
      <c r="F112" s="16">
        <f t="shared" ca="1" si="33"/>
        <v>1</v>
      </c>
      <c r="G112" s="16">
        <f t="shared" ca="1" si="34"/>
        <v>0</v>
      </c>
      <c r="H112" s="18">
        <f t="shared" ca="1" si="26"/>
        <v>2.64</v>
      </c>
      <c r="I112" s="21">
        <f t="shared" ca="1" si="27"/>
        <v>1.6400000000000001</v>
      </c>
      <c r="J112" s="3">
        <f t="shared" ca="1" si="35"/>
        <v>94.949999999999989</v>
      </c>
      <c r="K112" s="17">
        <f t="shared" ca="1" si="38"/>
        <v>992.94999999999993</v>
      </c>
      <c r="L112" s="17">
        <f t="shared" ca="1" si="39"/>
        <v>1007.95</v>
      </c>
      <c r="M112" s="16">
        <f t="shared" ca="1" si="28"/>
        <v>-15.000000000000114</v>
      </c>
      <c r="O112" s="16">
        <f t="shared" si="36"/>
        <v>102</v>
      </c>
      <c r="P112" s="17">
        <f t="shared" ca="1" si="29"/>
        <v>-7.0500000000000682</v>
      </c>
      <c r="Q112" s="16"/>
      <c r="R112" s="16">
        <f t="shared" si="37"/>
        <v>102</v>
      </c>
      <c r="S112" s="17">
        <f t="shared" ca="1" si="30"/>
        <v>-6.911764705882419</v>
      </c>
      <c r="T112" s="17">
        <f t="shared" ca="1" si="31"/>
        <v>-7.0500000000000682</v>
      </c>
    </row>
    <row r="113" spans="1:20">
      <c r="A113">
        <f t="shared" si="32"/>
        <v>103</v>
      </c>
      <c r="B113">
        <f t="shared" ca="1" si="22"/>
        <v>4.1100000000000003</v>
      </c>
      <c r="C113">
        <f t="shared" ca="1" si="23"/>
        <v>0.25547445255474449</v>
      </c>
      <c r="D113">
        <f t="shared" ca="1" si="24"/>
        <v>0.69419073673661913</v>
      </c>
      <c r="E113">
        <f t="shared" ca="1" si="25"/>
        <v>0</v>
      </c>
      <c r="F113" s="16">
        <f t="shared" ca="1" si="33"/>
        <v>0</v>
      </c>
      <c r="G113" s="16">
        <f t="shared" ca="1" si="34"/>
        <v>1</v>
      </c>
      <c r="H113" s="18">
        <f t="shared" ca="1" si="26"/>
        <v>0</v>
      </c>
      <c r="I113" s="21">
        <f t="shared" ca="1" si="27"/>
        <v>-1</v>
      </c>
      <c r="J113" s="3">
        <f t="shared" ca="1" si="35"/>
        <v>94.949999999999989</v>
      </c>
      <c r="K113" s="17">
        <f t="shared" ca="1" si="38"/>
        <v>991.94999999999993</v>
      </c>
      <c r="L113" s="17">
        <f t="shared" ca="1" si="39"/>
        <v>1007.95</v>
      </c>
      <c r="M113" s="16">
        <f t="shared" ca="1" si="28"/>
        <v>-16.000000000000114</v>
      </c>
      <c r="O113" s="16">
        <f t="shared" si="36"/>
        <v>103</v>
      </c>
      <c r="P113" s="17">
        <f t="shared" ca="1" si="29"/>
        <v>-8.0500000000000682</v>
      </c>
      <c r="Q113" s="16"/>
      <c r="R113" s="16">
        <f t="shared" si="37"/>
        <v>103</v>
      </c>
      <c r="S113" s="17">
        <f t="shared" ca="1" si="30"/>
        <v>-7.8155339805825861</v>
      </c>
      <c r="T113" s="17">
        <f t="shared" ca="1" si="31"/>
        <v>-8.0500000000000682</v>
      </c>
    </row>
    <row r="114" spans="1:20">
      <c r="A114">
        <f t="shared" si="32"/>
        <v>104</v>
      </c>
      <c r="B114">
        <f t="shared" ca="1" si="22"/>
        <v>2.73</v>
      </c>
      <c r="C114">
        <f t="shared" ca="1" si="23"/>
        <v>0.38461538461538458</v>
      </c>
      <c r="D114">
        <f t="shared" ca="1" si="24"/>
        <v>0.21821143405120558</v>
      </c>
      <c r="E114">
        <f t="shared" ca="1" si="25"/>
        <v>1</v>
      </c>
      <c r="F114" s="16">
        <f t="shared" ca="1" si="33"/>
        <v>1</v>
      </c>
      <c r="G114" s="16">
        <f t="shared" ca="1" si="34"/>
        <v>0</v>
      </c>
      <c r="H114" s="18">
        <f t="shared" ca="1" si="26"/>
        <v>2.73</v>
      </c>
      <c r="I114" s="21">
        <f t="shared" ca="1" si="27"/>
        <v>1.73</v>
      </c>
      <c r="J114" s="3">
        <f t="shared" ca="1" si="35"/>
        <v>97.679999999999993</v>
      </c>
      <c r="K114" s="17">
        <f t="shared" ca="1" si="38"/>
        <v>993.68</v>
      </c>
      <c r="L114" s="17">
        <f t="shared" ca="1" si="39"/>
        <v>1007.95</v>
      </c>
      <c r="M114" s="16">
        <f t="shared" ca="1" si="28"/>
        <v>-14.270000000000095</v>
      </c>
      <c r="O114" s="16">
        <f t="shared" si="36"/>
        <v>104</v>
      </c>
      <c r="P114" s="17">
        <f t="shared" ca="1" si="29"/>
        <v>-6.32000000000005</v>
      </c>
      <c r="Q114" s="16"/>
      <c r="R114" s="16">
        <f t="shared" si="37"/>
        <v>104</v>
      </c>
      <c r="S114" s="17">
        <f t="shared" ca="1" si="30"/>
        <v>-6.0769230769231228</v>
      </c>
      <c r="T114" s="17">
        <f t="shared" ca="1" si="31"/>
        <v>-6.32000000000005</v>
      </c>
    </row>
    <row r="115" spans="1:20">
      <c r="A115">
        <f t="shared" si="32"/>
        <v>105</v>
      </c>
      <c r="B115">
        <f t="shared" ca="1" si="22"/>
        <v>5.85</v>
      </c>
      <c r="C115">
        <f t="shared" ca="1" si="23"/>
        <v>0.17948717948717949</v>
      </c>
      <c r="D115">
        <f t="shared" ca="1" si="24"/>
        <v>0.40877075192687595</v>
      </c>
      <c r="E115">
        <f t="shared" ca="1" si="25"/>
        <v>0</v>
      </c>
      <c r="F115" s="16">
        <f t="shared" ca="1" si="33"/>
        <v>0</v>
      </c>
      <c r="G115" s="16">
        <f t="shared" ca="1" si="34"/>
        <v>1</v>
      </c>
      <c r="H115" s="18">
        <f t="shared" ca="1" si="26"/>
        <v>0</v>
      </c>
      <c r="I115" s="21">
        <f t="shared" ca="1" si="27"/>
        <v>-1</v>
      </c>
      <c r="J115" s="3">
        <f t="shared" ca="1" si="35"/>
        <v>97.679999999999993</v>
      </c>
      <c r="K115" s="17">
        <f t="shared" ca="1" si="38"/>
        <v>992.68</v>
      </c>
      <c r="L115" s="17">
        <f t="shared" ca="1" si="39"/>
        <v>1007.95</v>
      </c>
      <c r="M115" s="16">
        <f t="shared" ca="1" si="28"/>
        <v>-15.270000000000095</v>
      </c>
      <c r="O115" s="16">
        <f t="shared" si="36"/>
        <v>105</v>
      </c>
      <c r="P115" s="17">
        <f t="shared" ca="1" si="29"/>
        <v>-7.32000000000005</v>
      </c>
      <c r="Q115" s="16"/>
      <c r="R115" s="16">
        <f t="shared" si="37"/>
        <v>105</v>
      </c>
      <c r="S115" s="17">
        <f t="shared" ca="1" si="30"/>
        <v>-6.9714285714286177</v>
      </c>
      <c r="T115" s="17">
        <f t="shared" ca="1" si="31"/>
        <v>-7.32000000000005</v>
      </c>
    </row>
    <row r="116" spans="1:20">
      <c r="A116">
        <f t="shared" si="32"/>
        <v>106</v>
      </c>
      <c r="B116">
        <f t="shared" ca="1" si="22"/>
        <v>5.01</v>
      </c>
      <c r="C116">
        <f t="shared" ca="1" si="23"/>
        <v>0.20958083832335331</v>
      </c>
      <c r="D116">
        <f t="shared" ca="1" si="24"/>
        <v>0.94827922222975425</v>
      </c>
      <c r="E116">
        <f t="shared" ca="1" si="25"/>
        <v>0</v>
      </c>
      <c r="F116" s="16">
        <f t="shared" ca="1" si="33"/>
        <v>0</v>
      </c>
      <c r="G116" s="16">
        <f t="shared" ca="1" si="34"/>
        <v>2</v>
      </c>
      <c r="H116" s="18">
        <f t="shared" ca="1" si="26"/>
        <v>0</v>
      </c>
      <c r="I116" s="21">
        <f t="shared" ca="1" si="27"/>
        <v>-1</v>
      </c>
      <c r="J116" s="3">
        <f t="shared" ca="1" si="35"/>
        <v>97.679999999999993</v>
      </c>
      <c r="K116" s="17">
        <f t="shared" ca="1" si="38"/>
        <v>991.68</v>
      </c>
      <c r="L116" s="17">
        <f t="shared" ca="1" si="39"/>
        <v>1007.95</v>
      </c>
      <c r="M116" s="16">
        <f t="shared" ca="1" si="28"/>
        <v>-16.270000000000095</v>
      </c>
      <c r="O116" s="16">
        <f t="shared" si="36"/>
        <v>106</v>
      </c>
      <c r="P116" s="17">
        <f t="shared" ca="1" si="29"/>
        <v>-8.32000000000005</v>
      </c>
      <c r="Q116" s="16"/>
      <c r="R116" s="16">
        <f t="shared" si="37"/>
        <v>106</v>
      </c>
      <c r="S116" s="17">
        <f t="shared" ca="1" si="30"/>
        <v>-7.8490566037736329</v>
      </c>
      <c r="T116" s="17">
        <f t="shared" ca="1" si="31"/>
        <v>-8.32000000000005</v>
      </c>
    </row>
    <row r="117" spans="1:20">
      <c r="A117">
        <f t="shared" si="32"/>
        <v>107</v>
      </c>
      <c r="B117">
        <f t="shared" ca="1" si="22"/>
        <v>3.31</v>
      </c>
      <c r="C117">
        <f t="shared" ca="1" si="23"/>
        <v>0.31722054380664649</v>
      </c>
      <c r="D117">
        <f t="shared" ca="1" si="24"/>
        <v>0.23007676018889645</v>
      </c>
      <c r="E117">
        <f t="shared" ca="1" si="25"/>
        <v>1</v>
      </c>
      <c r="F117" s="16">
        <f t="shared" ca="1" si="33"/>
        <v>1</v>
      </c>
      <c r="G117" s="16">
        <f t="shared" ca="1" si="34"/>
        <v>0</v>
      </c>
      <c r="H117" s="18">
        <f t="shared" ca="1" si="26"/>
        <v>3.31</v>
      </c>
      <c r="I117" s="21">
        <f t="shared" ca="1" si="27"/>
        <v>2.31</v>
      </c>
      <c r="J117" s="3">
        <f t="shared" ca="1" si="35"/>
        <v>100.99</v>
      </c>
      <c r="K117" s="17">
        <f t="shared" ca="1" si="38"/>
        <v>993.9899999999999</v>
      </c>
      <c r="L117" s="17">
        <f t="shared" ca="1" si="39"/>
        <v>1007.95</v>
      </c>
      <c r="M117" s="16">
        <f t="shared" ca="1" si="28"/>
        <v>-13.96000000000015</v>
      </c>
      <c r="O117" s="16">
        <f t="shared" si="36"/>
        <v>107</v>
      </c>
      <c r="P117" s="17">
        <f t="shared" ca="1" si="29"/>
        <v>-6.0100000000001046</v>
      </c>
      <c r="Q117" s="16"/>
      <c r="R117" s="16">
        <f t="shared" si="37"/>
        <v>107</v>
      </c>
      <c r="S117" s="17">
        <f t="shared" ca="1" si="30"/>
        <v>-5.616822429906648</v>
      </c>
      <c r="T117" s="17">
        <f t="shared" ca="1" si="31"/>
        <v>-6.0100000000001046</v>
      </c>
    </row>
    <row r="118" spans="1:20">
      <c r="A118">
        <f t="shared" si="32"/>
        <v>108</v>
      </c>
      <c r="B118">
        <f t="shared" ca="1" si="22"/>
        <v>4.21</v>
      </c>
      <c r="C118">
        <f t="shared" ca="1" si="23"/>
        <v>0.24940617577197152</v>
      </c>
      <c r="D118">
        <f t="shared" ca="1" si="24"/>
        <v>0.50679348624548548</v>
      </c>
      <c r="E118">
        <f t="shared" ca="1" si="25"/>
        <v>0</v>
      </c>
      <c r="F118" s="16">
        <f t="shared" ca="1" si="33"/>
        <v>0</v>
      </c>
      <c r="G118" s="16">
        <f t="shared" ca="1" si="34"/>
        <v>1</v>
      </c>
      <c r="H118" s="18">
        <f t="shared" ca="1" si="26"/>
        <v>0</v>
      </c>
      <c r="I118" s="21">
        <f t="shared" ca="1" si="27"/>
        <v>-1</v>
      </c>
      <c r="J118" s="3">
        <f t="shared" ca="1" si="35"/>
        <v>100.99</v>
      </c>
      <c r="K118" s="17">
        <f t="shared" ca="1" si="38"/>
        <v>992.9899999999999</v>
      </c>
      <c r="L118" s="17">
        <f t="shared" ca="1" si="39"/>
        <v>1007.95</v>
      </c>
      <c r="M118" s="16">
        <f t="shared" ca="1" si="28"/>
        <v>-14.96000000000015</v>
      </c>
      <c r="O118" s="16">
        <f t="shared" si="36"/>
        <v>108</v>
      </c>
      <c r="P118" s="17">
        <f t="shared" ca="1" si="29"/>
        <v>-7.0100000000001046</v>
      </c>
      <c r="Q118" s="16"/>
      <c r="R118" s="16">
        <f t="shared" si="37"/>
        <v>108</v>
      </c>
      <c r="S118" s="17">
        <f t="shared" ca="1" si="30"/>
        <v>-6.4907407407408471</v>
      </c>
      <c r="T118" s="17">
        <f t="shared" ca="1" si="31"/>
        <v>-7.0100000000001046</v>
      </c>
    </row>
    <row r="119" spans="1:20">
      <c r="A119">
        <f t="shared" si="32"/>
        <v>109</v>
      </c>
      <c r="B119">
        <f t="shared" ca="1" si="22"/>
        <v>5.25</v>
      </c>
      <c r="C119">
        <f t="shared" ca="1" si="23"/>
        <v>0.2</v>
      </c>
      <c r="D119">
        <f t="shared" ca="1" si="24"/>
        <v>0.33200790250674217</v>
      </c>
      <c r="E119">
        <f t="shared" ca="1" si="25"/>
        <v>0</v>
      </c>
      <c r="F119" s="16">
        <f t="shared" ca="1" si="33"/>
        <v>0</v>
      </c>
      <c r="G119" s="16">
        <f t="shared" ca="1" si="34"/>
        <v>2</v>
      </c>
      <c r="H119" s="18">
        <f t="shared" ca="1" si="26"/>
        <v>0</v>
      </c>
      <c r="I119" s="21">
        <f t="shared" ca="1" si="27"/>
        <v>-1</v>
      </c>
      <c r="J119" s="3">
        <f t="shared" ca="1" si="35"/>
        <v>100.99</v>
      </c>
      <c r="K119" s="17">
        <f t="shared" ca="1" si="38"/>
        <v>991.9899999999999</v>
      </c>
      <c r="L119" s="17">
        <f t="shared" ca="1" si="39"/>
        <v>1007.95</v>
      </c>
      <c r="M119" s="16">
        <f t="shared" ca="1" si="28"/>
        <v>-15.96000000000015</v>
      </c>
      <c r="O119" s="16">
        <f t="shared" si="36"/>
        <v>109</v>
      </c>
      <c r="P119" s="17">
        <f t="shared" ca="1" si="29"/>
        <v>-8.0100000000001046</v>
      </c>
      <c r="Q119" s="16"/>
      <c r="R119" s="16">
        <f t="shared" si="37"/>
        <v>109</v>
      </c>
      <c r="S119" s="17">
        <f t="shared" ca="1" si="30"/>
        <v>-7.3486238532110946</v>
      </c>
      <c r="T119" s="17">
        <f t="shared" ca="1" si="31"/>
        <v>-8.0100000000001046</v>
      </c>
    </row>
    <row r="120" spans="1:20">
      <c r="A120">
        <f t="shared" si="32"/>
        <v>110</v>
      </c>
      <c r="B120">
        <f t="shared" ca="1" si="22"/>
        <v>5.09</v>
      </c>
      <c r="C120">
        <f t="shared" ca="1" si="23"/>
        <v>0.20628683693516703</v>
      </c>
      <c r="D120">
        <f t="shared" ca="1" si="24"/>
        <v>0.79313816539453663</v>
      </c>
      <c r="E120">
        <f t="shared" ca="1" si="25"/>
        <v>0</v>
      </c>
      <c r="F120" s="16">
        <f t="shared" ca="1" si="33"/>
        <v>0</v>
      </c>
      <c r="G120" s="16">
        <f t="shared" ca="1" si="34"/>
        <v>3</v>
      </c>
      <c r="H120" s="18">
        <f t="shared" ca="1" si="26"/>
        <v>0</v>
      </c>
      <c r="I120" s="21">
        <f t="shared" ca="1" si="27"/>
        <v>-1</v>
      </c>
      <c r="J120" s="3">
        <f t="shared" ca="1" si="35"/>
        <v>100.99</v>
      </c>
      <c r="K120" s="17">
        <f t="shared" ca="1" si="38"/>
        <v>990.9899999999999</v>
      </c>
      <c r="L120" s="17">
        <f t="shared" ca="1" si="39"/>
        <v>1007.95</v>
      </c>
      <c r="M120" s="16">
        <f t="shared" ca="1" si="28"/>
        <v>-16.96000000000015</v>
      </c>
      <c r="O120" s="16">
        <f t="shared" si="36"/>
        <v>110</v>
      </c>
      <c r="P120" s="17">
        <f t="shared" ca="1" si="29"/>
        <v>-9.0100000000001046</v>
      </c>
      <c r="Q120" s="16"/>
      <c r="R120" s="16">
        <f t="shared" si="37"/>
        <v>110</v>
      </c>
      <c r="S120" s="17">
        <f t="shared" ca="1" si="30"/>
        <v>-8.1909090909091873</v>
      </c>
      <c r="T120" s="17">
        <f t="shared" ca="1" si="31"/>
        <v>-9.0100000000001046</v>
      </c>
    </row>
    <row r="121" spans="1:20">
      <c r="A121">
        <f t="shared" si="32"/>
        <v>111</v>
      </c>
      <c r="B121">
        <f t="shared" ca="1" si="22"/>
        <v>3.05</v>
      </c>
      <c r="C121">
        <f t="shared" ca="1" si="23"/>
        <v>0.34426229508196726</v>
      </c>
      <c r="D121">
        <f t="shared" ca="1" si="24"/>
        <v>0.63904686936391641</v>
      </c>
      <c r="E121">
        <f t="shared" ca="1" si="25"/>
        <v>0</v>
      </c>
      <c r="F121" s="16">
        <f t="shared" ca="1" si="33"/>
        <v>0</v>
      </c>
      <c r="G121" s="16">
        <f t="shared" ca="1" si="34"/>
        <v>4</v>
      </c>
      <c r="H121" s="18">
        <f t="shared" ca="1" si="26"/>
        <v>0</v>
      </c>
      <c r="I121" s="21">
        <f t="shared" ca="1" si="27"/>
        <v>-1</v>
      </c>
      <c r="J121" s="3">
        <f t="shared" ca="1" si="35"/>
        <v>100.99</v>
      </c>
      <c r="K121" s="17">
        <f t="shared" ca="1" si="38"/>
        <v>989.9899999999999</v>
      </c>
      <c r="L121" s="17">
        <f t="shared" ca="1" si="39"/>
        <v>1007.95</v>
      </c>
      <c r="M121" s="16">
        <f t="shared" ca="1" si="28"/>
        <v>-17.96000000000015</v>
      </c>
      <c r="O121" s="16">
        <f t="shared" si="36"/>
        <v>111</v>
      </c>
      <c r="P121" s="17">
        <f t="shared" ca="1" si="29"/>
        <v>-10.010000000000105</v>
      </c>
      <c r="Q121" s="16"/>
      <c r="R121" s="16">
        <f t="shared" si="37"/>
        <v>111</v>
      </c>
      <c r="S121" s="17">
        <f t="shared" ca="1" si="30"/>
        <v>-9.0180180180181111</v>
      </c>
      <c r="T121" s="17">
        <f t="shared" ca="1" si="31"/>
        <v>-10.010000000000105</v>
      </c>
    </row>
    <row r="122" spans="1:20">
      <c r="A122">
        <f t="shared" si="32"/>
        <v>112</v>
      </c>
      <c r="B122">
        <f t="shared" ca="1" si="22"/>
        <v>4.75</v>
      </c>
      <c r="C122">
        <f t="shared" ca="1" si="23"/>
        <v>0.22105263157894736</v>
      </c>
      <c r="D122">
        <f t="shared" ca="1" si="24"/>
        <v>0.95458137480522698</v>
      </c>
      <c r="E122">
        <f t="shared" ca="1" si="25"/>
        <v>0</v>
      </c>
      <c r="F122" s="16">
        <f t="shared" ca="1" si="33"/>
        <v>0</v>
      </c>
      <c r="G122" s="16">
        <f t="shared" ca="1" si="34"/>
        <v>5</v>
      </c>
      <c r="H122" s="18">
        <f t="shared" ca="1" si="26"/>
        <v>0</v>
      </c>
      <c r="I122" s="21">
        <f t="shared" ca="1" si="27"/>
        <v>-1</v>
      </c>
      <c r="J122" s="3">
        <f t="shared" ca="1" si="35"/>
        <v>100.99</v>
      </c>
      <c r="K122" s="17">
        <f t="shared" ca="1" si="38"/>
        <v>988.9899999999999</v>
      </c>
      <c r="L122" s="17">
        <f t="shared" ca="1" si="39"/>
        <v>1007.95</v>
      </c>
      <c r="M122" s="16">
        <f t="shared" ca="1" si="28"/>
        <v>-18.96000000000015</v>
      </c>
      <c r="O122" s="16">
        <f t="shared" si="36"/>
        <v>112</v>
      </c>
      <c r="P122" s="17">
        <f t="shared" ca="1" si="29"/>
        <v>-11.010000000000105</v>
      </c>
      <c r="Q122" s="16"/>
      <c r="R122" s="16">
        <f t="shared" si="37"/>
        <v>112</v>
      </c>
      <c r="S122" s="17">
        <f t="shared" ca="1" si="30"/>
        <v>-9.8303571428572383</v>
      </c>
      <c r="T122" s="17">
        <f t="shared" ca="1" si="31"/>
        <v>-11.010000000000105</v>
      </c>
    </row>
    <row r="123" spans="1:20">
      <c r="A123">
        <f t="shared" si="32"/>
        <v>113</v>
      </c>
      <c r="B123">
        <f t="shared" ca="1" si="22"/>
        <v>3.78</v>
      </c>
      <c r="C123">
        <f t="shared" ca="1" si="23"/>
        <v>0.27777777777777785</v>
      </c>
      <c r="D123">
        <f t="shared" ca="1" si="24"/>
        <v>0.95147645545263515</v>
      </c>
      <c r="E123">
        <f t="shared" ca="1" si="25"/>
        <v>0</v>
      </c>
      <c r="F123" s="16">
        <f t="shared" ca="1" si="33"/>
        <v>0</v>
      </c>
      <c r="G123" s="16">
        <f t="shared" ca="1" si="34"/>
        <v>6</v>
      </c>
      <c r="H123" s="18">
        <f t="shared" ca="1" si="26"/>
        <v>0</v>
      </c>
      <c r="I123" s="21">
        <f t="shared" ca="1" si="27"/>
        <v>-1</v>
      </c>
      <c r="J123" s="3">
        <f t="shared" ca="1" si="35"/>
        <v>100.99</v>
      </c>
      <c r="K123" s="17">
        <f t="shared" ca="1" si="38"/>
        <v>987.9899999999999</v>
      </c>
      <c r="L123" s="17">
        <f t="shared" ca="1" si="39"/>
        <v>1007.95</v>
      </c>
      <c r="M123" s="16">
        <f t="shared" ca="1" si="28"/>
        <v>-19.96000000000015</v>
      </c>
      <c r="O123" s="16">
        <f t="shared" si="36"/>
        <v>113</v>
      </c>
      <c r="P123" s="17">
        <f t="shared" ca="1" si="29"/>
        <v>-12.010000000000105</v>
      </c>
      <c r="Q123" s="16"/>
      <c r="R123" s="16">
        <f t="shared" si="37"/>
        <v>113</v>
      </c>
      <c r="S123" s="17">
        <f t="shared" ca="1" si="30"/>
        <v>-10.628318584070882</v>
      </c>
      <c r="T123" s="17">
        <f t="shared" ca="1" si="31"/>
        <v>-12.010000000000105</v>
      </c>
    </row>
    <row r="124" spans="1:20">
      <c r="A124">
        <f t="shared" si="32"/>
        <v>114</v>
      </c>
      <c r="B124">
        <f t="shared" ca="1" si="22"/>
        <v>5.77</v>
      </c>
      <c r="C124">
        <f t="shared" ca="1" si="23"/>
        <v>0.18197573656845756</v>
      </c>
      <c r="D124">
        <f t="shared" ca="1" si="24"/>
        <v>0.33919658451298629</v>
      </c>
      <c r="E124">
        <f t="shared" ca="1" si="25"/>
        <v>0</v>
      </c>
      <c r="F124" s="16">
        <f t="shared" ca="1" si="33"/>
        <v>0</v>
      </c>
      <c r="G124" s="16">
        <f t="shared" ca="1" si="34"/>
        <v>7</v>
      </c>
      <c r="H124" s="18">
        <f t="shared" ca="1" si="26"/>
        <v>0</v>
      </c>
      <c r="I124" s="21">
        <f t="shared" ca="1" si="27"/>
        <v>-1</v>
      </c>
      <c r="J124" s="3">
        <f t="shared" ca="1" si="35"/>
        <v>100.99</v>
      </c>
      <c r="K124" s="17">
        <f t="shared" ca="1" si="38"/>
        <v>986.9899999999999</v>
      </c>
      <c r="L124" s="17">
        <f t="shared" ca="1" si="39"/>
        <v>1007.95</v>
      </c>
      <c r="M124" s="16">
        <f t="shared" ca="1" si="28"/>
        <v>-20.96000000000015</v>
      </c>
      <c r="O124" s="16">
        <f t="shared" si="36"/>
        <v>114</v>
      </c>
      <c r="P124" s="17">
        <f t="shared" ca="1" si="29"/>
        <v>-13.010000000000105</v>
      </c>
      <c r="Q124" s="16"/>
      <c r="R124" s="16">
        <f t="shared" si="37"/>
        <v>114</v>
      </c>
      <c r="S124" s="17">
        <f t="shared" ca="1" si="30"/>
        <v>-11.412280701754469</v>
      </c>
      <c r="T124" s="17">
        <f t="shared" ca="1" si="31"/>
        <v>-13.010000000000105</v>
      </c>
    </row>
    <row r="125" spans="1:20">
      <c r="A125">
        <f t="shared" si="32"/>
        <v>115</v>
      </c>
      <c r="B125">
        <f t="shared" ca="1" si="22"/>
        <v>2.48</v>
      </c>
      <c r="C125">
        <f t="shared" ca="1" si="23"/>
        <v>0.42338709677419362</v>
      </c>
      <c r="D125">
        <f t="shared" ca="1" si="24"/>
        <v>0.93125684447112356</v>
      </c>
      <c r="E125">
        <f t="shared" ca="1" si="25"/>
        <v>0</v>
      </c>
      <c r="F125" s="16">
        <f t="shared" ca="1" si="33"/>
        <v>0</v>
      </c>
      <c r="G125" s="16">
        <f t="shared" ca="1" si="34"/>
        <v>8</v>
      </c>
      <c r="H125" s="18">
        <f t="shared" ca="1" si="26"/>
        <v>0</v>
      </c>
      <c r="I125" s="21">
        <f t="shared" ca="1" si="27"/>
        <v>-1</v>
      </c>
      <c r="J125" s="3">
        <f t="shared" ca="1" si="35"/>
        <v>100.99</v>
      </c>
      <c r="K125" s="17">
        <f t="shared" ca="1" si="38"/>
        <v>985.9899999999999</v>
      </c>
      <c r="L125" s="17">
        <f t="shared" ca="1" si="39"/>
        <v>1007.95</v>
      </c>
      <c r="M125" s="16">
        <f t="shared" ca="1" si="28"/>
        <v>-21.96000000000015</v>
      </c>
      <c r="O125" s="16">
        <f t="shared" si="36"/>
        <v>115</v>
      </c>
      <c r="P125" s="17">
        <f t="shared" ca="1" si="29"/>
        <v>-14.010000000000105</v>
      </c>
      <c r="Q125" s="16"/>
      <c r="R125" s="16">
        <f t="shared" si="37"/>
        <v>115</v>
      </c>
      <c r="S125" s="17">
        <f t="shared" ca="1" si="30"/>
        <v>-12.182608695652263</v>
      </c>
      <c r="T125" s="17">
        <f t="shared" ca="1" si="31"/>
        <v>-14.010000000000105</v>
      </c>
    </row>
    <row r="126" spans="1:20">
      <c r="A126">
        <f t="shared" si="32"/>
        <v>116</v>
      </c>
      <c r="B126">
        <f t="shared" ca="1" si="22"/>
        <v>4.57</v>
      </c>
      <c r="C126">
        <f t="shared" ca="1" si="23"/>
        <v>0.22975929978118162</v>
      </c>
      <c r="D126">
        <f t="shared" ca="1" si="24"/>
        <v>0.91025292800913271</v>
      </c>
      <c r="E126">
        <f t="shared" ca="1" si="25"/>
        <v>0</v>
      </c>
      <c r="F126" s="16">
        <f t="shared" ca="1" si="33"/>
        <v>0</v>
      </c>
      <c r="G126" s="16">
        <f t="shared" ca="1" si="34"/>
        <v>9</v>
      </c>
      <c r="H126" s="18">
        <f t="shared" ca="1" si="26"/>
        <v>0</v>
      </c>
      <c r="I126" s="21">
        <f t="shared" ca="1" si="27"/>
        <v>-1</v>
      </c>
      <c r="J126" s="3">
        <f t="shared" ca="1" si="35"/>
        <v>100.99</v>
      </c>
      <c r="K126" s="17">
        <f t="shared" ca="1" si="38"/>
        <v>984.9899999999999</v>
      </c>
      <c r="L126" s="17">
        <f t="shared" ca="1" si="39"/>
        <v>1007.95</v>
      </c>
      <c r="M126" s="16">
        <f t="shared" ca="1" si="28"/>
        <v>-22.96000000000015</v>
      </c>
      <c r="O126" s="16">
        <f t="shared" si="36"/>
        <v>116</v>
      </c>
      <c r="P126" s="17">
        <f t="shared" ca="1" si="29"/>
        <v>-15.010000000000105</v>
      </c>
      <c r="Q126" s="16"/>
      <c r="R126" s="16">
        <f t="shared" si="37"/>
        <v>116</v>
      </c>
      <c r="S126" s="17">
        <f t="shared" ca="1" si="30"/>
        <v>-12.939655172413893</v>
      </c>
      <c r="T126" s="17">
        <f t="shared" ca="1" si="31"/>
        <v>-15.010000000000105</v>
      </c>
    </row>
    <row r="127" spans="1:20">
      <c r="A127">
        <f t="shared" si="32"/>
        <v>117</v>
      </c>
      <c r="B127">
        <f t="shared" ca="1" si="22"/>
        <v>5.34</v>
      </c>
      <c r="C127">
        <f t="shared" ca="1" si="23"/>
        <v>0.19662921348314608</v>
      </c>
      <c r="D127">
        <f t="shared" ca="1" si="24"/>
        <v>0.45625184117883166</v>
      </c>
      <c r="E127">
        <f t="shared" ca="1" si="25"/>
        <v>0</v>
      </c>
      <c r="F127" s="16">
        <f t="shared" ca="1" si="33"/>
        <v>0</v>
      </c>
      <c r="G127" s="16">
        <f t="shared" ca="1" si="34"/>
        <v>10</v>
      </c>
      <c r="H127" s="18">
        <f t="shared" ca="1" si="26"/>
        <v>0</v>
      </c>
      <c r="I127" s="21">
        <f t="shared" ca="1" si="27"/>
        <v>-1</v>
      </c>
      <c r="J127" s="3">
        <f t="shared" ca="1" si="35"/>
        <v>100.99</v>
      </c>
      <c r="K127" s="17">
        <f t="shared" ca="1" si="38"/>
        <v>983.9899999999999</v>
      </c>
      <c r="L127" s="17">
        <f t="shared" ca="1" si="39"/>
        <v>1007.95</v>
      </c>
      <c r="M127" s="16">
        <f t="shared" ca="1" si="28"/>
        <v>-23.96000000000015</v>
      </c>
      <c r="O127" s="16">
        <f t="shared" si="36"/>
        <v>117</v>
      </c>
      <c r="P127" s="17">
        <f t="shared" ca="1" si="29"/>
        <v>-16.010000000000105</v>
      </c>
      <c r="Q127" s="16"/>
      <c r="R127" s="16">
        <f t="shared" si="37"/>
        <v>117</v>
      </c>
      <c r="S127" s="17">
        <f t="shared" ca="1" si="30"/>
        <v>-13.683760683760767</v>
      </c>
      <c r="T127" s="17">
        <f t="shared" ca="1" si="31"/>
        <v>-16.010000000000105</v>
      </c>
    </row>
    <row r="128" spans="1:20">
      <c r="A128">
        <f t="shared" si="32"/>
        <v>118</v>
      </c>
      <c r="B128">
        <f t="shared" ca="1" si="22"/>
        <v>4.5599999999999996</v>
      </c>
      <c r="C128">
        <f t="shared" ca="1" si="23"/>
        <v>0.23026315789473686</v>
      </c>
      <c r="D128">
        <f t="shared" ca="1" si="24"/>
        <v>0.91216868484842628</v>
      </c>
      <c r="E128">
        <f t="shared" ca="1" si="25"/>
        <v>0</v>
      </c>
      <c r="F128" s="16">
        <f t="shared" ca="1" si="33"/>
        <v>0</v>
      </c>
      <c r="G128" s="16">
        <f t="shared" ca="1" si="34"/>
        <v>11</v>
      </c>
      <c r="H128" s="18">
        <f t="shared" ca="1" si="26"/>
        <v>0</v>
      </c>
      <c r="I128" s="21">
        <f t="shared" ca="1" si="27"/>
        <v>-1</v>
      </c>
      <c r="J128" s="3">
        <f t="shared" ca="1" si="35"/>
        <v>100.99</v>
      </c>
      <c r="K128" s="17">
        <f t="shared" ca="1" si="38"/>
        <v>982.9899999999999</v>
      </c>
      <c r="L128" s="17">
        <f t="shared" ca="1" si="39"/>
        <v>1007.95</v>
      </c>
      <c r="M128" s="16">
        <f t="shared" ca="1" si="28"/>
        <v>-24.96000000000015</v>
      </c>
      <c r="O128" s="16">
        <f t="shared" si="36"/>
        <v>118</v>
      </c>
      <c r="P128" s="17">
        <f t="shared" ca="1" si="29"/>
        <v>-17.010000000000105</v>
      </c>
      <c r="Q128" s="16"/>
      <c r="R128" s="16">
        <f t="shared" si="37"/>
        <v>118</v>
      </c>
      <c r="S128" s="17">
        <f t="shared" ca="1" si="30"/>
        <v>-14.415254237288224</v>
      </c>
      <c r="T128" s="17">
        <f t="shared" ca="1" si="31"/>
        <v>-17.010000000000105</v>
      </c>
    </row>
    <row r="129" spans="1:20">
      <c r="A129">
        <f t="shared" si="32"/>
        <v>119</v>
      </c>
      <c r="B129">
        <f t="shared" ca="1" si="22"/>
        <v>5.79</v>
      </c>
      <c r="C129">
        <f t="shared" ca="1" si="23"/>
        <v>0.18134715025906736</v>
      </c>
      <c r="D129">
        <f t="shared" ca="1" si="24"/>
        <v>0.95649202251004883</v>
      </c>
      <c r="E129">
        <f t="shared" ca="1" si="25"/>
        <v>0</v>
      </c>
      <c r="F129" s="16">
        <f t="shared" ca="1" si="33"/>
        <v>0</v>
      </c>
      <c r="G129" s="16">
        <f t="shared" ca="1" si="34"/>
        <v>12</v>
      </c>
      <c r="H129" s="18">
        <f t="shared" ca="1" si="26"/>
        <v>0</v>
      </c>
      <c r="I129" s="21">
        <f t="shared" ca="1" si="27"/>
        <v>-1</v>
      </c>
      <c r="J129" s="3">
        <f t="shared" ca="1" si="35"/>
        <v>100.99</v>
      </c>
      <c r="K129" s="17">
        <f t="shared" ca="1" si="38"/>
        <v>981.9899999999999</v>
      </c>
      <c r="L129" s="17">
        <f t="shared" ca="1" si="39"/>
        <v>1007.95</v>
      </c>
      <c r="M129" s="16">
        <f t="shared" ca="1" si="28"/>
        <v>-25.96000000000015</v>
      </c>
      <c r="O129" s="16">
        <f t="shared" si="36"/>
        <v>119</v>
      </c>
      <c r="P129" s="17">
        <f t="shared" ca="1" si="29"/>
        <v>-18.010000000000105</v>
      </c>
      <c r="Q129" s="16"/>
      <c r="R129" s="16">
        <f t="shared" si="37"/>
        <v>119</v>
      </c>
      <c r="S129" s="17">
        <f t="shared" ca="1" si="30"/>
        <v>-15.13445378151269</v>
      </c>
      <c r="T129" s="17">
        <f t="shared" ca="1" si="31"/>
        <v>-18.010000000000105</v>
      </c>
    </row>
    <row r="130" spans="1:20">
      <c r="A130">
        <f t="shared" si="32"/>
        <v>120</v>
      </c>
      <c r="B130">
        <f t="shared" ca="1" si="22"/>
        <v>3.36</v>
      </c>
      <c r="C130">
        <f t="shared" ca="1" si="23"/>
        <v>0.3125</v>
      </c>
      <c r="D130">
        <f t="shared" ca="1" si="24"/>
        <v>0.27722736611923904</v>
      </c>
      <c r="E130">
        <f t="shared" ca="1" si="25"/>
        <v>1</v>
      </c>
      <c r="F130" s="16">
        <f t="shared" ca="1" si="33"/>
        <v>1</v>
      </c>
      <c r="G130" s="16">
        <f t="shared" ca="1" si="34"/>
        <v>0</v>
      </c>
      <c r="H130" s="18">
        <f t="shared" ca="1" si="26"/>
        <v>3.36</v>
      </c>
      <c r="I130" s="21">
        <f t="shared" ca="1" si="27"/>
        <v>2.36</v>
      </c>
      <c r="J130" s="3">
        <f t="shared" ca="1" si="35"/>
        <v>104.35</v>
      </c>
      <c r="K130" s="17">
        <f t="shared" ca="1" si="38"/>
        <v>984.34999999999991</v>
      </c>
      <c r="L130" s="17">
        <f t="shared" ca="1" si="39"/>
        <v>1007.95</v>
      </c>
      <c r="M130" s="16">
        <f t="shared" ca="1" si="28"/>
        <v>-23.600000000000136</v>
      </c>
      <c r="O130" s="16">
        <f t="shared" si="36"/>
        <v>120</v>
      </c>
      <c r="P130" s="17">
        <f t="shared" ca="1" si="29"/>
        <v>-15.650000000000091</v>
      </c>
      <c r="Q130" s="16"/>
      <c r="R130" s="16">
        <f t="shared" si="37"/>
        <v>120</v>
      </c>
      <c r="S130" s="17">
        <f t="shared" ca="1" si="30"/>
        <v>-13.041666666666742</v>
      </c>
      <c r="T130" s="17">
        <f t="shared" ca="1" si="31"/>
        <v>-15.650000000000091</v>
      </c>
    </row>
    <row r="131" spans="1:20">
      <c r="A131">
        <f t="shared" si="32"/>
        <v>121</v>
      </c>
      <c r="B131">
        <f t="shared" ca="1" si="22"/>
        <v>2.16</v>
      </c>
      <c r="C131">
        <f t="shared" ca="1" si="23"/>
        <v>0.48611111111111105</v>
      </c>
      <c r="D131">
        <f t="shared" ca="1" si="24"/>
        <v>0.64238434123522947</v>
      </c>
      <c r="E131">
        <f t="shared" ca="1" si="25"/>
        <v>0</v>
      </c>
      <c r="F131" s="16">
        <f t="shared" ca="1" si="33"/>
        <v>0</v>
      </c>
      <c r="G131" s="16">
        <f t="shared" ca="1" si="34"/>
        <v>1</v>
      </c>
      <c r="H131" s="18">
        <f t="shared" ca="1" si="26"/>
        <v>0</v>
      </c>
      <c r="I131" s="21">
        <f t="shared" ca="1" si="27"/>
        <v>-1</v>
      </c>
      <c r="J131" s="3">
        <f t="shared" ca="1" si="35"/>
        <v>104.35</v>
      </c>
      <c r="K131" s="17">
        <f t="shared" ca="1" si="38"/>
        <v>983.34999999999991</v>
      </c>
      <c r="L131" s="17">
        <f t="shared" ca="1" si="39"/>
        <v>1007.95</v>
      </c>
      <c r="M131" s="16">
        <f t="shared" ca="1" si="28"/>
        <v>-24.600000000000136</v>
      </c>
      <c r="O131" s="16">
        <f t="shared" si="36"/>
        <v>121</v>
      </c>
      <c r="P131" s="17">
        <f t="shared" ca="1" si="29"/>
        <v>-16.650000000000091</v>
      </c>
      <c r="Q131" s="16"/>
      <c r="R131" s="16">
        <f t="shared" si="37"/>
        <v>121</v>
      </c>
      <c r="S131" s="17">
        <f t="shared" ca="1" si="30"/>
        <v>-13.760330578512466</v>
      </c>
      <c r="T131" s="17">
        <f t="shared" ca="1" si="31"/>
        <v>-16.650000000000091</v>
      </c>
    </row>
    <row r="132" spans="1:20">
      <c r="A132">
        <f t="shared" si="32"/>
        <v>122</v>
      </c>
      <c r="B132">
        <f t="shared" ca="1" si="22"/>
        <v>4.71</v>
      </c>
      <c r="C132">
        <f t="shared" ca="1" si="23"/>
        <v>0.22292993630573249</v>
      </c>
      <c r="D132">
        <f t="shared" ca="1" si="24"/>
        <v>0.62213365180432323</v>
      </c>
      <c r="E132">
        <f t="shared" ca="1" si="25"/>
        <v>0</v>
      </c>
      <c r="F132" s="16">
        <f t="shared" ca="1" si="33"/>
        <v>0</v>
      </c>
      <c r="G132" s="16">
        <f t="shared" ca="1" si="34"/>
        <v>2</v>
      </c>
      <c r="H132" s="18">
        <f t="shared" ca="1" si="26"/>
        <v>0</v>
      </c>
      <c r="I132" s="21">
        <f t="shared" ca="1" si="27"/>
        <v>-1</v>
      </c>
      <c r="J132" s="3">
        <f t="shared" ca="1" si="35"/>
        <v>104.35</v>
      </c>
      <c r="K132" s="17">
        <f t="shared" ca="1" si="38"/>
        <v>982.34999999999991</v>
      </c>
      <c r="L132" s="17">
        <f t="shared" ca="1" si="39"/>
        <v>1007.95</v>
      </c>
      <c r="M132" s="16">
        <f t="shared" ca="1" si="28"/>
        <v>-25.600000000000136</v>
      </c>
      <c r="O132" s="16">
        <f t="shared" si="36"/>
        <v>122</v>
      </c>
      <c r="P132" s="17">
        <f t="shared" ca="1" si="29"/>
        <v>-17.650000000000091</v>
      </c>
      <c r="Q132" s="16"/>
      <c r="R132" s="16">
        <f t="shared" si="37"/>
        <v>122</v>
      </c>
      <c r="S132" s="17">
        <f t="shared" ca="1" si="30"/>
        <v>-14.467213114754173</v>
      </c>
      <c r="T132" s="17">
        <f t="shared" ca="1" si="31"/>
        <v>-17.650000000000091</v>
      </c>
    </row>
    <row r="133" spans="1:20">
      <c r="A133">
        <f t="shared" si="32"/>
        <v>123</v>
      </c>
      <c r="B133">
        <f t="shared" ca="1" si="22"/>
        <v>2.62</v>
      </c>
      <c r="C133">
        <f t="shared" ca="1" si="23"/>
        <v>0.40076335877862596</v>
      </c>
      <c r="D133">
        <f t="shared" ca="1" si="24"/>
        <v>0.40645370830864547</v>
      </c>
      <c r="E133">
        <f t="shared" ca="1" si="25"/>
        <v>0</v>
      </c>
      <c r="F133" s="16">
        <f t="shared" ca="1" si="33"/>
        <v>0</v>
      </c>
      <c r="G133" s="16">
        <f t="shared" ca="1" si="34"/>
        <v>3</v>
      </c>
      <c r="H133" s="18">
        <f t="shared" ca="1" si="26"/>
        <v>0</v>
      </c>
      <c r="I133" s="21">
        <f t="shared" ca="1" si="27"/>
        <v>-1</v>
      </c>
      <c r="J133" s="3">
        <f t="shared" ca="1" si="35"/>
        <v>104.35</v>
      </c>
      <c r="K133" s="17">
        <f t="shared" ca="1" si="38"/>
        <v>981.34999999999991</v>
      </c>
      <c r="L133" s="17">
        <f t="shared" ca="1" si="39"/>
        <v>1007.95</v>
      </c>
      <c r="M133" s="16">
        <f t="shared" ca="1" si="28"/>
        <v>-26.600000000000136</v>
      </c>
      <c r="O133" s="16">
        <f t="shared" si="36"/>
        <v>123</v>
      </c>
      <c r="P133" s="17">
        <f t="shared" ca="1" si="29"/>
        <v>-18.650000000000091</v>
      </c>
      <c r="Q133" s="16"/>
      <c r="R133" s="16">
        <f t="shared" si="37"/>
        <v>123</v>
      </c>
      <c r="S133" s="17">
        <f t="shared" ca="1" si="30"/>
        <v>-15.16260162601634</v>
      </c>
      <c r="T133" s="17">
        <f t="shared" ca="1" si="31"/>
        <v>-18.650000000000091</v>
      </c>
    </row>
    <row r="134" spans="1:20">
      <c r="A134">
        <f t="shared" si="32"/>
        <v>124</v>
      </c>
      <c r="B134">
        <f t="shared" ca="1" si="22"/>
        <v>4.04</v>
      </c>
      <c r="C134">
        <f t="shared" ca="1" si="23"/>
        <v>0.25990099009900991</v>
      </c>
      <c r="D134">
        <f t="shared" ca="1" si="24"/>
        <v>9.4432982039374558E-2</v>
      </c>
      <c r="E134">
        <f t="shared" ca="1" si="25"/>
        <v>1</v>
      </c>
      <c r="F134" s="16">
        <f t="shared" ca="1" si="33"/>
        <v>1</v>
      </c>
      <c r="G134" s="16">
        <f t="shared" ca="1" si="34"/>
        <v>0</v>
      </c>
      <c r="H134" s="18">
        <f t="shared" ca="1" si="26"/>
        <v>4.04</v>
      </c>
      <c r="I134" s="21">
        <f t="shared" ca="1" si="27"/>
        <v>3.04</v>
      </c>
      <c r="J134" s="3">
        <f t="shared" ca="1" si="35"/>
        <v>108.39</v>
      </c>
      <c r="K134" s="17">
        <f t="shared" ca="1" si="38"/>
        <v>984.38999999999987</v>
      </c>
      <c r="L134" s="17">
        <f t="shared" ca="1" si="39"/>
        <v>1007.95</v>
      </c>
      <c r="M134" s="16">
        <f t="shared" ca="1" si="28"/>
        <v>-23.560000000000173</v>
      </c>
      <c r="O134" s="16">
        <f t="shared" si="36"/>
        <v>124</v>
      </c>
      <c r="P134" s="17">
        <f t="shared" ca="1" si="29"/>
        <v>-15.610000000000127</v>
      </c>
      <c r="Q134" s="16"/>
      <c r="R134" s="16">
        <f t="shared" si="37"/>
        <v>124</v>
      </c>
      <c r="S134" s="17">
        <f t="shared" ca="1" si="30"/>
        <v>-12.588709677419459</v>
      </c>
      <c r="T134" s="17">
        <f t="shared" ca="1" si="31"/>
        <v>-15.610000000000127</v>
      </c>
    </row>
    <row r="135" spans="1:20">
      <c r="A135">
        <f t="shared" si="32"/>
        <v>125</v>
      </c>
      <c r="B135">
        <f t="shared" ca="1" si="22"/>
        <v>3.23</v>
      </c>
      <c r="C135">
        <f t="shared" ca="1" si="23"/>
        <v>0.32507739938080499</v>
      </c>
      <c r="D135">
        <f t="shared" ca="1" si="24"/>
        <v>0.35875528144581703</v>
      </c>
      <c r="E135">
        <f t="shared" ca="1" si="25"/>
        <v>0</v>
      </c>
      <c r="F135" s="16">
        <f t="shared" ca="1" si="33"/>
        <v>0</v>
      </c>
      <c r="G135" s="16">
        <f t="shared" ca="1" si="34"/>
        <v>1</v>
      </c>
      <c r="H135" s="18">
        <f t="shared" ca="1" si="26"/>
        <v>0</v>
      </c>
      <c r="I135" s="21">
        <f t="shared" ca="1" si="27"/>
        <v>-1</v>
      </c>
      <c r="J135" s="3">
        <f t="shared" ca="1" si="35"/>
        <v>108.39</v>
      </c>
      <c r="K135" s="17">
        <f t="shared" ca="1" si="38"/>
        <v>983.38999999999987</v>
      </c>
      <c r="L135" s="17">
        <f t="shared" ca="1" si="39"/>
        <v>1007.95</v>
      </c>
      <c r="M135" s="16">
        <f t="shared" ca="1" si="28"/>
        <v>-24.560000000000173</v>
      </c>
      <c r="O135" s="16">
        <f t="shared" si="36"/>
        <v>125</v>
      </c>
      <c r="P135" s="17">
        <f t="shared" ca="1" si="29"/>
        <v>-16.610000000000127</v>
      </c>
      <c r="Q135" s="16"/>
      <c r="R135" s="16">
        <f t="shared" si="37"/>
        <v>125</v>
      </c>
      <c r="S135" s="17">
        <f t="shared" ca="1" si="30"/>
        <v>-13.288000000000096</v>
      </c>
      <c r="T135" s="17">
        <f t="shared" ca="1" si="31"/>
        <v>-16.610000000000127</v>
      </c>
    </row>
    <row r="136" spans="1:20">
      <c r="A136">
        <f t="shared" si="32"/>
        <v>126</v>
      </c>
      <c r="B136">
        <f t="shared" ca="1" si="22"/>
        <v>2.4300000000000002</v>
      </c>
      <c r="C136">
        <f t="shared" ca="1" si="23"/>
        <v>0.43209876543209874</v>
      </c>
      <c r="D136">
        <f t="shared" ca="1" si="24"/>
        <v>0.19102012733875462</v>
      </c>
      <c r="E136">
        <f t="shared" ca="1" si="25"/>
        <v>1</v>
      </c>
      <c r="F136" s="16">
        <f t="shared" ca="1" si="33"/>
        <v>1</v>
      </c>
      <c r="G136" s="16">
        <f t="shared" ca="1" si="34"/>
        <v>0</v>
      </c>
      <c r="H136" s="18">
        <f t="shared" ca="1" si="26"/>
        <v>2.4300000000000002</v>
      </c>
      <c r="I136" s="21">
        <f t="shared" ca="1" si="27"/>
        <v>1.4300000000000002</v>
      </c>
      <c r="J136" s="3">
        <f t="shared" ca="1" si="35"/>
        <v>110.82000000000001</v>
      </c>
      <c r="K136" s="17">
        <f t="shared" ca="1" si="38"/>
        <v>984.81999999999982</v>
      </c>
      <c r="L136" s="17">
        <f t="shared" ca="1" si="39"/>
        <v>1007.95</v>
      </c>
      <c r="M136" s="16">
        <f t="shared" ca="1" si="28"/>
        <v>-23.130000000000223</v>
      </c>
      <c r="O136" s="16">
        <f t="shared" si="36"/>
        <v>126</v>
      </c>
      <c r="P136" s="17">
        <f t="shared" ca="1" si="29"/>
        <v>-15.180000000000177</v>
      </c>
      <c r="Q136" s="16"/>
      <c r="R136" s="16">
        <f t="shared" si="37"/>
        <v>126</v>
      </c>
      <c r="S136" s="17">
        <f t="shared" ca="1" si="30"/>
        <v>-12.047619047619179</v>
      </c>
      <c r="T136" s="17">
        <f t="shared" ca="1" si="31"/>
        <v>-15.180000000000177</v>
      </c>
    </row>
    <row r="137" spans="1:20">
      <c r="A137">
        <f t="shared" si="32"/>
        <v>127</v>
      </c>
      <c r="B137">
        <f t="shared" ca="1" si="22"/>
        <v>2.98</v>
      </c>
      <c r="C137">
        <f t="shared" ca="1" si="23"/>
        <v>0.35234899328859065</v>
      </c>
      <c r="D137">
        <f t="shared" ca="1" si="24"/>
        <v>0.58459215709742041</v>
      </c>
      <c r="E137">
        <f t="shared" ca="1" si="25"/>
        <v>0</v>
      </c>
      <c r="F137" s="16">
        <f t="shared" ca="1" si="33"/>
        <v>0</v>
      </c>
      <c r="G137" s="16">
        <f t="shared" ca="1" si="34"/>
        <v>1</v>
      </c>
      <c r="H137" s="18">
        <f t="shared" ca="1" si="26"/>
        <v>0</v>
      </c>
      <c r="I137" s="21">
        <f t="shared" ca="1" si="27"/>
        <v>-1</v>
      </c>
      <c r="J137" s="3">
        <f t="shared" ca="1" si="35"/>
        <v>110.82000000000001</v>
      </c>
      <c r="K137" s="17">
        <f t="shared" ca="1" si="38"/>
        <v>983.81999999999982</v>
      </c>
      <c r="L137" s="17">
        <f t="shared" ca="1" si="39"/>
        <v>1007.95</v>
      </c>
      <c r="M137" s="16">
        <f t="shared" ca="1" si="28"/>
        <v>-24.130000000000223</v>
      </c>
      <c r="O137" s="16">
        <f t="shared" si="36"/>
        <v>127</v>
      </c>
      <c r="P137" s="17">
        <f t="shared" ca="1" si="29"/>
        <v>-16.180000000000177</v>
      </c>
      <c r="Q137" s="16"/>
      <c r="R137" s="16">
        <f t="shared" si="37"/>
        <v>127</v>
      </c>
      <c r="S137" s="17">
        <f t="shared" ca="1" si="30"/>
        <v>-12.740157480315091</v>
      </c>
      <c r="T137" s="17">
        <f t="shared" ca="1" si="31"/>
        <v>-16.180000000000177</v>
      </c>
    </row>
    <row r="138" spans="1:20">
      <c r="A138">
        <f t="shared" si="32"/>
        <v>128</v>
      </c>
      <c r="B138">
        <f t="shared" ca="1" si="22"/>
        <v>5.16</v>
      </c>
      <c r="C138">
        <f t="shared" ca="1" si="23"/>
        <v>0.20348837209302326</v>
      </c>
      <c r="D138">
        <f t="shared" ca="1" si="24"/>
        <v>0.32314384402945429</v>
      </c>
      <c r="E138">
        <f t="shared" ca="1" si="25"/>
        <v>0</v>
      </c>
      <c r="F138" s="16">
        <f t="shared" ca="1" si="33"/>
        <v>0</v>
      </c>
      <c r="G138" s="16">
        <f t="shared" ca="1" si="34"/>
        <v>2</v>
      </c>
      <c r="H138" s="18">
        <f t="shared" ca="1" si="26"/>
        <v>0</v>
      </c>
      <c r="I138" s="21">
        <f t="shared" ca="1" si="27"/>
        <v>-1</v>
      </c>
      <c r="J138" s="3">
        <f t="shared" ca="1" si="35"/>
        <v>110.82000000000001</v>
      </c>
      <c r="K138" s="17">
        <f t="shared" ca="1" si="38"/>
        <v>982.81999999999982</v>
      </c>
      <c r="L138" s="17">
        <f t="shared" ca="1" si="39"/>
        <v>1007.95</v>
      </c>
      <c r="M138" s="16">
        <f t="shared" ca="1" si="28"/>
        <v>-25.130000000000223</v>
      </c>
      <c r="O138" s="16">
        <f t="shared" si="36"/>
        <v>128</v>
      </c>
      <c r="P138" s="17">
        <f t="shared" ca="1" si="29"/>
        <v>-17.180000000000177</v>
      </c>
      <c r="Q138" s="16"/>
      <c r="R138" s="16">
        <f t="shared" si="37"/>
        <v>128</v>
      </c>
      <c r="S138" s="17">
        <f t="shared" ca="1" si="30"/>
        <v>-13.421875000000142</v>
      </c>
      <c r="T138" s="17">
        <f t="shared" ca="1" si="31"/>
        <v>-17.180000000000177</v>
      </c>
    </row>
    <row r="139" spans="1:20">
      <c r="A139">
        <f t="shared" si="32"/>
        <v>129</v>
      </c>
      <c r="B139">
        <f t="shared" ref="B139:B202" ca="1" si="40">RANDBETWEEN($A$5,$B$5)/100</f>
        <v>4.76</v>
      </c>
      <c r="C139">
        <f t="shared" ref="C139:C202" ca="1" si="41">$C$5*(1/B139)</f>
        <v>0.22058823529411767</v>
      </c>
      <c r="D139">
        <f t="shared" ref="D139:D202" ca="1" si="42">RAND()</f>
        <v>0.6563798506330123</v>
      </c>
      <c r="E139">
        <f t="shared" ref="E139:E202" ca="1" si="43">IF(D139&lt;=C139,1,0)</f>
        <v>0</v>
      </c>
      <c r="F139" s="16">
        <f t="shared" ca="1" si="33"/>
        <v>0</v>
      </c>
      <c r="G139" s="16">
        <f t="shared" ca="1" si="34"/>
        <v>3</v>
      </c>
      <c r="H139" s="18">
        <f t="shared" ref="H139:H202" ca="1" si="44">IF(E139=0,0,B139)</f>
        <v>0</v>
      </c>
      <c r="I139" s="21">
        <f t="shared" ref="I139:I202" ca="1" si="45">IF(E139=0,-1,H139-1)</f>
        <v>-1</v>
      </c>
      <c r="J139" s="3">
        <f t="shared" ca="1" si="35"/>
        <v>110.82000000000001</v>
      </c>
      <c r="K139" s="17">
        <f t="shared" ca="1" si="38"/>
        <v>981.81999999999982</v>
      </c>
      <c r="L139" s="17">
        <f t="shared" ca="1" si="39"/>
        <v>1007.95</v>
      </c>
      <c r="M139" s="16">
        <f t="shared" ref="M139:M202" ca="1" si="46">IF(K139&lt;N(L139),K139-L138,"")</f>
        <v>-26.130000000000223</v>
      </c>
      <c r="O139" s="16">
        <f t="shared" si="36"/>
        <v>129</v>
      </c>
      <c r="P139" s="17">
        <f t="shared" ref="P139:P202" ca="1" si="47">K139-1000</f>
        <v>-18.180000000000177</v>
      </c>
      <c r="Q139" s="16"/>
      <c r="R139" s="16">
        <f t="shared" si="37"/>
        <v>129</v>
      </c>
      <c r="S139" s="17">
        <f t="shared" ref="S139:S202" ca="1" si="48">((R139+T139)/R139*100)-100</f>
        <v>-14.093023255814089</v>
      </c>
      <c r="T139" s="17">
        <f t="shared" ref="T139:T202" ca="1" si="49">K139-1000</f>
        <v>-18.180000000000177</v>
      </c>
    </row>
    <row r="140" spans="1:20">
      <c r="A140">
        <f t="shared" ref="A140:A203" si="50">A139+1</f>
        <v>130</v>
      </c>
      <c r="B140">
        <f t="shared" ca="1" si="40"/>
        <v>4.37</v>
      </c>
      <c r="C140">
        <f t="shared" ca="1" si="41"/>
        <v>0.2402745995423341</v>
      </c>
      <c r="D140">
        <f t="shared" ca="1" si="42"/>
        <v>0.45847699749429438</v>
      </c>
      <c r="E140">
        <f t="shared" ca="1" si="43"/>
        <v>0</v>
      </c>
      <c r="F140" s="16">
        <f t="shared" ref="F140:F203" ca="1" si="51">IF(E140=1,F139+1,0)</f>
        <v>0</v>
      </c>
      <c r="G140" s="16">
        <f t="shared" ref="G140:G203" ca="1" si="52">IF(E140=0,G139+1,0)</f>
        <v>4</v>
      </c>
      <c r="H140" s="18">
        <f t="shared" ca="1" si="44"/>
        <v>0</v>
      </c>
      <c r="I140" s="21">
        <f t="shared" ca="1" si="45"/>
        <v>-1</v>
      </c>
      <c r="J140" s="3">
        <f t="shared" ref="J140:J203" ca="1" si="53">J139+H140</f>
        <v>110.82000000000001</v>
      </c>
      <c r="K140" s="17">
        <f t="shared" ca="1" si="38"/>
        <v>980.81999999999982</v>
      </c>
      <c r="L140" s="17">
        <f t="shared" ca="1" si="39"/>
        <v>1007.95</v>
      </c>
      <c r="M140" s="16">
        <f t="shared" ca="1" si="46"/>
        <v>-27.130000000000223</v>
      </c>
      <c r="O140" s="16">
        <f t="shared" ref="O140:O203" si="54">O139+1</f>
        <v>130</v>
      </c>
      <c r="P140" s="17">
        <f t="shared" ca="1" si="47"/>
        <v>-19.180000000000177</v>
      </c>
      <c r="Q140" s="16"/>
      <c r="R140" s="16">
        <f t="shared" ref="R140:R203" si="55">R139+1</f>
        <v>130</v>
      </c>
      <c r="S140" s="17">
        <f t="shared" ca="1" si="48"/>
        <v>-14.753846153846297</v>
      </c>
      <c r="T140" s="17">
        <f t="shared" ca="1" si="49"/>
        <v>-19.180000000000177</v>
      </c>
    </row>
    <row r="141" spans="1:20">
      <c r="A141">
        <f t="shared" si="50"/>
        <v>131</v>
      </c>
      <c r="B141">
        <f t="shared" ca="1" si="40"/>
        <v>5.22</v>
      </c>
      <c r="C141">
        <f t="shared" ca="1" si="41"/>
        <v>0.20114942528735633</v>
      </c>
      <c r="D141">
        <f t="shared" ca="1" si="42"/>
        <v>0.22639981987727564</v>
      </c>
      <c r="E141" s="16">
        <f t="shared" ca="1" si="43"/>
        <v>0</v>
      </c>
      <c r="F141" s="16">
        <f t="shared" ca="1" si="51"/>
        <v>0</v>
      </c>
      <c r="G141" s="16">
        <f t="shared" ca="1" si="52"/>
        <v>5</v>
      </c>
      <c r="H141" s="18">
        <f t="shared" ca="1" si="44"/>
        <v>0</v>
      </c>
      <c r="I141" s="21">
        <f t="shared" ca="1" si="45"/>
        <v>-1</v>
      </c>
      <c r="J141" s="3">
        <f t="shared" ca="1" si="53"/>
        <v>110.82000000000001</v>
      </c>
      <c r="K141" s="17">
        <f t="shared" ca="1" si="38"/>
        <v>979.81999999999982</v>
      </c>
      <c r="L141" s="17">
        <f t="shared" ca="1" si="39"/>
        <v>1007.95</v>
      </c>
      <c r="M141" s="16">
        <f t="shared" ca="1" si="46"/>
        <v>-28.130000000000223</v>
      </c>
      <c r="O141" s="16">
        <f t="shared" si="54"/>
        <v>131</v>
      </c>
      <c r="P141" s="17">
        <f t="shared" ca="1" si="47"/>
        <v>-20.180000000000177</v>
      </c>
      <c r="Q141" s="16"/>
      <c r="R141" s="16">
        <f t="shared" si="55"/>
        <v>131</v>
      </c>
      <c r="S141" s="17">
        <f t="shared" ca="1" si="48"/>
        <v>-15.404580152671883</v>
      </c>
      <c r="T141" s="17">
        <f t="shared" ca="1" si="49"/>
        <v>-20.180000000000177</v>
      </c>
    </row>
    <row r="142" spans="1:20">
      <c r="A142">
        <f t="shared" si="50"/>
        <v>132</v>
      </c>
      <c r="B142">
        <f t="shared" ca="1" si="40"/>
        <v>4.57</v>
      </c>
      <c r="C142">
        <f t="shared" ca="1" si="41"/>
        <v>0.22975929978118162</v>
      </c>
      <c r="D142">
        <f t="shared" ca="1" si="42"/>
        <v>7.5899221118890914E-2</v>
      </c>
      <c r="E142" s="16">
        <f t="shared" ca="1" si="43"/>
        <v>1</v>
      </c>
      <c r="F142" s="16">
        <f t="shared" ca="1" si="51"/>
        <v>1</v>
      </c>
      <c r="G142" s="16">
        <f t="shared" ca="1" si="52"/>
        <v>0</v>
      </c>
      <c r="H142" s="18">
        <f t="shared" ca="1" si="44"/>
        <v>4.57</v>
      </c>
      <c r="I142" s="21">
        <f t="shared" ca="1" si="45"/>
        <v>3.5700000000000003</v>
      </c>
      <c r="J142" s="3">
        <f t="shared" ca="1" si="53"/>
        <v>115.39000000000001</v>
      </c>
      <c r="K142" s="17">
        <f t="shared" ca="1" si="38"/>
        <v>983.38999999999987</v>
      </c>
      <c r="L142" s="17">
        <f t="shared" ca="1" si="39"/>
        <v>1007.95</v>
      </c>
      <c r="M142" s="16">
        <f t="shared" ca="1" si="46"/>
        <v>-24.560000000000173</v>
      </c>
      <c r="O142" s="16">
        <f t="shared" si="54"/>
        <v>132</v>
      </c>
      <c r="P142" s="17">
        <f t="shared" ca="1" si="47"/>
        <v>-16.610000000000127</v>
      </c>
      <c r="Q142" s="16"/>
      <c r="R142" s="16">
        <f t="shared" si="55"/>
        <v>132</v>
      </c>
      <c r="S142" s="17">
        <f t="shared" ca="1" si="48"/>
        <v>-12.583333333333428</v>
      </c>
      <c r="T142" s="17">
        <f t="shared" ca="1" si="49"/>
        <v>-16.610000000000127</v>
      </c>
    </row>
    <row r="143" spans="1:20">
      <c r="A143">
        <f t="shared" si="50"/>
        <v>133</v>
      </c>
      <c r="B143">
        <f t="shared" ca="1" si="40"/>
        <v>3.53</v>
      </c>
      <c r="C143">
        <f t="shared" ca="1" si="41"/>
        <v>0.2974504249291785</v>
      </c>
      <c r="D143">
        <f t="shared" ca="1" si="42"/>
        <v>0.50419814446666766</v>
      </c>
      <c r="E143" s="16">
        <f t="shared" ca="1" si="43"/>
        <v>0</v>
      </c>
      <c r="F143" s="16">
        <f t="shared" ca="1" si="51"/>
        <v>0</v>
      </c>
      <c r="G143" s="16">
        <f t="shared" ca="1" si="52"/>
        <v>1</v>
      </c>
      <c r="H143" s="18">
        <f t="shared" ca="1" si="44"/>
        <v>0</v>
      </c>
      <c r="I143" s="21">
        <f t="shared" ca="1" si="45"/>
        <v>-1</v>
      </c>
      <c r="J143" s="3">
        <f t="shared" ca="1" si="53"/>
        <v>115.39000000000001</v>
      </c>
      <c r="K143" s="17">
        <f t="shared" ca="1" si="38"/>
        <v>982.38999999999987</v>
      </c>
      <c r="L143" s="17">
        <f t="shared" ca="1" si="39"/>
        <v>1007.95</v>
      </c>
      <c r="M143" s="16">
        <f t="shared" ca="1" si="46"/>
        <v>-25.560000000000173</v>
      </c>
      <c r="O143" s="16">
        <f t="shared" si="54"/>
        <v>133</v>
      </c>
      <c r="P143" s="17">
        <f t="shared" ca="1" si="47"/>
        <v>-17.610000000000127</v>
      </c>
      <c r="Q143" s="16"/>
      <c r="R143" s="16">
        <f t="shared" si="55"/>
        <v>133</v>
      </c>
      <c r="S143" s="17">
        <f t="shared" ca="1" si="48"/>
        <v>-13.240601503759493</v>
      </c>
      <c r="T143" s="17">
        <f t="shared" ca="1" si="49"/>
        <v>-17.610000000000127</v>
      </c>
    </row>
    <row r="144" spans="1:20">
      <c r="A144">
        <f t="shared" si="50"/>
        <v>134</v>
      </c>
      <c r="B144">
        <f t="shared" ca="1" si="40"/>
        <v>4.4000000000000004</v>
      </c>
      <c r="C144">
        <f t="shared" ca="1" si="41"/>
        <v>0.23863636363636365</v>
      </c>
      <c r="D144">
        <f t="shared" ca="1" si="42"/>
        <v>0.69053399480505129</v>
      </c>
      <c r="E144" s="16">
        <f t="shared" ca="1" si="43"/>
        <v>0</v>
      </c>
      <c r="F144" s="16">
        <f t="shared" ca="1" si="51"/>
        <v>0</v>
      </c>
      <c r="G144" s="16">
        <f t="shared" ca="1" si="52"/>
        <v>2</v>
      </c>
      <c r="H144" s="18">
        <f t="shared" ca="1" si="44"/>
        <v>0</v>
      </c>
      <c r="I144" s="21">
        <f t="shared" ca="1" si="45"/>
        <v>-1</v>
      </c>
      <c r="J144" s="3">
        <f t="shared" ca="1" si="53"/>
        <v>115.39000000000001</v>
      </c>
      <c r="K144" s="17">
        <f t="shared" ca="1" si="38"/>
        <v>981.38999999999987</v>
      </c>
      <c r="L144" s="17">
        <f t="shared" ca="1" si="39"/>
        <v>1007.95</v>
      </c>
      <c r="M144" s="16">
        <f t="shared" ca="1" si="46"/>
        <v>-26.560000000000173</v>
      </c>
      <c r="O144" s="16">
        <f t="shared" si="54"/>
        <v>134</v>
      </c>
      <c r="P144" s="17">
        <f t="shared" ca="1" si="47"/>
        <v>-18.610000000000127</v>
      </c>
      <c r="Q144" s="16"/>
      <c r="R144" s="16">
        <f t="shared" si="55"/>
        <v>134</v>
      </c>
      <c r="S144" s="17">
        <f t="shared" ca="1" si="48"/>
        <v>-13.888059701492622</v>
      </c>
      <c r="T144" s="17">
        <f t="shared" ca="1" si="49"/>
        <v>-18.610000000000127</v>
      </c>
    </row>
    <row r="145" spans="1:20">
      <c r="A145">
        <f t="shared" si="50"/>
        <v>135</v>
      </c>
      <c r="B145">
        <f t="shared" ca="1" si="40"/>
        <v>4.66</v>
      </c>
      <c r="C145">
        <f t="shared" ca="1" si="41"/>
        <v>0.2253218884120172</v>
      </c>
      <c r="D145">
        <f t="shared" ca="1" si="42"/>
        <v>0.47403030992711326</v>
      </c>
      <c r="E145" s="16">
        <f t="shared" ca="1" si="43"/>
        <v>0</v>
      </c>
      <c r="F145" s="16">
        <f t="shared" ca="1" si="51"/>
        <v>0</v>
      </c>
      <c r="G145" s="16">
        <f t="shared" ca="1" si="52"/>
        <v>3</v>
      </c>
      <c r="H145" s="18">
        <f t="shared" ca="1" si="44"/>
        <v>0</v>
      </c>
      <c r="I145" s="21">
        <f t="shared" ca="1" si="45"/>
        <v>-1</v>
      </c>
      <c r="J145" s="3">
        <f t="shared" ca="1" si="53"/>
        <v>115.39000000000001</v>
      </c>
      <c r="K145" s="17">
        <f t="shared" ca="1" si="38"/>
        <v>980.38999999999987</v>
      </c>
      <c r="L145" s="17">
        <f t="shared" ca="1" si="39"/>
        <v>1007.95</v>
      </c>
      <c r="M145" s="16">
        <f t="shared" ca="1" si="46"/>
        <v>-27.560000000000173</v>
      </c>
      <c r="O145" s="16">
        <f t="shared" si="54"/>
        <v>135</v>
      </c>
      <c r="P145" s="17">
        <f t="shared" ca="1" si="47"/>
        <v>-19.610000000000127</v>
      </c>
      <c r="Q145" s="16"/>
      <c r="R145" s="16">
        <f t="shared" si="55"/>
        <v>135</v>
      </c>
      <c r="S145" s="17">
        <f t="shared" ca="1" si="48"/>
        <v>-14.525925925926018</v>
      </c>
      <c r="T145" s="17">
        <f t="shared" ca="1" si="49"/>
        <v>-19.610000000000127</v>
      </c>
    </row>
    <row r="146" spans="1:20">
      <c r="A146">
        <f t="shared" si="50"/>
        <v>136</v>
      </c>
      <c r="B146">
        <f t="shared" ca="1" si="40"/>
        <v>3.73</v>
      </c>
      <c r="C146">
        <f t="shared" ca="1" si="41"/>
        <v>0.28150134048257375</v>
      </c>
      <c r="D146">
        <f t="shared" ca="1" si="42"/>
        <v>0.11475326004413078</v>
      </c>
      <c r="E146" s="16">
        <f t="shared" ca="1" si="43"/>
        <v>1</v>
      </c>
      <c r="F146" s="16">
        <f t="shared" ca="1" si="51"/>
        <v>1</v>
      </c>
      <c r="G146" s="16">
        <f t="shared" ca="1" si="52"/>
        <v>0</v>
      </c>
      <c r="H146" s="18">
        <f t="shared" ca="1" si="44"/>
        <v>3.73</v>
      </c>
      <c r="I146" s="21">
        <f t="shared" ca="1" si="45"/>
        <v>2.73</v>
      </c>
      <c r="J146" s="3">
        <f t="shared" ca="1" si="53"/>
        <v>119.12000000000002</v>
      </c>
      <c r="K146" s="17">
        <f t="shared" ca="1" si="38"/>
        <v>983.11999999999989</v>
      </c>
      <c r="L146" s="17">
        <f t="shared" ca="1" si="39"/>
        <v>1007.95</v>
      </c>
      <c r="M146" s="16">
        <f t="shared" ca="1" si="46"/>
        <v>-24.830000000000155</v>
      </c>
      <c r="O146" s="16">
        <f t="shared" si="54"/>
        <v>136</v>
      </c>
      <c r="P146" s="17">
        <f t="shared" ca="1" si="47"/>
        <v>-16.880000000000109</v>
      </c>
      <c r="Q146" s="16"/>
      <c r="R146" s="16">
        <f t="shared" si="55"/>
        <v>136</v>
      </c>
      <c r="S146" s="17">
        <f t="shared" ca="1" si="48"/>
        <v>-12.411764705882433</v>
      </c>
      <c r="T146" s="17">
        <f t="shared" ca="1" si="49"/>
        <v>-16.880000000000109</v>
      </c>
    </row>
    <row r="147" spans="1:20">
      <c r="A147">
        <f t="shared" si="50"/>
        <v>137</v>
      </c>
      <c r="B147">
        <f t="shared" ca="1" si="40"/>
        <v>3.08</v>
      </c>
      <c r="C147">
        <f t="shared" ca="1" si="41"/>
        <v>0.34090909090909094</v>
      </c>
      <c r="D147">
        <f t="shared" ca="1" si="42"/>
        <v>0.99864478234581822</v>
      </c>
      <c r="E147" s="16">
        <f t="shared" ca="1" si="43"/>
        <v>0</v>
      </c>
      <c r="F147" s="16">
        <f t="shared" ca="1" si="51"/>
        <v>0</v>
      </c>
      <c r="G147" s="16">
        <f t="shared" ca="1" si="52"/>
        <v>1</v>
      </c>
      <c r="H147" s="18">
        <f t="shared" ca="1" si="44"/>
        <v>0</v>
      </c>
      <c r="I147" s="21">
        <f t="shared" ca="1" si="45"/>
        <v>-1</v>
      </c>
      <c r="J147" s="3">
        <f t="shared" ca="1" si="53"/>
        <v>119.12000000000002</v>
      </c>
      <c r="K147" s="17">
        <f t="shared" ca="1" si="38"/>
        <v>982.11999999999989</v>
      </c>
      <c r="L147" s="17">
        <f t="shared" ca="1" si="39"/>
        <v>1007.95</v>
      </c>
      <c r="M147" s="16">
        <f t="shared" ca="1" si="46"/>
        <v>-25.830000000000155</v>
      </c>
      <c r="O147" s="16">
        <f t="shared" si="54"/>
        <v>137</v>
      </c>
      <c r="P147" s="17">
        <f t="shared" ca="1" si="47"/>
        <v>-17.880000000000109</v>
      </c>
      <c r="Q147" s="16"/>
      <c r="R147" s="16">
        <f t="shared" si="55"/>
        <v>137</v>
      </c>
      <c r="S147" s="17">
        <f t="shared" ca="1" si="48"/>
        <v>-13.051094890511024</v>
      </c>
      <c r="T147" s="17">
        <f t="shared" ca="1" si="49"/>
        <v>-17.880000000000109</v>
      </c>
    </row>
    <row r="148" spans="1:20">
      <c r="A148">
        <f t="shared" si="50"/>
        <v>138</v>
      </c>
      <c r="B148">
        <f t="shared" ca="1" si="40"/>
        <v>3.07</v>
      </c>
      <c r="C148">
        <f t="shared" ca="1" si="41"/>
        <v>0.34201954397394141</v>
      </c>
      <c r="D148">
        <f t="shared" ca="1" si="42"/>
        <v>0.47246246091546595</v>
      </c>
      <c r="E148" s="16">
        <f t="shared" ca="1" si="43"/>
        <v>0</v>
      </c>
      <c r="F148" s="16">
        <f t="shared" ca="1" si="51"/>
        <v>0</v>
      </c>
      <c r="G148" s="16">
        <f t="shared" ca="1" si="52"/>
        <v>2</v>
      </c>
      <c r="H148" s="18">
        <f t="shared" ca="1" si="44"/>
        <v>0</v>
      </c>
      <c r="I148" s="21">
        <f t="shared" ca="1" si="45"/>
        <v>-1</v>
      </c>
      <c r="J148" s="3">
        <f t="shared" ca="1" si="53"/>
        <v>119.12000000000002</v>
      </c>
      <c r="K148" s="17">
        <f t="shared" ca="1" si="38"/>
        <v>981.11999999999989</v>
      </c>
      <c r="L148" s="17">
        <f t="shared" ca="1" si="39"/>
        <v>1007.95</v>
      </c>
      <c r="M148" s="16">
        <f t="shared" ca="1" si="46"/>
        <v>-26.830000000000155</v>
      </c>
      <c r="O148" s="16">
        <f t="shared" si="54"/>
        <v>138</v>
      </c>
      <c r="P148" s="17">
        <f t="shared" ca="1" si="47"/>
        <v>-18.880000000000109</v>
      </c>
      <c r="Q148" s="16"/>
      <c r="R148" s="16">
        <f t="shared" si="55"/>
        <v>138</v>
      </c>
      <c r="S148" s="17">
        <f t="shared" ca="1" si="48"/>
        <v>-13.68115942028993</v>
      </c>
      <c r="T148" s="17">
        <f t="shared" ca="1" si="49"/>
        <v>-18.880000000000109</v>
      </c>
    </row>
    <row r="149" spans="1:20">
      <c r="A149">
        <f t="shared" si="50"/>
        <v>139</v>
      </c>
      <c r="B149">
        <f t="shared" ca="1" si="40"/>
        <v>3.59</v>
      </c>
      <c r="C149">
        <f t="shared" ca="1" si="41"/>
        <v>0.29247910863509752</v>
      </c>
      <c r="D149">
        <f t="shared" ca="1" si="42"/>
        <v>0.1173031029786582</v>
      </c>
      <c r="E149" s="16">
        <f t="shared" ca="1" si="43"/>
        <v>1</v>
      </c>
      <c r="F149" s="16">
        <f t="shared" ca="1" si="51"/>
        <v>1</v>
      </c>
      <c r="G149" s="16">
        <f t="shared" ca="1" si="52"/>
        <v>0</v>
      </c>
      <c r="H149" s="18">
        <f t="shared" ca="1" si="44"/>
        <v>3.59</v>
      </c>
      <c r="I149" s="21">
        <f t="shared" ca="1" si="45"/>
        <v>2.59</v>
      </c>
      <c r="J149" s="3">
        <f t="shared" ca="1" si="53"/>
        <v>122.71000000000002</v>
      </c>
      <c r="K149" s="17">
        <f t="shared" ca="1" si="38"/>
        <v>983.70999999999992</v>
      </c>
      <c r="L149" s="17">
        <f t="shared" ca="1" si="39"/>
        <v>1007.95</v>
      </c>
      <c r="M149" s="16">
        <f t="shared" ca="1" si="46"/>
        <v>-24.240000000000123</v>
      </c>
      <c r="O149" s="16">
        <f t="shared" si="54"/>
        <v>139</v>
      </c>
      <c r="P149" s="17">
        <f t="shared" ca="1" si="47"/>
        <v>-16.290000000000077</v>
      </c>
      <c r="Q149" s="16"/>
      <c r="R149" s="16">
        <f t="shared" si="55"/>
        <v>139</v>
      </c>
      <c r="S149" s="17">
        <f t="shared" ca="1" si="48"/>
        <v>-11.719424460431711</v>
      </c>
      <c r="T149" s="17">
        <f t="shared" ca="1" si="49"/>
        <v>-16.290000000000077</v>
      </c>
    </row>
    <row r="150" spans="1:20">
      <c r="A150">
        <f t="shared" si="50"/>
        <v>140</v>
      </c>
      <c r="B150">
        <f t="shared" ca="1" si="40"/>
        <v>5.61</v>
      </c>
      <c r="C150">
        <f t="shared" ca="1" si="41"/>
        <v>0.18716577540106952</v>
      </c>
      <c r="D150">
        <f t="shared" ca="1" si="42"/>
        <v>0.91164844887706042</v>
      </c>
      <c r="E150" s="16">
        <f t="shared" ca="1" si="43"/>
        <v>0</v>
      </c>
      <c r="F150" s="16">
        <f t="shared" ca="1" si="51"/>
        <v>0</v>
      </c>
      <c r="G150" s="16">
        <f t="shared" ca="1" si="52"/>
        <v>1</v>
      </c>
      <c r="H150" s="18">
        <f t="shared" ca="1" si="44"/>
        <v>0</v>
      </c>
      <c r="I150" s="21">
        <f t="shared" ca="1" si="45"/>
        <v>-1</v>
      </c>
      <c r="J150" s="3">
        <f t="shared" ca="1" si="53"/>
        <v>122.71000000000002</v>
      </c>
      <c r="K150" s="17">
        <f t="shared" ca="1" si="38"/>
        <v>982.70999999999992</v>
      </c>
      <c r="L150" s="17">
        <f t="shared" ca="1" si="39"/>
        <v>1007.95</v>
      </c>
      <c r="M150" s="16">
        <f t="shared" ca="1" si="46"/>
        <v>-25.240000000000123</v>
      </c>
      <c r="O150" s="16">
        <f t="shared" si="54"/>
        <v>140</v>
      </c>
      <c r="P150" s="17">
        <f t="shared" ca="1" si="47"/>
        <v>-17.290000000000077</v>
      </c>
      <c r="Q150" s="16"/>
      <c r="R150" s="16">
        <f t="shared" si="55"/>
        <v>140</v>
      </c>
      <c r="S150" s="17">
        <f t="shared" ca="1" si="48"/>
        <v>-12.350000000000051</v>
      </c>
      <c r="T150" s="17">
        <f t="shared" ca="1" si="49"/>
        <v>-17.290000000000077</v>
      </c>
    </row>
    <row r="151" spans="1:20">
      <c r="A151">
        <f t="shared" si="50"/>
        <v>141</v>
      </c>
      <c r="B151">
        <f t="shared" ca="1" si="40"/>
        <v>5.7</v>
      </c>
      <c r="C151">
        <f t="shared" ca="1" si="41"/>
        <v>0.18421052631578946</v>
      </c>
      <c r="D151">
        <f t="shared" ca="1" si="42"/>
        <v>0.6274236193656737</v>
      </c>
      <c r="E151" s="16">
        <f t="shared" ca="1" si="43"/>
        <v>0</v>
      </c>
      <c r="F151" s="16">
        <f t="shared" ca="1" si="51"/>
        <v>0</v>
      </c>
      <c r="G151" s="16">
        <f t="shared" ca="1" si="52"/>
        <v>2</v>
      </c>
      <c r="H151" s="18">
        <f t="shared" ca="1" si="44"/>
        <v>0</v>
      </c>
      <c r="I151" s="21">
        <f t="shared" ca="1" si="45"/>
        <v>-1</v>
      </c>
      <c r="J151" s="3">
        <f t="shared" ca="1" si="53"/>
        <v>122.71000000000002</v>
      </c>
      <c r="K151" s="17">
        <f t="shared" ca="1" si="38"/>
        <v>981.70999999999992</v>
      </c>
      <c r="L151" s="17">
        <f t="shared" ca="1" si="39"/>
        <v>1007.95</v>
      </c>
      <c r="M151" s="16">
        <f t="shared" ca="1" si="46"/>
        <v>-26.240000000000123</v>
      </c>
      <c r="O151" s="16">
        <f t="shared" si="54"/>
        <v>141</v>
      </c>
      <c r="P151" s="17">
        <f t="shared" ca="1" si="47"/>
        <v>-18.290000000000077</v>
      </c>
      <c r="Q151" s="16"/>
      <c r="R151" s="16">
        <f t="shared" si="55"/>
        <v>141</v>
      </c>
      <c r="S151" s="17">
        <f t="shared" ca="1" si="48"/>
        <v>-12.971631205673816</v>
      </c>
      <c r="T151" s="17">
        <f t="shared" ca="1" si="49"/>
        <v>-18.290000000000077</v>
      </c>
    </row>
    <row r="152" spans="1:20">
      <c r="A152">
        <f t="shared" si="50"/>
        <v>142</v>
      </c>
      <c r="B152">
        <f t="shared" ca="1" si="40"/>
        <v>4.8</v>
      </c>
      <c r="C152">
        <f t="shared" ca="1" si="41"/>
        <v>0.21875000000000003</v>
      </c>
      <c r="D152">
        <f t="shared" ca="1" si="42"/>
        <v>0.61343471423854989</v>
      </c>
      <c r="E152" s="16">
        <f t="shared" ca="1" si="43"/>
        <v>0</v>
      </c>
      <c r="F152" s="16">
        <f t="shared" ca="1" si="51"/>
        <v>0</v>
      </c>
      <c r="G152" s="16">
        <f t="shared" ca="1" si="52"/>
        <v>3</v>
      </c>
      <c r="H152" s="18">
        <f t="shared" ca="1" si="44"/>
        <v>0</v>
      </c>
      <c r="I152" s="21">
        <f t="shared" ca="1" si="45"/>
        <v>-1</v>
      </c>
      <c r="J152" s="3">
        <f t="shared" ca="1" si="53"/>
        <v>122.71000000000002</v>
      </c>
      <c r="K152" s="17">
        <f t="shared" ca="1" si="38"/>
        <v>980.70999999999992</v>
      </c>
      <c r="L152" s="17">
        <f t="shared" ca="1" si="39"/>
        <v>1007.95</v>
      </c>
      <c r="M152" s="16">
        <f t="shared" ca="1" si="46"/>
        <v>-27.240000000000123</v>
      </c>
      <c r="O152" s="16">
        <f t="shared" si="54"/>
        <v>142</v>
      </c>
      <c r="P152" s="17">
        <f t="shared" ca="1" si="47"/>
        <v>-19.290000000000077</v>
      </c>
      <c r="Q152" s="16"/>
      <c r="R152" s="16">
        <f t="shared" si="55"/>
        <v>142</v>
      </c>
      <c r="S152" s="17">
        <f t="shared" ca="1" si="48"/>
        <v>-13.584507042253577</v>
      </c>
      <c r="T152" s="17">
        <f t="shared" ca="1" si="49"/>
        <v>-19.290000000000077</v>
      </c>
    </row>
    <row r="153" spans="1:20">
      <c r="A153">
        <f t="shared" si="50"/>
        <v>143</v>
      </c>
      <c r="B153">
        <f t="shared" ca="1" si="40"/>
        <v>4.8600000000000003</v>
      </c>
      <c r="C153">
        <f t="shared" ca="1" si="41"/>
        <v>0.21604938271604937</v>
      </c>
      <c r="D153">
        <f t="shared" ca="1" si="42"/>
        <v>0.64062098705339743</v>
      </c>
      <c r="E153" s="16">
        <f t="shared" ca="1" si="43"/>
        <v>0</v>
      </c>
      <c r="F153" s="16">
        <f t="shared" ca="1" si="51"/>
        <v>0</v>
      </c>
      <c r="G153" s="16">
        <f t="shared" ca="1" si="52"/>
        <v>4</v>
      </c>
      <c r="H153" s="18">
        <f t="shared" ca="1" si="44"/>
        <v>0</v>
      </c>
      <c r="I153" s="21">
        <f t="shared" ca="1" si="45"/>
        <v>-1</v>
      </c>
      <c r="J153" s="3">
        <f t="shared" ca="1" si="53"/>
        <v>122.71000000000002</v>
      </c>
      <c r="K153" s="17">
        <f t="shared" ca="1" si="38"/>
        <v>979.70999999999992</v>
      </c>
      <c r="L153" s="17">
        <f t="shared" ca="1" si="39"/>
        <v>1007.95</v>
      </c>
      <c r="M153" s="16">
        <f t="shared" ca="1" si="46"/>
        <v>-28.240000000000123</v>
      </c>
      <c r="O153" s="16">
        <f t="shared" si="54"/>
        <v>143</v>
      </c>
      <c r="P153" s="17">
        <f t="shared" ca="1" si="47"/>
        <v>-20.290000000000077</v>
      </c>
      <c r="Q153" s="16"/>
      <c r="R153" s="16">
        <f t="shared" si="55"/>
        <v>143</v>
      </c>
      <c r="S153" s="17">
        <f t="shared" ca="1" si="48"/>
        <v>-14.188811188811243</v>
      </c>
      <c r="T153" s="17">
        <f t="shared" ca="1" si="49"/>
        <v>-20.290000000000077</v>
      </c>
    </row>
    <row r="154" spans="1:20">
      <c r="A154">
        <f t="shared" si="50"/>
        <v>144</v>
      </c>
      <c r="B154">
        <f t="shared" ca="1" si="40"/>
        <v>4.37</v>
      </c>
      <c r="C154">
        <f t="shared" ca="1" si="41"/>
        <v>0.2402745995423341</v>
      </c>
      <c r="D154">
        <f t="shared" ca="1" si="42"/>
        <v>0.47997254521060118</v>
      </c>
      <c r="E154" s="16">
        <f t="shared" ca="1" si="43"/>
        <v>0</v>
      </c>
      <c r="F154" s="16">
        <f t="shared" ca="1" si="51"/>
        <v>0</v>
      </c>
      <c r="G154" s="16">
        <f t="shared" ca="1" si="52"/>
        <v>5</v>
      </c>
      <c r="H154" s="18">
        <f t="shared" ca="1" si="44"/>
        <v>0</v>
      </c>
      <c r="I154" s="21">
        <f t="shared" ca="1" si="45"/>
        <v>-1</v>
      </c>
      <c r="J154" s="3">
        <f t="shared" ca="1" si="53"/>
        <v>122.71000000000002</v>
      </c>
      <c r="K154" s="17">
        <f t="shared" ca="1" si="38"/>
        <v>978.70999999999992</v>
      </c>
      <c r="L154" s="17">
        <f t="shared" ca="1" si="39"/>
        <v>1007.95</v>
      </c>
      <c r="M154" s="16">
        <f t="shared" ca="1" si="46"/>
        <v>-29.240000000000123</v>
      </c>
      <c r="O154" s="16">
        <f t="shared" si="54"/>
        <v>144</v>
      </c>
      <c r="P154" s="17">
        <f t="shared" ca="1" si="47"/>
        <v>-21.290000000000077</v>
      </c>
      <c r="Q154" s="16"/>
      <c r="R154" s="16">
        <f t="shared" si="55"/>
        <v>144</v>
      </c>
      <c r="S154" s="17">
        <f t="shared" ca="1" si="48"/>
        <v>-14.784722222222285</v>
      </c>
      <c r="T154" s="17">
        <f t="shared" ca="1" si="49"/>
        <v>-21.290000000000077</v>
      </c>
    </row>
    <row r="155" spans="1:20">
      <c r="A155">
        <f t="shared" si="50"/>
        <v>145</v>
      </c>
      <c r="B155">
        <f t="shared" ca="1" si="40"/>
        <v>3.11</v>
      </c>
      <c r="C155">
        <f t="shared" ca="1" si="41"/>
        <v>0.33762057877813506</v>
      </c>
      <c r="D155">
        <f t="shared" ca="1" si="42"/>
        <v>9.6290423503670119E-2</v>
      </c>
      <c r="E155" s="16">
        <f t="shared" ca="1" si="43"/>
        <v>1</v>
      </c>
      <c r="F155" s="16">
        <f t="shared" ca="1" si="51"/>
        <v>1</v>
      </c>
      <c r="G155" s="16">
        <f t="shared" ca="1" si="52"/>
        <v>0</v>
      </c>
      <c r="H155" s="18">
        <f t="shared" ca="1" si="44"/>
        <v>3.11</v>
      </c>
      <c r="I155" s="21">
        <f t="shared" ca="1" si="45"/>
        <v>2.11</v>
      </c>
      <c r="J155" s="3">
        <f t="shared" ca="1" si="53"/>
        <v>125.82000000000002</v>
      </c>
      <c r="K155" s="17">
        <f t="shared" ca="1" si="38"/>
        <v>980.81999999999994</v>
      </c>
      <c r="L155" s="17">
        <f t="shared" ca="1" si="39"/>
        <v>1007.95</v>
      </c>
      <c r="M155" s="16">
        <f t="shared" ca="1" si="46"/>
        <v>-27.130000000000109</v>
      </c>
      <c r="O155" s="16">
        <f t="shared" si="54"/>
        <v>145</v>
      </c>
      <c r="P155" s="17">
        <f t="shared" ca="1" si="47"/>
        <v>-19.180000000000064</v>
      </c>
      <c r="Q155" s="16"/>
      <c r="R155" s="16">
        <f t="shared" si="55"/>
        <v>145</v>
      </c>
      <c r="S155" s="17">
        <f t="shared" ca="1" si="48"/>
        <v>-13.227586206896589</v>
      </c>
      <c r="T155" s="17">
        <f t="shared" ca="1" si="49"/>
        <v>-19.180000000000064</v>
      </c>
    </row>
    <row r="156" spans="1:20">
      <c r="A156">
        <f t="shared" si="50"/>
        <v>146</v>
      </c>
      <c r="B156">
        <f t="shared" ca="1" si="40"/>
        <v>4.24</v>
      </c>
      <c r="C156">
        <f t="shared" ca="1" si="41"/>
        <v>0.24764150943396224</v>
      </c>
      <c r="D156">
        <f t="shared" ca="1" si="42"/>
        <v>0.57508461108532627</v>
      </c>
      <c r="E156" s="16">
        <f t="shared" ca="1" si="43"/>
        <v>0</v>
      </c>
      <c r="F156" s="16">
        <f t="shared" ca="1" si="51"/>
        <v>0</v>
      </c>
      <c r="G156" s="16">
        <f t="shared" ca="1" si="52"/>
        <v>1</v>
      </c>
      <c r="H156" s="18">
        <f t="shared" ca="1" si="44"/>
        <v>0</v>
      </c>
      <c r="I156" s="21">
        <f t="shared" ca="1" si="45"/>
        <v>-1</v>
      </c>
      <c r="J156" s="3">
        <f t="shared" ca="1" si="53"/>
        <v>125.82000000000002</v>
      </c>
      <c r="K156" s="17">
        <f t="shared" ca="1" si="38"/>
        <v>979.81999999999994</v>
      </c>
      <c r="L156" s="17">
        <f t="shared" ca="1" si="39"/>
        <v>1007.95</v>
      </c>
      <c r="M156" s="16">
        <f t="shared" ca="1" si="46"/>
        <v>-28.130000000000109</v>
      </c>
      <c r="O156" s="16">
        <f t="shared" si="54"/>
        <v>146</v>
      </c>
      <c r="P156" s="17">
        <f t="shared" ca="1" si="47"/>
        <v>-20.180000000000064</v>
      </c>
      <c r="Q156" s="16"/>
      <c r="R156" s="16">
        <f t="shared" si="55"/>
        <v>146</v>
      </c>
      <c r="S156" s="17">
        <f t="shared" ca="1" si="48"/>
        <v>-13.821917808219226</v>
      </c>
      <c r="T156" s="17">
        <f t="shared" ca="1" si="49"/>
        <v>-20.180000000000064</v>
      </c>
    </row>
    <row r="157" spans="1:20">
      <c r="A157">
        <f t="shared" si="50"/>
        <v>147</v>
      </c>
      <c r="B157">
        <f t="shared" ca="1" si="40"/>
        <v>4.58</v>
      </c>
      <c r="C157">
        <f t="shared" ca="1" si="41"/>
        <v>0.22925764192139739</v>
      </c>
      <c r="D157">
        <f t="shared" ca="1" si="42"/>
        <v>0.93088085045495017</v>
      </c>
      <c r="E157" s="16">
        <f t="shared" ca="1" si="43"/>
        <v>0</v>
      </c>
      <c r="F157" s="16">
        <f t="shared" ca="1" si="51"/>
        <v>0</v>
      </c>
      <c r="G157" s="16">
        <f t="shared" ca="1" si="52"/>
        <v>2</v>
      </c>
      <c r="H157" s="18">
        <f t="shared" ca="1" si="44"/>
        <v>0</v>
      </c>
      <c r="I157" s="21">
        <f t="shared" ca="1" si="45"/>
        <v>-1</v>
      </c>
      <c r="J157" s="3">
        <f t="shared" ca="1" si="53"/>
        <v>125.82000000000002</v>
      </c>
      <c r="K157" s="17">
        <f t="shared" ca="1" si="38"/>
        <v>978.81999999999994</v>
      </c>
      <c r="L157" s="17">
        <f t="shared" ca="1" si="39"/>
        <v>1007.95</v>
      </c>
      <c r="M157" s="16">
        <f t="shared" ca="1" si="46"/>
        <v>-29.130000000000109</v>
      </c>
      <c r="O157" s="16">
        <f t="shared" si="54"/>
        <v>147</v>
      </c>
      <c r="P157" s="17">
        <f t="shared" ca="1" si="47"/>
        <v>-21.180000000000064</v>
      </c>
      <c r="Q157" s="16"/>
      <c r="R157" s="16">
        <f t="shared" si="55"/>
        <v>147</v>
      </c>
      <c r="S157" s="17">
        <f t="shared" ca="1" si="48"/>
        <v>-14.408163265306158</v>
      </c>
      <c r="T157" s="17">
        <f t="shared" ca="1" si="49"/>
        <v>-21.180000000000064</v>
      </c>
    </row>
    <row r="158" spans="1:20">
      <c r="A158">
        <f t="shared" si="50"/>
        <v>148</v>
      </c>
      <c r="B158">
        <f t="shared" ca="1" si="40"/>
        <v>5.0199999999999996</v>
      </c>
      <c r="C158">
        <f t="shared" ca="1" si="41"/>
        <v>0.20916334661354585</v>
      </c>
      <c r="D158">
        <f t="shared" ca="1" si="42"/>
        <v>0.15185189813668032</v>
      </c>
      <c r="E158" s="16">
        <f t="shared" ca="1" si="43"/>
        <v>1</v>
      </c>
      <c r="F158" s="16">
        <f t="shared" ca="1" si="51"/>
        <v>1</v>
      </c>
      <c r="G158" s="16">
        <f t="shared" ca="1" si="52"/>
        <v>0</v>
      </c>
      <c r="H158" s="18">
        <f t="shared" ca="1" si="44"/>
        <v>5.0199999999999996</v>
      </c>
      <c r="I158" s="21">
        <f t="shared" ca="1" si="45"/>
        <v>4.0199999999999996</v>
      </c>
      <c r="J158" s="3">
        <f t="shared" ca="1" si="53"/>
        <v>130.84000000000003</v>
      </c>
      <c r="K158" s="17">
        <f t="shared" ca="1" si="38"/>
        <v>982.83999999999992</v>
      </c>
      <c r="L158" s="17">
        <f t="shared" ca="1" si="39"/>
        <v>1007.95</v>
      </c>
      <c r="M158" s="16">
        <f t="shared" ca="1" si="46"/>
        <v>-25.110000000000127</v>
      </c>
      <c r="O158" s="16">
        <f t="shared" si="54"/>
        <v>148</v>
      </c>
      <c r="P158" s="17">
        <f t="shared" ca="1" si="47"/>
        <v>-17.160000000000082</v>
      </c>
      <c r="Q158" s="16"/>
      <c r="R158" s="16">
        <f t="shared" si="55"/>
        <v>148</v>
      </c>
      <c r="S158" s="17">
        <f t="shared" ca="1" si="48"/>
        <v>-11.594594594594653</v>
      </c>
      <c r="T158" s="17">
        <f t="shared" ca="1" si="49"/>
        <v>-17.160000000000082</v>
      </c>
    </row>
    <row r="159" spans="1:20">
      <c r="A159">
        <f t="shared" si="50"/>
        <v>149</v>
      </c>
      <c r="B159">
        <f t="shared" ca="1" si="40"/>
        <v>4.6500000000000004</v>
      </c>
      <c r="C159">
        <f t="shared" ca="1" si="41"/>
        <v>0.22580645161290322</v>
      </c>
      <c r="D159">
        <f t="shared" ca="1" si="42"/>
        <v>8.981136886147123E-2</v>
      </c>
      <c r="E159" s="16">
        <f t="shared" ca="1" si="43"/>
        <v>1</v>
      </c>
      <c r="F159" s="16">
        <f t="shared" ca="1" si="51"/>
        <v>2</v>
      </c>
      <c r="G159" s="16">
        <f t="shared" ca="1" si="52"/>
        <v>0</v>
      </c>
      <c r="H159" s="18">
        <f t="shared" ca="1" si="44"/>
        <v>4.6500000000000004</v>
      </c>
      <c r="I159" s="21">
        <f t="shared" ca="1" si="45"/>
        <v>3.6500000000000004</v>
      </c>
      <c r="J159" s="3">
        <f t="shared" ca="1" si="53"/>
        <v>135.49000000000004</v>
      </c>
      <c r="K159" s="17">
        <f t="shared" ca="1" si="38"/>
        <v>986.4899999999999</v>
      </c>
      <c r="L159" s="17">
        <f t="shared" ca="1" si="39"/>
        <v>1007.95</v>
      </c>
      <c r="M159" s="16">
        <f t="shared" ca="1" si="46"/>
        <v>-21.46000000000015</v>
      </c>
      <c r="O159" s="16">
        <f t="shared" si="54"/>
        <v>149</v>
      </c>
      <c r="P159" s="17">
        <f t="shared" ca="1" si="47"/>
        <v>-13.510000000000105</v>
      </c>
      <c r="Q159" s="16"/>
      <c r="R159" s="16">
        <f t="shared" si="55"/>
        <v>149</v>
      </c>
      <c r="S159" s="17">
        <f t="shared" ca="1" si="48"/>
        <v>-9.0671140939598018</v>
      </c>
      <c r="T159" s="17">
        <f t="shared" ca="1" si="49"/>
        <v>-13.510000000000105</v>
      </c>
    </row>
    <row r="160" spans="1:20">
      <c r="A160">
        <f t="shared" si="50"/>
        <v>150</v>
      </c>
      <c r="B160">
        <f t="shared" ca="1" si="40"/>
        <v>2.15</v>
      </c>
      <c r="C160">
        <f t="shared" ca="1" si="41"/>
        <v>0.48837209302325585</v>
      </c>
      <c r="D160">
        <f t="shared" ca="1" si="42"/>
        <v>0.7358488555847138</v>
      </c>
      <c r="E160" s="16">
        <f t="shared" ca="1" si="43"/>
        <v>0</v>
      </c>
      <c r="F160" s="16">
        <f t="shared" ca="1" si="51"/>
        <v>0</v>
      </c>
      <c r="G160" s="16">
        <f t="shared" ca="1" si="52"/>
        <v>1</v>
      </c>
      <c r="H160" s="18">
        <f t="shared" ca="1" si="44"/>
        <v>0</v>
      </c>
      <c r="I160" s="21">
        <f t="shared" ca="1" si="45"/>
        <v>-1</v>
      </c>
      <c r="J160" s="3">
        <f t="shared" ca="1" si="53"/>
        <v>135.49000000000004</v>
      </c>
      <c r="K160" s="17">
        <f t="shared" ca="1" si="38"/>
        <v>985.4899999999999</v>
      </c>
      <c r="L160" s="17">
        <f t="shared" ca="1" si="39"/>
        <v>1007.95</v>
      </c>
      <c r="M160" s="16">
        <f t="shared" ca="1" si="46"/>
        <v>-22.46000000000015</v>
      </c>
      <c r="O160" s="16">
        <f t="shared" si="54"/>
        <v>150</v>
      </c>
      <c r="P160" s="17">
        <f t="shared" ca="1" si="47"/>
        <v>-14.510000000000105</v>
      </c>
      <c r="Q160" s="16"/>
      <c r="R160" s="16">
        <f t="shared" si="55"/>
        <v>150</v>
      </c>
      <c r="S160" s="17">
        <f t="shared" ca="1" si="48"/>
        <v>-9.6733333333334031</v>
      </c>
      <c r="T160" s="17">
        <f t="shared" ca="1" si="49"/>
        <v>-14.510000000000105</v>
      </c>
    </row>
    <row r="161" spans="1:20">
      <c r="A161">
        <f t="shared" si="50"/>
        <v>151</v>
      </c>
      <c r="B161">
        <f t="shared" ca="1" si="40"/>
        <v>2.58</v>
      </c>
      <c r="C161">
        <f t="shared" ca="1" si="41"/>
        <v>0.40697674418604651</v>
      </c>
      <c r="D161">
        <f t="shared" ca="1" si="42"/>
        <v>0.42022773320773421</v>
      </c>
      <c r="E161" s="16">
        <f t="shared" ca="1" si="43"/>
        <v>0</v>
      </c>
      <c r="F161" s="16">
        <f t="shared" ca="1" si="51"/>
        <v>0</v>
      </c>
      <c r="G161" s="16">
        <f t="shared" ca="1" si="52"/>
        <v>2</v>
      </c>
      <c r="H161" s="18">
        <f t="shared" ca="1" si="44"/>
        <v>0</v>
      </c>
      <c r="I161" s="21">
        <f t="shared" ca="1" si="45"/>
        <v>-1</v>
      </c>
      <c r="J161" s="3">
        <f t="shared" ca="1" si="53"/>
        <v>135.49000000000004</v>
      </c>
      <c r="K161" s="17">
        <f t="shared" ca="1" si="38"/>
        <v>984.4899999999999</v>
      </c>
      <c r="L161" s="17">
        <f t="shared" ca="1" si="39"/>
        <v>1007.95</v>
      </c>
      <c r="M161" s="16">
        <f t="shared" ca="1" si="46"/>
        <v>-23.46000000000015</v>
      </c>
      <c r="O161" s="16">
        <f t="shared" si="54"/>
        <v>151</v>
      </c>
      <c r="P161" s="17">
        <f t="shared" ca="1" si="47"/>
        <v>-15.510000000000105</v>
      </c>
      <c r="Q161" s="16"/>
      <c r="R161" s="16">
        <f t="shared" si="55"/>
        <v>151</v>
      </c>
      <c r="S161" s="17">
        <f t="shared" ca="1" si="48"/>
        <v>-10.271523178808025</v>
      </c>
      <c r="T161" s="17">
        <f t="shared" ca="1" si="49"/>
        <v>-15.510000000000105</v>
      </c>
    </row>
    <row r="162" spans="1:20">
      <c r="A162">
        <f t="shared" si="50"/>
        <v>152</v>
      </c>
      <c r="B162">
        <f t="shared" ca="1" si="40"/>
        <v>5.29</v>
      </c>
      <c r="C162">
        <f t="shared" ca="1" si="41"/>
        <v>0.19848771266540643</v>
      </c>
      <c r="D162">
        <f t="shared" ca="1" si="42"/>
        <v>0.72605649840629605</v>
      </c>
      <c r="E162" s="16">
        <f t="shared" ca="1" si="43"/>
        <v>0</v>
      </c>
      <c r="F162" s="16">
        <f t="shared" ca="1" si="51"/>
        <v>0</v>
      </c>
      <c r="G162" s="16">
        <f t="shared" ca="1" si="52"/>
        <v>3</v>
      </c>
      <c r="H162" s="18">
        <f t="shared" ca="1" si="44"/>
        <v>0</v>
      </c>
      <c r="I162" s="21">
        <f t="shared" ca="1" si="45"/>
        <v>-1</v>
      </c>
      <c r="J162" s="3">
        <f t="shared" ca="1" si="53"/>
        <v>135.49000000000004</v>
      </c>
      <c r="K162" s="17">
        <f t="shared" ca="1" si="38"/>
        <v>983.4899999999999</v>
      </c>
      <c r="L162" s="17">
        <f t="shared" ca="1" si="39"/>
        <v>1007.95</v>
      </c>
      <c r="M162" s="16">
        <f t="shared" ca="1" si="46"/>
        <v>-24.46000000000015</v>
      </c>
      <c r="O162" s="16">
        <f t="shared" si="54"/>
        <v>152</v>
      </c>
      <c r="P162" s="17">
        <f t="shared" ca="1" si="47"/>
        <v>-16.510000000000105</v>
      </c>
      <c r="Q162" s="16"/>
      <c r="R162" s="16">
        <f t="shared" si="55"/>
        <v>152</v>
      </c>
      <c r="S162" s="17">
        <f t="shared" ca="1" si="48"/>
        <v>-10.861842105263236</v>
      </c>
      <c r="T162" s="17">
        <f t="shared" ca="1" si="49"/>
        <v>-16.510000000000105</v>
      </c>
    </row>
    <row r="163" spans="1:20">
      <c r="A163">
        <f t="shared" si="50"/>
        <v>153</v>
      </c>
      <c r="B163">
        <f t="shared" ca="1" si="40"/>
        <v>4.32</v>
      </c>
      <c r="C163">
        <f t="shared" ca="1" si="41"/>
        <v>0.24305555555555552</v>
      </c>
      <c r="D163">
        <f t="shared" ca="1" si="42"/>
        <v>0.6751649061367786</v>
      </c>
      <c r="E163" s="16">
        <f t="shared" ca="1" si="43"/>
        <v>0</v>
      </c>
      <c r="F163" s="16">
        <f t="shared" ca="1" si="51"/>
        <v>0</v>
      </c>
      <c r="G163" s="16">
        <f t="shared" ca="1" si="52"/>
        <v>4</v>
      </c>
      <c r="H163" s="18">
        <f t="shared" ca="1" si="44"/>
        <v>0</v>
      </c>
      <c r="I163" s="21">
        <f t="shared" ca="1" si="45"/>
        <v>-1</v>
      </c>
      <c r="J163" s="3">
        <f t="shared" ca="1" si="53"/>
        <v>135.49000000000004</v>
      </c>
      <c r="K163" s="17">
        <f t="shared" ca="1" si="38"/>
        <v>982.4899999999999</v>
      </c>
      <c r="L163" s="17">
        <f t="shared" ca="1" si="39"/>
        <v>1007.95</v>
      </c>
      <c r="M163" s="16">
        <f t="shared" ca="1" si="46"/>
        <v>-25.46000000000015</v>
      </c>
      <c r="O163" s="16">
        <f t="shared" si="54"/>
        <v>153</v>
      </c>
      <c r="P163" s="17">
        <f t="shared" ca="1" si="47"/>
        <v>-17.510000000000105</v>
      </c>
      <c r="Q163" s="16"/>
      <c r="R163" s="16">
        <f t="shared" si="55"/>
        <v>153</v>
      </c>
      <c r="S163" s="17">
        <f t="shared" ca="1" si="48"/>
        <v>-11.444444444444514</v>
      </c>
      <c r="T163" s="17">
        <f t="shared" ca="1" si="49"/>
        <v>-17.510000000000105</v>
      </c>
    </row>
    <row r="164" spans="1:20">
      <c r="A164">
        <f t="shared" si="50"/>
        <v>154</v>
      </c>
      <c r="B164">
        <f t="shared" ca="1" si="40"/>
        <v>2.95</v>
      </c>
      <c r="C164">
        <f t="shared" ca="1" si="41"/>
        <v>0.3559322033898305</v>
      </c>
      <c r="D164">
        <f t="shared" ca="1" si="42"/>
        <v>6.387951925564983E-2</v>
      </c>
      <c r="E164" s="16">
        <f t="shared" ca="1" si="43"/>
        <v>1</v>
      </c>
      <c r="F164" s="16">
        <f t="shared" ca="1" si="51"/>
        <v>1</v>
      </c>
      <c r="G164" s="16">
        <f t="shared" ca="1" si="52"/>
        <v>0</v>
      </c>
      <c r="H164" s="18">
        <f t="shared" ca="1" si="44"/>
        <v>2.95</v>
      </c>
      <c r="I164" s="21">
        <f t="shared" ca="1" si="45"/>
        <v>1.9500000000000002</v>
      </c>
      <c r="J164" s="3">
        <f t="shared" ca="1" si="53"/>
        <v>138.44000000000003</v>
      </c>
      <c r="K164" s="17">
        <f t="shared" ca="1" si="38"/>
        <v>984.43999999999994</v>
      </c>
      <c r="L164" s="17">
        <f t="shared" ca="1" si="39"/>
        <v>1007.95</v>
      </c>
      <c r="M164" s="16">
        <f t="shared" ca="1" si="46"/>
        <v>-23.510000000000105</v>
      </c>
      <c r="O164" s="16">
        <f t="shared" si="54"/>
        <v>154</v>
      </c>
      <c r="P164" s="17">
        <f t="shared" ca="1" si="47"/>
        <v>-15.560000000000059</v>
      </c>
      <c r="Q164" s="16"/>
      <c r="R164" s="16">
        <f t="shared" si="55"/>
        <v>154</v>
      </c>
      <c r="S164" s="17">
        <f t="shared" ca="1" si="48"/>
        <v>-10.103896103896133</v>
      </c>
      <c r="T164" s="17">
        <f t="shared" ca="1" si="49"/>
        <v>-15.560000000000059</v>
      </c>
    </row>
    <row r="165" spans="1:20">
      <c r="A165">
        <f t="shared" si="50"/>
        <v>155</v>
      </c>
      <c r="B165">
        <f t="shared" ca="1" si="40"/>
        <v>3.77</v>
      </c>
      <c r="C165">
        <f t="shared" ca="1" si="41"/>
        <v>0.27851458885941649</v>
      </c>
      <c r="D165">
        <f t="shared" ca="1" si="42"/>
        <v>0.66997622010694147</v>
      </c>
      <c r="E165" s="16">
        <f t="shared" ca="1" si="43"/>
        <v>0</v>
      </c>
      <c r="F165" s="16">
        <f t="shared" ca="1" si="51"/>
        <v>0</v>
      </c>
      <c r="G165" s="16">
        <f t="shared" ca="1" si="52"/>
        <v>1</v>
      </c>
      <c r="H165" s="18">
        <f t="shared" ca="1" si="44"/>
        <v>0</v>
      </c>
      <c r="I165" s="21">
        <f t="shared" ca="1" si="45"/>
        <v>-1</v>
      </c>
      <c r="J165" s="3">
        <f t="shared" ca="1" si="53"/>
        <v>138.44000000000003</v>
      </c>
      <c r="K165" s="17">
        <f t="shared" ca="1" si="38"/>
        <v>983.43999999999994</v>
      </c>
      <c r="L165" s="17">
        <f t="shared" ca="1" si="39"/>
        <v>1007.95</v>
      </c>
      <c r="M165" s="16">
        <f t="shared" ca="1" si="46"/>
        <v>-24.510000000000105</v>
      </c>
      <c r="O165" s="16">
        <f t="shared" si="54"/>
        <v>155</v>
      </c>
      <c r="P165" s="17">
        <f t="shared" ca="1" si="47"/>
        <v>-16.560000000000059</v>
      </c>
      <c r="Q165" s="16"/>
      <c r="R165" s="16">
        <f t="shared" si="55"/>
        <v>155</v>
      </c>
      <c r="S165" s="17">
        <f t="shared" ca="1" si="48"/>
        <v>-10.683870967741967</v>
      </c>
      <c r="T165" s="17">
        <f t="shared" ca="1" si="49"/>
        <v>-16.560000000000059</v>
      </c>
    </row>
    <row r="166" spans="1:20">
      <c r="A166">
        <f t="shared" si="50"/>
        <v>156</v>
      </c>
      <c r="B166">
        <f t="shared" ca="1" si="40"/>
        <v>4.7</v>
      </c>
      <c r="C166">
        <f t="shared" ca="1" si="41"/>
        <v>0.22340425531914895</v>
      </c>
      <c r="D166">
        <f t="shared" ca="1" si="42"/>
        <v>0.50636076647683437</v>
      </c>
      <c r="E166" s="16">
        <f t="shared" ca="1" si="43"/>
        <v>0</v>
      </c>
      <c r="F166" s="16">
        <f t="shared" ca="1" si="51"/>
        <v>0</v>
      </c>
      <c r="G166" s="16">
        <f t="shared" ca="1" si="52"/>
        <v>2</v>
      </c>
      <c r="H166" s="18">
        <f t="shared" ca="1" si="44"/>
        <v>0</v>
      </c>
      <c r="I166" s="21">
        <f t="shared" ca="1" si="45"/>
        <v>-1</v>
      </c>
      <c r="J166" s="3">
        <f t="shared" ca="1" si="53"/>
        <v>138.44000000000003</v>
      </c>
      <c r="K166" s="17">
        <f t="shared" ca="1" si="38"/>
        <v>982.43999999999994</v>
      </c>
      <c r="L166" s="17">
        <f t="shared" ca="1" si="39"/>
        <v>1007.95</v>
      </c>
      <c r="M166" s="16">
        <f t="shared" ca="1" si="46"/>
        <v>-25.510000000000105</v>
      </c>
      <c r="O166" s="16">
        <f t="shared" si="54"/>
        <v>156</v>
      </c>
      <c r="P166" s="17">
        <f t="shared" ca="1" si="47"/>
        <v>-17.560000000000059</v>
      </c>
      <c r="Q166" s="16"/>
      <c r="R166" s="16">
        <f t="shared" si="55"/>
        <v>156</v>
      </c>
      <c r="S166" s="17">
        <f t="shared" ca="1" si="48"/>
        <v>-11.256410256410305</v>
      </c>
      <c r="T166" s="17">
        <f t="shared" ca="1" si="49"/>
        <v>-17.560000000000059</v>
      </c>
    </row>
    <row r="167" spans="1:20">
      <c r="A167">
        <f t="shared" si="50"/>
        <v>157</v>
      </c>
      <c r="B167">
        <f t="shared" ca="1" si="40"/>
        <v>5.91</v>
      </c>
      <c r="C167">
        <f t="shared" ca="1" si="41"/>
        <v>0.17766497461928935</v>
      </c>
      <c r="D167">
        <f t="shared" ca="1" si="42"/>
        <v>0.67149840852220155</v>
      </c>
      <c r="E167" s="16">
        <f t="shared" ca="1" si="43"/>
        <v>0</v>
      </c>
      <c r="F167" s="16">
        <f t="shared" ca="1" si="51"/>
        <v>0</v>
      </c>
      <c r="G167" s="16">
        <f t="shared" ca="1" si="52"/>
        <v>3</v>
      </c>
      <c r="H167" s="18">
        <f t="shared" ca="1" si="44"/>
        <v>0</v>
      </c>
      <c r="I167" s="21">
        <f t="shared" ca="1" si="45"/>
        <v>-1</v>
      </c>
      <c r="J167" s="3">
        <f t="shared" ca="1" si="53"/>
        <v>138.44000000000003</v>
      </c>
      <c r="K167" s="17">
        <f t="shared" ca="1" si="38"/>
        <v>981.43999999999994</v>
      </c>
      <c r="L167" s="17">
        <f t="shared" ca="1" si="39"/>
        <v>1007.95</v>
      </c>
      <c r="M167" s="16">
        <f t="shared" ca="1" si="46"/>
        <v>-26.510000000000105</v>
      </c>
      <c r="O167" s="16">
        <f t="shared" si="54"/>
        <v>157</v>
      </c>
      <c r="P167" s="17">
        <f t="shared" ca="1" si="47"/>
        <v>-18.560000000000059</v>
      </c>
      <c r="Q167" s="16"/>
      <c r="R167" s="16">
        <f t="shared" si="55"/>
        <v>157</v>
      </c>
      <c r="S167" s="17">
        <f t="shared" ca="1" si="48"/>
        <v>-11.821656050955454</v>
      </c>
      <c r="T167" s="17">
        <f t="shared" ca="1" si="49"/>
        <v>-18.560000000000059</v>
      </c>
    </row>
    <row r="168" spans="1:20">
      <c r="A168">
        <f t="shared" si="50"/>
        <v>158</v>
      </c>
      <c r="B168">
        <f t="shared" ca="1" si="40"/>
        <v>3.49</v>
      </c>
      <c r="C168">
        <f t="shared" ca="1" si="41"/>
        <v>0.3008595988538682</v>
      </c>
      <c r="D168">
        <f t="shared" ca="1" si="42"/>
        <v>0.97898391383481731</v>
      </c>
      <c r="E168" s="16">
        <f t="shared" ca="1" si="43"/>
        <v>0</v>
      </c>
      <c r="F168" s="16">
        <f t="shared" ca="1" si="51"/>
        <v>0</v>
      </c>
      <c r="G168" s="16">
        <f t="shared" ca="1" si="52"/>
        <v>4</v>
      </c>
      <c r="H168" s="18">
        <f t="shared" ca="1" si="44"/>
        <v>0</v>
      </c>
      <c r="I168" s="21">
        <f t="shared" ca="1" si="45"/>
        <v>-1</v>
      </c>
      <c r="J168" s="3">
        <f t="shared" ca="1" si="53"/>
        <v>138.44000000000003</v>
      </c>
      <c r="K168" s="17">
        <f t="shared" ca="1" si="38"/>
        <v>980.43999999999994</v>
      </c>
      <c r="L168" s="17">
        <f t="shared" ca="1" si="39"/>
        <v>1007.95</v>
      </c>
      <c r="M168" s="16">
        <f t="shared" ca="1" si="46"/>
        <v>-27.510000000000105</v>
      </c>
      <c r="O168" s="16">
        <f t="shared" si="54"/>
        <v>158</v>
      </c>
      <c r="P168" s="17">
        <f t="shared" ca="1" si="47"/>
        <v>-19.560000000000059</v>
      </c>
      <c r="Q168" s="16"/>
      <c r="R168" s="16">
        <f t="shared" si="55"/>
        <v>158</v>
      </c>
      <c r="S168" s="17">
        <f t="shared" ca="1" si="48"/>
        <v>-12.379746835443072</v>
      </c>
      <c r="T168" s="17">
        <f t="shared" ca="1" si="49"/>
        <v>-19.560000000000059</v>
      </c>
    </row>
    <row r="169" spans="1:20">
      <c r="A169">
        <f t="shared" si="50"/>
        <v>159</v>
      </c>
      <c r="B169">
        <f t="shared" ca="1" si="40"/>
        <v>4</v>
      </c>
      <c r="C169">
        <f t="shared" ca="1" si="41"/>
        <v>0.26250000000000001</v>
      </c>
      <c r="D169">
        <f t="shared" ca="1" si="42"/>
        <v>0.53290672172088271</v>
      </c>
      <c r="E169" s="16">
        <f t="shared" ca="1" si="43"/>
        <v>0</v>
      </c>
      <c r="F169" s="16">
        <f t="shared" ca="1" si="51"/>
        <v>0</v>
      </c>
      <c r="G169" s="16">
        <f t="shared" ca="1" si="52"/>
        <v>5</v>
      </c>
      <c r="H169" s="18">
        <f t="shared" ca="1" si="44"/>
        <v>0</v>
      </c>
      <c r="I169" s="21">
        <f t="shared" ca="1" si="45"/>
        <v>-1</v>
      </c>
      <c r="J169" s="3">
        <f t="shared" ca="1" si="53"/>
        <v>138.44000000000003</v>
      </c>
      <c r="K169" s="17">
        <f t="shared" ca="1" si="38"/>
        <v>979.43999999999994</v>
      </c>
      <c r="L169" s="17">
        <f t="shared" ca="1" si="39"/>
        <v>1007.95</v>
      </c>
      <c r="M169" s="16">
        <f t="shared" ca="1" si="46"/>
        <v>-28.510000000000105</v>
      </c>
      <c r="O169" s="16">
        <f t="shared" si="54"/>
        <v>159</v>
      </c>
      <c r="P169" s="17">
        <f t="shared" ca="1" si="47"/>
        <v>-20.560000000000059</v>
      </c>
      <c r="Q169" s="16"/>
      <c r="R169" s="16">
        <f t="shared" si="55"/>
        <v>159</v>
      </c>
      <c r="S169" s="17">
        <f t="shared" ca="1" si="48"/>
        <v>-12.930817610062931</v>
      </c>
      <c r="T169" s="17">
        <f t="shared" ca="1" si="49"/>
        <v>-20.560000000000059</v>
      </c>
    </row>
    <row r="170" spans="1:20">
      <c r="A170">
        <f t="shared" si="50"/>
        <v>160</v>
      </c>
      <c r="B170">
        <f t="shared" ca="1" si="40"/>
        <v>3.84</v>
      </c>
      <c r="C170">
        <f t="shared" ca="1" si="41"/>
        <v>0.27343750000000006</v>
      </c>
      <c r="D170">
        <f t="shared" ca="1" si="42"/>
        <v>0.25236987931689336</v>
      </c>
      <c r="E170" s="16">
        <f t="shared" ca="1" si="43"/>
        <v>1</v>
      </c>
      <c r="F170" s="16">
        <f t="shared" ca="1" si="51"/>
        <v>1</v>
      </c>
      <c r="G170" s="16">
        <f t="shared" ca="1" si="52"/>
        <v>0</v>
      </c>
      <c r="H170" s="18">
        <f t="shared" ca="1" si="44"/>
        <v>3.84</v>
      </c>
      <c r="I170" s="21">
        <f t="shared" ca="1" si="45"/>
        <v>2.84</v>
      </c>
      <c r="J170" s="3">
        <f t="shared" ca="1" si="53"/>
        <v>142.28000000000003</v>
      </c>
      <c r="K170" s="17">
        <f t="shared" ca="1" si="38"/>
        <v>982.28</v>
      </c>
      <c r="L170" s="17">
        <f t="shared" ca="1" si="39"/>
        <v>1007.95</v>
      </c>
      <c r="M170" s="16">
        <f t="shared" ca="1" si="46"/>
        <v>-25.670000000000073</v>
      </c>
      <c r="O170" s="16">
        <f t="shared" si="54"/>
        <v>160</v>
      </c>
      <c r="P170" s="17">
        <f t="shared" ca="1" si="47"/>
        <v>-17.720000000000027</v>
      </c>
      <c r="Q170" s="16"/>
      <c r="R170" s="16">
        <f t="shared" si="55"/>
        <v>160</v>
      </c>
      <c r="S170" s="17">
        <f t="shared" ca="1" si="48"/>
        <v>-11.075000000000017</v>
      </c>
      <c r="T170" s="17">
        <f t="shared" ca="1" si="49"/>
        <v>-17.720000000000027</v>
      </c>
    </row>
    <row r="171" spans="1:20">
      <c r="A171">
        <f t="shared" si="50"/>
        <v>161</v>
      </c>
      <c r="B171">
        <f t="shared" ca="1" si="40"/>
        <v>3.16</v>
      </c>
      <c r="C171">
        <f t="shared" ca="1" si="41"/>
        <v>0.33227848101265822</v>
      </c>
      <c r="D171">
        <f t="shared" ca="1" si="42"/>
        <v>0.86502162854095621</v>
      </c>
      <c r="E171" s="16">
        <f t="shared" ca="1" si="43"/>
        <v>0</v>
      </c>
      <c r="F171" s="16">
        <f t="shared" ca="1" si="51"/>
        <v>0</v>
      </c>
      <c r="G171" s="16">
        <f t="shared" ca="1" si="52"/>
        <v>1</v>
      </c>
      <c r="H171" s="18">
        <f t="shared" ca="1" si="44"/>
        <v>0</v>
      </c>
      <c r="I171" s="21">
        <f t="shared" ca="1" si="45"/>
        <v>-1</v>
      </c>
      <c r="J171" s="3">
        <f t="shared" ca="1" si="53"/>
        <v>142.28000000000003</v>
      </c>
      <c r="K171" s="17">
        <f t="shared" ca="1" si="38"/>
        <v>981.28</v>
      </c>
      <c r="L171" s="17">
        <f t="shared" ca="1" si="39"/>
        <v>1007.95</v>
      </c>
      <c r="M171" s="16">
        <f t="shared" ca="1" si="46"/>
        <v>-26.670000000000073</v>
      </c>
      <c r="O171" s="16">
        <f t="shared" si="54"/>
        <v>161</v>
      </c>
      <c r="P171" s="17">
        <f t="shared" ca="1" si="47"/>
        <v>-18.720000000000027</v>
      </c>
      <c r="Q171" s="16"/>
      <c r="R171" s="16">
        <f t="shared" si="55"/>
        <v>161</v>
      </c>
      <c r="S171" s="17">
        <f t="shared" ca="1" si="48"/>
        <v>-11.627329192546597</v>
      </c>
      <c r="T171" s="17">
        <f t="shared" ca="1" si="49"/>
        <v>-18.720000000000027</v>
      </c>
    </row>
    <row r="172" spans="1:20">
      <c r="A172">
        <f t="shared" si="50"/>
        <v>162</v>
      </c>
      <c r="B172">
        <f t="shared" ca="1" si="40"/>
        <v>5.31</v>
      </c>
      <c r="C172">
        <f t="shared" ca="1" si="41"/>
        <v>0.19774011299435032</v>
      </c>
      <c r="D172">
        <f t="shared" ca="1" si="42"/>
        <v>0.45704385440479678</v>
      </c>
      <c r="E172" s="16">
        <f t="shared" ca="1" si="43"/>
        <v>0</v>
      </c>
      <c r="F172" s="16">
        <f t="shared" ca="1" si="51"/>
        <v>0</v>
      </c>
      <c r="G172" s="16">
        <f t="shared" ca="1" si="52"/>
        <v>2</v>
      </c>
      <c r="H172" s="18">
        <f t="shared" ca="1" si="44"/>
        <v>0</v>
      </c>
      <c r="I172" s="21">
        <f t="shared" ca="1" si="45"/>
        <v>-1</v>
      </c>
      <c r="J172" s="3">
        <f t="shared" ca="1" si="53"/>
        <v>142.28000000000003</v>
      </c>
      <c r="K172" s="17">
        <f t="shared" ca="1" si="38"/>
        <v>980.28</v>
      </c>
      <c r="L172" s="17">
        <f t="shared" ca="1" si="39"/>
        <v>1007.95</v>
      </c>
      <c r="M172" s="16">
        <f t="shared" ca="1" si="46"/>
        <v>-27.670000000000073</v>
      </c>
      <c r="O172" s="16">
        <f t="shared" si="54"/>
        <v>162</v>
      </c>
      <c r="P172" s="17">
        <f t="shared" ca="1" si="47"/>
        <v>-19.720000000000027</v>
      </c>
      <c r="Q172" s="16"/>
      <c r="R172" s="16">
        <f t="shared" si="55"/>
        <v>162</v>
      </c>
      <c r="S172" s="17">
        <f t="shared" ca="1" si="48"/>
        <v>-12.172839506172863</v>
      </c>
      <c r="T172" s="17">
        <f t="shared" ca="1" si="49"/>
        <v>-19.720000000000027</v>
      </c>
    </row>
    <row r="173" spans="1:20">
      <c r="A173">
        <f t="shared" si="50"/>
        <v>163</v>
      </c>
      <c r="B173">
        <f t="shared" ca="1" si="40"/>
        <v>5.63</v>
      </c>
      <c r="C173">
        <f t="shared" ca="1" si="41"/>
        <v>0.18650088809946716</v>
      </c>
      <c r="D173">
        <f t="shared" ca="1" si="42"/>
        <v>8.5460131898649649E-2</v>
      </c>
      <c r="E173" s="16">
        <f t="shared" ca="1" si="43"/>
        <v>1</v>
      </c>
      <c r="F173" s="16">
        <f t="shared" ca="1" si="51"/>
        <v>1</v>
      </c>
      <c r="G173" s="16">
        <f t="shared" ca="1" si="52"/>
        <v>0</v>
      </c>
      <c r="H173" s="18">
        <f t="shared" ca="1" si="44"/>
        <v>5.63</v>
      </c>
      <c r="I173" s="21">
        <f t="shared" ca="1" si="45"/>
        <v>4.63</v>
      </c>
      <c r="J173" s="3">
        <f t="shared" ca="1" si="53"/>
        <v>147.91000000000003</v>
      </c>
      <c r="K173" s="17">
        <f t="shared" ca="1" si="38"/>
        <v>984.91</v>
      </c>
      <c r="L173" s="17">
        <f t="shared" ca="1" si="39"/>
        <v>1007.95</v>
      </c>
      <c r="M173" s="16">
        <f t="shared" ca="1" si="46"/>
        <v>-23.040000000000077</v>
      </c>
      <c r="O173" s="16">
        <f t="shared" si="54"/>
        <v>163</v>
      </c>
      <c r="P173" s="17">
        <f t="shared" ca="1" si="47"/>
        <v>-15.090000000000032</v>
      </c>
      <c r="Q173" s="16"/>
      <c r="R173" s="16">
        <f t="shared" si="55"/>
        <v>163</v>
      </c>
      <c r="S173" s="17">
        <f t="shared" ca="1" si="48"/>
        <v>-9.2576687116564642</v>
      </c>
      <c r="T173" s="17">
        <f t="shared" ca="1" si="49"/>
        <v>-15.090000000000032</v>
      </c>
    </row>
    <row r="174" spans="1:20">
      <c r="A174">
        <f t="shared" si="50"/>
        <v>164</v>
      </c>
      <c r="B174">
        <f t="shared" ca="1" si="40"/>
        <v>5.7</v>
      </c>
      <c r="C174">
        <f t="shared" ca="1" si="41"/>
        <v>0.18421052631578946</v>
      </c>
      <c r="D174">
        <f t="shared" ca="1" si="42"/>
        <v>0.7128047355556868</v>
      </c>
      <c r="E174" s="16">
        <f t="shared" ca="1" si="43"/>
        <v>0</v>
      </c>
      <c r="F174" s="16">
        <f t="shared" ca="1" si="51"/>
        <v>0</v>
      </c>
      <c r="G174" s="16">
        <f t="shared" ca="1" si="52"/>
        <v>1</v>
      </c>
      <c r="H174" s="18">
        <f t="shared" ca="1" si="44"/>
        <v>0</v>
      </c>
      <c r="I174" s="21">
        <f t="shared" ca="1" si="45"/>
        <v>-1</v>
      </c>
      <c r="J174" s="3">
        <f t="shared" ca="1" si="53"/>
        <v>147.91000000000003</v>
      </c>
      <c r="K174" s="17">
        <f t="shared" ca="1" si="38"/>
        <v>983.91</v>
      </c>
      <c r="L174" s="17">
        <f t="shared" ca="1" si="39"/>
        <v>1007.95</v>
      </c>
      <c r="M174" s="16">
        <f t="shared" ca="1" si="46"/>
        <v>-24.040000000000077</v>
      </c>
      <c r="O174" s="16">
        <f t="shared" si="54"/>
        <v>164</v>
      </c>
      <c r="P174" s="17">
        <f t="shared" ca="1" si="47"/>
        <v>-16.090000000000032</v>
      </c>
      <c r="Q174" s="16"/>
      <c r="R174" s="16">
        <f t="shared" si="55"/>
        <v>164</v>
      </c>
      <c r="S174" s="17">
        <f t="shared" ca="1" si="48"/>
        <v>-9.8109756097561132</v>
      </c>
      <c r="T174" s="17">
        <f t="shared" ca="1" si="49"/>
        <v>-16.090000000000032</v>
      </c>
    </row>
    <row r="175" spans="1:20">
      <c r="A175">
        <f t="shared" si="50"/>
        <v>165</v>
      </c>
      <c r="B175">
        <f t="shared" ca="1" si="40"/>
        <v>4.95</v>
      </c>
      <c r="C175">
        <f t="shared" ca="1" si="41"/>
        <v>0.21212121212121213</v>
      </c>
      <c r="D175">
        <f t="shared" ca="1" si="42"/>
        <v>0.59298370834822745</v>
      </c>
      <c r="E175" s="16">
        <f t="shared" ca="1" si="43"/>
        <v>0</v>
      </c>
      <c r="F175" s="16">
        <f t="shared" ca="1" si="51"/>
        <v>0</v>
      </c>
      <c r="G175" s="16">
        <f t="shared" ca="1" si="52"/>
        <v>2</v>
      </c>
      <c r="H175" s="18">
        <f t="shared" ca="1" si="44"/>
        <v>0</v>
      </c>
      <c r="I175" s="21">
        <f t="shared" ca="1" si="45"/>
        <v>-1</v>
      </c>
      <c r="J175" s="3">
        <f t="shared" ca="1" si="53"/>
        <v>147.91000000000003</v>
      </c>
      <c r="K175" s="17">
        <f t="shared" ref="K175:K210" ca="1" si="56">K174+I175</f>
        <v>982.91</v>
      </c>
      <c r="L175" s="17">
        <f t="shared" ref="L175:L210" ca="1" si="57">MAX(K175,L174)</f>
        <v>1007.95</v>
      </c>
      <c r="M175" s="16">
        <f t="shared" ca="1" si="46"/>
        <v>-25.040000000000077</v>
      </c>
      <c r="O175" s="16">
        <f t="shared" si="54"/>
        <v>165</v>
      </c>
      <c r="P175" s="17">
        <f t="shared" ca="1" si="47"/>
        <v>-17.090000000000032</v>
      </c>
      <c r="Q175" s="16"/>
      <c r="R175" s="16">
        <f t="shared" si="55"/>
        <v>165</v>
      </c>
      <c r="S175" s="17">
        <f t="shared" ca="1" si="48"/>
        <v>-10.357575757575773</v>
      </c>
      <c r="T175" s="17">
        <f t="shared" ca="1" si="49"/>
        <v>-17.090000000000032</v>
      </c>
    </row>
    <row r="176" spans="1:20">
      <c r="A176">
        <f t="shared" si="50"/>
        <v>166</v>
      </c>
      <c r="B176">
        <f t="shared" ca="1" si="40"/>
        <v>5.59</v>
      </c>
      <c r="C176">
        <f t="shared" ca="1" si="41"/>
        <v>0.18783542039355994</v>
      </c>
      <c r="D176">
        <f t="shared" ca="1" si="42"/>
        <v>0.28855811852972968</v>
      </c>
      <c r="E176" s="16">
        <f t="shared" ca="1" si="43"/>
        <v>0</v>
      </c>
      <c r="F176" s="16">
        <f t="shared" ca="1" si="51"/>
        <v>0</v>
      </c>
      <c r="G176" s="16">
        <f t="shared" ca="1" si="52"/>
        <v>3</v>
      </c>
      <c r="H176" s="18">
        <f t="shared" ca="1" si="44"/>
        <v>0</v>
      </c>
      <c r="I176" s="21">
        <f t="shared" ca="1" si="45"/>
        <v>-1</v>
      </c>
      <c r="J176" s="3">
        <f t="shared" ca="1" si="53"/>
        <v>147.91000000000003</v>
      </c>
      <c r="K176" s="17">
        <f t="shared" ca="1" si="56"/>
        <v>981.91</v>
      </c>
      <c r="L176" s="17">
        <f t="shared" ca="1" si="57"/>
        <v>1007.95</v>
      </c>
      <c r="M176" s="16">
        <f t="shared" ca="1" si="46"/>
        <v>-26.040000000000077</v>
      </c>
      <c r="O176" s="16">
        <f t="shared" si="54"/>
        <v>166</v>
      </c>
      <c r="P176" s="17">
        <f t="shared" ca="1" si="47"/>
        <v>-18.090000000000032</v>
      </c>
      <c r="Q176" s="16"/>
      <c r="R176" s="16">
        <f t="shared" si="55"/>
        <v>166</v>
      </c>
      <c r="S176" s="17">
        <f t="shared" ca="1" si="48"/>
        <v>-10.897590361445793</v>
      </c>
      <c r="T176" s="17">
        <f t="shared" ca="1" si="49"/>
        <v>-18.090000000000032</v>
      </c>
    </row>
    <row r="177" spans="1:20">
      <c r="A177">
        <f t="shared" si="50"/>
        <v>167</v>
      </c>
      <c r="B177">
        <f t="shared" ca="1" si="40"/>
        <v>4.9800000000000004</v>
      </c>
      <c r="C177">
        <f t="shared" ca="1" si="41"/>
        <v>0.21084337349397589</v>
      </c>
      <c r="D177">
        <f t="shared" ca="1" si="42"/>
        <v>0.38070384406847468</v>
      </c>
      <c r="E177" s="16">
        <f t="shared" ca="1" si="43"/>
        <v>0</v>
      </c>
      <c r="F177" s="16">
        <f t="shared" ca="1" si="51"/>
        <v>0</v>
      </c>
      <c r="G177" s="16">
        <f t="shared" ca="1" si="52"/>
        <v>4</v>
      </c>
      <c r="H177" s="18">
        <f t="shared" ca="1" si="44"/>
        <v>0</v>
      </c>
      <c r="I177" s="21">
        <f t="shared" ca="1" si="45"/>
        <v>-1</v>
      </c>
      <c r="J177" s="3">
        <f t="shared" ca="1" si="53"/>
        <v>147.91000000000003</v>
      </c>
      <c r="K177" s="17">
        <f t="shared" ca="1" si="56"/>
        <v>980.91</v>
      </c>
      <c r="L177" s="17">
        <f t="shared" ca="1" si="57"/>
        <v>1007.95</v>
      </c>
      <c r="M177" s="16">
        <f t="shared" ca="1" si="46"/>
        <v>-27.040000000000077</v>
      </c>
      <c r="O177" s="16">
        <f t="shared" si="54"/>
        <v>167</v>
      </c>
      <c r="P177" s="17">
        <f t="shared" ca="1" si="47"/>
        <v>-19.090000000000032</v>
      </c>
      <c r="Q177" s="16"/>
      <c r="R177" s="16">
        <f t="shared" si="55"/>
        <v>167</v>
      </c>
      <c r="S177" s="17">
        <f t="shared" ca="1" si="48"/>
        <v>-11.431137724550922</v>
      </c>
      <c r="T177" s="17">
        <f t="shared" ca="1" si="49"/>
        <v>-19.090000000000032</v>
      </c>
    </row>
    <row r="178" spans="1:20">
      <c r="A178">
        <f t="shared" si="50"/>
        <v>168</v>
      </c>
      <c r="B178">
        <f t="shared" ca="1" si="40"/>
        <v>2.61</v>
      </c>
      <c r="C178">
        <f t="shared" ca="1" si="41"/>
        <v>0.40229885057471265</v>
      </c>
      <c r="D178">
        <f t="shared" ca="1" si="42"/>
        <v>0.22707135148229463</v>
      </c>
      <c r="E178" s="16">
        <f t="shared" ca="1" si="43"/>
        <v>1</v>
      </c>
      <c r="F178" s="16">
        <f t="shared" ca="1" si="51"/>
        <v>1</v>
      </c>
      <c r="G178" s="16">
        <f t="shared" ca="1" si="52"/>
        <v>0</v>
      </c>
      <c r="H178" s="18">
        <f t="shared" ca="1" si="44"/>
        <v>2.61</v>
      </c>
      <c r="I178" s="21">
        <f t="shared" ca="1" si="45"/>
        <v>1.6099999999999999</v>
      </c>
      <c r="J178" s="3">
        <f t="shared" ca="1" si="53"/>
        <v>150.52000000000004</v>
      </c>
      <c r="K178" s="17">
        <f t="shared" ca="1" si="56"/>
        <v>982.52</v>
      </c>
      <c r="L178" s="17">
        <f t="shared" ca="1" si="57"/>
        <v>1007.95</v>
      </c>
      <c r="M178" s="16">
        <f t="shared" ca="1" si="46"/>
        <v>-25.430000000000064</v>
      </c>
      <c r="O178" s="16">
        <f t="shared" si="54"/>
        <v>168</v>
      </c>
      <c r="P178" s="17">
        <f t="shared" ca="1" si="47"/>
        <v>-17.480000000000018</v>
      </c>
      <c r="Q178" s="16"/>
      <c r="R178" s="16">
        <f t="shared" si="55"/>
        <v>168</v>
      </c>
      <c r="S178" s="17">
        <f t="shared" ca="1" si="48"/>
        <v>-10.404761904761912</v>
      </c>
      <c r="T178" s="17">
        <f t="shared" ca="1" si="49"/>
        <v>-17.480000000000018</v>
      </c>
    </row>
    <row r="179" spans="1:20">
      <c r="A179">
        <f t="shared" si="50"/>
        <v>169</v>
      </c>
      <c r="B179">
        <f t="shared" ca="1" si="40"/>
        <v>5.4</v>
      </c>
      <c r="C179">
        <f t="shared" ca="1" si="41"/>
        <v>0.19444444444444445</v>
      </c>
      <c r="D179">
        <f t="shared" ca="1" si="42"/>
        <v>0.3650710216158779</v>
      </c>
      <c r="E179" s="16">
        <f t="shared" ca="1" si="43"/>
        <v>0</v>
      </c>
      <c r="F179" s="16">
        <f t="shared" ca="1" si="51"/>
        <v>0</v>
      </c>
      <c r="G179" s="16">
        <f t="shared" ca="1" si="52"/>
        <v>1</v>
      </c>
      <c r="H179" s="18">
        <f t="shared" ca="1" si="44"/>
        <v>0</v>
      </c>
      <c r="I179" s="21">
        <f t="shared" ca="1" si="45"/>
        <v>-1</v>
      </c>
      <c r="J179" s="3">
        <f t="shared" ca="1" si="53"/>
        <v>150.52000000000004</v>
      </c>
      <c r="K179" s="17">
        <f t="shared" ca="1" si="56"/>
        <v>981.52</v>
      </c>
      <c r="L179" s="17">
        <f t="shared" ca="1" si="57"/>
        <v>1007.95</v>
      </c>
      <c r="M179" s="16">
        <f t="shared" ca="1" si="46"/>
        <v>-26.430000000000064</v>
      </c>
      <c r="O179" s="16">
        <f t="shared" si="54"/>
        <v>169</v>
      </c>
      <c r="P179" s="17">
        <f t="shared" ca="1" si="47"/>
        <v>-18.480000000000018</v>
      </c>
      <c r="Q179" s="16"/>
      <c r="R179" s="16">
        <f t="shared" si="55"/>
        <v>169</v>
      </c>
      <c r="S179" s="17">
        <f t="shared" ca="1" si="48"/>
        <v>-10.934911242603562</v>
      </c>
      <c r="T179" s="17">
        <f t="shared" ca="1" si="49"/>
        <v>-18.480000000000018</v>
      </c>
    </row>
    <row r="180" spans="1:20">
      <c r="A180">
        <f t="shared" si="50"/>
        <v>170</v>
      </c>
      <c r="B180">
        <f t="shared" ca="1" si="40"/>
        <v>5.52</v>
      </c>
      <c r="C180">
        <f t="shared" ca="1" si="41"/>
        <v>0.19021739130434787</v>
      </c>
      <c r="D180">
        <f t="shared" ca="1" si="42"/>
        <v>0.75957555174335134</v>
      </c>
      <c r="E180" s="16">
        <f t="shared" ca="1" si="43"/>
        <v>0</v>
      </c>
      <c r="F180" s="16">
        <f t="shared" ca="1" si="51"/>
        <v>0</v>
      </c>
      <c r="G180" s="16">
        <f t="shared" ca="1" si="52"/>
        <v>2</v>
      </c>
      <c r="H180" s="18">
        <f t="shared" ca="1" si="44"/>
        <v>0</v>
      </c>
      <c r="I180" s="21">
        <f t="shared" ca="1" si="45"/>
        <v>-1</v>
      </c>
      <c r="J180" s="3">
        <f t="shared" ca="1" si="53"/>
        <v>150.52000000000004</v>
      </c>
      <c r="K180" s="17">
        <f t="shared" ca="1" si="56"/>
        <v>980.52</v>
      </c>
      <c r="L180" s="17">
        <f t="shared" ca="1" si="57"/>
        <v>1007.95</v>
      </c>
      <c r="M180" s="16">
        <f t="shared" ca="1" si="46"/>
        <v>-27.430000000000064</v>
      </c>
      <c r="O180" s="16">
        <f t="shared" si="54"/>
        <v>170</v>
      </c>
      <c r="P180" s="17">
        <f t="shared" ca="1" si="47"/>
        <v>-19.480000000000018</v>
      </c>
      <c r="Q180" s="16"/>
      <c r="R180" s="16">
        <f t="shared" si="55"/>
        <v>170</v>
      </c>
      <c r="S180" s="17">
        <f t="shared" ca="1" si="48"/>
        <v>-11.458823529411774</v>
      </c>
      <c r="T180" s="17">
        <f t="shared" ca="1" si="49"/>
        <v>-19.480000000000018</v>
      </c>
    </row>
    <row r="181" spans="1:20">
      <c r="A181">
        <f t="shared" si="50"/>
        <v>171</v>
      </c>
      <c r="B181">
        <f t="shared" ca="1" si="40"/>
        <v>4.04</v>
      </c>
      <c r="C181">
        <f t="shared" ca="1" si="41"/>
        <v>0.25990099009900991</v>
      </c>
      <c r="D181">
        <f t="shared" ca="1" si="42"/>
        <v>0.50644705741298068</v>
      </c>
      <c r="E181" s="16">
        <f t="shared" ca="1" si="43"/>
        <v>0</v>
      </c>
      <c r="F181" s="16">
        <f t="shared" ca="1" si="51"/>
        <v>0</v>
      </c>
      <c r="G181" s="16">
        <f t="shared" ca="1" si="52"/>
        <v>3</v>
      </c>
      <c r="H181" s="18">
        <f t="shared" ca="1" si="44"/>
        <v>0</v>
      </c>
      <c r="I181" s="21">
        <f t="shared" ca="1" si="45"/>
        <v>-1</v>
      </c>
      <c r="J181" s="3">
        <f t="shared" ca="1" si="53"/>
        <v>150.52000000000004</v>
      </c>
      <c r="K181" s="17">
        <f t="shared" ca="1" si="56"/>
        <v>979.52</v>
      </c>
      <c r="L181" s="17">
        <f t="shared" ca="1" si="57"/>
        <v>1007.95</v>
      </c>
      <c r="M181" s="16">
        <f t="shared" ca="1" si="46"/>
        <v>-28.430000000000064</v>
      </c>
      <c r="O181" s="16">
        <f t="shared" si="54"/>
        <v>171</v>
      </c>
      <c r="P181" s="17">
        <f t="shared" ca="1" si="47"/>
        <v>-20.480000000000018</v>
      </c>
      <c r="Q181" s="16"/>
      <c r="R181" s="16">
        <f t="shared" si="55"/>
        <v>171</v>
      </c>
      <c r="S181" s="17">
        <f t="shared" ca="1" si="48"/>
        <v>-11.976608187134516</v>
      </c>
      <c r="T181" s="17">
        <f t="shared" ca="1" si="49"/>
        <v>-20.480000000000018</v>
      </c>
    </row>
    <row r="182" spans="1:20">
      <c r="A182">
        <f t="shared" si="50"/>
        <v>172</v>
      </c>
      <c r="B182">
        <f t="shared" ca="1" si="40"/>
        <v>4.1500000000000004</v>
      </c>
      <c r="C182">
        <f t="shared" ca="1" si="41"/>
        <v>0.25301204819277107</v>
      </c>
      <c r="D182">
        <f t="shared" ca="1" si="42"/>
        <v>0.62966373510557649</v>
      </c>
      <c r="E182" s="16">
        <f t="shared" ca="1" si="43"/>
        <v>0</v>
      </c>
      <c r="F182" s="16">
        <f t="shared" ca="1" si="51"/>
        <v>0</v>
      </c>
      <c r="G182" s="16">
        <f t="shared" ca="1" si="52"/>
        <v>4</v>
      </c>
      <c r="H182" s="18">
        <f t="shared" ca="1" si="44"/>
        <v>0</v>
      </c>
      <c r="I182" s="21">
        <f t="shared" ca="1" si="45"/>
        <v>-1</v>
      </c>
      <c r="J182" s="3">
        <f t="shared" ca="1" si="53"/>
        <v>150.52000000000004</v>
      </c>
      <c r="K182" s="17">
        <f t="shared" ca="1" si="56"/>
        <v>978.52</v>
      </c>
      <c r="L182" s="17">
        <f t="shared" ca="1" si="57"/>
        <v>1007.95</v>
      </c>
      <c r="M182" s="16">
        <f t="shared" ca="1" si="46"/>
        <v>-29.430000000000064</v>
      </c>
      <c r="O182" s="16">
        <f t="shared" si="54"/>
        <v>172</v>
      </c>
      <c r="P182" s="17">
        <f t="shared" ca="1" si="47"/>
        <v>-21.480000000000018</v>
      </c>
      <c r="Q182" s="16"/>
      <c r="R182" s="16">
        <f t="shared" si="55"/>
        <v>172</v>
      </c>
      <c r="S182" s="17">
        <f t="shared" ca="1" si="48"/>
        <v>-12.488372093023273</v>
      </c>
      <c r="T182" s="17">
        <f t="shared" ca="1" si="49"/>
        <v>-21.480000000000018</v>
      </c>
    </row>
    <row r="183" spans="1:20">
      <c r="A183">
        <f t="shared" si="50"/>
        <v>173</v>
      </c>
      <c r="B183">
        <f t="shared" ca="1" si="40"/>
        <v>2.2000000000000002</v>
      </c>
      <c r="C183">
        <f t="shared" ca="1" si="41"/>
        <v>0.47727272727272729</v>
      </c>
      <c r="D183">
        <f t="shared" ca="1" si="42"/>
        <v>0.26837005693183391</v>
      </c>
      <c r="E183" s="16">
        <f t="shared" ca="1" si="43"/>
        <v>1</v>
      </c>
      <c r="F183" s="16">
        <f t="shared" ca="1" si="51"/>
        <v>1</v>
      </c>
      <c r="G183" s="16">
        <f t="shared" ca="1" si="52"/>
        <v>0</v>
      </c>
      <c r="H183" s="18">
        <f t="shared" ca="1" si="44"/>
        <v>2.2000000000000002</v>
      </c>
      <c r="I183" s="21">
        <f t="shared" ca="1" si="45"/>
        <v>1.2000000000000002</v>
      </c>
      <c r="J183" s="3">
        <f t="shared" ca="1" si="53"/>
        <v>152.72000000000003</v>
      </c>
      <c r="K183" s="17">
        <f t="shared" ca="1" si="56"/>
        <v>979.72</v>
      </c>
      <c r="L183" s="17">
        <f t="shared" ca="1" si="57"/>
        <v>1007.95</v>
      </c>
      <c r="M183" s="16">
        <f t="shared" ca="1" si="46"/>
        <v>-28.230000000000018</v>
      </c>
      <c r="O183" s="16">
        <f t="shared" si="54"/>
        <v>173</v>
      </c>
      <c r="P183" s="17">
        <f t="shared" ca="1" si="47"/>
        <v>-20.279999999999973</v>
      </c>
      <c r="Q183" s="16"/>
      <c r="R183" s="16">
        <f t="shared" si="55"/>
        <v>173</v>
      </c>
      <c r="S183" s="17">
        <f t="shared" ca="1" si="48"/>
        <v>-11.72254335260115</v>
      </c>
      <c r="T183" s="17">
        <f t="shared" ca="1" si="49"/>
        <v>-20.279999999999973</v>
      </c>
    </row>
    <row r="184" spans="1:20">
      <c r="A184">
        <f t="shared" si="50"/>
        <v>174</v>
      </c>
      <c r="B184">
        <f t="shared" ca="1" si="40"/>
        <v>2.1</v>
      </c>
      <c r="C184">
        <f t="shared" ca="1" si="41"/>
        <v>0.5</v>
      </c>
      <c r="D184">
        <f t="shared" ca="1" si="42"/>
        <v>0.36313304214233799</v>
      </c>
      <c r="E184" s="16">
        <f t="shared" ca="1" si="43"/>
        <v>1</v>
      </c>
      <c r="F184" s="16">
        <f t="shared" ca="1" si="51"/>
        <v>2</v>
      </c>
      <c r="G184" s="16">
        <f t="shared" ca="1" si="52"/>
        <v>0</v>
      </c>
      <c r="H184" s="18">
        <f t="shared" ca="1" si="44"/>
        <v>2.1</v>
      </c>
      <c r="I184" s="21">
        <f t="shared" ca="1" si="45"/>
        <v>1.1000000000000001</v>
      </c>
      <c r="J184" s="3">
        <f t="shared" ca="1" si="53"/>
        <v>154.82000000000002</v>
      </c>
      <c r="K184" s="17">
        <f t="shared" ca="1" si="56"/>
        <v>980.82</v>
      </c>
      <c r="L184" s="17">
        <f t="shared" ca="1" si="57"/>
        <v>1007.95</v>
      </c>
      <c r="M184" s="16">
        <f t="shared" ca="1" si="46"/>
        <v>-27.129999999999995</v>
      </c>
      <c r="O184" s="16">
        <f t="shared" si="54"/>
        <v>174</v>
      </c>
      <c r="P184" s="17">
        <f t="shared" ca="1" si="47"/>
        <v>-19.17999999999995</v>
      </c>
      <c r="Q184" s="16"/>
      <c r="R184" s="16">
        <f t="shared" si="55"/>
        <v>174</v>
      </c>
      <c r="S184" s="17">
        <f t="shared" ca="1" si="48"/>
        <v>-11.022988505747094</v>
      </c>
      <c r="T184" s="17">
        <f t="shared" ca="1" si="49"/>
        <v>-19.17999999999995</v>
      </c>
    </row>
    <row r="185" spans="1:20">
      <c r="A185">
        <f t="shared" si="50"/>
        <v>175</v>
      </c>
      <c r="B185">
        <f t="shared" ca="1" si="40"/>
        <v>3.18</v>
      </c>
      <c r="C185">
        <f t="shared" ca="1" si="41"/>
        <v>0.330188679245283</v>
      </c>
      <c r="D185">
        <f t="shared" ca="1" si="42"/>
        <v>0.13748663940888806</v>
      </c>
      <c r="E185" s="16">
        <f t="shared" ca="1" si="43"/>
        <v>1</v>
      </c>
      <c r="F185" s="16">
        <f t="shared" ca="1" si="51"/>
        <v>3</v>
      </c>
      <c r="G185" s="16">
        <f t="shared" ca="1" si="52"/>
        <v>0</v>
      </c>
      <c r="H185" s="18">
        <f t="shared" ca="1" si="44"/>
        <v>3.18</v>
      </c>
      <c r="I185" s="21">
        <f t="shared" ca="1" si="45"/>
        <v>2.1800000000000002</v>
      </c>
      <c r="J185" s="3">
        <f t="shared" ca="1" si="53"/>
        <v>158.00000000000003</v>
      </c>
      <c r="K185" s="17">
        <f t="shared" ca="1" si="56"/>
        <v>983</v>
      </c>
      <c r="L185" s="17">
        <f t="shared" ca="1" si="57"/>
        <v>1007.95</v>
      </c>
      <c r="M185" s="16">
        <f t="shared" ca="1" si="46"/>
        <v>-24.950000000000045</v>
      </c>
      <c r="O185" s="16">
        <f t="shared" si="54"/>
        <v>175</v>
      </c>
      <c r="P185" s="17">
        <f t="shared" ca="1" si="47"/>
        <v>-17</v>
      </c>
      <c r="Q185" s="16"/>
      <c r="R185" s="16">
        <f t="shared" si="55"/>
        <v>175</v>
      </c>
      <c r="S185" s="17">
        <f t="shared" ca="1" si="48"/>
        <v>-9.7142857142857224</v>
      </c>
      <c r="T185" s="17">
        <f t="shared" ca="1" si="49"/>
        <v>-17</v>
      </c>
    </row>
    <row r="186" spans="1:20">
      <c r="A186">
        <f t="shared" si="50"/>
        <v>176</v>
      </c>
      <c r="B186">
        <f t="shared" ca="1" si="40"/>
        <v>4.16</v>
      </c>
      <c r="C186">
        <f t="shared" ca="1" si="41"/>
        <v>0.25240384615384615</v>
      </c>
      <c r="D186">
        <f t="shared" ca="1" si="42"/>
        <v>0.49757181706790177</v>
      </c>
      <c r="E186" s="16">
        <f t="shared" ca="1" si="43"/>
        <v>0</v>
      </c>
      <c r="F186" s="16">
        <f t="shared" ca="1" si="51"/>
        <v>0</v>
      </c>
      <c r="G186" s="16">
        <f t="shared" ca="1" si="52"/>
        <v>1</v>
      </c>
      <c r="H186" s="18">
        <f t="shared" ca="1" si="44"/>
        <v>0</v>
      </c>
      <c r="I186" s="21">
        <f t="shared" ca="1" si="45"/>
        <v>-1</v>
      </c>
      <c r="J186" s="3">
        <f t="shared" ca="1" si="53"/>
        <v>158.00000000000003</v>
      </c>
      <c r="K186" s="17">
        <f t="shared" ca="1" si="56"/>
        <v>982</v>
      </c>
      <c r="L186" s="17">
        <f t="shared" ca="1" si="57"/>
        <v>1007.95</v>
      </c>
      <c r="M186" s="16">
        <f t="shared" ca="1" si="46"/>
        <v>-25.950000000000045</v>
      </c>
      <c r="O186" s="16">
        <f t="shared" si="54"/>
        <v>176</v>
      </c>
      <c r="P186" s="17">
        <f t="shared" ca="1" si="47"/>
        <v>-18</v>
      </c>
      <c r="Q186" s="16"/>
      <c r="R186" s="16">
        <f t="shared" si="55"/>
        <v>176</v>
      </c>
      <c r="S186" s="17">
        <f t="shared" ca="1" si="48"/>
        <v>-10.227272727272734</v>
      </c>
      <c r="T186" s="17">
        <f t="shared" ca="1" si="49"/>
        <v>-18</v>
      </c>
    </row>
    <row r="187" spans="1:20">
      <c r="A187">
        <f t="shared" si="50"/>
        <v>177</v>
      </c>
      <c r="B187">
        <f t="shared" ca="1" si="40"/>
        <v>4.62</v>
      </c>
      <c r="C187">
        <f t="shared" ca="1" si="41"/>
        <v>0.22727272727272729</v>
      </c>
      <c r="D187">
        <f t="shared" ca="1" si="42"/>
        <v>0.66130223053648951</v>
      </c>
      <c r="E187" s="16">
        <f t="shared" ca="1" si="43"/>
        <v>0</v>
      </c>
      <c r="F187" s="16">
        <f t="shared" ca="1" si="51"/>
        <v>0</v>
      </c>
      <c r="G187" s="16">
        <f t="shared" ca="1" si="52"/>
        <v>2</v>
      </c>
      <c r="H187" s="18">
        <f t="shared" ca="1" si="44"/>
        <v>0</v>
      </c>
      <c r="I187" s="21">
        <f t="shared" ca="1" si="45"/>
        <v>-1</v>
      </c>
      <c r="J187" s="3">
        <f t="shared" ca="1" si="53"/>
        <v>158.00000000000003</v>
      </c>
      <c r="K187" s="17">
        <f t="shared" ca="1" si="56"/>
        <v>981</v>
      </c>
      <c r="L187" s="17">
        <f t="shared" ca="1" si="57"/>
        <v>1007.95</v>
      </c>
      <c r="M187" s="16">
        <f t="shared" ca="1" si="46"/>
        <v>-26.950000000000045</v>
      </c>
      <c r="O187" s="16">
        <f t="shared" si="54"/>
        <v>177</v>
      </c>
      <c r="P187" s="17">
        <f t="shared" ca="1" si="47"/>
        <v>-19</v>
      </c>
      <c r="Q187" s="16"/>
      <c r="R187" s="16">
        <f t="shared" si="55"/>
        <v>177</v>
      </c>
      <c r="S187" s="17">
        <f t="shared" ca="1" si="48"/>
        <v>-10.734463276836152</v>
      </c>
      <c r="T187" s="17">
        <f t="shared" ca="1" si="49"/>
        <v>-19</v>
      </c>
    </row>
    <row r="188" spans="1:20">
      <c r="A188">
        <f t="shared" si="50"/>
        <v>178</v>
      </c>
      <c r="B188">
        <f t="shared" ca="1" si="40"/>
        <v>4.87</v>
      </c>
      <c r="C188">
        <f t="shared" ca="1" si="41"/>
        <v>0.21560574948665298</v>
      </c>
      <c r="D188">
        <f t="shared" ca="1" si="42"/>
        <v>0.36967308643695418</v>
      </c>
      <c r="E188" s="16">
        <f t="shared" ca="1" si="43"/>
        <v>0</v>
      </c>
      <c r="F188" s="16">
        <f t="shared" ca="1" si="51"/>
        <v>0</v>
      </c>
      <c r="G188" s="16">
        <f t="shared" ca="1" si="52"/>
        <v>3</v>
      </c>
      <c r="H188" s="18">
        <f t="shared" ca="1" si="44"/>
        <v>0</v>
      </c>
      <c r="I188" s="21">
        <f t="shared" ca="1" si="45"/>
        <v>-1</v>
      </c>
      <c r="J188" s="3">
        <f t="shared" ca="1" si="53"/>
        <v>158.00000000000003</v>
      </c>
      <c r="K188" s="17">
        <f t="shared" ca="1" si="56"/>
        <v>980</v>
      </c>
      <c r="L188" s="17">
        <f t="shared" ca="1" si="57"/>
        <v>1007.95</v>
      </c>
      <c r="M188" s="16">
        <f t="shared" ca="1" si="46"/>
        <v>-27.950000000000045</v>
      </c>
      <c r="O188" s="16">
        <f t="shared" si="54"/>
        <v>178</v>
      </c>
      <c r="P188" s="17">
        <f t="shared" ca="1" si="47"/>
        <v>-20</v>
      </c>
      <c r="Q188" s="16"/>
      <c r="R188" s="16">
        <f t="shared" si="55"/>
        <v>178</v>
      </c>
      <c r="S188" s="17">
        <f t="shared" ca="1" si="48"/>
        <v>-11.235955056179776</v>
      </c>
      <c r="T188" s="17">
        <f t="shared" ca="1" si="49"/>
        <v>-20</v>
      </c>
    </row>
    <row r="189" spans="1:20">
      <c r="A189">
        <f t="shared" si="50"/>
        <v>179</v>
      </c>
      <c r="B189">
        <f t="shared" ca="1" si="40"/>
        <v>2.4</v>
      </c>
      <c r="C189">
        <f t="shared" ca="1" si="41"/>
        <v>0.43750000000000006</v>
      </c>
      <c r="D189">
        <f t="shared" ca="1" si="42"/>
        <v>0.73881089881255169</v>
      </c>
      <c r="E189" s="16">
        <f t="shared" ca="1" si="43"/>
        <v>0</v>
      </c>
      <c r="F189" s="16">
        <f t="shared" ca="1" si="51"/>
        <v>0</v>
      </c>
      <c r="G189" s="16">
        <f t="shared" ca="1" si="52"/>
        <v>4</v>
      </c>
      <c r="H189" s="18">
        <f t="shared" ca="1" si="44"/>
        <v>0</v>
      </c>
      <c r="I189" s="21">
        <f t="shared" ca="1" si="45"/>
        <v>-1</v>
      </c>
      <c r="J189" s="3">
        <f t="shared" ca="1" si="53"/>
        <v>158.00000000000003</v>
      </c>
      <c r="K189" s="17">
        <f t="shared" ca="1" si="56"/>
        <v>979</v>
      </c>
      <c r="L189" s="17">
        <f t="shared" ca="1" si="57"/>
        <v>1007.95</v>
      </c>
      <c r="M189" s="16">
        <f t="shared" ca="1" si="46"/>
        <v>-28.950000000000045</v>
      </c>
      <c r="O189" s="16">
        <f t="shared" si="54"/>
        <v>179</v>
      </c>
      <c r="P189" s="17">
        <f t="shared" ca="1" si="47"/>
        <v>-21</v>
      </c>
      <c r="Q189" s="16"/>
      <c r="R189" s="16">
        <f t="shared" si="55"/>
        <v>179</v>
      </c>
      <c r="S189" s="17">
        <f t="shared" ca="1" si="48"/>
        <v>-11.731843575418992</v>
      </c>
      <c r="T189" s="17">
        <f t="shared" ca="1" si="49"/>
        <v>-21</v>
      </c>
    </row>
    <row r="190" spans="1:20">
      <c r="A190">
        <f t="shared" si="50"/>
        <v>180</v>
      </c>
      <c r="B190">
        <f t="shared" ca="1" si="40"/>
        <v>4.7699999999999996</v>
      </c>
      <c r="C190">
        <f t="shared" ca="1" si="41"/>
        <v>0.22012578616352205</v>
      </c>
      <c r="D190">
        <f t="shared" ca="1" si="42"/>
        <v>0.85742338797278994</v>
      </c>
      <c r="E190" s="16">
        <f t="shared" ca="1" si="43"/>
        <v>0</v>
      </c>
      <c r="F190" s="16">
        <f t="shared" ca="1" si="51"/>
        <v>0</v>
      </c>
      <c r="G190" s="16">
        <f t="shared" ca="1" si="52"/>
        <v>5</v>
      </c>
      <c r="H190" s="18">
        <f t="shared" ca="1" si="44"/>
        <v>0</v>
      </c>
      <c r="I190" s="21">
        <f t="shared" ca="1" si="45"/>
        <v>-1</v>
      </c>
      <c r="J190" s="3">
        <f t="shared" ca="1" si="53"/>
        <v>158.00000000000003</v>
      </c>
      <c r="K190" s="17">
        <f t="shared" ca="1" si="56"/>
        <v>978</v>
      </c>
      <c r="L190" s="17">
        <f t="shared" ca="1" si="57"/>
        <v>1007.95</v>
      </c>
      <c r="M190" s="16">
        <f t="shared" ca="1" si="46"/>
        <v>-29.950000000000045</v>
      </c>
      <c r="O190" s="16">
        <f t="shared" si="54"/>
        <v>180</v>
      </c>
      <c r="P190" s="17">
        <f t="shared" ca="1" si="47"/>
        <v>-22</v>
      </c>
      <c r="Q190" s="16"/>
      <c r="R190" s="16">
        <f t="shared" si="55"/>
        <v>180</v>
      </c>
      <c r="S190" s="17">
        <f t="shared" ca="1" si="48"/>
        <v>-12.222222222222229</v>
      </c>
      <c r="T190" s="17">
        <f t="shared" ca="1" si="49"/>
        <v>-22</v>
      </c>
    </row>
    <row r="191" spans="1:20">
      <c r="A191">
        <f t="shared" si="50"/>
        <v>181</v>
      </c>
      <c r="B191">
        <f t="shared" ca="1" si="40"/>
        <v>3.22</v>
      </c>
      <c r="C191">
        <f t="shared" ca="1" si="41"/>
        <v>0.32608695652173914</v>
      </c>
      <c r="D191">
        <f t="shared" ca="1" si="42"/>
        <v>0.22588995398194345</v>
      </c>
      <c r="E191" s="16">
        <f t="shared" ca="1" si="43"/>
        <v>1</v>
      </c>
      <c r="F191" s="16">
        <f t="shared" ca="1" si="51"/>
        <v>1</v>
      </c>
      <c r="G191" s="16">
        <f t="shared" ca="1" si="52"/>
        <v>0</v>
      </c>
      <c r="H191" s="18">
        <f t="shared" ca="1" si="44"/>
        <v>3.22</v>
      </c>
      <c r="I191" s="21">
        <f t="shared" ca="1" si="45"/>
        <v>2.2200000000000002</v>
      </c>
      <c r="J191" s="3">
        <f t="shared" ca="1" si="53"/>
        <v>161.22000000000003</v>
      </c>
      <c r="K191" s="17">
        <f t="shared" ca="1" si="56"/>
        <v>980.22</v>
      </c>
      <c r="L191" s="17">
        <f t="shared" ca="1" si="57"/>
        <v>1007.95</v>
      </c>
      <c r="M191" s="16">
        <f t="shared" ca="1" si="46"/>
        <v>-27.730000000000018</v>
      </c>
      <c r="O191" s="16">
        <f t="shared" si="54"/>
        <v>181</v>
      </c>
      <c r="P191" s="17">
        <f t="shared" ca="1" si="47"/>
        <v>-19.779999999999973</v>
      </c>
      <c r="Q191" s="16"/>
      <c r="R191" s="16">
        <f t="shared" si="55"/>
        <v>181</v>
      </c>
      <c r="S191" s="17">
        <f t="shared" ca="1" si="48"/>
        <v>-10.928176795580086</v>
      </c>
      <c r="T191" s="17">
        <f t="shared" ca="1" si="49"/>
        <v>-19.779999999999973</v>
      </c>
    </row>
    <row r="192" spans="1:20">
      <c r="A192">
        <f t="shared" si="50"/>
        <v>182</v>
      </c>
      <c r="B192">
        <f t="shared" ca="1" si="40"/>
        <v>5.81</v>
      </c>
      <c r="C192">
        <f t="shared" ca="1" si="41"/>
        <v>0.18072289156626509</v>
      </c>
      <c r="D192">
        <f t="shared" ca="1" si="42"/>
        <v>0.76176286627450307</v>
      </c>
      <c r="E192" s="16">
        <f t="shared" ca="1" si="43"/>
        <v>0</v>
      </c>
      <c r="F192" s="16">
        <f t="shared" ca="1" si="51"/>
        <v>0</v>
      </c>
      <c r="G192" s="16">
        <f t="shared" ca="1" si="52"/>
        <v>1</v>
      </c>
      <c r="H192" s="18">
        <f t="shared" ca="1" si="44"/>
        <v>0</v>
      </c>
      <c r="I192" s="21">
        <f t="shared" ca="1" si="45"/>
        <v>-1</v>
      </c>
      <c r="J192" s="3">
        <f t="shared" ca="1" si="53"/>
        <v>161.22000000000003</v>
      </c>
      <c r="K192" s="17">
        <f t="shared" ca="1" si="56"/>
        <v>979.22</v>
      </c>
      <c r="L192" s="17">
        <f t="shared" ca="1" si="57"/>
        <v>1007.95</v>
      </c>
      <c r="M192" s="16">
        <f t="shared" ca="1" si="46"/>
        <v>-28.730000000000018</v>
      </c>
      <c r="O192" s="16">
        <f t="shared" si="54"/>
        <v>182</v>
      </c>
      <c r="P192" s="17">
        <f t="shared" ca="1" si="47"/>
        <v>-20.779999999999973</v>
      </c>
      <c r="Q192" s="16"/>
      <c r="R192" s="16">
        <f t="shared" si="55"/>
        <v>182</v>
      </c>
      <c r="S192" s="17">
        <f t="shared" ca="1" si="48"/>
        <v>-11.417582417582409</v>
      </c>
      <c r="T192" s="17">
        <f t="shared" ca="1" si="49"/>
        <v>-20.779999999999973</v>
      </c>
    </row>
    <row r="193" spans="1:20">
      <c r="A193">
        <f t="shared" si="50"/>
        <v>183</v>
      </c>
      <c r="B193">
        <f t="shared" ca="1" si="40"/>
        <v>4.88</v>
      </c>
      <c r="C193">
        <f t="shared" ca="1" si="41"/>
        <v>0.21516393442622953</v>
      </c>
      <c r="D193">
        <f t="shared" ca="1" si="42"/>
        <v>0.89930963199208169</v>
      </c>
      <c r="E193" s="16">
        <f t="shared" ca="1" si="43"/>
        <v>0</v>
      </c>
      <c r="F193" s="16">
        <f t="shared" ca="1" si="51"/>
        <v>0</v>
      </c>
      <c r="G193" s="16">
        <f t="shared" ca="1" si="52"/>
        <v>2</v>
      </c>
      <c r="H193" s="18">
        <f t="shared" ca="1" si="44"/>
        <v>0</v>
      </c>
      <c r="I193" s="21">
        <f t="shared" ca="1" si="45"/>
        <v>-1</v>
      </c>
      <c r="J193" s="3">
        <f t="shared" ca="1" si="53"/>
        <v>161.22000000000003</v>
      </c>
      <c r="K193" s="17">
        <f t="shared" ca="1" si="56"/>
        <v>978.22</v>
      </c>
      <c r="L193" s="17">
        <f t="shared" ca="1" si="57"/>
        <v>1007.95</v>
      </c>
      <c r="M193" s="16">
        <f t="shared" ca="1" si="46"/>
        <v>-29.730000000000018</v>
      </c>
      <c r="O193" s="16">
        <f t="shared" si="54"/>
        <v>183</v>
      </c>
      <c r="P193" s="17">
        <f t="shared" ca="1" si="47"/>
        <v>-21.779999999999973</v>
      </c>
      <c r="Q193" s="16"/>
      <c r="R193" s="16">
        <f t="shared" si="55"/>
        <v>183</v>
      </c>
      <c r="S193" s="17">
        <f t="shared" ca="1" si="48"/>
        <v>-11.901639344262279</v>
      </c>
      <c r="T193" s="17">
        <f t="shared" ca="1" si="49"/>
        <v>-21.779999999999973</v>
      </c>
    </row>
    <row r="194" spans="1:20">
      <c r="A194">
        <f t="shared" si="50"/>
        <v>184</v>
      </c>
      <c r="B194">
        <f t="shared" ca="1" si="40"/>
        <v>2.12</v>
      </c>
      <c r="C194">
        <f t="shared" ca="1" si="41"/>
        <v>0.49528301886792447</v>
      </c>
      <c r="D194">
        <f t="shared" ca="1" si="42"/>
        <v>0.46767462957058914</v>
      </c>
      <c r="E194" s="16">
        <f t="shared" ca="1" si="43"/>
        <v>1</v>
      </c>
      <c r="F194" s="16">
        <f t="shared" ca="1" si="51"/>
        <v>1</v>
      </c>
      <c r="G194" s="16">
        <f t="shared" ca="1" si="52"/>
        <v>0</v>
      </c>
      <c r="H194" s="18">
        <f t="shared" ca="1" si="44"/>
        <v>2.12</v>
      </c>
      <c r="I194" s="21">
        <f t="shared" ca="1" si="45"/>
        <v>1.1200000000000001</v>
      </c>
      <c r="J194" s="3">
        <f t="shared" ca="1" si="53"/>
        <v>163.34000000000003</v>
      </c>
      <c r="K194" s="17">
        <f t="shared" ca="1" si="56"/>
        <v>979.34</v>
      </c>
      <c r="L194" s="17">
        <f t="shared" ca="1" si="57"/>
        <v>1007.95</v>
      </c>
      <c r="M194" s="16">
        <f t="shared" ca="1" si="46"/>
        <v>-28.610000000000014</v>
      </c>
      <c r="O194" s="16">
        <f t="shared" si="54"/>
        <v>184</v>
      </c>
      <c r="P194" s="17">
        <f t="shared" ca="1" si="47"/>
        <v>-20.659999999999968</v>
      </c>
      <c r="Q194" s="16"/>
      <c r="R194" s="16">
        <f t="shared" si="55"/>
        <v>184</v>
      </c>
      <c r="S194" s="17">
        <f t="shared" ca="1" si="48"/>
        <v>-11.228260869565204</v>
      </c>
      <c r="T194" s="17">
        <f t="shared" ca="1" si="49"/>
        <v>-20.659999999999968</v>
      </c>
    </row>
    <row r="195" spans="1:20">
      <c r="A195">
        <f t="shared" si="50"/>
        <v>185</v>
      </c>
      <c r="B195">
        <f t="shared" ca="1" si="40"/>
        <v>3.12</v>
      </c>
      <c r="C195">
        <f t="shared" ca="1" si="41"/>
        <v>0.33653846153846151</v>
      </c>
      <c r="D195">
        <f t="shared" ca="1" si="42"/>
        <v>0.69914387331917638</v>
      </c>
      <c r="E195" s="16">
        <f t="shared" ca="1" si="43"/>
        <v>0</v>
      </c>
      <c r="F195" s="16">
        <f t="shared" ca="1" si="51"/>
        <v>0</v>
      </c>
      <c r="G195" s="16">
        <f t="shared" ca="1" si="52"/>
        <v>1</v>
      </c>
      <c r="H195" s="18">
        <f t="shared" ca="1" si="44"/>
        <v>0</v>
      </c>
      <c r="I195" s="21">
        <f t="shared" ca="1" si="45"/>
        <v>-1</v>
      </c>
      <c r="J195" s="3">
        <f t="shared" ca="1" si="53"/>
        <v>163.34000000000003</v>
      </c>
      <c r="K195" s="17">
        <f t="shared" ca="1" si="56"/>
        <v>978.34</v>
      </c>
      <c r="L195" s="17">
        <f t="shared" ca="1" si="57"/>
        <v>1007.95</v>
      </c>
      <c r="M195" s="16">
        <f t="shared" ca="1" si="46"/>
        <v>-29.610000000000014</v>
      </c>
      <c r="O195" s="16">
        <f t="shared" si="54"/>
        <v>185</v>
      </c>
      <c r="P195" s="17">
        <f t="shared" ca="1" si="47"/>
        <v>-21.659999999999968</v>
      </c>
      <c r="Q195" s="16"/>
      <c r="R195" s="16">
        <f t="shared" si="55"/>
        <v>185</v>
      </c>
      <c r="S195" s="17">
        <f t="shared" ca="1" si="48"/>
        <v>-11.708108108108092</v>
      </c>
      <c r="T195" s="17">
        <f t="shared" ca="1" si="49"/>
        <v>-21.659999999999968</v>
      </c>
    </row>
    <row r="196" spans="1:20">
      <c r="A196">
        <f t="shared" si="50"/>
        <v>186</v>
      </c>
      <c r="B196">
        <f t="shared" ca="1" si="40"/>
        <v>5.25</v>
      </c>
      <c r="C196">
        <f t="shared" ca="1" si="41"/>
        <v>0.2</v>
      </c>
      <c r="D196">
        <f t="shared" ca="1" si="42"/>
        <v>0.15353517192696131</v>
      </c>
      <c r="E196" s="16">
        <f t="shared" ca="1" si="43"/>
        <v>1</v>
      </c>
      <c r="F196" s="16">
        <f t="shared" ca="1" si="51"/>
        <v>1</v>
      </c>
      <c r="G196" s="16">
        <f t="shared" ca="1" si="52"/>
        <v>0</v>
      </c>
      <c r="H196" s="18">
        <f t="shared" ca="1" si="44"/>
        <v>5.25</v>
      </c>
      <c r="I196" s="21">
        <f t="shared" ca="1" si="45"/>
        <v>4.25</v>
      </c>
      <c r="J196" s="3">
        <f t="shared" ca="1" si="53"/>
        <v>168.59000000000003</v>
      </c>
      <c r="K196" s="17">
        <f t="shared" ca="1" si="56"/>
        <v>982.59</v>
      </c>
      <c r="L196" s="17">
        <f t="shared" ca="1" si="57"/>
        <v>1007.95</v>
      </c>
      <c r="M196" s="16">
        <f t="shared" ca="1" si="46"/>
        <v>-25.360000000000014</v>
      </c>
      <c r="O196" s="16">
        <f t="shared" si="54"/>
        <v>186</v>
      </c>
      <c r="P196" s="17">
        <f t="shared" ca="1" si="47"/>
        <v>-17.409999999999968</v>
      </c>
      <c r="Q196" s="16"/>
      <c r="R196" s="16">
        <f t="shared" si="55"/>
        <v>186</v>
      </c>
      <c r="S196" s="17">
        <f t="shared" ca="1" si="48"/>
        <v>-9.3602150537634259</v>
      </c>
      <c r="T196" s="17">
        <f t="shared" ca="1" si="49"/>
        <v>-17.409999999999968</v>
      </c>
    </row>
    <row r="197" spans="1:20">
      <c r="A197">
        <f t="shared" si="50"/>
        <v>187</v>
      </c>
      <c r="B197">
        <f t="shared" ca="1" si="40"/>
        <v>2.9</v>
      </c>
      <c r="C197">
        <f t="shared" ca="1" si="41"/>
        <v>0.36206896551724144</v>
      </c>
      <c r="D197">
        <f t="shared" ca="1" si="42"/>
        <v>0.19701725999437358</v>
      </c>
      <c r="E197" s="16">
        <f t="shared" ca="1" si="43"/>
        <v>1</v>
      </c>
      <c r="F197" s="16">
        <f t="shared" ca="1" si="51"/>
        <v>2</v>
      </c>
      <c r="G197" s="16">
        <f t="shared" ca="1" si="52"/>
        <v>0</v>
      </c>
      <c r="H197" s="18">
        <f t="shared" ca="1" si="44"/>
        <v>2.9</v>
      </c>
      <c r="I197" s="21">
        <f t="shared" ca="1" si="45"/>
        <v>1.9</v>
      </c>
      <c r="J197" s="3">
        <f t="shared" ca="1" si="53"/>
        <v>171.49000000000004</v>
      </c>
      <c r="K197" s="17">
        <f t="shared" ca="1" si="56"/>
        <v>984.49</v>
      </c>
      <c r="L197" s="17">
        <f t="shared" ca="1" si="57"/>
        <v>1007.95</v>
      </c>
      <c r="M197" s="16">
        <f t="shared" ca="1" si="46"/>
        <v>-23.460000000000036</v>
      </c>
      <c r="O197" s="16">
        <f t="shared" si="54"/>
        <v>187</v>
      </c>
      <c r="P197" s="17">
        <f t="shared" ca="1" si="47"/>
        <v>-15.509999999999991</v>
      </c>
      <c r="Q197" s="16"/>
      <c r="R197" s="16">
        <f t="shared" si="55"/>
        <v>187</v>
      </c>
      <c r="S197" s="17">
        <f t="shared" ca="1" si="48"/>
        <v>-8.2941176470588118</v>
      </c>
      <c r="T197" s="17">
        <f t="shared" ca="1" si="49"/>
        <v>-15.509999999999991</v>
      </c>
    </row>
    <row r="198" spans="1:20">
      <c r="A198">
        <f t="shared" si="50"/>
        <v>188</v>
      </c>
      <c r="B198">
        <f t="shared" ca="1" si="40"/>
        <v>4.59</v>
      </c>
      <c r="C198">
        <f t="shared" ca="1" si="41"/>
        <v>0.22875816993464054</v>
      </c>
      <c r="D198">
        <f t="shared" ca="1" si="42"/>
        <v>0.36167207933750767</v>
      </c>
      <c r="E198" s="16">
        <f t="shared" ca="1" si="43"/>
        <v>0</v>
      </c>
      <c r="F198" s="16">
        <f t="shared" ca="1" si="51"/>
        <v>0</v>
      </c>
      <c r="G198" s="16">
        <f t="shared" ca="1" si="52"/>
        <v>1</v>
      </c>
      <c r="H198" s="18">
        <f t="shared" ca="1" si="44"/>
        <v>0</v>
      </c>
      <c r="I198" s="21">
        <f t="shared" ca="1" si="45"/>
        <v>-1</v>
      </c>
      <c r="J198" s="3">
        <f t="shared" ca="1" si="53"/>
        <v>171.49000000000004</v>
      </c>
      <c r="K198" s="17">
        <f t="shared" ca="1" si="56"/>
        <v>983.49</v>
      </c>
      <c r="L198" s="17">
        <f t="shared" ca="1" si="57"/>
        <v>1007.95</v>
      </c>
      <c r="M198" s="16">
        <f t="shared" ca="1" si="46"/>
        <v>-24.460000000000036</v>
      </c>
      <c r="O198" s="16">
        <f t="shared" si="54"/>
        <v>188</v>
      </c>
      <c r="P198" s="17">
        <f t="shared" ca="1" si="47"/>
        <v>-16.509999999999991</v>
      </c>
      <c r="Q198" s="16"/>
      <c r="R198" s="16">
        <f t="shared" si="55"/>
        <v>188</v>
      </c>
      <c r="S198" s="17">
        <f t="shared" ca="1" si="48"/>
        <v>-8.7819148936170137</v>
      </c>
      <c r="T198" s="17">
        <f t="shared" ca="1" si="49"/>
        <v>-16.509999999999991</v>
      </c>
    </row>
    <row r="199" spans="1:20">
      <c r="A199">
        <f t="shared" si="50"/>
        <v>189</v>
      </c>
      <c r="B199">
        <f t="shared" ca="1" si="40"/>
        <v>5.91</v>
      </c>
      <c r="C199">
        <f t="shared" ca="1" si="41"/>
        <v>0.17766497461928935</v>
      </c>
      <c r="D199">
        <f t="shared" ca="1" si="42"/>
        <v>0.33436492116240046</v>
      </c>
      <c r="E199" s="16">
        <f t="shared" ca="1" si="43"/>
        <v>0</v>
      </c>
      <c r="F199" s="16">
        <f t="shared" ca="1" si="51"/>
        <v>0</v>
      </c>
      <c r="G199" s="16">
        <f t="shared" ca="1" si="52"/>
        <v>2</v>
      </c>
      <c r="H199" s="18">
        <f t="shared" ca="1" si="44"/>
        <v>0</v>
      </c>
      <c r="I199" s="21">
        <f t="shared" ca="1" si="45"/>
        <v>-1</v>
      </c>
      <c r="J199" s="3">
        <f t="shared" ca="1" si="53"/>
        <v>171.49000000000004</v>
      </c>
      <c r="K199" s="17">
        <f t="shared" ca="1" si="56"/>
        <v>982.49</v>
      </c>
      <c r="L199" s="17">
        <f t="shared" ca="1" si="57"/>
        <v>1007.95</v>
      </c>
      <c r="M199" s="16">
        <f t="shared" ca="1" si="46"/>
        <v>-25.460000000000036</v>
      </c>
      <c r="O199" s="16">
        <f t="shared" si="54"/>
        <v>189</v>
      </c>
      <c r="P199" s="17">
        <f t="shared" ca="1" si="47"/>
        <v>-17.509999999999991</v>
      </c>
      <c r="Q199" s="16"/>
      <c r="R199" s="16">
        <f t="shared" si="55"/>
        <v>189</v>
      </c>
      <c r="S199" s="17">
        <f t="shared" ca="1" si="48"/>
        <v>-9.264550264550266</v>
      </c>
      <c r="T199" s="17">
        <f t="shared" ca="1" si="49"/>
        <v>-17.509999999999991</v>
      </c>
    </row>
    <row r="200" spans="1:20">
      <c r="A200">
        <f t="shared" si="50"/>
        <v>190</v>
      </c>
      <c r="B200">
        <f t="shared" ca="1" si="40"/>
        <v>5.3</v>
      </c>
      <c r="C200">
        <f t="shared" ca="1" si="41"/>
        <v>0.19811320754716982</v>
      </c>
      <c r="D200">
        <f t="shared" ca="1" si="42"/>
        <v>0.24644962288816252</v>
      </c>
      <c r="E200" s="16">
        <f t="shared" ca="1" si="43"/>
        <v>0</v>
      </c>
      <c r="F200" s="16">
        <f t="shared" ca="1" si="51"/>
        <v>0</v>
      </c>
      <c r="G200" s="16">
        <f t="shared" ca="1" si="52"/>
        <v>3</v>
      </c>
      <c r="H200" s="18">
        <f t="shared" ca="1" si="44"/>
        <v>0</v>
      </c>
      <c r="I200" s="21">
        <f t="shared" ca="1" si="45"/>
        <v>-1</v>
      </c>
      <c r="J200" s="3">
        <f t="shared" ca="1" si="53"/>
        <v>171.49000000000004</v>
      </c>
      <c r="K200" s="17">
        <f t="shared" ca="1" si="56"/>
        <v>981.49</v>
      </c>
      <c r="L200" s="17">
        <f t="shared" ca="1" si="57"/>
        <v>1007.95</v>
      </c>
      <c r="M200" s="16">
        <f t="shared" ca="1" si="46"/>
        <v>-26.460000000000036</v>
      </c>
      <c r="O200" s="16">
        <f t="shared" si="54"/>
        <v>190</v>
      </c>
      <c r="P200" s="17">
        <f t="shared" ca="1" si="47"/>
        <v>-18.509999999999991</v>
      </c>
      <c r="Q200" s="16"/>
      <c r="R200" s="16">
        <f t="shared" si="55"/>
        <v>190</v>
      </c>
      <c r="S200" s="17">
        <f t="shared" ca="1" si="48"/>
        <v>-9.7421052631578817</v>
      </c>
      <c r="T200" s="17">
        <f t="shared" ca="1" si="49"/>
        <v>-18.509999999999991</v>
      </c>
    </row>
    <row r="201" spans="1:20">
      <c r="A201">
        <f t="shared" si="50"/>
        <v>191</v>
      </c>
      <c r="B201">
        <f t="shared" ca="1" si="40"/>
        <v>2.6</v>
      </c>
      <c r="C201">
        <f t="shared" ca="1" si="41"/>
        <v>0.40384615384615385</v>
      </c>
      <c r="D201">
        <f t="shared" ca="1" si="42"/>
        <v>0.59819525568303966</v>
      </c>
      <c r="E201" s="16">
        <f t="shared" ca="1" si="43"/>
        <v>0</v>
      </c>
      <c r="F201" s="16">
        <f t="shared" ca="1" si="51"/>
        <v>0</v>
      </c>
      <c r="G201" s="16">
        <f t="shared" ca="1" si="52"/>
        <v>4</v>
      </c>
      <c r="H201" s="18">
        <f t="shared" ca="1" si="44"/>
        <v>0</v>
      </c>
      <c r="I201" s="21">
        <f t="shared" ca="1" si="45"/>
        <v>-1</v>
      </c>
      <c r="J201" s="3">
        <f t="shared" ca="1" si="53"/>
        <v>171.49000000000004</v>
      </c>
      <c r="K201" s="17">
        <f t="shared" ca="1" si="56"/>
        <v>980.49</v>
      </c>
      <c r="L201" s="17">
        <f t="shared" ca="1" si="57"/>
        <v>1007.95</v>
      </c>
      <c r="M201" s="16">
        <f t="shared" ca="1" si="46"/>
        <v>-27.460000000000036</v>
      </c>
      <c r="O201" s="16">
        <f t="shared" si="54"/>
        <v>191</v>
      </c>
      <c r="P201" s="17">
        <f t="shared" ca="1" si="47"/>
        <v>-19.509999999999991</v>
      </c>
      <c r="Q201" s="16"/>
      <c r="R201" s="16">
        <f t="shared" si="55"/>
        <v>191</v>
      </c>
      <c r="S201" s="17">
        <f t="shared" ca="1" si="48"/>
        <v>-10.214659685863865</v>
      </c>
      <c r="T201" s="17">
        <f t="shared" ca="1" si="49"/>
        <v>-19.509999999999991</v>
      </c>
    </row>
    <row r="202" spans="1:20">
      <c r="A202">
        <f t="shared" si="50"/>
        <v>192</v>
      </c>
      <c r="B202">
        <f t="shared" ca="1" si="40"/>
        <v>3.9</v>
      </c>
      <c r="C202">
        <f t="shared" ca="1" si="41"/>
        <v>0.26923076923076927</v>
      </c>
      <c r="D202">
        <f t="shared" ca="1" si="42"/>
        <v>0.31929404256298799</v>
      </c>
      <c r="E202" s="16">
        <f t="shared" ca="1" si="43"/>
        <v>0</v>
      </c>
      <c r="F202" s="16">
        <f t="shared" ca="1" si="51"/>
        <v>0</v>
      </c>
      <c r="G202" s="16">
        <f t="shared" ca="1" si="52"/>
        <v>5</v>
      </c>
      <c r="H202" s="18">
        <f t="shared" ca="1" si="44"/>
        <v>0</v>
      </c>
      <c r="I202" s="21">
        <f t="shared" ca="1" si="45"/>
        <v>-1</v>
      </c>
      <c r="J202" s="3">
        <f t="shared" ca="1" si="53"/>
        <v>171.49000000000004</v>
      </c>
      <c r="K202" s="17">
        <f t="shared" ca="1" si="56"/>
        <v>979.49</v>
      </c>
      <c r="L202" s="17">
        <f t="shared" ca="1" si="57"/>
        <v>1007.95</v>
      </c>
      <c r="M202" s="16">
        <f t="shared" ca="1" si="46"/>
        <v>-28.460000000000036</v>
      </c>
      <c r="O202" s="16">
        <f t="shared" si="54"/>
        <v>192</v>
      </c>
      <c r="P202" s="17">
        <f t="shared" ca="1" si="47"/>
        <v>-20.509999999999991</v>
      </c>
      <c r="Q202" s="16"/>
      <c r="R202" s="16">
        <f t="shared" si="55"/>
        <v>192</v>
      </c>
      <c r="S202" s="17">
        <f t="shared" ca="1" si="48"/>
        <v>-10.682291666666671</v>
      </c>
      <c r="T202" s="17">
        <f t="shared" ca="1" si="49"/>
        <v>-20.509999999999991</v>
      </c>
    </row>
    <row r="203" spans="1:20">
      <c r="A203">
        <f t="shared" si="50"/>
        <v>193</v>
      </c>
      <c r="B203">
        <f t="shared" ref="B203:B210" ca="1" si="58">RANDBETWEEN($A$5,$B$5)/100</f>
        <v>4.9400000000000004</v>
      </c>
      <c r="C203">
        <f t="shared" ref="C203:C210" ca="1" si="59">$C$5*(1/B203)</f>
        <v>0.2125506072874494</v>
      </c>
      <c r="D203">
        <f t="shared" ref="D203:D210" ca="1" si="60">RAND()</f>
        <v>0.76225770241367052</v>
      </c>
      <c r="E203" s="16">
        <f t="shared" ref="E203:E210" ca="1" si="61">IF(D203&lt;=C203,1,0)</f>
        <v>0</v>
      </c>
      <c r="F203" s="16">
        <f t="shared" ca="1" si="51"/>
        <v>0</v>
      </c>
      <c r="G203" s="16">
        <f t="shared" ca="1" si="52"/>
        <v>6</v>
      </c>
      <c r="H203" s="18">
        <f t="shared" ref="H203:H210" ca="1" si="62">IF(E203=0,0,B203)</f>
        <v>0</v>
      </c>
      <c r="I203" s="21">
        <f t="shared" ref="I203:I210" ca="1" si="63">IF(E203=0,-1,H203-1)</f>
        <v>-1</v>
      </c>
      <c r="J203" s="3">
        <f t="shared" ca="1" si="53"/>
        <v>171.49000000000004</v>
      </c>
      <c r="K203" s="17">
        <f t="shared" ca="1" si="56"/>
        <v>978.49</v>
      </c>
      <c r="L203" s="17">
        <f t="shared" ca="1" si="57"/>
        <v>1007.95</v>
      </c>
      <c r="M203" s="16">
        <f t="shared" ref="M203:M210" ca="1" si="64">IF(K203&lt;N(L203),K203-L202,"")</f>
        <v>-29.460000000000036</v>
      </c>
      <c r="O203" s="16">
        <f t="shared" si="54"/>
        <v>193</v>
      </c>
      <c r="P203" s="17">
        <f t="shared" ref="P203:P210" ca="1" si="65">K203-1000</f>
        <v>-21.509999999999991</v>
      </c>
      <c r="Q203" s="16"/>
      <c r="R203" s="16">
        <f t="shared" si="55"/>
        <v>193</v>
      </c>
      <c r="S203" s="17">
        <f t="shared" ref="S203:S210" ca="1" si="66">((R203+T203)/R203*100)-100</f>
        <v>-11.145077720207254</v>
      </c>
      <c r="T203" s="17">
        <f t="shared" ref="T203:T210" ca="1" si="67">K203-1000</f>
        <v>-21.509999999999991</v>
      </c>
    </row>
    <row r="204" spans="1:20">
      <c r="A204">
        <f t="shared" ref="A204:A210" si="68">A203+1</f>
        <v>194</v>
      </c>
      <c r="B204">
        <f t="shared" ca="1" si="58"/>
        <v>2.93</v>
      </c>
      <c r="C204">
        <f t="shared" ca="1" si="59"/>
        <v>0.35836177474402731</v>
      </c>
      <c r="D204">
        <f t="shared" ca="1" si="60"/>
        <v>0.71726489185953479</v>
      </c>
      <c r="E204" s="16">
        <f t="shared" ca="1" si="61"/>
        <v>0</v>
      </c>
      <c r="F204" s="16">
        <f t="shared" ref="F204:F210" ca="1" si="69">IF(E204=1,F203+1,0)</f>
        <v>0</v>
      </c>
      <c r="G204" s="16">
        <f t="shared" ref="G204:G210" ca="1" si="70">IF(E204=0,G203+1,0)</f>
        <v>7</v>
      </c>
      <c r="H204" s="18">
        <f t="shared" ca="1" si="62"/>
        <v>0</v>
      </c>
      <c r="I204" s="21">
        <f t="shared" ca="1" si="63"/>
        <v>-1</v>
      </c>
      <c r="J204" s="3">
        <f t="shared" ref="J204:J210" ca="1" si="71">J203+H204</f>
        <v>171.49000000000004</v>
      </c>
      <c r="K204" s="17">
        <f t="shared" ca="1" si="56"/>
        <v>977.49</v>
      </c>
      <c r="L204" s="17">
        <f t="shared" ca="1" si="57"/>
        <v>1007.95</v>
      </c>
      <c r="M204" s="16">
        <f t="shared" ca="1" si="64"/>
        <v>-30.460000000000036</v>
      </c>
      <c r="O204" s="16">
        <f t="shared" ref="O204:O210" si="72">O203+1</f>
        <v>194</v>
      </c>
      <c r="P204" s="17">
        <f t="shared" ca="1" si="65"/>
        <v>-22.509999999999991</v>
      </c>
      <c r="Q204" s="16"/>
      <c r="R204" s="16">
        <f t="shared" ref="R204:R210" si="73">R203+1</f>
        <v>194</v>
      </c>
      <c r="S204" s="17">
        <f t="shared" ca="1" si="66"/>
        <v>-11.603092783505147</v>
      </c>
      <c r="T204" s="17">
        <f t="shared" ca="1" si="67"/>
        <v>-22.509999999999991</v>
      </c>
    </row>
    <row r="205" spans="1:20">
      <c r="A205">
        <f t="shared" si="68"/>
        <v>195</v>
      </c>
      <c r="B205">
        <f t="shared" ca="1" si="58"/>
        <v>5.23</v>
      </c>
      <c r="C205">
        <f t="shared" ca="1" si="59"/>
        <v>0.20076481835564053</v>
      </c>
      <c r="D205">
        <f t="shared" ca="1" si="60"/>
        <v>0.72396618038473282</v>
      </c>
      <c r="E205" s="16">
        <f t="shared" ca="1" si="61"/>
        <v>0</v>
      </c>
      <c r="F205" s="16">
        <f t="shared" ca="1" si="69"/>
        <v>0</v>
      </c>
      <c r="G205" s="16">
        <f t="shared" ca="1" si="70"/>
        <v>8</v>
      </c>
      <c r="H205" s="18">
        <f t="shared" ca="1" si="62"/>
        <v>0</v>
      </c>
      <c r="I205" s="21">
        <f t="shared" ca="1" si="63"/>
        <v>-1</v>
      </c>
      <c r="J205" s="3">
        <f t="shared" ca="1" si="71"/>
        <v>171.49000000000004</v>
      </c>
      <c r="K205" s="17">
        <f t="shared" ca="1" si="56"/>
        <v>976.49</v>
      </c>
      <c r="L205" s="17">
        <f t="shared" ca="1" si="57"/>
        <v>1007.95</v>
      </c>
      <c r="M205" s="16">
        <f t="shared" ca="1" si="64"/>
        <v>-31.460000000000036</v>
      </c>
      <c r="O205" s="16">
        <f t="shared" si="72"/>
        <v>195</v>
      </c>
      <c r="P205" s="17">
        <f t="shared" ca="1" si="65"/>
        <v>-23.509999999999991</v>
      </c>
      <c r="Q205" s="16"/>
      <c r="R205" s="16">
        <f t="shared" si="73"/>
        <v>195</v>
      </c>
      <c r="S205" s="17">
        <f t="shared" ca="1" si="66"/>
        <v>-12.05641025641026</v>
      </c>
      <c r="T205" s="17">
        <f t="shared" ca="1" si="67"/>
        <v>-23.509999999999991</v>
      </c>
    </row>
    <row r="206" spans="1:20">
      <c r="A206">
        <f t="shared" si="68"/>
        <v>196</v>
      </c>
      <c r="B206">
        <f t="shared" ca="1" si="58"/>
        <v>3.18</v>
      </c>
      <c r="C206">
        <f t="shared" ca="1" si="59"/>
        <v>0.330188679245283</v>
      </c>
      <c r="D206">
        <f t="shared" ca="1" si="60"/>
        <v>0.43740064290394187</v>
      </c>
      <c r="E206" s="16">
        <f t="shared" ca="1" si="61"/>
        <v>0</v>
      </c>
      <c r="F206" s="16">
        <f t="shared" ca="1" si="69"/>
        <v>0</v>
      </c>
      <c r="G206" s="16">
        <f t="shared" ca="1" si="70"/>
        <v>9</v>
      </c>
      <c r="H206" s="18">
        <f t="shared" ca="1" si="62"/>
        <v>0</v>
      </c>
      <c r="I206" s="21">
        <f t="shared" ca="1" si="63"/>
        <v>-1</v>
      </c>
      <c r="J206" s="3">
        <f t="shared" ca="1" si="71"/>
        <v>171.49000000000004</v>
      </c>
      <c r="K206" s="17">
        <f t="shared" ca="1" si="56"/>
        <v>975.49</v>
      </c>
      <c r="L206" s="17">
        <f t="shared" ca="1" si="57"/>
        <v>1007.95</v>
      </c>
      <c r="M206" s="16">
        <f t="shared" ca="1" si="64"/>
        <v>-32.460000000000036</v>
      </c>
      <c r="O206" s="16">
        <f t="shared" si="72"/>
        <v>196</v>
      </c>
      <c r="P206" s="17">
        <f t="shared" ca="1" si="65"/>
        <v>-24.509999999999991</v>
      </c>
      <c r="Q206" s="16"/>
      <c r="R206" s="16">
        <f t="shared" si="73"/>
        <v>196</v>
      </c>
      <c r="S206" s="17">
        <f t="shared" ca="1" si="66"/>
        <v>-12.505102040816325</v>
      </c>
      <c r="T206" s="17">
        <f t="shared" ca="1" si="67"/>
        <v>-24.509999999999991</v>
      </c>
    </row>
    <row r="207" spans="1:20">
      <c r="A207">
        <f t="shared" si="68"/>
        <v>197</v>
      </c>
      <c r="B207">
        <f t="shared" ca="1" si="58"/>
        <v>3.27</v>
      </c>
      <c r="C207">
        <f t="shared" ca="1" si="59"/>
        <v>0.32110091743119268</v>
      </c>
      <c r="D207">
        <f t="shared" ca="1" si="60"/>
        <v>0.65541282528499334</v>
      </c>
      <c r="E207" s="16">
        <f t="shared" ca="1" si="61"/>
        <v>0</v>
      </c>
      <c r="F207" s="16">
        <f t="shared" ca="1" si="69"/>
        <v>0</v>
      </c>
      <c r="G207" s="16">
        <f t="shared" ca="1" si="70"/>
        <v>10</v>
      </c>
      <c r="H207" s="18">
        <f t="shared" ca="1" si="62"/>
        <v>0</v>
      </c>
      <c r="I207" s="21">
        <f t="shared" ca="1" si="63"/>
        <v>-1</v>
      </c>
      <c r="J207" s="3">
        <f t="shared" ca="1" si="71"/>
        <v>171.49000000000004</v>
      </c>
      <c r="K207" s="17">
        <f t="shared" ca="1" si="56"/>
        <v>974.49</v>
      </c>
      <c r="L207" s="17">
        <f t="shared" ca="1" si="57"/>
        <v>1007.95</v>
      </c>
      <c r="M207" s="16">
        <f t="shared" ca="1" si="64"/>
        <v>-33.460000000000036</v>
      </c>
      <c r="O207" s="16">
        <f t="shared" si="72"/>
        <v>197</v>
      </c>
      <c r="P207" s="17">
        <f t="shared" ca="1" si="65"/>
        <v>-25.509999999999991</v>
      </c>
      <c r="Q207" s="16"/>
      <c r="R207" s="16">
        <f t="shared" si="73"/>
        <v>197</v>
      </c>
      <c r="S207" s="17">
        <f t="shared" ca="1" si="66"/>
        <v>-12.949238578680195</v>
      </c>
      <c r="T207" s="17">
        <f t="shared" ca="1" si="67"/>
        <v>-25.509999999999991</v>
      </c>
    </row>
    <row r="208" spans="1:20">
      <c r="A208">
        <f t="shared" si="68"/>
        <v>198</v>
      </c>
      <c r="B208">
        <f t="shared" ca="1" si="58"/>
        <v>4.46</v>
      </c>
      <c r="C208">
        <f t="shared" ca="1" si="59"/>
        <v>0.23542600896860988</v>
      </c>
      <c r="D208">
        <f t="shared" ca="1" si="60"/>
        <v>0.82327149054104898</v>
      </c>
      <c r="E208" s="16">
        <f t="shared" ca="1" si="61"/>
        <v>0</v>
      </c>
      <c r="F208" s="16">
        <f t="shared" ca="1" si="69"/>
        <v>0</v>
      </c>
      <c r="G208" s="16">
        <f t="shared" ca="1" si="70"/>
        <v>11</v>
      </c>
      <c r="H208" s="18">
        <f t="shared" ca="1" si="62"/>
        <v>0</v>
      </c>
      <c r="I208" s="21">
        <f t="shared" ca="1" si="63"/>
        <v>-1</v>
      </c>
      <c r="J208" s="3">
        <f t="shared" ca="1" si="71"/>
        <v>171.49000000000004</v>
      </c>
      <c r="K208" s="17">
        <f t="shared" ca="1" si="56"/>
        <v>973.49</v>
      </c>
      <c r="L208" s="17">
        <f t="shared" ca="1" si="57"/>
        <v>1007.95</v>
      </c>
      <c r="M208" s="16">
        <f t="shared" ca="1" si="64"/>
        <v>-34.460000000000036</v>
      </c>
      <c r="O208" s="16">
        <f t="shared" si="72"/>
        <v>198</v>
      </c>
      <c r="P208" s="17">
        <f t="shared" ca="1" si="65"/>
        <v>-26.509999999999991</v>
      </c>
      <c r="Q208" s="16"/>
      <c r="R208" s="16">
        <f t="shared" si="73"/>
        <v>198</v>
      </c>
      <c r="S208" s="17">
        <f t="shared" ca="1" si="66"/>
        <v>-13.388888888888886</v>
      </c>
      <c r="T208" s="17">
        <f t="shared" ca="1" si="67"/>
        <v>-26.509999999999991</v>
      </c>
    </row>
    <row r="209" spans="1:20">
      <c r="A209">
        <f t="shared" si="68"/>
        <v>199</v>
      </c>
      <c r="B209">
        <f t="shared" ca="1" si="58"/>
        <v>4.24</v>
      </c>
      <c r="C209">
        <f t="shared" ca="1" si="59"/>
        <v>0.24764150943396224</v>
      </c>
      <c r="D209">
        <f t="shared" ca="1" si="60"/>
        <v>0.1917042789368486</v>
      </c>
      <c r="E209" s="16">
        <f t="shared" ca="1" si="61"/>
        <v>1</v>
      </c>
      <c r="F209" s="16">
        <f t="shared" ca="1" si="69"/>
        <v>1</v>
      </c>
      <c r="G209" s="16">
        <f t="shared" ca="1" si="70"/>
        <v>0</v>
      </c>
      <c r="H209" s="18">
        <f t="shared" ca="1" si="62"/>
        <v>4.24</v>
      </c>
      <c r="I209" s="21">
        <f t="shared" ca="1" si="63"/>
        <v>3.24</v>
      </c>
      <c r="J209" s="3">
        <f t="shared" ca="1" si="71"/>
        <v>175.73000000000005</v>
      </c>
      <c r="K209" s="17">
        <f t="shared" ca="1" si="56"/>
        <v>976.73</v>
      </c>
      <c r="L209" s="17">
        <f t="shared" ca="1" si="57"/>
        <v>1007.95</v>
      </c>
      <c r="M209" s="16">
        <f t="shared" ca="1" si="64"/>
        <v>-31.220000000000027</v>
      </c>
      <c r="O209" s="16">
        <f t="shared" si="72"/>
        <v>199</v>
      </c>
      <c r="P209" s="17">
        <f t="shared" ca="1" si="65"/>
        <v>-23.269999999999982</v>
      </c>
      <c r="Q209" s="16"/>
      <c r="R209" s="16">
        <f t="shared" si="73"/>
        <v>199</v>
      </c>
      <c r="S209" s="17">
        <f t="shared" ca="1" si="66"/>
        <v>-11.693467336683412</v>
      </c>
      <c r="T209" s="17">
        <f t="shared" ca="1" si="67"/>
        <v>-23.269999999999982</v>
      </c>
    </row>
    <row r="210" spans="1:20">
      <c r="A210">
        <f t="shared" si="68"/>
        <v>200</v>
      </c>
      <c r="B210">
        <f t="shared" ca="1" si="58"/>
        <v>5.39</v>
      </c>
      <c r="C210">
        <f t="shared" ca="1" si="59"/>
        <v>0.19480519480519481</v>
      </c>
      <c r="D210">
        <f t="shared" ca="1" si="60"/>
        <v>0.76231610868636679</v>
      </c>
      <c r="E210" s="16">
        <f t="shared" ca="1" si="61"/>
        <v>0</v>
      </c>
      <c r="F210" s="16">
        <f t="shared" ca="1" si="69"/>
        <v>0</v>
      </c>
      <c r="G210" s="16">
        <f t="shared" ca="1" si="70"/>
        <v>1</v>
      </c>
      <c r="H210" s="18">
        <f t="shared" ca="1" si="62"/>
        <v>0</v>
      </c>
      <c r="I210" s="21">
        <f t="shared" ca="1" si="63"/>
        <v>-1</v>
      </c>
      <c r="J210" s="3">
        <f t="shared" ca="1" si="71"/>
        <v>175.73000000000005</v>
      </c>
      <c r="K210" s="17">
        <f t="shared" ca="1" si="56"/>
        <v>975.73</v>
      </c>
      <c r="L210" s="17">
        <f t="shared" ca="1" si="57"/>
        <v>1007.95</v>
      </c>
      <c r="M210" s="16">
        <f t="shared" ca="1" si="64"/>
        <v>-32.220000000000027</v>
      </c>
      <c r="O210" s="16">
        <f t="shared" si="72"/>
        <v>200</v>
      </c>
      <c r="P210" s="17">
        <f t="shared" ca="1" si="65"/>
        <v>-24.269999999999982</v>
      </c>
      <c r="Q210" s="16"/>
      <c r="R210" s="16">
        <f t="shared" si="73"/>
        <v>200</v>
      </c>
      <c r="S210" s="17">
        <f t="shared" ca="1" si="66"/>
        <v>-12.134999999999991</v>
      </c>
      <c r="T210" s="17">
        <f t="shared" ca="1" si="67"/>
        <v>-24.269999999999982</v>
      </c>
    </row>
    <row r="211" spans="1:20">
      <c r="B211">
        <f ca="1">SUM(B11:B210)</f>
        <v>821.38000000000011</v>
      </c>
      <c r="C211">
        <f t="shared" ref="C211" ca="1" si="74">$C$5*(1/B211)</f>
        <v>1.2783364581557865E-3</v>
      </c>
      <c r="E211" s="3">
        <f ca="1">SUM(E11:E210)</f>
        <v>49</v>
      </c>
      <c r="F211" s="22">
        <f ca="1">MAX(F11:F210)</f>
        <v>3</v>
      </c>
      <c r="G211" s="22">
        <f ca="1">MAX(G11:G210)</f>
        <v>20</v>
      </c>
      <c r="H211" s="18">
        <f ca="1">SUM(H11:H210)</f>
        <v>175.73000000000005</v>
      </c>
      <c r="I211" s="3"/>
      <c r="O211" s="16" t="s">
        <v>25</v>
      </c>
      <c r="Q211" s="17">
        <f ca="1">MAX(K:K)</f>
        <v>1007.95</v>
      </c>
    </row>
    <row r="212" spans="1:20">
      <c r="I212" s="3"/>
      <c r="O212" s="16" t="s">
        <v>26</v>
      </c>
      <c r="Q212" s="17">
        <f ca="1">MIN(K:K)</f>
        <v>973.49</v>
      </c>
      <c r="S212" s="16" t="s">
        <v>70</v>
      </c>
      <c r="T212" s="17">
        <f ca="1">MIN(T10:T210)</f>
        <v>-26.509999999999991</v>
      </c>
    </row>
    <row r="213" spans="1:20">
      <c r="I213" s="3"/>
      <c r="O213" s="16" t="s">
        <v>27</v>
      </c>
      <c r="Q213" s="17">
        <f ca="1">MIN(M:M)</f>
        <v>-34.460000000000036</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f ca="1">E211</f>
        <v>49</v>
      </c>
    </row>
    <row r="217" spans="1:20">
      <c r="I217" s="3"/>
      <c r="O217" s="16" t="s">
        <v>10</v>
      </c>
      <c r="P217" s="17">
        <f ca="1">H211</f>
        <v>175.73000000000005</v>
      </c>
    </row>
    <row r="218" spans="1:20">
      <c r="I218" s="3"/>
      <c r="O218" s="12" t="s">
        <v>11</v>
      </c>
      <c r="P218" s="17">
        <f ca="1">P217-200</f>
        <v>-24.269999999999953</v>
      </c>
    </row>
    <row r="219" spans="1:20">
      <c r="I219" s="3"/>
      <c r="O219" s="16" t="s">
        <v>29</v>
      </c>
      <c r="P219" s="17">
        <f ca="1">(P217/200*100)-100</f>
        <v>-12.134999999999977</v>
      </c>
    </row>
    <row r="220" spans="1:20">
      <c r="I220" s="3"/>
    </row>
    <row r="221" spans="1:20">
      <c r="I221" s="3"/>
      <c r="O221" s="16" t="s">
        <v>31</v>
      </c>
      <c r="P221" s="22">
        <f ca="1">F211</f>
        <v>3</v>
      </c>
    </row>
    <row r="222" spans="1:20">
      <c r="I222" s="3"/>
      <c r="O222" s="16" t="s">
        <v>32</v>
      </c>
      <c r="P222" s="22">
        <f ca="1">G211</f>
        <v>20</v>
      </c>
    </row>
    <row r="223" spans="1:20">
      <c r="I223" s="3"/>
      <c r="N223" s="16" t="s">
        <v>33</v>
      </c>
      <c r="P223" s="1">
        <f ca="1">B211/200</f>
        <v>4.1069000000000004</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4.1069000000000004</v>
      </c>
      <c r="C228">
        <f ca="1">$P$216</f>
        <v>49</v>
      </c>
      <c r="E228" s="17">
        <f ca="1">$P$217</f>
        <v>175.73000000000005</v>
      </c>
      <c r="F228" s="17">
        <f ca="1">$P$218</f>
        <v>-24.269999999999953</v>
      </c>
      <c r="G228" s="17">
        <f ca="1">$P$219</f>
        <v>-12.134999999999977</v>
      </c>
      <c r="H228" s="18">
        <f ca="1">$P$221</f>
        <v>3</v>
      </c>
      <c r="I228" s="22">
        <f ca="1">$P$222</f>
        <v>20</v>
      </c>
      <c r="J228" s="18">
        <f ca="1">$Q$213</f>
        <v>-34.460000000000036</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5">IF(E246=0,-1,H246-1)</f>
        <v>-1</v>
      </c>
    </row>
    <row r="247" spans="9:9">
      <c r="I247" s="20">
        <f t="shared" si="75"/>
        <v>-1</v>
      </c>
    </row>
    <row r="248" spans="9:9">
      <c r="I248" s="20">
        <f t="shared" si="75"/>
        <v>-1</v>
      </c>
    </row>
    <row r="249" spans="9:9">
      <c r="I249" s="20">
        <f t="shared" si="75"/>
        <v>-1</v>
      </c>
    </row>
    <row r="250" spans="9:9">
      <c r="I250" s="20">
        <f t="shared" si="75"/>
        <v>-1</v>
      </c>
    </row>
    <row r="251" spans="9:9">
      <c r="I251" s="20">
        <f t="shared" si="75"/>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T251"/>
  <sheetViews>
    <sheetView topLeftCell="A10" workbookViewId="0">
      <selection activeCell="S10" sqref="S10"/>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4.33</v>
      </c>
      <c r="C11" s="16">
        <f t="shared" ref="C11:C74" ca="1" si="2">$C$5*(1/B11)</f>
        <v>0.24249422632794457</v>
      </c>
      <c r="D11" s="16">
        <f t="shared" ref="D11:D74" ca="1" si="3">RAND()</f>
        <v>7.3939747414290435E-2</v>
      </c>
      <c r="E11" s="16">
        <f t="shared" ref="E11:E74" ca="1" si="4">IF(D11&lt;=C11,1,0)</f>
        <v>1</v>
      </c>
      <c r="F11" s="16">
        <f ca="1">IF(E11=1,1,0)</f>
        <v>1</v>
      </c>
      <c r="G11" s="16">
        <f ca="1">IF(E11=0,1,0)</f>
        <v>0</v>
      </c>
      <c r="H11" s="18">
        <f t="shared" ref="H11:H74" ca="1" si="5">IF(E11=0,0,B11)</f>
        <v>4.33</v>
      </c>
      <c r="I11" s="21">
        <f t="shared" ref="I11:I74" ca="1" si="6">IF(E11=0,-1,H11-1)</f>
        <v>3.33</v>
      </c>
      <c r="J11" s="3">
        <f ca="1">H11</f>
        <v>4.33</v>
      </c>
      <c r="K11" s="17">
        <f t="shared" ref="K11:K74" ca="1" si="7">K10+I11</f>
        <v>1003.33</v>
      </c>
      <c r="L11" s="17">
        <f t="shared" ca="1" si="0"/>
        <v>1003.33</v>
      </c>
      <c r="M11" s="16" t="str">
        <f t="shared" ref="M11:M74" ca="1" si="8">IF(K11&lt;N(L11),K11-L10,"")</f>
        <v/>
      </c>
      <c r="O11" s="16">
        <v>1</v>
      </c>
      <c r="P11" s="17">
        <f t="shared" ref="P11:P74" ca="1" si="9">K11-1000</f>
        <v>3.3300000000000409</v>
      </c>
      <c r="R11" s="16">
        <v>1</v>
      </c>
      <c r="S11" s="17">
        <f t="shared" ref="S11:S74" ca="1" si="10">((R11+T11)/R11*100)-100</f>
        <v>333.00000000000409</v>
      </c>
      <c r="T11" s="17">
        <f t="shared" ref="T11:T74" ca="1" si="11">K11-1000</f>
        <v>3.3300000000000409</v>
      </c>
    </row>
    <row r="12" spans="1:20">
      <c r="A12" s="16">
        <f t="shared" ref="A12:A75" si="12">A11+1</f>
        <v>2</v>
      </c>
      <c r="B12" s="16">
        <f t="shared" ca="1" si="1"/>
        <v>5.31</v>
      </c>
      <c r="C12" s="16">
        <f t="shared" ca="1" si="2"/>
        <v>0.19774011299435032</v>
      </c>
      <c r="D12" s="16">
        <f t="shared" ca="1" si="3"/>
        <v>0.10028762548893866</v>
      </c>
      <c r="E12" s="16">
        <f t="shared" ca="1" si="4"/>
        <v>1</v>
      </c>
      <c r="F12" s="16">
        <f t="shared" ref="F12:F75" ca="1" si="13">IF(E12=1,F11+1,0)</f>
        <v>2</v>
      </c>
      <c r="G12" s="16">
        <f t="shared" ref="G12:G75" ca="1" si="14">IF(E12=0,G11+1,0)</f>
        <v>0</v>
      </c>
      <c r="H12" s="18">
        <f t="shared" ca="1" si="5"/>
        <v>5.31</v>
      </c>
      <c r="I12" s="21">
        <f t="shared" ca="1" si="6"/>
        <v>4.3099999999999996</v>
      </c>
      <c r="J12" s="3">
        <f t="shared" ref="J12:K75" ca="1" si="15">J11+H12</f>
        <v>9.64</v>
      </c>
      <c r="K12" s="17">
        <f t="shared" ca="1" si="7"/>
        <v>1007.64</v>
      </c>
      <c r="L12" s="17">
        <f t="shared" ca="1" si="0"/>
        <v>1007.64</v>
      </c>
      <c r="M12" s="16" t="str">
        <f t="shared" ca="1" si="8"/>
        <v/>
      </c>
      <c r="O12" s="16">
        <f t="shared" ref="O12:O75" si="16">O11+1</f>
        <v>2</v>
      </c>
      <c r="P12" s="17">
        <f t="shared" ca="1" si="9"/>
        <v>7.6399999999999864</v>
      </c>
      <c r="R12" s="16">
        <f t="shared" ref="R12:R75" si="17">R11+1</f>
        <v>2</v>
      </c>
      <c r="S12" s="17">
        <f t="shared" ca="1" si="10"/>
        <v>381.99999999999932</v>
      </c>
      <c r="T12" s="17">
        <f t="shared" ca="1" si="11"/>
        <v>7.6399999999999864</v>
      </c>
    </row>
    <row r="13" spans="1:20">
      <c r="A13" s="16">
        <f t="shared" si="12"/>
        <v>3</v>
      </c>
      <c r="B13" s="16">
        <f t="shared" ca="1" si="1"/>
        <v>2.88</v>
      </c>
      <c r="C13" s="16">
        <f t="shared" ca="1" si="2"/>
        <v>0.36458333333333331</v>
      </c>
      <c r="D13" s="16">
        <f t="shared" ca="1" si="3"/>
        <v>0.64973811573801754</v>
      </c>
      <c r="E13" s="16">
        <f t="shared" ca="1" si="4"/>
        <v>0</v>
      </c>
      <c r="F13" s="16">
        <f t="shared" ca="1" si="13"/>
        <v>0</v>
      </c>
      <c r="G13" s="16">
        <f t="shared" ca="1" si="14"/>
        <v>1</v>
      </c>
      <c r="H13" s="18">
        <f t="shared" ca="1" si="5"/>
        <v>0</v>
      </c>
      <c r="I13" s="21">
        <f t="shared" ca="1" si="6"/>
        <v>-1</v>
      </c>
      <c r="J13" s="3">
        <f t="shared" ca="1" si="15"/>
        <v>9.64</v>
      </c>
      <c r="K13" s="17">
        <f t="shared" ca="1" si="7"/>
        <v>1006.64</v>
      </c>
      <c r="L13" s="17">
        <f t="shared" ca="1" si="0"/>
        <v>1007.64</v>
      </c>
      <c r="M13" s="16">
        <f t="shared" ca="1" si="8"/>
        <v>-1</v>
      </c>
      <c r="O13" s="16">
        <f t="shared" si="16"/>
        <v>3</v>
      </c>
      <c r="P13" s="17">
        <f t="shared" ca="1" si="9"/>
        <v>6.6399999999999864</v>
      </c>
      <c r="R13" s="16">
        <f t="shared" si="17"/>
        <v>3</v>
      </c>
      <c r="S13" s="17">
        <f t="shared" ca="1" si="10"/>
        <v>221.33333333333292</v>
      </c>
      <c r="T13" s="17">
        <f t="shared" ca="1" si="11"/>
        <v>6.6399999999999864</v>
      </c>
    </row>
    <row r="14" spans="1:20">
      <c r="A14" s="16">
        <f t="shared" si="12"/>
        <v>4</v>
      </c>
      <c r="B14" s="16">
        <f t="shared" ca="1" si="1"/>
        <v>5.2</v>
      </c>
      <c r="C14" s="16">
        <f t="shared" ca="1" si="2"/>
        <v>0.20192307692307693</v>
      </c>
      <c r="D14" s="16">
        <f t="shared" ca="1" si="3"/>
        <v>0.42342360121308165</v>
      </c>
      <c r="E14" s="16">
        <f t="shared" ca="1" si="4"/>
        <v>0</v>
      </c>
      <c r="F14" s="16">
        <f t="shared" ca="1" si="13"/>
        <v>0</v>
      </c>
      <c r="G14" s="16">
        <f t="shared" ca="1" si="14"/>
        <v>2</v>
      </c>
      <c r="H14" s="18">
        <f t="shared" ca="1" si="5"/>
        <v>0</v>
      </c>
      <c r="I14" s="21">
        <f t="shared" ca="1" si="6"/>
        <v>-1</v>
      </c>
      <c r="J14" s="3">
        <f t="shared" ca="1" si="15"/>
        <v>9.64</v>
      </c>
      <c r="K14" s="17">
        <f t="shared" ca="1" si="7"/>
        <v>1005.64</v>
      </c>
      <c r="L14" s="17">
        <f t="shared" ca="1" si="0"/>
        <v>1007.64</v>
      </c>
      <c r="M14" s="16">
        <f t="shared" ca="1" si="8"/>
        <v>-2</v>
      </c>
      <c r="O14" s="16">
        <f t="shared" si="16"/>
        <v>4</v>
      </c>
      <c r="P14" s="17">
        <f t="shared" ca="1" si="9"/>
        <v>5.6399999999999864</v>
      </c>
      <c r="R14" s="16">
        <f t="shared" si="17"/>
        <v>4</v>
      </c>
      <c r="S14" s="17">
        <f t="shared" ca="1" si="10"/>
        <v>140.99999999999966</v>
      </c>
      <c r="T14" s="17">
        <f t="shared" ca="1" si="11"/>
        <v>5.6399999999999864</v>
      </c>
    </row>
    <row r="15" spans="1:20">
      <c r="A15" s="16">
        <f t="shared" si="12"/>
        <v>5</v>
      </c>
      <c r="B15" s="16">
        <f t="shared" ca="1" si="1"/>
        <v>2.93</v>
      </c>
      <c r="C15" s="16">
        <f t="shared" ca="1" si="2"/>
        <v>0.35836177474402731</v>
      </c>
      <c r="D15" s="16">
        <f t="shared" ca="1" si="3"/>
        <v>0.93826281309619453</v>
      </c>
      <c r="E15" s="16">
        <f t="shared" ca="1" si="4"/>
        <v>0</v>
      </c>
      <c r="F15" s="16">
        <f t="shared" ca="1" si="13"/>
        <v>0</v>
      </c>
      <c r="G15" s="16">
        <f t="shared" ca="1" si="14"/>
        <v>3</v>
      </c>
      <c r="H15" s="18">
        <f t="shared" ca="1" si="5"/>
        <v>0</v>
      </c>
      <c r="I15" s="21">
        <f t="shared" ca="1" si="6"/>
        <v>-1</v>
      </c>
      <c r="J15" s="3">
        <f t="shared" ca="1" si="15"/>
        <v>9.64</v>
      </c>
      <c r="K15" s="17">
        <f t="shared" ca="1" si="7"/>
        <v>1004.64</v>
      </c>
      <c r="L15" s="17">
        <f t="shared" ca="1" si="0"/>
        <v>1007.64</v>
      </c>
      <c r="M15" s="16">
        <f t="shared" ca="1" si="8"/>
        <v>-3</v>
      </c>
      <c r="O15" s="16">
        <f t="shared" si="16"/>
        <v>5</v>
      </c>
      <c r="P15" s="17">
        <f t="shared" ca="1" si="9"/>
        <v>4.6399999999999864</v>
      </c>
      <c r="R15" s="16">
        <f t="shared" si="17"/>
        <v>5</v>
      </c>
      <c r="S15" s="17">
        <f t="shared" ca="1" si="10"/>
        <v>92.799999999999727</v>
      </c>
      <c r="T15" s="17">
        <f t="shared" ca="1" si="11"/>
        <v>4.6399999999999864</v>
      </c>
    </row>
    <row r="16" spans="1:20">
      <c r="A16" s="16">
        <f t="shared" si="12"/>
        <v>6</v>
      </c>
      <c r="B16" s="16">
        <f t="shared" ca="1" si="1"/>
        <v>4.2</v>
      </c>
      <c r="C16" s="16">
        <f t="shared" ca="1" si="2"/>
        <v>0.25</v>
      </c>
      <c r="D16" s="16">
        <f t="shared" ca="1" si="3"/>
        <v>0.37339977601207686</v>
      </c>
      <c r="E16" s="16">
        <f t="shared" ca="1" si="4"/>
        <v>0</v>
      </c>
      <c r="F16" s="16">
        <f t="shared" ca="1" si="13"/>
        <v>0</v>
      </c>
      <c r="G16" s="16">
        <f t="shared" ca="1" si="14"/>
        <v>4</v>
      </c>
      <c r="H16" s="18">
        <f t="shared" ca="1" si="5"/>
        <v>0</v>
      </c>
      <c r="I16" s="21">
        <f t="shared" ca="1" si="6"/>
        <v>-1</v>
      </c>
      <c r="J16" s="3">
        <f t="shared" ca="1" si="15"/>
        <v>9.64</v>
      </c>
      <c r="K16" s="17">
        <f t="shared" ca="1" si="7"/>
        <v>1003.64</v>
      </c>
      <c r="L16" s="17">
        <f t="shared" ca="1" si="0"/>
        <v>1007.64</v>
      </c>
      <c r="M16" s="16">
        <f t="shared" ca="1" si="8"/>
        <v>-4</v>
      </c>
      <c r="O16" s="16">
        <f t="shared" si="16"/>
        <v>6</v>
      </c>
      <c r="P16" s="17">
        <f t="shared" ca="1" si="9"/>
        <v>3.6399999999999864</v>
      </c>
      <c r="R16" s="16">
        <f t="shared" si="17"/>
        <v>6</v>
      </c>
      <c r="S16" s="17">
        <f t="shared" ca="1" si="10"/>
        <v>60.666666666666458</v>
      </c>
      <c r="T16" s="17">
        <f t="shared" ca="1" si="11"/>
        <v>3.6399999999999864</v>
      </c>
    </row>
    <row r="17" spans="1:20">
      <c r="A17" s="16">
        <f t="shared" si="12"/>
        <v>7</v>
      </c>
      <c r="B17" s="16">
        <f t="shared" ca="1" si="1"/>
        <v>4.72</v>
      </c>
      <c r="C17" s="16">
        <f t="shared" ca="1" si="2"/>
        <v>0.22245762711864409</v>
      </c>
      <c r="D17" s="16">
        <f t="shared" ca="1" si="3"/>
        <v>0.66475209756327036</v>
      </c>
      <c r="E17" s="16">
        <f t="shared" ca="1" si="4"/>
        <v>0</v>
      </c>
      <c r="F17" s="16">
        <f t="shared" ca="1" si="13"/>
        <v>0</v>
      </c>
      <c r="G17" s="16">
        <f t="shared" ca="1" si="14"/>
        <v>5</v>
      </c>
      <c r="H17" s="18">
        <f t="shared" ca="1" si="5"/>
        <v>0</v>
      </c>
      <c r="I17" s="21">
        <f t="shared" ca="1" si="6"/>
        <v>-1</v>
      </c>
      <c r="J17" s="3">
        <f t="shared" ca="1" si="15"/>
        <v>9.64</v>
      </c>
      <c r="K17" s="17">
        <f t="shared" ca="1" si="7"/>
        <v>1002.64</v>
      </c>
      <c r="L17" s="17">
        <f t="shared" ca="1" si="0"/>
        <v>1007.64</v>
      </c>
      <c r="M17" s="16">
        <f t="shared" ca="1" si="8"/>
        <v>-5</v>
      </c>
      <c r="O17" s="16">
        <f t="shared" si="16"/>
        <v>7</v>
      </c>
      <c r="P17" s="17">
        <f t="shared" ca="1" si="9"/>
        <v>2.6399999999999864</v>
      </c>
      <c r="R17" s="16">
        <f t="shared" si="17"/>
        <v>7</v>
      </c>
      <c r="S17" s="17">
        <f t="shared" ca="1" si="10"/>
        <v>37.714285714285523</v>
      </c>
      <c r="T17" s="17">
        <f t="shared" ca="1" si="11"/>
        <v>2.6399999999999864</v>
      </c>
    </row>
    <row r="18" spans="1:20">
      <c r="A18" s="16">
        <f t="shared" si="12"/>
        <v>8</v>
      </c>
      <c r="B18" s="16">
        <f t="shared" ca="1" si="1"/>
        <v>3.99</v>
      </c>
      <c r="C18" s="16">
        <f t="shared" ca="1" si="2"/>
        <v>0.26315789473684209</v>
      </c>
      <c r="D18" s="16">
        <f t="shared" ca="1" si="3"/>
        <v>0.93677033571485979</v>
      </c>
      <c r="E18" s="16">
        <f t="shared" ca="1" si="4"/>
        <v>0</v>
      </c>
      <c r="F18" s="16">
        <f t="shared" ca="1" si="13"/>
        <v>0</v>
      </c>
      <c r="G18" s="16">
        <f t="shared" ca="1" si="14"/>
        <v>6</v>
      </c>
      <c r="H18" s="18">
        <f t="shared" ca="1" si="5"/>
        <v>0</v>
      </c>
      <c r="I18" s="21">
        <f t="shared" ca="1" si="6"/>
        <v>-1</v>
      </c>
      <c r="J18" s="3">
        <f t="shared" ca="1" si="15"/>
        <v>9.64</v>
      </c>
      <c r="K18" s="17">
        <f t="shared" ca="1" si="7"/>
        <v>1001.64</v>
      </c>
      <c r="L18" s="17">
        <f t="shared" ca="1" si="0"/>
        <v>1007.64</v>
      </c>
      <c r="M18" s="16">
        <f t="shared" ca="1" si="8"/>
        <v>-6</v>
      </c>
      <c r="O18" s="16">
        <f t="shared" si="16"/>
        <v>8</v>
      </c>
      <c r="P18" s="17">
        <f t="shared" ca="1" si="9"/>
        <v>1.6399999999999864</v>
      </c>
      <c r="R18" s="16">
        <f t="shared" si="17"/>
        <v>8</v>
      </c>
      <c r="S18" s="17">
        <f t="shared" ca="1" si="10"/>
        <v>20.499999999999829</v>
      </c>
      <c r="T18" s="17">
        <f t="shared" ca="1" si="11"/>
        <v>1.6399999999999864</v>
      </c>
    </row>
    <row r="19" spans="1:20">
      <c r="A19" s="16">
        <f t="shared" si="12"/>
        <v>9</v>
      </c>
      <c r="B19" s="16">
        <f t="shared" ca="1" si="1"/>
        <v>4.17</v>
      </c>
      <c r="C19" s="16">
        <f t="shared" ca="1" si="2"/>
        <v>0.25179856115107918</v>
      </c>
      <c r="D19" s="16">
        <f t="shared" ca="1" si="3"/>
        <v>0.30985649169945262</v>
      </c>
      <c r="E19" s="16">
        <f t="shared" ca="1" si="4"/>
        <v>0</v>
      </c>
      <c r="F19" s="16">
        <f t="shared" ca="1" si="13"/>
        <v>0</v>
      </c>
      <c r="G19" s="16">
        <f t="shared" ca="1" si="14"/>
        <v>7</v>
      </c>
      <c r="H19" s="18">
        <f t="shared" ca="1" si="5"/>
        <v>0</v>
      </c>
      <c r="I19" s="21">
        <f t="shared" ca="1" si="6"/>
        <v>-1</v>
      </c>
      <c r="J19" s="3">
        <f t="shared" ca="1" si="15"/>
        <v>9.64</v>
      </c>
      <c r="K19" s="17">
        <f t="shared" ca="1" si="7"/>
        <v>1000.64</v>
      </c>
      <c r="L19" s="17">
        <f t="shared" ca="1" si="0"/>
        <v>1007.64</v>
      </c>
      <c r="M19" s="16">
        <f t="shared" ca="1" si="8"/>
        <v>-7</v>
      </c>
      <c r="O19" s="16">
        <f t="shared" si="16"/>
        <v>9</v>
      </c>
      <c r="P19" s="17">
        <f t="shared" ca="1" si="9"/>
        <v>0.63999999999998636</v>
      </c>
      <c r="R19" s="16">
        <f t="shared" si="17"/>
        <v>9</v>
      </c>
      <c r="S19" s="17">
        <f t="shared" ca="1" si="10"/>
        <v>7.1111111111109579</v>
      </c>
      <c r="T19" s="17">
        <f t="shared" ca="1" si="11"/>
        <v>0.63999999999998636</v>
      </c>
    </row>
    <row r="20" spans="1:20">
      <c r="A20" s="16">
        <f t="shared" si="12"/>
        <v>10</v>
      </c>
      <c r="B20" s="16">
        <f t="shared" ca="1" si="1"/>
        <v>3.21</v>
      </c>
      <c r="C20" s="16">
        <f t="shared" ca="1" si="2"/>
        <v>0.32710280373831774</v>
      </c>
      <c r="D20" s="16">
        <f t="shared" ca="1" si="3"/>
        <v>0.13345413034170672</v>
      </c>
      <c r="E20" s="16">
        <f t="shared" ca="1" si="4"/>
        <v>1</v>
      </c>
      <c r="F20" s="16">
        <f t="shared" ca="1" si="13"/>
        <v>1</v>
      </c>
      <c r="G20" s="16">
        <f t="shared" ca="1" si="14"/>
        <v>0</v>
      </c>
      <c r="H20" s="18">
        <f t="shared" ca="1" si="5"/>
        <v>3.21</v>
      </c>
      <c r="I20" s="21">
        <f t="shared" ca="1" si="6"/>
        <v>2.21</v>
      </c>
      <c r="J20" s="3">
        <f t="shared" ca="1" si="15"/>
        <v>12.850000000000001</v>
      </c>
      <c r="K20" s="17">
        <f t="shared" ca="1" si="7"/>
        <v>1002.85</v>
      </c>
      <c r="L20" s="17">
        <f t="shared" ca="1" si="0"/>
        <v>1007.64</v>
      </c>
      <c r="M20" s="16">
        <f t="shared" ca="1" si="8"/>
        <v>-4.7899999999999636</v>
      </c>
      <c r="O20" s="16">
        <f t="shared" si="16"/>
        <v>10</v>
      </c>
      <c r="P20" s="17">
        <f t="shared" ca="1" si="9"/>
        <v>2.8500000000000227</v>
      </c>
      <c r="R20" s="16">
        <f t="shared" si="17"/>
        <v>10</v>
      </c>
      <c r="S20" s="17">
        <f t="shared" ca="1" si="10"/>
        <v>28.500000000000227</v>
      </c>
      <c r="T20" s="17">
        <f t="shared" ca="1" si="11"/>
        <v>2.8500000000000227</v>
      </c>
    </row>
    <row r="21" spans="1:20">
      <c r="A21" s="16">
        <f t="shared" si="12"/>
        <v>11</v>
      </c>
      <c r="B21" s="16">
        <f t="shared" ca="1" si="1"/>
        <v>5.23</v>
      </c>
      <c r="C21" s="16">
        <f t="shared" ca="1" si="2"/>
        <v>0.20076481835564053</v>
      </c>
      <c r="D21" s="16">
        <f t="shared" ca="1" si="3"/>
        <v>0.46895822627540307</v>
      </c>
      <c r="E21" s="16">
        <f t="shared" ca="1" si="4"/>
        <v>0</v>
      </c>
      <c r="F21" s="16">
        <f t="shared" ca="1" si="13"/>
        <v>0</v>
      </c>
      <c r="G21" s="16">
        <f t="shared" ca="1" si="14"/>
        <v>1</v>
      </c>
      <c r="H21" s="18">
        <f t="shared" ca="1" si="5"/>
        <v>0</v>
      </c>
      <c r="I21" s="21">
        <f t="shared" ca="1" si="6"/>
        <v>-1</v>
      </c>
      <c r="J21" s="3">
        <f t="shared" ca="1" si="15"/>
        <v>12.850000000000001</v>
      </c>
      <c r="K21" s="17">
        <f t="shared" ca="1" si="7"/>
        <v>1001.85</v>
      </c>
      <c r="L21" s="17">
        <f t="shared" ca="1" si="0"/>
        <v>1007.64</v>
      </c>
      <c r="M21" s="16">
        <f t="shared" ca="1" si="8"/>
        <v>-5.7899999999999636</v>
      </c>
      <c r="O21" s="16">
        <f t="shared" si="16"/>
        <v>11</v>
      </c>
      <c r="P21" s="17">
        <f t="shared" ca="1" si="9"/>
        <v>1.8500000000000227</v>
      </c>
      <c r="R21" s="16">
        <f t="shared" si="17"/>
        <v>11</v>
      </c>
      <c r="S21" s="17">
        <f t="shared" ca="1" si="10"/>
        <v>16.818181818182026</v>
      </c>
      <c r="T21" s="17">
        <f t="shared" ca="1" si="11"/>
        <v>1.8500000000000227</v>
      </c>
    </row>
    <row r="22" spans="1:20">
      <c r="A22" s="16">
        <f t="shared" si="12"/>
        <v>12</v>
      </c>
      <c r="B22" s="16">
        <f t="shared" ca="1" si="1"/>
        <v>3.95</v>
      </c>
      <c r="C22" s="16">
        <f t="shared" ca="1" si="2"/>
        <v>0.26582278481012656</v>
      </c>
      <c r="D22" s="16">
        <f t="shared" ca="1" si="3"/>
        <v>0.73328191664011633</v>
      </c>
      <c r="E22" s="16">
        <f t="shared" ca="1" si="4"/>
        <v>0</v>
      </c>
      <c r="F22" s="16">
        <f t="shared" ca="1" si="13"/>
        <v>0</v>
      </c>
      <c r="G22" s="16">
        <f t="shared" ca="1" si="14"/>
        <v>2</v>
      </c>
      <c r="H22" s="18">
        <f t="shared" ca="1" si="5"/>
        <v>0</v>
      </c>
      <c r="I22" s="21">
        <f t="shared" ca="1" si="6"/>
        <v>-1</v>
      </c>
      <c r="J22" s="3">
        <f t="shared" ca="1" si="15"/>
        <v>12.850000000000001</v>
      </c>
      <c r="K22" s="17">
        <f t="shared" ca="1" si="7"/>
        <v>1000.85</v>
      </c>
      <c r="L22" s="17">
        <f t="shared" ca="1" si="0"/>
        <v>1007.64</v>
      </c>
      <c r="M22" s="16">
        <f t="shared" ca="1" si="8"/>
        <v>-6.7899999999999636</v>
      </c>
      <c r="O22" s="16">
        <f t="shared" si="16"/>
        <v>12</v>
      </c>
      <c r="P22" s="17">
        <f t="shared" ca="1" si="9"/>
        <v>0.85000000000002274</v>
      </c>
      <c r="R22" s="16">
        <f t="shared" si="17"/>
        <v>12</v>
      </c>
      <c r="S22" s="17">
        <f t="shared" ca="1" si="10"/>
        <v>7.0833333333335275</v>
      </c>
      <c r="T22" s="17">
        <f t="shared" ca="1" si="11"/>
        <v>0.85000000000002274</v>
      </c>
    </row>
    <row r="23" spans="1:20">
      <c r="A23" s="16">
        <f t="shared" si="12"/>
        <v>13</v>
      </c>
      <c r="B23" s="16">
        <f t="shared" ca="1" si="1"/>
        <v>5.05</v>
      </c>
      <c r="C23" s="16">
        <f t="shared" ca="1" si="2"/>
        <v>0.20792079207920794</v>
      </c>
      <c r="D23" s="16">
        <f t="shared" ca="1" si="3"/>
        <v>0.10012569745754885</v>
      </c>
      <c r="E23" s="16">
        <f t="shared" ca="1" si="4"/>
        <v>1</v>
      </c>
      <c r="F23" s="16">
        <f t="shared" ca="1" si="13"/>
        <v>1</v>
      </c>
      <c r="G23" s="16">
        <f t="shared" ca="1" si="14"/>
        <v>0</v>
      </c>
      <c r="H23" s="18">
        <f t="shared" ca="1" si="5"/>
        <v>5.05</v>
      </c>
      <c r="I23" s="21">
        <f t="shared" ca="1" si="6"/>
        <v>4.05</v>
      </c>
      <c r="J23" s="3">
        <f t="shared" ca="1" si="15"/>
        <v>17.900000000000002</v>
      </c>
      <c r="K23" s="17">
        <f t="shared" ca="1" si="7"/>
        <v>1004.9</v>
      </c>
      <c r="L23" s="17">
        <f t="shared" ca="1" si="0"/>
        <v>1007.64</v>
      </c>
      <c r="M23" s="16">
        <f t="shared" ca="1" si="8"/>
        <v>-2.7400000000000091</v>
      </c>
      <c r="O23" s="16">
        <f t="shared" si="16"/>
        <v>13</v>
      </c>
      <c r="P23" s="17">
        <f t="shared" ca="1" si="9"/>
        <v>4.8999999999999773</v>
      </c>
      <c r="R23" s="16">
        <f t="shared" si="17"/>
        <v>13</v>
      </c>
      <c r="S23" s="17">
        <f t="shared" ca="1" si="10"/>
        <v>37.692307692307509</v>
      </c>
      <c r="T23" s="17">
        <f t="shared" ca="1" si="11"/>
        <v>4.8999999999999773</v>
      </c>
    </row>
    <row r="24" spans="1:20">
      <c r="A24" s="16">
        <f t="shared" si="12"/>
        <v>14</v>
      </c>
      <c r="B24" s="16">
        <f t="shared" ca="1" si="1"/>
        <v>3.05</v>
      </c>
      <c r="C24" s="16">
        <f t="shared" ca="1" si="2"/>
        <v>0.34426229508196726</v>
      </c>
      <c r="D24" s="16">
        <f t="shared" ca="1" si="3"/>
        <v>2.4558442237718303E-2</v>
      </c>
      <c r="E24" s="16">
        <f t="shared" ca="1" si="4"/>
        <v>1</v>
      </c>
      <c r="F24" s="16">
        <f t="shared" ca="1" si="13"/>
        <v>2</v>
      </c>
      <c r="G24" s="16">
        <f t="shared" ca="1" si="14"/>
        <v>0</v>
      </c>
      <c r="H24" s="18">
        <f t="shared" ca="1" si="5"/>
        <v>3.05</v>
      </c>
      <c r="I24" s="21">
        <f t="shared" ca="1" si="6"/>
        <v>2.0499999999999998</v>
      </c>
      <c r="J24" s="3">
        <f t="shared" ca="1" si="15"/>
        <v>20.950000000000003</v>
      </c>
      <c r="K24" s="17">
        <f t="shared" ca="1" si="7"/>
        <v>1006.9499999999999</v>
      </c>
      <c r="L24" s="17">
        <f t="shared" ca="1" si="0"/>
        <v>1007.64</v>
      </c>
      <c r="M24" s="16">
        <f t="shared" ca="1" si="8"/>
        <v>-0.69000000000005457</v>
      </c>
      <c r="O24" s="16">
        <f t="shared" si="16"/>
        <v>14</v>
      </c>
      <c r="P24" s="17">
        <f t="shared" ca="1" si="9"/>
        <v>6.9499999999999318</v>
      </c>
      <c r="R24" s="16">
        <f t="shared" si="17"/>
        <v>14</v>
      </c>
      <c r="S24" s="17">
        <f t="shared" ca="1" si="10"/>
        <v>49.642857142856656</v>
      </c>
      <c r="T24" s="17">
        <f t="shared" ca="1" si="11"/>
        <v>6.9499999999999318</v>
      </c>
    </row>
    <row r="25" spans="1:20">
      <c r="A25" s="16">
        <f t="shared" si="12"/>
        <v>15</v>
      </c>
      <c r="B25" s="16">
        <f t="shared" ca="1" si="1"/>
        <v>3.4</v>
      </c>
      <c r="C25" s="16">
        <f t="shared" ca="1" si="2"/>
        <v>0.30882352941176472</v>
      </c>
      <c r="D25" s="16">
        <f t="shared" ca="1" si="3"/>
        <v>0.16693444281670589</v>
      </c>
      <c r="E25" s="16">
        <f t="shared" ca="1" si="4"/>
        <v>1</v>
      </c>
      <c r="F25" s="16">
        <f t="shared" ca="1" si="13"/>
        <v>3</v>
      </c>
      <c r="G25" s="16">
        <f t="shared" ca="1" si="14"/>
        <v>0</v>
      </c>
      <c r="H25" s="18">
        <f t="shared" ca="1" si="5"/>
        <v>3.4</v>
      </c>
      <c r="I25" s="21">
        <f t="shared" ca="1" si="6"/>
        <v>2.4</v>
      </c>
      <c r="J25" s="3">
        <f t="shared" ca="1" si="15"/>
        <v>24.35</v>
      </c>
      <c r="K25" s="17">
        <f t="shared" ca="1" si="7"/>
        <v>1009.3499999999999</v>
      </c>
      <c r="L25" s="17">
        <f t="shared" ca="1" si="0"/>
        <v>1009.3499999999999</v>
      </c>
      <c r="M25" s="16" t="str">
        <f t="shared" ca="1" si="8"/>
        <v/>
      </c>
      <c r="O25" s="16">
        <f t="shared" si="16"/>
        <v>15</v>
      </c>
      <c r="P25" s="17">
        <f t="shared" ca="1" si="9"/>
        <v>9.3499999999999091</v>
      </c>
      <c r="R25" s="16">
        <f t="shared" si="17"/>
        <v>15</v>
      </c>
      <c r="S25" s="17">
        <f t="shared" ca="1" si="10"/>
        <v>62.333333333332718</v>
      </c>
      <c r="T25" s="17">
        <f t="shared" ca="1" si="11"/>
        <v>9.3499999999999091</v>
      </c>
    </row>
    <row r="26" spans="1:20">
      <c r="A26" s="16">
        <f t="shared" si="12"/>
        <v>16</v>
      </c>
      <c r="B26" s="16">
        <f t="shared" ca="1" si="1"/>
        <v>4.18</v>
      </c>
      <c r="C26" s="16">
        <f t="shared" ca="1" si="2"/>
        <v>0.25119617224880386</v>
      </c>
      <c r="D26" s="16">
        <f t="shared" ca="1" si="3"/>
        <v>0.10483650721245308</v>
      </c>
      <c r="E26" s="16">
        <f t="shared" ca="1" si="4"/>
        <v>1</v>
      </c>
      <c r="F26" s="16">
        <f t="shared" ca="1" si="13"/>
        <v>4</v>
      </c>
      <c r="G26" s="16">
        <f t="shared" ca="1" si="14"/>
        <v>0</v>
      </c>
      <c r="H26" s="18">
        <f t="shared" ca="1" si="5"/>
        <v>4.18</v>
      </c>
      <c r="I26" s="21">
        <f t="shared" ca="1" si="6"/>
        <v>3.1799999999999997</v>
      </c>
      <c r="J26" s="3">
        <f t="shared" ca="1" si="15"/>
        <v>28.53</v>
      </c>
      <c r="K26" s="17">
        <f t="shared" ca="1" si="7"/>
        <v>1012.5299999999999</v>
      </c>
      <c r="L26" s="17">
        <f t="shared" ca="1" si="0"/>
        <v>1012.5299999999999</v>
      </c>
      <c r="M26" s="16" t="str">
        <f t="shared" ca="1" si="8"/>
        <v/>
      </c>
      <c r="O26" s="16">
        <f t="shared" si="16"/>
        <v>16</v>
      </c>
      <c r="P26" s="17">
        <f t="shared" ca="1" si="9"/>
        <v>12.529999999999859</v>
      </c>
      <c r="R26" s="16">
        <f t="shared" si="17"/>
        <v>16</v>
      </c>
      <c r="S26" s="17">
        <f t="shared" ca="1" si="10"/>
        <v>78.312499999999119</v>
      </c>
      <c r="T26" s="17">
        <f t="shared" ca="1" si="11"/>
        <v>12.529999999999859</v>
      </c>
    </row>
    <row r="27" spans="1:20">
      <c r="A27" s="16">
        <f t="shared" si="12"/>
        <v>17</v>
      </c>
      <c r="B27" s="16">
        <f t="shared" ca="1" si="1"/>
        <v>4.29</v>
      </c>
      <c r="C27" s="16">
        <f t="shared" ca="1" si="2"/>
        <v>0.24475524475524477</v>
      </c>
      <c r="D27" s="16">
        <f t="shared" ca="1" si="3"/>
        <v>0.79922557012314277</v>
      </c>
      <c r="E27" s="16">
        <f t="shared" ca="1" si="4"/>
        <v>0</v>
      </c>
      <c r="F27" s="16">
        <f t="shared" ca="1" si="13"/>
        <v>0</v>
      </c>
      <c r="G27" s="16">
        <f t="shared" ca="1" si="14"/>
        <v>1</v>
      </c>
      <c r="H27" s="18">
        <f t="shared" ca="1" si="5"/>
        <v>0</v>
      </c>
      <c r="I27" s="21">
        <f t="shared" ca="1" si="6"/>
        <v>-1</v>
      </c>
      <c r="J27" s="3">
        <f t="shared" ca="1" si="15"/>
        <v>28.53</v>
      </c>
      <c r="K27" s="17">
        <f t="shared" ca="1" si="7"/>
        <v>1011.5299999999999</v>
      </c>
      <c r="L27" s="17">
        <f t="shared" ca="1" si="0"/>
        <v>1012.5299999999999</v>
      </c>
      <c r="M27" s="16">
        <f t="shared" ca="1" si="8"/>
        <v>-1</v>
      </c>
      <c r="O27" s="16">
        <f t="shared" si="16"/>
        <v>17</v>
      </c>
      <c r="P27" s="17">
        <f t="shared" ca="1" si="9"/>
        <v>11.529999999999859</v>
      </c>
      <c r="R27" s="16">
        <f t="shared" si="17"/>
        <v>17</v>
      </c>
      <c r="S27" s="17">
        <f t="shared" ca="1" si="10"/>
        <v>67.823529411763872</v>
      </c>
      <c r="T27" s="17">
        <f t="shared" ca="1" si="11"/>
        <v>11.529999999999859</v>
      </c>
    </row>
    <row r="28" spans="1:20">
      <c r="A28" s="16">
        <f t="shared" si="12"/>
        <v>18</v>
      </c>
      <c r="B28" s="16">
        <f t="shared" ca="1" si="1"/>
        <v>4.8</v>
      </c>
      <c r="C28" s="16">
        <f t="shared" ca="1" si="2"/>
        <v>0.21875000000000003</v>
      </c>
      <c r="D28" s="16">
        <f t="shared" ca="1" si="3"/>
        <v>0.17406070355217063</v>
      </c>
      <c r="E28" s="16">
        <f t="shared" ca="1" si="4"/>
        <v>1</v>
      </c>
      <c r="F28" s="16">
        <f t="shared" ca="1" si="13"/>
        <v>1</v>
      </c>
      <c r="G28" s="16">
        <f t="shared" ca="1" si="14"/>
        <v>0</v>
      </c>
      <c r="H28" s="18">
        <f t="shared" ca="1" si="5"/>
        <v>4.8</v>
      </c>
      <c r="I28" s="21">
        <f t="shared" ca="1" si="6"/>
        <v>3.8</v>
      </c>
      <c r="J28" s="3">
        <f t="shared" ca="1" si="15"/>
        <v>33.33</v>
      </c>
      <c r="K28" s="17">
        <f t="shared" ca="1" si="7"/>
        <v>1015.3299999999998</v>
      </c>
      <c r="L28" s="17">
        <f t="shared" ca="1" si="0"/>
        <v>1015.3299999999998</v>
      </c>
      <c r="M28" s="16" t="str">
        <f t="shared" ca="1" si="8"/>
        <v/>
      </c>
      <c r="O28" s="16">
        <f t="shared" si="16"/>
        <v>18</v>
      </c>
      <c r="P28" s="17">
        <f t="shared" ca="1" si="9"/>
        <v>15.329999999999814</v>
      </c>
      <c r="R28" s="16">
        <f t="shared" si="17"/>
        <v>18</v>
      </c>
      <c r="S28" s="17">
        <f t="shared" ca="1" si="10"/>
        <v>85.166666666665634</v>
      </c>
      <c r="T28" s="17">
        <f t="shared" ca="1" si="11"/>
        <v>15.329999999999814</v>
      </c>
    </row>
    <row r="29" spans="1:20">
      <c r="A29" s="16">
        <f t="shared" si="12"/>
        <v>19</v>
      </c>
      <c r="B29" s="16">
        <f t="shared" ca="1" si="1"/>
        <v>2.93</v>
      </c>
      <c r="C29" s="16">
        <f t="shared" ca="1" si="2"/>
        <v>0.35836177474402731</v>
      </c>
      <c r="D29" s="16">
        <f t="shared" ca="1" si="3"/>
        <v>0.97045698098725452</v>
      </c>
      <c r="E29" s="16">
        <f t="shared" ca="1" si="4"/>
        <v>0</v>
      </c>
      <c r="F29" s="16">
        <f t="shared" ca="1" si="13"/>
        <v>0</v>
      </c>
      <c r="G29" s="16">
        <f t="shared" ca="1" si="14"/>
        <v>1</v>
      </c>
      <c r="H29" s="18">
        <f t="shared" ca="1" si="5"/>
        <v>0</v>
      </c>
      <c r="I29" s="21">
        <f t="shared" ca="1" si="6"/>
        <v>-1</v>
      </c>
      <c r="J29" s="3">
        <f t="shared" ca="1" si="15"/>
        <v>33.33</v>
      </c>
      <c r="K29" s="17">
        <f t="shared" ca="1" si="7"/>
        <v>1014.3299999999998</v>
      </c>
      <c r="L29" s="17">
        <f t="shared" ca="1" si="0"/>
        <v>1015.3299999999998</v>
      </c>
      <c r="M29" s="16">
        <f t="shared" ca="1" si="8"/>
        <v>-1</v>
      </c>
      <c r="O29" s="16">
        <f t="shared" si="16"/>
        <v>19</v>
      </c>
      <c r="P29" s="17">
        <f t="shared" ca="1" si="9"/>
        <v>14.329999999999814</v>
      </c>
      <c r="R29" s="16">
        <f t="shared" si="17"/>
        <v>19</v>
      </c>
      <c r="S29" s="17">
        <f t="shared" ca="1" si="10"/>
        <v>75.421052631577965</v>
      </c>
      <c r="T29" s="17">
        <f t="shared" ca="1" si="11"/>
        <v>14.329999999999814</v>
      </c>
    </row>
    <row r="30" spans="1:20">
      <c r="A30" s="16">
        <f t="shared" si="12"/>
        <v>20</v>
      </c>
      <c r="B30" s="16">
        <f t="shared" ca="1" si="1"/>
        <v>3.12</v>
      </c>
      <c r="C30" s="16">
        <f t="shared" ca="1" si="2"/>
        <v>0.33653846153846151</v>
      </c>
      <c r="D30" s="16">
        <f t="shared" ca="1" si="3"/>
        <v>0.90689975503678122</v>
      </c>
      <c r="E30" s="16">
        <f t="shared" ca="1" si="4"/>
        <v>0</v>
      </c>
      <c r="F30" s="16">
        <f t="shared" ca="1" si="13"/>
        <v>0</v>
      </c>
      <c r="G30" s="16">
        <f t="shared" ca="1" si="14"/>
        <v>2</v>
      </c>
      <c r="H30" s="18">
        <f t="shared" ca="1" si="5"/>
        <v>0</v>
      </c>
      <c r="I30" s="21">
        <f t="shared" ca="1" si="6"/>
        <v>-1</v>
      </c>
      <c r="J30" s="3">
        <f t="shared" ca="1" si="15"/>
        <v>33.33</v>
      </c>
      <c r="K30" s="17">
        <f t="shared" ca="1" si="7"/>
        <v>1013.3299999999998</v>
      </c>
      <c r="L30" s="17">
        <f t="shared" ca="1" si="0"/>
        <v>1015.3299999999998</v>
      </c>
      <c r="M30" s="16">
        <f t="shared" ca="1" si="8"/>
        <v>-2</v>
      </c>
      <c r="O30" s="16">
        <f t="shared" si="16"/>
        <v>20</v>
      </c>
      <c r="P30" s="17">
        <f t="shared" ca="1" si="9"/>
        <v>13.329999999999814</v>
      </c>
      <c r="R30" s="16">
        <f t="shared" si="17"/>
        <v>20</v>
      </c>
      <c r="S30" s="17">
        <f t="shared" ca="1" si="10"/>
        <v>66.649999999999068</v>
      </c>
      <c r="T30" s="17">
        <f t="shared" ca="1" si="11"/>
        <v>13.329999999999814</v>
      </c>
    </row>
    <row r="31" spans="1:20">
      <c r="A31" s="16">
        <f t="shared" si="12"/>
        <v>21</v>
      </c>
      <c r="B31" s="16">
        <f t="shared" ca="1" si="1"/>
        <v>2.92</v>
      </c>
      <c r="C31" s="16">
        <f t="shared" ca="1" si="2"/>
        <v>0.3595890410958904</v>
      </c>
      <c r="D31" s="16">
        <f t="shared" ca="1" si="3"/>
        <v>0.56205199965499508</v>
      </c>
      <c r="E31" s="16">
        <f t="shared" ca="1" si="4"/>
        <v>0</v>
      </c>
      <c r="F31" s="16">
        <f t="shared" ca="1" si="13"/>
        <v>0</v>
      </c>
      <c r="G31" s="16">
        <f t="shared" ca="1" si="14"/>
        <v>3</v>
      </c>
      <c r="H31" s="18">
        <f t="shared" ca="1" si="5"/>
        <v>0</v>
      </c>
      <c r="I31" s="21">
        <f t="shared" ca="1" si="6"/>
        <v>-1</v>
      </c>
      <c r="J31" s="3">
        <f t="shared" ca="1" si="15"/>
        <v>33.33</v>
      </c>
      <c r="K31" s="17">
        <f t="shared" ca="1" si="7"/>
        <v>1012.3299999999998</v>
      </c>
      <c r="L31" s="17">
        <f t="shared" ca="1" si="0"/>
        <v>1015.3299999999998</v>
      </c>
      <c r="M31" s="16">
        <f t="shared" ca="1" si="8"/>
        <v>-3</v>
      </c>
      <c r="O31" s="16">
        <f t="shared" si="16"/>
        <v>21</v>
      </c>
      <c r="P31" s="17">
        <f t="shared" ca="1" si="9"/>
        <v>12.329999999999814</v>
      </c>
      <c r="R31" s="16">
        <f t="shared" si="17"/>
        <v>21</v>
      </c>
      <c r="S31" s="17">
        <f t="shared" ca="1" si="10"/>
        <v>58.714285714284841</v>
      </c>
      <c r="T31" s="17">
        <f t="shared" ca="1" si="11"/>
        <v>12.329999999999814</v>
      </c>
    </row>
    <row r="32" spans="1:20">
      <c r="A32" s="16">
        <f t="shared" si="12"/>
        <v>22</v>
      </c>
      <c r="B32" s="16">
        <f t="shared" ca="1" si="1"/>
        <v>5.49</v>
      </c>
      <c r="C32" s="16">
        <f t="shared" ca="1" si="2"/>
        <v>0.19125683060109289</v>
      </c>
      <c r="D32" s="16">
        <f t="shared" ca="1" si="3"/>
        <v>0.44123719067938572</v>
      </c>
      <c r="E32" s="16">
        <f t="shared" ca="1" si="4"/>
        <v>0</v>
      </c>
      <c r="F32" s="16">
        <f t="shared" ca="1" si="13"/>
        <v>0</v>
      </c>
      <c r="G32" s="16">
        <f t="shared" ca="1" si="14"/>
        <v>4</v>
      </c>
      <c r="H32" s="18">
        <f t="shared" ca="1" si="5"/>
        <v>0</v>
      </c>
      <c r="I32" s="21">
        <f t="shared" ca="1" si="6"/>
        <v>-1</v>
      </c>
      <c r="J32" s="3">
        <f t="shared" ca="1" si="15"/>
        <v>33.33</v>
      </c>
      <c r="K32" s="17">
        <f t="shared" ca="1" si="7"/>
        <v>1011.3299999999998</v>
      </c>
      <c r="L32" s="17">
        <f t="shared" ca="1" si="0"/>
        <v>1015.3299999999998</v>
      </c>
      <c r="M32" s="16">
        <f t="shared" ca="1" si="8"/>
        <v>-4</v>
      </c>
      <c r="O32" s="16">
        <f t="shared" si="16"/>
        <v>22</v>
      </c>
      <c r="P32" s="17">
        <f t="shared" ca="1" si="9"/>
        <v>11.329999999999814</v>
      </c>
      <c r="R32" s="16">
        <f t="shared" si="17"/>
        <v>22</v>
      </c>
      <c r="S32" s="17">
        <f t="shared" ca="1" si="10"/>
        <v>51.499999999999147</v>
      </c>
      <c r="T32" s="17">
        <f t="shared" ca="1" si="11"/>
        <v>11.329999999999814</v>
      </c>
    </row>
    <row r="33" spans="1:20">
      <c r="A33" s="16">
        <f t="shared" si="12"/>
        <v>23</v>
      </c>
      <c r="B33" s="16">
        <f t="shared" ca="1" si="1"/>
        <v>3.53</v>
      </c>
      <c r="C33" s="16">
        <f t="shared" ca="1" si="2"/>
        <v>0.2974504249291785</v>
      </c>
      <c r="D33" s="16">
        <f t="shared" ca="1" si="3"/>
        <v>0.96533193235579562</v>
      </c>
      <c r="E33" s="16">
        <f t="shared" ca="1" si="4"/>
        <v>0</v>
      </c>
      <c r="F33" s="16">
        <f t="shared" ca="1" si="13"/>
        <v>0</v>
      </c>
      <c r="G33" s="16">
        <f t="shared" ca="1" si="14"/>
        <v>5</v>
      </c>
      <c r="H33" s="18">
        <f t="shared" ca="1" si="5"/>
        <v>0</v>
      </c>
      <c r="I33" s="21">
        <f t="shared" ca="1" si="6"/>
        <v>-1</v>
      </c>
      <c r="J33" s="3">
        <f t="shared" ca="1" si="15"/>
        <v>33.33</v>
      </c>
      <c r="K33" s="17">
        <f t="shared" ca="1" si="7"/>
        <v>1010.3299999999998</v>
      </c>
      <c r="L33" s="17">
        <f t="shared" ca="1" si="0"/>
        <v>1015.3299999999998</v>
      </c>
      <c r="M33" s="16">
        <f t="shared" ca="1" si="8"/>
        <v>-5</v>
      </c>
      <c r="O33" s="16">
        <f t="shared" si="16"/>
        <v>23</v>
      </c>
      <c r="P33" s="17">
        <f t="shared" ca="1" si="9"/>
        <v>10.329999999999814</v>
      </c>
      <c r="R33" s="16">
        <f t="shared" si="17"/>
        <v>23</v>
      </c>
      <c r="S33" s="17">
        <f t="shared" ca="1" si="10"/>
        <v>44.91304347826005</v>
      </c>
      <c r="T33" s="17">
        <f t="shared" ca="1" si="11"/>
        <v>10.329999999999814</v>
      </c>
    </row>
    <row r="34" spans="1:20">
      <c r="A34" s="16">
        <f t="shared" si="12"/>
        <v>24</v>
      </c>
      <c r="B34" s="16">
        <f t="shared" ca="1" si="1"/>
        <v>4.59</v>
      </c>
      <c r="C34" s="16">
        <f t="shared" ca="1" si="2"/>
        <v>0.22875816993464054</v>
      </c>
      <c r="D34" s="16">
        <f t="shared" ca="1" si="3"/>
        <v>0.60395345818166768</v>
      </c>
      <c r="E34" s="16">
        <f t="shared" ca="1" si="4"/>
        <v>0</v>
      </c>
      <c r="F34" s="16">
        <f t="shared" ca="1" si="13"/>
        <v>0</v>
      </c>
      <c r="G34" s="16">
        <f t="shared" ca="1" si="14"/>
        <v>6</v>
      </c>
      <c r="H34" s="18">
        <f t="shared" ca="1" si="5"/>
        <v>0</v>
      </c>
      <c r="I34" s="21">
        <f t="shared" ca="1" si="6"/>
        <v>-1</v>
      </c>
      <c r="J34" s="3">
        <f t="shared" ca="1" si="15"/>
        <v>33.33</v>
      </c>
      <c r="K34" s="17">
        <f t="shared" ca="1" si="7"/>
        <v>1009.3299999999998</v>
      </c>
      <c r="L34" s="17">
        <f t="shared" ca="1" si="0"/>
        <v>1015.3299999999998</v>
      </c>
      <c r="M34" s="16">
        <f t="shared" ca="1" si="8"/>
        <v>-6</v>
      </c>
      <c r="O34" s="16">
        <f t="shared" si="16"/>
        <v>24</v>
      </c>
      <c r="P34" s="17">
        <f t="shared" ca="1" si="9"/>
        <v>9.3299999999998136</v>
      </c>
      <c r="R34" s="16">
        <f t="shared" si="17"/>
        <v>24</v>
      </c>
      <c r="S34" s="17">
        <f t="shared" ca="1" si="10"/>
        <v>38.874999999999204</v>
      </c>
      <c r="T34" s="17">
        <f t="shared" ca="1" si="11"/>
        <v>9.3299999999998136</v>
      </c>
    </row>
    <row r="35" spans="1:20">
      <c r="A35" s="16">
        <f t="shared" si="12"/>
        <v>25</v>
      </c>
      <c r="B35" s="16">
        <f t="shared" ca="1" si="1"/>
        <v>2.64</v>
      </c>
      <c r="C35" s="16">
        <f t="shared" ca="1" si="2"/>
        <v>0.39772727272727276</v>
      </c>
      <c r="D35" s="16">
        <f t="shared" ca="1" si="3"/>
        <v>0.3250225353895404</v>
      </c>
      <c r="E35" s="16">
        <f t="shared" ca="1" si="4"/>
        <v>1</v>
      </c>
      <c r="F35" s="16">
        <f t="shared" ca="1" si="13"/>
        <v>1</v>
      </c>
      <c r="G35" s="16">
        <f t="shared" ca="1" si="14"/>
        <v>0</v>
      </c>
      <c r="H35" s="18">
        <f t="shared" ca="1" si="5"/>
        <v>2.64</v>
      </c>
      <c r="I35" s="21">
        <f t="shared" ca="1" si="6"/>
        <v>1.6400000000000001</v>
      </c>
      <c r="J35" s="3">
        <f t="shared" ca="1" si="15"/>
        <v>35.97</v>
      </c>
      <c r="K35" s="17">
        <f t="shared" ca="1" si="7"/>
        <v>1010.9699999999998</v>
      </c>
      <c r="L35" s="17">
        <f t="shared" ca="1" si="0"/>
        <v>1015.3299999999998</v>
      </c>
      <c r="M35" s="16">
        <f t="shared" ca="1" si="8"/>
        <v>-4.3600000000000136</v>
      </c>
      <c r="O35" s="16">
        <f t="shared" si="16"/>
        <v>25</v>
      </c>
      <c r="P35" s="17">
        <f t="shared" ca="1" si="9"/>
        <v>10.9699999999998</v>
      </c>
      <c r="R35" s="16">
        <f t="shared" si="17"/>
        <v>25</v>
      </c>
      <c r="S35" s="17">
        <f t="shared" ca="1" si="10"/>
        <v>43.8799999999992</v>
      </c>
      <c r="T35" s="17">
        <f t="shared" ca="1" si="11"/>
        <v>10.9699999999998</v>
      </c>
    </row>
    <row r="36" spans="1:20">
      <c r="A36" s="16">
        <f t="shared" si="12"/>
        <v>26</v>
      </c>
      <c r="B36" s="16">
        <f t="shared" ca="1" si="1"/>
        <v>4.99</v>
      </c>
      <c r="C36" s="16">
        <f t="shared" ca="1" si="2"/>
        <v>0.21042084168336672</v>
      </c>
      <c r="D36" s="16">
        <f t="shared" ca="1" si="3"/>
        <v>0.87800025140856186</v>
      </c>
      <c r="E36" s="16">
        <f t="shared" ca="1" si="4"/>
        <v>0</v>
      </c>
      <c r="F36" s="16">
        <f t="shared" ca="1" si="13"/>
        <v>0</v>
      </c>
      <c r="G36" s="16">
        <f t="shared" ca="1" si="14"/>
        <v>1</v>
      </c>
      <c r="H36" s="18">
        <f t="shared" ca="1" si="5"/>
        <v>0</v>
      </c>
      <c r="I36" s="21">
        <f t="shared" ca="1" si="6"/>
        <v>-1</v>
      </c>
      <c r="J36" s="3">
        <f t="shared" ca="1" si="15"/>
        <v>35.97</v>
      </c>
      <c r="K36" s="17">
        <f t="shared" ca="1" si="7"/>
        <v>1009.9699999999998</v>
      </c>
      <c r="L36" s="17">
        <f t="shared" ca="1" si="0"/>
        <v>1015.3299999999998</v>
      </c>
      <c r="M36" s="16">
        <f t="shared" ca="1" si="8"/>
        <v>-5.3600000000000136</v>
      </c>
      <c r="O36" s="16">
        <f t="shared" si="16"/>
        <v>26</v>
      </c>
      <c r="P36" s="17">
        <f t="shared" ca="1" si="9"/>
        <v>9.9699999999997999</v>
      </c>
      <c r="R36" s="16">
        <f t="shared" si="17"/>
        <v>26</v>
      </c>
      <c r="S36" s="17">
        <f t="shared" ca="1" si="10"/>
        <v>38.346153846153072</v>
      </c>
      <c r="T36" s="17">
        <f t="shared" ca="1" si="11"/>
        <v>9.9699999999997999</v>
      </c>
    </row>
    <row r="37" spans="1:20">
      <c r="A37" s="16">
        <f t="shared" si="12"/>
        <v>27</v>
      </c>
      <c r="B37" s="16">
        <f t="shared" ca="1" si="1"/>
        <v>4.07</v>
      </c>
      <c r="C37" s="16">
        <f t="shared" ca="1" si="2"/>
        <v>0.25798525798525795</v>
      </c>
      <c r="D37" s="16">
        <f t="shared" ca="1" si="3"/>
        <v>0.12500220723856548</v>
      </c>
      <c r="E37" s="16">
        <f t="shared" ca="1" si="4"/>
        <v>1</v>
      </c>
      <c r="F37" s="16">
        <f t="shared" ca="1" si="13"/>
        <v>1</v>
      </c>
      <c r="G37" s="16">
        <f t="shared" ca="1" si="14"/>
        <v>0</v>
      </c>
      <c r="H37" s="18">
        <f t="shared" ca="1" si="5"/>
        <v>4.07</v>
      </c>
      <c r="I37" s="21">
        <f t="shared" ca="1" si="6"/>
        <v>3.0700000000000003</v>
      </c>
      <c r="J37" s="3">
        <f t="shared" ca="1" si="15"/>
        <v>40.04</v>
      </c>
      <c r="K37" s="17">
        <f t="shared" ca="1" si="7"/>
        <v>1013.0399999999998</v>
      </c>
      <c r="L37" s="17">
        <f t="shared" ca="1" si="0"/>
        <v>1015.3299999999998</v>
      </c>
      <c r="M37" s="16">
        <f t="shared" ca="1" si="8"/>
        <v>-2.2899999999999636</v>
      </c>
      <c r="O37" s="16">
        <f t="shared" si="16"/>
        <v>27</v>
      </c>
      <c r="P37" s="17">
        <f t="shared" ca="1" si="9"/>
        <v>13.03999999999985</v>
      </c>
      <c r="R37" s="16">
        <f t="shared" si="17"/>
        <v>27</v>
      </c>
      <c r="S37" s="17">
        <f t="shared" ca="1" si="10"/>
        <v>48.296296296295736</v>
      </c>
      <c r="T37" s="17">
        <f t="shared" ca="1" si="11"/>
        <v>13.03999999999985</v>
      </c>
    </row>
    <row r="38" spans="1:20">
      <c r="A38" s="16">
        <f t="shared" si="12"/>
        <v>28</v>
      </c>
      <c r="B38" s="16">
        <f t="shared" ca="1" si="1"/>
        <v>5.46</v>
      </c>
      <c r="C38" s="16">
        <f t="shared" ca="1" si="2"/>
        <v>0.19230769230769229</v>
      </c>
      <c r="D38" s="16">
        <f t="shared" ca="1" si="3"/>
        <v>0.45349299946830368</v>
      </c>
      <c r="E38" s="16">
        <f t="shared" ca="1" si="4"/>
        <v>0</v>
      </c>
      <c r="F38" s="16">
        <f t="shared" ca="1" si="13"/>
        <v>0</v>
      </c>
      <c r="G38" s="16">
        <f t="shared" ca="1" si="14"/>
        <v>1</v>
      </c>
      <c r="H38" s="18">
        <f t="shared" ca="1" si="5"/>
        <v>0</v>
      </c>
      <c r="I38" s="21">
        <f t="shared" ca="1" si="6"/>
        <v>-1</v>
      </c>
      <c r="J38" s="3">
        <f t="shared" ca="1" si="15"/>
        <v>40.04</v>
      </c>
      <c r="K38" s="17">
        <f t="shared" ca="1" si="7"/>
        <v>1012.0399999999998</v>
      </c>
      <c r="L38" s="17">
        <f t="shared" ca="1" si="0"/>
        <v>1015.3299999999998</v>
      </c>
      <c r="M38" s="16">
        <f t="shared" ca="1" si="8"/>
        <v>-3.2899999999999636</v>
      </c>
      <c r="O38" s="16">
        <f t="shared" si="16"/>
        <v>28</v>
      </c>
      <c r="P38" s="17">
        <f t="shared" ca="1" si="9"/>
        <v>12.03999999999985</v>
      </c>
      <c r="R38" s="16">
        <f t="shared" si="17"/>
        <v>28</v>
      </c>
      <c r="S38" s="17">
        <f t="shared" ca="1" si="10"/>
        <v>42.99999999999946</v>
      </c>
      <c r="T38" s="17">
        <f t="shared" ca="1" si="11"/>
        <v>12.03999999999985</v>
      </c>
    </row>
    <row r="39" spans="1:20">
      <c r="A39" s="16">
        <f t="shared" si="12"/>
        <v>29</v>
      </c>
      <c r="B39" s="16">
        <f t="shared" ca="1" si="1"/>
        <v>4.1399999999999997</v>
      </c>
      <c r="C39" s="16">
        <f t="shared" ca="1" si="2"/>
        <v>0.25362318840579712</v>
      </c>
      <c r="D39" s="16">
        <f t="shared" ca="1" si="3"/>
        <v>0.43477625772464834</v>
      </c>
      <c r="E39" s="16">
        <f t="shared" ca="1" si="4"/>
        <v>0</v>
      </c>
      <c r="F39" s="16">
        <f t="shared" ca="1" si="13"/>
        <v>0</v>
      </c>
      <c r="G39" s="16">
        <f t="shared" ca="1" si="14"/>
        <v>2</v>
      </c>
      <c r="H39" s="18">
        <f t="shared" ca="1" si="5"/>
        <v>0</v>
      </c>
      <c r="I39" s="21">
        <f t="shared" ca="1" si="6"/>
        <v>-1</v>
      </c>
      <c r="J39" s="3">
        <f t="shared" ca="1" si="15"/>
        <v>40.04</v>
      </c>
      <c r="K39" s="17">
        <f t="shared" ca="1" si="7"/>
        <v>1011.0399999999998</v>
      </c>
      <c r="L39" s="17">
        <f t="shared" ca="1" si="0"/>
        <v>1015.3299999999998</v>
      </c>
      <c r="M39" s="16">
        <f t="shared" ca="1" si="8"/>
        <v>-4.2899999999999636</v>
      </c>
      <c r="O39" s="16">
        <f t="shared" si="16"/>
        <v>29</v>
      </c>
      <c r="P39" s="17">
        <f t="shared" ca="1" si="9"/>
        <v>11.03999999999985</v>
      </c>
      <c r="R39" s="16">
        <f t="shared" si="17"/>
        <v>29</v>
      </c>
      <c r="S39" s="17">
        <f t="shared" ca="1" si="10"/>
        <v>38.068965517240855</v>
      </c>
      <c r="T39" s="17">
        <f t="shared" ca="1" si="11"/>
        <v>11.03999999999985</v>
      </c>
    </row>
    <row r="40" spans="1:20">
      <c r="A40" s="16">
        <f t="shared" si="12"/>
        <v>30</v>
      </c>
      <c r="B40" s="16">
        <f t="shared" ca="1" si="1"/>
        <v>2.5</v>
      </c>
      <c r="C40" s="16">
        <f t="shared" ca="1" si="2"/>
        <v>0.42000000000000004</v>
      </c>
      <c r="D40" s="16">
        <f t="shared" ca="1" si="3"/>
        <v>0.10279606799280305</v>
      </c>
      <c r="E40" s="16">
        <f t="shared" ca="1" si="4"/>
        <v>1</v>
      </c>
      <c r="F40" s="16">
        <f t="shared" ca="1" si="13"/>
        <v>1</v>
      </c>
      <c r="G40" s="16">
        <f t="shared" ca="1" si="14"/>
        <v>0</v>
      </c>
      <c r="H40" s="18">
        <f t="shared" ca="1" si="5"/>
        <v>2.5</v>
      </c>
      <c r="I40" s="21">
        <f t="shared" ca="1" si="6"/>
        <v>1.5</v>
      </c>
      <c r="J40" s="3">
        <f t="shared" ca="1" si="15"/>
        <v>42.54</v>
      </c>
      <c r="K40" s="17">
        <f t="shared" ca="1" si="7"/>
        <v>1012.5399999999998</v>
      </c>
      <c r="L40" s="17">
        <f t="shared" ca="1" si="0"/>
        <v>1015.3299999999998</v>
      </c>
      <c r="M40" s="16">
        <f t="shared" ca="1" si="8"/>
        <v>-2.7899999999999636</v>
      </c>
      <c r="O40" s="16">
        <f t="shared" si="16"/>
        <v>30</v>
      </c>
      <c r="P40" s="17">
        <f t="shared" ca="1" si="9"/>
        <v>12.53999999999985</v>
      </c>
      <c r="R40" s="16">
        <f t="shared" si="17"/>
        <v>30</v>
      </c>
      <c r="S40" s="17">
        <f t="shared" ca="1" si="10"/>
        <v>41.7999999999995</v>
      </c>
      <c r="T40" s="17">
        <f t="shared" ca="1" si="11"/>
        <v>12.53999999999985</v>
      </c>
    </row>
    <row r="41" spans="1:20">
      <c r="A41" s="16">
        <f t="shared" si="12"/>
        <v>31</v>
      </c>
      <c r="B41" s="16">
        <f t="shared" ca="1" si="1"/>
        <v>4.5599999999999996</v>
      </c>
      <c r="C41" s="16">
        <f t="shared" ca="1" si="2"/>
        <v>0.23026315789473686</v>
      </c>
      <c r="D41" s="16">
        <f t="shared" ca="1" si="3"/>
        <v>0.28336202081452821</v>
      </c>
      <c r="E41" s="16">
        <f t="shared" ca="1" si="4"/>
        <v>0</v>
      </c>
      <c r="F41" s="16">
        <f t="shared" ca="1" si="13"/>
        <v>0</v>
      </c>
      <c r="G41" s="16">
        <f t="shared" ca="1" si="14"/>
        <v>1</v>
      </c>
      <c r="H41" s="18">
        <f t="shared" ca="1" si="5"/>
        <v>0</v>
      </c>
      <c r="I41" s="21">
        <f t="shared" ca="1" si="6"/>
        <v>-1</v>
      </c>
      <c r="J41" s="3">
        <f t="shared" ca="1" si="15"/>
        <v>42.54</v>
      </c>
      <c r="K41" s="17">
        <f t="shared" ca="1" si="7"/>
        <v>1011.5399999999998</v>
      </c>
      <c r="L41" s="17">
        <f t="shared" ca="1" si="0"/>
        <v>1015.3299999999998</v>
      </c>
      <c r="M41" s="16">
        <f t="shared" ca="1" si="8"/>
        <v>-3.7899999999999636</v>
      </c>
      <c r="O41" s="16">
        <f t="shared" si="16"/>
        <v>31</v>
      </c>
      <c r="P41" s="17">
        <f t="shared" ca="1" si="9"/>
        <v>11.53999999999985</v>
      </c>
      <c r="R41" s="16">
        <f t="shared" si="17"/>
        <v>31</v>
      </c>
      <c r="S41" s="17">
        <f t="shared" ca="1" si="10"/>
        <v>37.225806451612414</v>
      </c>
      <c r="T41" s="17">
        <f t="shared" ca="1" si="11"/>
        <v>11.53999999999985</v>
      </c>
    </row>
    <row r="42" spans="1:20">
      <c r="A42" s="16">
        <f t="shared" si="12"/>
        <v>32</v>
      </c>
      <c r="B42" s="16">
        <f t="shared" ca="1" si="1"/>
        <v>5.66</v>
      </c>
      <c r="C42" s="16">
        <f t="shared" ca="1" si="2"/>
        <v>0.18551236749116609</v>
      </c>
      <c r="D42" s="16">
        <f t="shared" ca="1" si="3"/>
        <v>0.59695529128211167</v>
      </c>
      <c r="E42" s="16">
        <f t="shared" ca="1" si="4"/>
        <v>0</v>
      </c>
      <c r="F42" s="16">
        <f t="shared" ca="1" si="13"/>
        <v>0</v>
      </c>
      <c r="G42" s="16">
        <f t="shared" ca="1" si="14"/>
        <v>2</v>
      </c>
      <c r="H42" s="18">
        <f t="shared" ca="1" si="5"/>
        <v>0</v>
      </c>
      <c r="I42" s="21">
        <f t="shared" ca="1" si="6"/>
        <v>-1</v>
      </c>
      <c r="J42" s="3">
        <f t="shared" ca="1" si="15"/>
        <v>42.54</v>
      </c>
      <c r="K42" s="17">
        <f t="shared" ca="1" si="7"/>
        <v>1010.5399999999998</v>
      </c>
      <c r="L42" s="17">
        <f t="shared" ca="1" si="0"/>
        <v>1015.3299999999998</v>
      </c>
      <c r="M42" s="16">
        <f t="shared" ca="1" si="8"/>
        <v>-4.7899999999999636</v>
      </c>
      <c r="O42" s="16">
        <f t="shared" si="16"/>
        <v>32</v>
      </c>
      <c r="P42" s="17">
        <f t="shared" ca="1" si="9"/>
        <v>10.53999999999985</v>
      </c>
      <c r="R42" s="16">
        <f t="shared" si="17"/>
        <v>32</v>
      </c>
      <c r="S42" s="17">
        <f t="shared" ca="1" si="10"/>
        <v>32.937499999999545</v>
      </c>
      <c r="T42" s="17">
        <f t="shared" ca="1" si="11"/>
        <v>10.53999999999985</v>
      </c>
    </row>
    <row r="43" spans="1:20">
      <c r="A43" s="16">
        <f t="shared" si="12"/>
        <v>33</v>
      </c>
      <c r="B43" s="16">
        <f t="shared" ca="1" si="1"/>
        <v>4.9400000000000004</v>
      </c>
      <c r="C43" s="16">
        <f t="shared" ca="1" si="2"/>
        <v>0.2125506072874494</v>
      </c>
      <c r="D43" s="16">
        <f t="shared" ca="1" si="3"/>
        <v>0.68175971319766049</v>
      </c>
      <c r="E43" s="16">
        <f t="shared" ca="1" si="4"/>
        <v>0</v>
      </c>
      <c r="F43" s="16">
        <f t="shared" ca="1" si="13"/>
        <v>0</v>
      </c>
      <c r="G43" s="16">
        <f t="shared" ca="1" si="14"/>
        <v>3</v>
      </c>
      <c r="H43" s="18">
        <f t="shared" ca="1" si="5"/>
        <v>0</v>
      </c>
      <c r="I43" s="21">
        <f t="shared" ca="1" si="6"/>
        <v>-1</v>
      </c>
      <c r="J43" s="3">
        <f t="shared" ca="1" si="15"/>
        <v>42.54</v>
      </c>
      <c r="K43" s="17">
        <f t="shared" ca="1" si="7"/>
        <v>1009.5399999999998</v>
      </c>
      <c r="L43" s="17">
        <f t="shared" ca="1" si="0"/>
        <v>1015.3299999999998</v>
      </c>
      <c r="M43" s="16">
        <f t="shared" ca="1" si="8"/>
        <v>-5.7899999999999636</v>
      </c>
      <c r="O43" s="16">
        <f t="shared" si="16"/>
        <v>33</v>
      </c>
      <c r="P43" s="17">
        <f t="shared" ca="1" si="9"/>
        <v>9.5399999999998499</v>
      </c>
      <c r="R43" s="16">
        <f t="shared" si="17"/>
        <v>33</v>
      </c>
      <c r="S43" s="17">
        <f t="shared" ca="1" si="10"/>
        <v>28.909090909090452</v>
      </c>
      <c r="T43" s="17">
        <f t="shared" ca="1" si="11"/>
        <v>9.5399999999998499</v>
      </c>
    </row>
    <row r="44" spans="1:20">
      <c r="A44" s="16">
        <f t="shared" si="12"/>
        <v>34</v>
      </c>
      <c r="B44" s="16">
        <f t="shared" ca="1" si="1"/>
        <v>2.2999999999999998</v>
      </c>
      <c r="C44" s="16">
        <f t="shared" ca="1" si="2"/>
        <v>0.45652173913043487</v>
      </c>
      <c r="D44" s="16">
        <f t="shared" ca="1" si="3"/>
        <v>0.30547039030538836</v>
      </c>
      <c r="E44" s="16">
        <f t="shared" ca="1" si="4"/>
        <v>1</v>
      </c>
      <c r="F44" s="16">
        <f t="shared" ca="1" si="13"/>
        <v>1</v>
      </c>
      <c r="G44" s="16">
        <f t="shared" ca="1" si="14"/>
        <v>0</v>
      </c>
      <c r="H44" s="18">
        <f t="shared" ca="1" si="5"/>
        <v>2.2999999999999998</v>
      </c>
      <c r="I44" s="21">
        <f t="shared" ca="1" si="6"/>
        <v>1.2999999999999998</v>
      </c>
      <c r="J44" s="3">
        <f t="shared" ca="1" si="15"/>
        <v>44.839999999999996</v>
      </c>
      <c r="K44" s="17">
        <f t="shared" ca="1" si="7"/>
        <v>1010.8399999999998</v>
      </c>
      <c r="L44" s="17">
        <f t="shared" ca="1" si="0"/>
        <v>1015.3299999999998</v>
      </c>
      <c r="M44" s="16">
        <f t="shared" ca="1" si="8"/>
        <v>-4.4900000000000091</v>
      </c>
      <c r="O44" s="16">
        <f t="shared" si="16"/>
        <v>34</v>
      </c>
      <c r="P44" s="17">
        <f t="shared" ca="1" si="9"/>
        <v>10.839999999999804</v>
      </c>
      <c r="R44" s="16">
        <f t="shared" si="17"/>
        <v>34</v>
      </c>
      <c r="S44" s="17">
        <f t="shared" ca="1" si="10"/>
        <v>31.882352941175895</v>
      </c>
      <c r="T44" s="17">
        <f t="shared" ca="1" si="11"/>
        <v>10.839999999999804</v>
      </c>
    </row>
    <row r="45" spans="1:20">
      <c r="A45" s="16">
        <f t="shared" si="12"/>
        <v>35</v>
      </c>
      <c r="B45" s="16">
        <f t="shared" ca="1" si="1"/>
        <v>3.35</v>
      </c>
      <c r="C45" s="16">
        <f t="shared" ca="1" si="2"/>
        <v>0.31343283582089548</v>
      </c>
      <c r="D45" s="16">
        <f t="shared" ca="1" si="3"/>
        <v>0.63574061709247243</v>
      </c>
      <c r="E45" s="16">
        <f t="shared" ca="1" si="4"/>
        <v>0</v>
      </c>
      <c r="F45" s="16">
        <f t="shared" ca="1" si="13"/>
        <v>0</v>
      </c>
      <c r="G45" s="16">
        <f t="shared" ca="1" si="14"/>
        <v>1</v>
      </c>
      <c r="H45" s="18">
        <f t="shared" ca="1" si="5"/>
        <v>0</v>
      </c>
      <c r="I45" s="21">
        <f t="shared" ca="1" si="6"/>
        <v>-1</v>
      </c>
      <c r="J45" s="3">
        <f t="shared" ca="1" si="15"/>
        <v>44.839999999999996</v>
      </c>
      <c r="K45" s="17">
        <f t="shared" ca="1" si="7"/>
        <v>1009.8399999999998</v>
      </c>
      <c r="L45" s="17">
        <f t="shared" ca="1" si="0"/>
        <v>1015.3299999999998</v>
      </c>
      <c r="M45" s="16">
        <f t="shared" ca="1" si="8"/>
        <v>-5.4900000000000091</v>
      </c>
      <c r="O45" s="16">
        <f t="shared" si="16"/>
        <v>35</v>
      </c>
      <c r="P45" s="17">
        <f t="shared" ca="1" si="9"/>
        <v>9.8399999999998045</v>
      </c>
      <c r="R45" s="16">
        <f t="shared" si="17"/>
        <v>35</v>
      </c>
      <c r="S45" s="17">
        <f t="shared" ca="1" si="10"/>
        <v>28.11428571428516</v>
      </c>
      <c r="T45" s="17">
        <f t="shared" ca="1" si="11"/>
        <v>9.8399999999998045</v>
      </c>
    </row>
    <row r="46" spans="1:20">
      <c r="A46" s="16">
        <f t="shared" si="12"/>
        <v>36</v>
      </c>
      <c r="B46" s="16">
        <f t="shared" ca="1" si="1"/>
        <v>2.5499999999999998</v>
      </c>
      <c r="C46" s="16">
        <f t="shared" ca="1" si="2"/>
        <v>0.41176470588235303</v>
      </c>
      <c r="D46" s="16">
        <f t="shared" ca="1" si="3"/>
        <v>0.81497566211607797</v>
      </c>
      <c r="E46" s="16">
        <f t="shared" ca="1" si="4"/>
        <v>0</v>
      </c>
      <c r="F46" s="16">
        <f t="shared" ca="1" si="13"/>
        <v>0</v>
      </c>
      <c r="G46" s="16">
        <f t="shared" ca="1" si="14"/>
        <v>2</v>
      </c>
      <c r="H46" s="18">
        <f t="shared" ca="1" si="5"/>
        <v>0</v>
      </c>
      <c r="I46" s="21">
        <f t="shared" ca="1" si="6"/>
        <v>-1</v>
      </c>
      <c r="J46" s="3">
        <f t="shared" ca="1" si="15"/>
        <v>44.839999999999996</v>
      </c>
      <c r="K46" s="17">
        <f t="shared" ca="1" si="7"/>
        <v>1008.8399999999998</v>
      </c>
      <c r="L46" s="17">
        <f t="shared" ca="1" si="0"/>
        <v>1015.3299999999998</v>
      </c>
      <c r="M46" s="16">
        <f t="shared" ca="1" si="8"/>
        <v>-6.4900000000000091</v>
      </c>
      <c r="O46" s="16">
        <f t="shared" si="16"/>
        <v>36</v>
      </c>
      <c r="P46" s="17">
        <f t="shared" ca="1" si="9"/>
        <v>8.8399999999998045</v>
      </c>
      <c r="R46" s="16">
        <f t="shared" si="17"/>
        <v>36</v>
      </c>
      <c r="S46" s="17">
        <f t="shared" ca="1" si="10"/>
        <v>24.555555555555017</v>
      </c>
      <c r="T46" s="17">
        <f t="shared" ca="1" si="11"/>
        <v>8.8399999999998045</v>
      </c>
    </row>
    <row r="47" spans="1:20">
      <c r="A47" s="16">
        <f t="shared" si="12"/>
        <v>37</v>
      </c>
      <c r="B47" s="16">
        <f t="shared" ca="1" si="1"/>
        <v>4.5599999999999996</v>
      </c>
      <c r="C47" s="16">
        <f t="shared" ca="1" si="2"/>
        <v>0.23026315789473686</v>
      </c>
      <c r="D47" s="16">
        <f t="shared" ca="1" si="3"/>
        <v>0.19886486775680012</v>
      </c>
      <c r="E47" s="16">
        <f t="shared" ca="1" si="4"/>
        <v>1</v>
      </c>
      <c r="F47" s="16">
        <f t="shared" ca="1" si="13"/>
        <v>1</v>
      </c>
      <c r="G47" s="16">
        <f t="shared" ca="1" si="14"/>
        <v>0</v>
      </c>
      <c r="H47" s="18">
        <f t="shared" ca="1" si="5"/>
        <v>4.5599999999999996</v>
      </c>
      <c r="I47" s="21">
        <f t="shared" ca="1" si="6"/>
        <v>3.5599999999999996</v>
      </c>
      <c r="J47" s="3">
        <f t="shared" ca="1" si="15"/>
        <v>49.4</v>
      </c>
      <c r="K47" s="17">
        <f t="shared" ca="1" si="7"/>
        <v>1012.3999999999997</v>
      </c>
      <c r="L47" s="17">
        <f t="shared" ca="1" si="0"/>
        <v>1015.3299999999998</v>
      </c>
      <c r="M47" s="16">
        <f t="shared" ca="1" si="8"/>
        <v>-2.9300000000000637</v>
      </c>
      <c r="O47" s="16">
        <f t="shared" si="16"/>
        <v>37</v>
      </c>
      <c r="P47" s="17">
        <f t="shared" ca="1" si="9"/>
        <v>12.39999999999975</v>
      </c>
      <c r="R47" s="16">
        <f t="shared" si="17"/>
        <v>37</v>
      </c>
      <c r="S47" s="17">
        <f t="shared" ca="1" si="10"/>
        <v>33.513513513512834</v>
      </c>
      <c r="T47" s="17">
        <f t="shared" ca="1" si="11"/>
        <v>12.39999999999975</v>
      </c>
    </row>
    <row r="48" spans="1:20">
      <c r="A48" s="16">
        <f t="shared" si="12"/>
        <v>38</v>
      </c>
      <c r="B48" s="16">
        <f t="shared" ca="1" si="1"/>
        <v>5.22</v>
      </c>
      <c r="C48" s="16">
        <f t="shared" ca="1" si="2"/>
        <v>0.20114942528735633</v>
      </c>
      <c r="D48" s="16">
        <f t="shared" ca="1" si="3"/>
        <v>0.84298441431026494</v>
      </c>
      <c r="E48" s="16">
        <f t="shared" ca="1" si="4"/>
        <v>0</v>
      </c>
      <c r="F48" s="16">
        <f t="shared" ca="1" si="13"/>
        <v>0</v>
      </c>
      <c r="G48" s="16">
        <f t="shared" ca="1" si="14"/>
        <v>1</v>
      </c>
      <c r="H48" s="18">
        <f t="shared" ca="1" si="5"/>
        <v>0</v>
      </c>
      <c r="I48" s="21">
        <f t="shared" ca="1" si="6"/>
        <v>-1</v>
      </c>
      <c r="J48" s="3">
        <f t="shared" ca="1" si="15"/>
        <v>49.4</v>
      </c>
      <c r="K48" s="17">
        <f t="shared" ca="1" si="7"/>
        <v>1011.3999999999997</v>
      </c>
      <c r="L48" s="17">
        <f t="shared" ca="1" si="0"/>
        <v>1015.3299999999998</v>
      </c>
      <c r="M48" s="16">
        <f t="shared" ca="1" si="8"/>
        <v>-3.9300000000000637</v>
      </c>
      <c r="O48" s="16">
        <f t="shared" si="16"/>
        <v>38</v>
      </c>
      <c r="P48" s="17">
        <f t="shared" ca="1" si="9"/>
        <v>11.39999999999975</v>
      </c>
      <c r="R48" s="16">
        <f t="shared" si="17"/>
        <v>38</v>
      </c>
      <c r="S48" s="17">
        <f t="shared" ca="1" si="10"/>
        <v>29.999999999999346</v>
      </c>
      <c r="T48" s="17">
        <f t="shared" ca="1" si="11"/>
        <v>11.39999999999975</v>
      </c>
    </row>
    <row r="49" spans="1:20">
      <c r="A49" s="16">
        <f t="shared" si="12"/>
        <v>39</v>
      </c>
      <c r="B49" s="16">
        <f t="shared" ca="1" si="1"/>
        <v>2.2000000000000002</v>
      </c>
      <c r="C49" s="16">
        <f t="shared" ca="1" si="2"/>
        <v>0.47727272727272729</v>
      </c>
      <c r="D49" s="16">
        <f t="shared" ca="1" si="3"/>
        <v>0.16914794956749746</v>
      </c>
      <c r="E49" s="16">
        <f t="shared" ca="1" si="4"/>
        <v>1</v>
      </c>
      <c r="F49" s="16">
        <f t="shared" ca="1" si="13"/>
        <v>1</v>
      </c>
      <c r="G49" s="16">
        <f t="shared" ca="1" si="14"/>
        <v>0</v>
      </c>
      <c r="H49" s="18">
        <f t="shared" ca="1" si="5"/>
        <v>2.2000000000000002</v>
      </c>
      <c r="I49" s="21">
        <f t="shared" ca="1" si="6"/>
        <v>1.2000000000000002</v>
      </c>
      <c r="J49" s="3">
        <f t="shared" ca="1" si="15"/>
        <v>51.6</v>
      </c>
      <c r="K49" s="17">
        <f t="shared" ca="1" si="7"/>
        <v>1012.5999999999998</v>
      </c>
      <c r="L49" s="17">
        <f t="shared" ca="1" si="0"/>
        <v>1015.3299999999998</v>
      </c>
      <c r="M49" s="16">
        <f t="shared" ca="1" si="8"/>
        <v>-2.7300000000000182</v>
      </c>
      <c r="O49" s="16">
        <f t="shared" si="16"/>
        <v>39</v>
      </c>
      <c r="P49" s="17">
        <f t="shared" ca="1" si="9"/>
        <v>12.599999999999795</v>
      </c>
      <c r="R49" s="16">
        <f t="shared" si="17"/>
        <v>39</v>
      </c>
      <c r="S49" s="17">
        <f t="shared" ca="1" si="10"/>
        <v>32.307692307691781</v>
      </c>
      <c r="T49" s="17">
        <f t="shared" ca="1" si="11"/>
        <v>12.599999999999795</v>
      </c>
    </row>
    <row r="50" spans="1:20">
      <c r="A50" s="16">
        <f t="shared" si="12"/>
        <v>40</v>
      </c>
      <c r="B50" s="16">
        <f t="shared" ca="1" si="1"/>
        <v>5.14</v>
      </c>
      <c r="C50" s="16">
        <f t="shared" ca="1" si="2"/>
        <v>0.20428015564202337</v>
      </c>
      <c r="D50" s="16">
        <f t="shared" ca="1" si="3"/>
        <v>0.9333053267013014</v>
      </c>
      <c r="E50" s="16">
        <f t="shared" ca="1" si="4"/>
        <v>0</v>
      </c>
      <c r="F50" s="16">
        <f t="shared" ca="1" si="13"/>
        <v>0</v>
      </c>
      <c r="G50" s="16">
        <f t="shared" ca="1" si="14"/>
        <v>1</v>
      </c>
      <c r="H50" s="18">
        <f t="shared" ca="1" si="5"/>
        <v>0</v>
      </c>
      <c r="I50" s="21">
        <f t="shared" ca="1" si="6"/>
        <v>-1</v>
      </c>
      <c r="J50" s="3">
        <f t="shared" ca="1" si="15"/>
        <v>51.6</v>
      </c>
      <c r="K50" s="17">
        <f t="shared" ca="1" si="7"/>
        <v>1011.5999999999998</v>
      </c>
      <c r="L50" s="17">
        <f t="shared" ca="1" si="0"/>
        <v>1015.3299999999998</v>
      </c>
      <c r="M50" s="16">
        <f t="shared" ca="1" si="8"/>
        <v>-3.7300000000000182</v>
      </c>
      <c r="O50" s="16">
        <f t="shared" si="16"/>
        <v>40</v>
      </c>
      <c r="P50" s="17">
        <f t="shared" ca="1" si="9"/>
        <v>11.599999999999795</v>
      </c>
      <c r="R50" s="16">
        <f t="shared" si="17"/>
        <v>40</v>
      </c>
      <c r="S50" s="17">
        <f t="shared" ca="1" si="10"/>
        <v>28.999999999999488</v>
      </c>
      <c r="T50" s="17">
        <f t="shared" ca="1" si="11"/>
        <v>11.599999999999795</v>
      </c>
    </row>
    <row r="51" spans="1:20">
      <c r="A51" s="16">
        <f t="shared" si="12"/>
        <v>41</v>
      </c>
      <c r="B51" s="16">
        <f t="shared" ca="1" si="1"/>
        <v>5.64</v>
      </c>
      <c r="C51" s="16">
        <f t="shared" ca="1" si="2"/>
        <v>0.18617021276595747</v>
      </c>
      <c r="D51" s="16">
        <f t="shared" ca="1" si="3"/>
        <v>0.50013866855786748</v>
      </c>
      <c r="E51" s="16">
        <f t="shared" ca="1" si="4"/>
        <v>0</v>
      </c>
      <c r="F51" s="16">
        <f t="shared" ca="1" si="13"/>
        <v>0</v>
      </c>
      <c r="G51" s="16">
        <f t="shared" ca="1" si="14"/>
        <v>2</v>
      </c>
      <c r="H51" s="18">
        <f t="shared" ca="1" si="5"/>
        <v>0</v>
      </c>
      <c r="I51" s="21">
        <f t="shared" ca="1" si="6"/>
        <v>-1</v>
      </c>
      <c r="J51" s="3">
        <f t="shared" ca="1" si="15"/>
        <v>51.6</v>
      </c>
      <c r="K51" s="17">
        <f t="shared" ca="1" si="7"/>
        <v>1010.5999999999998</v>
      </c>
      <c r="L51" s="17">
        <f t="shared" ca="1" si="0"/>
        <v>1015.3299999999998</v>
      </c>
      <c r="M51" s="16">
        <f t="shared" ca="1" si="8"/>
        <v>-4.7300000000000182</v>
      </c>
      <c r="O51" s="16">
        <f t="shared" si="16"/>
        <v>41</v>
      </c>
      <c r="P51" s="17">
        <f t="shared" ca="1" si="9"/>
        <v>10.599999999999795</v>
      </c>
      <c r="R51" s="16">
        <f t="shared" si="17"/>
        <v>41</v>
      </c>
      <c r="S51" s="17">
        <f t="shared" ca="1" si="10"/>
        <v>25.853658536584859</v>
      </c>
      <c r="T51" s="17">
        <f t="shared" ca="1" si="11"/>
        <v>10.599999999999795</v>
      </c>
    </row>
    <row r="52" spans="1:20">
      <c r="A52" s="16">
        <f t="shared" si="12"/>
        <v>42</v>
      </c>
      <c r="B52" s="16">
        <f t="shared" ca="1" si="1"/>
        <v>2.58</v>
      </c>
      <c r="C52" s="16">
        <f t="shared" ca="1" si="2"/>
        <v>0.40697674418604651</v>
      </c>
      <c r="D52" s="16">
        <f t="shared" ca="1" si="3"/>
        <v>0.63865680081474863</v>
      </c>
      <c r="E52" s="16">
        <f t="shared" ca="1" si="4"/>
        <v>0</v>
      </c>
      <c r="F52" s="16">
        <f t="shared" ca="1" si="13"/>
        <v>0</v>
      </c>
      <c r="G52" s="16">
        <f t="shared" ca="1" si="14"/>
        <v>3</v>
      </c>
      <c r="H52" s="18">
        <f t="shared" ca="1" si="5"/>
        <v>0</v>
      </c>
      <c r="I52" s="21">
        <f t="shared" ca="1" si="6"/>
        <v>-1</v>
      </c>
      <c r="J52" s="3">
        <f t="shared" ca="1" si="15"/>
        <v>51.6</v>
      </c>
      <c r="K52" s="17">
        <f t="shared" ca="1" si="7"/>
        <v>1009.5999999999998</v>
      </c>
      <c r="L52" s="17">
        <f t="shared" ca="1" si="0"/>
        <v>1015.3299999999998</v>
      </c>
      <c r="M52" s="16">
        <f t="shared" ca="1" si="8"/>
        <v>-5.7300000000000182</v>
      </c>
      <c r="O52" s="16">
        <f t="shared" si="16"/>
        <v>42</v>
      </c>
      <c r="P52" s="17">
        <f t="shared" ca="1" si="9"/>
        <v>9.5999999999997954</v>
      </c>
      <c r="R52" s="16">
        <f t="shared" si="17"/>
        <v>42</v>
      </c>
      <c r="S52" s="17">
        <f t="shared" ca="1" si="10"/>
        <v>22.857142857142378</v>
      </c>
      <c r="T52" s="17">
        <f t="shared" ca="1" si="11"/>
        <v>9.5999999999997954</v>
      </c>
    </row>
    <row r="53" spans="1:20">
      <c r="A53" s="16">
        <f t="shared" si="12"/>
        <v>43</v>
      </c>
      <c r="B53" s="16">
        <f t="shared" ca="1" si="1"/>
        <v>4.5</v>
      </c>
      <c r="C53" s="16">
        <f t="shared" ca="1" si="2"/>
        <v>0.23333333333333334</v>
      </c>
      <c r="D53" s="16">
        <f t="shared" ca="1" si="3"/>
        <v>5.2591235535676795E-2</v>
      </c>
      <c r="E53" s="16">
        <f t="shared" ca="1" si="4"/>
        <v>1</v>
      </c>
      <c r="F53" s="16">
        <f t="shared" ca="1" si="13"/>
        <v>1</v>
      </c>
      <c r="G53" s="16">
        <f t="shared" ca="1" si="14"/>
        <v>0</v>
      </c>
      <c r="H53" s="18">
        <f t="shared" ca="1" si="5"/>
        <v>4.5</v>
      </c>
      <c r="I53" s="21">
        <f t="shared" ca="1" si="6"/>
        <v>3.5</v>
      </c>
      <c r="J53" s="3">
        <f t="shared" ca="1" si="15"/>
        <v>56.1</v>
      </c>
      <c r="K53" s="17">
        <f t="shared" ca="1" si="7"/>
        <v>1013.0999999999998</v>
      </c>
      <c r="L53" s="17">
        <f t="shared" ca="1" si="0"/>
        <v>1015.3299999999998</v>
      </c>
      <c r="M53" s="16">
        <f t="shared" ca="1" si="8"/>
        <v>-2.2300000000000182</v>
      </c>
      <c r="O53" s="16">
        <f t="shared" si="16"/>
        <v>43</v>
      </c>
      <c r="P53" s="17">
        <f t="shared" ca="1" si="9"/>
        <v>13.099999999999795</v>
      </c>
      <c r="R53" s="16">
        <f t="shared" si="17"/>
        <v>43</v>
      </c>
      <c r="S53" s="17">
        <f t="shared" ca="1" si="10"/>
        <v>30.465116279069292</v>
      </c>
      <c r="T53" s="17">
        <f t="shared" ca="1" si="11"/>
        <v>13.099999999999795</v>
      </c>
    </row>
    <row r="54" spans="1:20">
      <c r="A54" s="16">
        <f t="shared" si="12"/>
        <v>44</v>
      </c>
      <c r="B54" s="16">
        <f t="shared" ca="1" si="1"/>
        <v>3.58</v>
      </c>
      <c r="C54" s="16">
        <f t="shared" ca="1" si="2"/>
        <v>0.29329608938547486</v>
      </c>
      <c r="D54" s="16">
        <f t="shared" ca="1" si="3"/>
        <v>0.28768029666603567</v>
      </c>
      <c r="E54" s="16">
        <f t="shared" ca="1" si="4"/>
        <v>1</v>
      </c>
      <c r="F54" s="16">
        <f t="shared" ca="1" si="13"/>
        <v>2</v>
      </c>
      <c r="G54" s="16">
        <f t="shared" ca="1" si="14"/>
        <v>0</v>
      </c>
      <c r="H54" s="18">
        <f t="shared" ca="1" si="5"/>
        <v>3.58</v>
      </c>
      <c r="I54" s="21">
        <f t="shared" ca="1" si="6"/>
        <v>2.58</v>
      </c>
      <c r="J54" s="3">
        <f t="shared" ca="1" si="15"/>
        <v>59.68</v>
      </c>
      <c r="K54" s="17">
        <f t="shared" ca="1" si="7"/>
        <v>1015.6799999999998</v>
      </c>
      <c r="L54" s="17">
        <f t="shared" ca="1" si="0"/>
        <v>1015.6799999999998</v>
      </c>
      <c r="M54" s="16" t="str">
        <f t="shared" ca="1" si="8"/>
        <v/>
      </c>
      <c r="O54" s="16">
        <f t="shared" si="16"/>
        <v>44</v>
      </c>
      <c r="P54" s="17">
        <f t="shared" ca="1" si="9"/>
        <v>15.679999999999836</v>
      </c>
      <c r="R54" s="16">
        <f t="shared" si="17"/>
        <v>44</v>
      </c>
      <c r="S54" s="17">
        <f t="shared" ca="1" si="10"/>
        <v>35.636363636363257</v>
      </c>
      <c r="T54" s="17">
        <f t="shared" ca="1" si="11"/>
        <v>15.679999999999836</v>
      </c>
    </row>
    <row r="55" spans="1:20">
      <c r="A55" s="16">
        <f t="shared" si="12"/>
        <v>45</v>
      </c>
      <c r="B55" s="16">
        <f t="shared" ca="1" si="1"/>
        <v>4.0199999999999996</v>
      </c>
      <c r="C55" s="16">
        <f t="shared" ca="1" si="2"/>
        <v>0.2611940298507463</v>
      </c>
      <c r="D55" s="16">
        <f t="shared" ca="1" si="3"/>
        <v>7.5380086149889891E-3</v>
      </c>
      <c r="E55" s="16">
        <f t="shared" ca="1" si="4"/>
        <v>1</v>
      </c>
      <c r="F55" s="16">
        <f t="shared" ca="1" si="13"/>
        <v>3</v>
      </c>
      <c r="G55" s="16">
        <f t="shared" ca="1" si="14"/>
        <v>0</v>
      </c>
      <c r="H55" s="18">
        <f t="shared" ca="1" si="5"/>
        <v>4.0199999999999996</v>
      </c>
      <c r="I55" s="21">
        <f t="shared" ca="1" si="6"/>
        <v>3.0199999999999996</v>
      </c>
      <c r="J55" s="3">
        <f t="shared" ca="1" si="15"/>
        <v>63.7</v>
      </c>
      <c r="K55" s="17">
        <f t="shared" ca="1" si="7"/>
        <v>1018.6999999999998</v>
      </c>
      <c r="L55" s="17">
        <f t="shared" ca="1" si="0"/>
        <v>1018.6999999999998</v>
      </c>
      <c r="M55" s="16" t="str">
        <f t="shared" ca="1" si="8"/>
        <v/>
      </c>
      <c r="O55" s="16">
        <f t="shared" si="16"/>
        <v>45</v>
      </c>
      <c r="P55" s="17">
        <f t="shared" ca="1" si="9"/>
        <v>18.699999999999818</v>
      </c>
      <c r="R55" s="16">
        <f t="shared" si="17"/>
        <v>45</v>
      </c>
      <c r="S55" s="17">
        <f t="shared" ca="1" si="10"/>
        <v>41.555555555555145</v>
      </c>
      <c r="T55" s="17">
        <f t="shared" ca="1" si="11"/>
        <v>18.699999999999818</v>
      </c>
    </row>
    <row r="56" spans="1:20">
      <c r="A56" s="16">
        <f t="shared" si="12"/>
        <v>46</v>
      </c>
      <c r="B56" s="16">
        <f t="shared" ca="1" si="1"/>
        <v>5.15</v>
      </c>
      <c r="C56" s="16">
        <f t="shared" ca="1" si="2"/>
        <v>0.20388349514563106</v>
      </c>
      <c r="D56" s="16">
        <f t="shared" ca="1" si="3"/>
        <v>0.7659463583610886</v>
      </c>
      <c r="E56" s="16">
        <f t="shared" ca="1" si="4"/>
        <v>0</v>
      </c>
      <c r="F56" s="16">
        <f t="shared" ca="1" si="13"/>
        <v>0</v>
      </c>
      <c r="G56" s="16">
        <f t="shared" ca="1" si="14"/>
        <v>1</v>
      </c>
      <c r="H56" s="18">
        <f t="shared" ca="1" si="5"/>
        <v>0</v>
      </c>
      <c r="I56" s="21">
        <f t="shared" ca="1" si="6"/>
        <v>-1</v>
      </c>
      <c r="J56" s="3">
        <f t="shared" ca="1" si="15"/>
        <v>63.7</v>
      </c>
      <c r="K56" s="17">
        <f t="shared" ca="1" si="7"/>
        <v>1017.6999999999998</v>
      </c>
      <c r="L56" s="17">
        <f t="shared" ca="1" si="0"/>
        <v>1018.6999999999998</v>
      </c>
      <c r="M56" s="16">
        <f t="shared" ca="1" si="8"/>
        <v>-1</v>
      </c>
      <c r="O56" s="16">
        <f t="shared" si="16"/>
        <v>46</v>
      </c>
      <c r="P56" s="17">
        <f t="shared" ca="1" si="9"/>
        <v>17.699999999999818</v>
      </c>
      <c r="R56" s="16">
        <f t="shared" si="17"/>
        <v>46</v>
      </c>
      <c r="S56" s="17">
        <f t="shared" ca="1" si="10"/>
        <v>38.478260869564821</v>
      </c>
      <c r="T56" s="17">
        <f t="shared" ca="1" si="11"/>
        <v>17.699999999999818</v>
      </c>
    </row>
    <row r="57" spans="1:20">
      <c r="A57" s="16">
        <f t="shared" si="12"/>
        <v>47</v>
      </c>
      <c r="B57" s="16">
        <f t="shared" ca="1" si="1"/>
        <v>3.11</v>
      </c>
      <c r="C57" s="16">
        <f t="shared" ca="1" si="2"/>
        <v>0.33762057877813506</v>
      </c>
      <c r="D57" s="16">
        <f t="shared" ca="1" si="3"/>
        <v>0.13170030486853612</v>
      </c>
      <c r="E57" s="16">
        <f t="shared" ca="1" si="4"/>
        <v>1</v>
      </c>
      <c r="F57" s="16">
        <f t="shared" ca="1" si="13"/>
        <v>1</v>
      </c>
      <c r="G57" s="16">
        <f t="shared" ca="1" si="14"/>
        <v>0</v>
      </c>
      <c r="H57" s="18">
        <f t="shared" ca="1" si="5"/>
        <v>3.11</v>
      </c>
      <c r="I57" s="21">
        <f t="shared" ca="1" si="6"/>
        <v>2.11</v>
      </c>
      <c r="J57" s="3">
        <f t="shared" ca="1" si="15"/>
        <v>66.81</v>
      </c>
      <c r="K57" s="17">
        <f t="shared" ca="1" si="7"/>
        <v>1019.8099999999998</v>
      </c>
      <c r="L57" s="17">
        <f t="shared" ca="1" si="0"/>
        <v>1019.8099999999998</v>
      </c>
      <c r="M57" s="16" t="str">
        <f t="shared" ca="1" si="8"/>
        <v/>
      </c>
      <c r="O57" s="16">
        <f t="shared" si="16"/>
        <v>47</v>
      </c>
      <c r="P57" s="17">
        <f t="shared" ca="1" si="9"/>
        <v>19.809999999999832</v>
      </c>
      <c r="R57" s="16">
        <f t="shared" si="17"/>
        <v>47</v>
      </c>
      <c r="S57" s="17">
        <f t="shared" ca="1" si="10"/>
        <v>42.148936170212409</v>
      </c>
      <c r="T57" s="17">
        <f t="shared" ca="1" si="11"/>
        <v>19.809999999999832</v>
      </c>
    </row>
    <row r="58" spans="1:20">
      <c r="A58" s="16">
        <f t="shared" si="12"/>
        <v>48</v>
      </c>
      <c r="B58" s="16">
        <f t="shared" ca="1" si="1"/>
        <v>3.52</v>
      </c>
      <c r="C58" s="16">
        <f t="shared" ca="1" si="2"/>
        <v>0.29829545454545459</v>
      </c>
      <c r="D58" s="16">
        <f t="shared" ca="1" si="3"/>
        <v>1.7971651739163708E-2</v>
      </c>
      <c r="E58" s="16">
        <f t="shared" ca="1" si="4"/>
        <v>1</v>
      </c>
      <c r="F58" s="16">
        <f t="shared" ca="1" si="13"/>
        <v>2</v>
      </c>
      <c r="G58" s="16">
        <f t="shared" ca="1" si="14"/>
        <v>0</v>
      </c>
      <c r="H58" s="18">
        <f t="shared" ca="1" si="5"/>
        <v>3.52</v>
      </c>
      <c r="I58" s="21">
        <f t="shared" ca="1" si="6"/>
        <v>2.52</v>
      </c>
      <c r="J58" s="3">
        <f t="shared" ca="1" si="15"/>
        <v>70.33</v>
      </c>
      <c r="K58" s="17">
        <f t="shared" ca="1" si="7"/>
        <v>1022.3299999999998</v>
      </c>
      <c r="L58" s="17">
        <f t="shared" ca="1" si="0"/>
        <v>1022.3299999999998</v>
      </c>
      <c r="M58" s="16" t="str">
        <f t="shared" ca="1" si="8"/>
        <v/>
      </c>
      <c r="O58" s="16">
        <f t="shared" si="16"/>
        <v>48</v>
      </c>
      <c r="P58" s="17">
        <f t="shared" ca="1" si="9"/>
        <v>22.329999999999814</v>
      </c>
      <c r="R58" s="16">
        <f t="shared" si="17"/>
        <v>48</v>
      </c>
      <c r="S58" s="17">
        <f t="shared" ca="1" si="10"/>
        <v>46.520833333332945</v>
      </c>
      <c r="T58" s="17">
        <f t="shared" ca="1" si="11"/>
        <v>22.329999999999814</v>
      </c>
    </row>
    <row r="59" spans="1:20">
      <c r="A59" s="16">
        <f t="shared" si="12"/>
        <v>49</v>
      </c>
      <c r="B59" s="16">
        <f t="shared" ca="1" si="1"/>
        <v>2.4300000000000002</v>
      </c>
      <c r="C59" s="16">
        <f t="shared" ca="1" si="2"/>
        <v>0.43209876543209874</v>
      </c>
      <c r="D59" s="16">
        <f t="shared" ca="1" si="3"/>
        <v>0.61124276341948947</v>
      </c>
      <c r="E59" s="16">
        <f t="shared" ca="1" si="4"/>
        <v>0</v>
      </c>
      <c r="F59" s="16">
        <f t="shared" ca="1" si="13"/>
        <v>0</v>
      </c>
      <c r="G59" s="16">
        <f t="shared" ca="1" si="14"/>
        <v>1</v>
      </c>
      <c r="H59" s="18">
        <f t="shared" ca="1" si="5"/>
        <v>0</v>
      </c>
      <c r="I59" s="21">
        <f t="shared" ca="1" si="6"/>
        <v>-1</v>
      </c>
      <c r="J59" s="3">
        <f t="shared" ca="1" si="15"/>
        <v>70.33</v>
      </c>
      <c r="K59" s="17">
        <f t="shared" ca="1" si="7"/>
        <v>1021.3299999999998</v>
      </c>
      <c r="L59" s="17">
        <f t="shared" ca="1" si="0"/>
        <v>1022.3299999999998</v>
      </c>
      <c r="M59" s="16">
        <f t="shared" ca="1" si="8"/>
        <v>-1</v>
      </c>
      <c r="O59" s="16">
        <f t="shared" si="16"/>
        <v>49</v>
      </c>
      <c r="P59" s="17">
        <f t="shared" ca="1" si="9"/>
        <v>21.329999999999814</v>
      </c>
      <c r="R59" s="16">
        <f t="shared" si="17"/>
        <v>49</v>
      </c>
      <c r="S59" s="17">
        <f t="shared" ca="1" si="10"/>
        <v>43.530612244897583</v>
      </c>
      <c r="T59" s="17">
        <f t="shared" ca="1" si="11"/>
        <v>21.329999999999814</v>
      </c>
    </row>
    <row r="60" spans="1:20">
      <c r="A60" s="16">
        <f t="shared" si="12"/>
        <v>50</v>
      </c>
      <c r="B60" s="16">
        <f t="shared" ca="1" si="1"/>
        <v>2.34</v>
      </c>
      <c r="C60" s="16">
        <f t="shared" ca="1" si="2"/>
        <v>0.44871794871794879</v>
      </c>
      <c r="D60" s="16">
        <f t="shared" ca="1" si="3"/>
        <v>0.46330605256722834</v>
      </c>
      <c r="E60" s="16">
        <f t="shared" ca="1" si="4"/>
        <v>0</v>
      </c>
      <c r="F60" s="16">
        <f t="shared" ca="1" si="13"/>
        <v>0</v>
      </c>
      <c r="G60" s="16">
        <f t="shared" ca="1" si="14"/>
        <v>2</v>
      </c>
      <c r="H60" s="18">
        <f t="shared" ca="1" si="5"/>
        <v>0</v>
      </c>
      <c r="I60" s="21">
        <f t="shared" ca="1" si="6"/>
        <v>-1</v>
      </c>
      <c r="J60" s="3">
        <f t="shared" ca="1" si="15"/>
        <v>70.33</v>
      </c>
      <c r="K60" s="17">
        <f t="shared" ca="1" si="7"/>
        <v>1020.3299999999998</v>
      </c>
      <c r="L60" s="17">
        <f t="shared" ca="1" si="0"/>
        <v>1022.3299999999998</v>
      </c>
      <c r="M60" s="16">
        <f t="shared" ca="1" si="8"/>
        <v>-2</v>
      </c>
      <c r="O60" s="16">
        <f t="shared" si="16"/>
        <v>50</v>
      </c>
      <c r="P60" s="17">
        <f t="shared" ca="1" si="9"/>
        <v>20.329999999999814</v>
      </c>
      <c r="R60" s="16">
        <f t="shared" si="17"/>
        <v>50</v>
      </c>
      <c r="S60" s="17">
        <f t="shared" ca="1" si="10"/>
        <v>40.659999999999627</v>
      </c>
      <c r="T60" s="17">
        <f t="shared" ca="1" si="11"/>
        <v>20.329999999999814</v>
      </c>
    </row>
    <row r="61" spans="1:20">
      <c r="A61" s="16">
        <f t="shared" si="12"/>
        <v>51</v>
      </c>
      <c r="B61" s="16">
        <f t="shared" ca="1" si="1"/>
        <v>3.22</v>
      </c>
      <c r="C61" s="16">
        <f t="shared" ca="1" si="2"/>
        <v>0.32608695652173914</v>
      </c>
      <c r="D61" s="16">
        <f t="shared" ca="1" si="3"/>
        <v>0.63362376229128392</v>
      </c>
      <c r="E61" s="16">
        <f t="shared" ca="1" si="4"/>
        <v>0</v>
      </c>
      <c r="F61" s="16">
        <f t="shared" ca="1" si="13"/>
        <v>0</v>
      </c>
      <c r="G61" s="16">
        <f t="shared" ca="1" si="14"/>
        <v>3</v>
      </c>
      <c r="H61" s="18">
        <f t="shared" ca="1" si="5"/>
        <v>0</v>
      </c>
      <c r="I61" s="21">
        <f t="shared" ca="1" si="6"/>
        <v>-1</v>
      </c>
      <c r="J61" s="3">
        <f t="shared" ca="1" si="15"/>
        <v>70.33</v>
      </c>
      <c r="K61" s="17">
        <f t="shared" ca="1" si="7"/>
        <v>1019.3299999999998</v>
      </c>
      <c r="L61" s="17">
        <f t="shared" ca="1" si="0"/>
        <v>1022.3299999999998</v>
      </c>
      <c r="M61" s="16">
        <f t="shared" ca="1" si="8"/>
        <v>-3</v>
      </c>
      <c r="O61" s="16">
        <f t="shared" si="16"/>
        <v>51</v>
      </c>
      <c r="P61" s="17">
        <f t="shared" ca="1" si="9"/>
        <v>19.329999999999814</v>
      </c>
      <c r="R61" s="16">
        <f t="shared" si="17"/>
        <v>51</v>
      </c>
      <c r="S61" s="17">
        <f t="shared" ca="1" si="10"/>
        <v>37.90196078431336</v>
      </c>
      <c r="T61" s="17">
        <f t="shared" ca="1" si="11"/>
        <v>19.329999999999814</v>
      </c>
    </row>
    <row r="62" spans="1:20">
      <c r="A62" s="16">
        <f t="shared" si="12"/>
        <v>52</v>
      </c>
      <c r="B62" s="16">
        <f t="shared" ca="1" si="1"/>
        <v>5.68</v>
      </c>
      <c r="C62" s="16">
        <f t="shared" ca="1" si="2"/>
        <v>0.1848591549295775</v>
      </c>
      <c r="D62" s="16">
        <f t="shared" ca="1" si="3"/>
        <v>0.879555896018827</v>
      </c>
      <c r="E62" s="16">
        <f t="shared" ca="1" si="4"/>
        <v>0</v>
      </c>
      <c r="F62" s="16">
        <f t="shared" ca="1" si="13"/>
        <v>0</v>
      </c>
      <c r="G62" s="16">
        <f t="shared" ca="1" si="14"/>
        <v>4</v>
      </c>
      <c r="H62" s="18">
        <f t="shared" ca="1" si="5"/>
        <v>0</v>
      </c>
      <c r="I62" s="21">
        <f t="shared" ca="1" si="6"/>
        <v>-1</v>
      </c>
      <c r="J62" s="3">
        <f t="shared" ca="1" si="15"/>
        <v>70.33</v>
      </c>
      <c r="K62" s="17">
        <f t="shared" ca="1" si="7"/>
        <v>1018.3299999999998</v>
      </c>
      <c r="L62" s="17">
        <f t="shared" ca="1" si="0"/>
        <v>1022.3299999999998</v>
      </c>
      <c r="M62" s="16">
        <f t="shared" ca="1" si="8"/>
        <v>-4</v>
      </c>
      <c r="O62" s="16">
        <f t="shared" si="16"/>
        <v>52</v>
      </c>
      <c r="P62" s="17">
        <f t="shared" ca="1" si="9"/>
        <v>18.329999999999814</v>
      </c>
      <c r="R62" s="16">
        <f t="shared" si="17"/>
        <v>52</v>
      </c>
      <c r="S62" s="17">
        <f t="shared" ca="1" si="10"/>
        <v>35.249999999999659</v>
      </c>
      <c r="T62" s="17">
        <f t="shared" ca="1" si="11"/>
        <v>18.329999999999814</v>
      </c>
    </row>
    <row r="63" spans="1:20">
      <c r="A63" s="16">
        <f t="shared" si="12"/>
        <v>53</v>
      </c>
      <c r="B63" s="16">
        <f t="shared" ca="1" si="1"/>
        <v>4.3499999999999996</v>
      </c>
      <c r="C63" s="16">
        <f t="shared" ca="1" si="2"/>
        <v>0.24137931034482762</v>
      </c>
      <c r="D63" s="16">
        <f t="shared" ca="1" si="3"/>
        <v>0.2801477895128377</v>
      </c>
      <c r="E63" s="16">
        <f t="shared" ca="1" si="4"/>
        <v>0</v>
      </c>
      <c r="F63" s="16">
        <f t="shared" ca="1" si="13"/>
        <v>0</v>
      </c>
      <c r="G63" s="16">
        <f t="shared" ca="1" si="14"/>
        <v>5</v>
      </c>
      <c r="H63" s="18">
        <f t="shared" ca="1" si="5"/>
        <v>0</v>
      </c>
      <c r="I63" s="21">
        <f t="shared" ca="1" si="6"/>
        <v>-1</v>
      </c>
      <c r="J63" s="3">
        <f t="shared" ca="1" si="15"/>
        <v>70.33</v>
      </c>
      <c r="K63" s="17">
        <f t="shared" ca="1" si="7"/>
        <v>1017.3299999999998</v>
      </c>
      <c r="L63" s="17">
        <f t="shared" ca="1" si="0"/>
        <v>1022.3299999999998</v>
      </c>
      <c r="M63" s="16">
        <f t="shared" ca="1" si="8"/>
        <v>-5</v>
      </c>
      <c r="O63" s="16">
        <f t="shared" si="16"/>
        <v>53</v>
      </c>
      <c r="P63" s="17">
        <f t="shared" ca="1" si="9"/>
        <v>17.329999999999814</v>
      </c>
      <c r="R63" s="16">
        <f t="shared" si="17"/>
        <v>53</v>
      </c>
      <c r="S63" s="17">
        <f t="shared" ca="1" si="10"/>
        <v>32.698113207546811</v>
      </c>
      <c r="T63" s="17">
        <f t="shared" ca="1" si="11"/>
        <v>17.329999999999814</v>
      </c>
    </row>
    <row r="64" spans="1:20">
      <c r="A64" s="16">
        <f t="shared" si="12"/>
        <v>54</v>
      </c>
      <c r="B64" s="16">
        <f t="shared" ca="1" si="1"/>
        <v>4.04</v>
      </c>
      <c r="C64" s="16">
        <f t="shared" ca="1" si="2"/>
        <v>0.25990099009900991</v>
      </c>
      <c r="D64" s="16">
        <f t="shared" ca="1" si="3"/>
        <v>0.48112595938017888</v>
      </c>
      <c r="E64" s="16">
        <f t="shared" ca="1" si="4"/>
        <v>0</v>
      </c>
      <c r="F64" s="16">
        <f t="shared" ca="1" si="13"/>
        <v>0</v>
      </c>
      <c r="G64" s="16">
        <f t="shared" ca="1" si="14"/>
        <v>6</v>
      </c>
      <c r="H64" s="18">
        <f t="shared" ca="1" si="5"/>
        <v>0</v>
      </c>
      <c r="I64" s="21">
        <f t="shared" ca="1" si="6"/>
        <v>-1</v>
      </c>
      <c r="J64" s="3">
        <f t="shared" ca="1" si="15"/>
        <v>70.33</v>
      </c>
      <c r="K64" s="17">
        <f t="shared" ca="1" si="7"/>
        <v>1016.3299999999998</v>
      </c>
      <c r="L64" s="17">
        <f t="shared" ca="1" si="0"/>
        <v>1022.3299999999998</v>
      </c>
      <c r="M64" s="16">
        <f t="shared" ca="1" si="8"/>
        <v>-6</v>
      </c>
      <c r="O64" s="16">
        <f t="shared" si="16"/>
        <v>54</v>
      </c>
      <c r="P64" s="17">
        <f t="shared" ca="1" si="9"/>
        <v>16.329999999999814</v>
      </c>
      <c r="R64" s="16">
        <f t="shared" si="17"/>
        <v>54</v>
      </c>
      <c r="S64" s="17">
        <f t="shared" ca="1" si="10"/>
        <v>30.240740740740392</v>
      </c>
      <c r="T64" s="17">
        <f t="shared" ca="1" si="11"/>
        <v>16.329999999999814</v>
      </c>
    </row>
    <row r="65" spans="1:20">
      <c r="A65" s="16">
        <f t="shared" si="12"/>
        <v>55</v>
      </c>
      <c r="B65" s="16">
        <f t="shared" ca="1" si="1"/>
        <v>3</v>
      </c>
      <c r="C65" s="16">
        <f t="shared" ca="1" si="2"/>
        <v>0.35</v>
      </c>
      <c r="D65" s="16">
        <f t="shared" ca="1" si="3"/>
        <v>0.63370890627348686</v>
      </c>
      <c r="E65" s="16">
        <f t="shared" ca="1" si="4"/>
        <v>0</v>
      </c>
      <c r="F65" s="16">
        <f t="shared" ca="1" si="13"/>
        <v>0</v>
      </c>
      <c r="G65" s="16">
        <f t="shared" ca="1" si="14"/>
        <v>7</v>
      </c>
      <c r="H65" s="18">
        <f t="shared" ca="1" si="5"/>
        <v>0</v>
      </c>
      <c r="I65" s="21">
        <f t="shared" ca="1" si="6"/>
        <v>-1</v>
      </c>
      <c r="J65" s="3">
        <f t="shared" ca="1" si="15"/>
        <v>70.33</v>
      </c>
      <c r="K65" s="17">
        <f t="shared" ca="1" si="7"/>
        <v>1015.3299999999998</v>
      </c>
      <c r="L65" s="17">
        <f t="shared" ca="1" si="0"/>
        <v>1022.3299999999998</v>
      </c>
      <c r="M65" s="16">
        <f t="shared" ca="1" si="8"/>
        <v>-7</v>
      </c>
      <c r="O65" s="16">
        <f t="shared" si="16"/>
        <v>55</v>
      </c>
      <c r="P65" s="17">
        <f t="shared" ca="1" si="9"/>
        <v>15.329999999999814</v>
      </c>
      <c r="R65" s="16">
        <f t="shared" si="17"/>
        <v>55</v>
      </c>
      <c r="S65" s="17">
        <f t="shared" ca="1" si="10"/>
        <v>27.872727272726934</v>
      </c>
      <c r="T65" s="17">
        <f t="shared" ca="1" si="11"/>
        <v>15.329999999999814</v>
      </c>
    </row>
    <row r="66" spans="1:20">
      <c r="A66" s="16">
        <f t="shared" si="12"/>
        <v>56</v>
      </c>
      <c r="B66" s="16">
        <f t="shared" ca="1" si="1"/>
        <v>5.5</v>
      </c>
      <c r="C66" s="16">
        <f t="shared" ca="1" si="2"/>
        <v>0.19090909090909092</v>
      </c>
      <c r="D66" s="16">
        <f t="shared" ca="1" si="3"/>
        <v>0.63402837722094585</v>
      </c>
      <c r="E66" s="16">
        <f t="shared" ca="1" si="4"/>
        <v>0</v>
      </c>
      <c r="F66" s="16">
        <f t="shared" ca="1" si="13"/>
        <v>0</v>
      </c>
      <c r="G66" s="16">
        <f t="shared" ca="1" si="14"/>
        <v>8</v>
      </c>
      <c r="H66" s="18">
        <f t="shared" ca="1" si="5"/>
        <v>0</v>
      </c>
      <c r="I66" s="21">
        <f t="shared" ca="1" si="6"/>
        <v>-1</v>
      </c>
      <c r="J66" s="3">
        <f t="shared" ca="1" si="15"/>
        <v>70.33</v>
      </c>
      <c r="K66" s="17">
        <f t="shared" ca="1" si="7"/>
        <v>1014.3299999999998</v>
      </c>
      <c r="L66" s="17">
        <f t="shared" ca="1" si="0"/>
        <v>1022.3299999999998</v>
      </c>
      <c r="M66" s="16">
        <f t="shared" ca="1" si="8"/>
        <v>-8</v>
      </c>
      <c r="O66" s="16">
        <f t="shared" si="16"/>
        <v>56</v>
      </c>
      <c r="P66" s="17">
        <f t="shared" ca="1" si="9"/>
        <v>14.329999999999814</v>
      </c>
      <c r="R66" s="16">
        <f t="shared" si="17"/>
        <v>56</v>
      </c>
      <c r="S66" s="17">
        <f t="shared" ca="1" si="10"/>
        <v>25.589285714285381</v>
      </c>
      <c r="T66" s="17">
        <f t="shared" ca="1" si="11"/>
        <v>14.329999999999814</v>
      </c>
    </row>
    <row r="67" spans="1:20">
      <c r="A67" s="16">
        <f t="shared" si="12"/>
        <v>57</v>
      </c>
      <c r="B67" s="16">
        <f t="shared" ca="1" si="1"/>
        <v>2.19</v>
      </c>
      <c r="C67" s="16">
        <f t="shared" ca="1" si="2"/>
        <v>0.47945205479452058</v>
      </c>
      <c r="D67" s="16">
        <f t="shared" ca="1" si="3"/>
        <v>0.3133980075591194</v>
      </c>
      <c r="E67" s="16">
        <f t="shared" ca="1" si="4"/>
        <v>1</v>
      </c>
      <c r="F67" s="16">
        <f t="shared" ca="1" si="13"/>
        <v>1</v>
      </c>
      <c r="G67" s="16">
        <f t="shared" ca="1" si="14"/>
        <v>0</v>
      </c>
      <c r="H67" s="18">
        <f t="shared" ca="1" si="5"/>
        <v>2.19</v>
      </c>
      <c r="I67" s="21">
        <f t="shared" ca="1" si="6"/>
        <v>1.19</v>
      </c>
      <c r="J67" s="3">
        <f t="shared" ca="1" si="15"/>
        <v>72.52</v>
      </c>
      <c r="K67" s="17">
        <f t="shared" ca="1" si="7"/>
        <v>1015.5199999999999</v>
      </c>
      <c r="L67" s="17">
        <f t="shared" ca="1" si="0"/>
        <v>1022.3299999999998</v>
      </c>
      <c r="M67" s="16">
        <f t="shared" ca="1" si="8"/>
        <v>-6.8099999999999454</v>
      </c>
      <c r="O67" s="16">
        <f t="shared" si="16"/>
        <v>57</v>
      </c>
      <c r="P67" s="17">
        <f t="shared" ca="1" si="9"/>
        <v>15.519999999999868</v>
      </c>
      <c r="R67" s="16">
        <f t="shared" si="17"/>
        <v>57</v>
      </c>
      <c r="S67" s="17">
        <f t="shared" ca="1" si="10"/>
        <v>27.228070175438361</v>
      </c>
      <c r="T67" s="17">
        <f t="shared" ca="1" si="11"/>
        <v>15.519999999999868</v>
      </c>
    </row>
    <row r="68" spans="1:20">
      <c r="A68" s="16">
        <f t="shared" si="12"/>
        <v>58</v>
      </c>
      <c r="B68" s="16">
        <f t="shared" ca="1" si="1"/>
        <v>4.6399999999999997</v>
      </c>
      <c r="C68" s="16">
        <f t="shared" ca="1" si="2"/>
        <v>0.22629310344827588</v>
      </c>
      <c r="D68" s="16">
        <f t="shared" ca="1" si="3"/>
        <v>0.7229196690674895</v>
      </c>
      <c r="E68" s="16">
        <f t="shared" ca="1" si="4"/>
        <v>0</v>
      </c>
      <c r="F68" s="16">
        <f t="shared" ca="1" si="13"/>
        <v>0</v>
      </c>
      <c r="G68" s="16">
        <f t="shared" ca="1" si="14"/>
        <v>1</v>
      </c>
      <c r="H68" s="18">
        <f t="shared" ca="1" si="5"/>
        <v>0</v>
      </c>
      <c r="I68" s="21">
        <f t="shared" ca="1" si="6"/>
        <v>-1</v>
      </c>
      <c r="J68" s="3">
        <f t="shared" ca="1" si="15"/>
        <v>72.52</v>
      </c>
      <c r="K68" s="17">
        <f t="shared" ca="1" si="7"/>
        <v>1014.5199999999999</v>
      </c>
      <c r="L68" s="17">
        <f t="shared" ca="1" si="0"/>
        <v>1022.3299999999998</v>
      </c>
      <c r="M68" s="16">
        <f t="shared" ca="1" si="8"/>
        <v>-7.8099999999999454</v>
      </c>
      <c r="O68" s="16">
        <f t="shared" si="16"/>
        <v>58</v>
      </c>
      <c r="P68" s="17">
        <f t="shared" ca="1" si="9"/>
        <v>14.519999999999868</v>
      </c>
      <c r="R68" s="16">
        <f t="shared" si="17"/>
        <v>58</v>
      </c>
      <c r="S68" s="17">
        <f t="shared" ca="1" si="10"/>
        <v>25.034482758620456</v>
      </c>
      <c r="T68" s="17">
        <f t="shared" ca="1" si="11"/>
        <v>14.519999999999868</v>
      </c>
    </row>
    <row r="69" spans="1:20">
      <c r="A69" s="16">
        <f t="shared" si="12"/>
        <v>59</v>
      </c>
      <c r="B69" s="16">
        <f t="shared" ca="1" si="1"/>
        <v>3.47</v>
      </c>
      <c r="C69" s="16">
        <f t="shared" ca="1" si="2"/>
        <v>0.30259365994236315</v>
      </c>
      <c r="D69" s="16">
        <f t="shared" ca="1" si="3"/>
        <v>0.61562961625805812</v>
      </c>
      <c r="E69" s="16">
        <f t="shared" ca="1" si="4"/>
        <v>0</v>
      </c>
      <c r="F69" s="16">
        <f t="shared" ca="1" si="13"/>
        <v>0</v>
      </c>
      <c r="G69" s="16">
        <f t="shared" ca="1" si="14"/>
        <v>2</v>
      </c>
      <c r="H69" s="18">
        <f t="shared" ca="1" si="5"/>
        <v>0</v>
      </c>
      <c r="I69" s="21">
        <f t="shared" ca="1" si="6"/>
        <v>-1</v>
      </c>
      <c r="J69" s="3">
        <f t="shared" ca="1" si="15"/>
        <v>72.52</v>
      </c>
      <c r="K69" s="17">
        <f t="shared" ca="1" si="7"/>
        <v>1013.5199999999999</v>
      </c>
      <c r="L69" s="17">
        <f t="shared" ca="1" si="0"/>
        <v>1022.3299999999998</v>
      </c>
      <c r="M69" s="16">
        <f t="shared" ca="1" si="8"/>
        <v>-8.8099999999999454</v>
      </c>
      <c r="O69" s="16">
        <f t="shared" si="16"/>
        <v>59</v>
      </c>
      <c r="P69" s="17">
        <f t="shared" ca="1" si="9"/>
        <v>13.519999999999868</v>
      </c>
      <c r="R69" s="16">
        <f t="shared" si="17"/>
        <v>59</v>
      </c>
      <c r="S69" s="17">
        <f t="shared" ca="1" si="10"/>
        <v>22.915254237287911</v>
      </c>
      <c r="T69" s="17">
        <f t="shared" ca="1" si="11"/>
        <v>13.519999999999868</v>
      </c>
    </row>
    <row r="70" spans="1:20">
      <c r="A70" s="16">
        <f t="shared" si="12"/>
        <v>60</v>
      </c>
      <c r="B70" s="16">
        <f t="shared" ca="1" si="1"/>
        <v>3.75</v>
      </c>
      <c r="C70" s="16">
        <f t="shared" ca="1" si="2"/>
        <v>0.28000000000000003</v>
      </c>
      <c r="D70" s="16">
        <f t="shared" ca="1" si="3"/>
        <v>0.37805853138130496</v>
      </c>
      <c r="E70" s="16">
        <f t="shared" ca="1" si="4"/>
        <v>0</v>
      </c>
      <c r="F70" s="16">
        <f t="shared" ca="1" si="13"/>
        <v>0</v>
      </c>
      <c r="G70" s="16">
        <f t="shared" ca="1" si="14"/>
        <v>3</v>
      </c>
      <c r="H70" s="18">
        <f t="shared" ca="1" si="5"/>
        <v>0</v>
      </c>
      <c r="I70" s="21">
        <f t="shared" ca="1" si="6"/>
        <v>-1</v>
      </c>
      <c r="J70" s="3">
        <f t="shared" ca="1" si="15"/>
        <v>72.52</v>
      </c>
      <c r="K70" s="17">
        <f t="shared" ca="1" si="7"/>
        <v>1012.5199999999999</v>
      </c>
      <c r="L70" s="17">
        <f t="shared" ca="1" si="0"/>
        <v>1022.3299999999998</v>
      </c>
      <c r="M70" s="16">
        <f t="shared" ca="1" si="8"/>
        <v>-9.8099999999999454</v>
      </c>
      <c r="O70" s="16">
        <f t="shared" si="16"/>
        <v>60</v>
      </c>
      <c r="P70" s="17">
        <f t="shared" ca="1" si="9"/>
        <v>12.519999999999868</v>
      </c>
      <c r="R70" s="16">
        <f t="shared" si="17"/>
        <v>60</v>
      </c>
      <c r="S70" s="17">
        <f t="shared" ca="1" si="10"/>
        <v>20.866666666666461</v>
      </c>
      <c r="T70" s="17">
        <f t="shared" ca="1" si="11"/>
        <v>12.519999999999868</v>
      </c>
    </row>
    <row r="71" spans="1:20">
      <c r="A71" s="16">
        <f t="shared" si="12"/>
        <v>61</v>
      </c>
      <c r="B71" s="16">
        <f t="shared" ca="1" si="1"/>
        <v>5.41</v>
      </c>
      <c r="C71" s="16">
        <f t="shared" ca="1" si="2"/>
        <v>0.19408502772643255</v>
      </c>
      <c r="D71" s="16">
        <f t="shared" ca="1" si="3"/>
        <v>0.17606014284564697</v>
      </c>
      <c r="E71" s="16">
        <f t="shared" ca="1" si="4"/>
        <v>1</v>
      </c>
      <c r="F71" s="16">
        <f t="shared" ca="1" si="13"/>
        <v>1</v>
      </c>
      <c r="G71" s="16">
        <f t="shared" ca="1" si="14"/>
        <v>0</v>
      </c>
      <c r="H71" s="18">
        <f t="shared" ca="1" si="5"/>
        <v>5.41</v>
      </c>
      <c r="I71" s="21">
        <f t="shared" ca="1" si="6"/>
        <v>4.41</v>
      </c>
      <c r="J71" s="3">
        <f t="shared" ca="1" si="15"/>
        <v>77.929999999999993</v>
      </c>
      <c r="K71" s="17">
        <f t="shared" ca="1" si="7"/>
        <v>1016.9299999999998</v>
      </c>
      <c r="L71" s="17">
        <f t="shared" ca="1" si="0"/>
        <v>1022.3299999999998</v>
      </c>
      <c r="M71" s="16">
        <f t="shared" ca="1" si="8"/>
        <v>-5.3999999999999773</v>
      </c>
      <c r="O71" s="16">
        <f t="shared" si="16"/>
        <v>61</v>
      </c>
      <c r="P71" s="17">
        <f t="shared" ca="1" si="9"/>
        <v>16.929999999999836</v>
      </c>
      <c r="R71" s="16">
        <f t="shared" si="17"/>
        <v>61</v>
      </c>
      <c r="S71" s="17">
        <f t="shared" ca="1" si="10"/>
        <v>27.754098360655476</v>
      </c>
      <c r="T71" s="17">
        <f t="shared" ca="1" si="11"/>
        <v>16.929999999999836</v>
      </c>
    </row>
    <row r="72" spans="1:20">
      <c r="A72" s="16">
        <f t="shared" si="12"/>
        <v>62</v>
      </c>
      <c r="B72" s="16">
        <f t="shared" ca="1" si="1"/>
        <v>4.8600000000000003</v>
      </c>
      <c r="C72" s="16">
        <f t="shared" ca="1" si="2"/>
        <v>0.21604938271604937</v>
      </c>
      <c r="D72" s="16">
        <f t="shared" ca="1" si="3"/>
        <v>0.95798125429511782</v>
      </c>
      <c r="E72" s="16">
        <f t="shared" ca="1" si="4"/>
        <v>0</v>
      </c>
      <c r="F72" s="16">
        <f t="shared" ca="1" si="13"/>
        <v>0</v>
      </c>
      <c r="G72" s="16">
        <f t="shared" ca="1" si="14"/>
        <v>1</v>
      </c>
      <c r="H72" s="18">
        <f t="shared" ca="1" si="5"/>
        <v>0</v>
      </c>
      <c r="I72" s="21">
        <f t="shared" ca="1" si="6"/>
        <v>-1</v>
      </c>
      <c r="J72" s="3">
        <f t="shared" ca="1" si="15"/>
        <v>77.929999999999993</v>
      </c>
      <c r="K72" s="17">
        <f t="shared" ca="1" si="7"/>
        <v>1015.9299999999998</v>
      </c>
      <c r="L72" s="17">
        <f t="shared" ca="1" si="0"/>
        <v>1022.3299999999998</v>
      </c>
      <c r="M72" s="16">
        <f t="shared" ca="1" si="8"/>
        <v>-6.3999999999999773</v>
      </c>
      <c r="O72" s="16">
        <f t="shared" si="16"/>
        <v>62</v>
      </c>
      <c r="P72" s="17">
        <f t="shared" ca="1" si="9"/>
        <v>15.929999999999836</v>
      </c>
      <c r="R72" s="16">
        <f t="shared" si="17"/>
        <v>62</v>
      </c>
      <c r="S72" s="17">
        <f t="shared" ca="1" si="10"/>
        <v>25.693548387096527</v>
      </c>
      <c r="T72" s="17">
        <f t="shared" ca="1" si="11"/>
        <v>15.929999999999836</v>
      </c>
    </row>
    <row r="73" spans="1:20">
      <c r="A73" s="16">
        <f t="shared" si="12"/>
        <v>63</v>
      </c>
      <c r="B73" s="16">
        <f t="shared" ca="1" si="1"/>
        <v>3.48</v>
      </c>
      <c r="C73" s="16">
        <f t="shared" ca="1" si="2"/>
        <v>0.30172413793103448</v>
      </c>
      <c r="D73" s="16">
        <f t="shared" ca="1" si="3"/>
        <v>0.24734043839320874</v>
      </c>
      <c r="E73" s="16">
        <f t="shared" ca="1" si="4"/>
        <v>1</v>
      </c>
      <c r="F73" s="16">
        <f t="shared" ca="1" si="13"/>
        <v>1</v>
      </c>
      <c r="G73" s="16">
        <f t="shared" ca="1" si="14"/>
        <v>0</v>
      </c>
      <c r="H73" s="18">
        <f t="shared" ca="1" si="5"/>
        <v>3.48</v>
      </c>
      <c r="I73" s="21">
        <f t="shared" ca="1" si="6"/>
        <v>2.48</v>
      </c>
      <c r="J73" s="3">
        <f t="shared" ca="1" si="15"/>
        <v>81.41</v>
      </c>
      <c r="K73" s="17">
        <f t="shared" ca="1" si="7"/>
        <v>1018.4099999999999</v>
      </c>
      <c r="L73" s="17">
        <f t="shared" ca="1" si="0"/>
        <v>1022.3299999999998</v>
      </c>
      <c r="M73" s="16">
        <f t="shared" ca="1" si="8"/>
        <v>-3.9199999999999591</v>
      </c>
      <c r="O73" s="16">
        <f t="shared" si="16"/>
        <v>63</v>
      </c>
      <c r="P73" s="17">
        <f t="shared" ca="1" si="9"/>
        <v>18.409999999999854</v>
      </c>
      <c r="R73" s="16">
        <f t="shared" si="17"/>
        <v>63</v>
      </c>
      <c r="S73" s="17">
        <f t="shared" ca="1" si="10"/>
        <v>29.222222222222001</v>
      </c>
      <c r="T73" s="17">
        <f t="shared" ca="1" si="11"/>
        <v>18.409999999999854</v>
      </c>
    </row>
    <row r="74" spans="1:20">
      <c r="A74" s="16">
        <f t="shared" si="12"/>
        <v>64</v>
      </c>
      <c r="B74" s="16">
        <f t="shared" ca="1" si="1"/>
        <v>2.0299999999999998</v>
      </c>
      <c r="C74" s="16">
        <f t="shared" ca="1" si="2"/>
        <v>0.51724137931034486</v>
      </c>
      <c r="D74" s="16">
        <f t="shared" ca="1" si="3"/>
        <v>0.9112655590879486</v>
      </c>
      <c r="E74" s="16">
        <f t="shared" ca="1" si="4"/>
        <v>0</v>
      </c>
      <c r="F74" s="16">
        <f t="shared" ca="1" si="13"/>
        <v>0</v>
      </c>
      <c r="G74" s="16">
        <f t="shared" ca="1" si="14"/>
        <v>1</v>
      </c>
      <c r="H74" s="18">
        <f t="shared" ca="1" si="5"/>
        <v>0</v>
      </c>
      <c r="I74" s="21">
        <f t="shared" ca="1" si="6"/>
        <v>-1</v>
      </c>
      <c r="J74" s="3">
        <f t="shared" ca="1" si="15"/>
        <v>81.41</v>
      </c>
      <c r="K74" s="17">
        <f t="shared" ca="1" si="7"/>
        <v>1017.4099999999999</v>
      </c>
      <c r="L74" s="17">
        <f t="shared" ref="L74:L137" ca="1" si="18">MAX(K74,L73)</f>
        <v>1022.3299999999998</v>
      </c>
      <c r="M74" s="16">
        <f t="shared" ca="1" si="8"/>
        <v>-4.9199999999999591</v>
      </c>
      <c r="O74" s="16">
        <f t="shared" si="16"/>
        <v>64</v>
      </c>
      <c r="P74" s="17">
        <f t="shared" ca="1" si="9"/>
        <v>17.409999999999854</v>
      </c>
      <c r="R74" s="16">
        <f t="shared" si="17"/>
        <v>64</v>
      </c>
      <c r="S74" s="17">
        <f t="shared" ca="1" si="10"/>
        <v>27.203124999999773</v>
      </c>
      <c r="T74" s="17">
        <f t="shared" ca="1" si="11"/>
        <v>17.409999999999854</v>
      </c>
    </row>
    <row r="75" spans="1:20">
      <c r="A75" s="16">
        <f t="shared" si="12"/>
        <v>65</v>
      </c>
      <c r="B75" s="16">
        <f t="shared" ref="B75:B138" ca="1" si="19">RANDBETWEEN($A$5,$B$5)/100</f>
        <v>2.73</v>
      </c>
      <c r="C75" s="16">
        <f t="shared" ref="C75:C138" ca="1" si="20">$C$5*(1/B75)</f>
        <v>0.38461538461538458</v>
      </c>
      <c r="D75" s="16">
        <f t="shared" ref="D75:D138" ca="1" si="21">RAND()</f>
        <v>0.42068320747018806</v>
      </c>
      <c r="E75" s="16">
        <f t="shared" ref="E75:E138" ca="1" si="22">IF(D75&lt;=C75,1,0)</f>
        <v>0</v>
      </c>
      <c r="F75" s="16">
        <f t="shared" ca="1" si="13"/>
        <v>0</v>
      </c>
      <c r="G75" s="16">
        <f t="shared" ca="1" si="14"/>
        <v>2</v>
      </c>
      <c r="H75" s="18">
        <f t="shared" ref="H75:H138" ca="1" si="23">IF(E75=0,0,B75)</f>
        <v>0</v>
      </c>
      <c r="I75" s="21">
        <f t="shared" ref="I75:I138" ca="1" si="24">IF(E75=0,-1,H75-1)</f>
        <v>-1</v>
      </c>
      <c r="J75" s="3">
        <f t="shared" ca="1" si="15"/>
        <v>81.41</v>
      </c>
      <c r="K75" s="17">
        <f t="shared" ca="1" si="15"/>
        <v>1016.4099999999999</v>
      </c>
      <c r="L75" s="17">
        <f t="shared" ca="1" si="18"/>
        <v>1022.3299999999998</v>
      </c>
      <c r="M75" s="16">
        <f t="shared" ref="M75:M138" ca="1" si="25">IF(K75&lt;N(L75),K75-L74,"")</f>
        <v>-5.9199999999999591</v>
      </c>
      <c r="O75" s="16">
        <f t="shared" si="16"/>
        <v>65</v>
      </c>
      <c r="P75" s="17">
        <f t="shared" ref="P75:P138" ca="1" si="26">K75-1000</f>
        <v>16.409999999999854</v>
      </c>
      <c r="R75" s="16">
        <f t="shared" si="17"/>
        <v>65</v>
      </c>
      <c r="S75" s="17">
        <f t="shared" ref="S75:S138" ca="1" si="27">((R75+T75)/R75*100)-100</f>
        <v>25.246153846153632</v>
      </c>
      <c r="T75" s="17">
        <f t="shared" ref="T75:T138" ca="1" si="28">K75-1000</f>
        <v>16.409999999999854</v>
      </c>
    </row>
    <row r="76" spans="1:20">
      <c r="A76" s="16">
        <f t="shared" ref="A76:A139" si="29">A75+1</f>
        <v>66</v>
      </c>
      <c r="B76" s="16">
        <f t="shared" ca="1" si="19"/>
        <v>4.22</v>
      </c>
      <c r="C76" s="16">
        <f t="shared" ca="1" si="20"/>
        <v>0.24881516587677727</v>
      </c>
      <c r="D76" s="16">
        <f t="shared" ca="1" si="21"/>
        <v>3.3633055699550107E-2</v>
      </c>
      <c r="E76" s="16">
        <f t="shared" ca="1" si="22"/>
        <v>1</v>
      </c>
      <c r="F76" s="16">
        <f t="shared" ref="F76:F139" ca="1" si="30">IF(E76=1,F75+1,0)</f>
        <v>1</v>
      </c>
      <c r="G76" s="16">
        <f t="shared" ref="G76:G139" ca="1" si="31">IF(E76=0,G75+1,0)</f>
        <v>0</v>
      </c>
      <c r="H76" s="18">
        <f t="shared" ca="1" si="23"/>
        <v>4.22</v>
      </c>
      <c r="I76" s="21">
        <f t="shared" ca="1" si="24"/>
        <v>3.2199999999999998</v>
      </c>
      <c r="J76" s="3">
        <f t="shared" ref="J76:K91" ca="1" si="32">J75+H76</f>
        <v>85.63</v>
      </c>
      <c r="K76" s="17">
        <f t="shared" ca="1" si="32"/>
        <v>1019.6299999999999</v>
      </c>
      <c r="L76" s="17">
        <f t="shared" ca="1" si="18"/>
        <v>1022.3299999999998</v>
      </c>
      <c r="M76" s="16">
        <f t="shared" ca="1" si="25"/>
        <v>-2.6999999999999318</v>
      </c>
      <c r="O76" s="16">
        <f t="shared" ref="O76:O139" si="33">O75+1</f>
        <v>66</v>
      </c>
      <c r="P76" s="17">
        <f t="shared" ca="1" si="26"/>
        <v>19.629999999999882</v>
      </c>
      <c r="R76" s="16">
        <f t="shared" ref="R76:R139" si="34">R75+1</f>
        <v>66</v>
      </c>
      <c r="S76" s="17">
        <f t="shared" ca="1" si="27"/>
        <v>29.74242424242405</v>
      </c>
      <c r="T76" s="17">
        <f t="shared" ca="1" si="28"/>
        <v>19.629999999999882</v>
      </c>
    </row>
    <row r="77" spans="1:20">
      <c r="A77" s="16">
        <f t="shared" si="29"/>
        <v>67</v>
      </c>
      <c r="B77" s="16">
        <f t="shared" ca="1" si="19"/>
        <v>5.55</v>
      </c>
      <c r="C77" s="16">
        <f t="shared" ca="1" si="20"/>
        <v>0.18918918918918923</v>
      </c>
      <c r="D77" s="16">
        <f t="shared" ca="1" si="21"/>
        <v>0.3933281617488209</v>
      </c>
      <c r="E77" s="16">
        <f t="shared" ca="1" si="22"/>
        <v>0</v>
      </c>
      <c r="F77" s="16">
        <f t="shared" ca="1" si="30"/>
        <v>0</v>
      </c>
      <c r="G77" s="16">
        <f t="shared" ca="1" si="31"/>
        <v>1</v>
      </c>
      <c r="H77" s="18">
        <f t="shared" ca="1" si="23"/>
        <v>0</v>
      </c>
      <c r="I77" s="21">
        <f t="shared" ca="1" si="24"/>
        <v>-1</v>
      </c>
      <c r="J77" s="3">
        <f t="shared" ca="1" si="32"/>
        <v>85.63</v>
      </c>
      <c r="K77" s="17">
        <f t="shared" ca="1" si="32"/>
        <v>1018.6299999999999</v>
      </c>
      <c r="L77" s="17">
        <f t="shared" ca="1" si="18"/>
        <v>1022.3299999999998</v>
      </c>
      <c r="M77" s="16">
        <f t="shared" ca="1" si="25"/>
        <v>-3.6999999999999318</v>
      </c>
      <c r="O77" s="16">
        <f t="shared" si="33"/>
        <v>67</v>
      </c>
      <c r="P77" s="17">
        <f t="shared" ca="1" si="26"/>
        <v>18.629999999999882</v>
      </c>
      <c r="R77" s="16">
        <f t="shared" si="34"/>
        <v>67</v>
      </c>
      <c r="S77" s="17">
        <f t="shared" ca="1" si="27"/>
        <v>27.80597014925354</v>
      </c>
      <c r="T77" s="17">
        <f t="shared" ca="1" si="28"/>
        <v>18.629999999999882</v>
      </c>
    </row>
    <row r="78" spans="1:20">
      <c r="A78" s="16">
        <f t="shared" si="29"/>
        <v>68</v>
      </c>
      <c r="B78" s="16">
        <f t="shared" ca="1" si="19"/>
        <v>2.66</v>
      </c>
      <c r="C78" s="16">
        <f t="shared" ca="1" si="20"/>
        <v>0.39473684210526316</v>
      </c>
      <c r="D78" s="16">
        <f t="shared" ca="1" si="21"/>
        <v>0.55714612398341679</v>
      </c>
      <c r="E78" s="16">
        <f t="shared" ca="1" si="22"/>
        <v>0</v>
      </c>
      <c r="F78" s="16">
        <f t="shared" ca="1" si="30"/>
        <v>0</v>
      </c>
      <c r="G78" s="16">
        <f t="shared" ca="1" si="31"/>
        <v>2</v>
      </c>
      <c r="H78" s="18">
        <f t="shared" ca="1" si="23"/>
        <v>0</v>
      </c>
      <c r="I78" s="21">
        <f t="shared" ca="1" si="24"/>
        <v>-1</v>
      </c>
      <c r="J78" s="3">
        <f t="shared" ca="1" si="32"/>
        <v>85.63</v>
      </c>
      <c r="K78" s="17">
        <f t="shared" ca="1" si="32"/>
        <v>1017.6299999999999</v>
      </c>
      <c r="L78" s="17">
        <f t="shared" ca="1" si="18"/>
        <v>1022.3299999999998</v>
      </c>
      <c r="M78" s="16">
        <f t="shared" ca="1" si="25"/>
        <v>-4.6999999999999318</v>
      </c>
      <c r="O78" s="16">
        <f t="shared" si="33"/>
        <v>68</v>
      </c>
      <c r="P78" s="17">
        <f t="shared" ca="1" si="26"/>
        <v>17.629999999999882</v>
      </c>
      <c r="R78" s="16">
        <f t="shared" si="34"/>
        <v>68</v>
      </c>
      <c r="S78" s="17">
        <f t="shared" ca="1" si="27"/>
        <v>25.926470588235119</v>
      </c>
      <c r="T78" s="17">
        <f t="shared" ca="1" si="28"/>
        <v>17.629999999999882</v>
      </c>
    </row>
    <row r="79" spans="1:20">
      <c r="A79" s="16">
        <f t="shared" si="29"/>
        <v>69</v>
      </c>
      <c r="B79" s="16">
        <f t="shared" ca="1" si="19"/>
        <v>2.75</v>
      </c>
      <c r="C79" s="16">
        <f t="shared" ca="1" si="20"/>
        <v>0.38181818181818183</v>
      </c>
      <c r="D79" s="16">
        <f t="shared" ca="1" si="21"/>
        <v>6.3956300037665503E-2</v>
      </c>
      <c r="E79" s="16">
        <f t="shared" ca="1" si="22"/>
        <v>1</v>
      </c>
      <c r="F79" s="16">
        <f t="shared" ca="1" si="30"/>
        <v>1</v>
      </c>
      <c r="G79" s="16">
        <f t="shared" ca="1" si="31"/>
        <v>0</v>
      </c>
      <c r="H79" s="18">
        <f t="shared" ca="1" si="23"/>
        <v>2.75</v>
      </c>
      <c r="I79" s="21">
        <f t="shared" ca="1" si="24"/>
        <v>1.75</v>
      </c>
      <c r="J79" s="3">
        <f t="shared" ca="1" si="32"/>
        <v>88.38</v>
      </c>
      <c r="K79" s="17">
        <f t="shared" ca="1" si="32"/>
        <v>1019.3799999999999</v>
      </c>
      <c r="L79" s="17">
        <f t="shared" ca="1" si="18"/>
        <v>1022.3299999999998</v>
      </c>
      <c r="M79" s="16">
        <f t="shared" ca="1" si="25"/>
        <v>-2.9499999999999318</v>
      </c>
      <c r="O79" s="16">
        <f t="shared" si="33"/>
        <v>69</v>
      </c>
      <c r="P79" s="17">
        <f t="shared" ca="1" si="26"/>
        <v>19.379999999999882</v>
      </c>
      <c r="R79" s="16">
        <f t="shared" si="34"/>
        <v>69</v>
      </c>
      <c r="S79" s="17">
        <f t="shared" ca="1" si="27"/>
        <v>28.086956521738955</v>
      </c>
      <c r="T79" s="17">
        <f t="shared" ca="1" si="28"/>
        <v>19.379999999999882</v>
      </c>
    </row>
    <row r="80" spans="1:20">
      <c r="A80" s="16">
        <f t="shared" si="29"/>
        <v>70</v>
      </c>
      <c r="B80" s="16">
        <f t="shared" ca="1" si="19"/>
        <v>5.21</v>
      </c>
      <c r="C80" s="16">
        <f t="shared" ca="1" si="20"/>
        <v>0.2015355086372361</v>
      </c>
      <c r="D80" s="16">
        <f t="shared" ca="1" si="21"/>
        <v>0.63784839197585708</v>
      </c>
      <c r="E80" s="16">
        <f t="shared" ca="1" si="22"/>
        <v>0</v>
      </c>
      <c r="F80" s="16">
        <f t="shared" ca="1" si="30"/>
        <v>0</v>
      </c>
      <c r="G80" s="16">
        <f t="shared" ca="1" si="31"/>
        <v>1</v>
      </c>
      <c r="H80" s="18">
        <f t="shared" ca="1" si="23"/>
        <v>0</v>
      </c>
      <c r="I80" s="21">
        <f t="shared" ca="1" si="24"/>
        <v>-1</v>
      </c>
      <c r="J80" s="3">
        <f t="shared" ca="1" si="32"/>
        <v>88.38</v>
      </c>
      <c r="K80" s="17">
        <f t="shared" ca="1" si="32"/>
        <v>1018.3799999999999</v>
      </c>
      <c r="L80" s="17">
        <f t="shared" ca="1" si="18"/>
        <v>1022.3299999999998</v>
      </c>
      <c r="M80" s="16">
        <f t="shared" ca="1" si="25"/>
        <v>-3.9499999999999318</v>
      </c>
      <c r="O80" s="16">
        <f t="shared" si="33"/>
        <v>70</v>
      </c>
      <c r="P80" s="17">
        <f t="shared" ca="1" si="26"/>
        <v>18.379999999999882</v>
      </c>
      <c r="R80" s="16">
        <f t="shared" si="34"/>
        <v>70</v>
      </c>
      <c r="S80" s="17">
        <f t="shared" ca="1" si="27"/>
        <v>26.257142857142696</v>
      </c>
      <c r="T80" s="17">
        <f t="shared" ca="1" si="28"/>
        <v>18.379999999999882</v>
      </c>
    </row>
    <row r="81" spans="1:20">
      <c r="A81" s="16">
        <f t="shared" si="29"/>
        <v>71</v>
      </c>
      <c r="B81" s="16">
        <f t="shared" ca="1" si="19"/>
        <v>3.93</v>
      </c>
      <c r="C81" s="16">
        <f t="shared" ca="1" si="20"/>
        <v>0.26717557251908397</v>
      </c>
      <c r="D81" s="16">
        <f t="shared" ca="1" si="21"/>
        <v>1.1877398708286524E-3</v>
      </c>
      <c r="E81" s="16">
        <f t="shared" ca="1" si="22"/>
        <v>1</v>
      </c>
      <c r="F81" s="16">
        <f t="shared" ca="1" si="30"/>
        <v>1</v>
      </c>
      <c r="G81" s="16">
        <f t="shared" ca="1" si="31"/>
        <v>0</v>
      </c>
      <c r="H81" s="18">
        <f t="shared" ca="1" si="23"/>
        <v>3.93</v>
      </c>
      <c r="I81" s="21">
        <f t="shared" ca="1" si="24"/>
        <v>2.93</v>
      </c>
      <c r="J81" s="3">
        <f t="shared" ca="1" si="32"/>
        <v>92.31</v>
      </c>
      <c r="K81" s="17">
        <f t="shared" ca="1" si="32"/>
        <v>1021.3099999999998</v>
      </c>
      <c r="L81" s="17">
        <f t="shared" ca="1" si="18"/>
        <v>1022.3299999999998</v>
      </c>
      <c r="M81" s="16">
        <f t="shared" ca="1" si="25"/>
        <v>-1.0199999999999818</v>
      </c>
      <c r="O81" s="16">
        <f t="shared" si="33"/>
        <v>71</v>
      </c>
      <c r="P81" s="17">
        <f t="shared" ca="1" si="26"/>
        <v>21.309999999999832</v>
      </c>
      <c r="R81" s="16">
        <f t="shared" si="34"/>
        <v>71</v>
      </c>
      <c r="S81" s="17">
        <f t="shared" ca="1" si="27"/>
        <v>30.014084507042014</v>
      </c>
      <c r="T81" s="17">
        <f t="shared" ca="1" si="28"/>
        <v>21.309999999999832</v>
      </c>
    </row>
    <row r="82" spans="1:20">
      <c r="A82" s="16">
        <f t="shared" si="29"/>
        <v>72</v>
      </c>
      <c r="B82" s="16">
        <f t="shared" ca="1" si="19"/>
        <v>2.2799999999999998</v>
      </c>
      <c r="C82" s="16">
        <f t="shared" ca="1" si="20"/>
        <v>0.46052631578947373</v>
      </c>
      <c r="D82" s="16">
        <f t="shared" ca="1" si="21"/>
        <v>0.56975216914768811</v>
      </c>
      <c r="E82" s="16">
        <f t="shared" ca="1" si="22"/>
        <v>0</v>
      </c>
      <c r="F82" s="16">
        <f t="shared" ca="1" si="30"/>
        <v>0</v>
      </c>
      <c r="G82" s="16">
        <f t="shared" ca="1" si="31"/>
        <v>1</v>
      </c>
      <c r="H82" s="18">
        <f t="shared" ca="1" si="23"/>
        <v>0</v>
      </c>
      <c r="I82" s="21">
        <f t="shared" ca="1" si="24"/>
        <v>-1</v>
      </c>
      <c r="J82" s="3">
        <f t="shared" ca="1" si="32"/>
        <v>92.31</v>
      </c>
      <c r="K82" s="17">
        <f t="shared" ca="1" si="32"/>
        <v>1020.3099999999998</v>
      </c>
      <c r="L82" s="17">
        <f t="shared" ca="1" si="18"/>
        <v>1022.3299999999998</v>
      </c>
      <c r="M82" s="16">
        <f t="shared" ca="1" si="25"/>
        <v>-2.0199999999999818</v>
      </c>
      <c r="O82" s="16">
        <f t="shared" si="33"/>
        <v>72</v>
      </c>
      <c r="P82" s="17">
        <f t="shared" ca="1" si="26"/>
        <v>20.309999999999832</v>
      </c>
      <c r="R82" s="16">
        <f t="shared" si="34"/>
        <v>72</v>
      </c>
      <c r="S82" s="17">
        <f t="shared" ca="1" si="27"/>
        <v>28.208333333333115</v>
      </c>
      <c r="T82" s="17">
        <f t="shared" ca="1" si="28"/>
        <v>20.309999999999832</v>
      </c>
    </row>
    <row r="83" spans="1:20">
      <c r="A83" s="16">
        <f t="shared" si="29"/>
        <v>73</v>
      </c>
      <c r="B83" s="16">
        <f t="shared" ca="1" si="19"/>
        <v>4.03</v>
      </c>
      <c r="C83" s="16">
        <f t="shared" ca="1" si="20"/>
        <v>0.26054590570719605</v>
      </c>
      <c r="D83" s="16">
        <f t="shared" ca="1" si="21"/>
        <v>0.95150436723189125</v>
      </c>
      <c r="E83" s="16">
        <f t="shared" ca="1" si="22"/>
        <v>0</v>
      </c>
      <c r="F83" s="16">
        <f t="shared" ca="1" si="30"/>
        <v>0</v>
      </c>
      <c r="G83" s="16">
        <f t="shared" ca="1" si="31"/>
        <v>2</v>
      </c>
      <c r="H83" s="18">
        <f t="shared" ca="1" si="23"/>
        <v>0</v>
      </c>
      <c r="I83" s="21">
        <f t="shared" ca="1" si="24"/>
        <v>-1</v>
      </c>
      <c r="J83" s="3">
        <f t="shared" ca="1" si="32"/>
        <v>92.31</v>
      </c>
      <c r="K83" s="17">
        <f t="shared" ca="1" si="32"/>
        <v>1019.3099999999998</v>
      </c>
      <c r="L83" s="17">
        <f t="shared" ca="1" si="18"/>
        <v>1022.3299999999998</v>
      </c>
      <c r="M83" s="16">
        <f t="shared" ca="1" si="25"/>
        <v>-3.0199999999999818</v>
      </c>
      <c r="O83" s="16">
        <f t="shared" si="33"/>
        <v>73</v>
      </c>
      <c r="P83" s="17">
        <f t="shared" ca="1" si="26"/>
        <v>19.309999999999832</v>
      </c>
      <c r="R83" s="16">
        <f t="shared" si="34"/>
        <v>73</v>
      </c>
      <c r="S83" s="17">
        <f t="shared" ca="1" si="27"/>
        <v>26.452054794520308</v>
      </c>
      <c r="T83" s="17">
        <f t="shared" ca="1" si="28"/>
        <v>19.309999999999832</v>
      </c>
    </row>
    <row r="84" spans="1:20">
      <c r="A84" s="16">
        <f t="shared" si="29"/>
        <v>74</v>
      </c>
      <c r="B84" s="16">
        <f t="shared" ca="1" si="19"/>
        <v>4.95</v>
      </c>
      <c r="C84" s="16">
        <f t="shared" ca="1" si="20"/>
        <v>0.21212121212121213</v>
      </c>
      <c r="D84" s="16">
        <f t="shared" ca="1" si="21"/>
        <v>0.86011017105434018</v>
      </c>
      <c r="E84" s="16">
        <f t="shared" ca="1" si="22"/>
        <v>0</v>
      </c>
      <c r="F84" s="16">
        <f t="shared" ca="1" si="30"/>
        <v>0</v>
      </c>
      <c r="G84" s="16">
        <f t="shared" ca="1" si="31"/>
        <v>3</v>
      </c>
      <c r="H84" s="18">
        <f t="shared" ca="1" si="23"/>
        <v>0</v>
      </c>
      <c r="I84" s="21">
        <f t="shared" ca="1" si="24"/>
        <v>-1</v>
      </c>
      <c r="J84" s="3">
        <f t="shared" ca="1" si="32"/>
        <v>92.31</v>
      </c>
      <c r="K84" s="17">
        <f t="shared" ca="1" si="32"/>
        <v>1018.3099999999998</v>
      </c>
      <c r="L84" s="17">
        <f t="shared" ca="1" si="18"/>
        <v>1022.3299999999998</v>
      </c>
      <c r="M84" s="16">
        <f t="shared" ca="1" si="25"/>
        <v>-4.0199999999999818</v>
      </c>
      <c r="O84" s="16">
        <f t="shared" si="33"/>
        <v>74</v>
      </c>
      <c r="P84" s="17">
        <f t="shared" ca="1" si="26"/>
        <v>18.309999999999832</v>
      </c>
      <c r="R84" s="16">
        <f t="shared" si="34"/>
        <v>74</v>
      </c>
      <c r="S84" s="17">
        <f t="shared" ca="1" si="27"/>
        <v>24.743243243243015</v>
      </c>
      <c r="T84" s="17">
        <f t="shared" ca="1" si="28"/>
        <v>18.309999999999832</v>
      </c>
    </row>
    <row r="85" spans="1:20">
      <c r="A85" s="16">
        <f t="shared" si="29"/>
        <v>75</v>
      </c>
      <c r="B85" s="16">
        <f t="shared" ca="1" si="19"/>
        <v>3.36</v>
      </c>
      <c r="C85" s="16">
        <f t="shared" ca="1" si="20"/>
        <v>0.3125</v>
      </c>
      <c r="D85" s="16">
        <f t="shared" ca="1" si="21"/>
        <v>0.49994346084276864</v>
      </c>
      <c r="E85" s="16">
        <f t="shared" ca="1" si="22"/>
        <v>0</v>
      </c>
      <c r="F85" s="16">
        <f t="shared" ca="1" si="30"/>
        <v>0</v>
      </c>
      <c r="G85" s="16">
        <f t="shared" ca="1" si="31"/>
        <v>4</v>
      </c>
      <c r="H85" s="18">
        <f t="shared" ca="1" si="23"/>
        <v>0</v>
      </c>
      <c r="I85" s="21">
        <f t="shared" ca="1" si="24"/>
        <v>-1</v>
      </c>
      <c r="J85" s="3">
        <f t="shared" ca="1" si="32"/>
        <v>92.31</v>
      </c>
      <c r="K85" s="17">
        <f t="shared" ca="1" si="32"/>
        <v>1017.3099999999998</v>
      </c>
      <c r="L85" s="17">
        <f t="shared" ca="1" si="18"/>
        <v>1022.3299999999998</v>
      </c>
      <c r="M85" s="16">
        <f t="shared" ca="1" si="25"/>
        <v>-5.0199999999999818</v>
      </c>
      <c r="O85" s="16">
        <f t="shared" si="33"/>
        <v>75</v>
      </c>
      <c r="P85" s="17">
        <f t="shared" ca="1" si="26"/>
        <v>17.309999999999832</v>
      </c>
      <c r="R85" s="16">
        <f t="shared" si="34"/>
        <v>75</v>
      </c>
      <c r="S85" s="17">
        <f t="shared" ca="1" si="27"/>
        <v>23.079999999999771</v>
      </c>
      <c r="T85" s="17">
        <f t="shared" ca="1" si="28"/>
        <v>17.309999999999832</v>
      </c>
    </row>
    <row r="86" spans="1:20">
      <c r="A86" s="16">
        <f t="shared" si="29"/>
        <v>76</v>
      </c>
      <c r="B86" s="16">
        <f t="shared" ca="1" si="19"/>
        <v>3.48</v>
      </c>
      <c r="C86" s="16">
        <f t="shared" ca="1" si="20"/>
        <v>0.30172413793103448</v>
      </c>
      <c r="D86" s="16">
        <f t="shared" ca="1" si="21"/>
        <v>0.5928671891522308</v>
      </c>
      <c r="E86" s="16">
        <f t="shared" ca="1" si="22"/>
        <v>0</v>
      </c>
      <c r="F86" s="16">
        <f t="shared" ca="1" si="30"/>
        <v>0</v>
      </c>
      <c r="G86" s="16">
        <f t="shared" ca="1" si="31"/>
        <v>5</v>
      </c>
      <c r="H86" s="18">
        <f t="shared" ca="1" si="23"/>
        <v>0</v>
      </c>
      <c r="I86" s="21">
        <f t="shared" ca="1" si="24"/>
        <v>-1</v>
      </c>
      <c r="J86" s="3">
        <f t="shared" ca="1" si="32"/>
        <v>92.31</v>
      </c>
      <c r="K86" s="17">
        <f t="shared" ca="1" si="32"/>
        <v>1016.3099999999998</v>
      </c>
      <c r="L86" s="17">
        <f t="shared" ca="1" si="18"/>
        <v>1022.3299999999998</v>
      </c>
      <c r="M86" s="16">
        <f t="shared" ca="1" si="25"/>
        <v>-6.0199999999999818</v>
      </c>
      <c r="O86" s="16">
        <f t="shared" si="33"/>
        <v>76</v>
      </c>
      <c r="P86" s="17">
        <f t="shared" ca="1" si="26"/>
        <v>16.309999999999832</v>
      </c>
      <c r="R86" s="16">
        <f t="shared" si="34"/>
        <v>76</v>
      </c>
      <c r="S86" s="17">
        <f t="shared" ca="1" si="27"/>
        <v>21.460526315789252</v>
      </c>
      <c r="T86" s="17">
        <f t="shared" ca="1" si="28"/>
        <v>16.309999999999832</v>
      </c>
    </row>
    <row r="87" spans="1:20">
      <c r="A87" s="16">
        <f t="shared" si="29"/>
        <v>77</v>
      </c>
      <c r="B87" s="16">
        <f t="shared" ca="1" si="19"/>
        <v>4.25</v>
      </c>
      <c r="C87" s="16">
        <f t="shared" ca="1" si="20"/>
        <v>0.24705882352941178</v>
      </c>
      <c r="D87" s="16">
        <f t="shared" ca="1" si="21"/>
        <v>0.32816314222960941</v>
      </c>
      <c r="E87" s="16">
        <f t="shared" ca="1" si="22"/>
        <v>0</v>
      </c>
      <c r="F87" s="16">
        <f t="shared" ca="1" si="30"/>
        <v>0</v>
      </c>
      <c r="G87" s="16">
        <f t="shared" ca="1" si="31"/>
        <v>6</v>
      </c>
      <c r="H87" s="18">
        <f t="shared" ca="1" si="23"/>
        <v>0</v>
      </c>
      <c r="I87" s="21">
        <f t="shared" ca="1" si="24"/>
        <v>-1</v>
      </c>
      <c r="J87" s="3">
        <f t="shared" ca="1" si="32"/>
        <v>92.31</v>
      </c>
      <c r="K87" s="17">
        <f t="shared" ca="1" si="32"/>
        <v>1015.3099999999998</v>
      </c>
      <c r="L87" s="17">
        <f t="shared" ca="1" si="18"/>
        <v>1022.3299999999998</v>
      </c>
      <c r="M87" s="16">
        <f t="shared" ca="1" si="25"/>
        <v>-7.0199999999999818</v>
      </c>
      <c r="O87" s="16">
        <f t="shared" si="33"/>
        <v>77</v>
      </c>
      <c r="P87" s="17">
        <f t="shared" ca="1" si="26"/>
        <v>15.309999999999832</v>
      </c>
      <c r="R87" s="16">
        <f t="shared" si="34"/>
        <v>77</v>
      </c>
      <c r="S87" s="17">
        <f t="shared" ca="1" si="27"/>
        <v>19.883116883116656</v>
      </c>
      <c r="T87" s="17">
        <f t="shared" ca="1" si="28"/>
        <v>15.309999999999832</v>
      </c>
    </row>
    <row r="88" spans="1:20">
      <c r="A88" s="16">
        <f t="shared" si="29"/>
        <v>78</v>
      </c>
      <c r="B88" s="16">
        <f t="shared" ca="1" si="19"/>
        <v>3.91</v>
      </c>
      <c r="C88" s="16">
        <f t="shared" ca="1" si="20"/>
        <v>0.26854219948849106</v>
      </c>
      <c r="D88" s="16">
        <f t="shared" ca="1" si="21"/>
        <v>0.39119446375016942</v>
      </c>
      <c r="E88" s="16">
        <f t="shared" ca="1" si="22"/>
        <v>0</v>
      </c>
      <c r="F88" s="16">
        <f t="shared" ca="1" si="30"/>
        <v>0</v>
      </c>
      <c r="G88" s="16">
        <f t="shared" ca="1" si="31"/>
        <v>7</v>
      </c>
      <c r="H88" s="18">
        <f t="shared" ca="1" si="23"/>
        <v>0</v>
      </c>
      <c r="I88" s="21">
        <f t="shared" ca="1" si="24"/>
        <v>-1</v>
      </c>
      <c r="J88" s="3">
        <f t="shared" ca="1" si="32"/>
        <v>92.31</v>
      </c>
      <c r="K88" s="17">
        <f t="shared" ca="1" si="32"/>
        <v>1014.3099999999998</v>
      </c>
      <c r="L88" s="17">
        <f t="shared" ca="1" si="18"/>
        <v>1022.3299999999998</v>
      </c>
      <c r="M88" s="16">
        <f t="shared" ca="1" si="25"/>
        <v>-8.0199999999999818</v>
      </c>
      <c r="O88" s="16">
        <f t="shared" si="33"/>
        <v>78</v>
      </c>
      <c r="P88" s="17">
        <f t="shared" ca="1" si="26"/>
        <v>14.309999999999832</v>
      </c>
      <c r="R88" s="16">
        <f t="shared" si="34"/>
        <v>78</v>
      </c>
      <c r="S88" s="17">
        <f t="shared" ca="1" si="27"/>
        <v>18.346153846153641</v>
      </c>
      <c r="T88" s="17">
        <f t="shared" ca="1" si="28"/>
        <v>14.309999999999832</v>
      </c>
    </row>
    <row r="89" spans="1:20">
      <c r="A89" s="16">
        <f t="shared" si="29"/>
        <v>79</v>
      </c>
      <c r="B89" s="16">
        <f t="shared" ca="1" si="19"/>
        <v>5.52</v>
      </c>
      <c r="C89" s="16">
        <f t="shared" ca="1" si="20"/>
        <v>0.19021739130434787</v>
      </c>
      <c r="D89" s="16">
        <f t="shared" ca="1" si="21"/>
        <v>0.95462909408570429</v>
      </c>
      <c r="E89" s="16">
        <f t="shared" ca="1" si="22"/>
        <v>0</v>
      </c>
      <c r="F89" s="16">
        <f t="shared" ca="1" si="30"/>
        <v>0</v>
      </c>
      <c r="G89" s="16">
        <f t="shared" ca="1" si="31"/>
        <v>8</v>
      </c>
      <c r="H89" s="18">
        <f t="shared" ca="1" si="23"/>
        <v>0</v>
      </c>
      <c r="I89" s="21">
        <f t="shared" ca="1" si="24"/>
        <v>-1</v>
      </c>
      <c r="J89" s="3">
        <f t="shared" ca="1" si="32"/>
        <v>92.31</v>
      </c>
      <c r="K89" s="17">
        <f t="shared" ca="1" si="32"/>
        <v>1013.3099999999998</v>
      </c>
      <c r="L89" s="17">
        <f t="shared" ca="1" si="18"/>
        <v>1022.3299999999998</v>
      </c>
      <c r="M89" s="16">
        <f t="shared" ca="1" si="25"/>
        <v>-9.0199999999999818</v>
      </c>
      <c r="O89" s="16">
        <f t="shared" si="33"/>
        <v>79</v>
      </c>
      <c r="P89" s="17">
        <f t="shared" ca="1" si="26"/>
        <v>13.309999999999832</v>
      </c>
      <c r="R89" s="16">
        <f t="shared" si="34"/>
        <v>79</v>
      </c>
      <c r="S89" s="17">
        <f t="shared" ca="1" si="27"/>
        <v>16.848101265822564</v>
      </c>
      <c r="T89" s="17">
        <f t="shared" ca="1" si="28"/>
        <v>13.309999999999832</v>
      </c>
    </row>
    <row r="90" spans="1:20">
      <c r="A90" s="16">
        <f t="shared" si="29"/>
        <v>80</v>
      </c>
      <c r="B90" s="16">
        <f t="shared" ca="1" si="19"/>
        <v>2.2400000000000002</v>
      </c>
      <c r="C90" s="16">
        <f t="shared" ca="1" si="20"/>
        <v>0.46875</v>
      </c>
      <c r="D90" s="16">
        <f t="shared" ca="1" si="21"/>
        <v>8.9702959197696774E-2</v>
      </c>
      <c r="E90" s="16">
        <f t="shared" ca="1" si="22"/>
        <v>1</v>
      </c>
      <c r="F90" s="16">
        <f t="shared" ca="1" si="30"/>
        <v>1</v>
      </c>
      <c r="G90" s="16">
        <f t="shared" ca="1" si="31"/>
        <v>0</v>
      </c>
      <c r="H90" s="18">
        <f t="shared" ca="1" si="23"/>
        <v>2.2400000000000002</v>
      </c>
      <c r="I90" s="21">
        <f t="shared" ca="1" si="24"/>
        <v>1.2400000000000002</v>
      </c>
      <c r="J90" s="3">
        <f t="shared" ca="1" si="32"/>
        <v>94.55</v>
      </c>
      <c r="K90" s="17">
        <f t="shared" ca="1" si="32"/>
        <v>1014.5499999999998</v>
      </c>
      <c r="L90" s="17">
        <f t="shared" ca="1" si="18"/>
        <v>1022.3299999999998</v>
      </c>
      <c r="M90" s="16">
        <f t="shared" ca="1" si="25"/>
        <v>-7.7799999999999727</v>
      </c>
      <c r="O90" s="16">
        <f t="shared" si="33"/>
        <v>80</v>
      </c>
      <c r="P90" s="17">
        <f t="shared" ca="1" si="26"/>
        <v>14.549999999999841</v>
      </c>
      <c r="R90" s="16">
        <f t="shared" si="34"/>
        <v>80</v>
      </c>
      <c r="S90" s="17">
        <f t="shared" ca="1" si="27"/>
        <v>18.187499999999801</v>
      </c>
      <c r="T90" s="17">
        <f t="shared" ca="1" si="28"/>
        <v>14.549999999999841</v>
      </c>
    </row>
    <row r="91" spans="1:20">
      <c r="A91" s="16">
        <f t="shared" si="29"/>
        <v>81</v>
      </c>
      <c r="B91" s="16">
        <f t="shared" ca="1" si="19"/>
        <v>2.82</v>
      </c>
      <c r="C91" s="16">
        <f t="shared" ca="1" si="20"/>
        <v>0.37234042553191493</v>
      </c>
      <c r="D91" s="16">
        <f t="shared" ca="1" si="21"/>
        <v>0.76428684542908076</v>
      </c>
      <c r="E91" s="16">
        <f t="shared" ca="1" si="22"/>
        <v>0</v>
      </c>
      <c r="F91" s="16">
        <f t="shared" ca="1" si="30"/>
        <v>0</v>
      </c>
      <c r="G91" s="16">
        <f t="shared" ca="1" si="31"/>
        <v>1</v>
      </c>
      <c r="H91" s="18">
        <f t="shared" ca="1" si="23"/>
        <v>0</v>
      </c>
      <c r="I91" s="21">
        <f t="shared" ca="1" si="24"/>
        <v>-1</v>
      </c>
      <c r="J91" s="3">
        <f t="shared" ca="1" si="32"/>
        <v>94.55</v>
      </c>
      <c r="K91" s="17">
        <f t="shared" ca="1" si="32"/>
        <v>1013.5499999999998</v>
      </c>
      <c r="L91" s="17">
        <f t="shared" ca="1" si="18"/>
        <v>1022.3299999999998</v>
      </c>
      <c r="M91" s="16">
        <f t="shared" ca="1" si="25"/>
        <v>-8.7799999999999727</v>
      </c>
      <c r="O91" s="16">
        <f t="shared" si="33"/>
        <v>81</v>
      </c>
      <c r="P91" s="17">
        <f t="shared" ca="1" si="26"/>
        <v>13.549999999999841</v>
      </c>
      <c r="R91" s="16">
        <f t="shared" si="34"/>
        <v>81</v>
      </c>
      <c r="S91" s="17">
        <f t="shared" ca="1" si="27"/>
        <v>16.728395061728207</v>
      </c>
      <c r="T91" s="17">
        <f t="shared" ca="1" si="28"/>
        <v>13.549999999999841</v>
      </c>
    </row>
    <row r="92" spans="1:20">
      <c r="A92" s="16">
        <f t="shared" si="29"/>
        <v>82</v>
      </c>
      <c r="B92" s="16">
        <f t="shared" ca="1" si="19"/>
        <v>2.64</v>
      </c>
      <c r="C92" s="16">
        <f t="shared" ca="1" si="20"/>
        <v>0.39772727272727276</v>
      </c>
      <c r="D92" s="16">
        <f t="shared" ca="1" si="21"/>
        <v>0.87456457647315555</v>
      </c>
      <c r="E92" s="16">
        <f t="shared" ca="1" si="22"/>
        <v>0</v>
      </c>
      <c r="F92" s="16">
        <f t="shared" ca="1" si="30"/>
        <v>0</v>
      </c>
      <c r="G92" s="16">
        <f t="shared" ca="1" si="31"/>
        <v>2</v>
      </c>
      <c r="H92" s="18">
        <f t="shared" ca="1" si="23"/>
        <v>0</v>
      </c>
      <c r="I92" s="21">
        <f t="shared" ca="1" si="24"/>
        <v>-1</v>
      </c>
      <c r="J92" s="3">
        <f t="shared" ref="J92:K114" ca="1" si="35">J91+H92</f>
        <v>94.55</v>
      </c>
      <c r="K92" s="17">
        <f t="shared" ca="1" si="35"/>
        <v>1012.5499999999998</v>
      </c>
      <c r="L92" s="17">
        <f t="shared" ca="1" si="18"/>
        <v>1022.3299999999998</v>
      </c>
      <c r="M92" s="16">
        <f t="shared" ca="1" si="25"/>
        <v>-9.7799999999999727</v>
      </c>
      <c r="O92" s="16">
        <f t="shared" si="33"/>
        <v>82</v>
      </c>
      <c r="P92" s="17">
        <f t="shared" ca="1" si="26"/>
        <v>12.549999999999841</v>
      </c>
      <c r="R92" s="16">
        <f t="shared" si="34"/>
        <v>82</v>
      </c>
      <c r="S92" s="17">
        <f t="shared" ca="1" si="27"/>
        <v>15.304878048780296</v>
      </c>
      <c r="T92" s="17">
        <f t="shared" ca="1" si="28"/>
        <v>12.549999999999841</v>
      </c>
    </row>
    <row r="93" spans="1:20">
      <c r="A93" s="16">
        <f t="shared" si="29"/>
        <v>83</v>
      </c>
      <c r="B93" s="16">
        <f t="shared" ca="1" si="19"/>
        <v>3.97</v>
      </c>
      <c r="C93" s="16">
        <f t="shared" ca="1" si="20"/>
        <v>0.26448362720403024</v>
      </c>
      <c r="D93" s="16">
        <f t="shared" ca="1" si="21"/>
        <v>9.9710657677943182E-2</v>
      </c>
      <c r="E93" s="16">
        <f t="shared" ca="1" si="22"/>
        <v>1</v>
      </c>
      <c r="F93" s="16">
        <f t="shared" ca="1" si="30"/>
        <v>1</v>
      </c>
      <c r="G93" s="16">
        <f t="shared" ca="1" si="31"/>
        <v>0</v>
      </c>
      <c r="H93" s="18">
        <f t="shared" ca="1" si="23"/>
        <v>3.97</v>
      </c>
      <c r="I93" s="21">
        <f t="shared" ca="1" si="24"/>
        <v>2.97</v>
      </c>
      <c r="J93" s="3">
        <f t="shared" ca="1" si="35"/>
        <v>98.52</v>
      </c>
      <c r="K93" s="17">
        <f t="shared" ca="1" si="35"/>
        <v>1015.5199999999999</v>
      </c>
      <c r="L93" s="17">
        <f t="shared" ca="1" si="18"/>
        <v>1022.3299999999998</v>
      </c>
      <c r="M93" s="16">
        <f t="shared" ca="1" si="25"/>
        <v>-6.8099999999999454</v>
      </c>
      <c r="O93" s="16">
        <f t="shared" si="33"/>
        <v>83</v>
      </c>
      <c r="P93" s="17">
        <f t="shared" ca="1" si="26"/>
        <v>15.519999999999868</v>
      </c>
      <c r="R93" s="16">
        <f t="shared" si="34"/>
        <v>83</v>
      </c>
      <c r="S93" s="17">
        <f t="shared" ca="1" si="27"/>
        <v>18.698795180722726</v>
      </c>
      <c r="T93" s="17">
        <f t="shared" ca="1" si="28"/>
        <v>15.519999999999868</v>
      </c>
    </row>
    <row r="94" spans="1:20">
      <c r="A94" s="16">
        <f t="shared" si="29"/>
        <v>84</v>
      </c>
      <c r="B94" s="16">
        <f t="shared" ca="1" si="19"/>
        <v>5.28</v>
      </c>
      <c r="C94" s="16">
        <f t="shared" ca="1" si="20"/>
        <v>0.19886363636363638</v>
      </c>
      <c r="D94" s="16">
        <f t="shared" ca="1" si="21"/>
        <v>0.74631637491582858</v>
      </c>
      <c r="E94" s="16">
        <f t="shared" ca="1" si="22"/>
        <v>0</v>
      </c>
      <c r="F94" s="16">
        <f t="shared" ca="1" si="30"/>
        <v>0</v>
      </c>
      <c r="G94" s="16">
        <f t="shared" ca="1" si="31"/>
        <v>1</v>
      </c>
      <c r="H94" s="18">
        <f t="shared" ca="1" si="23"/>
        <v>0</v>
      </c>
      <c r="I94" s="21">
        <f t="shared" ca="1" si="24"/>
        <v>-1</v>
      </c>
      <c r="J94" s="3">
        <f t="shared" ca="1" si="35"/>
        <v>98.52</v>
      </c>
      <c r="K94" s="17">
        <f t="shared" ca="1" si="35"/>
        <v>1014.5199999999999</v>
      </c>
      <c r="L94" s="17">
        <f t="shared" ca="1" si="18"/>
        <v>1022.3299999999998</v>
      </c>
      <c r="M94" s="16">
        <f t="shared" ca="1" si="25"/>
        <v>-7.8099999999999454</v>
      </c>
      <c r="O94" s="16">
        <f t="shared" si="33"/>
        <v>84</v>
      </c>
      <c r="P94" s="17">
        <f t="shared" ca="1" si="26"/>
        <v>14.519999999999868</v>
      </c>
      <c r="R94" s="16">
        <f t="shared" si="34"/>
        <v>84</v>
      </c>
      <c r="S94" s="17">
        <f t="shared" ca="1" si="27"/>
        <v>17.285714285714121</v>
      </c>
      <c r="T94" s="17">
        <f t="shared" ca="1" si="28"/>
        <v>14.519999999999868</v>
      </c>
    </row>
    <row r="95" spans="1:20">
      <c r="A95" s="16">
        <f t="shared" si="29"/>
        <v>85</v>
      </c>
      <c r="B95" s="16">
        <f t="shared" ca="1" si="19"/>
        <v>3.95</v>
      </c>
      <c r="C95" s="16">
        <f t="shared" ca="1" si="20"/>
        <v>0.26582278481012656</v>
      </c>
      <c r="D95" s="16">
        <f t="shared" ca="1" si="21"/>
        <v>0.66060575283763079</v>
      </c>
      <c r="E95" s="16">
        <f t="shared" ca="1" si="22"/>
        <v>0</v>
      </c>
      <c r="F95" s="16">
        <f t="shared" ca="1" si="30"/>
        <v>0</v>
      </c>
      <c r="G95" s="16">
        <f t="shared" ca="1" si="31"/>
        <v>2</v>
      </c>
      <c r="H95" s="18">
        <f t="shared" ca="1" si="23"/>
        <v>0</v>
      </c>
      <c r="I95" s="21">
        <f t="shared" ca="1" si="24"/>
        <v>-1</v>
      </c>
      <c r="J95" s="3">
        <f t="shared" ca="1" si="35"/>
        <v>98.52</v>
      </c>
      <c r="K95" s="17">
        <f t="shared" ca="1" si="35"/>
        <v>1013.5199999999999</v>
      </c>
      <c r="L95" s="17">
        <f t="shared" ca="1" si="18"/>
        <v>1022.3299999999998</v>
      </c>
      <c r="M95" s="16">
        <f t="shared" ca="1" si="25"/>
        <v>-8.8099999999999454</v>
      </c>
      <c r="O95" s="16">
        <f t="shared" si="33"/>
        <v>85</v>
      </c>
      <c r="P95" s="17">
        <f t="shared" ca="1" si="26"/>
        <v>13.519999999999868</v>
      </c>
      <c r="R95" s="16">
        <f t="shared" si="34"/>
        <v>85</v>
      </c>
      <c r="S95" s="17">
        <f t="shared" ca="1" si="27"/>
        <v>15.90588235294102</v>
      </c>
      <c r="T95" s="17">
        <f t="shared" ca="1" si="28"/>
        <v>13.519999999999868</v>
      </c>
    </row>
    <row r="96" spans="1:20">
      <c r="A96" s="16">
        <f t="shared" si="29"/>
        <v>86</v>
      </c>
      <c r="B96" s="16">
        <f t="shared" ca="1" si="19"/>
        <v>2.0299999999999998</v>
      </c>
      <c r="C96" s="16">
        <f t="shared" ca="1" si="20"/>
        <v>0.51724137931034486</v>
      </c>
      <c r="D96" s="16">
        <f t="shared" ca="1" si="21"/>
        <v>0.93547092978948165</v>
      </c>
      <c r="E96" s="16">
        <f t="shared" ca="1" si="22"/>
        <v>0</v>
      </c>
      <c r="F96" s="16">
        <f t="shared" ca="1" si="30"/>
        <v>0</v>
      </c>
      <c r="G96" s="16">
        <f t="shared" ca="1" si="31"/>
        <v>3</v>
      </c>
      <c r="H96" s="18">
        <f t="shared" ca="1" si="23"/>
        <v>0</v>
      </c>
      <c r="I96" s="21">
        <f t="shared" ca="1" si="24"/>
        <v>-1</v>
      </c>
      <c r="J96" s="3">
        <f t="shared" ca="1" si="35"/>
        <v>98.52</v>
      </c>
      <c r="K96" s="17">
        <f t="shared" ca="1" si="35"/>
        <v>1012.5199999999999</v>
      </c>
      <c r="L96" s="17">
        <f t="shared" ca="1" si="18"/>
        <v>1022.3299999999998</v>
      </c>
      <c r="M96" s="16">
        <f t="shared" ca="1" si="25"/>
        <v>-9.8099999999999454</v>
      </c>
      <c r="O96" s="16">
        <f t="shared" si="33"/>
        <v>86</v>
      </c>
      <c r="P96" s="17">
        <f t="shared" ca="1" si="26"/>
        <v>12.519999999999868</v>
      </c>
      <c r="R96" s="16">
        <f t="shared" si="34"/>
        <v>86</v>
      </c>
      <c r="S96" s="17">
        <f t="shared" ca="1" si="27"/>
        <v>14.558139534883566</v>
      </c>
      <c r="T96" s="17">
        <f t="shared" ca="1" si="28"/>
        <v>12.519999999999868</v>
      </c>
    </row>
    <row r="97" spans="1:20">
      <c r="A97" s="16">
        <f t="shared" si="29"/>
        <v>87</v>
      </c>
      <c r="B97" s="16">
        <f t="shared" ca="1" si="19"/>
        <v>4.42</v>
      </c>
      <c r="C97" s="16">
        <f t="shared" ca="1" si="20"/>
        <v>0.23755656108597287</v>
      </c>
      <c r="D97" s="16">
        <f t="shared" ca="1" si="21"/>
        <v>0.39903749220280993</v>
      </c>
      <c r="E97" s="16">
        <f t="shared" ca="1" si="22"/>
        <v>0</v>
      </c>
      <c r="F97" s="16">
        <f t="shared" ca="1" si="30"/>
        <v>0</v>
      </c>
      <c r="G97" s="16">
        <f t="shared" ca="1" si="31"/>
        <v>4</v>
      </c>
      <c r="H97" s="18">
        <f t="shared" ca="1" si="23"/>
        <v>0</v>
      </c>
      <c r="I97" s="21">
        <f t="shared" ca="1" si="24"/>
        <v>-1</v>
      </c>
      <c r="J97" s="3">
        <f t="shared" ca="1" si="35"/>
        <v>98.52</v>
      </c>
      <c r="K97" s="17">
        <f t="shared" ca="1" si="35"/>
        <v>1011.5199999999999</v>
      </c>
      <c r="L97" s="17">
        <f t="shared" ca="1" si="18"/>
        <v>1022.3299999999998</v>
      </c>
      <c r="M97" s="16">
        <f t="shared" ca="1" si="25"/>
        <v>-10.809999999999945</v>
      </c>
      <c r="O97" s="16">
        <f t="shared" si="33"/>
        <v>87</v>
      </c>
      <c r="P97" s="17">
        <f t="shared" ca="1" si="26"/>
        <v>11.519999999999868</v>
      </c>
      <c r="R97" s="16">
        <f t="shared" si="34"/>
        <v>87</v>
      </c>
      <c r="S97" s="17">
        <f t="shared" ca="1" si="27"/>
        <v>13.241379310344684</v>
      </c>
      <c r="T97" s="17">
        <f t="shared" ca="1" si="28"/>
        <v>11.519999999999868</v>
      </c>
    </row>
    <row r="98" spans="1:20">
      <c r="A98" s="16">
        <f t="shared" si="29"/>
        <v>88</v>
      </c>
      <c r="B98" s="16">
        <f t="shared" ca="1" si="19"/>
        <v>3.96</v>
      </c>
      <c r="C98" s="16">
        <f t="shared" ca="1" si="20"/>
        <v>0.26515151515151519</v>
      </c>
      <c r="D98" s="16">
        <f t="shared" ca="1" si="21"/>
        <v>0.38696208367285934</v>
      </c>
      <c r="E98" s="16">
        <f t="shared" ca="1" si="22"/>
        <v>0</v>
      </c>
      <c r="F98" s="16">
        <f t="shared" ca="1" si="30"/>
        <v>0</v>
      </c>
      <c r="G98" s="16">
        <f t="shared" ca="1" si="31"/>
        <v>5</v>
      </c>
      <c r="H98" s="18">
        <f t="shared" ca="1" si="23"/>
        <v>0</v>
      </c>
      <c r="I98" s="21">
        <f t="shared" ca="1" si="24"/>
        <v>-1</v>
      </c>
      <c r="J98" s="3">
        <f t="shared" ca="1" si="35"/>
        <v>98.52</v>
      </c>
      <c r="K98" s="17">
        <f t="shared" ca="1" si="35"/>
        <v>1010.5199999999999</v>
      </c>
      <c r="L98" s="17">
        <f t="shared" ca="1" si="18"/>
        <v>1022.3299999999998</v>
      </c>
      <c r="M98" s="16">
        <f t="shared" ca="1" si="25"/>
        <v>-11.809999999999945</v>
      </c>
      <c r="O98" s="16">
        <f t="shared" si="33"/>
        <v>88</v>
      </c>
      <c r="P98" s="17">
        <f t="shared" ca="1" si="26"/>
        <v>10.519999999999868</v>
      </c>
      <c r="R98" s="16">
        <f t="shared" si="34"/>
        <v>88</v>
      </c>
      <c r="S98" s="17">
        <f t="shared" ca="1" si="27"/>
        <v>11.954545454545311</v>
      </c>
      <c r="T98" s="17">
        <f t="shared" ca="1" si="28"/>
        <v>10.519999999999868</v>
      </c>
    </row>
    <row r="99" spans="1:20">
      <c r="A99" s="16">
        <f t="shared" si="29"/>
        <v>89</v>
      </c>
      <c r="B99" s="16">
        <f t="shared" ca="1" si="19"/>
        <v>3.71</v>
      </c>
      <c r="C99" s="16">
        <f t="shared" ca="1" si="20"/>
        <v>0.28301886792452829</v>
      </c>
      <c r="D99" s="16">
        <f t="shared" ca="1" si="21"/>
        <v>0.27855218810085058</v>
      </c>
      <c r="E99" s="16">
        <f t="shared" ca="1" si="22"/>
        <v>1</v>
      </c>
      <c r="F99" s="16">
        <f t="shared" ca="1" si="30"/>
        <v>1</v>
      </c>
      <c r="G99" s="16">
        <f t="shared" ca="1" si="31"/>
        <v>0</v>
      </c>
      <c r="H99" s="18">
        <f t="shared" ca="1" si="23"/>
        <v>3.71</v>
      </c>
      <c r="I99" s="21">
        <f t="shared" ca="1" si="24"/>
        <v>2.71</v>
      </c>
      <c r="J99" s="3">
        <f t="shared" ca="1" si="35"/>
        <v>102.22999999999999</v>
      </c>
      <c r="K99" s="17">
        <f t="shared" ca="1" si="35"/>
        <v>1013.2299999999999</v>
      </c>
      <c r="L99" s="17">
        <f t="shared" ca="1" si="18"/>
        <v>1022.3299999999998</v>
      </c>
      <c r="M99" s="16">
        <f t="shared" ca="1" si="25"/>
        <v>-9.0999999999999091</v>
      </c>
      <c r="O99" s="16">
        <f t="shared" si="33"/>
        <v>89</v>
      </c>
      <c r="P99" s="17">
        <f t="shared" ca="1" si="26"/>
        <v>13.229999999999905</v>
      </c>
      <c r="R99" s="16">
        <f t="shared" si="34"/>
        <v>89</v>
      </c>
      <c r="S99" s="17">
        <f t="shared" ca="1" si="27"/>
        <v>14.865168539325737</v>
      </c>
      <c r="T99" s="17">
        <f t="shared" ca="1" si="28"/>
        <v>13.229999999999905</v>
      </c>
    </row>
    <row r="100" spans="1:20">
      <c r="A100" s="16">
        <f t="shared" si="29"/>
        <v>90</v>
      </c>
      <c r="B100" s="16">
        <f t="shared" ca="1" si="19"/>
        <v>2.16</v>
      </c>
      <c r="C100" s="16">
        <f t="shared" ca="1" si="20"/>
        <v>0.48611111111111105</v>
      </c>
      <c r="D100" s="16">
        <f t="shared" ca="1" si="21"/>
        <v>0.50088427414380821</v>
      </c>
      <c r="E100" s="16">
        <f t="shared" ca="1" si="22"/>
        <v>0</v>
      </c>
      <c r="F100" s="16">
        <f t="shared" ca="1" si="30"/>
        <v>0</v>
      </c>
      <c r="G100" s="16">
        <f t="shared" ca="1" si="31"/>
        <v>1</v>
      </c>
      <c r="H100" s="18">
        <f t="shared" ca="1" si="23"/>
        <v>0</v>
      </c>
      <c r="I100" s="21">
        <f t="shared" ca="1" si="24"/>
        <v>-1</v>
      </c>
      <c r="J100" s="3">
        <f t="shared" ca="1" si="35"/>
        <v>102.22999999999999</v>
      </c>
      <c r="K100" s="17">
        <f t="shared" ca="1" si="35"/>
        <v>1012.2299999999999</v>
      </c>
      <c r="L100" s="17">
        <f t="shared" ca="1" si="18"/>
        <v>1022.3299999999998</v>
      </c>
      <c r="M100" s="16">
        <f t="shared" ca="1" si="25"/>
        <v>-10.099999999999909</v>
      </c>
      <c r="O100" s="16">
        <f t="shared" si="33"/>
        <v>90</v>
      </c>
      <c r="P100" s="17">
        <f t="shared" ca="1" si="26"/>
        <v>12.229999999999905</v>
      </c>
      <c r="R100" s="16">
        <f t="shared" si="34"/>
        <v>90</v>
      </c>
      <c r="S100" s="17">
        <f t="shared" ca="1" si="27"/>
        <v>13.588888888888789</v>
      </c>
      <c r="T100" s="17">
        <f t="shared" ca="1" si="28"/>
        <v>12.229999999999905</v>
      </c>
    </row>
    <row r="101" spans="1:20">
      <c r="A101" s="16">
        <f t="shared" si="29"/>
        <v>91</v>
      </c>
      <c r="B101" s="16">
        <f t="shared" ca="1" si="19"/>
        <v>3.74</v>
      </c>
      <c r="C101" s="16">
        <f t="shared" ca="1" si="20"/>
        <v>0.28074866310160423</v>
      </c>
      <c r="D101" s="16">
        <f t="shared" ca="1" si="21"/>
        <v>0.66034122421292474</v>
      </c>
      <c r="E101" s="16">
        <f t="shared" ca="1" si="22"/>
        <v>0</v>
      </c>
      <c r="F101" s="16">
        <f t="shared" ca="1" si="30"/>
        <v>0</v>
      </c>
      <c r="G101" s="16">
        <f t="shared" ca="1" si="31"/>
        <v>2</v>
      </c>
      <c r="H101" s="18">
        <f t="shared" ca="1" si="23"/>
        <v>0</v>
      </c>
      <c r="I101" s="21">
        <f t="shared" ca="1" si="24"/>
        <v>-1</v>
      </c>
      <c r="J101" s="3">
        <f t="shared" ca="1" si="35"/>
        <v>102.22999999999999</v>
      </c>
      <c r="K101" s="17">
        <f t="shared" ca="1" si="35"/>
        <v>1011.2299999999999</v>
      </c>
      <c r="L101" s="17">
        <f t="shared" ca="1" si="18"/>
        <v>1022.3299999999998</v>
      </c>
      <c r="M101" s="16">
        <f t="shared" ca="1" si="25"/>
        <v>-11.099999999999909</v>
      </c>
      <c r="O101" s="16">
        <f t="shared" si="33"/>
        <v>91</v>
      </c>
      <c r="P101" s="17">
        <f t="shared" ca="1" si="26"/>
        <v>11.229999999999905</v>
      </c>
      <c r="R101" s="16">
        <f t="shared" si="34"/>
        <v>91</v>
      </c>
      <c r="S101" s="17">
        <f t="shared" ca="1" si="27"/>
        <v>12.340659340659244</v>
      </c>
      <c r="T101" s="17">
        <f t="shared" ca="1" si="28"/>
        <v>11.229999999999905</v>
      </c>
    </row>
    <row r="102" spans="1:20">
      <c r="A102" s="16">
        <f t="shared" si="29"/>
        <v>92</v>
      </c>
      <c r="B102" s="16">
        <f t="shared" ca="1" si="19"/>
        <v>5.32</v>
      </c>
      <c r="C102" s="16">
        <f t="shared" ca="1" si="20"/>
        <v>0.19736842105263158</v>
      </c>
      <c r="D102" s="16">
        <f t="shared" ca="1" si="21"/>
        <v>7.4093246364221876E-2</v>
      </c>
      <c r="E102" s="16">
        <f t="shared" ca="1" si="22"/>
        <v>1</v>
      </c>
      <c r="F102" s="16">
        <f t="shared" ca="1" si="30"/>
        <v>1</v>
      </c>
      <c r="G102" s="16">
        <f t="shared" ca="1" si="31"/>
        <v>0</v>
      </c>
      <c r="H102" s="18">
        <f t="shared" ca="1" si="23"/>
        <v>5.32</v>
      </c>
      <c r="I102" s="21">
        <f t="shared" ca="1" si="24"/>
        <v>4.32</v>
      </c>
      <c r="J102" s="3">
        <f t="shared" ca="1" si="35"/>
        <v>107.54999999999998</v>
      </c>
      <c r="K102" s="17">
        <f t="shared" ca="1" si="35"/>
        <v>1015.55</v>
      </c>
      <c r="L102" s="17">
        <f t="shared" ca="1" si="18"/>
        <v>1022.3299999999998</v>
      </c>
      <c r="M102" s="16">
        <f t="shared" ca="1" si="25"/>
        <v>-6.779999999999859</v>
      </c>
      <c r="O102" s="16">
        <f t="shared" si="33"/>
        <v>92</v>
      </c>
      <c r="P102" s="17">
        <f t="shared" ca="1" si="26"/>
        <v>15.549999999999955</v>
      </c>
      <c r="R102" s="16">
        <f t="shared" si="34"/>
        <v>92</v>
      </c>
      <c r="S102" s="17">
        <f t="shared" ca="1" si="27"/>
        <v>16.902173913043427</v>
      </c>
      <c r="T102" s="17">
        <f t="shared" ca="1" si="28"/>
        <v>15.549999999999955</v>
      </c>
    </row>
    <row r="103" spans="1:20">
      <c r="A103" s="16">
        <f t="shared" si="29"/>
        <v>93</v>
      </c>
      <c r="B103" s="16">
        <f t="shared" ca="1" si="19"/>
        <v>5.92</v>
      </c>
      <c r="C103" s="16">
        <f t="shared" ca="1" si="20"/>
        <v>0.17736486486486486</v>
      </c>
      <c r="D103" s="16">
        <f t="shared" ca="1" si="21"/>
        <v>0.52367792104859756</v>
      </c>
      <c r="E103" s="16">
        <f t="shared" ca="1" si="22"/>
        <v>0</v>
      </c>
      <c r="F103" s="16">
        <f t="shared" ca="1" si="30"/>
        <v>0</v>
      </c>
      <c r="G103" s="16">
        <f t="shared" ca="1" si="31"/>
        <v>1</v>
      </c>
      <c r="H103" s="18">
        <f t="shared" ca="1" si="23"/>
        <v>0</v>
      </c>
      <c r="I103" s="21">
        <f t="shared" ca="1" si="24"/>
        <v>-1</v>
      </c>
      <c r="J103" s="3">
        <f t="shared" ca="1" si="35"/>
        <v>107.54999999999998</v>
      </c>
      <c r="K103" s="17">
        <f t="shared" ca="1" si="35"/>
        <v>1014.55</v>
      </c>
      <c r="L103" s="17">
        <f t="shared" ca="1" si="18"/>
        <v>1022.3299999999998</v>
      </c>
      <c r="M103" s="16">
        <f t="shared" ca="1" si="25"/>
        <v>-7.779999999999859</v>
      </c>
      <c r="O103" s="16">
        <f t="shared" si="33"/>
        <v>93</v>
      </c>
      <c r="P103" s="17">
        <f t="shared" ca="1" si="26"/>
        <v>14.549999999999955</v>
      </c>
      <c r="R103" s="16">
        <f t="shared" si="34"/>
        <v>93</v>
      </c>
      <c r="S103" s="17">
        <f t="shared" ca="1" si="27"/>
        <v>15.645161290322534</v>
      </c>
      <c r="T103" s="17">
        <f t="shared" ca="1" si="28"/>
        <v>14.549999999999955</v>
      </c>
    </row>
    <row r="104" spans="1:20">
      <c r="A104" s="16">
        <f t="shared" si="29"/>
        <v>94</v>
      </c>
      <c r="B104" s="16">
        <f t="shared" ca="1" si="19"/>
        <v>3.98</v>
      </c>
      <c r="C104" s="16">
        <f t="shared" ca="1" si="20"/>
        <v>0.26381909547738691</v>
      </c>
      <c r="D104" s="16">
        <f t="shared" ca="1" si="21"/>
        <v>0.58210060504997818</v>
      </c>
      <c r="E104" s="16">
        <f t="shared" ca="1" si="22"/>
        <v>0</v>
      </c>
      <c r="F104" s="16">
        <f t="shared" ca="1" si="30"/>
        <v>0</v>
      </c>
      <c r="G104" s="16">
        <f t="shared" ca="1" si="31"/>
        <v>2</v>
      </c>
      <c r="H104" s="18">
        <f t="shared" ca="1" si="23"/>
        <v>0</v>
      </c>
      <c r="I104" s="21">
        <f t="shared" ca="1" si="24"/>
        <v>-1</v>
      </c>
      <c r="J104" s="3">
        <f t="shared" ca="1" si="35"/>
        <v>107.54999999999998</v>
      </c>
      <c r="K104" s="17">
        <f t="shared" ca="1" si="35"/>
        <v>1013.55</v>
      </c>
      <c r="L104" s="17">
        <f t="shared" ca="1" si="18"/>
        <v>1022.3299999999998</v>
      </c>
      <c r="M104" s="16">
        <f t="shared" ca="1" si="25"/>
        <v>-8.779999999999859</v>
      </c>
      <c r="O104" s="16">
        <f t="shared" si="33"/>
        <v>94</v>
      </c>
      <c r="P104" s="17">
        <f t="shared" ca="1" si="26"/>
        <v>13.549999999999955</v>
      </c>
      <c r="R104" s="16">
        <f t="shared" si="34"/>
        <v>94</v>
      </c>
      <c r="S104" s="17">
        <f t="shared" ca="1" si="27"/>
        <v>14.414893617021221</v>
      </c>
      <c r="T104" s="17">
        <f t="shared" ca="1" si="28"/>
        <v>13.549999999999955</v>
      </c>
    </row>
    <row r="105" spans="1:20">
      <c r="A105" s="16">
        <f t="shared" si="29"/>
        <v>95</v>
      </c>
      <c r="B105" s="16">
        <f t="shared" ca="1" si="19"/>
        <v>3.79</v>
      </c>
      <c r="C105" s="16">
        <f t="shared" ca="1" si="20"/>
        <v>0.27704485488126651</v>
      </c>
      <c r="D105" s="16">
        <f t="shared" ca="1" si="21"/>
        <v>0.38550384135650928</v>
      </c>
      <c r="E105" s="16">
        <f t="shared" ca="1" si="22"/>
        <v>0</v>
      </c>
      <c r="F105" s="16">
        <f t="shared" ca="1" si="30"/>
        <v>0</v>
      </c>
      <c r="G105" s="16">
        <f t="shared" ca="1" si="31"/>
        <v>3</v>
      </c>
      <c r="H105" s="18">
        <f t="shared" ca="1" si="23"/>
        <v>0</v>
      </c>
      <c r="I105" s="21">
        <f t="shared" ca="1" si="24"/>
        <v>-1</v>
      </c>
      <c r="J105" s="3">
        <f t="shared" ca="1" si="35"/>
        <v>107.54999999999998</v>
      </c>
      <c r="K105" s="17">
        <f t="shared" ca="1" si="35"/>
        <v>1012.55</v>
      </c>
      <c r="L105" s="17">
        <f t="shared" ca="1" si="18"/>
        <v>1022.3299999999998</v>
      </c>
      <c r="M105" s="16">
        <f t="shared" ca="1" si="25"/>
        <v>-9.779999999999859</v>
      </c>
      <c r="O105" s="16">
        <f t="shared" si="33"/>
        <v>95</v>
      </c>
      <c r="P105" s="17">
        <f t="shared" ca="1" si="26"/>
        <v>12.549999999999955</v>
      </c>
      <c r="R105" s="16">
        <f t="shared" si="34"/>
        <v>95</v>
      </c>
      <c r="S105" s="17">
        <f t="shared" ca="1" si="27"/>
        <v>13.210526315789423</v>
      </c>
      <c r="T105" s="17">
        <f t="shared" ca="1" si="28"/>
        <v>12.549999999999955</v>
      </c>
    </row>
    <row r="106" spans="1:20">
      <c r="A106" s="16">
        <f t="shared" si="29"/>
        <v>96</v>
      </c>
      <c r="B106" s="16">
        <f t="shared" ca="1" si="19"/>
        <v>3.82</v>
      </c>
      <c r="C106" s="16">
        <f t="shared" ca="1" si="20"/>
        <v>0.27486910994764396</v>
      </c>
      <c r="D106" s="16">
        <f t="shared" ca="1" si="21"/>
        <v>0.63931779342622552</v>
      </c>
      <c r="E106" s="16">
        <f t="shared" ca="1" si="22"/>
        <v>0</v>
      </c>
      <c r="F106" s="16">
        <f t="shared" ca="1" si="30"/>
        <v>0</v>
      </c>
      <c r="G106" s="16">
        <f t="shared" ca="1" si="31"/>
        <v>4</v>
      </c>
      <c r="H106" s="18">
        <f t="shared" ca="1" si="23"/>
        <v>0</v>
      </c>
      <c r="I106" s="21">
        <f t="shared" ca="1" si="24"/>
        <v>-1</v>
      </c>
      <c r="J106" s="3">
        <f t="shared" ca="1" si="35"/>
        <v>107.54999999999998</v>
      </c>
      <c r="K106" s="17">
        <f t="shared" ca="1" si="35"/>
        <v>1011.55</v>
      </c>
      <c r="L106" s="17">
        <f t="shared" ca="1" si="18"/>
        <v>1022.3299999999998</v>
      </c>
      <c r="M106" s="16">
        <f t="shared" ca="1" si="25"/>
        <v>-10.779999999999859</v>
      </c>
      <c r="O106" s="16">
        <f t="shared" si="33"/>
        <v>96</v>
      </c>
      <c r="P106" s="17">
        <f t="shared" ca="1" si="26"/>
        <v>11.549999999999955</v>
      </c>
      <c r="R106" s="16">
        <f t="shared" si="34"/>
        <v>96</v>
      </c>
      <c r="S106" s="17">
        <f t="shared" ca="1" si="27"/>
        <v>12.031249999999957</v>
      </c>
      <c r="T106" s="17">
        <f t="shared" ca="1" si="28"/>
        <v>11.549999999999955</v>
      </c>
    </row>
    <row r="107" spans="1:20">
      <c r="A107" s="16">
        <f t="shared" si="29"/>
        <v>97</v>
      </c>
      <c r="B107" s="16">
        <f t="shared" ca="1" si="19"/>
        <v>2.59</v>
      </c>
      <c r="C107" s="16">
        <f t="shared" ca="1" si="20"/>
        <v>0.40540540540540543</v>
      </c>
      <c r="D107" s="16">
        <f t="shared" ca="1" si="21"/>
        <v>0.45313739499330286</v>
      </c>
      <c r="E107" s="16">
        <f t="shared" ca="1" si="22"/>
        <v>0</v>
      </c>
      <c r="F107" s="16">
        <f t="shared" ca="1" si="30"/>
        <v>0</v>
      </c>
      <c r="G107" s="16">
        <f t="shared" ca="1" si="31"/>
        <v>5</v>
      </c>
      <c r="H107" s="18">
        <f t="shared" ca="1" si="23"/>
        <v>0</v>
      </c>
      <c r="I107" s="21">
        <f t="shared" ca="1" si="24"/>
        <v>-1</v>
      </c>
      <c r="J107" s="3">
        <f t="shared" ca="1" si="35"/>
        <v>107.54999999999998</v>
      </c>
      <c r="K107" s="17">
        <f t="shared" ca="1" si="35"/>
        <v>1010.55</v>
      </c>
      <c r="L107" s="17">
        <f t="shared" ca="1" si="18"/>
        <v>1022.3299999999998</v>
      </c>
      <c r="M107" s="16">
        <f t="shared" ca="1" si="25"/>
        <v>-11.779999999999859</v>
      </c>
      <c r="O107" s="16">
        <f t="shared" si="33"/>
        <v>97</v>
      </c>
      <c r="P107" s="17">
        <f t="shared" ca="1" si="26"/>
        <v>10.549999999999955</v>
      </c>
      <c r="R107" s="16">
        <f t="shared" si="34"/>
        <v>97</v>
      </c>
      <c r="S107" s="17">
        <f t="shared" ca="1" si="27"/>
        <v>10.876288659793772</v>
      </c>
      <c r="T107" s="17">
        <f t="shared" ca="1" si="28"/>
        <v>10.549999999999955</v>
      </c>
    </row>
    <row r="108" spans="1:20">
      <c r="A108" s="16">
        <f t="shared" si="29"/>
        <v>98</v>
      </c>
      <c r="B108" s="16">
        <f t="shared" ca="1" si="19"/>
        <v>5.91</v>
      </c>
      <c r="C108" s="16">
        <f t="shared" ca="1" si="20"/>
        <v>0.17766497461928935</v>
      </c>
      <c r="D108" s="16">
        <f t="shared" ca="1" si="21"/>
        <v>0.69968235040663096</v>
      </c>
      <c r="E108" s="16">
        <f t="shared" ca="1" si="22"/>
        <v>0</v>
      </c>
      <c r="F108" s="16">
        <f t="shared" ca="1" si="30"/>
        <v>0</v>
      </c>
      <c r="G108" s="16">
        <f t="shared" ca="1" si="31"/>
        <v>6</v>
      </c>
      <c r="H108" s="18">
        <f t="shared" ca="1" si="23"/>
        <v>0</v>
      </c>
      <c r="I108" s="21">
        <f t="shared" ca="1" si="24"/>
        <v>-1</v>
      </c>
      <c r="J108" s="3">
        <f t="shared" ca="1" si="35"/>
        <v>107.54999999999998</v>
      </c>
      <c r="K108" s="17">
        <f t="shared" ca="1" si="35"/>
        <v>1009.55</v>
      </c>
      <c r="L108" s="17">
        <f t="shared" ca="1" si="18"/>
        <v>1022.3299999999998</v>
      </c>
      <c r="M108" s="16">
        <f t="shared" ca="1" si="25"/>
        <v>-12.779999999999859</v>
      </c>
      <c r="O108" s="16">
        <f t="shared" si="33"/>
        <v>98</v>
      </c>
      <c r="P108" s="17">
        <f t="shared" ca="1" si="26"/>
        <v>9.5499999999999545</v>
      </c>
      <c r="R108" s="16">
        <f t="shared" si="34"/>
        <v>98</v>
      </c>
      <c r="S108" s="17">
        <f t="shared" ca="1" si="27"/>
        <v>9.744897959183632</v>
      </c>
      <c r="T108" s="17">
        <f t="shared" ca="1" si="28"/>
        <v>9.5499999999999545</v>
      </c>
    </row>
    <row r="109" spans="1:20">
      <c r="A109" s="16">
        <f t="shared" si="29"/>
        <v>99</v>
      </c>
      <c r="B109" s="16">
        <f t="shared" ca="1" si="19"/>
        <v>3.91</v>
      </c>
      <c r="C109" s="16">
        <f t="shared" ca="1" si="20"/>
        <v>0.26854219948849106</v>
      </c>
      <c r="D109" s="16">
        <f t="shared" ca="1" si="21"/>
        <v>0.13511080369949724</v>
      </c>
      <c r="E109" s="16">
        <f t="shared" ca="1" si="22"/>
        <v>1</v>
      </c>
      <c r="F109" s="16">
        <f t="shared" ca="1" si="30"/>
        <v>1</v>
      </c>
      <c r="G109" s="16">
        <f t="shared" ca="1" si="31"/>
        <v>0</v>
      </c>
      <c r="H109" s="18">
        <f t="shared" ca="1" si="23"/>
        <v>3.91</v>
      </c>
      <c r="I109" s="21">
        <f t="shared" ca="1" si="24"/>
        <v>2.91</v>
      </c>
      <c r="J109" s="3">
        <f t="shared" ca="1" si="35"/>
        <v>111.45999999999998</v>
      </c>
      <c r="K109" s="17">
        <f t="shared" ca="1" si="35"/>
        <v>1012.4599999999999</v>
      </c>
      <c r="L109" s="17">
        <f t="shared" ca="1" si="18"/>
        <v>1022.3299999999998</v>
      </c>
      <c r="M109" s="16">
        <f t="shared" ca="1" si="25"/>
        <v>-9.8699999999998909</v>
      </c>
      <c r="O109" s="16">
        <f t="shared" si="33"/>
        <v>99</v>
      </c>
      <c r="P109" s="17">
        <f t="shared" ca="1" si="26"/>
        <v>12.459999999999923</v>
      </c>
      <c r="R109" s="16">
        <f t="shared" si="34"/>
        <v>99</v>
      </c>
      <c r="S109" s="17">
        <f t="shared" ca="1" si="27"/>
        <v>12.585858585858503</v>
      </c>
      <c r="T109" s="17">
        <f t="shared" ca="1" si="28"/>
        <v>12.459999999999923</v>
      </c>
    </row>
    <row r="110" spans="1:20">
      <c r="A110" s="16">
        <f t="shared" si="29"/>
        <v>100</v>
      </c>
      <c r="B110" s="16">
        <f t="shared" ca="1" si="19"/>
        <v>4.2</v>
      </c>
      <c r="C110" s="16">
        <f t="shared" ca="1" si="20"/>
        <v>0.25</v>
      </c>
      <c r="D110" s="16">
        <f t="shared" ca="1" si="21"/>
        <v>0.74096231590823969</v>
      </c>
      <c r="E110" s="16">
        <f t="shared" ca="1" si="22"/>
        <v>0</v>
      </c>
      <c r="F110" s="16">
        <f t="shared" ca="1" si="30"/>
        <v>0</v>
      </c>
      <c r="G110" s="16">
        <f t="shared" ca="1" si="31"/>
        <v>1</v>
      </c>
      <c r="H110" s="18">
        <f t="shared" ca="1" si="23"/>
        <v>0</v>
      </c>
      <c r="I110" s="21">
        <f t="shared" ca="1" si="24"/>
        <v>-1</v>
      </c>
      <c r="J110" s="3">
        <f t="shared" ca="1" si="35"/>
        <v>111.45999999999998</v>
      </c>
      <c r="K110" s="17">
        <f t="shared" ca="1" si="35"/>
        <v>1011.4599999999999</v>
      </c>
      <c r="L110" s="17">
        <f t="shared" ca="1" si="18"/>
        <v>1022.3299999999998</v>
      </c>
      <c r="M110" s="16">
        <f t="shared" ca="1" si="25"/>
        <v>-10.869999999999891</v>
      </c>
      <c r="O110" s="16">
        <f t="shared" si="33"/>
        <v>100</v>
      </c>
      <c r="P110" s="17">
        <f t="shared" ca="1" si="26"/>
        <v>11.459999999999923</v>
      </c>
      <c r="R110" s="16">
        <f t="shared" si="34"/>
        <v>100</v>
      </c>
      <c r="S110" s="17">
        <f t="shared" ca="1" si="27"/>
        <v>11.459999999999908</v>
      </c>
      <c r="T110" s="17">
        <f t="shared" ca="1" si="28"/>
        <v>11.459999999999923</v>
      </c>
    </row>
    <row r="111" spans="1:20">
      <c r="A111" s="16">
        <f t="shared" si="29"/>
        <v>101</v>
      </c>
      <c r="B111" s="16">
        <f t="shared" ca="1" si="19"/>
        <v>5.24</v>
      </c>
      <c r="C111" s="16">
        <f t="shared" ca="1" si="20"/>
        <v>0.20038167938931298</v>
      </c>
      <c r="D111" s="16">
        <f t="shared" ca="1" si="21"/>
        <v>0.44864050857467541</v>
      </c>
      <c r="E111" s="16">
        <f t="shared" ca="1" si="22"/>
        <v>0</v>
      </c>
      <c r="F111" s="16">
        <f t="shared" ca="1" si="30"/>
        <v>0</v>
      </c>
      <c r="G111" s="16">
        <f t="shared" ca="1" si="31"/>
        <v>2</v>
      </c>
      <c r="H111" s="18">
        <f t="shared" ca="1" si="23"/>
        <v>0</v>
      </c>
      <c r="I111" s="21">
        <f t="shared" ca="1" si="24"/>
        <v>-1</v>
      </c>
      <c r="J111" s="3">
        <f t="shared" ca="1" si="35"/>
        <v>111.45999999999998</v>
      </c>
      <c r="K111" s="17">
        <f t="shared" ca="1" si="35"/>
        <v>1010.4599999999999</v>
      </c>
      <c r="L111" s="17">
        <f t="shared" ca="1" si="18"/>
        <v>1022.3299999999998</v>
      </c>
      <c r="M111" s="16">
        <f t="shared" ca="1" si="25"/>
        <v>-11.869999999999891</v>
      </c>
      <c r="O111" s="16">
        <f t="shared" si="33"/>
        <v>101</v>
      </c>
      <c r="P111" s="17">
        <f t="shared" ca="1" si="26"/>
        <v>10.459999999999923</v>
      </c>
      <c r="R111" s="16">
        <f t="shared" si="34"/>
        <v>101</v>
      </c>
      <c r="S111" s="17">
        <f t="shared" ca="1" si="27"/>
        <v>10.356435643564282</v>
      </c>
      <c r="T111" s="17">
        <f t="shared" ca="1" si="28"/>
        <v>10.459999999999923</v>
      </c>
    </row>
    <row r="112" spans="1:20">
      <c r="A112" s="16">
        <f t="shared" si="29"/>
        <v>102</v>
      </c>
      <c r="B112" s="16">
        <f t="shared" ca="1" si="19"/>
        <v>5.03</v>
      </c>
      <c r="C112" s="16">
        <f t="shared" ca="1" si="20"/>
        <v>0.20874751491053678</v>
      </c>
      <c r="D112" s="16">
        <f t="shared" ca="1" si="21"/>
        <v>0.93870956602648192</v>
      </c>
      <c r="E112" s="16">
        <f t="shared" ca="1" si="22"/>
        <v>0</v>
      </c>
      <c r="F112" s="16">
        <f t="shared" ca="1" si="30"/>
        <v>0</v>
      </c>
      <c r="G112" s="16">
        <f t="shared" ca="1" si="31"/>
        <v>3</v>
      </c>
      <c r="H112" s="18">
        <f t="shared" ca="1" si="23"/>
        <v>0</v>
      </c>
      <c r="I112" s="21">
        <f t="shared" ca="1" si="24"/>
        <v>-1</v>
      </c>
      <c r="J112" s="3">
        <f t="shared" ca="1" si="35"/>
        <v>111.45999999999998</v>
      </c>
      <c r="K112" s="17">
        <f t="shared" ca="1" si="35"/>
        <v>1009.4599999999999</v>
      </c>
      <c r="L112" s="17">
        <f t="shared" ca="1" si="18"/>
        <v>1022.3299999999998</v>
      </c>
      <c r="M112" s="16">
        <f t="shared" ca="1" si="25"/>
        <v>-12.869999999999891</v>
      </c>
      <c r="O112" s="16">
        <f t="shared" si="33"/>
        <v>102</v>
      </c>
      <c r="P112" s="17">
        <f t="shared" ca="1" si="26"/>
        <v>9.4599999999999227</v>
      </c>
      <c r="R112" s="16">
        <f t="shared" si="34"/>
        <v>102</v>
      </c>
      <c r="S112" s="17">
        <f t="shared" ca="1" si="27"/>
        <v>9.2745098039214895</v>
      </c>
      <c r="T112" s="17">
        <f t="shared" ca="1" si="28"/>
        <v>9.4599999999999227</v>
      </c>
    </row>
    <row r="113" spans="1:20">
      <c r="A113" s="16">
        <f t="shared" si="29"/>
        <v>103</v>
      </c>
      <c r="B113" s="16">
        <f t="shared" ca="1" si="19"/>
        <v>3.43</v>
      </c>
      <c r="C113" s="16">
        <f t="shared" ca="1" si="20"/>
        <v>0.30612244897959179</v>
      </c>
      <c r="D113" s="16">
        <f t="shared" ca="1" si="21"/>
        <v>4.1375427292509315E-2</v>
      </c>
      <c r="E113" s="16">
        <f t="shared" ca="1" si="22"/>
        <v>1</v>
      </c>
      <c r="F113" s="16">
        <f t="shared" ca="1" si="30"/>
        <v>1</v>
      </c>
      <c r="G113" s="16">
        <f t="shared" ca="1" si="31"/>
        <v>0</v>
      </c>
      <c r="H113" s="18">
        <f t="shared" ca="1" si="23"/>
        <v>3.43</v>
      </c>
      <c r="I113" s="21">
        <f t="shared" ca="1" si="24"/>
        <v>2.4300000000000002</v>
      </c>
      <c r="J113" s="3">
        <f t="shared" ca="1" si="35"/>
        <v>114.88999999999999</v>
      </c>
      <c r="K113" s="17">
        <f t="shared" ca="1" si="35"/>
        <v>1011.8899999999999</v>
      </c>
      <c r="L113" s="17">
        <f t="shared" ca="1" si="18"/>
        <v>1022.3299999999998</v>
      </c>
      <c r="M113" s="16">
        <f t="shared" ca="1" si="25"/>
        <v>-10.439999999999941</v>
      </c>
      <c r="O113" s="16">
        <f t="shared" si="33"/>
        <v>103</v>
      </c>
      <c r="P113" s="17">
        <f t="shared" ca="1" si="26"/>
        <v>11.889999999999873</v>
      </c>
      <c r="R113" s="16">
        <f t="shared" si="34"/>
        <v>103</v>
      </c>
      <c r="S113" s="17">
        <f t="shared" ca="1" si="27"/>
        <v>11.543689320388225</v>
      </c>
      <c r="T113" s="17">
        <f t="shared" ca="1" si="28"/>
        <v>11.889999999999873</v>
      </c>
    </row>
    <row r="114" spans="1:20">
      <c r="A114" s="16">
        <f t="shared" si="29"/>
        <v>104</v>
      </c>
      <c r="B114" s="16">
        <f t="shared" ca="1" si="19"/>
        <v>3.83</v>
      </c>
      <c r="C114" s="16">
        <f t="shared" ca="1" si="20"/>
        <v>0.27415143603133157</v>
      </c>
      <c r="D114" s="16">
        <f t="shared" ca="1" si="21"/>
        <v>0.42611461369656123</v>
      </c>
      <c r="E114" s="16">
        <f t="shared" ca="1" si="22"/>
        <v>0</v>
      </c>
      <c r="F114" s="16">
        <f t="shared" ca="1" si="30"/>
        <v>0</v>
      </c>
      <c r="G114" s="16">
        <f t="shared" ca="1" si="31"/>
        <v>1</v>
      </c>
      <c r="H114" s="18">
        <f t="shared" ca="1" si="23"/>
        <v>0</v>
      </c>
      <c r="I114" s="21">
        <f t="shared" ca="1" si="24"/>
        <v>-1</v>
      </c>
      <c r="J114" s="3">
        <f t="shared" ca="1" si="35"/>
        <v>114.88999999999999</v>
      </c>
      <c r="K114" s="17">
        <f t="shared" ca="1" si="35"/>
        <v>1010.8899999999999</v>
      </c>
      <c r="L114" s="17">
        <f t="shared" ca="1" si="18"/>
        <v>1022.3299999999998</v>
      </c>
      <c r="M114" s="16">
        <f t="shared" ca="1" si="25"/>
        <v>-11.439999999999941</v>
      </c>
      <c r="O114" s="16">
        <f t="shared" si="33"/>
        <v>104</v>
      </c>
      <c r="P114" s="17">
        <f t="shared" ca="1" si="26"/>
        <v>10.889999999999873</v>
      </c>
      <c r="R114" s="16">
        <f t="shared" si="34"/>
        <v>104</v>
      </c>
      <c r="S114" s="17">
        <f t="shared" ca="1" si="27"/>
        <v>10.471153846153712</v>
      </c>
      <c r="T114" s="17">
        <f t="shared" ca="1" si="28"/>
        <v>10.889999999999873</v>
      </c>
    </row>
    <row r="115" spans="1:20">
      <c r="A115" s="16">
        <f t="shared" si="29"/>
        <v>105</v>
      </c>
      <c r="B115" s="16">
        <f t="shared" ca="1" si="19"/>
        <v>2.95</v>
      </c>
      <c r="C115" s="16">
        <f t="shared" ca="1" si="20"/>
        <v>0.3559322033898305</v>
      </c>
      <c r="D115" s="16">
        <f t="shared" ca="1" si="21"/>
        <v>0.27097684267516176</v>
      </c>
      <c r="E115" s="16">
        <f t="shared" ca="1" si="22"/>
        <v>1</v>
      </c>
      <c r="F115" s="16">
        <f t="shared" ca="1" si="30"/>
        <v>1</v>
      </c>
      <c r="G115" s="16">
        <f t="shared" ca="1" si="31"/>
        <v>0</v>
      </c>
      <c r="H115" s="18">
        <f t="shared" ca="1" si="23"/>
        <v>2.95</v>
      </c>
      <c r="I115" s="21">
        <f t="shared" ca="1" si="24"/>
        <v>1.9500000000000002</v>
      </c>
      <c r="J115" s="3">
        <f t="shared" ref="J115:K137" ca="1" si="36">J114+H115</f>
        <v>117.83999999999999</v>
      </c>
      <c r="K115" s="17">
        <f t="shared" ca="1" si="36"/>
        <v>1012.8399999999999</v>
      </c>
      <c r="L115" s="17">
        <f t="shared" ca="1" si="18"/>
        <v>1022.3299999999998</v>
      </c>
      <c r="M115" s="16">
        <f t="shared" ca="1" si="25"/>
        <v>-9.4899999999998954</v>
      </c>
      <c r="O115" s="16">
        <f t="shared" si="33"/>
        <v>105</v>
      </c>
      <c r="P115" s="17">
        <f t="shared" ca="1" si="26"/>
        <v>12.839999999999918</v>
      </c>
      <c r="R115" s="16">
        <f t="shared" si="34"/>
        <v>105</v>
      </c>
      <c r="S115" s="17">
        <f t="shared" ca="1" si="27"/>
        <v>12.228571428571342</v>
      </c>
      <c r="T115" s="17">
        <f t="shared" ca="1" si="28"/>
        <v>12.839999999999918</v>
      </c>
    </row>
    <row r="116" spans="1:20">
      <c r="A116" s="16">
        <f t="shared" si="29"/>
        <v>106</v>
      </c>
      <c r="B116" s="16">
        <f t="shared" ca="1" si="19"/>
        <v>4</v>
      </c>
      <c r="C116" s="16">
        <f t="shared" ca="1" si="20"/>
        <v>0.26250000000000001</v>
      </c>
      <c r="D116" s="16">
        <f t="shared" ca="1" si="21"/>
        <v>7.6968212334356689E-2</v>
      </c>
      <c r="E116" s="16">
        <f t="shared" ca="1" si="22"/>
        <v>1</v>
      </c>
      <c r="F116" s="16">
        <f t="shared" ca="1" si="30"/>
        <v>2</v>
      </c>
      <c r="G116" s="16">
        <f t="shared" ca="1" si="31"/>
        <v>0</v>
      </c>
      <c r="H116" s="18">
        <f t="shared" ca="1" si="23"/>
        <v>4</v>
      </c>
      <c r="I116" s="21">
        <f t="shared" ca="1" si="24"/>
        <v>3</v>
      </c>
      <c r="J116" s="3">
        <f t="shared" ca="1" si="36"/>
        <v>121.83999999999999</v>
      </c>
      <c r="K116" s="17">
        <f t="shared" ca="1" si="36"/>
        <v>1015.8399999999999</v>
      </c>
      <c r="L116" s="17">
        <f t="shared" ca="1" si="18"/>
        <v>1022.3299999999998</v>
      </c>
      <c r="M116" s="16">
        <f t="shared" ca="1" si="25"/>
        <v>-6.4899999999998954</v>
      </c>
      <c r="O116" s="16">
        <f t="shared" si="33"/>
        <v>106</v>
      </c>
      <c r="P116" s="17">
        <f t="shared" ca="1" si="26"/>
        <v>15.839999999999918</v>
      </c>
      <c r="R116" s="16">
        <f t="shared" si="34"/>
        <v>106</v>
      </c>
      <c r="S116" s="17">
        <f t="shared" ca="1" si="27"/>
        <v>14.943396226415004</v>
      </c>
      <c r="T116" s="17">
        <f t="shared" ca="1" si="28"/>
        <v>15.839999999999918</v>
      </c>
    </row>
    <row r="117" spans="1:20">
      <c r="A117" s="16">
        <f t="shared" si="29"/>
        <v>107</v>
      </c>
      <c r="B117" s="16">
        <f t="shared" ca="1" si="19"/>
        <v>5.4</v>
      </c>
      <c r="C117" s="16">
        <f t="shared" ca="1" si="20"/>
        <v>0.19444444444444445</v>
      </c>
      <c r="D117" s="16">
        <f t="shared" ca="1" si="21"/>
        <v>0.84530686800685495</v>
      </c>
      <c r="E117" s="16">
        <f t="shared" ca="1" si="22"/>
        <v>0</v>
      </c>
      <c r="F117" s="16">
        <f t="shared" ca="1" si="30"/>
        <v>0</v>
      </c>
      <c r="G117" s="16">
        <f t="shared" ca="1" si="31"/>
        <v>1</v>
      </c>
      <c r="H117" s="18">
        <f t="shared" ca="1" si="23"/>
        <v>0</v>
      </c>
      <c r="I117" s="21">
        <f t="shared" ca="1" si="24"/>
        <v>-1</v>
      </c>
      <c r="J117" s="3">
        <f t="shared" ca="1" si="36"/>
        <v>121.83999999999999</v>
      </c>
      <c r="K117" s="17">
        <f t="shared" ca="1" si="36"/>
        <v>1014.8399999999999</v>
      </c>
      <c r="L117" s="17">
        <f t="shared" ca="1" si="18"/>
        <v>1022.3299999999998</v>
      </c>
      <c r="M117" s="16">
        <f t="shared" ca="1" si="25"/>
        <v>-7.4899999999998954</v>
      </c>
      <c r="O117" s="16">
        <f t="shared" si="33"/>
        <v>107</v>
      </c>
      <c r="P117" s="17">
        <f t="shared" ca="1" si="26"/>
        <v>14.839999999999918</v>
      </c>
      <c r="R117" s="16">
        <f t="shared" si="34"/>
        <v>107</v>
      </c>
      <c r="S117" s="17">
        <f t="shared" ca="1" si="27"/>
        <v>13.869158878504592</v>
      </c>
      <c r="T117" s="17">
        <f t="shared" ca="1" si="28"/>
        <v>14.839999999999918</v>
      </c>
    </row>
    <row r="118" spans="1:20">
      <c r="A118" s="16">
        <f t="shared" si="29"/>
        <v>108</v>
      </c>
      <c r="B118" s="16">
        <f t="shared" ca="1" si="19"/>
        <v>3.81</v>
      </c>
      <c r="C118" s="16">
        <f t="shared" ca="1" si="20"/>
        <v>0.27559055118110237</v>
      </c>
      <c r="D118" s="16">
        <f t="shared" ca="1" si="21"/>
        <v>0.49892878252275041</v>
      </c>
      <c r="E118" s="16">
        <f t="shared" ca="1" si="22"/>
        <v>0</v>
      </c>
      <c r="F118" s="16">
        <f t="shared" ca="1" si="30"/>
        <v>0</v>
      </c>
      <c r="G118" s="16">
        <f t="shared" ca="1" si="31"/>
        <v>2</v>
      </c>
      <c r="H118" s="18">
        <f t="shared" ca="1" si="23"/>
        <v>0</v>
      </c>
      <c r="I118" s="21">
        <f t="shared" ca="1" si="24"/>
        <v>-1</v>
      </c>
      <c r="J118" s="3">
        <f t="shared" ca="1" si="36"/>
        <v>121.83999999999999</v>
      </c>
      <c r="K118" s="17">
        <f t="shared" ca="1" si="36"/>
        <v>1013.8399999999999</v>
      </c>
      <c r="L118" s="17">
        <f t="shared" ca="1" si="18"/>
        <v>1022.3299999999998</v>
      </c>
      <c r="M118" s="16">
        <f t="shared" ca="1" si="25"/>
        <v>-8.4899999999998954</v>
      </c>
      <c r="O118" s="16">
        <f t="shared" si="33"/>
        <v>108</v>
      </c>
      <c r="P118" s="17">
        <f t="shared" ca="1" si="26"/>
        <v>13.839999999999918</v>
      </c>
      <c r="R118" s="16">
        <f t="shared" si="34"/>
        <v>108</v>
      </c>
      <c r="S118" s="17">
        <f t="shared" ca="1" si="27"/>
        <v>12.814814814814753</v>
      </c>
      <c r="T118" s="17">
        <f t="shared" ca="1" si="28"/>
        <v>13.839999999999918</v>
      </c>
    </row>
    <row r="119" spans="1:20">
      <c r="A119" s="16">
        <f t="shared" si="29"/>
        <v>109</v>
      </c>
      <c r="B119" s="16">
        <f t="shared" ca="1" si="19"/>
        <v>2.91</v>
      </c>
      <c r="C119" s="16">
        <f t="shared" ca="1" si="20"/>
        <v>0.36082474226804123</v>
      </c>
      <c r="D119" s="16">
        <f t="shared" ca="1" si="21"/>
        <v>0.52117374654539628</v>
      </c>
      <c r="E119" s="16">
        <f t="shared" ca="1" si="22"/>
        <v>0</v>
      </c>
      <c r="F119" s="16">
        <f t="shared" ca="1" si="30"/>
        <v>0</v>
      </c>
      <c r="G119" s="16">
        <f t="shared" ca="1" si="31"/>
        <v>3</v>
      </c>
      <c r="H119" s="18">
        <f t="shared" ca="1" si="23"/>
        <v>0</v>
      </c>
      <c r="I119" s="21">
        <f t="shared" ca="1" si="24"/>
        <v>-1</v>
      </c>
      <c r="J119" s="3">
        <f t="shared" ca="1" si="36"/>
        <v>121.83999999999999</v>
      </c>
      <c r="K119" s="17">
        <f t="shared" ca="1" si="36"/>
        <v>1012.8399999999999</v>
      </c>
      <c r="L119" s="17">
        <f t="shared" ca="1" si="18"/>
        <v>1022.3299999999998</v>
      </c>
      <c r="M119" s="16">
        <f t="shared" ca="1" si="25"/>
        <v>-9.4899999999998954</v>
      </c>
      <c r="O119" s="16">
        <f t="shared" si="33"/>
        <v>109</v>
      </c>
      <c r="P119" s="17">
        <f t="shared" ca="1" si="26"/>
        <v>12.839999999999918</v>
      </c>
      <c r="R119" s="16">
        <f t="shared" si="34"/>
        <v>109</v>
      </c>
      <c r="S119" s="17">
        <f t="shared" ca="1" si="27"/>
        <v>11.779816513761389</v>
      </c>
      <c r="T119" s="17">
        <f t="shared" ca="1" si="28"/>
        <v>12.839999999999918</v>
      </c>
    </row>
    <row r="120" spans="1:20">
      <c r="A120" s="16">
        <f t="shared" si="29"/>
        <v>110</v>
      </c>
      <c r="B120" s="16">
        <f t="shared" ca="1" si="19"/>
        <v>5.07</v>
      </c>
      <c r="C120" s="16">
        <f t="shared" ca="1" si="20"/>
        <v>0.20710059171597631</v>
      </c>
      <c r="D120" s="16">
        <f t="shared" ca="1" si="21"/>
        <v>0.95688454904480236</v>
      </c>
      <c r="E120" s="16">
        <f t="shared" ca="1" si="22"/>
        <v>0</v>
      </c>
      <c r="F120" s="16">
        <f t="shared" ca="1" si="30"/>
        <v>0</v>
      </c>
      <c r="G120" s="16">
        <f t="shared" ca="1" si="31"/>
        <v>4</v>
      </c>
      <c r="H120" s="18">
        <f t="shared" ca="1" si="23"/>
        <v>0</v>
      </c>
      <c r="I120" s="21">
        <f t="shared" ca="1" si="24"/>
        <v>-1</v>
      </c>
      <c r="J120" s="3">
        <f t="shared" ca="1" si="36"/>
        <v>121.83999999999999</v>
      </c>
      <c r="K120" s="17">
        <f t="shared" ca="1" si="36"/>
        <v>1011.8399999999999</v>
      </c>
      <c r="L120" s="17">
        <f t="shared" ca="1" si="18"/>
        <v>1022.3299999999998</v>
      </c>
      <c r="M120" s="16">
        <f t="shared" ca="1" si="25"/>
        <v>-10.489999999999895</v>
      </c>
      <c r="O120" s="16">
        <f t="shared" si="33"/>
        <v>110</v>
      </c>
      <c r="P120" s="17">
        <f t="shared" ca="1" si="26"/>
        <v>11.839999999999918</v>
      </c>
      <c r="R120" s="16">
        <f t="shared" si="34"/>
        <v>110</v>
      </c>
      <c r="S120" s="17">
        <f t="shared" ca="1" si="27"/>
        <v>10.76363636363628</v>
      </c>
      <c r="T120" s="17">
        <f t="shared" ca="1" si="28"/>
        <v>11.839999999999918</v>
      </c>
    </row>
    <row r="121" spans="1:20">
      <c r="A121" s="16">
        <f t="shared" si="29"/>
        <v>111</v>
      </c>
      <c r="B121" s="16">
        <f t="shared" ca="1" si="19"/>
        <v>5.93</v>
      </c>
      <c r="C121" s="16">
        <f t="shared" ca="1" si="20"/>
        <v>0.1770657672849916</v>
      </c>
      <c r="D121" s="16">
        <f t="shared" ca="1" si="21"/>
        <v>0.86992503442606806</v>
      </c>
      <c r="E121" s="16">
        <f t="shared" ca="1" si="22"/>
        <v>0</v>
      </c>
      <c r="F121" s="16">
        <f t="shared" ca="1" si="30"/>
        <v>0</v>
      </c>
      <c r="G121" s="16">
        <f t="shared" ca="1" si="31"/>
        <v>5</v>
      </c>
      <c r="H121" s="18">
        <f t="shared" ca="1" si="23"/>
        <v>0</v>
      </c>
      <c r="I121" s="21">
        <f t="shared" ca="1" si="24"/>
        <v>-1</v>
      </c>
      <c r="J121" s="3">
        <f t="shared" ref="J121:K141" ca="1" si="37">J120+H121</f>
        <v>121.83999999999999</v>
      </c>
      <c r="K121" s="17">
        <f t="shared" ca="1" si="36"/>
        <v>1010.8399999999999</v>
      </c>
      <c r="L121" s="17">
        <f t="shared" ca="1" si="18"/>
        <v>1022.3299999999998</v>
      </c>
      <c r="M121" s="16">
        <f t="shared" ca="1" si="25"/>
        <v>-11.489999999999895</v>
      </c>
      <c r="O121" s="16">
        <f t="shared" si="33"/>
        <v>111</v>
      </c>
      <c r="P121" s="17">
        <f t="shared" ca="1" si="26"/>
        <v>10.839999999999918</v>
      </c>
      <c r="R121" s="16">
        <f t="shared" si="34"/>
        <v>111</v>
      </c>
      <c r="S121" s="17">
        <f t="shared" ca="1" si="27"/>
        <v>9.7657657657656927</v>
      </c>
      <c r="T121" s="17">
        <f t="shared" ca="1" si="28"/>
        <v>10.839999999999918</v>
      </c>
    </row>
    <row r="122" spans="1:20">
      <c r="A122" s="16">
        <f t="shared" si="29"/>
        <v>112</v>
      </c>
      <c r="B122" s="16">
        <f t="shared" ca="1" si="19"/>
        <v>3.02</v>
      </c>
      <c r="C122" s="16">
        <f t="shared" ca="1" si="20"/>
        <v>0.34768211920529807</v>
      </c>
      <c r="D122" s="16">
        <f t="shared" ca="1" si="21"/>
        <v>0.69768475218969161</v>
      </c>
      <c r="E122" s="16">
        <f t="shared" ca="1" si="22"/>
        <v>0</v>
      </c>
      <c r="F122" s="16">
        <f t="shared" ca="1" si="30"/>
        <v>0</v>
      </c>
      <c r="G122" s="16">
        <f t="shared" ca="1" si="31"/>
        <v>6</v>
      </c>
      <c r="H122" s="18">
        <f t="shared" ca="1" si="23"/>
        <v>0</v>
      </c>
      <c r="I122" s="21">
        <f t="shared" ca="1" si="24"/>
        <v>-1</v>
      </c>
      <c r="J122" s="3">
        <f t="shared" ca="1" si="37"/>
        <v>121.83999999999999</v>
      </c>
      <c r="K122" s="17">
        <f t="shared" ca="1" si="36"/>
        <v>1009.8399999999999</v>
      </c>
      <c r="L122" s="17">
        <f t="shared" ca="1" si="18"/>
        <v>1022.3299999999998</v>
      </c>
      <c r="M122" s="16">
        <f t="shared" ca="1" si="25"/>
        <v>-12.489999999999895</v>
      </c>
      <c r="O122" s="16">
        <f t="shared" si="33"/>
        <v>112</v>
      </c>
      <c r="P122" s="17">
        <f t="shared" ca="1" si="26"/>
        <v>9.8399999999999181</v>
      </c>
      <c r="R122" s="16">
        <f t="shared" si="34"/>
        <v>112</v>
      </c>
      <c r="S122" s="17">
        <f t="shared" ca="1" si="27"/>
        <v>8.7857142857142208</v>
      </c>
      <c r="T122" s="17">
        <f t="shared" ca="1" si="28"/>
        <v>9.8399999999999181</v>
      </c>
    </row>
    <row r="123" spans="1:20">
      <c r="A123" s="16">
        <f t="shared" si="29"/>
        <v>113</v>
      </c>
      <c r="B123" s="16">
        <f t="shared" ca="1" si="19"/>
        <v>3.86</v>
      </c>
      <c r="C123" s="16">
        <f t="shared" ca="1" si="20"/>
        <v>0.27202072538860106</v>
      </c>
      <c r="D123" s="16">
        <f t="shared" ca="1" si="21"/>
        <v>0.72815333547238215</v>
      </c>
      <c r="E123" s="16">
        <f t="shared" ca="1" si="22"/>
        <v>0</v>
      </c>
      <c r="F123" s="16">
        <f t="shared" ca="1" si="30"/>
        <v>0</v>
      </c>
      <c r="G123" s="16">
        <f t="shared" ca="1" si="31"/>
        <v>7</v>
      </c>
      <c r="H123" s="18">
        <f t="shared" ca="1" si="23"/>
        <v>0</v>
      </c>
      <c r="I123" s="21">
        <f t="shared" ca="1" si="24"/>
        <v>-1</v>
      </c>
      <c r="J123" s="3">
        <f t="shared" ca="1" si="37"/>
        <v>121.83999999999999</v>
      </c>
      <c r="K123" s="17">
        <f t="shared" ca="1" si="36"/>
        <v>1008.8399999999999</v>
      </c>
      <c r="L123" s="17">
        <f t="shared" ca="1" si="18"/>
        <v>1022.3299999999998</v>
      </c>
      <c r="M123" s="16">
        <f t="shared" ca="1" si="25"/>
        <v>-13.489999999999895</v>
      </c>
      <c r="O123" s="16">
        <f t="shared" si="33"/>
        <v>113</v>
      </c>
      <c r="P123" s="17">
        <f t="shared" ca="1" si="26"/>
        <v>8.8399999999999181</v>
      </c>
      <c r="R123" s="16">
        <f t="shared" si="34"/>
        <v>113</v>
      </c>
      <c r="S123" s="17">
        <f t="shared" ca="1" si="27"/>
        <v>7.8230088495574392</v>
      </c>
      <c r="T123" s="17">
        <f t="shared" ca="1" si="28"/>
        <v>8.8399999999999181</v>
      </c>
    </row>
    <row r="124" spans="1:20">
      <c r="A124" s="16">
        <f t="shared" si="29"/>
        <v>114</v>
      </c>
      <c r="B124" s="16">
        <f t="shared" ca="1" si="19"/>
        <v>4.29</v>
      </c>
      <c r="C124" s="16">
        <f t="shared" ca="1" si="20"/>
        <v>0.24475524475524477</v>
      </c>
      <c r="D124" s="16">
        <f t="shared" ca="1" si="21"/>
        <v>0.59021238536281317</v>
      </c>
      <c r="E124" s="16">
        <f t="shared" ca="1" si="22"/>
        <v>0</v>
      </c>
      <c r="F124" s="16">
        <f t="shared" ca="1" si="30"/>
        <v>0</v>
      </c>
      <c r="G124" s="16">
        <f t="shared" ca="1" si="31"/>
        <v>8</v>
      </c>
      <c r="H124" s="18">
        <f t="shared" ca="1" si="23"/>
        <v>0</v>
      </c>
      <c r="I124" s="21">
        <f t="shared" ca="1" si="24"/>
        <v>-1</v>
      </c>
      <c r="J124" s="3">
        <f t="shared" ca="1" si="37"/>
        <v>121.83999999999999</v>
      </c>
      <c r="K124" s="17">
        <f t="shared" ca="1" si="36"/>
        <v>1007.8399999999999</v>
      </c>
      <c r="L124" s="17">
        <f t="shared" ca="1" si="18"/>
        <v>1022.3299999999998</v>
      </c>
      <c r="M124" s="16">
        <f t="shared" ca="1" si="25"/>
        <v>-14.489999999999895</v>
      </c>
      <c r="O124" s="16">
        <f t="shared" si="33"/>
        <v>114</v>
      </c>
      <c r="P124" s="17">
        <f t="shared" ca="1" si="26"/>
        <v>7.8399999999999181</v>
      </c>
      <c r="R124" s="16">
        <f t="shared" si="34"/>
        <v>114</v>
      </c>
      <c r="S124" s="17">
        <f t="shared" ca="1" si="27"/>
        <v>6.8771929824560658</v>
      </c>
      <c r="T124" s="17">
        <f t="shared" ca="1" si="28"/>
        <v>7.8399999999999181</v>
      </c>
    </row>
    <row r="125" spans="1:20">
      <c r="A125" s="16">
        <f t="shared" si="29"/>
        <v>115</v>
      </c>
      <c r="B125" s="16">
        <f t="shared" ca="1" si="19"/>
        <v>2.5499999999999998</v>
      </c>
      <c r="C125" s="16">
        <f t="shared" ca="1" si="20"/>
        <v>0.41176470588235303</v>
      </c>
      <c r="D125" s="16">
        <f t="shared" ca="1" si="21"/>
        <v>0.15921212348644298</v>
      </c>
      <c r="E125" s="16">
        <f t="shared" ca="1" si="22"/>
        <v>1</v>
      </c>
      <c r="F125" s="16">
        <f t="shared" ca="1" si="30"/>
        <v>1</v>
      </c>
      <c r="G125" s="16">
        <f t="shared" ca="1" si="31"/>
        <v>0</v>
      </c>
      <c r="H125" s="18">
        <f t="shared" ca="1" si="23"/>
        <v>2.5499999999999998</v>
      </c>
      <c r="I125" s="21">
        <f t="shared" ca="1" si="24"/>
        <v>1.5499999999999998</v>
      </c>
      <c r="J125" s="3">
        <f t="shared" ca="1" si="37"/>
        <v>124.38999999999999</v>
      </c>
      <c r="K125" s="17">
        <f t="shared" ca="1" si="36"/>
        <v>1009.3899999999999</v>
      </c>
      <c r="L125" s="17">
        <f t="shared" ca="1" si="18"/>
        <v>1022.3299999999998</v>
      </c>
      <c r="M125" s="16">
        <f t="shared" ca="1" si="25"/>
        <v>-12.939999999999941</v>
      </c>
      <c r="O125" s="16">
        <f t="shared" si="33"/>
        <v>115</v>
      </c>
      <c r="P125" s="17">
        <f t="shared" ca="1" si="26"/>
        <v>9.3899999999998727</v>
      </c>
      <c r="R125" s="16">
        <f t="shared" si="34"/>
        <v>115</v>
      </c>
      <c r="S125" s="17">
        <f t="shared" ca="1" si="27"/>
        <v>8.1652173913042532</v>
      </c>
      <c r="T125" s="17">
        <f t="shared" ca="1" si="28"/>
        <v>9.3899999999998727</v>
      </c>
    </row>
    <row r="126" spans="1:20">
      <c r="A126" s="16">
        <f t="shared" si="29"/>
        <v>116</v>
      </c>
      <c r="B126" s="16">
        <f t="shared" ca="1" si="19"/>
        <v>3.85</v>
      </c>
      <c r="C126" s="16">
        <f t="shared" ca="1" si="20"/>
        <v>0.27272727272727271</v>
      </c>
      <c r="D126" s="16">
        <f t="shared" ca="1" si="21"/>
        <v>0.51846254021503135</v>
      </c>
      <c r="E126" s="16">
        <f t="shared" ca="1" si="22"/>
        <v>0</v>
      </c>
      <c r="F126" s="16">
        <f t="shared" ca="1" si="30"/>
        <v>0</v>
      </c>
      <c r="G126" s="16">
        <f t="shared" ca="1" si="31"/>
        <v>1</v>
      </c>
      <c r="H126" s="18">
        <f t="shared" ca="1" si="23"/>
        <v>0</v>
      </c>
      <c r="I126" s="21">
        <f t="shared" ca="1" si="24"/>
        <v>-1</v>
      </c>
      <c r="J126" s="3">
        <f t="shared" ca="1" si="37"/>
        <v>124.38999999999999</v>
      </c>
      <c r="K126" s="17">
        <f t="shared" ca="1" si="36"/>
        <v>1008.3899999999999</v>
      </c>
      <c r="L126" s="17">
        <f t="shared" ca="1" si="18"/>
        <v>1022.3299999999998</v>
      </c>
      <c r="M126" s="16">
        <f t="shared" ca="1" si="25"/>
        <v>-13.939999999999941</v>
      </c>
      <c r="O126" s="16">
        <f t="shared" si="33"/>
        <v>116</v>
      </c>
      <c r="P126" s="17">
        <f t="shared" ca="1" si="26"/>
        <v>8.3899999999998727</v>
      </c>
      <c r="R126" s="16">
        <f t="shared" si="34"/>
        <v>116</v>
      </c>
      <c r="S126" s="17">
        <f t="shared" ca="1" si="27"/>
        <v>7.2327586206895518</v>
      </c>
      <c r="T126" s="17">
        <f t="shared" ca="1" si="28"/>
        <v>8.3899999999998727</v>
      </c>
    </row>
    <row r="127" spans="1:20">
      <c r="A127" s="16">
        <f t="shared" si="29"/>
        <v>117</v>
      </c>
      <c r="B127" s="16">
        <f t="shared" ca="1" si="19"/>
        <v>4.8</v>
      </c>
      <c r="C127" s="16">
        <f t="shared" ca="1" si="20"/>
        <v>0.21875000000000003</v>
      </c>
      <c r="D127" s="16">
        <f t="shared" ca="1" si="21"/>
        <v>0.43854663964572493</v>
      </c>
      <c r="E127" s="16">
        <f t="shared" ca="1" si="22"/>
        <v>0</v>
      </c>
      <c r="F127" s="16">
        <f t="shared" ca="1" si="30"/>
        <v>0</v>
      </c>
      <c r="G127" s="16">
        <f t="shared" ca="1" si="31"/>
        <v>2</v>
      </c>
      <c r="H127" s="18">
        <f t="shared" ca="1" si="23"/>
        <v>0</v>
      </c>
      <c r="I127" s="21">
        <f t="shared" ca="1" si="24"/>
        <v>-1</v>
      </c>
      <c r="J127" s="3">
        <f t="shared" ca="1" si="37"/>
        <v>124.38999999999999</v>
      </c>
      <c r="K127" s="17">
        <f t="shared" ca="1" si="36"/>
        <v>1007.3899999999999</v>
      </c>
      <c r="L127" s="17">
        <f t="shared" ca="1" si="18"/>
        <v>1022.3299999999998</v>
      </c>
      <c r="M127" s="16">
        <f t="shared" ca="1" si="25"/>
        <v>-14.939999999999941</v>
      </c>
      <c r="O127" s="16">
        <f t="shared" si="33"/>
        <v>117</v>
      </c>
      <c r="P127" s="17">
        <f t="shared" ca="1" si="26"/>
        <v>7.3899999999998727</v>
      </c>
      <c r="R127" s="16">
        <f t="shared" si="34"/>
        <v>117</v>
      </c>
      <c r="S127" s="17">
        <f t="shared" ca="1" si="27"/>
        <v>6.3162393162392192</v>
      </c>
      <c r="T127" s="17">
        <f t="shared" ca="1" si="28"/>
        <v>7.3899999999998727</v>
      </c>
    </row>
    <row r="128" spans="1:20">
      <c r="A128" s="16">
        <f t="shared" si="29"/>
        <v>118</v>
      </c>
      <c r="B128" s="16">
        <f t="shared" ca="1" si="19"/>
        <v>4.2</v>
      </c>
      <c r="C128" s="16">
        <f t="shared" ca="1" si="20"/>
        <v>0.25</v>
      </c>
      <c r="D128" s="16">
        <f t="shared" ca="1" si="21"/>
        <v>0.85093755901921808</v>
      </c>
      <c r="E128" s="16">
        <f t="shared" ca="1" si="22"/>
        <v>0</v>
      </c>
      <c r="F128" s="16">
        <f t="shared" ca="1" si="30"/>
        <v>0</v>
      </c>
      <c r="G128" s="16">
        <f t="shared" ca="1" si="31"/>
        <v>3</v>
      </c>
      <c r="H128" s="18">
        <f t="shared" ca="1" si="23"/>
        <v>0</v>
      </c>
      <c r="I128" s="21">
        <f t="shared" ca="1" si="24"/>
        <v>-1</v>
      </c>
      <c r="J128" s="3">
        <f t="shared" ca="1" si="37"/>
        <v>124.38999999999999</v>
      </c>
      <c r="K128" s="17">
        <f t="shared" ca="1" si="36"/>
        <v>1006.3899999999999</v>
      </c>
      <c r="L128" s="17">
        <f t="shared" ca="1" si="18"/>
        <v>1022.3299999999998</v>
      </c>
      <c r="M128" s="16">
        <f t="shared" ca="1" si="25"/>
        <v>-15.939999999999941</v>
      </c>
      <c r="O128" s="16">
        <f t="shared" si="33"/>
        <v>118</v>
      </c>
      <c r="P128" s="17">
        <f t="shared" ca="1" si="26"/>
        <v>6.3899999999998727</v>
      </c>
      <c r="R128" s="16">
        <f t="shared" si="34"/>
        <v>118</v>
      </c>
      <c r="S128" s="17">
        <f t="shared" ca="1" si="27"/>
        <v>5.415254237288039</v>
      </c>
      <c r="T128" s="17">
        <f t="shared" ca="1" si="28"/>
        <v>6.3899999999998727</v>
      </c>
    </row>
    <row r="129" spans="1:20">
      <c r="A129" s="16">
        <f t="shared" si="29"/>
        <v>119</v>
      </c>
      <c r="B129" s="16">
        <f t="shared" ca="1" si="19"/>
        <v>5.18</v>
      </c>
      <c r="C129" s="16">
        <f t="shared" ca="1" si="20"/>
        <v>0.20270270270270271</v>
      </c>
      <c r="D129" s="16">
        <f t="shared" ca="1" si="21"/>
        <v>0.24629115999670326</v>
      </c>
      <c r="E129" s="16">
        <f t="shared" ca="1" si="22"/>
        <v>0</v>
      </c>
      <c r="F129" s="16">
        <f t="shared" ca="1" si="30"/>
        <v>0</v>
      </c>
      <c r="G129" s="16">
        <f t="shared" ca="1" si="31"/>
        <v>4</v>
      </c>
      <c r="H129" s="18">
        <f t="shared" ca="1" si="23"/>
        <v>0</v>
      </c>
      <c r="I129" s="21">
        <f t="shared" ca="1" si="24"/>
        <v>-1</v>
      </c>
      <c r="J129" s="3">
        <f t="shared" ca="1" si="37"/>
        <v>124.38999999999999</v>
      </c>
      <c r="K129" s="17">
        <f t="shared" ca="1" si="36"/>
        <v>1005.3899999999999</v>
      </c>
      <c r="L129" s="17">
        <f t="shared" ca="1" si="18"/>
        <v>1022.3299999999998</v>
      </c>
      <c r="M129" s="16">
        <f t="shared" ca="1" si="25"/>
        <v>-16.939999999999941</v>
      </c>
      <c r="O129" s="16">
        <f t="shared" si="33"/>
        <v>119</v>
      </c>
      <c r="P129" s="17">
        <f t="shared" ca="1" si="26"/>
        <v>5.3899999999998727</v>
      </c>
      <c r="R129" s="16">
        <f t="shared" si="34"/>
        <v>119</v>
      </c>
      <c r="S129" s="17">
        <f t="shared" ca="1" si="27"/>
        <v>4.5294117647057845</v>
      </c>
      <c r="T129" s="17">
        <f t="shared" ca="1" si="28"/>
        <v>5.3899999999998727</v>
      </c>
    </row>
    <row r="130" spans="1:20">
      <c r="A130" s="16">
        <f t="shared" si="29"/>
        <v>120</v>
      </c>
      <c r="B130" s="16">
        <f t="shared" ca="1" si="19"/>
        <v>4.74</v>
      </c>
      <c r="C130" s="16">
        <f t="shared" ca="1" si="20"/>
        <v>0.22151898734177214</v>
      </c>
      <c r="D130" s="16">
        <f t="shared" ca="1" si="21"/>
        <v>0.38629354314221853</v>
      </c>
      <c r="E130" s="16">
        <f t="shared" ca="1" si="22"/>
        <v>0</v>
      </c>
      <c r="F130" s="16">
        <f t="shared" ca="1" si="30"/>
        <v>0</v>
      </c>
      <c r="G130" s="16">
        <f t="shared" ca="1" si="31"/>
        <v>5</v>
      </c>
      <c r="H130" s="18">
        <f t="shared" ca="1" si="23"/>
        <v>0</v>
      </c>
      <c r="I130" s="21">
        <f t="shared" ca="1" si="24"/>
        <v>-1</v>
      </c>
      <c r="J130" s="3">
        <f t="shared" ca="1" si="37"/>
        <v>124.38999999999999</v>
      </c>
      <c r="K130" s="17">
        <f t="shared" ca="1" si="36"/>
        <v>1004.3899999999999</v>
      </c>
      <c r="L130" s="17">
        <f t="shared" ca="1" si="18"/>
        <v>1022.3299999999998</v>
      </c>
      <c r="M130" s="16">
        <f t="shared" ca="1" si="25"/>
        <v>-17.939999999999941</v>
      </c>
      <c r="O130" s="16">
        <f t="shared" si="33"/>
        <v>120</v>
      </c>
      <c r="P130" s="17">
        <f t="shared" ca="1" si="26"/>
        <v>4.3899999999998727</v>
      </c>
      <c r="R130" s="16">
        <f t="shared" si="34"/>
        <v>120</v>
      </c>
      <c r="S130" s="17">
        <f t="shared" ca="1" si="27"/>
        <v>3.658333333333232</v>
      </c>
      <c r="T130" s="17">
        <f t="shared" ca="1" si="28"/>
        <v>4.3899999999998727</v>
      </c>
    </row>
    <row r="131" spans="1:20">
      <c r="A131" s="16">
        <f t="shared" si="29"/>
        <v>121</v>
      </c>
      <c r="B131" s="16">
        <f t="shared" ca="1" si="19"/>
        <v>3.14</v>
      </c>
      <c r="C131" s="16">
        <f t="shared" ca="1" si="20"/>
        <v>0.33439490445859871</v>
      </c>
      <c r="D131" s="16">
        <f t="shared" ca="1" si="21"/>
        <v>0.58331111365696864</v>
      </c>
      <c r="E131" s="16">
        <f t="shared" ca="1" si="22"/>
        <v>0</v>
      </c>
      <c r="F131" s="16">
        <f t="shared" ca="1" si="30"/>
        <v>0</v>
      </c>
      <c r="G131" s="16">
        <f t="shared" ca="1" si="31"/>
        <v>6</v>
      </c>
      <c r="H131" s="18">
        <f t="shared" ca="1" si="23"/>
        <v>0</v>
      </c>
      <c r="I131" s="21">
        <f t="shared" ca="1" si="24"/>
        <v>-1</v>
      </c>
      <c r="J131" s="3">
        <f t="shared" ca="1" si="37"/>
        <v>124.38999999999999</v>
      </c>
      <c r="K131" s="17">
        <f t="shared" ca="1" si="36"/>
        <v>1003.3899999999999</v>
      </c>
      <c r="L131" s="17">
        <f t="shared" ca="1" si="18"/>
        <v>1022.3299999999998</v>
      </c>
      <c r="M131" s="16">
        <f t="shared" ca="1" si="25"/>
        <v>-18.939999999999941</v>
      </c>
      <c r="O131" s="16">
        <f t="shared" si="33"/>
        <v>121</v>
      </c>
      <c r="P131" s="17">
        <f t="shared" ca="1" si="26"/>
        <v>3.3899999999998727</v>
      </c>
      <c r="R131" s="16">
        <f t="shared" si="34"/>
        <v>121</v>
      </c>
      <c r="S131" s="17">
        <f t="shared" ca="1" si="27"/>
        <v>2.8016528925618616</v>
      </c>
      <c r="T131" s="17">
        <f t="shared" ca="1" si="28"/>
        <v>3.3899999999998727</v>
      </c>
    </row>
    <row r="132" spans="1:20">
      <c r="A132" s="16">
        <f t="shared" si="29"/>
        <v>122</v>
      </c>
      <c r="B132" s="16">
        <f t="shared" ca="1" si="19"/>
        <v>2.99</v>
      </c>
      <c r="C132" s="16">
        <f t="shared" ca="1" si="20"/>
        <v>0.3511705685618729</v>
      </c>
      <c r="D132" s="16">
        <f t="shared" ca="1" si="21"/>
        <v>0.23039297939604264</v>
      </c>
      <c r="E132" s="16">
        <f t="shared" ca="1" si="22"/>
        <v>1</v>
      </c>
      <c r="F132" s="16">
        <f t="shared" ca="1" si="30"/>
        <v>1</v>
      </c>
      <c r="G132" s="16">
        <f t="shared" ca="1" si="31"/>
        <v>0</v>
      </c>
      <c r="H132" s="18">
        <f t="shared" ca="1" si="23"/>
        <v>2.99</v>
      </c>
      <c r="I132" s="21">
        <f t="shared" ca="1" si="24"/>
        <v>1.9900000000000002</v>
      </c>
      <c r="J132" s="3">
        <f t="shared" ca="1" si="37"/>
        <v>127.37999999999998</v>
      </c>
      <c r="K132" s="17">
        <f t="shared" ca="1" si="36"/>
        <v>1005.3799999999999</v>
      </c>
      <c r="L132" s="17">
        <f t="shared" ca="1" si="18"/>
        <v>1022.3299999999998</v>
      </c>
      <c r="M132" s="16">
        <f t="shared" ca="1" si="25"/>
        <v>-16.949999999999932</v>
      </c>
      <c r="O132" s="16">
        <f t="shared" si="33"/>
        <v>122</v>
      </c>
      <c r="P132" s="17">
        <f t="shared" ca="1" si="26"/>
        <v>5.3799999999998818</v>
      </c>
      <c r="R132" s="16">
        <f t="shared" si="34"/>
        <v>122</v>
      </c>
      <c r="S132" s="17">
        <f t="shared" ca="1" si="27"/>
        <v>4.4098360655736855</v>
      </c>
      <c r="T132" s="17">
        <f t="shared" ca="1" si="28"/>
        <v>5.3799999999998818</v>
      </c>
    </row>
    <row r="133" spans="1:20">
      <c r="A133" s="16">
        <f t="shared" si="29"/>
        <v>123</v>
      </c>
      <c r="B133" s="16">
        <f t="shared" ca="1" si="19"/>
        <v>2.1</v>
      </c>
      <c r="C133" s="16">
        <f t="shared" ca="1" si="20"/>
        <v>0.5</v>
      </c>
      <c r="D133" s="16">
        <f t="shared" ca="1" si="21"/>
        <v>0.33329003594801998</v>
      </c>
      <c r="E133" s="16">
        <f t="shared" ca="1" si="22"/>
        <v>1</v>
      </c>
      <c r="F133" s="16">
        <f t="shared" ca="1" si="30"/>
        <v>2</v>
      </c>
      <c r="G133" s="16">
        <f t="shared" ca="1" si="31"/>
        <v>0</v>
      </c>
      <c r="H133" s="18">
        <f t="shared" ca="1" si="23"/>
        <v>2.1</v>
      </c>
      <c r="I133" s="21">
        <f t="shared" ca="1" si="24"/>
        <v>1.1000000000000001</v>
      </c>
      <c r="J133" s="3">
        <f t="shared" ca="1" si="37"/>
        <v>129.47999999999999</v>
      </c>
      <c r="K133" s="17">
        <f t="shared" ca="1" si="36"/>
        <v>1006.4799999999999</v>
      </c>
      <c r="L133" s="17">
        <f t="shared" ca="1" si="18"/>
        <v>1022.3299999999998</v>
      </c>
      <c r="M133" s="16">
        <f t="shared" ca="1" si="25"/>
        <v>-15.849999999999909</v>
      </c>
      <c r="O133" s="16">
        <f t="shared" si="33"/>
        <v>123</v>
      </c>
      <c r="P133" s="17">
        <f t="shared" ca="1" si="26"/>
        <v>6.4799999999999045</v>
      </c>
      <c r="R133" s="16">
        <f t="shared" si="34"/>
        <v>123</v>
      </c>
      <c r="S133" s="17">
        <f t="shared" ca="1" si="27"/>
        <v>5.2682926829267416</v>
      </c>
      <c r="T133" s="17">
        <f t="shared" ca="1" si="28"/>
        <v>6.4799999999999045</v>
      </c>
    </row>
    <row r="134" spans="1:20">
      <c r="A134" s="16">
        <f t="shared" si="29"/>
        <v>124</v>
      </c>
      <c r="B134" s="16">
        <f t="shared" ca="1" si="19"/>
        <v>3.97</v>
      </c>
      <c r="C134" s="16">
        <f t="shared" ca="1" si="20"/>
        <v>0.26448362720403024</v>
      </c>
      <c r="D134" s="16">
        <f t="shared" ca="1" si="21"/>
        <v>0.51890415286036462</v>
      </c>
      <c r="E134" s="16">
        <f t="shared" ca="1" si="22"/>
        <v>0</v>
      </c>
      <c r="F134" s="16">
        <f t="shared" ca="1" si="30"/>
        <v>0</v>
      </c>
      <c r="G134" s="16">
        <f t="shared" ca="1" si="31"/>
        <v>1</v>
      </c>
      <c r="H134" s="18">
        <f t="shared" ca="1" si="23"/>
        <v>0</v>
      </c>
      <c r="I134" s="21">
        <f t="shared" ca="1" si="24"/>
        <v>-1</v>
      </c>
      <c r="J134" s="3">
        <f t="shared" ca="1" si="37"/>
        <v>129.47999999999999</v>
      </c>
      <c r="K134" s="17">
        <f t="shared" ca="1" si="36"/>
        <v>1005.4799999999999</v>
      </c>
      <c r="L134" s="17">
        <f t="shared" ca="1" si="18"/>
        <v>1022.3299999999998</v>
      </c>
      <c r="M134" s="16">
        <f t="shared" ca="1" si="25"/>
        <v>-16.849999999999909</v>
      </c>
      <c r="O134" s="16">
        <f t="shared" si="33"/>
        <v>124</v>
      </c>
      <c r="P134" s="17">
        <f t="shared" ca="1" si="26"/>
        <v>5.4799999999999045</v>
      </c>
      <c r="R134" s="16">
        <f t="shared" si="34"/>
        <v>124</v>
      </c>
      <c r="S134" s="17">
        <f t="shared" ca="1" si="27"/>
        <v>4.4193548387096087</v>
      </c>
      <c r="T134" s="17">
        <f t="shared" ca="1" si="28"/>
        <v>5.4799999999999045</v>
      </c>
    </row>
    <row r="135" spans="1:20">
      <c r="A135" s="16">
        <f t="shared" si="29"/>
        <v>125</v>
      </c>
      <c r="B135" s="16">
        <f t="shared" ca="1" si="19"/>
        <v>2.34</v>
      </c>
      <c r="C135" s="16">
        <f t="shared" ca="1" si="20"/>
        <v>0.44871794871794879</v>
      </c>
      <c r="D135" s="16">
        <f t="shared" ca="1" si="21"/>
        <v>0.53736545460810259</v>
      </c>
      <c r="E135" s="16">
        <f t="shared" ca="1" si="22"/>
        <v>0</v>
      </c>
      <c r="F135" s="16">
        <f t="shared" ca="1" si="30"/>
        <v>0</v>
      </c>
      <c r="G135" s="16">
        <f t="shared" ca="1" si="31"/>
        <v>2</v>
      </c>
      <c r="H135" s="18">
        <f t="shared" ca="1" si="23"/>
        <v>0</v>
      </c>
      <c r="I135" s="21">
        <f t="shared" ca="1" si="24"/>
        <v>-1</v>
      </c>
      <c r="J135" s="3">
        <f t="shared" ca="1" si="37"/>
        <v>129.47999999999999</v>
      </c>
      <c r="K135" s="17">
        <f t="shared" ca="1" si="36"/>
        <v>1004.4799999999999</v>
      </c>
      <c r="L135" s="17">
        <f t="shared" ca="1" si="18"/>
        <v>1022.3299999999998</v>
      </c>
      <c r="M135" s="16">
        <f t="shared" ca="1" si="25"/>
        <v>-17.849999999999909</v>
      </c>
      <c r="O135" s="16">
        <f t="shared" si="33"/>
        <v>125</v>
      </c>
      <c r="P135" s="17">
        <f t="shared" ca="1" si="26"/>
        <v>4.4799999999999045</v>
      </c>
      <c r="R135" s="16">
        <f t="shared" si="34"/>
        <v>125</v>
      </c>
      <c r="S135" s="17">
        <f t="shared" ca="1" si="27"/>
        <v>3.5839999999999179</v>
      </c>
      <c r="T135" s="17">
        <f t="shared" ca="1" si="28"/>
        <v>4.4799999999999045</v>
      </c>
    </row>
    <row r="136" spans="1:20">
      <c r="A136" s="16">
        <f t="shared" si="29"/>
        <v>126</v>
      </c>
      <c r="B136" s="16">
        <f t="shared" ca="1" si="19"/>
        <v>5.77</v>
      </c>
      <c r="C136" s="16">
        <f t="shared" ca="1" si="20"/>
        <v>0.18197573656845756</v>
      </c>
      <c r="D136" s="16">
        <f t="shared" ca="1" si="21"/>
        <v>0.59536021729668676</v>
      </c>
      <c r="E136" s="16">
        <f t="shared" ca="1" si="22"/>
        <v>0</v>
      </c>
      <c r="F136" s="16">
        <f t="shared" ca="1" si="30"/>
        <v>0</v>
      </c>
      <c r="G136" s="16">
        <f t="shared" ca="1" si="31"/>
        <v>3</v>
      </c>
      <c r="H136" s="18">
        <f t="shared" ca="1" si="23"/>
        <v>0</v>
      </c>
      <c r="I136" s="21">
        <f t="shared" ca="1" si="24"/>
        <v>-1</v>
      </c>
      <c r="J136" s="3">
        <f t="shared" ca="1" si="37"/>
        <v>129.47999999999999</v>
      </c>
      <c r="K136" s="17">
        <f t="shared" ca="1" si="36"/>
        <v>1003.4799999999999</v>
      </c>
      <c r="L136" s="17">
        <f t="shared" ca="1" si="18"/>
        <v>1022.3299999999998</v>
      </c>
      <c r="M136" s="16">
        <f t="shared" ca="1" si="25"/>
        <v>-18.849999999999909</v>
      </c>
      <c r="O136" s="16">
        <f t="shared" si="33"/>
        <v>126</v>
      </c>
      <c r="P136" s="17">
        <f t="shared" ca="1" si="26"/>
        <v>3.4799999999999045</v>
      </c>
      <c r="R136" s="16">
        <f t="shared" si="34"/>
        <v>126</v>
      </c>
      <c r="S136" s="17">
        <f t="shared" ca="1" si="27"/>
        <v>2.7619047619046739</v>
      </c>
      <c r="T136" s="17">
        <f t="shared" ca="1" si="28"/>
        <v>3.4799999999999045</v>
      </c>
    </row>
    <row r="137" spans="1:20">
      <c r="A137" s="16">
        <f t="shared" si="29"/>
        <v>127</v>
      </c>
      <c r="B137" s="16">
        <f t="shared" ca="1" si="19"/>
        <v>2.48</v>
      </c>
      <c r="C137" s="16">
        <f t="shared" ca="1" si="20"/>
        <v>0.42338709677419362</v>
      </c>
      <c r="D137" s="16">
        <f t="shared" ca="1" si="21"/>
        <v>0.55287653559376171</v>
      </c>
      <c r="E137" s="16">
        <f t="shared" ca="1" si="22"/>
        <v>0</v>
      </c>
      <c r="F137" s="16">
        <f t="shared" ca="1" si="30"/>
        <v>0</v>
      </c>
      <c r="G137" s="16">
        <f t="shared" ca="1" si="31"/>
        <v>4</v>
      </c>
      <c r="H137" s="18">
        <f t="shared" ca="1" si="23"/>
        <v>0</v>
      </c>
      <c r="I137" s="21">
        <f t="shared" ca="1" si="24"/>
        <v>-1</v>
      </c>
      <c r="J137" s="3">
        <f t="shared" ca="1" si="37"/>
        <v>129.47999999999999</v>
      </c>
      <c r="K137" s="17">
        <f t="shared" ca="1" si="36"/>
        <v>1002.4799999999999</v>
      </c>
      <c r="L137" s="17">
        <f t="shared" ca="1" si="18"/>
        <v>1022.3299999999998</v>
      </c>
      <c r="M137" s="16">
        <f t="shared" ca="1" si="25"/>
        <v>-19.849999999999909</v>
      </c>
      <c r="O137" s="16">
        <f t="shared" si="33"/>
        <v>127</v>
      </c>
      <c r="P137" s="17">
        <f t="shared" ca="1" si="26"/>
        <v>2.4799999999999045</v>
      </c>
      <c r="R137" s="16">
        <f t="shared" si="34"/>
        <v>127</v>
      </c>
      <c r="S137" s="17">
        <f t="shared" ca="1" si="27"/>
        <v>1.9527559055117365</v>
      </c>
      <c r="T137" s="17">
        <f t="shared" ca="1" si="28"/>
        <v>2.4799999999999045</v>
      </c>
    </row>
    <row r="138" spans="1:20">
      <c r="A138" s="16">
        <f t="shared" si="29"/>
        <v>128</v>
      </c>
      <c r="B138" s="16">
        <f t="shared" ca="1" si="19"/>
        <v>4.9800000000000004</v>
      </c>
      <c r="C138" s="16">
        <f t="shared" ca="1" si="20"/>
        <v>0.21084337349397589</v>
      </c>
      <c r="D138" s="16">
        <f t="shared" ca="1" si="21"/>
        <v>0.16539363776268701</v>
      </c>
      <c r="E138" s="16">
        <f t="shared" ca="1" si="22"/>
        <v>1</v>
      </c>
      <c r="F138" s="16">
        <f t="shared" ca="1" si="30"/>
        <v>1</v>
      </c>
      <c r="G138" s="16">
        <f t="shared" ca="1" si="31"/>
        <v>0</v>
      </c>
      <c r="H138" s="18">
        <f t="shared" ca="1" si="23"/>
        <v>4.9800000000000004</v>
      </c>
      <c r="I138" s="21">
        <f t="shared" ca="1" si="24"/>
        <v>3.9800000000000004</v>
      </c>
      <c r="J138" s="3">
        <f t="shared" ca="1" si="37"/>
        <v>134.45999999999998</v>
      </c>
      <c r="K138" s="17">
        <f t="shared" ca="1" si="37"/>
        <v>1006.4599999999999</v>
      </c>
      <c r="L138" s="17">
        <f t="shared" ref="L138:L201" ca="1" si="38">MAX(K138,L137)</f>
        <v>1022.3299999999998</v>
      </c>
      <c r="M138" s="16">
        <f t="shared" ca="1" si="25"/>
        <v>-15.869999999999891</v>
      </c>
      <c r="O138" s="16">
        <f t="shared" si="33"/>
        <v>128</v>
      </c>
      <c r="P138" s="17">
        <f t="shared" ca="1" si="26"/>
        <v>6.4599999999999227</v>
      </c>
      <c r="R138" s="16">
        <f t="shared" si="34"/>
        <v>128</v>
      </c>
      <c r="S138" s="17">
        <f t="shared" ca="1" si="27"/>
        <v>5.0468749999999432</v>
      </c>
      <c r="T138" s="17">
        <f t="shared" ca="1" si="28"/>
        <v>6.4599999999999227</v>
      </c>
    </row>
    <row r="139" spans="1:20">
      <c r="A139" s="16">
        <f t="shared" si="29"/>
        <v>129</v>
      </c>
      <c r="B139" s="16">
        <f t="shared" ref="B139:B202" ca="1" si="39">RANDBETWEEN($A$5,$B$5)/100</f>
        <v>5.08</v>
      </c>
      <c r="C139" s="16">
        <f t="shared" ref="C139:C202" ca="1" si="40">$C$5*(1/B139)</f>
        <v>0.20669291338582677</v>
      </c>
      <c r="D139" s="16">
        <f t="shared" ref="D139:D202" ca="1" si="41">RAND()</f>
        <v>0.10106817788931499</v>
      </c>
      <c r="E139" s="16">
        <f t="shared" ref="E139:E202" ca="1" si="42">IF(D139&lt;=C139,1,0)</f>
        <v>1</v>
      </c>
      <c r="F139" s="16">
        <f t="shared" ca="1" si="30"/>
        <v>2</v>
      </c>
      <c r="G139" s="16">
        <f t="shared" ca="1" si="31"/>
        <v>0</v>
      </c>
      <c r="H139" s="18">
        <f t="shared" ref="H139:H202" ca="1" si="43">IF(E139=0,0,B139)</f>
        <v>5.08</v>
      </c>
      <c r="I139" s="21">
        <f t="shared" ref="I139:I202" ca="1" si="44">IF(E139=0,-1,H139-1)</f>
        <v>4.08</v>
      </c>
      <c r="J139" s="3">
        <f t="shared" ca="1" si="37"/>
        <v>139.54</v>
      </c>
      <c r="K139" s="17">
        <f t="shared" ca="1" si="37"/>
        <v>1010.54</v>
      </c>
      <c r="L139" s="17">
        <f t="shared" ca="1" si="38"/>
        <v>1022.3299999999998</v>
      </c>
      <c r="M139" s="16">
        <f t="shared" ref="M139:M202" ca="1" si="45">IF(K139&lt;N(L139),K139-L138,"")</f>
        <v>-11.78999999999985</v>
      </c>
      <c r="O139" s="16">
        <f t="shared" si="33"/>
        <v>129</v>
      </c>
      <c r="P139" s="17">
        <f t="shared" ref="P139:P202" ca="1" si="46">K139-1000</f>
        <v>10.539999999999964</v>
      </c>
      <c r="R139" s="16">
        <f t="shared" si="34"/>
        <v>129</v>
      </c>
      <c r="S139" s="17">
        <f t="shared" ref="S139:S202" ca="1" si="47">((R139+T139)/R139*100)-100</f>
        <v>8.1705426356588902</v>
      </c>
      <c r="T139" s="17">
        <f t="shared" ref="T139:T202" ca="1" si="48">K139-1000</f>
        <v>10.539999999999964</v>
      </c>
    </row>
    <row r="140" spans="1:20">
      <c r="A140" s="16">
        <f t="shared" ref="A140:A203" si="49">A139+1</f>
        <v>130</v>
      </c>
      <c r="B140" s="16">
        <f t="shared" ca="1" si="39"/>
        <v>3.35</v>
      </c>
      <c r="C140" s="16">
        <f t="shared" ca="1" si="40"/>
        <v>0.31343283582089548</v>
      </c>
      <c r="D140" s="16">
        <f t="shared" ca="1" si="41"/>
        <v>0.5491787160511441</v>
      </c>
      <c r="E140" s="16">
        <f t="shared" ca="1" si="42"/>
        <v>0</v>
      </c>
      <c r="F140" s="16">
        <f t="shared" ref="F140:F203" ca="1" si="50">IF(E140=1,F139+1,0)</f>
        <v>0</v>
      </c>
      <c r="G140" s="16">
        <f t="shared" ref="G140:G203" ca="1" si="51">IF(E140=0,G139+1,0)</f>
        <v>1</v>
      </c>
      <c r="H140" s="18">
        <f t="shared" ca="1" si="43"/>
        <v>0</v>
      </c>
      <c r="I140" s="21">
        <f t="shared" ca="1" si="44"/>
        <v>-1</v>
      </c>
      <c r="J140" s="3">
        <f t="shared" ca="1" si="37"/>
        <v>139.54</v>
      </c>
      <c r="K140" s="17">
        <f t="shared" ca="1" si="37"/>
        <v>1009.54</v>
      </c>
      <c r="L140" s="17">
        <f t="shared" ca="1" si="38"/>
        <v>1022.3299999999998</v>
      </c>
      <c r="M140" s="16">
        <f t="shared" ca="1" si="45"/>
        <v>-12.78999999999985</v>
      </c>
      <c r="O140" s="16">
        <f t="shared" ref="O140:O203" si="52">O139+1</f>
        <v>130</v>
      </c>
      <c r="P140" s="17">
        <f t="shared" ca="1" si="46"/>
        <v>9.5399999999999636</v>
      </c>
      <c r="R140" s="16">
        <f t="shared" ref="R140:R203" si="53">R139+1</f>
        <v>130</v>
      </c>
      <c r="S140" s="17">
        <f t="shared" ca="1" si="47"/>
        <v>7.3384615384615159</v>
      </c>
      <c r="T140" s="17">
        <f t="shared" ca="1" si="48"/>
        <v>9.5399999999999636</v>
      </c>
    </row>
    <row r="141" spans="1:20">
      <c r="A141" s="16">
        <f t="shared" si="49"/>
        <v>131</v>
      </c>
      <c r="B141" s="16">
        <f t="shared" ca="1" si="39"/>
        <v>2.74</v>
      </c>
      <c r="C141" s="16">
        <f t="shared" ca="1" si="40"/>
        <v>0.38321167883211682</v>
      </c>
      <c r="D141" s="16">
        <f t="shared" ca="1" si="41"/>
        <v>0.36476062697239087</v>
      </c>
      <c r="E141" s="16">
        <f t="shared" ca="1" si="42"/>
        <v>1</v>
      </c>
      <c r="F141" s="16">
        <f t="shared" ca="1" si="50"/>
        <v>1</v>
      </c>
      <c r="G141" s="16">
        <f t="shared" ca="1" si="51"/>
        <v>0</v>
      </c>
      <c r="H141" s="18">
        <f t="shared" ca="1" si="43"/>
        <v>2.74</v>
      </c>
      <c r="I141" s="21">
        <f t="shared" ca="1" si="44"/>
        <v>1.7400000000000002</v>
      </c>
      <c r="J141" s="3">
        <f t="shared" ca="1" si="37"/>
        <v>142.28</v>
      </c>
      <c r="K141" s="17">
        <f t="shared" ref="K141:K204" ca="1" si="54">K140+I141</f>
        <v>1011.28</v>
      </c>
      <c r="L141" s="17">
        <f t="shared" ca="1" si="38"/>
        <v>1022.3299999999998</v>
      </c>
      <c r="M141" s="16">
        <f t="shared" ca="1" si="45"/>
        <v>-11.049999999999841</v>
      </c>
      <c r="O141" s="16">
        <f t="shared" si="52"/>
        <v>131</v>
      </c>
      <c r="P141" s="17">
        <f t="shared" ca="1" si="46"/>
        <v>11.279999999999973</v>
      </c>
      <c r="R141" s="16">
        <f t="shared" si="53"/>
        <v>131</v>
      </c>
      <c r="S141" s="17">
        <f t="shared" ca="1" si="47"/>
        <v>8.6106870229007342</v>
      </c>
      <c r="T141" s="17">
        <f t="shared" ca="1" si="48"/>
        <v>11.279999999999973</v>
      </c>
    </row>
    <row r="142" spans="1:20">
      <c r="A142" s="16">
        <f t="shared" si="49"/>
        <v>132</v>
      </c>
      <c r="B142" s="16">
        <f t="shared" ca="1" si="39"/>
        <v>2.35</v>
      </c>
      <c r="C142" s="16">
        <f t="shared" ca="1" si="40"/>
        <v>0.44680851063829791</v>
      </c>
      <c r="D142" s="16">
        <f t="shared" ca="1" si="41"/>
        <v>0.57584708165106324</v>
      </c>
      <c r="E142" s="16">
        <f t="shared" ca="1" si="42"/>
        <v>0</v>
      </c>
      <c r="F142" s="16">
        <f t="shared" ca="1" si="50"/>
        <v>0</v>
      </c>
      <c r="G142" s="16">
        <f t="shared" ca="1" si="51"/>
        <v>1</v>
      </c>
      <c r="H142" s="18">
        <f t="shared" ca="1" si="43"/>
        <v>0</v>
      </c>
      <c r="I142" s="21">
        <f t="shared" ca="1" si="44"/>
        <v>-1</v>
      </c>
      <c r="J142" s="3">
        <f t="shared" ref="J142:K205" ca="1" si="55">J141+H142</f>
        <v>142.28</v>
      </c>
      <c r="K142" s="17">
        <f t="shared" ca="1" si="54"/>
        <v>1010.28</v>
      </c>
      <c r="L142" s="17">
        <f t="shared" ca="1" si="38"/>
        <v>1022.3299999999998</v>
      </c>
      <c r="M142" s="16">
        <f t="shared" ca="1" si="45"/>
        <v>-12.049999999999841</v>
      </c>
      <c r="O142" s="16">
        <f t="shared" si="52"/>
        <v>132</v>
      </c>
      <c r="P142" s="17">
        <f t="shared" ca="1" si="46"/>
        <v>10.279999999999973</v>
      </c>
      <c r="R142" s="16">
        <f t="shared" si="53"/>
        <v>132</v>
      </c>
      <c r="S142" s="17">
        <f t="shared" ca="1" si="47"/>
        <v>7.7878787878787676</v>
      </c>
      <c r="T142" s="17">
        <f t="shared" ca="1" si="48"/>
        <v>10.279999999999973</v>
      </c>
    </row>
    <row r="143" spans="1:20">
      <c r="A143" s="16">
        <f t="shared" si="49"/>
        <v>133</v>
      </c>
      <c r="B143" s="16">
        <f t="shared" ca="1" si="39"/>
        <v>4.8</v>
      </c>
      <c r="C143" s="16">
        <f t="shared" ca="1" si="40"/>
        <v>0.21875000000000003</v>
      </c>
      <c r="D143" s="16">
        <f t="shared" ca="1" si="41"/>
        <v>0.76370351200769271</v>
      </c>
      <c r="E143" s="16">
        <f t="shared" ca="1" si="42"/>
        <v>0</v>
      </c>
      <c r="F143" s="16">
        <f t="shared" ca="1" si="50"/>
        <v>0</v>
      </c>
      <c r="G143" s="16">
        <f t="shared" ca="1" si="51"/>
        <v>2</v>
      </c>
      <c r="H143" s="18">
        <f t="shared" ca="1" si="43"/>
        <v>0</v>
      </c>
      <c r="I143" s="21">
        <f t="shared" ca="1" si="44"/>
        <v>-1</v>
      </c>
      <c r="J143" s="3">
        <f t="shared" ca="1" si="55"/>
        <v>142.28</v>
      </c>
      <c r="K143" s="17">
        <f t="shared" ca="1" si="54"/>
        <v>1009.28</v>
      </c>
      <c r="L143" s="17">
        <f t="shared" ca="1" si="38"/>
        <v>1022.3299999999998</v>
      </c>
      <c r="M143" s="16">
        <f t="shared" ca="1" si="45"/>
        <v>-13.049999999999841</v>
      </c>
      <c r="O143" s="16">
        <f t="shared" si="52"/>
        <v>133</v>
      </c>
      <c r="P143" s="17">
        <f t="shared" ca="1" si="46"/>
        <v>9.2799999999999727</v>
      </c>
      <c r="R143" s="16">
        <f t="shared" si="53"/>
        <v>133</v>
      </c>
      <c r="S143" s="17">
        <f t="shared" ca="1" si="47"/>
        <v>6.9774436090225294</v>
      </c>
      <c r="T143" s="17">
        <f t="shared" ca="1" si="48"/>
        <v>9.2799999999999727</v>
      </c>
    </row>
    <row r="144" spans="1:20">
      <c r="A144" s="16">
        <f t="shared" si="49"/>
        <v>134</v>
      </c>
      <c r="B144" s="16">
        <f t="shared" ca="1" si="39"/>
        <v>5.8</v>
      </c>
      <c r="C144" s="16">
        <f t="shared" ca="1" si="40"/>
        <v>0.18103448275862072</v>
      </c>
      <c r="D144" s="16">
        <f t="shared" ca="1" si="41"/>
        <v>0.42889546307208071</v>
      </c>
      <c r="E144" s="16">
        <f t="shared" ca="1" si="42"/>
        <v>0</v>
      </c>
      <c r="F144" s="16">
        <f t="shared" ca="1" si="50"/>
        <v>0</v>
      </c>
      <c r="G144" s="16">
        <f t="shared" ca="1" si="51"/>
        <v>3</v>
      </c>
      <c r="H144" s="18">
        <f t="shared" ca="1" si="43"/>
        <v>0</v>
      </c>
      <c r="I144" s="21">
        <f t="shared" ca="1" si="44"/>
        <v>-1</v>
      </c>
      <c r="J144" s="3">
        <f t="shared" ca="1" si="55"/>
        <v>142.28</v>
      </c>
      <c r="K144" s="17">
        <f t="shared" ca="1" si="54"/>
        <v>1008.28</v>
      </c>
      <c r="L144" s="17">
        <f t="shared" ca="1" si="38"/>
        <v>1022.3299999999998</v>
      </c>
      <c r="M144" s="16">
        <f t="shared" ca="1" si="45"/>
        <v>-14.049999999999841</v>
      </c>
      <c r="O144" s="16">
        <f t="shared" si="52"/>
        <v>134</v>
      </c>
      <c r="P144" s="17">
        <f t="shared" ca="1" si="46"/>
        <v>8.2799999999999727</v>
      </c>
      <c r="R144" s="16">
        <f t="shared" si="53"/>
        <v>134</v>
      </c>
      <c r="S144" s="17">
        <f t="shared" ca="1" si="47"/>
        <v>6.1791044776119151</v>
      </c>
      <c r="T144" s="17">
        <f t="shared" ca="1" si="48"/>
        <v>8.2799999999999727</v>
      </c>
    </row>
    <row r="145" spans="1:20">
      <c r="A145" s="16">
        <f t="shared" si="49"/>
        <v>135</v>
      </c>
      <c r="B145" s="16">
        <f t="shared" ca="1" si="39"/>
        <v>3.13</v>
      </c>
      <c r="C145" s="16">
        <f t="shared" ca="1" si="40"/>
        <v>0.33546325878594252</v>
      </c>
      <c r="D145" s="16">
        <f t="shared" ca="1" si="41"/>
        <v>0.5723093684666023</v>
      </c>
      <c r="E145" s="16">
        <f t="shared" ca="1" si="42"/>
        <v>0</v>
      </c>
      <c r="F145" s="16">
        <f t="shared" ca="1" si="50"/>
        <v>0</v>
      </c>
      <c r="G145" s="16">
        <f t="shared" ca="1" si="51"/>
        <v>4</v>
      </c>
      <c r="H145" s="18">
        <f t="shared" ca="1" si="43"/>
        <v>0</v>
      </c>
      <c r="I145" s="21">
        <f t="shared" ca="1" si="44"/>
        <v>-1</v>
      </c>
      <c r="J145" s="3">
        <f t="shared" ca="1" si="55"/>
        <v>142.28</v>
      </c>
      <c r="K145" s="17">
        <f t="shared" ca="1" si="54"/>
        <v>1007.28</v>
      </c>
      <c r="L145" s="17">
        <f t="shared" ca="1" si="38"/>
        <v>1022.3299999999998</v>
      </c>
      <c r="M145" s="16">
        <f t="shared" ca="1" si="45"/>
        <v>-15.049999999999841</v>
      </c>
      <c r="O145" s="16">
        <f t="shared" si="52"/>
        <v>135</v>
      </c>
      <c r="P145" s="17">
        <f t="shared" ca="1" si="46"/>
        <v>7.2799999999999727</v>
      </c>
      <c r="R145" s="16">
        <f t="shared" si="53"/>
        <v>135</v>
      </c>
      <c r="S145" s="17">
        <f t="shared" ca="1" si="47"/>
        <v>5.392592592592564</v>
      </c>
      <c r="T145" s="17">
        <f t="shared" ca="1" si="48"/>
        <v>7.2799999999999727</v>
      </c>
    </row>
    <row r="146" spans="1:20">
      <c r="A146" s="16">
        <f t="shared" si="49"/>
        <v>136</v>
      </c>
      <c r="B146" s="16">
        <f t="shared" ca="1" si="39"/>
        <v>2.13</v>
      </c>
      <c r="C146" s="16">
        <f t="shared" ca="1" si="40"/>
        <v>0.49295774647887325</v>
      </c>
      <c r="D146" s="16">
        <f t="shared" ca="1" si="41"/>
        <v>0.54982996447317301</v>
      </c>
      <c r="E146" s="16">
        <f t="shared" ca="1" si="42"/>
        <v>0</v>
      </c>
      <c r="F146" s="16">
        <f t="shared" ca="1" si="50"/>
        <v>0</v>
      </c>
      <c r="G146" s="16">
        <f t="shared" ca="1" si="51"/>
        <v>5</v>
      </c>
      <c r="H146" s="18">
        <f t="shared" ca="1" si="43"/>
        <v>0</v>
      </c>
      <c r="I146" s="21">
        <f t="shared" ca="1" si="44"/>
        <v>-1</v>
      </c>
      <c r="J146" s="3">
        <f t="shared" ca="1" si="55"/>
        <v>142.28</v>
      </c>
      <c r="K146" s="17">
        <f t="shared" ca="1" si="54"/>
        <v>1006.28</v>
      </c>
      <c r="L146" s="17">
        <f t="shared" ca="1" si="38"/>
        <v>1022.3299999999998</v>
      </c>
      <c r="M146" s="16">
        <f t="shared" ca="1" si="45"/>
        <v>-16.049999999999841</v>
      </c>
      <c r="O146" s="16">
        <f t="shared" si="52"/>
        <v>136</v>
      </c>
      <c r="P146" s="17">
        <f t="shared" ca="1" si="46"/>
        <v>6.2799999999999727</v>
      </c>
      <c r="R146" s="16">
        <f t="shared" si="53"/>
        <v>136</v>
      </c>
      <c r="S146" s="17">
        <f t="shared" ca="1" si="47"/>
        <v>4.6176470588235077</v>
      </c>
      <c r="T146" s="17">
        <f t="shared" ca="1" si="48"/>
        <v>6.2799999999999727</v>
      </c>
    </row>
    <row r="147" spans="1:20">
      <c r="A147" s="16">
        <f t="shared" si="49"/>
        <v>137</v>
      </c>
      <c r="B147" s="16">
        <f t="shared" ca="1" si="39"/>
        <v>2.09</v>
      </c>
      <c r="C147" s="16">
        <f t="shared" ca="1" si="40"/>
        <v>0.50239234449760772</v>
      </c>
      <c r="D147" s="16">
        <f t="shared" ca="1" si="41"/>
        <v>0.63772620572273642</v>
      </c>
      <c r="E147" s="16">
        <f t="shared" ca="1" si="42"/>
        <v>0</v>
      </c>
      <c r="F147" s="16">
        <f t="shared" ca="1" si="50"/>
        <v>0</v>
      </c>
      <c r="G147" s="16">
        <f t="shared" ca="1" si="51"/>
        <v>6</v>
      </c>
      <c r="H147" s="18">
        <f t="shared" ca="1" si="43"/>
        <v>0</v>
      </c>
      <c r="I147" s="21">
        <f t="shared" ca="1" si="44"/>
        <v>-1</v>
      </c>
      <c r="J147" s="3">
        <f t="shared" ca="1" si="55"/>
        <v>142.28</v>
      </c>
      <c r="K147" s="17">
        <f t="shared" ca="1" si="54"/>
        <v>1005.28</v>
      </c>
      <c r="L147" s="17">
        <f t="shared" ca="1" si="38"/>
        <v>1022.3299999999998</v>
      </c>
      <c r="M147" s="16">
        <f t="shared" ca="1" si="45"/>
        <v>-17.049999999999841</v>
      </c>
      <c r="O147" s="16">
        <f t="shared" si="52"/>
        <v>137</v>
      </c>
      <c r="P147" s="17">
        <f t="shared" ca="1" si="46"/>
        <v>5.2799999999999727</v>
      </c>
      <c r="R147" s="16">
        <f t="shared" si="53"/>
        <v>137</v>
      </c>
      <c r="S147" s="17">
        <f t="shared" ca="1" si="47"/>
        <v>3.8540145985401324</v>
      </c>
      <c r="T147" s="17">
        <f t="shared" ca="1" si="48"/>
        <v>5.2799999999999727</v>
      </c>
    </row>
    <row r="148" spans="1:20">
      <c r="A148" s="16">
        <f t="shared" si="49"/>
        <v>138</v>
      </c>
      <c r="B148" s="16">
        <f t="shared" ca="1" si="39"/>
        <v>5.33</v>
      </c>
      <c r="C148" s="16">
        <f t="shared" ca="1" si="40"/>
        <v>0.19699812382739212</v>
      </c>
      <c r="D148" s="16">
        <f t="shared" ca="1" si="41"/>
        <v>0.81611497998751181</v>
      </c>
      <c r="E148" s="16">
        <f t="shared" ca="1" si="42"/>
        <v>0</v>
      </c>
      <c r="F148" s="16">
        <f t="shared" ca="1" si="50"/>
        <v>0</v>
      </c>
      <c r="G148" s="16">
        <f t="shared" ca="1" si="51"/>
        <v>7</v>
      </c>
      <c r="H148" s="18">
        <f t="shared" ca="1" si="43"/>
        <v>0</v>
      </c>
      <c r="I148" s="21">
        <f t="shared" ca="1" si="44"/>
        <v>-1</v>
      </c>
      <c r="J148" s="3">
        <f t="shared" ca="1" si="55"/>
        <v>142.28</v>
      </c>
      <c r="K148" s="17">
        <f t="shared" ca="1" si="54"/>
        <v>1004.28</v>
      </c>
      <c r="L148" s="17">
        <f t="shared" ca="1" si="38"/>
        <v>1022.3299999999998</v>
      </c>
      <c r="M148" s="16">
        <f t="shared" ca="1" si="45"/>
        <v>-18.049999999999841</v>
      </c>
      <c r="O148" s="16">
        <f t="shared" si="52"/>
        <v>138</v>
      </c>
      <c r="P148" s="17">
        <f t="shared" ca="1" si="46"/>
        <v>4.2799999999999727</v>
      </c>
      <c r="R148" s="16">
        <f t="shared" si="53"/>
        <v>138</v>
      </c>
      <c r="S148" s="17">
        <f t="shared" ca="1" si="47"/>
        <v>3.1014492753622847</v>
      </c>
      <c r="T148" s="17">
        <f t="shared" ca="1" si="48"/>
        <v>4.2799999999999727</v>
      </c>
    </row>
    <row r="149" spans="1:20">
      <c r="A149" s="16">
        <f t="shared" si="49"/>
        <v>139</v>
      </c>
      <c r="B149" s="16">
        <f t="shared" ca="1" si="39"/>
        <v>5.08</v>
      </c>
      <c r="C149" s="16">
        <f t="shared" ca="1" si="40"/>
        <v>0.20669291338582677</v>
      </c>
      <c r="D149" s="16">
        <f t="shared" ca="1" si="41"/>
        <v>0.74265707712003515</v>
      </c>
      <c r="E149" s="16">
        <f t="shared" ca="1" si="42"/>
        <v>0</v>
      </c>
      <c r="F149" s="16">
        <f t="shared" ca="1" si="50"/>
        <v>0</v>
      </c>
      <c r="G149" s="16">
        <f t="shared" ca="1" si="51"/>
        <v>8</v>
      </c>
      <c r="H149" s="18">
        <f t="shared" ca="1" si="43"/>
        <v>0</v>
      </c>
      <c r="I149" s="21">
        <f t="shared" ca="1" si="44"/>
        <v>-1</v>
      </c>
      <c r="J149" s="3">
        <f t="shared" ca="1" si="55"/>
        <v>142.28</v>
      </c>
      <c r="K149" s="17">
        <f t="shared" ca="1" si="54"/>
        <v>1003.28</v>
      </c>
      <c r="L149" s="17">
        <f t="shared" ca="1" si="38"/>
        <v>1022.3299999999998</v>
      </c>
      <c r="M149" s="16">
        <f t="shared" ca="1" si="45"/>
        <v>-19.049999999999841</v>
      </c>
      <c r="O149" s="16">
        <f t="shared" si="52"/>
        <v>139</v>
      </c>
      <c r="P149" s="17">
        <f t="shared" ca="1" si="46"/>
        <v>3.2799999999999727</v>
      </c>
      <c r="R149" s="16">
        <f t="shared" si="53"/>
        <v>139</v>
      </c>
      <c r="S149" s="17">
        <f t="shared" ca="1" si="47"/>
        <v>2.3597122302158056</v>
      </c>
      <c r="T149" s="17">
        <f t="shared" ca="1" si="48"/>
        <v>3.2799999999999727</v>
      </c>
    </row>
    <row r="150" spans="1:20">
      <c r="A150" s="16">
        <f t="shared" si="49"/>
        <v>140</v>
      </c>
      <c r="B150" s="16">
        <f t="shared" ca="1" si="39"/>
        <v>4.34</v>
      </c>
      <c r="C150" s="16">
        <f t="shared" ca="1" si="40"/>
        <v>0.24193548387096775</v>
      </c>
      <c r="D150" s="16">
        <f t="shared" ca="1" si="41"/>
        <v>0.35742092220023958</v>
      </c>
      <c r="E150" s="16">
        <f t="shared" ca="1" si="42"/>
        <v>0</v>
      </c>
      <c r="F150" s="16">
        <f t="shared" ca="1" si="50"/>
        <v>0</v>
      </c>
      <c r="G150" s="16">
        <f t="shared" ca="1" si="51"/>
        <v>9</v>
      </c>
      <c r="H150" s="18">
        <f t="shared" ca="1" si="43"/>
        <v>0</v>
      </c>
      <c r="I150" s="21">
        <f t="shared" ca="1" si="44"/>
        <v>-1</v>
      </c>
      <c r="J150" s="3">
        <f t="shared" ca="1" si="55"/>
        <v>142.28</v>
      </c>
      <c r="K150" s="17">
        <f t="shared" ca="1" si="54"/>
        <v>1002.28</v>
      </c>
      <c r="L150" s="17">
        <f t="shared" ca="1" si="38"/>
        <v>1022.3299999999998</v>
      </c>
      <c r="M150" s="16">
        <f t="shared" ca="1" si="45"/>
        <v>-20.049999999999841</v>
      </c>
      <c r="O150" s="16">
        <f t="shared" si="52"/>
        <v>140</v>
      </c>
      <c r="P150" s="17">
        <f t="shared" ca="1" si="46"/>
        <v>2.2799999999999727</v>
      </c>
      <c r="R150" s="16">
        <f t="shared" si="53"/>
        <v>140</v>
      </c>
      <c r="S150" s="17">
        <f t="shared" ca="1" si="47"/>
        <v>1.628571428571405</v>
      </c>
      <c r="T150" s="17">
        <f t="shared" ca="1" si="48"/>
        <v>2.2799999999999727</v>
      </c>
    </row>
    <row r="151" spans="1:20">
      <c r="A151" s="16">
        <f t="shared" si="49"/>
        <v>141</v>
      </c>
      <c r="B151" s="16">
        <f t="shared" ca="1" si="39"/>
        <v>2</v>
      </c>
      <c r="C151" s="16">
        <f t="shared" ca="1" si="40"/>
        <v>0.52500000000000002</v>
      </c>
      <c r="D151" s="16">
        <f t="shared" ca="1" si="41"/>
        <v>0.37519455109097977</v>
      </c>
      <c r="E151" s="16">
        <f t="shared" ca="1" si="42"/>
        <v>1</v>
      </c>
      <c r="F151" s="16">
        <f t="shared" ca="1" si="50"/>
        <v>1</v>
      </c>
      <c r="G151" s="16">
        <f t="shared" ca="1" si="51"/>
        <v>0</v>
      </c>
      <c r="H151" s="18">
        <f t="shared" ca="1" si="43"/>
        <v>2</v>
      </c>
      <c r="I151" s="21">
        <f t="shared" ca="1" si="44"/>
        <v>1</v>
      </c>
      <c r="J151" s="3">
        <f t="shared" ca="1" si="55"/>
        <v>144.28</v>
      </c>
      <c r="K151" s="17">
        <f t="shared" ca="1" si="54"/>
        <v>1003.28</v>
      </c>
      <c r="L151" s="17">
        <f t="shared" ca="1" si="38"/>
        <v>1022.3299999999998</v>
      </c>
      <c r="M151" s="16">
        <f t="shared" ca="1" si="45"/>
        <v>-19.049999999999841</v>
      </c>
      <c r="O151" s="16">
        <f t="shared" si="52"/>
        <v>141</v>
      </c>
      <c r="P151" s="17">
        <f t="shared" ca="1" si="46"/>
        <v>3.2799999999999727</v>
      </c>
      <c r="R151" s="16">
        <f t="shared" si="53"/>
        <v>141</v>
      </c>
      <c r="S151" s="17">
        <f t="shared" ca="1" si="47"/>
        <v>2.3262411347517542</v>
      </c>
      <c r="T151" s="17">
        <f t="shared" ca="1" si="48"/>
        <v>3.2799999999999727</v>
      </c>
    </row>
    <row r="152" spans="1:20">
      <c r="A152" s="16">
        <f t="shared" si="49"/>
        <v>142</v>
      </c>
      <c r="B152" s="16">
        <f t="shared" ca="1" si="39"/>
        <v>2.1</v>
      </c>
      <c r="C152" s="16">
        <f t="shared" ca="1" si="40"/>
        <v>0.5</v>
      </c>
      <c r="D152" s="16">
        <f t="shared" ca="1" si="41"/>
        <v>0.11062470476801778</v>
      </c>
      <c r="E152" s="16">
        <f t="shared" ca="1" si="42"/>
        <v>1</v>
      </c>
      <c r="F152" s="16">
        <f t="shared" ca="1" si="50"/>
        <v>2</v>
      </c>
      <c r="G152" s="16">
        <f t="shared" ca="1" si="51"/>
        <v>0</v>
      </c>
      <c r="H152" s="18">
        <f t="shared" ca="1" si="43"/>
        <v>2.1</v>
      </c>
      <c r="I152" s="21">
        <f t="shared" ca="1" si="44"/>
        <v>1.1000000000000001</v>
      </c>
      <c r="J152" s="3">
        <f t="shared" ca="1" si="55"/>
        <v>146.38</v>
      </c>
      <c r="K152" s="17">
        <f t="shared" ca="1" si="54"/>
        <v>1004.38</v>
      </c>
      <c r="L152" s="17">
        <f t="shared" ca="1" si="38"/>
        <v>1022.3299999999998</v>
      </c>
      <c r="M152" s="16">
        <f t="shared" ca="1" si="45"/>
        <v>-17.949999999999818</v>
      </c>
      <c r="O152" s="16">
        <f t="shared" si="52"/>
        <v>142</v>
      </c>
      <c r="P152" s="17">
        <f t="shared" ca="1" si="46"/>
        <v>4.3799999999999955</v>
      </c>
      <c r="R152" s="16">
        <f t="shared" si="53"/>
        <v>142</v>
      </c>
      <c r="S152" s="17">
        <f t="shared" ca="1" si="47"/>
        <v>3.0845070422535201</v>
      </c>
      <c r="T152" s="17">
        <f t="shared" ca="1" si="48"/>
        <v>4.3799999999999955</v>
      </c>
    </row>
    <row r="153" spans="1:20">
      <c r="A153" s="16">
        <f t="shared" si="49"/>
        <v>143</v>
      </c>
      <c r="B153" s="16">
        <f t="shared" ca="1" si="39"/>
        <v>2.46</v>
      </c>
      <c r="C153" s="16">
        <f t="shared" ca="1" si="40"/>
        <v>0.42682926829268292</v>
      </c>
      <c r="D153" s="16">
        <f t="shared" ca="1" si="41"/>
        <v>0.40339583782443178</v>
      </c>
      <c r="E153" s="16">
        <f t="shared" ca="1" si="42"/>
        <v>1</v>
      </c>
      <c r="F153" s="16">
        <f t="shared" ca="1" si="50"/>
        <v>3</v>
      </c>
      <c r="G153" s="16">
        <f t="shared" ca="1" si="51"/>
        <v>0</v>
      </c>
      <c r="H153" s="18">
        <f t="shared" ca="1" si="43"/>
        <v>2.46</v>
      </c>
      <c r="I153" s="21">
        <f t="shared" ca="1" si="44"/>
        <v>1.46</v>
      </c>
      <c r="J153" s="3">
        <f t="shared" ca="1" si="55"/>
        <v>148.84</v>
      </c>
      <c r="K153" s="17">
        <f t="shared" ca="1" si="54"/>
        <v>1005.84</v>
      </c>
      <c r="L153" s="17">
        <f t="shared" ca="1" si="38"/>
        <v>1022.3299999999998</v>
      </c>
      <c r="M153" s="16">
        <f t="shared" ca="1" si="45"/>
        <v>-16.489999999999782</v>
      </c>
      <c r="O153" s="16">
        <f t="shared" si="52"/>
        <v>143</v>
      </c>
      <c r="P153" s="17">
        <f t="shared" ca="1" si="46"/>
        <v>5.8400000000000318</v>
      </c>
      <c r="R153" s="16">
        <f t="shared" si="53"/>
        <v>143</v>
      </c>
      <c r="S153" s="17">
        <f t="shared" ca="1" si="47"/>
        <v>4.0839160839161224</v>
      </c>
      <c r="T153" s="17">
        <f t="shared" ca="1" si="48"/>
        <v>5.8400000000000318</v>
      </c>
    </row>
    <row r="154" spans="1:20">
      <c r="A154" s="16">
        <f t="shared" si="49"/>
        <v>144</v>
      </c>
      <c r="B154" s="16">
        <f t="shared" ca="1" si="39"/>
        <v>4.1399999999999997</v>
      </c>
      <c r="C154" s="16">
        <f t="shared" ca="1" si="40"/>
        <v>0.25362318840579712</v>
      </c>
      <c r="D154" s="16">
        <f t="shared" ca="1" si="41"/>
        <v>0.67807770029427705</v>
      </c>
      <c r="E154" s="16">
        <f t="shared" ca="1" si="42"/>
        <v>0</v>
      </c>
      <c r="F154" s="16">
        <f t="shared" ca="1" si="50"/>
        <v>0</v>
      </c>
      <c r="G154" s="16">
        <f t="shared" ca="1" si="51"/>
        <v>1</v>
      </c>
      <c r="H154" s="18">
        <f t="shared" ca="1" si="43"/>
        <v>0</v>
      </c>
      <c r="I154" s="21">
        <f t="shared" ca="1" si="44"/>
        <v>-1</v>
      </c>
      <c r="J154" s="3">
        <f t="shared" ca="1" si="55"/>
        <v>148.84</v>
      </c>
      <c r="K154" s="17">
        <f t="shared" ca="1" si="54"/>
        <v>1004.84</v>
      </c>
      <c r="L154" s="17">
        <f t="shared" ca="1" si="38"/>
        <v>1022.3299999999998</v>
      </c>
      <c r="M154" s="16">
        <f t="shared" ca="1" si="45"/>
        <v>-17.489999999999782</v>
      </c>
      <c r="O154" s="16">
        <f t="shared" si="52"/>
        <v>144</v>
      </c>
      <c r="P154" s="17">
        <f t="shared" ca="1" si="46"/>
        <v>4.8400000000000318</v>
      </c>
      <c r="R154" s="16">
        <f t="shared" si="53"/>
        <v>144</v>
      </c>
      <c r="S154" s="17">
        <f t="shared" ca="1" si="47"/>
        <v>3.3611111111111285</v>
      </c>
      <c r="T154" s="17">
        <f t="shared" ca="1" si="48"/>
        <v>4.8400000000000318</v>
      </c>
    </row>
    <row r="155" spans="1:20">
      <c r="A155" s="16">
        <f t="shared" si="49"/>
        <v>145</v>
      </c>
      <c r="B155" s="16">
        <f t="shared" ca="1" si="39"/>
        <v>4.75</v>
      </c>
      <c r="C155" s="16">
        <f t="shared" ca="1" si="40"/>
        <v>0.22105263157894736</v>
      </c>
      <c r="D155" s="16">
        <f t="shared" ca="1" si="41"/>
        <v>0.34976975036572711</v>
      </c>
      <c r="E155" s="16">
        <f t="shared" ca="1" si="42"/>
        <v>0</v>
      </c>
      <c r="F155" s="16">
        <f t="shared" ca="1" si="50"/>
        <v>0</v>
      </c>
      <c r="G155" s="16">
        <f t="shared" ca="1" si="51"/>
        <v>2</v>
      </c>
      <c r="H155" s="18">
        <f t="shared" ca="1" si="43"/>
        <v>0</v>
      </c>
      <c r="I155" s="21">
        <f t="shared" ca="1" si="44"/>
        <v>-1</v>
      </c>
      <c r="J155" s="3">
        <f t="shared" ca="1" si="55"/>
        <v>148.84</v>
      </c>
      <c r="K155" s="17">
        <f t="shared" ca="1" si="54"/>
        <v>1003.84</v>
      </c>
      <c r="L155" s="17">
        <f t="shared" ca="1" si="38"/>
        <v>1022.3299999999998</v>
      </c>
      <c r="M155" s="16">
        <f t="shared" ca="1" si="45"/>
        <v>-18.489999999999782</v>
      </c>
      <c r="O155" s="16">
        <f t="shared" si="52"/>
        <v>145</v>
      </c>
      <c r="P155" s="17">
        <f t="shared" ca="1" si="46"/>
        <v>3.8400000000000318</v>
      </c>
      <c r="R155" s="16">
        <f t="shared" si="53"/>
        <v>145</v>
      </c>
      <c r="S155" s="17">
        <f t="shared" ca="1" si="47"/>
        <v>2.6482758620689992</v>
      </c>
      <c r="T155" s="17">
        <f t="shared" ca="1" si="48"/>
        <v>3.8400000000000318</v>
      </c>
    </row>
    <row r="156" spans="1:20">
      <c r="A156" s="16">
        <f t="shared" si="49"/>
        <v>146</v>
      </c>
      <c r="B156" s="16">
        <f t="shared" ca="1" si="39"/>
        <v>4.08</v>
      </c>
      <c r="C156" s="16">
        <f t="shared" ca="1" si="40"/>
        <v>0.25735294117647056</v>
      </c>
      <c r="D156" s="16">
        <f t="shared" ca="1" si="41"/>
        <v>3.9319666235337447E-2</v>
      </c>
      <c r="E156" s="16">
        <f t="shared" ca="1" si="42"/>
        <v>1</v>
      </c>
      <c r="F156" s="16">
        <f t="shared" ca="1" si="50"/>
        <v>1</v>
      </c>
      <c r="G156" s="16">
        <f t="shared" ca="1" si="51"/>
        <v>0</v>
      </c>
      <c r="H156" s="18">
        <f t="shared" ca="1" si="43"/>
        <v>4.08</v>
      </c>
      <c r="I156" s="21">
        <f t="shared" ca="1" si="44"/>
        <v>3.08</v>
      </c>
      <c r="J156" s="3">
        <f t="shared" ca="1" si="55"/>
        <v>152.92000000000002</v>
      </c>
      <c r="K156" s="17">
        <f t="shared" ca="1" si="54"/>
        <v>1006.9200000000001</v>
      </c>
      <c r="L156" s="17">
        <f t="shared" ca="1" si="38"/>
        <v>1022.3299999999998</v>
      </c>
      <c r="M156" s="16">
        <f t="shared" ca="1" si="45"/>
        <v>-15.409999999999741</v>
      </c>
      <c r="O156" s="16">
        <f t="shared" si="52"/>
        <v>146</v>
      </c>
      <c r="P156" s="17">
        <f t="shared" ca="1" si="46"/>
        <v>6.9200000000000728</v>
      </c>
      <c r="R156" s="16">
        <f t="shared" si="53"/>
        <v>146</v>
      </c>
      <c r="S156" s="17">
        <f t="shared" ca="1" si="47"/>
        <v>4.7397260273973245</v>
      </c>
      <c r="T156" s="17">
        <f t="shared" ca="1" si="48"/>
        <v>6.9200000000000728</v>
      </c>
    </row>
    <row r="157" spans="1:20">
      <c r="A157" s="16">
        <f t="shared" si="49"/>
        <v>147</v>
      </c>
      <c r="B157" s="16">
        <f t="shared" ca="1" si="39"/>
        <v>4.54</v>
      </c>
      <c r="C157" s="16">
        <f t="shared" ca="1" si="40"/>
        <v>0.23127753303964757</v>
      </c>
      <c r="D157" s="16">
        <f t="shared" ca="1" si="41"/>
        <v>0.66574238623406057</v>
      </c>
      <c r="E157" s="16">
        <f t="shared" ca="1" si="42"/>
        <v>0</v>
      </c>
      <c r="F157" s="16">
        <f t="shared" ca="1" si="50"/>
        <v>0</v>
      </c>
      <c r="G157" s="16">
        <f t="shared" ca="1" si="51"/>
        <v>1</v>
      </c>
      <c r="H157" s="18">
        <f t="shared" ca="1" si="43"/>
        <v>0</v>
      </c>
      <c r="I157" s="21">
        <f t="shared" ca="1" si="44"/>
        <v>-1</v>
      </c>
      <c r="J157" s="3">
        <f t="shared" ca="1" si="55"/>
        <v>152.92000000000002</v>
      </c>
      <c r="K157" s="17">
        <f t="shared" ca="1" si="54"/>
        <v>1005.9200000000001</v>
      </c>
      <c r="L157" s="17">
        <f t="shared" ca="1" si="38"/>
        <v>1022.3299999999998</v>
      </c>
      <c r="M157" s="16">
        <f t="shared" ca="1" si="45"/>
        <v>-16.409999999999741</v>
      </c>
      <c r="O157" s="16">
        <f t="shared" si="52"/>
        <v>147</v>
      </c>
      <c r="P157" s="17">
        <f t="shared" ca="1" si="46"/>
        <v>5.9200000000000728</v>
      </c>
      <c r="R157" s="16">
        <f t="shared" si="53"/>
        <v>147</v>
      </c>
      <c r="S157" s="17">
        <f t="shared" ca="1" si="47"/>
        <v>4.0272108843537779</v>
      </c>
      <c r="T157" s="17">
        <f t="shared" ca="1" si="48"/>
        <v>5.9200000000000728</v>
      </c>
    </row>
    <row r="158" spans="1:20">
      <c r="A158" s="16">
        <f t="shared" si="49"/>
        <v>148</v>
      </c>
      <c r="B158" s="16">
        <f t="shared" ca="1" si="39"/>
        <v>2.84</v>
      </c>
      <c r="C158" s="16">
        <f t="shared" ca="1" si="40"/>
        <v>0.36971830985915499</v>
      </c>
      <c r="D158" s="16">
        <f t="shared" ca="1" si="41"/>
        <v>0.46821531640358427</v>
      </c>
      <c r="E158" s="16">
        <f t="shared" ca="1" si="42"/>
        <v>0</v>
      </c>
      <c r="F158" s="16">
        <f t="shared" ca="1" si="50"/>
        <v>0</v>
      </c>
      <c r="G158" s="16">
        <f t="shared" ca="1" si="51"/>
        <v>2</v>
      </c>
      <c r="H158" s="18">
        <f t="shared" ca="1" si="43"/>
        <v>0</v>
      </c>
      <c r="I158" s="21">
        <f t="shared" ca="1" si="44"/>
        <v>-1</v>
      </c>
      <c r="J158" s="3">
        <f t="shared" ca="1" si="55"/>
        <v>152.92000000000002</v>
      </c>
      <c r="K158" s="17">
        <f t="shared" ca="1" si="54"/>
        <v>1004.9200000000001</v>
      </c>
      <c r="L158" s="17">
        <f t="shared" ca="1" si="38"/>
        <v>1022.3299999999998</v>
      </c>
      <c r="M158" s="16">
        <f t="shared" ca="1" si="45"/>
        <v>-17.409999999999741</v>
      </c>
      <c r="O158" s="16">
        <f t="shared" si="52"/>
        <v>148</v>
      </c>
      <c r="P158" s="17">
        <f t="shared" ca="1" si="46"/>
        <v>4.9200000000000728</v>
      </c>
      <c r="R158" s="16">
        <f t="shared" si="53"/>
        <v>148</v>
      </c>
      <c r="S158" s="17">
        <f t="shared" ca="1" si="47"/>
        <v>3.3243243243243654</v>
      </c>
      <c r="T158" s="17">
        <f t="shared" ca="1" si="48"/>
        <v>4.9200000000000728</v>
      </c>
    </row>
    <row r="159" spans="1:20">
      <c r="A159" s="16">
        <f t="shared" si="49"/>
        <v>149</v>
      </c>
      <c r="B159" s="16">
        <f t="shared" ca="1" si="39"/>
        <v>3.72</v>
      </c>
      <c r="C159" s="16">
        <f t="shared" ca="1" si="40"/>
        <v>0.282258064516129</v>
      </c>
      <c r="D159" s="16">
        <f t="shared" ca="1" si="41"/>
        <v>0.72342619369306416</v>
      </c>
      <c r="E159" s="16">
        <f t="shared" ca="1" si="42"/>
        <v>0</v>
      </c>
      <c r="F159" s="16">
        <f t="shared" ca="1" si="50"/>
        <v>0</v>
      </c>
      <c r="G159" s="16">
        <f t="shared" ca="1" si="51"/>
        <v>3</v>
      </c>
      <c r="H159" s="18">
        <f t="shared" ca="1" si="43"/>
        <v>0</v>
      </c>
      <c r="I159" s="21">
        <f t="shared" ca="1" si="44"/>
        <v>-1</v>
      </c>
      <c r="J159" s="3">
        <f t="shared" ca="1" si="55"/>
        <v>152.92000000000002</v>
      </c>
      <c r="K159" s="17">
        <f t="shared" ca="1" si="54"/>
        <v>1003.9200000000001</v>
      </c>
      <c r="L159" s="17">
        <f t="shared" ca="1" si="38"/>
        <v>1022.3299999999998</v>
      </c>
      <c r="M159" s="16">
        <f t="shared" ca="1" si="45"/>
        <v>-18.409999999999741</v>
      </c>
      <c r="O159" s="16">
        <f t="shared" si="52"/>
        <v>149</v>
      </c>
      <c r="P159" s="17">
        <f t="shared" ca="1" si="46"/>
        <v>3.9200000000000728</v>
      </c>
      <c r="R159" s="16">
        <f t="shared" si="53"/>
        <v>149</v>
      </c>
      <c r="S159" s="17">
        <f t="shared" ca="1" si="47"/>
        <v>2.6308724832215375</v>
      </c>
      <c r="T159" s="17">
        <f t="shared" ca="1" si="48"/>
        <v>3.9200000000000728</v>
      </c>
    </row>
    <row r="160" spans="1:20">
      <c r="A160" s="16">
        <f t="shared" si="49"/>
        <v>150</v>
      </c>
      <c r="B160" s="16">
        <f t="shared" ca="1" si="39"/>
        <v>2.08</v>
      </c>
      <c r="C160" s="16">
        <f t="shared" ca="1" si="40"/>
        <v>0.50480769230769229</v>
      </c>
      <c r="D160" s="16">
        <f t="shared" ca="1" si="41"/>
        <v>0.77225995024524963</v>
      </c>
      <c r="E160" s="16">
        <f t="shared" ca="1" si="42"/>
        <v>0</v>
      </c>
      <c r="F160" s="16">
        <f t="shared" ca="1" si="50"/>
        <v>0</v>
      </c>
      <c r="G160" s="16">
        <f t="shared" ca="1" si="51"/>
        <v>4</v>
      </c>
      <c r="H160" s="18">
        <f t="shared" ca="1" si="43"/>
        <v>0</v>
      </c>
      <c r="I160" s="21">
        <f t="shared" ca="1" si="44"/>
        <v>-1</v>
      </c>
      <c r="J160" s="3">
        <f t="shared" ca="1" si="55"/>
        <v>152.92000000000002</v>
      </c>
      <c r="K160" s="17">
        <f t="shared" ca="1" si="54"/>
        <v>1002.9200000000001</v>
      </c>
      <c r="L160" s="17">
        <f t="shared" ca="1" si="38"/>
        <v>1022.3299999999998</v>
      </c>
      <c r="M160" s="16">
        <f t="shared" ca="1" si="45"/>
        <v>-19.409999999999741</v>
      </c>
      <c r="O160" s="16">
        <f t="shared" si="52"/>
        <v>150</v>
      </c>
      <c r="P160" s="17">
        <f t="shared" ca="1" si="46"/>
        <v>2.9200000000000728</v>
      </c>
      <c r="R160" s="16">
        <f t="shared" si="53"/>
        <v>150</v>
      </c>
      <c r="S160" s="17">
        <f t="shared" ca="1" si="47"/>
        <v>1.9466666666667152</v>
      </c>
      <c r="T160" s="17">
        <f t="shared" ca="1" si="48"/>
        <v>2.9200000000000728</v>
      </c>
    </row>
    <row r="161" spans="1:20">
      <c r="A161" s="16">
        <f t="shared" si="49"/>
        <v>151</v>
      </c>
      <c r="B161" s="16">
        <f t="shared" ca="1" si="39"/>
        <v>4.88</v>
      </c>
      <c r="C161" s="16">
        <f t="shared" ca="1" si="40"/>
        <v>0.21516393442622953</v>
      </c>
      <c r="D161" s="16">
        <f t="shared" ca="1" si="41"/>
        <v>4.5665765986221629E-2</v>
      </c>
      <c r="E161" s="16">
        <f t="shared" ca="1" si="42"/>
        <v>1</v>
      </c>
      <c r="F161" s="16">
        <f t="shared" ca="1" si="50"/>
        <v>1</v>
      </c>
      <c r="G161" s="16">
        <f t="shared" ca="1" si="51"/>
        <v>0</v>
      </c>
      <c r="H161" s="18">
        <f t="shared" ca="1" si="43"/>
        <v>4.88</v>
      </c>
      <c r="I161" s="21">
        <f t="shared" ca="1" si="44"/>
        <v>3.88</v>
      </c>
      <c r="J161" s="3">
        <f t="shared" ca="1" si="55"/>
        <v>157.80000000000001</v>
      </c>
      <c r="K161" s="17">
        <f t="shared" ca="1" si="54"/>
        <v>1006.8000000000001</v>
      </c>
      <c r="L161" s="17">
        <f t="shared" ca="1" si="38"/>
        <v>1022.3299999999998</v>
      </c>
      <c r="M161" s="16">
        <f t="shared" ca="1" si="45"/>
        <v>-15.529999999999745</v>
      </c>
      <c r="O161" s="16">
        <f t="shared" si="52"/>
        <v>151</v>
      </c>
      <c r="P161" s="17">
        <f t="shared" ca="1" si="46"/>
        <v>6.8000000000000682</v>
      </c>
      <c r="R161" s="16">
        <f t="shared" si="53"/>
        <v>151</v>
      </c>
      <c r="S161" s="17">
        <f t="shared" ca="1" si="47"/>
        <v>4.5033112582781882</v>
      </c>
      <c r="T161" s="17">
        <f t="shared" ca="1" si="48"/>
        <v>6.8000000000000682</v>
      </c>
    </row>
    <row r="162" spans="1:20">
      <c r="A162" s="16">
        <f t="shared" si="49"/>
        <v>152</v>
      </c>
      <c r="B162" s="16">
        <f t="shared" ca="1" si="39"/>
        <v>2.44</v>
      </c>
      <c r="C162" s="16">
        <f t="shared" ca="1" si="40"/>
        <v>0.43032786885245905</v>
      </c>
      <c r="D162" s="16">
        <f t="shared" ca="1" si="41"/>
        <v>0.99883198366097337</v>
      </c>
      <c r="E162" s="16">
        <f t="shared" ca="1" si="42"/>
        <v>0</v>
      </c>
      <c r="F162" s="16">
        <f t="shared" ca="1" si="50"/>
        <v>0</v>
      </c>
      <c r="G162" s="16">
        <f t="shared" ca="1" si="51"/>
        <v>1</v>
      </c>
      <c r="H162" s="18">
        <f t="shared" ca="1" si="43"/>
        <v>0</v>
      </c>
      <c r="I162" s="21">
        <f t="shared" ca="1" si="44"/>
        <v>-1</v>
      </c>
      <c r="J162" s="3">
        <f t="shared" ca="1" si="55"/>
        <v>157.80000000000001</v>
      </c>
      <c r="K162" s="17">
        <f t="shared" ca="1" si="54"/>
        <v>1005.8000000000001</v>
      </c>
      <c r="L162" s="17">
        <f t="shared" ca="1" si="38"/>
        <v>1022.3299999999998</v>
      </c>
      <c r="M162" s="16">
        <f t="shared" ca="1" si="45"/>
        <v>-16.529999999999745</v>
      </c>
      <c r="O162" s="16">
        <f t="shared" si="52"/>
        <v>152</v>
      </c>
      <c r="P162" s="17">
        <f t="shared" ca="1" si="46"/>
        <v>5.8000000000000682</v>
      </c>
      <c r="R162" s="16">
        <f t="shared" si="53"/>
        <v>152</v>
      </c>
      <c r="S162" s="17">
        <f t="shared" ca="1" si="47"/>
        <v>3.8157894736842621</v>
      </c>
      <c r="T162" s="17">
        <f t="shared" ca="1" si="48"/>
        <v>5.8000000000000682</v>
      </c>
    </row>
    <row r="163" spans="1:20">
      <c r="A163" s="16">
        <f t="shared" si="49"/>
        <v>153</v>
      </c>
      <c r="B163" s="16">
        <f t="shared" ca="1" si="39"/>
        <v>2.74</v>
      </c>
      <c r="C163" s="16">
        <f t="shared" ca="1" si="40"/>
        <v>0.38321167883211682</v>
      </c>
      <c r="D163" s="16">
        <f t="shared" ca="1" si="41"/>
        <v>0.34641816789597346</v>
      </c>
      <c r="E163" s="16">
        <f t="shared" ca="1" si="42"/>
        <v>1</v>
      </c>
      <c r="F163" s="16">
        <f t="shared" ca="1" si="50"/>
        <v>1</v>
      </c>
      <c r="G163" s="16">
        <f t="shared" ca="1" si="51"/>
        <v>0</v>
      </c>
      <c r="H163" s="18">
        <f t="shared" ca="1" si="43"/>
        <v>2.74</v>
      </c>
      <c r="I163" s="21">
        <f t="shared" ca="1" si="44"/>
        <v>1.7400000000000002</v>
      </c>
      <c r="J163" s="3">
        <f t="shared" ca="1" si="55"/>
        <v>160.54000000000002</v>
      </c>
      <c r="K163" s="17">
        <f t="shared" ca="1" si="54"/>
        <v>1007.5400000000001</v>
      </c>
      <c r="L163" s="17">
        <f t="shared" ca="1" si="38"/>
        <v>1022.3299999999998</v>
      </c>
      <c r="M163" s="16">
        <f t="shared" ca="1" si="45"/>
        <v>-14.789999999999736</v>
      </c>
      <c r="O163" s="16">
        <f t="shared" si="52"/>
        <v>153</v>
      </c>
      <c r="P163" s="17">
        <f t="shared" ca="1" si="46"/>
        <v>7.5400000000000773</v>
      </c>
      <c r="R163" s="16">
        <f t="shared" si="53"/>
        <v>153</v>
      </c>
      <c r="S163" s="17">
        <f t="shared" ca="1" si="47"/>
        <v>4.9281045751634451</v>
      </c>
      <c r="T163" s="17">
        <f t="shared" ca="1" si="48"/>
        <v>7.5400000000000773</v>
      </c>
    </row>
    <row r="164" spans="1:20">
      <c r="A164" s="16">
        <f t="shared" si="49"/>
        <v>154</v>
      </c>
      <c r="B164" s="16">
        <f t="shared" ca="1" si="39"/>
        <v>5.8</v>
      </c>
      <c r="C164" s="16">
        <f t="shared" ca="1" si="40"/>
        <v>0.18103448275862072</v>
      </c>
      <c r="D164" s="16">
        <f t="shared" ca="1" si="41"/>
        <v>0.5618144720859628</v>
      </c>
      <c r="E164" s="16">
        <f t="shared" ca="1" si="42"/>
        <v>0</v>
      </c>
      <c r="F164" s="16">
        <f t="shared" ca="1" si="50"/>
        <v>0</v>
      </c>
      <c r="G164" s="16">
        <f t="shared" ca="1" si="51"/>
        <v>1</v>
      </c>
      <c r="H164" s="18">
        <f t="shared" ca="1" si="43"/>
        <v>0</v>
      </c>
      <c r="I164" s="21">
        <f t="shared" ca="1" si="44"/>
        <v>-1</v>
      </c>
      <c r="J164" s="3">
        <f t="shared" ca="1" si="55"/>
        <v>160.54000000000002</v>
      </c>
      <c r="K164" s="17">
        <f t="shared" ca="1" si="54"/>
        <v>1006.5400000000001</v>
      </c>
      <c r="L164" s="17">
        <f t="shared" ca="1" si="38"/>
        <v>1022.3299999999998</v>
      </c>
      <c r="M164" s="16">
        <f t="shared" ca="1" si="45"/>
        <v>-15.789999999999736</v>
      </c>
      <c r="O164" s="16">
        <f t="shared" si="52"/>
        <v>154</v>
      </c>
      <c r="P164" s="17">
        <f t="shared" ca="1" si="46"/>
        <v>6.5400000000000773</v>
      </c>
      <c r="R164" s="16">
        <f t="shared" si="53"/>
        <v>154</v>
      </c>
      <c r="S164" s="17">
        <f t="shared" ca="1" si="47"/>
        <v>4.2467532467533005</v>
      </c>
      <c r="T164" s="17">
        <f t="shared" ca="1" si="48"/>
        <v>6.5400000000000773</v>
      </c>
    </row>
    <row r="165" spans="1:20">
      <c r="A165" s="16">
        <f t="shared" si="49"/>
        <v>155</v>
      </c>
      <c r="B165" s="16">
        <f t="shared" ca="1" si="39"/>
        <v>2.17</v>
      </c>
      <c r="C165" s="16">
        <f t="shared" ca="1" si="40"/>
        <v>0.4838709677419355</v>
      </c>
      <c r="D165" s="16">
        <f t="shared" ca="1" si="41"/>
        <v>0.1707643420082916</v>
      </c>
      <c r="E165" s="16">
        <f t="shared" ca="1" si="42"/>
        <v>1</v>
      </c>
      <c r="F165" s="16">
        <f t="shared" ca="1" si="50"/>
        <v>1</v>
      </c>
      <c r="G165" s="16">
        <f t="shared" ca="1" si="51"/>
        <v>0</v>
      </c>
      <c r="H165" s="18">
        <f t="shared" ca="1" si="43"/>
        <v>2.17</v>
      </c>
      <c r="I165" s="21">
        <f t="shared" ca="1" si="44"/>
        <v>1.17</v>
      </c>
      <c r="J165" s="3">
        <f t="shared" ca="1" si="55"/>
        <v>162.71</v>
      </c>
      <c r="K165" s="17">
        <f t="shared" ca="1" si="54"/>
        <v>1007.71</v>
      </c>
      <c r="L165" s="17">
        <f t="shared" ca="1" si="38"/>
        <v>1022.3299999999998</v>
      </c>
      <c r="M165" s="16">
        <f t="shared" ca="1" si="45"/>
        <v>-14.619999999999777</v>
      </c>
      <c r="O165" s="16">
        <f t="shared" si="52"/>
        <v>155</v>
      </c>
      <c r="P165" s="17">
        <f t="shared" ca="1" si="46"/>
        <v>7.7100000000000364</v>
      </c>
      <c r="R165" s="16">
        <f t="shared" si="53"/>
        <v>155</v>
      </c>
      <c r="S165" s="17">
        <f t="shared" ca="1" si="47"/>
        <v>4.9741935483871345</v>
      </c>
      <c r="T165" s="17">
        <f t="shared" ca="1" si="48"/>
        <v>7.7100000000000364</v>
      </c>
    </row>
    <row r="166" spans="1:20">
      <c r="A166" s="16">
        <f t="shared" si="49"/>
        <v>156</v>
      </c>
      <c r="B166" s="16">
        <f t="shared" ca="1" si="39"/>
        <v>3.21</v>
      </c>
      <c r="C166" s="16">
        <f t="shared" ca="1" si="40"/>
        <v>0.32710280373831774</v>
      </c>
      <c r="D166" s="16">
        <f t="shared" ca="1" si="41"/>
        <v>0.71133648291530793</v>
      </c>
      <c r="E166" s="16">
        <f t="shared" ca="1" si="42"/>
        <v>0</v>
      </c>
      <c r="F166" s="16">
        <f t="shared" ca="1" si="50"/>
        <v>0</v>
      </c>
      <c r="G166" s="16">
        <f t="shared" ca="1" si="51"/>
        <v>1</v>
      </c>
      <c r="H166" s="18">
        <f t="shared" ca="1" si="43"/>
        <v>0</v>
      </c>
      <c r="I166" s="21">
        <f t="shared" ca="1" si="44"/>
        <v>-1</v>
      </c>
      <c r="J166" s="3">
        <f t="shared" ca="1" si="55"/>
        <v>162.71</v>
      </c>
      <c r="K166" s="17">
        <f t="shared" ca="1" si="54"/>
        <v>1006.71</v>
      </c>
      <c r="L166" s="17">
        <f t="shared" ca="1" si="38"/>
        <v>1022.3299999999998</v>
      </c>
      <c r="M166" s="16">
        <f t="shared" ca="1" si="45"/>
        <v>-15.619999999999777</v>
      </c>
      <c r="O166" s="16">
        <f t="shared" si="52"/>
        <v>156</v>
      </c>
      <c r="P166" s="17">
        <f t="shared" ca="1" si="46"/>
        <v>6.7100000000000364</v>
      </c>
      <c r="R166" s="16">
        <f t="shared" si="53"/>
        <v>156</v>
      </c>
      <c r="S166" s="17">
        <f t="shared" ca="1" si="47"/>
        <v>4.3012820512820866</v>
      </c>
      <c r="T166" s="17">
        <f t="shared" ca="1" si="48"/>
        <v>6.7100000000000364</v>
      </c>
    </row>
    <row r="167" spans="1:20">
      <c r="A167" s="16">
        <f t="shared" si="49"/>
        <v>157</v>
      </c>
      <c r="B167" s="16">
        <f t="shared" ca="1" si="39"/>
        <v>4.08</v>
      </c>
      <c r="C167" s="16">
        <f t="shared" ca="1" si="40"/>
        <v>0.25735294117647056</v>
      </c>
      <c r="D167" s="16">
        <f t="shared" ca="1" si="41"/>
        <v>2.404301315466606E-2</v>
      </c>
      <c r="E167" s="16">
        <f t="shared" ca="1" si="42"/>
        <v>1</v>
      </c>
      <c r="F167" s="16">
        <f t="shared" ca="1" si="50"/>
        <v>1</v>
      </c>
      <c r="G167" s="16">
        <f t="shared" ca="1" si="51"/>
        <v>0</v>
      </c>
      <c r="H167" s="18">
        <f t="shared" ca="1" si="43"/>
        <v>4.08</v>
      </c>
      <c r="I167" s="21">
        <f t="shared" ca="1" si="44"/>
        <v>3.08</v>
      </c>
      <c r="J167" s="3">
        <f t="shared" ca="1" si="55"/>
        <v>166.79000000000002</v>
      </c>
      <c r="K167" s="17">
        <f t="shared" ca="1" si="54"/>
        <v>1009.7900000000001</v>
      </c>
      <c r="L167" s="17">
        <f t="shared" ca="1" si="38"/>
        <v>1022.3299999999998</v>
      </c>
      <c r="M167" s="16">
        <f t="shared" ca="1" si="45"/>
        <v>-12.539999999999736</v>
      </c>
      <c r="O167" s="16">
        <f t="shared" si="52"/>
        <v>157</v>
      </c>
      <c r="P167" s="17">
        <f t="shared" ca="1" si="46"/>
        <v>9.7900000000000773</v>
      </c>
      <c r="R167" s="16">
        <f t="shared" si="53"/>
        <v>157</v>
      </c>
      <c r="S167" s="17">
        <f t="shared" ca="1" si="47"/>
        <v>6.2356687898089689</v>
      </c>
      <c r="T167" s="17">
        <f t="shared" ca="1" si="48"/>
        <v>9.7900000000000773</v>
      </c>
    </row>
    <row r="168" spans="1:20">
      <c r="A168" s="16">
        <f t="shared" si="49"/>
        <v>158</v>
      </c>
      <c r="B168" s="16">
        <f t="shared" ca="1" si="39"/>
        <v>4.24</v>
      </c>
      <c r="C168" s="16">
        <f t="shared" ca="1" si="40"/>
        <v>0.24764150943396224</v>
      </c>
      <c r="D168" s="16">
        <f t="shared" ca="1" si="41"/>
        <v>0.48897623277782287</v>
      </c>
      <c r="E168" s="16">
        <f t="shared" ca="1" si="42"/>
        <v>0</v>
      </c>
      <c r="F168" s="16">
        <f t="shared" ca="1" si="50"/>
        <v>0</v>
      </c>
      <c r="G168" s="16">
        <f t="shared" ca="1" si="51"/>
        <v>1</v>
      </c>
      <c r="H168" s="18">
        <f t="shared" ca="1" si="43"/>
        <v>0</v>
      </c>
      <c r="I168" s="21">
        <f t="shared" ca="1" si="44"/>
        <v>-1</v>
      </c>
      <c r="J168" s="3">
        <f t="shared" ca="1" si="55"/>
        <v>166.79000000000002</v>
      </c>
      <c r="K168" s="17">
        <f t="shared" ca="1" si="54"/>
        <v>1008.7900000000001</v>
      </c>
      <c r="L168" s="17">
        <f t="shared" ca="1" si="38"/>
        <v>1022.3299999999998</v>
      </c>
      <c r="M168" s="16">
        <f t="shared" ca="1" si="45"/>
        <v>-13.539999999999736</v>
      </c>
      <c r="O168" s="16">
        <f t="shared" si="52"/>
        <v>158</v>
      </c>
      <c r="P168" s="17">
        <f t="shared" ca="1" si="46"/>
        <v>8.7900000000000773</v>
      </c>
      <c r="R168" s="16">
        <f t="shared" si="53"/>
        <v>158</v>
      </c>
      <c r="S168" s="17">
        <f t="shared" ca="1" si="47"/>
        <v>5.5632911392405475</v>
      </c>
      <c r="T168" s="17">
        <f t="shared" ca="1" si="48"/>
        <v>8.7900000000000773</v>
      </c>
    </row>
    <row r="169" spans="1:20">
      <c r="A169" s="16">
        <f t="shared" si="49"/>
        <v>159</v>
      </c>
      <c r="B169" s="16">
        <f t="shared" ca="1" si="39"/>
        <v>5.74</v>
      </c>
      <c r="C169" s="16">
        <f t="shared" ca="1" si="40"/>
        <v>0.18292682926829268</v>
      </c>
      <c r="D169" s="16">
        <f t="shared" ca="1" si="41"/>
        <v>0.40885806136148695</v>
      </c>
      <c r="E169" s="16">
        <f t="shared" ca="1" si="42"/>
        <v>0</v>
      </c>
      <c r="F169" s="16">
        <f t="shared" ca="1" si="50"/>
        <v>0</v>
      </c>
      <c r="G169" s="16">
        <f t="shared" ca="1" si="51"/>
        <v>2</v>
      </c>
      <c r="H169" s="18">
        <f t="shared" ca="1" si="43"/>
        <v>0</v>
      </c>
      <c r="I169" s="21">
        <f t="shared" ca="1" si="44"/>
        <v>-1</v>
      </c>
      <c r="J169" s="3">
        <f t="shared" ca="1" si="55"/>
        <v>166.79000000000002</v>
      </c>
      <c r="K169" s="17">
        <f t="shared" ca="1" si="54"/>
        <v>1007.7900000000001</v>
      </c>
      <c r="L169" s="17">
        <f t="shared" ca="1" si="38"/>
        <v>1022.3299999999998</v>
      </c>
      <c r="M169" s="16">
        <f t="shared" ca="1" si="45"/>
        <v>-14.539999999999736</v>
      </c>
      <c r="O169" s="16">
        <f t="shared" si="52"/>
        <v>159</v>
      </c>
      <c r="P169" s="17">
        <f t="shared" ca="1" si="46"/>
        <v>7.7900000000000773</v>
      </c>
      <c r="R169" s="16">
        <f t="shared" si="53"/>
        <v>159</v>
      </c>
      <c r="S169" s="17">
        <f t="shared" ca="1" si="47"/>
        <v>4.8993710691824361</v>
      </c>
      <c r="T169" s="17">
        <f t="shared" ca="1" si="48"/>
        <v>7.7900000000000773</v>
      </c>
    </row>
    <row r="170" spans="1:20">
      <c r="A170" s="16">
        <f t="shared" si="49"/>
        <v>160</v>
      </c>
      <c r="B170" s="16">
        <f t="shared" ca="1" si="39"/>
        <v>5.45</v>
      </c>
      <c r="C170" s="16">
        <f t="shared" ca="1" si="40"/>
        <v>0.19266055045871558</v>
      </c>
      <c r="D170" s="16">
        <f t="shared" ca="1" si="41"/>
        <v>0.33251052850641938</v>
      </c>
      <c r="E170" s="16">
        <f t="shared" ca="1" si="42"/>
        <v>0</v>
      </c>
      <c r="F170" s="16">
        <f t="shared" ca="1" si="50"/>
        <v>0</v>
      </c>
      <c r="G170" s="16">
        <f t="shared" ca="1" si="51"/>
        <v>3</v>
      </c>
      <c r="H170" s="18">
        <f t="shared" ca="1" si="43"/>
        <v>0</v>
      </c>
      <c r="I170" s="21">
        <f t="shared" ca="1" si="44"/>
        <v>-1</v>
      </c>
      <c r="J170" s="3">
        <f t="shared" ca="1" si="55"/>
        <v>166.79000000000002</v>
      </c>
      <c r="K170" s="17">
        <f t="shared" ca="1" si="54"/>
        <v>1006.7900000000001</v>
      </c>
      <c r="L170" s="17">
        <f t="shared" ca="1" si="38"/>
        <v>1022.3299999999998</v>
      </c>
      <c r="M170" s="16">
        <f t="shared" ca="1" si="45"/>
        <v>-15.539999999999736</v>
      </c>
      <c r="O170" s="16">
        <f t="shared" si="52"/>
        <v>160</v>
      </c>
      <c r="P170" s="17">
        <f t="shared" ca="1" si="46"/>
        <v>6.7900000000000773</v>
      </c>
      <c r="R170" s="16">
        <f t="shared" si="53"/>
        <v>160</v>
      </c>
      <c r="S170" s="17">
        <f t="shared" ca="1" si="47"/>
        <v>4.2437500000000625</v>
      </c>
      <c r="T170" s="17">
        <f t="shared" ca="1" si="48"/>
        <v>6.7900000000000773</v>
      </c>
    </row>
    <row r="171" spans="1:20">
      <c r="A171" s="16">
        <f t="shared" si="49"/>
        <v>161</v>
      </c>
      <c r="B171" s="16">
        <f t="shared" ca="1" si="39"/>
        <v>3.88</v>
      </c>
      <c r="C171" s="16">
        <f t="shared" ca="1" si="40"/>
        <v>0.27061855670103097</v>
      </c>
      <c r="D171" s="16">
        <f t="shared" ca="1" si="41"/>
        <v>2.2013955507624861E-2</v>
      </c>
      <c r="E171" s="16">
        <f t="shared" ca="1" si="42"/>
        <v>1</v>
      </c>
      <c r="F171" s="16">
        <f t="shared" ca="1" si="50"/>
        <v>1</v>
      </c>
      <c r="G171" s="16">
        <f t="shared" ca="1" si="51"/>
        <v>0</v>
      </c>
      <c r="H171" s="18">
        <f t="shared" ca="1" si="43"/>
        <v>3.88</v>
      </c>
      <c r="I171" s="21">
        <f t="shared" ca="1" si="44"/>
        <v>2.88</v>
      </c>
      <c r="J171" s="3">
        <f t="shared" ca="1" si="55"/>
        <v>170.67000000000002</v>
      </c>
      <c r="K171" s="17">
        <f t="shared" ca="1" si="54"/>
        <v>1009.6700000000001</v>
      </c>
      <c r="L171" s="17">
        <f t="shared" ca="1" si="38"/>
        <v>1022.3299999999998</v>
      </c>
      <c r="M171" s="16">
        <f t="shared" ca="1" si="45"/>
        <v>-12.659999999999741</v>
      </c>
      <c r="O171" s="16">
        <f t="shared" si="52"/>
        <v>161</v>
      </c>
      <c r="P171" s="17">
        <f t="shared" ca="1" si="46"/>
        <v>9.6700000000000728</v>
      </c>
      <c r="R171" s="16">
        <f t="shared" si="53"/>
        <v>161</v>
      </c>
      <c r="S171" s="17">
        <f t="shared" ca="1" si="47"/>
        <v>6.0062111801242821</v>
      </c>
      <c r="T171" s="17">
        <f t="shared" ca="1" si="48"/>
        <v>9.6700000000000728</v>
      </c>
    </row>
    <row r="172" spans="1:20">
      <c r="A172" s="16">
        <f t="shared" si="49"/>
        <v>162</v>
      </c>
      <c r="B172" s="16">
        <f t="shared" ca="1" si="39"/>
        <v>4.0999999999999996</v>
      </c>
      <c r="C172" s="16">
        <f t="shared" ca="1" si="40"/>
        <v>0.25609756097560982</v>
      </c>
      <c r="D172" s="16">
        <f t="shared" ca="1" si="41"/>
        <v>0.95330959327919906</v>
      </c>
      <c r="E172" s="16">
        <f t="shared" ca="1" si="42"/>
        <v>0</v>
      </c>
      <c r="F172" s="16">
        <f t="shared" ca="1" si="50"/>
        <v>0</v>
      </c>
      <c r="G172" s="16">
        <f t="shared" ca="1" si="51"/>
        <v>1</v>
      </c>
      <c r="H172" s="18">
        <f t="shared" ca="1" si="43"/>
        <v>0</v>
      </c>
      <c r="I172" s="21">
        <f t="shared" ca="1" si="44"/>
        <v>-1</v>
      </c>
      <c r="J172" s="3">
        <f t="shared" ca="1" si="55"/>
        <v>170.67000000000002</v>
      </c>
      <c r="K172" s="17">
        <f t="shared" ca="1" si="54"/>
        <v>1008.6700000000001</v>
      </c>
      <c r="L172" s="17">
        <f t="shared" ca="1" si="38"/>
        <v>1022.3299999999998</v>
      </c>
      <c r="M172" s="16">
        <f t="shared" ca="1" si="45"/>
        <v>-13.659999999999741</v>
      </c>
      <c r="O172" s="16">
        <f t="shared" si="52"/>
        <v>162</v>
      </c>
      <c r="P172" s="17">
        <f t="shared" ca="1" si="46"/>
        <v>8.6700000000000728</v>
      </c>
      <c r="R172" s="16">
        <f t="shared" si="53"/>
        <v>162</v>
      </c>
      <c r="S172" s="17">
        <f t="shared" ca="1" si="47"/>
        <v>5.3518518518518903</v>
      </c>
      <c r="T172" s="17">
        <f t="shared" ca="1" si="48"/>
        <v>8.6700000000000728</v>
      </c>
    </row>
    <row r="173" spans="1:20">
      <c r="A173" s="16">
        <f t="shared" si="49"/>
        <v>163</v>
      </c>
      <c r="B173" s="16">
        <f t="shared" ca="1" si="39"/>
        <v>2.97</v>
      </c>
      <c r="C173" s="16">
        <f t="shared" ca="1" si="40"/>
        <v>0.35353535353535354</v>
      </c>
      <c r="D173" s="16">
        <f t="shared" ca="1" si="41"/>
        <v>7.8707449485464931E-2</v>
      </c>
      <c r="E173" s="16">
        <f t="shared" ca="1" si="42"/>
        <v>1</v>
      </c>
      <c r="F173" s="16">
        <f t="shared" ca="1" si="50"/>
        <v>1</v>
      </c>
      <c r="G173" s="16">
        <f t="shared" ca="1" si="51"/>
        <v>0</v>
      </c>
      <c r="H173" s="18">
        <f t="shared" ca="1" si="43"/>
        <v>2.97</v>
      </c>
      <c r="I173" s="21">
        <f t="shared" ca="1" si="44"/>
        <v>1.9700000000000002</v>
      </c>
      <c r="J173" s="3">
        <f t="shared" ca="1" si="55"/>
        <v>173.64000000000001</v>
      </c>
      <c r="K173" s="17">
        <f t="shared" ca="1" si="54"/>
        <v>1010.6400000000001</v>
      </c>
      <c r="L173" s="17">
        <f t="shared" ca="1" si="38"/>
        <v>1022.3299999999998</v>
      </c>
      <c r="M173" s="16">
        <f t="shared" ca="1" si="45"/>
        <v>-11.689999999999714</v>
      </c>
      <c r="O173" s="16">
        <f t="shared" si="52"/>
        <v>163</v>
      </c>
      <c r="P173" s="17">
        <f t="shared" ca="1" si="46"/>
        <v>10.6400000000001</v>
      </c>
      <c r="R173" s="16">
        <f t="shared" si="53"/>
        <v>163</v>
      </c>
      <c r="S173" s="17">
        <f t="shared" ca="1" si="47"/>
        <v>6.5276073619632484</v>
      </c>
      <c r="T173" s="17">
        <f t="shared" ca="1" si="48"/>
        <v>10.6400000000001</v>
      </c>
    </row>
    <row r="174" spans="1:20">
      <c r="A174" s="16">
        <f t="shared" si="49"/>
        <v>164</v>
      </c>
      <c r="B174" s="16">
        <f t="shared" ca="1" si="39"/>
        <v>4.82</v>
      </c>
      <c r="C174" s="16">
        <f t="shared" ca="1" si="40"/>
        <v>0.21784232365145229</v>
      </c>
      <c r="D174" s="16">
        <f t="shared" ca="1" si="41"/>
        <v>0.19371874127869249</v>
      </c>
      <c r="E174" s="16">
        <f t="shared" ca="1" si="42"/>
        <v>1</v>
      </c>
      <c r="F174" s="16">
        <f t="shared" ca="1" si="50"/>
        <v>2</v>
      </c>
      <c r="G174" s="16">
        <f t="shared" ca="1" si="51"/>
        <v>0</v>
      </c>
      <c r="H174" s="18">
        <f t="shared" ca="1" si="43"/>
        <v>4.82</v>
      </c>
      <c r="I174" s="21">
        <f t="shared" ca="1" si="44"/>
        <v>3.8200000000000003</v>
      </c>
      <c r="J174" s="3">
        <f t="shared" ca="1" si="55"/>
        <v>178.46</v>
      </c>
      <c r="K174" s="17">
        <f t="shared" ca="1" si="54"/>
        <v>1014.4600000000002</v>
      </c>
      <c r="L174" s="17">
        <f t="shared" ca="1" si="38"/>
        <v>1022.3299999999998</v>
      </c>
      <c r="M174" s="16">
        <f t="shared" ca="1" si="45"/>
        <v>-7.8699999999996635</v>
      </c>
      <c r="O174" s="16">
        <f t="shared" si="52"/>
        <v>164</v>
      </c>
      <c r="P174" s="17">
        <f t="shared" ca="1" si="46"/>
        <v>14.46000000000015</v>
      </c>
      <c r="R174" s="16">
        <f t="shared" si="53"/>
        <v>164</v>
      </c>
      <c r="S174" s="17">
        <f t="shared" ca="1" si="47"/>
        <v>8.8170731707317884</v>
      </c>
      <c r="T174" s="17">
        <f t="shared" ca="1" si="48"/>
        <v>14.46000000000015</v>
      </c>
    </row>
    <row r="175" spans="1:20">
      <c r="A175" s="16">
        <f t="shared" si="49"/>
        <v>165</v>
      </c>
      <c r="B175" s="16">
        <f t="shared" ca="1" si="39"/>
        <v>3.09</v>
      </c>
      <c r="C175" s="16">
        <f t="shared" ca="1" si="40"/>
        <v>0.33980582524271852</v>
      </c>
      <c r="D175" s="16">
        <f t="shared" ca="1" si="41"/>
        <v>0.77529607526010857</v>
      </c>
      <c r="E175" s="16">
        <f t="shared" ca="1" si="42"/>
        <v>0</v>
      </c>
      <c r="F175" s="16">
        <f t="shared" ca="1" si="50"/>
        <v>0</v>
      </c>
      <c r="G175" s="16">
        <f t="shared" ca="1" si="51"/>
        <v>1</v>
      </c>
      <c r="H175" s="18">
        <f t="shared" ca="1" si="43"/>
        <v>0</v>
      </c>
      <c r="I175" s="21">
        <f t="shared" ca="1" si="44"/>
        <v>-1</v>
      </c>
      <c r="J175" s="3">
        <f t="shared" ca="1" si="55"/>
        <v>178.46</v>
      </c>
      <c r="K175" s="17">
        <f t="shared" ca="1" si="54"/>
        <v>1013.4600000000002</v>
      </c>
      <c r="L175" s="17">
        <f t="shared" ca="1" si="38"/>
        <v>1022.3299999999998</v>
      </c>
      <c r="M175" s="16">
        <f t="shared" ca="1" si="45"/>
        <v>-8.8699999999996635</v>
      </c>
      <c r="O175" s="16">
        <f t="shared" si="52"/>
        <v>165</v>
      </c>
      <c r="P175" s="17">
        <f t="shared" ca="1" si="46"/>
        <v>13.46000000000015</v>
      </c>
      <c r="R175" s="16">
        <f t="shared" si="53"/>
        <v>165</v>
      </c>
      <c r="S175" s="17">
        <f t="shared" ca="1" si="47"/>
        <v>8.1575757575758558</v>
      </c>
      <c r="T175" s="17">
        <f t="shared" ca="1" si="48"/>
        <v>13.46000000000015</v>
      </c>
    </row>
    <row r="176" spans="1:20">
      <c r="A176" s="16">
        <f t="shared" si="49"/>
        <v>166</v>
      </c>
      <c r="B176" s="16">
        <f t="shared" ca="1" si="39"/>
        <v>2.68</v>
      </c>
      <c r="C176" s="16">
        <f t="shared" ca="1" si="40"/>
        <v>0.39179104477611937</v>
      </c>
      <c r="D176" s="16">
        <f t="shared" ca="1" si="41"/>
        <v>0.74133605808001946</v>
      </c>
      <c r="E176" s="16">
        <f t="shared" ca="1" si="42"/>
        <v>0</v>
      </c>
      <c r="F176" s="16">
        <f t="shared" ca="1" si="50"/>
        <v>0</v>
      </c>
      <c r="G176" s="16">
        <f t="shared" ca="1" si="51"/>
        <v>2</v>
      </c>
      <c r="H176" s="18">
        <f t="shared" ca="1" si="43"/>
        <v>0</v>
      </c>
      <c r="I176" s="21">
        <f t="shared" ca="1" si="44"/>
        <v>-1</v>
      </c>
      <c r="J176" s="3">
        <f t="shared" ca="1" si="55"/>
        <v>178.46</v>
      </c>
      <c r="K176" s="17">
        <f t="shared" ca="1" si="54"/>
        <v>1012.4600000000002</v>
      </c>
      <c r="L176" s="17">
        <f t="shared" ca="1" si="38"/>
        <v>1022.3299999999998</v>
      </c>
      <c r="M176" s="16">
        <f t="shared" ca="1" si="45"/>
        <v>-9.8699999999996635</v>
      </c>
      <c r="O176" s="16">
        <f t="shared" si="52"/>
        <v>166</v>
      </c>
      <c r="P176" s="17">
        <f t="shared" ca="1" si="46"/>
        <v>12.46000000000015</v>
      </c>
      <c r="R176" s="16">
        <f t="shared" si="53"/>
        <v>166</v>
      </c>
      <c r="S176" s="17">
        <f t="shared" ca="1" si="47"/>
        <v>7.5060240963856302</v>
      </c>
      <c r="T176" s="17">
        <f t="shared" ca="1" si="48"/>
        <v>12.46000000000015</v>
      </c>
    </row>
    <row r="177" spans="1:20">
      <c r="A177" s="16">
        <f t="shared" si="49"/>
        <v>167</v>
      </c>
      <c r="B177" s="16">
        <f t="shared" ca="1" si="39"/>
        <v>4.32</v>
      </c>
      <c r="C177" s="16">
        <f t="shared" ca="1" si="40"/>
        <v>0.24305555555555552</v>
      </c>
      <c r="D177" s="16">
        <f t="shared" ca="1" si="41"/>
        <v>0.19154779728770022</v>
      </c>
      <c r="E177" s="16">
        <f t="shared" ca="1" si="42"/>
        <v>1</v>
      </c>
      <c r="F177" s="16">
        <f t="shared" ca="1" si="50"/>
        <v>1</v>
      </c>
      <c r="G177" s="16">
        <f t="shared" ca="1" si="51"/>
        <v>0</v>
      </c>
      <c r="H177" s="18">
        <f t="shared" ca="1" si="43"/>
        <v>4.32</v>
      </c>
      <c r="I177" s="21">
        <f t="shared" ca="1" si="44"/>
        <v>3.3200000000000003</v>
      </c>
      <c r="J177" s="3">
        <f t="shared" ca="1" si="55"/>
        <v>182.78</v>
      </c>
      <c r="K177" s="17">
        <f t="shared" ca="1" si="54"/>
        <v>1015.7800000000002</v>
      </c>
      <c r="L177" s="17">
        <f t="shared" ca="1" si="38"/>
        <v>1022.3299999999998</v>
      </c>
      <c r="M177" s="16">
        <f t="shared" ca="1" si="45"/>
        <v>-6.5499999999996135</v>
      </c>
      <c r="O177" s="16">
        <f t="shared" si="52"/>
        <v>167</v>
      </c>
      <c r="P177" s="17">
        <f t="shared" ca="1" si="46"/>
        <v>15.7800000000002</v>
      </c>
      <c r="R177" s="16">
        <f t="shared" si="53"/>
        <v>167</v>
      </c>
      <c r="S177" s="17">
        <f t="shared" ca="1" si="47"/>
        <v>9.4491017964073052</v>
      </c>
      <c r="T177" s="17">
        <f t="shared" ca="1" si="48"/>
        <v>15.7800000000002</v>
      </c>
    </row>
    <row r="178" spans="1:20">
      <c r="A178" s="16">
        <f t="shared" si="49"/>
        <v>168</v>
      </c>
      <c r="B178" s="16">
        <f t="shared" ca="1" si="39"/>
        <v>4.6399999999999997</v>
      </c>
      <c r="C178" s="16">
        <f t="shared" ca="1" si="40"/>
        <v>0.22629310344827588</v>
      </c>
      <c r="D178" s="16">
        <f t="shared" ca="1" si="41"/>
        <v>0.54698428307340574</v>
      </c>
      <c r="E178" s="16">
        <f t="shared" ca="1" si="42"/>
        <v>0</v>
      </c>
      <c r="F178" s="16">
        <f t="shared" ca="1" si="50"/>
        <v>0</v>
      </c>
      <c r="G178" s="16">
        <f t="shared" ca="1" si="51"/>
        <v>1</v>
      </c>
      <c r="H178" s="18">
        <f t="shared" ca="1" si="43"/>
        <v>0</v>
      </c>
      <c r="I178" s="21">
        <f t="shared" ca="1" si="44"/>
        <v>-1</v>
      </c>
      <c r="J178" s="3">
        <f t="shared" ca="1" si="55"/>
        <v>182.78</v>
      </c>
      <c r="K178" s="17">
        <f t="shared" ca="1" si="54"/>
        <v>1014.7800000000002</v>
      </c>
      <c r="L178" s="17">
        <f t="shared" ca="1" si="38"/>
        <v>1022.3299999999998</v>
      </c>
      <c r="M178" s="16">
        <f t="shared" ca="1" si="45"/>
        <v>-7.5499999999996135</v>
      </c>
      <c r="O178" s="16">
        <f t="shared" si="52"/>
        <v>168</v>
      </c>
      <c r="P178" s="17">
        <f t="shared" ca="1" si="46"/>
        <v>14.7800000000002</v>
      </c>
      <c r="R178" s="16">
        <f t="shared" si="53"/>
        <v>168</v>
      </c>
      <c r="S178" s="17">
        <f t="shared" ca="1" si="47"/>
        <v>8.7976190476191789</v>
      </c>
      <c r="T178" s="17">
        <f t="shared" ca="1" si="48"/>
        <v>14.7800000000002</v>
      </c>
    </row>
    <row r="179" spans="1:20">
      <c r="A179" s="16">
        <f t="shared" si="49"/>
        <v>169</v>
      </c>
      <c r="B179" s="16">
        <f t="shared" ca="1" si="39"/>
        <v>4.9800000000000004</v>
      </c>
      <c r="C179" s="16">
        <f t="shared" ca="1" si="40"/>
        <v>0.21084337349397589</v>
      </c>
      <c r="D179" s="16">
        <f t="shared" ca="1" si="41"/>
        <v>0.16004395286255435</v>
      </c>
      <c r="E179" s="16">
        <f t="shared" ca="1" si="42"/>
        <v>1</v>
      </c>
      <c r="F179" s="16">
        <f t="shared" ca="1" si="50"/>
        <v>1</v>
      </c>
      <c r="G179" s="16">
        <f t="shared" ca="1" si="51"/>
        <v>0</v>
      </c>
      <c r="H179" s="18">
        <f t="shared" ca="1" si="43"/>
        <v>4.9800000000000004</v>
      </c>
      <c r="I179" s="21">
        <f t="shared" ca="1" si="44"/>
        <v>3.9800000000000004</v>
      </c>
      <c r="J179" s="3">
        <f t="shared" ca="1" si="55"/>
        <v>187.76</v>
      </c>
      <c r="K179" s="17">
        <f t="shared" ca="1" si="54"/>
        <v>1018.7600000000002</v>
      </c>
      <c r="L179" s="17">
        <f t="shared" ca="1" si="38"/>
        <v>1022.3299999999998</v>
      </c>
      <c r="M179" s="16">
        <f t="shared" ca="1" si="45"/>
        <v>-3.5699999999995953</v>
      </c>
      <c r="O179" s="16">
        <f t="shared" si="52"/>
        <v>169</v>
      </c>
      <c r="P179" s="17">
        <f t="shared" ca="1" si="46"/>
        <v>18.760000000000218</v>
      </c>
      <c r="R179" s="16">
        <f t="shared" si="53"/>
        <v>169</v>
      </c>
      <c r="S179" s="17">
        <f t="shared" ca="1" si="47"/>
        <v>11.100591715976464</v>
      </c>
      <c r="T179" s="17">
        <f t="shared" ca="1" si="48"/>
        <v>18.760000000000218</v>
      </c>
    </row>
    <row r="180" spans="1:20">
      <c r="A180" s="16">
        <f t="shared" si="49"/>
        <v>170</v>
      </c>
      <c r="B180" s="16">
        <f t="shared" ca="1" si="39"/>
        <v>4.5199999999999996</v>
      </c>
      <c r="C180" s="16">
        <f t="shared" ca="1" si="40"/>
        <v>0.23230088495575224</v>
      </c>
      <c r="D180" s="16">
        <f t="shared" ca="1" si="41"/>
        <v>0.73514234720744209</v>
      </c>
      <c r="E180" s="16">
        <f t="shared" ca="1" si="42"/>
        <v>0</v>
      </c>
      <c r="F180" s="16">
        <f t="shared" ca="1" si="50"/>
        <v>0</v>
      </c>
      <c r="G180" s="16">
        <f t="shared" ca="1" si="51"/>
        <v>1</v>
      </c>
      <c r="H180" s="18">
        <f t="shared" ca="1" si="43"/>
        <v>0</v>
      </c>
      <c r="I180" s="21">
        <f t="shared" ca="1" si="44"/>
        <v>-1</v>
      </c>
      <c r="J180" s="3">
        <f t="shared" ca="1" si="55"/>
        <v>187.76</v>
      </c>
      <c r="K180" s="17">
        <f t="shared" ca="1" si="54"/>
        <v>1017.7600000000002</v>
      </c>
      <c r="L180" s="17">
        <f t="shared" ca="1" si="38"/>
        <v>1022.3299999999998</v>
      </c>
      <c r="M180" s="16">
        <f t="shared" ca="1" si="45"/>
        <v>-4.5699999999995953</v>
      </c>
      <c r="O180" s="16">
        <f t="shared" si="52"/>
        <v>170</v>
      </c>
      <c r="P180" s="17">
        <f t="shared" ca="1" si="46"/>
        <v>17.760000000000218</v>
      </c>
      <c r="R180" s="16">
        <f t="shared" si="53"/>
        <v>170</v>
      </c>
      <c r="S180" s="17">
        <f t="shared" ca="1" si="47"/>
        <v>10.447058823529545</v>
      </c>
      <c r="T180" s="17">
        <f t="shared" ca="1" si="48"/>
        <v>17.760000000000218</v>
      </c>
    </row>
    <row r="181" spans="1:20">
      <c r="A181" s="16">
        <f t="shared" si="49"/>
        <v>171</v>
      </c>
      <c r="B181" s="16">
        <f t="shared" ca="1" si="39"/>
        <v>4.12</v>
      </c>
      <c r="C181" s="16">
        <f t="shared" ca="1" si="40"/>
        <v>0.25485436893203883</v>
      </c>
      <c r="D181" s="16">
        <f t="shared" ca="1" si="41"/>
        <v>0.63558562636286187</v>
      </c>
      <c r="E181" s="16">
        <f t="shared" ca="1" si="42"/>
        <v>0</v>
      </c>
      <c r="F181" s="16">
        <f t="shared" ca="1" si="50"/>
        <v>0</v>
      </c>
      <c r="G181" s="16">
        <f t="shared" ca="1" si="51"/>
        <v>2</v>
      </c>
      <c r="H181" s="18">
        <f t="shared" ca="1" si="43"/>
        <v>0</v>
      </c>
      <c r="I181" s="21">
        <f t="shared" ca="1" si="44"/>
        <v>-1</v>
      </c>
      <c r="J181" s="3">
        <f t="shared" ca="1" si="55"/>
        <v>187.76</v>
      </c>
      <c r="K181" s="17">
        <f t="shared" ca="1" si="54"/>
        <v>1016.7600000000002</v>
      </c>
      <c r="L181" s="17">
        <f t="shared" ca="1" si="38"/>
        <v>1022.3299999999998</v>
      </c>
      <c r="M181" s="16">
        <f t="shared" ca="1" si="45"/>
        <v>-5.5699999999995953</v>
      </c>
      <c r="O181" s="16">
        <f t="shared" si="52"/>
        <v>171</v>
      </c>
      <c r="P181" s="17">
        <f t="shared" ca="1" si="46"/>
        <v>16.760000000000218</v>
      </c>
      <c r="R181" s="16">
        <f t="shared" si="53"/>
        <v>171</v>
      </c>
      <c r="S181" s="17">
        <f t="shared" ca="1" si="47"/>
        <v>9.8011695906434113</v>
      </c>
      <c r="T181" s="17">
        <f t="shared" ca="1" si="48"/>
        <v>16.760000000000218</v>
      </c>
    </row>
    <row r="182" spans="1:20">
      <c r="A182" s="16">
        <f t="shared" si="49"/>
        <v>172</v>
      </c>
      <c r="B182" s="16">
        <f t="shared" ca="1" si="39"/>
        <v>4.9800000000000004</v>
      </c>
      <c r="C182" s="16">
        <f t="shared" ca="1" si="40"/>
        <v>0.21084337349397589</v>
      </c>
      <c r="D182" s="16">
        <f t="shared" ca="1" si="41"/>
        <v>0.29065928372222261</v>
      </c>
      <c r="E182" s="16">
        <f t="shared" ca="1" si="42"/>
        <v>0</v>
      </c>
      <c r="F182" s="16">
        <f t="shared" ca="1" si="50"/>
        <v>0</v>
      </c>
      <c r="G182" s="16">
        <f t="shared" ca="1" si="51"/>
        <v>3</v>
      </c>
      <c r="H182" s="18">
        <f t="shared" ca="1" si="43"/>
        <v>0</v>
      </c>
      <c r="I182" s="21">
        <f t="shared" ca="1" si="44"/>
        <v>-1</v>
      </c>
      <c r="J182" s="3">
        <f t="shared" ca="1" si="55"/>
        <v>187.76</v>
      </c>
      <c r="K182" s="17">
        <f t="shared" ca="1" si="54"/>
        <v>1015.7600000000002</v>
      </c>
      <c r="L182" s="17">
        <f t="shared" ca="1" si="38"/>
        <v>1022.3299999999998</v>
      </c>
      <c r="M182" s="16">
        <f t="shared" ca="1" si="45"/>
        <v>-6.5699999999995953</v>
      </c>
      <c r="O182" s="16">
        <f t="shared" si="52"/>
        <v>172</v>
      </c>
      <c r="P182" s="17">
        <f t="shared" ca="1" si="46"/>
        <v>15.760000000000218</v>
      </c>
      <c r="R182" s="16">
        <f t="shared" si="53"/>
        <v>172</v>
      </c>
      <c r="S182" s="17">
        <f t="shared" ca="1" si="47"/>
        <v>9.1627906976745379</v>
      </c>
      <c r="T182" s="17">
        <f t="shared" ca="1" si="48"/>
        <v>15.760000000000218</v>
      </c>
    </row>
    <row r="183" spans="1:20">
      <c r="A183" s="16">
        <f t="shared" si="49"/>
        <v>173</v>
      </c>
      <c r="B183" s="16">
        <f t="shared" ca="1" si="39"/>
        <v>4.0999999999999996</v>
      </c>
      <c r="C183" s="16">
        <f t="shared" ca="1" si="40"/>
        <v>0.25609756097560982</v>
      </c>
      <c r="D183" s="16">
        <f t="shared" ca="1" si="41"/>
        <v>0.66710935522604098</v>
      </c>
      <c r="E183" s="16">
        <f t="shared" ca="1" si="42"/>
        <v>0</v>
      </c>
      <c r="F183" s="16">
        <f t="shared" ca="1" si="50"/>
        <v>0</v>
      </c>
      <c r="G183" s="16">
        <f t="shared" ca="1" si="51"/>
        <v>4</v>
      </c>
      <c r="H183" s="18">
        <f t="shared" ca="1" si="43"/>
        <v>0</v>
      </c>
      <c r="I183" s="21">
        <f t="shared" ca="1" si="44"/>
        <v>-1</v>
      </c>
      <c r="J183" s="3">
        <f t="shared" ca="1" si="55"/>
        <v>187.76</v>
      </c>
      <c r="K183" s="17">
        <f t="shared" ca="1" si="54"/>
        <v>1014.7600000000002</v>
      </c>
      <c r="L183" s="17">
        <f t="shared" ca="1" si="38"/>
        <v>1022.3299999999998</v>
      </c>
      <c r="M183" s="16">
        <f t="shared" ca="1" si="45"/>
        <v>-7.5699999999995953</v>
      </c>
      <c r="O183" s="16">
        <f t="shared" si="52"/>
        <v>173</v>
      </c>
      <c r="P183" s="17">
        <f t="shared" ca="1" si="46"/>
        <v>14.760000000000218</v>
      </c>
      <c r="R183" s="16">
        <f t="shared" si="53"/>
        <v>173</v>
      </c>
      <c r="S183" s="17">
        <f t="shared" ca="1" si="47"/>
        <v>8.531791907514588</v>
      </c>
      <c r="T183" s="17">
        <f t="shared" ca="1" si="48"/>
        <v>14.760000000000218</v>
      </c>
    </row>
    <row r="184" spans="1:20">
      <c r="A184" s="16">
        <f t="shared" si="49"/>
        <v>174</v>
      </c>
      <c r="B184" s="16">
        <f t="shared" ca="1" si="39"/>
        <v>5.67</v>
      </c>
      <c r="C184" s="16">
        <f t="shared" ca="1" si="40"/>
        <v>0.18518518518518517</v>
      </c>
      <c r="D184" s="16">
        <f t="shared" ca="1" si="41"/>
        <v>0.74622647876662418</v>
      </c>
      <c r="E184" s="16">
        <f t="shared" ca="1" si="42"/>
        <v>0</v>
      </c>
      <c r="F184" s="16">
        <f t="shared" ca="1" si="50"/>
        <v>0</v>
      </c>
      <c r="G184" s="16">
        <f t="shared" ca="1" si="51"/>
        <v>5</v>
      </c>
      <c r="H184" s="18">
        <f t="shared" ca="1" si="43"/>
        <v>0</v>
      </c>
      <c r="I184" s="21">
        <f t="shared" ca="1" si="44"/>
        <v>-1</v>
      </c>
      <c r="J184" s="3">
        <f t="shared" ca="1" si="55"/>
        <v>187.76</v>
      </c>
      <c r="K184" s="17">
        <f t="shared" ca="1" si="54"/>
        <v>1013.7600000000002</v>
      </c>
      <c r="L184" s="17">
        <f t="shared" ca="1" si="38"/>
        <v>1022.3299999999998</v>
      </c>
      <c r="M184" s="16">
        <f t="shared" ca="1" si="45"/>
        <v>-8.5699999999995953</v>
      </c>
      <c r="O184" s="16">
        <f t="shared" si="52"/>
        <v>174</v>
      </c>
      <c r="P184" s="17">
        <f t="shared" ca="1" si="46"/>
        <v>13.760000000000218</v>
      </c>
      <c r="R184" s="16">
        <f t="shared" si="53"/>
        <v>174</v>
      </c>
      <c r="S184" s="17">
        <f t="shared" ca="1" si="47"/>
        <v>7.9080459770116249</v>
      </c>
      <c r="T184" s="17">
        <f t="shared" ca="1" si="48"/>
        <v>13.760000000000218</v>
      </c>
    </row>
    <row r="185" spans="1:20">
      <c r="A185" s="16">
        <f t="shared" si="49"/>
        <v>175</v>
      </c>
      <c r="B185" s="16">
        <f t="shared" ca="1" si="39"/>
        <v>5.99</v>
      </c>
      <c r="C185" s="16">
        <f t="shared" ca="1" si="40"/>
        <v>0.17529215358931552</v>
      </c>
      <c r="D185" s="16">
        <f t="shared" ca="1" si="41"/>
        <v>0.80582207745234768</v>
      </c>
      <c r="E185" s="16">
        <f t="shared" ca="1" si="42"/>
        <v>0</v>
      </c>
      <c r="F185" s="16">
        <f t="shared" ca="1" si="50"/>
        <v>0</v>
      </c>
      <c r="G185" s="16">
        <f t="shared" ca="1" si="51"/>
        <v>6</v>
      </c>
      <c r="H185" s="18">
        <f t="shared" ca="1" si="43"/>
        <v>0</v>
      </c>
      <c r="I185" s="21">
        <f t="shared" ca="1" si="44"/>
        <v>-1</v>
      </c>
      <c r="J185" s="3">
        <f t="shared" ca="1" si="55"/>
        <v>187.76</v>
      </c>
      <c r="K185" s="17">
        <f t="shared" ca="1" si="54"/>
        <v>1012.7600000000002</v>
      </c>
      <c r="L185" s="17">
        <f t="shared" ca="1" si="38"/>
        <v>1022.3299999999998</v>
      </c>
      <c r="M185" s="16">
        <f t="shared" ca="1" si="45"/>
        <v>-9.5699999999995953</v>
      </c>
      <c r="O185" s="16">
        <f t="shared" si="52"/>
        <v>175</v>
      </c>
      <c r="P185" s="17">
        <f t="shared" ca="1" si="46"/>
        <v>12.760000000000218</v>
      </c>
      <c r="R185" s="16">
        <f t="shared" si="53"/>
        <v>175</v>
      </c>
      <c r="S185" s="17">
        <f t="shared" ca="1" si="47"/>
        <v>7.2914285714287104</v>
      </c>
      <c r="T185" s="17">
        <f t="shared" ca="1" si="48"/>
        <v>12.760000000000218</v>
      </c>
    </row>
    <row r="186" spans="1:20">
      <c r="A186" s="16">
        <f t="shared" si="49"/>
        <v>176</v>
      </c>
      <c r="B186" s="16">
        <f t="shared" ca="1" si="39"/>
        <v>5.1100000000000003</v>
      </c>
      <c r="C186" s="16">
        <f t="shared" ca="1" si="40"/>
        <v>0.20547945205479451</v>
      </c>
      <c r="D186" s="16">
        <f t="shared" ca="1" si="41"/>
        <v>0.28496532492030369</v>
      </c>
      <c r="E186" s="16">
        <f t="shared" ca="1" si="42"/>
        <v>0</v>
      </c>
      <c r="F186" s="16">
        <f t="shared" ca="1" si="50"/>
        <v>0</v>
      </c>
      <c r="G186" s="16">
        <f t="shared" ca="1" si="51"/>
        <v>7</v>
      </c>
      <c r="H186" s="18">
        <f t="shared" ca="1" si="43"/>
        <v>0</v>
      </c>
      <c r="I186" s="21">
        <f t="shared" ca="1" si="44"/>
        <v>-1</v>
      </c>
      <c r="J186" s="3">
        <f t="shared" ca="1" si="55"/>
        <v>187.76</v>
      </c>
      <c r="K186" s="17">
        <f t="shared" ca="1" si="54"/>
        <v>1011.7600000000002</v>
      </c>
      <c r="L186" s="17">
        <f t="shared" ca="1" si="38"/>
        <v>1022.3299999999998</v>
      </c>
      <c r="M186" s="16">
        <f t="shared" ca="1" si="45"/>
        <v>-10.569999999999595</v>
      </c>
      <c r="O186" s="16">
        <f t="shared" si="52"/>
        <v>176</v>
      </c>
      <c r="P186" s="17">
        <f t="shared" ca="1" si="46"/>
        <v>11.760000000000218</v>
      </c>
      <c r="R186" s="16">
        <f t="shared" si="53"/>
        <v>176</v>
      </c>
      <c r="S186" s="17">
        <f t="shared" ca="1" si="47"/>
        <v>6.6818181818183007</v>
      </c>
      <c r="T186" s="17">
        <f t="shared" ca="1" si="48"/>
        <v>11.760000000000218</v>
      </c>
    </row>
    <row r="187" spans="1:20">
      <c r="A187" s="16">
        <f t="shared" si="49"/>
        <v>177</v>
      </c>
      <c r="B187" s="16">
        <f t="shared" ca="1" si="39"/>
        <v>5.77</v>
      </c>
      <c r="C187" s="16">
        <f t="shared" ca="1" si="40"/>
        <v>0.18197573656845756</v>
      </c>
      <c r="D187" s="16">
        <f t="shared" ca="1" si="41"/>
        <v>0.39224114797478715</v>
      </c>
      <c r="E187" s="16">
        <f t="shared" ca="1" si="42"/>
        <v>0</v>
      </c>
      <c r="F187" s="16">
        <f t="shared" ca="1" si="50"/>
        <v>0</v>
      </c>
      <c r="G187" s="16">
        <f t="shared" ca="1" si="51"/>
        <v>8</v>
      </c>
      <c r="H187" s="18">
        <f t="shared" ca="1" si="43"/>
        <v>0</v>
      </c>
      <c r="I187" s="21">
        <f t="shared" ca="1" si="44"/>
        <v>-1</v>
      </c>
      <c r="J187" s="3">
        <f t="shared" ca="1" si="55"/>
        <v>187.76</v>
      </c>
      <c r="K187" s="17">
        <f t="shared" ca="1" si="54"/>
        <v>1010.7600000000002</v>
      </c>
      <c r="L187" s="17">
        <f t="shared" ca="1" si="38"/>
        <v>1022.3299999999998</v>
      </c>
      <c r="M187" s="16">
        <f t="shared" ca="1" si="45"/>
        <v>-11.569999999999595</v>
      </c>
      <c r="O187" s="16">
        <f t="shared" si="52"/>
        <v>177</v>
      </c>
      <c r="P187" s="17">
        <f t="shared" ca="1" si="46"/>
        <v>10.760000000000218</v>
      </c>
      <c r="R187" s="16">
        <f t="shared" si="53"/>
        <v>177</v>
      </c>
      <c r="S187" s="17">
        <f t="shared" ca="1" si="47"/>
        <v>6.0790960451978719</v>
      </c>
      <c r="T187" s="17">
        <f t="shared" ca="1" si="48"/>
        <v>10.760000000000218</v>
      </c>
    </row>
    <row r="188" spans="1:20">
      <c r="A188" s="16">
        <f t="shared" si="49"/>
        <v>178</v>
      </c>
      <c r="B188" s="16">
        <f t="shared" ca="1" si="39"/>
        <v>2.0099999999999998</v>
      </c>
      <c r="C188" s="16">
        <f t="shared" ca="1" si="40"/>
        <v>0.5223880597014926</v>
      </c>
      <c r="D188" s="16">
        <f t="shared" ca="1" si="41"/>
        <v>0.55634866518635029</v>
      </c>
      <c r="E188" s="16">
        <f t="shared" ca="1" si="42"/>
        <v>0</v>
      </c>
      <c r="F188" s="16">
        <f t="shared" ca="1" si="50"/>
        <v>0</v>
      </c>
      <c r="G188" s="16">
        <f t="shared" ca="1" si="51"/>
        <v>9</v>
      </c>
      <c r="H188" s="18">
        <f t="shared" ca="1" si="43"/>
        <v>0</v>
      </c>
      <c r="I188" s="21">
        <f t="shared" ca="1" si="44"/>
        <v>-1</v>
      </c>
      <c r="J188" s="3">
        <f t="shared" ca="1" si="55"/>
        <v>187.76</v>
      </c>
      <c r="K188" s="17">
        <f t="shared" ca="1" si="54"/>
        <v>1009.7600000000002</v>
      </c>
      <c r="L188" s="17">
        <f t="shared" ca="1" si="38"/>
        <v>1022.3299999999998</v>
      </c>
      <c r="M188" s="16">
        <f t="shared" ca="1" si="45"/>
        <v>-12.569999999999595</v>
      </c>
      <c r="O188" s="16">
        <f t="shared" si="52"/>
        <v>178</v>
      </c>
      <c r="P188" s="17">
        <f t="shared" ca="1" si="46"/>
        <v>9.7600000000002183</v>
      </c>
      <c r="R188" s="16">
        <f t="shared" si="53"/>
        <v>178</v>
      </c>
      <c r="S188" s="17">
        <f t="shared" ca="1" si="47"/>
        <v>5.483146067415845</v>
      </c>
      <c r="T188" s="17">
        <f t="shared" ca="1" si="48"/>
        <v>9.7600000000002183</v>
      </c>
    </row>
    <row r="189" spans="1:20">
      <c r="A189" s="16">
        <f t="shared" si="49"/>
        <v>179</v>
      </c>
      <c r="B189" s="16">
        <f t="shared" ca="1" si="39"/>
        <v>5.73</v>
      </c>
      <c r="C189" s="16">
        <f t="shared" ca="1" si="40"/>
        <v>0.18324607329842932</v>
      </c>
      <c r="D189" s="16">
        <f t="shared" ca="1" si="41"/>
        <v>0.73683099457646528</v>
      </c>
      <c r="E189" s="16">
        <f t="shared" ca="1" si="42"/>
        <v>0</v>
      </c>
      <c r="F189" s="16">
        <f t="shared" ca="1" si="50"/>
        <v>0</v>
      </c>
      <c r="G189" s="16">
        <f t="shared" ca="1" si="51"/>
        <v>10</v>
      </c>
      <c r="H189" s="18">
        <f t="shared" ca="1" si="43"/>
        <v>0</v>
      </c>
      <c r="I189" s="21">
        <f t="shared" ca="1" si="44"/>
        <v>-1</v>
      </c>
      <c r="J189" s="3">
        <f t="shared" ca="1" si="55"/>
        <v>187.76</v>
      </c>
      <c r="K189" s="17">
        <f t="shared" ca="1" si="54"/>
        <v>1008.7600000000002</v>
      </c>
      <c r="L189" s="17">
        <f t="shared" ca="1" si="38"/>
        <v>1022.3299999999998</v>
      </c>
      <c r="M189" s="16">
        <f t="shared" ca="1" si="45"/>
        <v>-13.569999999999595</v>
      </c>
      <c r="O189" s="16">
        <f t="shared" si="52"/>
        <v>179</v>
      </c>
      <c r="P189" s="17">
        <f t="shared" ca="1" si="46"/>
        <v>8.7600000000002183</v>
      </c>
      <c r="R189" s="16">
        <f t="shared" si="53"/>
        <v>179</v>
      </c>
      <c r="S189" s="17">
        <f t="shared" ca="1" si="47"/>
        <v>4.8938547486034594</v>
      </c>
      <c r="T189" s="17">
        <f t="shared" ca="1" si="48"/>
        <v>8.7600000000002183</v>
      </c>
    </row>
    <row r="190" spans="1:20">
      <c r="A190" s="16">
        <f t="shared" si="49"/>
        <v>180</v>
      </c>
      <c r="B190" s="16">
        <f t="shared" ca="1" si="39"/>
        <v>4.68</v>
      </c>
      <c r="C190" s="16">
        <f t="shared" ca="1" si="40"/>
        <v>0.22435897435897439</v>
      </c>
      <c r="D190" s="16">
        <f t="shared" ca="1" si="41"/>
        <v>0.84482262563633559</v>
      </c>
      <c r="E190" s="16">
        <f t="shared" ca="1" si="42"/>
        <v>0</v>
      </c>
      <c r="F190" s="16">
        <f t="shared" ca="1" si="50"/>
        <v>0</v>
      </c>
      <c r="G190" s="16">
        <f t="shared" ca="1" si="51"/>
        <v>11</v>
      </c>
      <c r="H190" s="18">
        <f t="shared" ca="1" si="43"/>
        <v>0</v>
      </c>
      <c r="I190" s="21">
        <f t="shared" ca="1" si="44"/>
        <v>-1</v>
      </c>
      <c r="J190" s="3">
        <f t="shared" ca="1" si="55"/>
        <v>187.76</v>
      </c>
      <c r="K190" s="17">
        <f t="shared" ca="1" si="54"/>
        <v>1007.7600000000002</v>
      </c>
      <c r="L190" s="17">
        <f t="shared" ca="1" si="38"/>
        <v>1022.3299999999998</v>
      </c>
      <c r="M190" s="16">
        <f t="shared" ca="1" si="45"/>
        <v>-14.569999999999595</v>
      </c>
      <c r="O190" s="16">
        <f t="shared" si="52"/>
        <v>180</v>
      </c>
      <c r="P190" s="17">
        <f t="shared" ca="1" si="46"/>
        <v>7.7600000000002183</v>
      </c>
      <c r="R190" s="16">
        <f t="shared" si="53"/>
        <v>180</v>
      </c>
      <c r="S190" s="17">
        <f t="shared" ca="1" si="47"/>
        <v>4.311111111111245</v>
      </c>
      <c r="T190" s="17">
        <f t="shared" ca="1" si="48"/>
        <v>7.7600000000002183</v>
      </c>
    </row>
    <row r="191" spans="1:20">
      <c r="A191" s="16">
        <f t="shared" si="49"/>
        <v>181</v>
      </c>
      <c r="B191" s="16">
        <f t="shared" ca="1" si="39"/>
        <v>3.53</v>
      </c>
      <c r="C191" s="16">
        <f t="shared" ca="1" si="40"/>
        <v>0.2974504249291785</v>
      </c>
      <c r="D191" s="16">
        <f t="shared" ca="1" si="41"/>
        <v>0.67238548560867262</v>
      </c>
      <c r="E191" s="16">
        <f t="shared" ca="1" si="42"/>
        <v>0</v>
      </c>
      <c r="F191" s="16">
        <f t="shared" ca="1" si="50"/>
        <v>0</v>
      </c>
      <c r="G191" s="16">
        <f t="shared" ca="1" si="51"/>
        <v>12</v>
      </c>
      <c r="H191" s="18">
        <f t="shared" ca="1" si="43"/>
        <v>0</v>
      </c>
      <c r="I191" s="21">
        <f t="shared" ca="1" si="44"/>
        <v>-1</v>
      </c>
      <c r="J191" s="3">
        <f t="shared" ca="1" si="55"/>
        <v>187.76</v>
      </c>
      <c r="K191" s="17">
        <f t="shared" ca="1" si="54"/>
        <v>1006.7600000000002</v>
      </c>
      <c r="L191" s="17">
        <f t="shared" ca="1" si="38"/>
        <v>1022.3299999999998</v>
      </c>
      <c r="M191" s="16">
        <f t="shared" ca="1" si="45"/>
        <v>-15.569999999999595</v>
      </c>
      <c r="O191" s="16">
        <f t="shared" si="52"/>
        <v>181</v>
      </c>
      <c r="P191" s="17">
        <f t="shared" ca="1" si="46"/>
        <v>6.7600000000002183</v>
      </c>
      <c r="R191" s="16">
        <f t="shared" si="53"/>
        <v>181</v>
      </c>
      <c r="S191" s="17">
        <f t="shared" ca="1" si="47"/>
        <v>3.7348066298343667</v>
      </c>
      <c r="T191" s="17">
        <f t="shared" ca="1" si="48"/>
        <v>6.7600000000002183</v>
      </c>
    </row>
    <row r="192" spans="1:20">
      <c r="A192" s="16">
        <f t="shared" si="49"/>
        <v>182</v>
      </c>
      <c r="B192" s="16">
        <f t="shared" ca="1" si="39"/>
        <v>2.44</v>
      </c>
      <c r="C192" s="16">
        <f t="shared" ca="1" si="40"/>
        <v>0.43032786885245905</v>
      </c>
      <c r="D192" s="16">
        <f t="shared" ca="1" si="41"/>
        <v>0.26599910498177071</v>
      </c>
      <c r="E192" s="16">
        <f t="shared" ca="1" si="42"/>
        <v>1</v>
      </c>
      <c r="F192" s="16">
        <f t="shared" ca="1" si="50"/>
        <v>1</v>
      </c>
      <c r="G192" s="16">
        <f t="shared" ca="1" si="51"/>
        <v>0</v>
      </c>
      <c r="H192" s="18">
        <f t="shared" ca="1" si="43"/>
        <v>2.44</v>
      </c>
      <c r="I192" s="21">
        <f t="shared" ca="1" si="44"/>
        <v>1.44</v>
      </c>
      <c r="J192" s="3">
        <f t="shared" ca="1" si="55"/>
        <v>190.2</v>
      </c>
      <c r="K192" s="17">
        <f t="shared" ca="1" si="54"/>
        <v>1008.2000000000003</v>
      </c>
      <c r="L192" s="17">
        <f t="shared" ca="1" si="38"/>
        <v>1022.3299999999998</v>
      </c>
      <c r="M192" s="16">
        <f t="shared" ca="1" si="45"/>
        <v>-14.129999999999541</v>
      </c>
      <c r="O192" s="16">
        <f t="shared" si="52"/>
        <v>182</v>
      </c>
      <c r="P192" s="17">
        <f t="shared" ca="1" si="46"/>
        <v>8.2000000000002728</v>
      </c>
      <c r="R192" s="16">
        <f t="shared" si="53"/>
        <v>182</v>
      </c>
      <c r="S192" s="17">
        <f t="shared" ca="1" si="47"/>
        <v>4.5054945054946387</v>
      </c>
      <c r="T192" s="17">
        <f t="shared" ca="1" si="48"/>
        <v>8.2000000000002728</v>
      </c>
    </row>
    <row r="193" spans="1:20">
      <c r="A193" s="16">
        <f t="shared" si="49"/>
        <v>183</v>
      </c>
      <c r="B193" s="16">
        <f t="shared" ca="1" si="39"/>
        <v>3.73</v>
      </c>
      <c r="C193" s="16">
        <f t="shared" ca="1" si="40"/>
        <v>0.28150134048257375</v>
      </c>
      <c r="D193" s="16">
        <f t="shared" ca="1" si="41"/>
        <v>0.46658519436743573</v>
      </c>
      <c r="E193" s="16">
        <f t="shared" ca="1" si="42"/>
        <v>0</v>
      </c>
      <c r="F193" s="16">
        <f t="shared" ca="1" si="50"/>
        <v>0</v>
      </c>
      <c r="G193" s="16">
        <f t="shared" ca="1" si="51"/>
        <v>1</v>
      </c>
      <c r="H193" s="18">
        <f t="shared" ca="1" si="43"/>
        <v>0</v>
      </c>
      <c r="I193" s="21">
        <f t="shared" ca="1" si="44"/>
        <v>-1</v>
      </c>
      <c r="J193" s="3">
        <f t="shared" ca="1" si="55"/>
        <v>190.2</v>
      </c>
      <c r="K193" s="17">
        <f t="shared" ca="1" si="54"/>
        <v>1007.2000000000003</v>
      </c>
      <c r="L193" s="17">
        <f t="shared" ca="1" si="38"/>
        <v>1022.3299999999998</v>
      </c>
      <c r="M193" s="16">
        <f t="shared" ca="1" si="45"/>
        <v>-15.129999999999541</v>
      </c>
      <c r="O193" s="16">
        <f t="shared" si="52"/>
        <v>183</v>
      </c>
      <c r="P193" s="17">
        <f t="shared" ca="1" si="46"/>
        <v>7.2000000000002728</v>
      </c>
      <c r="R193" s="16">
        <f t="shared" si="53"/>
        <v>183</v>
      </c>
      <c r="S193" s="17">
        <f t="shared" ca="1" si="47"/>
        <v>3.9344262295083468</v>
      </c>
      <c r="T193" s="17">
        <f t="shared" ca="1" si="48"/>
        <v>7.2000000000002728</v>
      </c>
    </row>
    <row r="194" spans="1:20">
      <c r="A194" s="16">
        <f t="shared" si="49"/>
        <v>184</v>
      </c>
      <c r="B194" s="16">
        <f t="shared" ca="1" si="39"/>
        <v>5.26</v>
      </c>
      <c r="C194" s="16">
        <f t="shared" ca="1" si="40"/>
        <v>0.19961977186311788</v>
      </c>
      <c r="D194" s="16">
        <f t="shared" ca="1" si="41"/>
        <v>0.33842339736676874</v>
      </c>
      <c r="E194" s="16">
        <f t="shared" ca="1" si="42"/>
        <v>0</v>
      </c>
      <c r="F194" s="16">
        <f t="shared" ca="1" si="50"/>
        <v>0</v>
      </c>
      <c r="G194" s="16">
        <f t="shared" ca="1" si="51"/>
        <v>2</v>
      </c>
      <c r="H194" s="18">
        <f t="shared" ca="1" si="43"/>
        <v>0</v>
      </c>
      <c r="I194" s="21">
        <f t="shared" ca="1" si="44"/>
        <v>-1</v>
      </c>
      <c r="J194" s="3">
        <f t="shared" ca="1" si="55"/>
        <v>190.2</v>
      </c>
      <c r="K194" s="17">
        <f t="shared" ca="1" si="54"/>
        <v>1006.2000000000003</v>
      </c>
      <c r="L194" s="17">
        <f t="shared" ca="1" si="38"/>
        <v>1022.3299999999998</v>
      </c>
      <c r="M194" s="16">
        <f t="shared" ca="1" si="45"/>
        <v>-16.129999999999541</v>
      </c>
      <c r="O194" s="16">
        <f t="shared" si="52"/>
        <v>184</v>
      </c>
      <c r="P194" s="17">
        <f t="shared" ca="1" si="46"/>
        <v>6.2000000000002728</v>
      </c>
      <c r="R194" s="16">
        <f t="shared" si="53"/>
        <v>184</v>
      </c>
      <c r="S194" s="17">
        <f t="shared" ca="1" si="47"/>
        <v>3.3695652173914397</v>
      </c>
      <c r="T194" s="17">
        <f t="shared" ca="1" si="48"/>
        <v>6.2000000000002728</v>
      </c>
    </row>
    <row r="195" spans="1:20">
      <c r="A195" s="16">
        <f t="shared" si="49"/>
        <v>185</v>
      </c>
      <c r="B195" s="16">
        <f t="shared" ca="1" si="39"/>
        <v>5.49</v>
      </c>
      <c r="C195" s="16">
        <f t="shared" ca="1" si="40"/>
        <v>0.19125683060109289</v>
      </c>
      <c r="D195" s="16">
        <f t="shared" ca="1" si="41"/>
        <v>0.25512243728584938</v>
      </c>
      <c r="E195" s="16">
        <f t="shared" ca="1" si="42"/>
        <v>0</v>
      </c>
      <c r="F195" s="16">
        <f t="shared" ca="1" si="50"/>
        <v>0</v>
      </c>
      <c r="G195" s="16">
        <f t="shared" ca="1" si="51"/>
        <v>3</v>
      </c>
      <c r="H195" s="18">
        <f t="shared" ca="1" si="43"/>
        <v>0</v>
      </c>
      <c r="I195" s="21">
        <f t="shared" ca="1" si="44"/>
        <v>-1</v>
      </c>
      <c r="J195" s="3">
        <f t="shared" ca="1" si="55"/>
        <v>190.2</v>
      </c>
      <c r="K195" s="17">
        <f t="shared" ca="1" si="54"/>
        <v>1005.2000000000003</v>
      </c>
      <c r="L195" s="17">
        <f t="shared" ca="1" si="38"/>
        <v>1022.3299999999998</v>
      </c>
      <c r="M195" s="16">
        <f t="shared" ca="1" si="45"/>
        <v>-17.129999999999541</v>
      </c>
      <c r="O195" s="16">
        <f t="shared" si="52"/>
        <v>185</v>
      </c>
      <c r="P195" s="17">
        <f t="shared" ca="1" si="46"/>
        <v>5.2000000000002728</v>
      </c>
      <c r="R195" s="16">
        <f t="shared" si="53"/>
        <v>185</v>
      </c>
      <c r="S195" s="17">
        <f t="shared" ca="1" si="47"/>
        <v>2.8108108108109633</v>
      </c>
      <c r="T195" s="17">
        <f t="shared" ca="1" si="48"/>
        <v>5.2000000000002728</v>
      </c>
    </row>
    <row r="196" spans="1:20">
      <c r="A196" s="16">
        <f t="shared" si="49"/>
        <v>186</v>
      </c>
      <c r="B196" s="16">
        <f t="shared" ca="1" si="39"/>
        <v>5.72</v>
      </c>
      <c r="C196" s="16">
        <f t="shared" ca="1" si="40"/>
        <v>0.1835664335664336</v>
      </c>
      <c r="D196" s="16">
        <f t="shared" ca="1" si="41"/>
        <v>0.36909505865677517</v>
      </c>
      <c r="E196" s="16">
        <f t="shared" ca="1" si="42"/>
        <v>0</v>
      </c>
      <c r="F196" s="16">
        <f t="shared" ca="1" si="50"/>
        <v>0</v>
      </c>
      <c r="G196" s="16">
        <f t="shared" ca="1" si="51"/>
        <v>4</v>
      </c>
      <c r="H196" s="18">
        <f t="shared" ca="1" si="43"/>
        <v>0</v>
      </c>
      <c r="I196" s="21">
        <f t="shared" ca="1" si="44"/>
        <v>-1</v>
      </c>
      <c r="J196" s="3">
        <f t="shared" ca="1" si="55"/>
        <v>190.2</v>
      </c>
      <c r="K196" s="17">
        <f t="shared" ca="1" si="54"/>
        <v>1004.2000000000003</v>
      </c>
      <c r="L196" s="17">
        <f t="shared" ca="1" si="38"/>
        <v>1022.3299999999998</v>
      </c>
      <c r="M196" s="16">
        <f t="shared" ca="1" si="45"/>
        <v>-18.129999999999541</v>
      </c>
      <c r="O196" s="16">
        <f t="shared" si="52"/>
        <v>186</v>
      </c>
      <c r="P196" s="17">
        <f t="shared" ca="1" si="46"/>
        <v>4.2000000000002728</v>
      </c>
      <c r="R196" s="16">
        <f t="shared" si="53"/>
        <v>186</v>
      </c>
      <c r="S196" s="17">
        <f t="shared" ca="1" si="47"/>
        <v>2.2580645161291812</v>
      </c>
      <c r="T196" s="17">
        <f t="shared" ca="1" si="48"/>
        <v>4.2000000000002728</v>
      </c>
    </row>
    <row r="197" spans="1:20">
      <c r="A197" s="16">
        <f t="shared" si="49"/>
        <v>187</v>
      </c>
      <c r="B197" s="16">
        <f t="shared" ca="1" si="39"/>
        <v>4.7</v>
      </c>
      <c r="C197" s="16">
        <f t="shared" ca="1" si="40"/>
        <v>0.22340425531914895</v>
      </c>
      <c r="D197" s="16">
        <f t="shared" ca="1" si="41"/>
        <v>0.90731204384069319</v>
      </c>
      <c r="E197" s="16">
        <f t="shared" ca="1" si="42"/>
        <v>0</v>
      </c>
      <c r="F197" s="16">
        <f t="shared" ca="1" si="50"/>
        <v>0</v>
      </c>
      <c r="G197" s="16">
        <f t="shared" ca="1" si="51"/>
        <v>5</v>
      </c>
      <c r="H197" s="18">
        <f t="shared" ca="1" si="43"/>
        <v>0</v>
      </c>
      <c r="I197" s="21">
        <f t="shared" ca="1" si="44"/>
        <v>-1</v>
      </c>
      <c r="J197" s="3">
        <f t="shared" ca="1" si="55"/>
        <v>190.2</v>
      </c>
      <c r="K197" s="17">
        <f t="shared" ca="1" si="54"/>
        <v>1003.2000000000003</v>
      </c>
      <c r="L197" s="17">
        <f t="shared" ca="1" si="38"/>
        <v>1022.3299999999998</v>
      </c>
      <c r="M197" s="16">
        <f t="shared" ca="1" si="45"/>
        <v>-19.129999999999541</v>
      </c>
      <c r="O197" s="16">
        <f t="shared" si="52"/>
        <v>187</v>
      </c>
      <c r="P197" s="17">
        <f t="shared" ca="1" si="46"/>
        <v>3.2000000000002728</v>
      </c>
      <c r="R197" s="16">
        <f t="shared" si="53"/>
        <v>187</v>
      </c>
      <c r="S197" s="17">
        <f t="shared" ca="1" si="47"/>
        <v>1.7112299465242131</v>
      </c>
      <c r="T197" s="17">
        <f t="shared" ca="1" si="48"/>
        <v>3.2000000000002728</v>
      </c>
    </row>
    <row r="198" spans="1:20">
      <c r="A198" s="16">
        <f t="shared" si="49"/>
        <v>188</v>
      </c>
      <c r="B198" s="16">
        <f t="shared" ca="1" si="39"/>
        <v>3.43</v>
      </c>
      <c r="C198" s="16">
        <f t="shared" ca="1" si="40"/>
        <v>0.30612244897959179</v>
      </c>
      <c r="D198" s="16">
        <f t="shared" ca="1" si="41"/>
        <v>0.45919067363509392</v>
      </c>
      <c r="E198" s="16">
        <f t="shared" ca="1" si="42"/>
        <v>0</v>
      </c>
      <c r="F198" s="16">
        <f t="shared" ca="1" si="50"/>
        <v>0</v>
      </c>
      <c r="G198" s="16">
        <f t="shared" ca="1" si="51"/>
        <v>6</v>
      </c>
      <c r="H198" s="18">
        <f t="shared" ca="1" si="43"/>
        <v>0</v>
      </c>
      <c r="I198" s="21">
        <f t="shared" ca="1" si="44"/>
        <v>-1</v>
      </c>
      <c r="J198" s="3">
        <f t="shared" ca="1" si="55"/>
        <v>190.2</v>
      </c>
      <c r="K198" s="17">
        <f t="shared" ca="1" si="54"/>
        <v>1002.2000000000003</v>
      </c>
      <c r="L198" s="17">
        <f t="shared" ca="1" si="38"/>
        <v>1022.3299999999998</v>
      </c>
      <c r="M198" s="16">
        <f t="shared" ca="1" si="45"/>
        <v>-20.129999999999541</v>
      </c>
      <c r="O198" s="16">
        <f t="shared" si="52"/>
        <v>188</v>
      </c>
      <c r="P198" s="17">
        <f t="shared" ca="1" si="46"/>
        <v>2.2000000000002728</v>
      </c>
      <c r="R198" s="16">
        <f t="shared" si="53"/>
        <v>188</v>
      </c>
      <c r="S198" s="17">
        <f t="shared" ca="1" si="47"/>
        <v>1.1702127659575865</v>
      </c>
      <c r="T198" s="17">
        <f t="shared" ca="1" si="48"/>
        <v>2.2000000000002728</v>
      </c>
    </row>
    <row r="199" spans="1:20">
      <c r="A199" s="16">
        <f t="shared" si="49"/>
        <v>189</v>
      </c>
      <c r="B199" s="16">
        <f t="shared" ca="1" si="39"/>
        <v>2.2200000000000002</v>
      </c>
      <c r="C199" s="16">
        <f t="shared" ca="1" si="40"/>
        <v>0.47297297297297292</v>
      </c>
      <c r="D199" s="16">
        <f t="shared" ca="1" si="41"/>
        <v>0.93476308870470115</v>
      </c>
      <c r="E199" s="16">
        <f t="shared" ca="1" si="42"/>
        <v>0</v>
      </c>
      <c r="F199" s="16">
        <f t="shared" ca="1" si="50"/>
        <v>0</v>
      </c>
      <c r="G199" s="16">
        <f t="shared" ca="1" si="51"/>
        <v>7</v>
      </c>
      <c r="H199" s="18">
        <f t="shared" ca="1" si="43"/>
        <v>0</v>
      </c>
      <c r="I199" s="21">
        <f t="shared" ca="1" si="44"/>
        <v>-1</v>
      </c>
      <c r="J199" s="3">
        <f t="shared" ca="1" si="55"/>
        <v>190.2</v>
      </c>
      <c r="K199" s="17">
        <f t="shared" ca="1" si="54"/>
        <v>1001.2000000000003</v>
      </c>
      <c r="L199" s="17">
        <f t="shared" ca="1" si="38"/>
        <v>1022.3299999999998</v>
      </c>
      <c r="M199" s="16">
        <f t="shared" ca="1" si="45"/>
        <v>-21.129999999999541</v>
      </c>
      <c r="O199" s="16">
        <f t="shared" si="52"/>
        <v>189</v>
      </c>
      <c r="P199" s="17">
        <f t="shared" ca="1" si="46"/>
        <v>1.2000000000002728</v>
      </c>
      <c r="R199" s="16">
        <f t="shared" si="53"/>
        <v>189</v>
      </c>
      <c r="S199" s="17">
        <f t="shared" ca="1" si="47"/>
        <v>0.63492063492078898</v>
      </c>
      <c r="T199" s="17">
        <f t="shared" ca="1" si="48"/>
        <v>1.2000000000002728</v>
      </c>
    </row>
    <row r="200" spans="1:20">
      <c r="A200" s="16">
        <f t="shared" si="49"/>
        <v>190</v>
      </c>
      <c r="B200" s="16">
        <f t="shared" ca="1" si="39"/>
        <v>3.2</v>
      </c>
      <c r="C200" s="16">
        <f t="shared" ca="1" si="40"/>
        <v>0.328125</v>
      </c>
      <c r="D200" s="16">
        <f t="shared" ca="1" si="41"/>
        <v>0.60423059800433077</v>
      </c>
      <c r="E200" s="16">
        <f t="shared" ca="1" si="42"/>
        <v>0</v>
      </c>
      <c r="F200" s="16">
        <f t="shared" ca="1" si="50"/>
        <v>0</v>
      </c>
      <c r="G200" s="16">
        <f t="shared" ca="1" si="51"/>
        <v>8</v>
      </c>
      <c r="H200" s="18">
        <f t="shared" ca="1" si="43"/>
        <v>0</v>
      </c>
      <c r="I200" s="21">
        <f t="shared" ca="1" si="44"/>
        <v>-1</v>
      </c>
      <c r="J200" s="3">
        <f t="shared" ca="1" si="55"/>
        <v>190.2</v>
      </c>
      <c r="K200" s="17">
        <f t="shared" ca="1" si="54"/>
        <v>1000.2000000000003</v>
      </c>
      <c r="L200" s="17">
        <f t="shared" ca="1" si="38"/>
        <v>1022.3299999999998</v>
      </c>
      <c r="M200" s="16">
        <f t="shared" ca="1" si="45"/>
        <v>-22.129999999999541</v>
      </c>
      <c r="O200" s="16">
        <f t="shared" si="52"/>
        <v>190</v>
      </c>
      <c r="P200" s="17">
        <f t="shared" ca="1" si="46"/>
        <v>0.20000000000027285</v>
      </c>
      <c r="R200" s="16">
        <f t="shared" si="53"/>
        <v>190</v>
      </c>
      <c r="S200" s="17">
        <f t="shared" ca="1" si="47"/>
        <v>0.10526315789488194</v>
      </c>
      <c r="T200" s="17">
        <f t="shared" ca="1" si="48"/>
        <v>0.20000000000027285</v>
      </c>
    </row>
    <row r="201" spans="1:20">
      <c r="A201" s="16">
        <f t="shared" si="49"/>
        <v>191</v>
      </c>
      <c r="B201" s="16">
        <f t="shared" ca="1" si="39"/>
        <v>3.11</v>
      </c>
      <c r="C201" s="16">
        <f t="shared" ca="1" si="40"/>
        <v>0.33762057877813506</v>
      </c>
      <c r="D201" s="16">
        <f t="shared" ca="1" si="41"/>
        <v>0.55704481634373626</v>
      </c>
      <c r="E201" s="16">
        <f t="shared" ca="1" si="42"/>
        <v>0</v>
      </c>
      <c r="F201" s="16">
        <f t="shared" ca="1" si="50"/>
        <v>0</v>
      </c>
      <c r="G201" s="16">
        <f t="shared" ca="1" si="51"/>
        <v>9</v>
      </c>
      <c r="H201" s="18">
        <f t="shared" ca="1" si="43"/>
        <v>0</v>
      </c>
      <c r="I201" s="21">
        <f t="shared" ca="1" si="44"/>
        <v>-1</v>
      </c>
      <c r="J201" s="3">
        <f t="shared" ca="1" si="55"/>
        <v>190.2</v>
      </c>
      <c r="K201" s="17">
        <f t="shared" ca="1" si="54"/>
        <v>999.20000000000027</v>
      </c>
      <c r="L201" s="17">
        <f t="shared" ca="1" si="38"/>
        <v>1022.3299999999998</v>
      </c>
      <c r="M201" s="16">
        <f t="shared" ca="1" si="45"/>
        <v>-23.129999999999541</v>
      </c>
      <c r="O201" s="16">
        <f t="shared" si="52"/>
        <v>191</v>
      </c>
      <c r="P201" s="17">
        <f t="shared" ca="1" si="46"/>
        <v>-0.79999999999972715</v>
      </c>
      <c r="R201" s="16">
        <f t="shared" si="53"/>
        <v>191</v>
      </c>
      <c r="S201" s="17">
        <f t="shared" ca="1" si="47"/>
        <v>-0.41884816753912446</v>
      </c>
      <c r="T201" s="17">
        <f t="shared" ca="1" si="48"/>
        <v>-0.79999999999972715</v>
      </c>
    </row>
    <row r="202" spans="1:20">
      <c r="A202" s="16">
        <f t="shared" si="49"/>
        <v>192</v>
      </c>
      <c r="B202" s="16">
        <f t="shared" ca="1" si="39"/>
        <v>2.65</v>
      </c>
      <c r="C202" s="16">
        <f t="shared" ca="1" si="40"/>
        <v>0.39622641509433965</v>
      </c>
      <c r="D202" s="16">
        <f t="shared" ca="1" si="41"/>
        <v>0.85930116085628172</v>
      </c>
      <c r="E202" s="16">
        <f t="shared" ca="1" si="42"/>
        <v>0</v>
      </c>
      <c r="F202" s="16">
        <f t="shared" ca="1" si="50"/>
        <v>0</v>
      </c>
      <c r="G202" s="16">
        <f t="shared" ca="1" si="51"/>
        <v>10</v>
      </c>
      <c r="H202" s="18">
        <f t="shared" ca="1" si="43"/>
        <v>0</v>
      </c>
      <c r="I202" s="21">
        <f t="shared" ca="1" si="44"/>
        <v>-1</v>
      </c>
      <c r="J202" s="3">
        <f t="shared" ca="1" si="55"/>
        <v>190.2</v>
      </c>
      <c r="K202" s="17">
        <f t="shared" ca="1" si="54"/>
        <v>998.20000000000027</v>
      </c>
      <c r="L202" s="17">
        <f t="shared" ref="L202:L210" ca="1" si="56">MAX(K202,L201)</f>
        <v>1022.3299999999998</v>
      </c>
      <c r="M202" s="16">
        <f t="shared" ca="1" si="45"/>
        <v>-24.129999999999541</v>
      </c>
      <c r="O202" s="16">
        <f t="shared" si="52"/>
        <v>192</v>
      </c>
      <c r="P202" s="17">
        <f t="shared" ca="1" si="46"/>
        <v>-1.7999999999997272</v>
      </c>
      <c r="R202" s="16">
        <f t="shared" si="53"/>
        <v>192</v>
      </c>
      <c r="S202" s="17">
        <f t="shared" ca="1" si="47"/>
        <v>-0.93749999999985789</v>
      </c>
      <c r="T202" s="17">
        <f t="shared" ca="1" si="48"/>
        <v>-1.7999999999997272</v>
      </c>
    </row>
    <row r="203" spans="1:20">
      <c r="A203" s="16">
        <f t="shared" si="49"/>
        <v>193</v>
      </c>
      <c r="B203" s="16">
        <f t="shared" ref="B203:B210" ca="1" si="57">RANDBETWEEN($A$5,$B$5)/100</f>
        <v>3.27</v>
      </c>
      <c r="C203" s="16">
        <f t="shared" ref="C203:C210" ca="1" si="58">$C$5*(1/B203)</f>
        <v>0.32110091743119268</v>
      </c>
      <c r="D203" s="16">
        <f t="shared" ref="D203:D210" ca="1" si="59">RAND()</f>
        <v>7.5286912063035061E-2</v>
      </c>
      <c r="E203" s="16">
        <f t="shared" ref="E203:E210" ca="1" si="60">IF(D203&lt;=C203,1,0)</f>
        <v>1</v>
      </c>
      <c r="F203" s="16">
        <f t="shared" ca="1" si="50"/>
        <v>1</v>
      </c>
      <c r="G203" s="16">
        <f t="shared" ca="1" si="51"/>
        <v>0</v>
      </c>
      <c r="H203" s="18">
        <f t="shared" ref="H203:H210" ca="1" si="61">IF(E203=0,0,B203)</f>
        <v>3.27</v>
      </c>
      <c r="I203" s="21">
        <f t="shared" ref="I203:I210" ca="1" si="62">IF(E203=0,-1,H203-1)</f>
        <v>2.27</v>
      </c>
      <c r="J203" s="3">
        <f t="shared" ca="1" si="55"/>
        <v>193.47</v>
      </c>
      <c r="K203" s="17">
        <f t="shared" ca="1" si="54"/>
        <v>1000.4700000000003</v>
      </c>
      <c r="L203" s="17">
        <f t="shared" ca="1" si="56"/>
        <v>1022.3299999999998</v>
      </c>
      <c r="M203" s="16">
        <f t="shared" ref="M203:M210" ca="1" si="63">IF(K203&lt;N(L203),K203-L202,"")</f>
        <v>-21.859999999999559</v>
      </c>
      <c r="O203" s="16">
        <f t="shared" si="52"/>
        <v>193</v>
      </c>
      <c r="P203" s="17">
        <f t="shared" ref="P203:P210" ca="1" si="64">K203-1000</f>
        <v>0.47000000000025466</v>
      </c>
      <c r="R203" s="16">
        <f t="shared" si="53"/>
        <v>193</v>
      </c>
      <c r="S203" s="17">
        <f t="shared" ref="S203:S210" ca="1" si="65">((R203+T203)/R203*100)-100</f>
        <v>0.24352331606229427</v>
      </c>
      <c r="T203" s="17">
        <f t="shared" ref="T203:T210" ca="1" si="66">K203-1000</f>
        <v>0.47000000000025466</v>
      </c>
    </row>
    <row r="204" spans="1:20">
      <c r="A204" s="16">
        <f t="shared" ref="A204:A210" si="67">A203+1</f>
        <v>194</v>
      </c>
      <c r="B204" s="16">
        <f t="shared" ca="1" si="57"/>
        <v>3.22</v>
      </c>
      <c r="C204" s="16">
        <f t="shared" ca="1" si="58"/>
        <v>0.32608695652173914</v>
      </c>
      <c r="D204" s="16">
        <f t="shared" ca="1" si="59"/>
        <v>0.31523202082707513</v>
      </c>
      <c r="E204" s="16">
        <f t="shared" ca="1" si="60"/>
        <v>1</v>
      </c>
      <c r="F204" s="16">
        <f t="shared" ref="F204:F210" ca="1" si="68">IF(E204=1,F203+1,0)</f>
        <v>2</v>
      </c>
      <c r="G204" s="16">
        <f t="shared" ref="G204:G210" ca="1" si="69">IF(E204=0,G203+1,0)</f>
        <v>0</v>
      </c>
      <c r="H204" s="18">
        <f t="shared" ca="1" si="61"/>
        <v>3.22</v>
      </c>
      <c r="I204" s="21">
        <f t="shared" ca="1" si="62"/>
        <v>2.2200000000000002</v>
      </c>
      <c r="J204" s="3">
        <f t="shared" ca="1" si="55"/>
        <v>196.69</v>
      </c>
      <c r="K204" s="17">
        <f t="shared" ca="1" si="54"/>
        <v>1002.6900000000003</v>
      </c>
      <c r="L204" s="17">
        <f t="shared" ca="1" si="56"/>
        <v>1022.3299999999998</v>
      </c>
      <c r="M204" s="16">
        <f t="shared" ca="1" si="63"/>
        <v>-19.639999999999532</v>
      </c>
      <c r="O204" s="16">
        <f t="shared" ref="O204:O210" si="70">O203+1</f>
        <v>194</v>
      </c>
      <c r="P204" s="17">
        <f t="shared" ca="1" si="64"/>
        <v>2.6900000000002819</v>
      </c>
      <c r="R204" s="16">
        <f t="shared" ref="R204:R210" si="71">R203+1</f>
        <v>194</v>
      </c>
      <c r="S204" s="17">
        <f t="shared" ca="1" si="65"/>
        <v>1.3865979381444902</v>
      </c>
      <c r="T204" s="17">
        <f t="shared" ca="1" si="66"/>
        <v>2.6900000000002819</v>
      </c>
    </row>
    <row r="205" spans="1:20">
      <c r="A205" s="16">
        <f t="shared" si="67"/>
        <v>195</v>
      </c>
      <c r="B205" s="16">
        <f t="shared" ca="1" si="57"/>
        <v>4.96</v>
      </c>
      <c r="C205" s="16">
        <f t="shared" ca="1" si="58"/>
        <v>0.21169354838709681</v>
      </c>
      <c r="D205" s="16">
        <f t="shared" ca="1" si="59"/>
        <v>0.77532376811603165</v>
      </c>
      <c r="E205" s="16">
        <f t="shared" ca="1" si="60"/>
        <v>0</v>
      </c>
      <c r="F205" s="16">
        <f t="shared" ca="1" si="68"/>
        <v>0</v>
      </c>
      <c r="G205" s="16">
        <f t="shared" ca="1" si="69"/>
        <v>1</v>
      </c>
      <c r="H205" s="18">
        <f t="shared" ca="1" si="61"/>
        <v>0</v>
      </c>
      <c r="I205" s="21">
        <f t="shared" ca="1" si="62"/>
        <v>-1</v>
      </c>
      <c r="J205" s="3">
        <f t="shared" ca="1" si="55"/>
        <v>196.69</v>
      </c>
      <c r="K205" s="17">
        <f t="shared" ca="1" si="55"/>
        <v>1001.6900000000003</v>
      </c>
      <c r="L205" s="17">
        <f t="shared" ca="1" si="56"/>
        <v>1022.3299999999998</v>
      </c>
      <c r="M205" s="16">
        <f t="shared" ca="1" si="63"/>
        <v>-20.639999999999532</v>
      </c>
      <c r="O205" s="16">
        <f t="shared" si="70"/>
        <v>195</v>
      </c>
      <c r="P205" s="17">
        <f t="shared" ca="1" si="64"/>
        <v>1.6900000000002819</v>
      </c>
      <c r="R205" s="16">
        <f t="shared" si="71"/>
        <v>195</v>
      </c>
      <c r="S205" s="17">
        <f t="shared" ca="1" si="65"/>
        <v>0.86666666666681635</v>
      </c>
      <c r="T205" s="17">
        <f t="shared" ca="1" si="66"/>
        <v>1.6900000000002819</v>
      </c>
    </row>
    <row r="206" spans="1:20">
      <c r="A206" s="16">
        <f t="shared" si="67"/>
        <v>196</v>
      </c>
      <c r="B206" s="16">
        <f t="shared" ca="1" si="57"/>
        <v>4.6100000000000003</v>
      </c>
      <c r="C206" s="16">
        <f t="shared" ca="1" si="58"/>
        <v>0.22776572668112796</v>
      </c>
      <c r="D206" s="16">
        <f t="shared" ca="1" si="59"/>
        <v>0.53926564712302594</v>
      </c>
      <c r="E206" s="16">
        <f t="shared" ca="1" si="60"/>
        <v>0</v>
      </c>
      <c r="F206" s="16">
        <f t="shared" ca="1" si="68"/>
        <v>0</v>
      </c>
      <c r="G206" s="16">
        <f t="shared" ca="1" si="69"/>
        <v>2</v>
      </c>
      <c r="H206" s="18">
        <f t="shared" ca="1" si="61"/>
        <v>0</v>
      </c>
      <c r="I206" s="21">
        <f t="shared" ca="1" si="62"/>
        <v>-1</v>
      </c>
      <c r="J206" s="3">
        <f t="shared" ref="J206:K210" ca="1" si="72">J205+H206</f>
        <v>196.69</v>
      </c>
      <c r="K206" s="17">
        <f t="shared" ca="1" si="72"/>
        <v>1000.6900000000003</v>
      </c>
      <c r="L206" s="17">
        <f t="shared" ca="1" si="56"/>
        <v>1022.3299999999998</v>
      </c>
      <c r="M206" s="16">
        <f t="shared" ca="1" si="63"/>
        <v>-21.639999999999532</v>
      </c>
      <c r="O206" s="16">
        <f t="shared" si="70"/>
        <v>196</v>
      </c>
      <c r="P206" s="17">
        <f t="shared" ca="1" si="64"/>
        <v>0.69000000000028194</v>
      </c>
      <c r="R206" s="16">
        <f t="shared" si="71"/>
        <v>196</v>
      </c>
      <c r="S206" s="17">
        <f t="shared" ca="1" si="65"/>
        <v>0.35204081632667794</v>
      </c>
      <c r="T206" s="17">
        <f t="shared" ca="1" si="66"/>
        <v>0.69000000000028194</v>
      </c>
    </row>
    <row r="207" spans="1:20">
      <c r="A207" s="16">
        <f t="shared" si="67"/>
        <v>197</v>
      </c>
      <c r="B207" s="16">
        <f t="shared" ca="1" si="57"/>
        <v>3.88</v>
      </c>
      <c r="C207" s="16">
        <f t="shared" ca="1" si="58"/>
        <v>0.27061855670103097</v>
      </c>
      <c r="D207" s="16">
        <f t="shared" ca="1" si="59"/>
        <v>0.22719548123866673</v>
      </c>
      <c r="E207" s="16">
        <f t="shared" ca="1" si="60"/>
        <v>1</v>
      </c>
      <c r="F207" s="16">
        <f t="shared" ca="1" si="68"/>
        <v>1</v>
      </c>
      <c r="G207" s="16">
        <f t="shared" ca="1" si="69"/>
        <v>0</v>
      </c>
      <c r="H207" s="18">
        <f t="shared" ca="1" si="61"/>
        <v>3.88</v>
      </c>
      <c r="I207" s="21">
        <f t="shared" ca="1" si="62"/>
        <v>2.88</v>
      </c>
      <c r="J207" s="3">
        <f t="shared" ca="1" si="72"/>
        <v>200.57</v>
      </c>
      <c r="K207" s="17">
        <f t="shared" ca="1" si="72"/>
        <v>1003.5700000000003</v>
      </c>
      <c r="L207" s="17">
        <f t="shared" ca="1" si="56"/>
        <v>1022.3299999999998</v>
      </c>
      <c r="M207" s="16">
        <f t="shared" ca="1" si="63"/>
        <v>-18.759999999999536</v>
      </c>
      <c r="O207" s="16">
        <f t="shared" si="70"/>
        <v>197</v>
      </c>
      <c r="P207" s="17">
        <f t="shared" ca="1" si="64"/>
        <v>3.5700000000002774</v>
      </c>
      <c r="R207" s="16">
        <f t="shared" si="71"/>
        <v>197</v>
      </c>
      <c r="S207" s="17">
        <f t="shared" ca="1" si="65"/>
        <v>1.8121827411168994</v>
      </c>
      <c r="T207" s="17">
        <f t="shared" ca="1" si="66"/>
        <v>3.5700000000002774</v>
      </c>
    </row>
    <row r="208" spans="1:20">
      <c r="A208" s="16">
        <f t="shared" si="67"/>
        <v>198</v>
      </c>
      <c r="B208" s="16">
        <f t="shared" ca="1" si="57"/>
        <v>3.38</v>
      </c>
      <c r="C208" s="16">
        <f t="shared" ca="1" si="58"/>
        <v>0.31065088757396453</v>
      </c>
      <c r="D208" s="16">
        <f t="shared" ca="1" si="59"/>
        <v>0.91044116411634857</v>
      </c>
      <c r="E208" s="16">
        <f t="shared" ca="1" si="60"/>
        <v>0</v>
      </c>
      <c r="F208" s="16">
        <f t="shared" ca="1" si="68"/>
        <v>0</v>
      </c>
      <c r="G208" s="16">
        <f t="shared" ca="1" si="69"/>
        <v>1</v>
      </c>
      <c r="H208" s="18">
        <f t="shared" ca="1" si="61"/>
        <v>0</v>
      </c>
      <c r="I208" s="21">
        <f t="shared" ca="1" si="62"/>
        <v>-1</v>
      </c>
      <c r="J208" s="3">
        <f t="shared" ca="1" si="72"/>
        <v>200.57</v>
      </c>
      <c r="K208" s="17">
        <f t="shared" ca="1" si="72"/>
        <v>1002.5700000000003</v>
      </c>
      <c r="L208" s="17">
        <f t="shared" ca="1" si="56"/>
        <v>1022.3299999999998</v>
      </c>
      <c r="M208" s="16">
        <f t="shared" ca="1" si="63"/>
        <v>-19.759999999999536</v>
      </c>
      <c r="O208" s="16">
        <f t="shared" si="70"/>
        <v>198</v>
      </c>
      <c r="P208" s="17">
        <f t="shared" ca="1" si="64"/>
        <v>2.5700000000002774</v>
      </c>
      <c r="R208" s="16">
        <f t="shared" si="71"/>
        <v>198</v>
      </c>
      <c r="S208" s="17">
        <f t="shared" ca="1" si="65"/>
        <v>1.2979797979799486</v>
      </c>
      <c r="T208" s="17">
        <f t="shared" ca="1" si="66"/>
        <v>2.5700000000002774</v>
      </c>
    </row>
    <row r="209" spans="1:20">
      <c r="A209" s="16">
        <f t="shared" si="67"/>
        <v>199</v>
      </c>
      <c r="B209" s="16">
        <f t="shared" ca="1" si="57"/>
        <v>3.11</v>
      </c>
      <c r="C209" s="16">
        <f t="shared" ca="1" si="58"/>
        <v>0.33762057877813506</v>
      </c>
      <c r="D209" s="16">
        <f t="shared" ca="1" si="59"/>
        <v>0.85726639719483289</v>
      </c>
      <c r="E209" s="16">
        <f t="shared" ca="1" si="60"/>
        <v>0</v>
      </c>
      <c r="F209" s="16">
        <f t="shared" ca="1" si="68"/>
        <v>0</v>
      </c>
      <c r="G209" s="16">
        <f t="shared" ca="1" si="69"/>
        <v>2</v>
      </c>
      <c r="H209" s="18">
        <f t="shared" ca="1" si="61"/>
        <v>0</v>
      </c>
      <c r="I209" s="21">
        <f t="shared" ca="1" si="62"/>
        <v>-1</v>
      </c>
      <c r="J209" s="3">
        <f t="shared" ca="1" si="72"/>
        <v>200.57</v>
      </c>
      <c r="K209" s="17">
        <f t="shared" ca="1" si="72"/>
        <v>1001.5700000000003</v>
      </c>
      <c r="L209" s="17">
        <f t="shared" ca="1" si="56"/>
        <v>1022.3299999999998</v>
      </c>
      <c r="M209" s="16">
        <f t="shared" ca="1" si="63"/>
        <v>-20.759999999999536</v>
      </c>
      <c r="O209" s="16">
        <f t="shared" si="70"/>
        <v>199</v>
      </c>
      <c r="P209" s="17">
        <f t="shared" ca="1" si="64"/>
        <v>1.5700000000002774</v>
      </c>
      <c r="R209" s="16">
        <f t="shared" si="71"/>
        <v>199</v>
      </c>
      <c r="S209" s="17">
        <f t="shared" ca="1" si="65"/>
        <v>0.7889447236182292</v>
      </c>
      <c r="T209" s="17">
        <f t="shared" ca="1" si="66"/>
        <v>1.5700000000002774</v>
      </c>
    </row>
    <row r="210" spans="1:20">
      <c r="A210" s="16">
        <f t="shared" si="67"/>
        <v>200</v>
      </c>
      <c r="B210" s="16">
        <f t="shared" ca="1" si="57"/>
        <v>3.94</v>
      </c>
      <c r="C210" s="16">
        <f t="shared" ca="1" si="58"/>
        <v>0.26649746192893403</v>
      </c>
      <c r="D210" s="16">
        <f t="shared" ca="1" si="59"/>
        <v>0.68091567133620234</v>
      </c>
      <c r="E210" s="16">
        <f t="shared" ca="1" si="60"/>
        <v>0</v>
      </c>
      <c r="F210" s="16">
        <f t="shared" ca="1" si="68"/>
        <v>0</v>
      </c>
      <c r="G210" s="16">
        <f t="shared" ca="1" si="69"/>
        <v>3</v>
      </c>
      <c r="H210" s="18">
        <f t="shared" ca="1" si="61"/>
        <v>0</v>
      </c>
      <c r="I210" s="21">
        <f t="shared" ca="1" si="62"/>
        <v>-1</v>
      </c>
      <c r="J210" s="3">
        <f t="shared" ca="1" si="72"/>
        <v>200.57</v>
      </c>
      <c r="K210" s="17">
        <f t="shared" ca="1" si="72"/>
        <v>1000.5700000000003</v>
      </c>
      <c r="L210" s="17">
        <f t="shared" ca="1" si="56"/>
        <v>1022.3299999999998</v>
      </c>
      <c r="M210" s="16">
        <f t="shared" ca="1" si="63"/>
        <v>-21.759999999999536</v>
      </c>
      <c r="O210" s="16">
        <f t="shared" si="70"/>
        <v>200</v>
      </c>
      <c r="P210" s="17">
        <f t="shared" ca="1" si="64"/>
        <v>0.5700000000002774</v>
      </c>
      <c r="R210" s="16">
        <f t="shared" si="71"/>
        <v>200</v>
      </c>
      <c r="S210" s="17">
        <f t="shared" ca="1" si="65"/>
        <v>0.2850000000001387</v>
      </c>
      <c r="T210" s="17">
        <f t="shared" ca="1" si="66"/>
        <v>0.5700000000002774</v>
      </c>
    </row>
    <row r="211" spans="1:20">
      <c r="B211" s="16">
        <f ca="1">SUM(B11:B210)</f>
        <v>788.98000000000081</v>
      </c>
      <c r="C211" s="16">
        <f t="shared" ref="C211" ca="1" si="73">$C$5*(1/B211)</f>
        <v>1.3308322137443268E-3</v>
      </c>
      <c r="E211" s="3">
        <f ca="1">SUM(E11:E210)</f>
        <v>56</v>
      </c>
      <c r="F211" s="22">
        <f ca="1">MAX(F11:F210)</f>
        <v>4</v>
      </c>
      <c r="G211" s="22">
        <f ca="1">MAX(G11:G210)</f>
        <v>12</v>
      </c>
      <c r="H211" s="18">
        <f ca="1">SUM(H11:H210)</f>
        <v>200.57</v>
      </c>
      <c r="I211" s="3"/>
      <c r="O211" s="16" t="s">
        <v>25</v>
      </c>
      <c r="Q211" s="17">
        <f ca="1">MAX(K:K)</f>
        <v>1022.3299999999998</v>
      </c>
    </row>
    <row r="212" spans="1:20">
      <c r="I212" s="3"/>
      <c r="O212" s="16" t="s">
        <v>26</v>
      </c>
      <c r="Q212" s="17">
        <f ca="1">MIN(K:K)</f>
        <v>998.20000000000027</v>
      </c>
      <c r="S212" s="16" t="s">
        <v>70</v>
      </c>
      <c r="T212" s="17">
        <f ca="1">MIN(T10:T210)</f>
        <v>-1.7999999999997272</v>
      </c>
    </row>
    <row r="213" spans="1:20">
      <c r="I213" s="3"/>
      <c r="O213" s="16" t="s">
        <v>27</v>
      </c>
      <c r="Q213" s="17">
        <f ca="1">MIN(M:M)</f>
        <v>-24.129999999999541</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56</v>
      </c>
    </row>
    <row r="217" spans="1:20">
      <c r="I217" s="3"/>
      <c r="O217" s="16" t="s">
        <v>10</v>
      </c>
      <c r="P217" s="17">
        <f ca="1">H211</f>
        <v>200.57</v>
      </c>
    </row>
    <row r="218" spans="1:20">
      <c r="I218" s="3"/>
      <c r="O218" s="12" t="s">
        <v>11</v>
      </c>
      <c r="P218" s="17">
        <f ca="1">P217-200</f>
        <v>0.56999999999999318</v>
      </c>
    </row>
    <row r="219" spans="1:20">
      <c r="I219" s="3"/>
      <c r="O219" s="16" t="s">
        <v>29</v>
      </c>
      <c r="P219" s="17">
        <f ca="1">(P217/200*100)-100</f>
        <v>0.28499999999999659</v>
      </c>
    </row>
    <row r="220" spans="1:20">
      <c r="I220" s="3"/>
    </row>
    <row r="221" spans="1:20">
      <c r="I221" s="3"/>
      <c r="O221" s="16" t="s">
        <v>31</v>
      </c>
      <c r="P221" s="22">
        <f ca="1">F211</f>
        <v>4</v>
      </c>
    </row>
    <row r="222" spans="1:20">
      <c r="I222" s="3"/>
      <c r="O222" s="16" t="s">
        <v>32</v>
      </c>
      <c r="P222" s="22">
        <f ca="1">G211</f>
        <v>12</v>
      </c>
    </row>
    <row r="223" spans="1:20">
      <c r="I223" s="3"/>
      <c r="N223" s="16" t="s">
        <v>33</v>
      </c>
      <c r="P223" s="1">
        <f ca="1">B211/200</f>
        <v>3.9449000000000041</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3.9449000000000041</v>
      </c>
      <c r="C228" s="16">
        <f ca="1">$P$216</f>
        <v>56</v>
      </c>
      <c r="E228" s="17">
        <f ca="1">$P$217</f>
        <v>200.57</v>
      </c>
      <c r="F228" s="17">
        <f ca="1">$P$218</f>
        <v>0.56999999999999318</v>
      </c>
      <c r="G228" s="17">
        <f ca="1">$P$219</f>
        <v>0.28499999999999659</v>
      </c>
      <c r="H228" s="18">
        <f ca="1">$P$221</f>
        <v>4</v>
      </c>
      <c r="I228" s="22">
        <f ca="1">$P$222</f>
        <v>12</v>
      </c>
      <c r="J228" s="18">
        <f ca="1">$Q$213</f>
        <v>-24.129999999999541</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4">IF(E246=0,-1,H246-1)</f>
        <v>-1</v>
      </c>
    </row>
    <row r="247" spans="9:9">
      <c r="I247" s="20">
        <f t="shared" si="74"/>
        <v>-1</v>
      </c>
    </row>
    <row r="248" spans="9:9">
      <c r="I248" s="20">
        <f t="shared" si="74"/>
        <v>-1</v>
      </c>
    </row>
    <row r="249" spans="9:9">
      <c r="I249" s="20">
        <f t="shared" si="74"/>
        <v>-1</v>
      </c>
    </row>
    <row r="250" spans="9:9">
      <c r="I250" s="20">
        <f t="shared" si="74"/>
        <v>-1</v>
      </c>
    </row>
    <row r="251" spans="9:9">
      <c r="I251" s="20">
        <f t="shared" si="74"/>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T251"/>
  <sheetViews>
    <sheetView topLeftCell="A10" workbookViewId="0">
      <selection activeCell="S10" sqref="S10"/>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4.51</v>
      </c>
      <c r="C11" s="16">
        <f t="shared" ref="C11:C74" ca="1" si="2">$C$5*(1/B11)</f>
        <v>0.23281596452328163</v>
      </c>
      <c r="D11" s="16">
        <f t="shared" ref="D11:D74" ca="1" si="3">RAND()</f>
        <v>0.48899258260686485</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2.2200000000000002</v>
      </c>
      <c r="C12" s="16">
        <f t="shared" ca="1" si="2"/>
        <v>0.47297297297297292</v>
      </c>
      <c r="D12" s="16">
        <f t="shared" ca="1" si="3"/>
        <v>0.99280518266818341</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4.13</v>
      </c>
      <c r="C13" s="16">
        <f t="shared" ca="1" si="2"/>
        <v>0.25423728813559321</v>
      </c>
      <c r="D13" s="16">
        <f t="shared" ca="1" si="3"/>
        <v>0.55761472061928763</v>
      </c>
      <c r="E13" s="16">
        <f t="shared" ca="1" si="4"/>
        <v>0</v>
      </c>
      <c r="F13" s="16">
        <f t="shared" ca="1" si="13"/>
        <v>0</v>
      </c>
      <c r="G13" s="16">
        <f t="shared" ca="1" si="14"/>
        <v>3</v>
      </c>
      <c r="H13" s="18">
        <f t="shared" ca="1" si="5"/>
        <v>0</v>
      </c>
      <c r="I13" s="21">
        <f t="shared" ca="1" si="6"/>
        <v>-1</v>
      </c>
      <c r="J13" s="3">
        <f t="shared" ca="1" si="15"/>
        <v>0</v>
      </c>
      <c r="K13" s="17">
        <f t="shared" ca="1" si="7"/>
        <v>997</v>
      </c>
      <c r="L13" s="17">
        <f t="shared" ca="1" si="0"/>
        <v>1000</v>
      </c>
      <c r="M13" s="16">
        <f t="shared" ca="1" si="8"/>
        <v>-3</v>
      </c>
      <c r="O13" s="16">
        <f t="shared" si="16"/>
        <v>3</v>
      </c>
      <c r="P13" s="17">
        <f t="shared" ca="1" si="9"/>
        <v>-3</v>
      </c>
      <c r="R13" s="16">
        <f t="shared" si="17"/>
        <v>3</v>
      </c>
      <c r="S13" s="17">
        <f t="shared" ca="1" si="10"/>
        <v>-100</v>
      </c>
      <c r="T13" s="17">
        <f t="shared" ca="1" si="11"/>
        <v>-3</v>
      </c>
    </row>
    <row r="14" spans="1:20">
      <c r="A14" s="16">
        <f t="shared" si="12"/>
        <v>4</v>
      </c>
      <c r="B14" s="16">
        <f t="shared" ca="1" si="1"/>
        <v>3.04</v>
      </c>
      <c r="C14" s="16">
        <f t="shared" ca="1" si="2"/>
        <v>0.34539473684210531</v>
      </c>
      <c r="D14" s="16">
        <f t="shared" ca="1" si="3"/>
        <v>0.92395146666688888</v>
      </c>
      <c r="E14" s="16">
        <f t="shared" ca="1" si="4"/>
        <v>0</v>
      </c>
      <c r="F14" s="16">
        <f t="shared" ca="1" si="13"/>
        <v>0</v>
      </c>
      <c r="G14" s="16">
        <f t="shared" ca="1" si="14"/>
        <v>4</v>
      </c>
      <c r="H14" s="18">
        <f t="shared" ca="1" si="5"/>
        <v>0</v>
      </c>
      <c r="I14" s="21">
        <f t="shared" ca="1" si="6"/>
        <v>-1</v>
      </c>
      <c r="J14" s="3">
        <f t="shared" ca="1" si="15"/>
        <v>0</v>
      </c>
      <c r="K14" s="17">
        <f t="shared" ca="1" si="7"/>
        <v>996</v>
      </c>
      <c r="L14" s="17">
        <f t="shared" ca="1" si="0"/>
        <v>1000</v>
      </c>
      <c r="M14" s="16">
        <f t="shared" ca="1" si="8"/>
        <v>-4</v>
      </c>
      <c r="O14" s="16">
        <f t="shared" si="16"/>
        <v>4</v>
      </c>
      <c r="P14" s="17">
        <f t="shared" ca="1" si="9"/>
        <v>-4</v>
      </c>
      <c r="R14" s="16">
        <f t="shared" si="17"/>
        <v>4</v>
      </c>
      <c r="S14" s="17">
        <f t="shared" ca="1" si="10"/>
        <v>-100</v>
      </c>
      <c r="T14" s="17">
        <f t="shared" ca="1" si="11"/>
        <v>-4</v>
      </c>
    </row>
    <row r="15" spans="1:20">
      <c r="A15" s="16">
        <f t="shared" si="12"/>
        <v>5</v>
      </c>
      <c r="B15" s="16">
        <f t="shared" ca="1" si="1"/>
        <v>4.96</v>
      </c>
      <c r="C15" s="16">
        <f t="shared" ca="1" si="2"/>
        <v>0.21169354838709681</v>
      </c>
      <c r="D15" s="16">
        <f t="shared" ca="1" si="3"/>
        <v>0.20173499880618007</v>
      </c>
      <c r="E15" s="16">
        <f t="shared" ca="1" si="4"/>
        <v>1</v>
      </c>
      <c r="F15" s="16">
        <f t="shared" ca="1" si="13"/>
        <v>1</v>
      </c>
      <c r="G15" s="16">
        <f t="shared" ca="1" si="14"/>
        <v>0</v>
      </c>
      <c r="H15" s="18">
        <f t="shared" ca="1" si="5"/>
        <v>4.96</v>
      </c>
      <c r="I15" s="21">
        <f t="shared" ca="1" si="6"/>
        <v>3.96</v>
      </c>
      <c r="J15" s="3">
        <f t="shared" ca="1" si="15"/>
        <v>4.96</v>
      </c>
      <c r="K15" s="17">
        <f t="shared" ca="1" si="7"/>
        <v>999.96</v>
      </c>
      <c r="L15" s="17">
        <f t="shared" ca="1" si="0"/>
        <v>1000</v>
      </c>
      <c r="M15" s="16">
        <f t="shared" ca="1" si="8"/>
        <v>-3.999999999996362E-2</v>
      </c>
      <c r="O15" s="16">
        <f t="shared" si="16"/>
        <v>5</v>
      </c>
      <c r="P15" s="17">
        <f t="shared" ca="1" si="9"/>
        <v>-3.999999999996362E-2</v>
      </c>
      <c r="R15" s="16">
        <f t="shared" si="17"/>
        <v>5</v>
      </c>
      <c r="S15" s="17">
        <f t="shared" ca="1" si="10"/>
        <v>-0.7999999999992724</v>
      </c>
      <c r="T15" s="17">
        <f t="shared" ca="1" si="11"/>
        <v>-3.999999999996362E-2</v>
      </c>
    </row>
    <row r="16" spans="1:20">
      <c r="A16" s="16">
        <f t="shared" si="12"/>
        <v>6</v>
      </c>
      <c r="B16" s="16">
        <f t="shared" ca="1" si="1"/>
        <v>3.1</v>
      </c>
      <c r="C16" s="16">
        <f t="shared" ca="1" si="2"/>
        <v>0.33870967741935487</v>
      </c>
      <c r="D16" s="16">
        <f t="shared" ca="1" si="3"/>
        <v>0.50643497172868734</v>
      </c>
      <c r="E16" s="16">
        <f t="shared" ca="1" si="4"/>
        <v>0</v>
      </c>
      <c r="F16" s="16">
        <f t="shared" ca="1" si="13"/>
        <v>0</v>
      </c>
      <c r="G16" s="16">
        <f t="shared" ca="1" si="14"/>
        <v>1</v>
      </c>
      <c r="H16" s="18">
        <f t="shared" ca="1" si="5"/>
        <v>0</v>
      </c>
      <c r="I16" s="21">
        <f t="shared" ca="1" si="6"/>
        <v>-1</v>
      </c>
      <c r="J16" s="3">
        <f t="shared" ca="1" si="15"/>
        <v>4.96</v>
      </c>
      <c r="K16" s="17">
        <f t="shared" ca="1" si="7"/>
        <v>998.96</v>
      </c>
      <c r="L16" s="17">
        <f t="shared" ca="1" si="0"/>
        <v>1000</v>
      </c>
      <c r="M16" s="16">
        <f t="shared" ca="1" si="8"/>
        <v>-1.0399999999999636</v>
      </c>
      <c r="O16" s="16">
        <f t="shared" si="16"/>
        <v>6</v>
      </c>
      <c r="P16" s="17">
        <f t="shared" ca="1" si="9"/>
        <v>-1.0399999999999636</v>
      </c>
      <c r="R16" s="16">
        <f t="shared" si="17"/>
        <v>6</v>
      </c>
      <c r="S16" s="17">
        <f t="shared" ca="1" si="10"/>
        <v>-17.333333333332718</v>
      </c>
      <c r="T16" s="17">
        <f t="shared" ca="1" si="11"/>
        <v>-1.0399999999999636</v>
      </c>
    </row>
    <row r="17" spans="1:20">
      <c r="A17" s="16">
        <f t="shared" si="12"/>
        <v>7</v>
      </c>
      <c r="B17" s="16">
        <f t="shared" ca="1" si="1"/>
        <v>5.7</v>
      </c>
      <c r="C17" s="16">
        <f t="shared" ca="1" si="2"/>
        <v>0.18421052631578946</v>
      </c>
      <c r="D17" s="16">
        <f t="shared" ca="1" si="3"/>
        <v>0.69310086193329656</v>
      </c>
      <c r="E17" s="16">
        <f t="shared" ca="1" si="4"/>
        <v>0</v>
      </c>
      <c r="F17" s="16">
        <f t="shared" ca="1" si="13"/>
        <v>0</v>
      </c>
      <c r="G17" s="16">
        <f t="shared" ca="1" si="14"/>
        <v>2</v>
      </c>
      <c r="H17" s="18">
        <f t="shared" ca="1" si="5"/>
        <v>0</v>
      </c>
      <c r="I17" s="21">
        <f t="shared" ca="1" si="6"/>
        <v>-1</v>
      </c>
      <c r="J17" s="3">
        <f t="shared" ca="1" si="15"/>
        <v>4.96</v>
      </c>
      <c r="K17" s="17">
        <f t="shared" ca="1" si="7"/>
        <v>997.96</v>
      </c>
      <c r="L17" s="17">
        <f t="shared" ca="1" si="0"/>
        <v>1000</v>
      </c>
      <c r="M17" s="16">
        <f t="shared" ca="1" si="8"/>
        <v>-2.0399999999999636</v>
      </c>
      <c r="O17" s="16">
        <f t="shared" si="16"/>
        <v>7</v>
      </c>
      <c r="P17" s="17">
        <f t="shared" ca="1" si="9"/>
        <v>-2.0399999999999636</v>
      </c>
      <c r="R17" s="16">
        <f t="shared" si="17"/>
        <v>7</v>
      </c>
      <c r="S17" s="17">
        <f t="shared" ca="1" si="10"/>
        <v>-29.142857142856627</v>
      </c>
      <c r="T17" s="17">
        <f t="shared" ca="1" si="11"/>
        <v>-2.0399999999999636</v>
      </c>
    </row>
    <row r="18" spans="1:20">
      <c r="A18" s="16">
        <f t="shared" si="12"/>
        <v>8</v>
      </c>
      <c r="B18" s="16">
        <f t="shared" ca="1" si="1"/>
        <v>4.87</v>
      </c>
      <c r="C18" s="16">
        <f t="shared" ca="1" si="2"/>
        <v>0.21560574948665298</v>
      </c>
      <c r="D18" s="16">
        <f t="shared" ca="1" si="3"/>
        <v>9.6124743721364148E-2</v>
      </c>
      <c r="E18" s="16">
        <f t="shared" ca="1" si="4"/>
        <v>1</v>
      </c>
      <c r="F18" s="16">
        <f t="shared" ca="1" si="13"/>
        <v>1</v>
      </c>
      <c r="G18" s="16">
        <f t="shared" ca="1" si="14"/>
        <v>0</v>
      </c>
      <c r="H18" s="18">
        <f t="shared" ca="1" si="5"/>
        <v>4.87</v>
      </c>
      <c r="I18" s="21">
        <f t="shared" ca="1" si="6"/>
        <v>3.87</v>
      </c>
      <c r="J18" s="3">
        <f t="shared" ca="1" si="15"/>
        <v>9.83</v>
      </c>
      <c r="K18" s="17">
        <f t="shared" ca="1" si="7"/>
        <v>1001.83</v>
      </c>
      <c r="L18" s="17">
        <f t="shared" ca="1" si="0"/>
        <v>1001.83</v>
      </c>
      <c r="M18" s="16" t="str">
        <f t="shared" ca="1" si="8"/>
        <v/>
      </c>
      <c r="O18" s="16">
        <f t="shared" si="16"/>
        <v>8</v>
      </c>
      <c r="P18" s="17">
        <f t="shared" ca="1" si="9"/>
        <v>1.8300000000000409</v>
      </c>
      <c r="R18" s="16">
        <f t="shared" si="17"/>
        <v>8</v>
      </c>
      <c r="S18" s="17">
        <f t="shared" ca="1" si="10"/>
        <v>22.875000000000512</v>
      </c>
      <c r="T18" s="17">
        <f t="shared" ca="1" si="11"/>
        <v>1.8300000000000409</v>
      </c>
    </row>
    <row r="19" spans="1:20">
      <c r="A19" s="16">
        <f t="shared" si="12"/>
        <v>9</v>
      </c>
      <c r="B19" s="16">
        <f t="shared" ca="1" si="1"/>
        <v>3.51</v>
      </c>
      <c r="C19" s="16">
        <f t="shared" ca="1" si="2"/>
        <v>0.29914529914529914</v>
      </c>
      <c r="D19" s="16">
        <f t="shared" ca="1" si="3"/>
        <v>0.76734545130717402</v>
      </c>
      <c r="E19" s="16">
        <f t="shared" ca="1" si="4"/>
        <v>0</v>
      </c>
      <c r="F19" s="16">
        <f t="shared" ca="1" si="13"/>
        <v>0</v>
      </c>
      <c r="G19" s="16">
        <f t="shared" ca="1" si="14"/>
        <v>1</v>
      </c>
      <c r="H19" s="18">
        <f t="shared" ca="1" si="5"/>
        <v>0</v>
      </c>
      <c r="I19" s="21">
        <f t="shared" ca="1" si="6"/>
        <v>-1</v>
      </c>
      <c r="J19" s="3">
        <f t="shared" ca="1" si="15"/>
        <v>9.83</v>
      </c>
      <c r="K19" s="17">
        <f t="shared" ca="1" si="7"/>
        <v>1000.83</v>
      </c>
      <c r="L19" s="17">
        <f t="shared" ca="1" si="0"/>
        <v>1001.83</v>
      </c>
      <c r="M19" s="16">
        <f t="shared" ca="1" si="8"/>
        <v>-1</v>
      </c>
      <c r="O19" s="16">
        <f t="shared" si="16"/>
        <v>9</v>
      </c>
      <c r="P19" s="17">
        <f t="shared" ca="1" si="9"/>
        <v>0.83000000000004093</v>
      </c>
      <c r="R19" s="16">
        <f t="shared" si="17"/>
        <v>9</v>
      </c>
      <c r="S19" s="17">
        <f t="shared" ca="1" si="10"/>
        <v>9.2222222222226833</v>
      </c>
      <c r="T19" s="17">
        <f t="shared" ca="1" si="11"/>
        <v>0.83000000000004093</v>
      </c>
    </row>
    <row r="20" spans="1:20">
      <c r="A20" s="16">
        <f t="shared" si="12"/>
        <v>10</v>
      </c>
      <c r="B20" s="16">
        <f t="shared" ca="1" si="1"/>
        <v>5</v>
      </c>
      <c r="C20" s="16">
        <f t="shared" ca="1" si="2"/>
        <v>0.21000000000000002</v>
      </c>
      <c r="D20" s="16">
        <f t="shared" ca="1" si="3"/>
        <v>0.68515724897639507</v>
      </c>
      <c r="E20" s="16">
        <f t="shared" ca="1" si="4"/>
        <v>0</v>
      </c>
      <c r="F20" s="16">
        <f t="shared" ca="1" si="13"/>
        <v>0</v>
      </c>
      <c r="G20" s="16">
        <f t="shared" ca="1" si="14"/>
        <v>2</v>
      </c>
      <c r="H20" s="18">
        <f t="shared" ca="1" si="5"/>
        <v>0</v>
      </c>
      <c r="I20" s="21">
        <f t="shared" ca="1" si="6"/>
        <v>-1</v>
      </c>
      <c r="J20" s="3">
        <f t="shared" ca="1" si="15"/>
        <v>9.83</v>
      </c>
      <c r="K20" s="17">
        <f t="shared" ca="1" si="7"/>
        <v>999.83</v>
      </c>
      <c r="L20" s="17">
        <f t="shared" ca="1" si="0"/>
        <v>1001.83</v>
      </c>
      <c r="M20" s="16">
        <f t="shared" ca="1" si="8"/>
        <v>-2</v>
      </c>
      <c r="O20" s="16">
        <f t="shared" si="16"/>
        <v>10</v>
      </c>
      <c r="P20" s="17">
        <f t="shared" ca="1" si="9"/>
        <v>-0.16999999999995907</v>
      </c>
      <c r="R20" s="16">
        <f t="shared" si="17"/>
        <v>10</v>
      </c>
      <c r="S20" s="17">
        <f t="shared" ca="1" si="10"/>
        <v>-1.6999999999995907</v>
      </c>
      <c r="T20" s="17">
        <f t="shared" ca="1" si="11"/>
        <v>-0.16999999999995907</v>
      </c>
    </row>
    <row r="21" spans="1:20">
      <c r="A21" s="16">
        <f t="shared" si="12"/>
        <v>11</v>
      </c>
      <c r="B21" s="16">
        <f t="shared" ca="1" si="1"/>
        <v>5.63</v>
      </c>
      <c r="C21" s="16">
        <f t="shared" ca="1" si="2"/>
        <v>0.18650088809946716</v>
      </c>
      <c r="D21" s="16">
        <f t="shared" ca="1" si="3"/>
        <v>0.48709233715688183</v>
      </c>
      <c r="E21" s="16">
        <f t="shared" ca="1" si="4"/>
        <v>0</v>
      </c>
      <c r="F21" s="16">
        <f t="shared" ca="1" si="13"/>
        <v>0</v>
      </c>
      <c r="G21" s="16">
        <f t="shared" ca="1" si="14"/>
        <v>3</v>
      </c>
      <c r="H21" s="18">
        <f t="shared" ca="1" si="5"/>
        <v>0</v>
      </c>
      <c r="I21" s="21">
        <f t="shared" ca="1" si="6"/>
        <v>-1</v>
      </c>
      <c r="J21" s="3">
        <f t="shared" ca="1" si="15"/>
        <v>9.83</v>
      </c>
      <c r="K21" s="17">
        <f t="shared" ca="1" si="7"/>
        <v>998.83</v>
      </c>
      <c r="L21" s="17">
        <f t="shared" ca="1" si="0"/>
        <v>1001.83</v>
      </c>
      <c r="M21" s="16">
        <f t="shared" ca="1" si="8"/>
        <v>-3</v>
      </c>
      <c r="O21" s="16">
        <f t="shared" si="16"/>
        <v>11</v>
      </c>
      <c r="P21" s="17">
        <f t="shared" ca="1" si="9"/>
        <v>-1.1699999999999591</v>
      </c>
      <c r="R21" s="16">
        <f t="shared" si="17"/>
        <v>11</v>
      </c>
      <c r="S21" s="17">
        <f t="shared" ca="1" si="10"/>
        <v>-10.636363636363271</v>
      </c>
      <c r="T21" s="17">
        <f t="shared" ca="1" si="11"/>
        <v>-1.1699999999999591</v>
      </c>
    </row>
    <row r="22" spans="1:20">
      <c r="A22" s="16">
        <f t="shared" si="12"/>
        <v>12</v>
      </c>
      <c r="B22" s="16">
        <f t="shared" ca="1" si="1"/>
        <v>5.66</v>
      </c>
      <c r="C22" s="16">
        <f t="shared" ca="1" si="2"/>
        <v>0.18551236749116609</v>
      </c>
      <c r="D22" s="16">
        <f t="shared" ca="1" si="3"/>
        <v>0.10191465091846741</v>
      </c>
      <c r="E22" s="16">
        <f t="shared" ca="1" si="4"/>
        <v>1</v>
      </c>
      <c r="F22" s="16">
        <f t="shared" ca="1" si="13"/>
        <v>1</v>
      </c>
      <c r="G22" s="16">
        <f t="shared" ca="1" si="14"/>
        <v>0</v>
      </c>
      <c r="H22" s="18">
        <f t="shared" ca="1" si="5"/>
        <v>5.66</v>
      </c>
      <c r="I22" s="21">
        <f t="shared" ca="1" si="6"/>
        <v>4.66</v>
      </c>
      <c r="J22" s="3">
        <f t="shared" ca="1" si="15"/>
        <v>15.49</v>
      </c>
      <c r="K22" s="17">
        <f t="shared" ca="1" si="7"/>
        <v>1003.49</v>
      </c>
      <c r="L22" s="17">
        <f t="shared" ca="1" si="0"/>
        <v>1003.49</v>
      </c>
      <c r="M22" s="16" t="str">
        <f t="shared" ca="1" si="8"/>
        <v/>
      </c>
      <c r="O22" s="16">
        <f t="shared" si="16"/>
        <v>12</v>
      </c>
      <c r="P22" s="17">
        <f t="shared" ca="1" si="9"/>
        <v>3.4900000000000091</v>
      </c>
      <c r="R22" s="16">
        <f t="shared" si="17"/>
        <v>12</v>
      </c>
      <c r="S22" s="17">
        <f t="shared" ca="1" si="10"/>
        <v>29.083333333333428</v>
      </c>
      <c r="T22" s="17">
        <f t="shared" ca="1" si="11"/>
        <v>3.4900000000000091</v>
      </c>
    </row>
    <row r="23" spans="1:20">
      <c r="A23" s="16">
        <f t="shared" si="12"/>
        <v>13</v>
      </c>
      <c r="B23" s="16">
        <f t="shared" ca="1" si="1"/>
        <v>2.14</v>
      </c>
      <c r="C23" s="16">
        <f t="shared" ca="1" si="2"/>
        <v>0.49065420560747663</v>
      </c>
      <c r="D23" s="16">
        <f t="shared" ca="1" si="3"/>
        <v>0.73729835825788648</v>
      </c>
      <c r="E23" s="16">
        <f t="shared" ca="1" si="4"/>
        <v>0</v>
      </c>
      <c r="F23" s="16">
        <f t="shared" ca="1" si="13"/>
        <v>0</v>
      </c>
      <c r="G23" s="16">
        <f t="shared" ca="1" si="14"/>
        <v>1</v>
      </c>
      <c r="H23" s="18">
        <f t="shared" ca="1" si="5"/>
        <v>0</v>
      </c>
      <c r="I23" s="21">
        <f t="shared" ca="1" si="6"/>
        <v>-1</v>
      </c>
      <c r="J23" s="3">
        <f t="shared" ca="1" si="15"/>
        <v>15.49</v>
      </c>
      <c r="K23" s="17">
        <f t="shared" ca="1" si="7"/>
        <v>1002.49</v>
      </c>
      <c r="L23" s="17">
        <f t="shared" ca="1" si="0"/>
        <v>1003.49</v>
      </c>
      <c r="M23" s="16">
        <f t="shared" ca="1" si="8"/>
        <v>-1</v>
      </c>
      <c r="O23" s="16">
        <f t="shared" si="16"/>
        <v>13</v>
      </c>
      <c r="P23" s="17">
        <f t="shared" ca="1" si="9"/>
        <v>2.4900000000000091</v>
      </c>
      <c r="R23" s="16">
        <f t="shared" si="17"/>
        <v>13</v>
      </c>
      <c r="S23" s="17">
        <f t="shared" ca="1" si="10"/>
        <v>19.153846153846231</v>
      </c>
      <c r="T23" s="17">
        <f t="shared" ca="1" si="11"/>
        <v>2.4900000000000091</v>
      </c>
    </row>
    <row r="24" spans="1:20">
      <c r="A24" s="16">
        <f t="shared" si="12"/>
        <v>14</v>
      </c>
      <c r="B24" s="16">
        <f t="shared" ca="1" si="1"/>
        <v>5.1100000000000003</v>
      </c>
      <c r="C24" s="16">
        <f t="shared" ca="1" si="2"/>
        <v>0.20547945205479451</v>
      </c>
      <c r="D24" s="16">
        <f t="shared" ca="1" si="3"/>
        <v>0.53062445348343346</v>
      </c>
      <c r="E24" s="16">
        <f t="shared" ca="1" si="4"/>
        <v>0</v>
      </c>
      <c r="F24" s="16">
        <f t="shared" ca="1" si="13"/>
        <v>0</v>
      </c>
      <c r="G24" s="16">
        <f t="shared" ca="1" si="14"/>
        <v>2</v>
      </c>
      <c r="H24" s="18">
        <f t="shared" ca="1" si="5"/>
        <v>0</v>
      </c>
      <c r="I24" s="21">
        <f t="shared" ca="1" si="6"/>
        <v>-1</v>
      </c>
      <c r="J24" s="3">
        <f t="shared" ca="1" si="15"/>
        <v>15.49</v>
      </c>
      <c r="K24" s="17">
        <f t="shared" ca="1" si="7"/>
        <v>1001.49</v>
      </c>
      <c r="L24" s="17">
        <f t="shared" ca="1" si="0"/>
        <v>1003.49</v>
      </c>
      <c r="M24" s="16">
        <f t="shared" ca="1" si="8"/>
        <v>-2</v>
      </c>
      <c r="O24" s="16">
        <f t="shared" si="16"/>
        <v>14</v>
      </c>
      <c r="P24" s="17">
        <f t="shared" ca="1" si="9"/>
        <v>1.4900000000000091</v>
      </c>
      <c r="R24" s="16">
        <f t="shared" si="17"/>
        <v>14</v>
      </c>
      <c r="S24" s="17">
        <f t="shared" ca="1" si="10"/>
        <v>10.642857142857196</v>
      </c>
      <c r="T24" s="17">
        <f t="shared" ca="1" si="11"/>
        <v>1.4900000000000091</v>
      </c>
    </row>
    <row r="25" spans="1:20">
      <c r="A25" s="16">
        <f t="shared" si="12"/>
        <v>15</v>
      </c>
      <c r="B25" s="16">
        <f t="shared" ca="1" si="1"/>
        <v>5.83</v>
      </c>
      <c r="C25" s="16">
        <f t="shared" ca="1" si="2"/>
        <v>0.18010291595197256</v>
      </c>
      <c r="D25" s="16">
        <f t="shared" ca="1" si="3"/>
        <v>0.77308279644384248</v>
      </c>
      <c r="E25" s="16">
        <f t="shared" ca="1" si="4"/>
        <v>0</v>
      </c>
      <c r="F25" s="16">
        <f t="shared" ca="1" si="13"/>
        <v>0</v>
      </c>
      <c r="G25" s="16">
        <f t="shared" ca="1" si="14"/>
        <v>3</v>
      </c>
      <c r="H25" s="18">
        <f t="shared" ca="1" si="5"/>
        <v>0</v>
      </c>
      <c r="I25" s="21">
        <f t="shared" ca="1" si="6"/>
        <v>-1</v>
      </c>
      <c r="J25" s="3">
        <f t="shared" ca="1" si="15"/>
        <v>15.49</v>
      </c>
      <c r="K25" s="17">
        <f t="shared" ca="1" si="7"/>
        <v>1000.49</v>
      </c>
      <c r="L25" s="17">
        <f t="shared" ca="1" si="0"/>
        <v>1003.49</v>
      </c>
      <c r="M25" s="16">
        <f t="shared" ca="1" si="8"/>
        <v>-3</v>
      </c>
      <c r="O25" s="16">
        <f t="shared" si="16"/>
        <v>15</v>
      </c>
      <c r="P25" s="17">
        <f t="shared" ca="1" si="9"/>
        <v>0.49000000000000909</v>
      </c>
      <c r="R25" s="16">
        <f t="shared" si="17"/>
        <v>15</v>
      </c>
      <c r="S25" s="17">
        <f t="shared" ca="1" si="10"/>
        <v>3.2666666666667226</v>
      </c>
      <c r="T25" s="17">
        <f t="shared" ca="1" si="11"/>
        <v>0.49000000000000909</v>
      </c>
    </row>
    <row r="26" spans="1:20">
      <c r="A26" s="16">
        <f t="shared" si="12"/>
        <v>16</v>
      </c>
      <c r="B26" s="16">
        <f t="shared" ca="1" si="1"/>
        <v>5.93</v>
      </c>
      <c r="C26" s="16">
        <f t="shared" ca="1" si="2"/>
        <v>0.1770657672849916</v>
      </c>
      <c r="D26" s="16">
        <f t="shared" ca="1" si="3"/>
        <v>0.47151869766940208</v>
      </c>
      <c r="E26" s="16">
        <f t="shared" ca="1" si="4"/>
        <v>0</v>
      </c>
      <c r="F26" s="16">
        <f t="shared" ca="1" si="13"/>
        <v>0</v>
      </c>
      <c r="G26" s="16">
        <f t="shared" ca="1" si="14"/>
        <v>4</v>
      </c>
      <c r="H26" s="18">
        <f t="shared" ca="1" si="5"/>
        <v>0</v>
      </c>
      <c r="I26" s="21">
        <f t="shared" ca="1" si="6"/>
        <v>-1</v>
      </c>
      <c r="J26" s="3">
        <f t="shared" ca="1" si="15"/>
        <v>15.49</v>
      </c>
      <c r="K26" s="17">
        <f t="shared" ca="1" si="7"/>
        <v>999.49</v>
      </c>
      <c r="L26" s="17">
        <f t="shared" ca="1" si="0"/>
        <v>1003.49</v>
      </c>
      <c r="M26" s="16">
        <f t="shared" ca="1" si="8"/>
        <v>-4</v>
      </c>
      <c r="O26" s="16">
        <f t="shared" si="16"/>
        <v>16</v>
      </c>
      <c r="P26" s="17">
        <f t="shared" ca="1" si="9"/>
        <v>-0.50999999999999091</v>
      </c>
      <c r="R26" s="16">
        <f t="shared" si="17"/>
        <v>16</v>
      </c>
      <c r="S26" s="17">
        <f t="shared" ca="1" si="10"/>
        <v>-3.1874999999999432</v>
      </c>
      <c r="T26" s="17">
        <f t="shared" ca="1" si="11"/>
        <v>-0.50999999999999091</v>
      </c>
    </row>
    <row r="27" spans="1:20">
      <c r="A27" s="16">
        <f t="shared" si="12"/>
        <v>17</v>
      </c>
      <c r="B27" s="16">
        <f t="shared" ca="1" si="1"/>
        <v>3.52</v>
      </c>
      <c r="C27" s="16">
        <f t="shared" ca="1" si="2"/>
        <v>0.29829545454545459</v>
      </c>
      <c r="D27" s="16">
        <f t="shared" ca="1" si="3"/>
        <v>0.62323545964667026</v>
      </c>
      <c r="E27" s="16">
        <f t="shared" ca="1" si="4"/>
        <v>0</v>
      </c>
      <c r="F27" s="16">
        <f t="shared" ca="1" si="13"/>
        <v>0</v>
      </c>
      <c r="G27" s="16">
        <f t="shared" ca="1" si="14"/>
        <v>5</v>
      </c>
      <c r="H27" s="18">
        <f t="shared" ca="1" si="5"/>
        <v>0</v>
      </c>
      <c r="I27" s="21">
        <f t="shared" ca="1" si="6"/>
        <v>-1</v>
      </c>
      <c r="J27" s="3">
        <f t="shared" ca="1" si="15"/>
        <v>15.49</v>
      </c>
      <c r="K27" s="17">
        <f t="shared" ca="1" si="7"/>
        <v>998.49</v>
      </c>
      <c r="L27" s="17">
        <f t="shared" ca="1" si="0"/>
        <v>1003.49</v>
      </c>
      <c r="M27" s="16">
        <f t="shared" ca="1" si="8"/>
        <v>-5</v>
      </c>
      <c r="O27" s="16">
        <f t="shared" si="16"/>
        <v>17</v>
      </c>
      <c r="P27" s="17">
        <f t="shared" ca="1" si="9"/>
        <v>-1.5099999999999909</v>
      </c>
      <c r="R27" s="16">
        <f t="shared" si="17"/>
        <v>17</v>
      </c>
      <c r="S27" s="17">
        <f t="shared" ca="1" si="10"/>
        <v>-8.8823529411764213</v>
      </c>
      <c r="T27" s="17">
        <f t="shared" ca="1" si="11"/>
        <v>-1.5099999999999909</v>
      </c>
    </row>
    <row r="28" spans="1:20">
      <c r="A28" s="16">
        <f t="shared" si="12"/>
        <v>18</v>
      </c>
      <c r="B28" s="16">
        <f t="shared" ca="1" si="1"/>
        <v>3.75</v>
      </c>
      <c r="C28" s="16">
        <f t="shared" ca="1" si="2"/>
        <v>0.28000000000000003</v>
      </c>
      <c r="D28" s="16">
        <f t="shared" ca="1" si="3"/>
        <v>0.19664131331102919</v>
      </c>
      <c r="E28" s="16">
        <f t="shared" ca="1" si="4"/>
        <v>1</v>
      </c>
      <c r="F28" s="16">
        <f t="shared" ca="1" si="13"/>
        <v>1</v>
      </c>
      <c r="G28" s="16">
        <f t="shared" ca="1" si="14"/>
        <v>0</v>
      </c>
      <c r="H28" s="18">
        <f t="shared" ca="1" si="5"/>
        <v>3.75</v>
      </c>
      <c r="I28" s="21">
        <f t="shared" ca="1" si="6"/>
        <v>2.75</v>
      </c>
      <c r="J28" s="3">
        <f t="shared" ca="1" si="15"/>
        <v>19.240000000000002</v>
      </c>
      <c r="K28" s="17">
        <f t="shared" ca="1" si="7"/>
        <v>1001.24</v>
      </c>
      <c r="L28" s="17">
        <f t="shared" ca="1" si="0"/>
        <v>1003.49</v>
      </c>
      <c r="M28" s="16">
        <f t="shared" ca="1" si="8"/>
        <v>-2.25</v>
      </c>
      <c r="O28" s="16">
        <f t="shared" si="16"/>
        <v>18</v>
      </c>
      <c r="P28" s="17">
        <f t="shared" ca="1" si="9"/>
        <v>1.2400000000000091</v>
      </c>
      <c r="R28" s="16">
        <f t="shared" si="17"/>
        <v>18</v>
      </c>
      <c r="S28" s="17">
        <f t="shared" ca="1" si="10"/>
        <v>6.8888888888889426</v>
      </c>
      <c r="T28" s="17">
        <f t="shared" ca="1" si="11"/>
        <v>1.2400000000000091</v>
      </c>
    </row>
    <row r="29" spans="1:20">
      <c r="A29" s="16">
        <f t="shared" si="12"/>
        <v>19</v>
      </c>
      <c r="B29" s="16">
        <f t="shared" ca="1" si="1"/>
        <v>2.1</v>
      </c>
      <c r="C29" s="16">
        <f t="shared" ca="1" si="2"/>
        <v>0.5</v>
      </c>
      <c r="D29" s="16">
        <f t="shared" ca="1" si="3"/>
        <v>0.99230165228265732</v>
      </c>
      <c r="E29" s="16">
        <f t="shared" ca="1" si="4"/>
        <v>0</v>
      </c>
      <c r="F29" s="16">
        <f t="shared" ca="1" si="13"/>
        <v>0</v>
      </c>
      <c r="G29" s="16">
        <f t="shared" ca="1" si="14"/>
        <v>1</v>
      </c>
      <c r="H29" s="18">
        <f t="shared" ca="1" si="5"/>
        <v>0</v>
      </c>
      <c r="I29" s="21">
        <f t="shared" ca="1" si="6"/>
        <v>-1</v>
      </c>
      <c r="J29" s="3">
        <f t="shared" ca="1" si="15"/>
        <v>19.240000000000002</v>
      </c>
      <c r="K29" s="17">
        <f t="shared" ca="1" si="7"/>
        <v>1000.24</v>
      </c>
      <c r="L29" s="17">
        <f t="shared" ca="1" si="0"/>
        <v>1003.49</v>
      </c>
      <c r="M29" s="16">
        <f t="shared" ca="1" si="8"/>
        <v>-3.25</v>
      </c>
      <c r="O29" s="16">
        <f t="shared" si="16"/>
        <v>19</v>
      </c>
      <c r="P29" s="17">
        <f t="shared" ca="1" si="9"/>
        <v>0.24000000000000909</v>
      </c>
      <c r="R29" s="16">
        <f t="shared" si="17"/>
        <v>19</v>
      </c>
      <c r="S29" s="17">
        <f t="shared" ca="1" si="10"/>
        <v>1.2631578947369064</v>
      </c>
      <c r="T29" s="17">
        <f t="shared" ca="1" si="11"/>
        <v>0.24000000000000909</v>
      </c>
    </row>
    <row r="30" spans="1:20">
      <c r="A30" s="16">
        <f t="shared" si="12"/>
        <v>20</v>
      </c>
      <c r="B30" s="16">
        <f t="shared" ca="1" si="1"/>
        <v>2.2400000000000002</v>
      </c>
      <c r="C30" s="16">
        <f t="shared" ca="1" si="2"/>
        <v>0.46875</v>
      </c>
      <c r="D30" s="16">
        <f t="shared" ca="1" si="3"/>
        <v>0.61415190872120284</v>
      </c>
      <c r="E30" s="16">
        <f t="shared" ca="1" si="4"/>
        <v>0</v>
      </c>
      <c r="F30" s="16">
        <f t="shared" ca="1" si="13"/>
        <v>0</v>
      </c>
      <c r="G30" s="16">
        <f t="shared" ca="1" si="14"/>
        <v>2</v>
      </c>
      <c r="H30" s="18">
        <f t="shared" ca="1" si="5"/>
        <v>0</v>
      </c>
      <c r="I30" s="21">
        <f t="shared" ca="1" si="6"/>
        <v>-1</v>
      </c>
      <c r="J30" s="3">
        <f t="shared" ca="1" si="15"/>
        <v>19.240000000000002</v>
      </c>
      <c r="K30" s="17">
        <f t="shared" ca="1" si="7"/>
        <v>999.24</v>
      </c>
      <c r="L30" s="17">
        <f t="shared" ca="1" si="0"/>
        <v>1003.49</v>
      </c>
      <c r="M30" s="16">
        <f t="shared" ca="1" si="8"/>
        <v>-4.25</v>
      </c>
      <c r="O30" s="16">
        <f t="shared" si="16"/>
        <v>20</v>
      </c>
      <c r="P30" s="17">
        <f t="shared" ca="1" si="9"/>
        <v>-0.75999999999999091</v>
      </c>
      <c r="R30" s="16">
        <f t="shared" si="17"/>
        <v>20</v>
      </c>
      <c r="S30" s="17">
        <f t="shared" ca="1" si="10"/>
        <v>-3.7999999999999545</v>
      </c>
      <c r="T30" s="17">
        <f t="shared" ca="1" si="11"/>
        <v>-0.75999999999999091</v>
      </c>
    </row>
    <row r="31" spans="1:20">
      <c r="A31" s="16">
        <f t="shared" si="12"/>
        <v>21</v>
      </c>
      <c r="B31" s="16">
        <f t="shared" ca="1" si="1"/>
        <v>3.65</v>
      </c>
      <c r="C31" s="16">
        <f t="shared" ca="1" si="2"/>
        <v>0.28767123287671231</v>
      </c>
      <c r="D31" s="16">
        <f t="shared" ca="1" si="3"/>
        <v>0.22372267792566136</v>
      </c>
      <c r="E31" s="16">
        <f t="shared" ca="1" si="4"/>
        <v>1</v>
      </c>
      <c r="F31" s="16">
        <f t="shared" ca="1" si="13"/>
        <v>1</v>
      </c>
      <c r="G31" s="16">
        <f t="shared" ca="1" si="14"/>
        <v>0</v>
      </c>
      <c r="H31" s="18">
        <f t="shared" ca="1" si="5"/>
        <v>3.65</v>
      </c>
      <c r="I31" s="21">
        <f t="shared" ca="1" si="6"/>
        <v>2.65</v>
      </c>
      <c r="J31" s="3">
        <f t="shared" ca="1" si="15"/>
        <v>22.89</v>
      </c>
      <c r="K31" s="17">
        <f t="shared" ca="1" si="7"/>
        <v>1001.89</v>
      </c>
      <c r="L31" s="17">
        <f t="shared" ca="1" si="0"/>
        <v>1003.49</v>
      </c>
      <c r="M31" s="16">
        <f t="shared" ca="1" si="8"/>
        <v>-1.6000000000000227</v>
      </c>
      <c r="O31" s="16">
        <f t="shared" si="16"/>
        <v>21</v>
      </c>
      <c r="P31" s="17">
        <f t="shared" ca="1" si="9"/>
        <v>1.8899999999999864</v>
      </c>
      <c r="R31" s="16">
        <f t="shared" si="17"/>
        <v>21</v>
      </c>
      <c r="S31" s="17">
        <f t="shared" ca="1" si="10"/>
        <v>8.9999999999999432</v>
      </c>
      <c r="T31" s="17">
        <f t="shared" ca="1" si="11"/>
        <v>1.8899999999999864</v>
      </c>
    </row>
    <row r="32" spans="1:20">
      <c r="A32" s="16">
        <f t="shared" si="12"/>
        <v>22</v>
      </c>
      <c r="B32" s="16">
        <f t="shared" ca="1" si="1"/>
        <v>4.91</v>
      </c>
      <c r="C32" s="16">
        <f t="shared" ca="1" si="2"/>
        <v>0.21384928716904275</v>
      </c>
      <c r="D32" s="16">
        <f t="shared" ca="1" si="3"/>
        <v>0.56957810239770268</v>
      </c>
      <c r="E32" s="16">
        <f t="shared" ca="1" si="4"/>
        <v>0</v>
      </c>
      <c r="F32" s="16">
        <f t="shared" ca="1" si="13"/>
        <v>0</v>
      </c>
      <c r="G32" s="16">
        <f t="shared" ca="1" si="14"/>
        <v>1</v>
      </c>
      <c r="H32" s="18">
        <f t="shared" ca="1" si="5"/>
        <v>0</v>
      </c>
      <c r="I32" s="21">
        <f t="shared" ca="1" si="6"/>
        <v>-1</v>
      </c>
      <c r="J32" s="3">
        <f t="shared" ca="1" si="15"/>
        <v>22.89</v>
      </c>
      <c r="K32" s="17">
        <f t="shared" ca="1" si="7"/>
        <v>1000.89</v>
      </c>
      <c r="L32" s="17">
        <f t="shared" ca="1" si="0"/>
        <v>1003.49</v>
      </c>
      <c r="M32" s="16">
        <f t="shared" ca="1" si="8"/>
        <v>-2.6000000000000227</v>
      </c>
      <c r="O32" s="16">
        <f t="shared" si="16"/>
        <v>22</v>
      </c>
      <c r="P32" s="17">
        <f t="shared" ca="1" si="9"/>
        <v>0.88999999999998636</v>
      </c>
      <c r="R32" s="16">
        <f t="shared" si="17"/>
        <v>22</v>
      </c>
      <c r="S32" s="17">
        <f t="shared" ca="1" si="10"/>
        <v>4.0454545454544899</v>
      </c>
      <c r="T32" s="17">
        <f t="shared" ca="1" si="11"/>
        <v>0.88999999999998636</v>
      </c>
    </row>
    <row r="33" spans="1:20">
      <c r="A33" s="16">
        <f t="shared" si="12"/>
        <v>23</v>
      </c>
      <c r="B33" s="16">
        <f t="shared" ca="1" si="1"/>
        <v>3.12</v>
      </c>
      <c r="C33" s="16">
        <f t="shared" ca="1" si="2"/>
        <v>0.33653846153846151</v>
      </c>
      <c r="D33" s="16">
        <f t="shared" ca="1" si="3"/>
        <v>0.76454060626340858</v>
      </c>
      <c r="E33" s="16">
        <f t="shared" ca="1" si="4"/>
        <v>0</v>
      </c>
      <c r="F33" s="16">
        <f t="shared" ca="1" si="13"/>
        <v>0</v>
      </c>
      <c r="G33" s="16">
        <f t="shared" ca="1" si="14"/>
        <v>2</v>
      </c>
      <c r="H33" s="18">
        <f t="shared" ca="1" si="5"/>
        <v>0</v>
      </c>
      <c r="I33" s="21">
        <f t="shared" ca="1" si="6"/>
        <v>-1</v>
      </c>
      <c r="J33" s="3">
        <f t="shared" ca="1" si="15"/>
        <v>22.89</v>
      </c>
      <c r="K33" s="17">
        <f t="shared" ca="1" si="7"/>
        <v>999.89</v>
      </c>
      <c r="L33" s="17">
        <f t="shared" ca="1" si="0"/>
        <v>1003.49</v>
      </c>
      <c r="M33" s="16">
        <f t="shared" ca="1" si="8"/>
        <v>-3.6000000000000227</v>
      </c>
      <c r="O33" s="16">
        <f t="shared" si="16"/>
        <v>23</v>
      </c>
      <c r="P33" s="17">
        <f t="shared" ca="1" si="9"/>
        <v>-0.11000000000001364</v>
      </c>
      <c r="R33" s="16">
        <f t="shared" si="17"/>
        <v>23</v>
      </c>
      <c r="S33" s="17">
        <f t="shared" ca="1" si="10"/>
        <v>-0.47826086956527547</v>
      </c>
      <c r="T33" s="17">
        <f t="shared" ca="1" si="11"/>
        <v>-0.11000000000001364</v>
      </c>
    </row>
    <row r="34" spans="1:20">
      <c r="A34" s="16">
        <f t="shared" si="12"/>
        <v>24</v>
      </c>
      <c r="B34" s="16">
        <f t="shared" ca="1" si="1"/>
        <v>2.75</v>
      </c>
      <c r="C34" s="16">
        <f t="shared" ca="1" si="2"/>
        <v>0.38181818181818183</v>
      </c>
      <c r="D34" s="16">
        <f t="shared" ca="1" si="3"/>
        <v>0.89551406588396532</v>
      </c>
      <c r="E34" s="16">
        <f t="shared" ca="1" si="4"/>
        <v>0</v>
      </c>
      <c r="F34" s="16">
        <f t="shared" ca="1" si="13"/>
        <v>0</v>
      </c>
      <c r="G34" s="16">
        <f t="shared" ca="1" si="14"/>
        <v>3</v>
      </c>
      <c r="H34" s="18">
        <f t="shared" ca="1" si="5"/>
        <v>0</v>
      </c>
      <c r="I34" s="21">
        <f t="shared" ca="1" si="6"/>
        <v>-1</v>
      </c>
      <c r="J34" s="3">
        <f t="shared" ca="1" si="15"/>
        <v>22.89</v>
      </c>
      <c r="K34" s="17">
        <f t="shared" ca="1" si="7"/>
        <v>998.89</v>
      </c>
      <c r="L34" s="17">
        <f t="shared" ca="1" si="0"/>
        <v>1003.49</v>
      </c>
      <c r="M34" s="16">
        <f t="shared" ca="1" si="8"/>
        <v>-4.6000000000000227</v>
      </c>
      <c r="O34" s="16">
        <f t="shared" si="16"/>
        <v>24</v>
      </c>
      <c r="P34" s="17">
        <f t="shared" ca="1" si="9"/>
        <v>-1.1100000000000136</v>
      </c>
      <c r="R34" s="16">
        <f t="shared" si="17"/>
        <v>24</v>
      </c>
      <c r="S34" s="17">
        <f t="shared" ca="1" si="10"/>
        <v>-4.6250000000000568</v>
      </c>
      <c r="T34" s="17">
        <f t="shared" ca="1" si="11"/>
        <v>-1.1100000000000136</v>
      </c>
    </row>
    <row r="35" spans="1:20">
      <c r="A35" s="16">
        <f t="shared" si="12"/>
        <v>25</v>
      </c>
      <c r="B35" s="16">
        <f t="shared" ca="1" si="1"/>
        <v>3.57</v>
      </c>
      <c r="C35" s="16">
        <f t="shared" ca="1" si="2"/>
        <v>0.29411764705882354</v>
      </c>
      <c r="D35" s="16">
        <f t="shared" ca="1" si="3"/>
        <v>0.38020637577815153</v>
      </c>
      <c r="E35" s="16">
        <f t="shared" ca="1" si="4"/>
        <v>0</v>
      </c>
      <c r="F35" s="16">
        <f t="shared" ca="1" si="13"/>
        <v>0</v>
      </c>
      <c r="G35" s="16">
        <f t="shared" ca="1" si="14"/>
        <v>4</v>
      </c>
      <c r="H35" s="18">
        <f t="shared" ca="1" si="5"/>
        <v>0</v>
      </c>
      <c r="I35" s="21">
        <f t="shared" ca="1" si="6"/>
        <v>-1</v>
      </c>
      <c r="J35" s="3">
        <f t="shared" ca="1" si="15"/>
        <v>22.89</v>
      </c>
      <c r="K35" s="17">
        <f t="shared" ca="1" si="7"/>
        <v>997.89</v>
      </c>
      <c r="L35" s="17">
        <f t="shared" ca="1" si="0"/>
        <v>1003.49</v>
      </c>
      <c r="M35" s="16">
        <f t="shared" ca="1" si="8"/>
        <v>-5.6000000000000227</v>
      </c>
      <c r="O35" s="16">
        <f t="shared" si="16"/>
        <v>25</v>
      </c>
      <c r="P35" s="17">
        <f t="shared" ca="1" si="9"/>
        <v>-2.1100000000000136</v>
      </c>
      <c r="R35" s="16">
        <f t="shared" si="17"/>
        <v>25</v>
      </c>
      <c r="S35" s="17">
        <f t="shared" ca="1" si="10"/>
        <v>-8.4400000000000546</v>
      </c>
      <c r="T35" s="17">
        <f t="shared" ca="1" si="11"/>
        <v>-2.1100000000000136</v>
      </c>
    </row>
    <row r="36" spans="1:20">
      <c r="A36" s="16">
        <f t="shared" si="12"/>
        <v>26</v>
      </c>
      <c r="B36" s="16">
        <f t="shared" ca="1" si="1"/>
        <v>3.89</v>
      </c>
      <c r="C36" s="16">
        <f t="shared" ca="1" si="2"/>
        <v>0.26992287917737789</v>
      </c>
      <c r="D36" s="16">
        <f t="shared" ca="1" si="3"/>
        <v>3.2281259617811031E-2</v>
      </c>
      <c r="E36" s="16">
        <f t="shared" ca="1" si="4"/>
        <v>1</v>
      </c>
      <c r="F36" s="16">
        <f t="shared" ca="1" si="13"/>
        <v>1</v>
      </c>
      <c r="G36" s="16">
        <f t="shared" ca="1" si="14"/>
        <v>0</v>
      </c>
      <c r="H36" s="18">
        <f t="shared" ca="1" si="5"/>
        <v>3.89</v>
      </c>
      <c r="I36" s="21">
        <f t="shared" ca="1" si="6"/>
        <v>2.89</v>
      </c>
      <c r="J36" s="3">
        <f t="shared" ca="1" si="15"/>
        <v>26.78</v>
      </c>
      <c r="K36" s="17">
        <f t="shared" ca="1" si="7"/>
        <v>1000.78</v>
      </c>
      <c r="L36" s="17">
        <f t="shared" ca="1" si="0"/>
        <v>1003.49</v>
      </c>
      <c r="M36" s="16">
        <f t="shared" ca="1" si="8"/>
        <v>-2.7100000000000364</v>
      </c>
      <c r="O36" s="16">
        <f t="shared" si="16"/>
        <v>26</v>
      </c>
      <c r="P36" s="17">
        <f t="shared" ca="1" si="9"/>
        <v>0.77999999999997272</v>
      </c>
      <c r="R36" s="16">
        <f t="shared" si="17"/>
        <v>26</v>
      </c>
      <c r="S36" s="17">
        <f t="shared" ca="1" si="10"/>
        <v>2.9999999999998863</v>
      </c>
      <c r="T36" s="17">
        <f t="shared" ca="1" si="11"/>
        <v>0.77999999999997272</v>
      </c>
    </row>
    <row r="37" spans="1:20">
      <c r="A37" s="16">
        <f t="shared" si="12"/>
        <v>27</v>
      </c>
      <c r="B37" s="16">
        <f t="shared" ca="1" si="1"/>
        <v>4.1900000000000004</v>
      </c>
      <c r="C37" s="16">
        <f t="shared" ca="1" si="2"/>
        <v>0.25059665871121717</v>
      </c>
      <c r="D37" s="16">
        <f t="shared" ca="1" si="3"/>
        <v>0.38468384620819718</v>
      </c>
      <c r="E37" s="16">
        <f t="shared" ca="1" si="4"/>
        <v>0</v>
      </c>
      <c r="F37" s="16">
        <f t="shared" ca="1" si="13"/>
        <v>0</v>
      </c>
      <c r="G37" s="16">
        <f t="shared" ca="1" si="14"/>
        <v>1</v>
      </c>
      <c r="H37" s="18">
        <f t="shared" ca="1" si="5"/>
        <v>0</v>
      </c>
      <c r="I37" s="21">
        <f t="shared" ca="1" si="6"/>
        <v>-1</v>
      </c>
      <c r="J37" s="3">
        <f t="shared" ca="1" si="15"/>
        <v>26.78</v>
      </c>
      <c r="K37" s="17">
        <f t="shared" ca="1" si="7"/>
        <v>999.78</v>
      </c>
      <c r="L37" s="17">
        <f t="shared" ca="1" si="0"/>
        <v>1003.49</v>
      </c>
      <c r="M37" s="16">
        <f t="shared" ca="1" si="8"/>
        <v>-3.7100000000000364</v>
      </c>
      <c r="O37" s="16">
        <f t="shared" si="16"/>
        <v>27</v>
      </c>
      <c r="P37" s="17">
        <f t="shared" ca="1" si="9"/>
        <v>-0.22000000000002728</v>
      </c>
      <c r="R37" s="16">
        <f t="shared" si="17"/>
        <v>27</v>
      </c>
      <c r="S37" s="17">
        <f t="shared" ca="1" si="10"/>
        <v>-0.81481481481490903</v>
      </c>
      <c r="T37" s="17">
        <f t="shared" ca="1" si="11"/>
        <v>-0.22000000000002728</v>
      </c>
    </row>
    <row r="38" spans="1:20">
      <c r="A38" s="16">
        <f t="shared" si="12"/>
        <v>28</v>
      </c>
      <c r="B38" s="16">
        <f t="shared" ca="1" si="1"/>
        <v>4.47</v>
      </c>
      <c r="C38" s="16">
        <f t="shared" ca="1" si="2"/>
        <v>0.23489932885906042</v>
      </c>
      <c r="D38" s="16">
        <f t="shared" ca="1" si="3"/>
        <v>0.17097439888967347</v>
      </c>
      <c r="E38" s="16">
        <f t="shared" ca="1" si="4"/>
        <v>1</v>
      </c>
      <c r="F38" s="16">
        <f t="shared" ca="1" si="13"/>
        <v>1</v>
      </c>
      <c r="G38" s="16">
        <f t="shared" ca="1" si="14"/>
        <v>0</v>
      </c>
      <c r="H38" s="18">
        <f t="shared" ca="1" si="5"/>
        <v>4.47</v>
      </c>
      <c r="I38" s="21">
        <f t="shared" ca="1" si="6"/>
        <v>3.4699999999999998</v>
      </c>
      <c r="J38" s="3">
        <f t="shared" ca="1" si="15"/>
        <v>31.25</v>
      </c>
      <c r="K38" s="17">
        <f t="shared" ca="1" si="7"/>
        <v>1003.25</v>
      </c>
      <c r="L38" s="17">
        <f t="shared" ca="1" si="0"/>
        <v>1003.49</v>
      </c>
      <c r="M38" s="16">
        <f t="shared" ca="1" si="8"/>
        <v>-0.24000000000000909</v>
      </c>
      <c r="O38" s="16">
        <f t="shared" si="16"/>
        <v>28</v>
      </c>
      <c r="P38" s="17">
        <f t="shared" ca="1" si="9"/>
        <v>3.25</v>
      </c>
      <c r="R38" s="16">
        <f t="shared" si="17"/>
        <v>28</v>
      </c>
      <c r="S38" s="17">
        <f t="shared" ca="1" si="10"/>
        <v>11.607142857142861</v>
      </c>
      <c r="T38" s="17">
        <f t="shared" ca="1" si="11"/>
        <v>3.25</v>
      </c>
    </row>
    <row r="39" spans="1:20">
      <c r="A39" s="16">
        <f t="shared" si="12"/>
        <v>29</v>
      </c>
      <c r="B39" s="16">
        <f t="shared" ca="1" si="1"/>
        <v>4.2</v>
      </c>
      <c r="C39" s="16">
        <f t="shared" ca="1" si="2"/>
        <v>0.25</v>
      </c>
      <c r="D39" s="16">
        <f t="shared" ca="1" si="3"/>
        <v>0.85556911466698793</v>
      </c>
      <c r="E39" s="16">
        <f t="shared" ca="1" si="4"/>
        <v>0</v>
      </c>
      <c r="F39" s="16">
        <f t="shared" ca="1" si="13"/>
        <v>0</v>
      </c>
      <c r="G39" s="16">
        <f t="shared" ca="1" si="14"/>
        <v>1</v>
      </c>
      <c r="H39" s="18">
        <f t="shared" ca="1" si="5"/>
        <v>0</v>
      </c>
      <c r="I39" s="21">
        <f t="shared" ca="1" si="6"/>
        <v>-1</v>
      </c>
      <c r="J39" s="3">
        <f t="shared" ca="1" si="15"/>
        <v>31.25</v>
      </c>
      <c r="K39" s="17">
        <f t="shared" ca="1" si="7"/>
        <v>1002.25</v>
      </c>
      <c r="L39" s="17">
        <f t="shared" ca="1" si="0"/>
        <v>1003.49</v>
      </c>
      <c r="M39" s="16">
        <f t="shared" ca="1" si="8"/>
        <v>-1.2400000000000091</v>
      </c>
      <c r="O39" s="16">
        <f t="shared" si="16"/>
        <v>29</v>
      </c>
      <c r="P39" s="17">
        <f t="shared" ca="1" si="9"/>
        <v>2.25</v>
      </c>
      <c r="R39" s="16">
        <f t="shared" si="17"/>
        <v>29</v>
      </c>
      <c r="S39" s="17">
        <f t="shared" ca="1" si="10"/>
        <v>7.7586206896551886</v>
      </c>
      <c r="T39" s="17">
        <f t="shared" ca="1" si="11"/>
        <v>2.25</v>
      </c>
    </row>
    <row r="40" spans="1:20">
      <c r="A40" s="16">
        <f t="shared" si="12"/>
        <v>30</v>
      </c>
      <c r="B40" s="16">
        <f t="shared" ca="1" si="1"/>
        <v>4.8899999999999997</v>
      </c>
      <c r="C40" s="16">
        <f t="shared" ca="1" si="2"/>
        <v>0.21472392638036811</v>
      </c>
      <c r="D40" s="16">
        <f t="shared" ca="1" si="3"/>
        <v>6.8930160398388729E-2</v>
      </c>
      <c r="E40" s="16">
        <f t="shared" ca="1" si="4"/>
        <v>1</v>
      </c>
      <c r="F40" s="16">
        <f t="shared" ca="1" si="13"/>
        <v>1</v>
      </c>
      <c r="G40" s="16">
        <f t="shared" ca="1" si="14"/>
        <v>0</v>
      </c>
      <c r="H40" s="18">
        <f t="shared" ca="1" si="5"/>
        <v>4.8899999999999997</v>
      </c>
      <c r="I40" s="21">
        <f t="shared" ca="1" si="6"/>
        <v>3.8899999999999997</v>
      </c>
      <c r="J40" s="3">
        <f t="shared" ca="1" si="15"/>
        <v>36.14</v>
      </c>
      <c r="K40" s="17">
        <f t="shared" ca="1" si="7"/>
        <v>1006.14</v>
      </c>
      <c r="L40" s="17">
        <f t="shared" ca="1" si="0"/>
        <v>1006.14</v>
      </c>
      <c r="M40" s="16" t="str">
        <f t="shared" ca="1" si="8"/>
        <v/>
      </c>
      <c r="O40" s="16">
        <f t="shared" si="16"/>
        <v>30</v>
      </c>
      <c r="P40" s="17">
        <f t="shared" ca="1" si="9"/>
        <v>6.1399999999999864</v>
      </c>
      <c r="R40" s="16">
        <f t="shared" si="17"/>
        <v>30</v>
      </c>
      <c r="S40" s="17">
        <f t="shared" ca="1" si="10"/>
        <v>20.466666666666612</v>
      </c>
      <c r="T40" s="17">
        <f t="shared" ca="1" si="11"/>
        <v>6.1399999999999864</v>
      </c>
    </row>
    <row r="41" spans="1:20">
      <c r="A41" s="16">
        <f t="shared" si="12"/>
        <v>31</v>
      </c>
      <c r="B41" s="16">
        <f t="shared" ca="1" si="1"/>
        <v>2.96</v>
      </c>
      <c r="C41" s="16">
        <f t="shared" ca="1" si="2"/>
        <v>0.35472972972972971</v>
      </c>
      <c r="D41" s="16">
        <f t="shared" ca="1" si="3"/>
        <v>0.46421045624203172</v>
      </c>
      <c r="E41" s="16">
        <f t="shared" ca="1" si="4"/>
        <v>0</v>
      </c>
      <c r="F41" s="16">
        <f t="shared" ca="1" si="13"/>
        <v>0</v>
      </c>
      <c r="G41" s="16">
        <f t="shared" ca="1" si="14"/>
        <v>1</v>
      </c>
      <c r="H41" s="18">
        <f t="shared" ca="1" si="5"/>
        <v>0</v>
      </c>
      <c r="I41" s="21">
        <f t="shared" ca="1" si="6"/>
        <v>-1</v>
      </c>
      <c r="J41" s="3">
        <f t="shared" ca="1" si="15"/>
        <v>36.14</v>
      </c>
      <c r="K41" s="17">
        <f t="shared" ca="1" si="7"/>
        <v>1005.14</v>
      </c>
      <c r="L41" s="17">
        <f t="shared" ca="1" si="0"/>
        <v>1006.14</v>
      </c>
      <c r="M41" s="16">
        <f t="shared" ca="1" si="8"/>
        <v>-1</v>
      </c>
      <c r="O41" s="16">
        <f t="shared" si="16"/>
        <v>31</v>
      </c>
      <c r="P41" s="17">
        <f t="shared" ca="1" si="9"/>
        <v>5.1399999999999864</v>
      </c>
      <c r="R41" s="16">
        <f t="shared" si="17"/>
        <v>31</v>
      </c>
      <c r="S41" s="17">
        <f t="shared" ca="1" si="10"/>
        <v>16.580645161290278</v>
      </c>
      <c r="T41" s="17">
        <f t="shared" ca="1" si="11"/>
        <v>5.1399999999999864</v>
      </c>
    </row>
    <row r="42" spans="1:20">
      <c r="A42" s="16">
        <f t="shared" si="12"/>
        <v>32</v>
      </c>
      <c r="B42" s="16">
        <f t="shared" ca="1" si="1"/>
        <v>4.8499999999999996</v>
      </c>
      <c r="C42" s="16">
        <f t="shared" ca="1" si="2"/>
        <v>0.21649484536082478</v>
      </c>
      <c r="D42" s="16">
        <f t="shared" ca="1" si="3"/>
        <v>0.87687200537771148</v>
      </c>
      <c r="E42" s="16">
        <f t="shared" ca="1" si="4"/>
        <v>0</v>
      </c>
      <c r="F42" s="16">
        <f t="shared" ca="1" si="13"/>
        <v>0</v>
      </c>
      <c r="G42" s="16">
        <f t="shared" ca="1" si="14"/>
        <v>2</v>
      </c>
      <c r="H42" s="18">
        <f t="shared" ca="1" si="5"/>
        <v>0</v>
      </c>
      <c r="I42" s="21">
        <f t="shared" ca="1" si="6"/>
        <v>-1</v>
      </c>
      <c r="J42" s="3">
        <f t="shared" ca="1" si="15"/>
        <v>36.14</v>
      </c>
      <c r="K42" s="17">
        <f t="shared" ca="1" si="7"/>
        <v>1004.14</v>
      </c>
      <c r="L42" s="17">
        <f t="shared" ca="1" si="0"/>
        <v>1006.14</v>
      </c>
      <c r="M42" s="16">
        <f t="shared" ca="1" si="8"/>
        <v>-2</v>
      </c>
      <c r="O42" s="16">
        <f t="shared" si="16"/>
        <v>32</v>
      </c>
      <c r="P42" s="17">
        <f t="shared" ca="1" si="9"/>
        <v>4.1399999999999864</v>
      </c>
      <c r="R42" s="16">
        <f t="shared" si="17"/>
        <v>32</v>
      </c>
      <c r="S42" s="17">
        <f t="shared" ca="1" si="10"/>
        <v>12.937499999999957</v>
      </c>
      <c r="T42" s="17">
        <f t="shared" ca="1" si="11"/>
        <v>4.1399999999999864</v>
      </c>
    </row>
    <row r="43" spans="1:20">
      <c r="A43" s="16">
        <f t="shared" si="12"/>
        <v>33</v>
      </c>
      <c r="B43" s="16">
        <f t="shared" ca="1" si="1"/>
        <v>2.68</v>
      </c>
      <c r="C43" s="16">
        <f t="shared" ca="1" si="2"/>
        <v>0.39179104477611937</v>
      </c>
      <c r="D43" s="16">
        <f t="shared" ca="1" si="3"/>
        <v>2.5844501213670101E-2</v>
      </c>
      <c r="E43" s="16">
        <f t="shared" ca="1" si="4"/>
        <v>1</v>
      </c>
      <c r="F43" s="16">
        <f t="shared" ca="1" si="13"/>
        <v>1</v>
      </c>
      <c r="G43" s="16">
        <f t="shared" ca="1" si="14"/>
        <v>0</v>
      </c>
      <c r="H43" s="18">
        <f t="shared" ca="1" si="5"/>
        <v>2.68</v>
      </c>
      <c r="I43" s="21">
        <f t="shared" ca="1" si="6"/>
        <v>1.6800000000000002</v>
      </c>
      <c r="J43" s="3">
        <f t="shared" ca="1" si="15"/>
        <v>38.82</v>
      </c>
      <c r="K43" s="17">
        <f t="shared" ca="1" si="7"/>
        <v>1005.8199999999999</v>
      </c>
      <c r="L43" s="17">
        <f t="shared" ca="1" si="0"/>
        <v>1006.14</v>
      </c>
      <c r="M43" s="16">
        <f t="shared" ca="1" si="8"/>
        <v>-0.32000000000005002</v>
      </c>
      <c r="O43" s="16">
        <f t="shared" si="16"/>
        <v>33</v>
      </c>
      <c r="P43" s="17">
        <f t="shared" ca="1" si="9"/>
        <v>5.8199999999999363</v>
      </c>
      <c r="R43" s="16">
        <f t="shared" si="17"/>
        <v>33</v>
      </c>
      <c r="S43" s="17">
        <f t="shared" ca="1" si="10"/>
        <v>17.636363636363455</v>
      </c>
      <c r="T43" s="17">
        <f t="shared" ca="1" si="11"/>
        <v>5.8199999999999363</v>
      </c>
    </row>
    <row r="44" spans="1:20">
      <c r="A44" s="16">
        <f t="shared" si="12"/>
        <v>34</v>
      </c>
      <c r="B44" s="16">
        <f t="shared" ca="1" si="1"/>
        <v>2.62</v>
      </c>
      <c r="C44" s="16">
        <f t="shared" ca="1" si="2"/>
        <v>0.40076335877862596</v>
      </c>
      <c r="D44" s="16">
        <f t="shared" ca="1" si="3"/>
        <v>0.64233489646805175</v>
      </c>
      <c r="E44" s="16">
        <f t="shared" ca="1" si="4"/>
        <v>0</v>
      </c>
      <c r="F44" s="16">
        <f t="shared" ca="1" si="13"/>
        <v>0</v>
      </c>
      <c r="G44" s="16">
        <f t="shared" ca="1" si="14"/>
        <v>1</v>
      </c>
      <c r="H44" s="18">
        <f t="shared" ca="1" si="5"/>
        <v>0</v>
      </c>
      <c r="I44" s="21">
        <f t="shared" ca="1" si="6"/>
        <v>-1</v>
      </c>
      <c r="J44" s="3">
        <f t="shared" ca="1" si="15"/>
        <v>38.82</v>
      </c>
      <c r="K44" s="17">
        <f t="shared" ca="1" si="7"/>
        <v>1004.8199999999999</v>
      </c>
      <c r="L44" s="17">
        <f t="shared" ca="1" si="0"/>
        <v>1006.14</v>
      </c>
      <c r="M44" s="16">
        <f t="shared" ca="1" si="8"/>
        <v>-1.32000000000005</v>
      </c>
      <c r="O44" s="16">
        <f t="shared" si="16"/>
        <v>34</v>
      </c>
      <c r="P44" s="17">
        <f t="shared" ca="1" si="9"/>
        <v>4.8199999999999363</v>
      </c>
      <c r="R44" s="16">
        <f t="shared" si="17"/>
        <v>34</v>
      </c>
      <c r="S44" s="17">
        <f t="shared" ca="1" si="10"/>
        <v>14.176470588235105</v>
      </c>
      <c r="T44" s="17">
        <f t="shared" ca="1" si="11"/>
        <v>4.8199999999999363</v>
      </c>
    </row>
    <row r="45" spans="1:20">
      <c r="A45" s="16">
        <f t="shared" si="12"/>
        <v>35</v>
      </c>
      <c r="B45" s="16">
        <f t="shared" ca="1" si="1"/>
        <v>4.54</v>
      </c>
      <c r="C45" s="16">
        <f t="shared" ca="1" si="2"/>
        <v>0.23127753303964757</v>
      </c>
      <c r="D45" s="16">
        <f t="shared" ca="1" si="3"/>
        <v>0.6393990281947024</v>
      </c>
      <c r="E45" s="16">
        <f t="shared" ca="1" si="4"/>
        <v>0</v>
      </c>
      <c r="F45" s="16">
        <f t="shared" ca="1" si="13"/>
        <v>0</v>
      </c>
      <c r="G45" s="16">
        <f t="shared" ca="1" si="14"/>
        <v>2</v>
      </c>
      <c r="H45" s="18">
        <f t="shared" ca="1" si="5"/>
        <v>0</v>
      </c>
      <c r="I45" s="21">
        <f t="shared" ca="1" si="6"/>
        <v>-1</v>
      </c>
      <c r="J45" s="3">
        <f t="shared" ca="1" si="15"/>
        <v>38.82</v>
      </c>
      <c r="K45" s="17">
        <f t="shared" ca="1" si="7"/>
        <v>1003.8199999999999</v>
      </c>
      <c r="L45" s="17">
        <f t="shared" ca="1" si="0"/>
        <v>1006.14</v>
      </c>
      <c r="M45" s="16">
        <f t="shared" ca="1" si="8"/>
        <v>-2.32000000000005</v>
      </c>
      <c r="O45" s="16">
        <f t="shared" si="16"/>
        <v>35</v>
      </c>
      <c r="P45" s="17">
        <f t="shared" ca="1" si="9"/>
        <v>3.8199999999999363</v>
      </c>
      <c r="R45" s="16">
        <f t="shared" si="17"/>
        <v>35</v>
      </c>
      <c r="S45" s="17">
        <f t="shared" ca="1" si="10"/>
        <v>10.914285714285541</v>
      </c>
      <c r="T45" s="17">
        <f t="shared" ca="1" si="11"/>
        <v>3.8199999999999363</v>
      </c>
    </row>
    <row r="46" spans="1:20">
      <c r="A46" s="16">
        <f t="shared" si="12"/>
        <v>36</v>
      </c>
      <c r="B46" s="16">
        <f t="shared" ca="1" si="1"/>
        <v>2.25</v>
      </c>
      <c r="C46" s="16">
        <f t="shared" ca="1" si="2"/>
        <v>0.46666666666666667</v>
      </c>
      <c r="D46" s="16">
        <f t="shared" ca="1" si="3"/>
        <v>0.92901495132426071</v>
      </c>
      <c r="E46" s="16">
        <f t="shared" ca="1" si="4"/>
        <v>0</v>
      </c>
      <c r="F46" s="16">
        <f t="shared" ca="1" si="13"/>
        <v>0</v>
      </c>
      <c r="G46" s="16">
        <f t="shared" ca="1" si="14"/>
        <v>3</v>
      </c>
      <c r="H46" s="18">
        <f t="shared" ca="1" si="5"/>
        <v>0</v>
      </c>
      <c r="I46" s="21">
        <f t="shared" ca="1" si="6"/>
        <v>-1</v>
      </c>
      <c r="J46" s="3">
        <f t="shared" ca="1" si="15"/>
        <v>38.82</v>
      </c>
      <c r="K46" s="17">
        <f t="shared" ca="1" si="7"/>
        <v>1002.8199999999999</v>
      </c>
      <c r="L46" s="17">
        <f t="shared" ca="1" si="0"/>
        <v>1006.14</v>
      </c>
      <c r="M46" s="16">
        <f t="shared" ca="1" si="8"/>
        <v>-3.32000000000005</v>
      </c>
      <c r="O46" s="16">
        <f t="shared" si="16"/>
        <v>36</v>
      </c>
      <c r="P46" s="17">
        <f t="shared" ca="1" si="9"/>
        <v>2.8199999999999363</v>
      </c>
      <c r="R46" s="16">
        <f t="shared" si="17"/>
        <v>36</v>
      </c>
      <c r="S46" s="17">
        <f t="shared" ca="1" si="10"/>
        <v>7.8333333333331581</v>
      </c>
      <c r="T46" s="17">
        <f t="shared" ca="1" si="11"/>
        <v>2.8199999999999363</v>
      </c>
    </row>
    <row r="47" spans="1:20">
      <c r="A47" s="16">
        <f t="shared" si="12"/>
        <v>37</v>
      </c>
      <c r="B47" s="16">
        <f t="shared" ca="1" si="1"/>
        <v>4.04</v>
      </c>
      <c r="C47" s="16">
        <f t="shared" ca="1" si="2"/>
        <v>0.25990099009900991</v>
      </c>
      <c r="D47" s="16">
        <f t="shared" ca="1" si="3"/>
        <v>0.17445713308971489</v>
      </c>
      <c r="E47" s="16">
        <f t="shared" ca="1" si="4"/>
        <v>1</v>
      </c>
      <c r="F47" s="16">
        <f t="shared" ca="1" si="13"/>
        <v>1</v>
      </c>
      <c r="G47" s="16">
        <f t="shared" ca="1" si="14"/>
        <v>0</v>
      </c>
      <c r="H47" s="18">
        <f t="shared" ca="1" si="5"/>
        <v>4.04</v>
      </c>
      <c r="I47" s="21">
        <f t="shared" ca="1" si="6"/>
        <v>3.04</v>
      </c>
      <c r="J47" s="3">
        <f t="shared" ca="1" si="15"/>
        <v>42.86</v>
      </c>
      <c r="K47" s="17">
        <f t="shared" ca="1" si="7"/>
        <v>1005.8599999999999</v>
      </c>
      <c r="L47" s="17">
        <f t="shared" ca="1" si="0"/>
        <v>1006.14</v>
      </c>
      <c r="M47" s="16">
        <f t="shared" ca="1" si="8"/>
        <v>-0.2800000000000864</v>
      </c>
      <c r="O47" s="16">
        <f t="shared" si="16"/>
        <v>37</v>
      </c>
      <c r="P47" s="17">
        <f t="shared" ca="1" si="9"/>
        <v>5.8599999999999</v>
      </c>
      <c r="R47" s="16">
        <f t="shared" si="17"/>
        <v>37</v>
      </c>
      <c r="S47" s="17">
        <f t="shared" ca="1" si="10"/>
        <v>15.837837837837569</v>
      </c>
      <c r="T47" s="17">
        <f t="shared" ca="1" si="11"/>
        <v>5.8599999999999</v>
      </c>
    </row>
    <row r="48" spans="1:20">
      <c r="A48" s="16">
        <f t="shared" si="12"/>
        <v>38</v>
      </c>
      <c r="B48" s="16">
        <f t="shared" ca="1" si="1"/>
        <v>5.07</v>
      </c>
      <c r="C48" s="16">
        <f t="shared" ca="1" si="2"/>
        <v>0.20710059171597631</v>
      </c>
      <c r="D48" s="16">
        <f t="shared" ca="1" si="3"/>
        <v>0.54194173050227334</v>
      </c>
      <c r="E48" s="16">
        <f t="shared" ca="1" si="4"/>
        <v>0</v>
      </c>
      <c r="F48" s="16">
        <f t="shared" ca="1" si="13"/>
        <v>0</v>
      </c>
      <c r="G48" s="16">
        <f t="shared" ca="1" si="14"/>
        <v>1</v>
      </c>
      <c r="H48" s="18">
        <f t="shared" ca="1" si="5"/>
        <v>0</v>
      </c>
      <c r="I48" s="21">
        <f t="shared" ca="1" si="6"/>
        <v>-1</v>
      </c>
      <c r="J48" s="3">
        <f t="shared" ca="1" si="15"/>
        <v>42.86</v>
      </c>
      <c r="K48" s="17">
        <f t="shared" ca="1" si="7"/>
        <v>1004.8599999999999</v>
      </c>
      <c r="L48" s="17">
        <f t="shared" ca="1" si="0"/>
        <v>1006.14</v>
      </c>
      <c r="M48" s="16">
        <f t="shared" ca="1" si="8"/>
        <v>-1.2800000000000864</v>
      </c>
      <c r="O48" s="16">
        <f t="shared" si="16"/>
        <v>38</v>
      </c>
      <c r="P48" s="17">
        <f t="shared" ca="1" si="9"/>
        <v>4.8599999999999</v>
      </c>
      <c r="R48" s="16">
        <f t="shared" si="17"/>
        <v>38</v>
      </c>
      <c r="S48" s="17">
        <f t="shared" ca="1" si="10"/>
        <v>12.789473684210265</v>
      </c>
      <c r="T48" s="17">
        <f t="shared" ca="1" si="11"/>
        <v>4.8599999999999</v>
      </c>
    </row>
    <row r="49" spans="1:20">
      <c r="A49" s="16">
        <f t="shared" si="12"/>
        <v>39</v>
      </c>
      <c r="B49" s="16">
        <f t="shared" ca="1" si="1"/>
        <v>5.62</v>
      </c>
      <c r="C49" s="16">
        <f t="shared" ca="1" si="2"/>
        <v>0.18683274021352314</v>
      </c>
      <c r="D49" s="16">
        <f t="shared" ca="1" si="3"/>
        <v>0.74153143389657394</v>
      </c>
      <c r="E49" s="16">
        <f t="shared" ca="1" si="4"/>
        <v>0</v>
      </c>
      <c r="F49" s="16">
        <f t="shared" ca="1" si="13"/>
        <v>0</v>
      </c>
      <c r="G49" s="16">
        <f t="shared" ca="1" si="14"/>
        <v>2</v>
      </c>
      <c r="H49" s="18">
        <f t="shared" ca="1" si="5"/>
        <v>0</v>
      </c>
      <c r="I49" s="21">
        <f t="shared" ca="1" si="6"/>
        <v>-1</v>
      </c>
      <c r="J49" s="3">
        <f t="shared" ca="1" si="15"/>
        <v>42.86</v>
      </c>
      <c r="K49" s="17">
        <f t="shared" ca="1" si="7"/>
        <v>1003.8599999999999</v>
      </c>
      <c r="L49" s="17">
        <f t="shared" ca="1" si="0"/>
        <v>1006.14</v>
      </c>
      <c r="M49" s="16">
        <f t="shared" ca="1" si="8"/>
        <v>-2.2800000000000864</v>
      </c>
      <c r="O49" s="16">
        <f t="shared" si="16"/>
        <v>39</v>
      </c>
      <c r="P49" s="17">
        <f t="shared" ca="1" si="9"/>
        <v>3.8599999999999</v>
      </c>
      <c r="R49" s="16">
        <f t="shared" si="17"/>
        <v>39</v>
      </c>
      <c r="S49" s="17">
        <f t="shared" ca="1" si="10"/>
        <v>9.897435897435642</v>
      </c>
      <c r="T49" s="17">
        <f t="shared" ca="1" si="11"/>
        <v>3.8599999999999</v>
      </c>
    </row>
    <row r="50" spans="1:20">
      <c r="A50" s="16">
        <f t="shared" si="12"/>
        <v>40</v>
      </c>
      <c r="B50" s="16">
        <f t="shared" ca="1" si="1"/>
        <v>3.96</v>
      </c>
      <c r="C50" s="16">
        <f t="shared" ca="1" si="2"/>
        <v>0.26515151515151519</v>
      </c>
      <c r="D50" s="16">
        <f t="shared" ca="1" si="3"/>
        <v>0.37768691428345846</v>
      </c>
      <c r="E50" s="16">
        <f t="shared" ca="1" si="4"/>
        <v>0</v>
      </c>
      <c r="F50" s="16">
        <f t="shared" ca="1" si="13"/>
        <v>0</v>
      </c>
      <c r="G50" s="16">
        <f t="shared" ca="1" si="14"/>
        <v>3</v>
      </c>
      <c r="H50" s="18">
        <f t="shared" ca="1" si="5"/>
        <v>0</v>
      </c>
      <c r="I50" s="21">
        <f t="shared" ca="1" si="6"/>
        <v>-1</v>
      </c>
      <c r="J50" s="3">
        <f t="shared" ca="1" si="15"/>
        <v>42.86</v>
      </c>
      <c r="K50" s="17">
        <f t="shared" ca="1" si="7"/>
        <v>1002.8599999999999</v>
      </c>
      <c r="L50" s="17">
        <f t="shared" ca="1" si="0"/>
        <v>1006.14</v>
      </c>
      <c r="M50" s="16">
        <f t="shared" ca="1" si="8"/>
        <v>-3.2800000000000864</v>
      </c>
      <c r="O50" s="16">
        <f t="shared" si="16"/>
        <v>40</v>
      </c>
      <c r="P50" s="17">
        <f t="shared" ca="1" si="9"/>
        <v>2.8599999999999</v>
      </c>
      <c r="R50" s="16">
        <f t="shared" si="17"/>
        <v>40</v>
      </c>
      <c r="S50" s="17">
        <f t="shared" ca="1" si="10"/>
        <v>7.1499999999997499</v>
      </c>
      <c r="T50" s="17">
        <f t="shared" ca="1" si="11"/>
        <v>2.8599999999999</v>
      </c>
    </row>
    <row r="51" spans="1:20">
      <c r="A51" s="16">
        <f t="shared" si="12"/>
        <v>41</v>
      </c>
      <c r="B51" s="16">
        <f t="shared" ca="1" si="1"/>
        <v>4.72</v>
      </c>
      <c r="C51" s="16">
        <f t="shared" ca="1" si="2"/>
        <v>0.22245762711864409</v>
      </c>
      <c r="D51" s="16">
        <f t="shared" ca="1" si="3"/>
        <v>0.36731567982427937</v>
      </c>
      <c r="E51" s="16">
        <f t="shared" ca="1" si="4"/>
        <v>0</v>
      </c>
      <c r="F51" s="16">
        <f t="shared" ca="1" si="13"/>
        <v>0</v>
      </c>
      <c r="G51" s="16">
        <f t="shared" ca="1" si="14"/>
        <v>4</v>
      </c>
      <c r="H51" s="18">
        <f t="shared" ca="1" si="5"/>
        <v>0</v>
      </c>
      <c r="I51" s="21">
        <f t="shared" ca="1" si="6"/>
        <v>-1</v>
      </c>
      <c r="J51" s="3">
        <f t="shared" ca="1" si="15"/>
        <v>42.86</v>
      </c>
      <c r="K51" s="17">
        <f t="shared" ca="1" si="7"/>
        <v>1001.8599999999999</v>
      </c>
      <c r="L51" s="17">
        <f t="shared" ca="1" si="0"/>
        <v>1006.14</v>
      </c>
      <c r="M51" s="16">
        <f t="shared" ca="1" si="8"/>
        <v>-4.2800000000000864</v>
      </c>
      <c r="O51" s="16">
        <f t="shared" si="16"/>
        <v>41</v>
      </c>
      <c r="P51" s="17">
        <f t="shared" ca="1" si="9"/>
        <v>1.8599999999999</v>
      </c>
      <c r="R51" s="16">
        <f t="shared" si="17"/>
        <v>41</v>
      </c>
      <c r="S51" s="17">
        <f t="shared" ca="1" si="10"/>
        <v>4.5365853658534121</v>
      </c>
      <c r="T51" s="17">
        <f t="shared" ca="1" si="11"/>
        <v>1.8599999999999</v>
      </c>
    </row>
    <row r="52" spans="1:20">
      <c r="A52" s="16">
        <f t="shared" si="12"/>
        <v>42</v>
      </c>
      <c r="B52" s="16">
        <f t="shared" ca="1" si="1"/>
        <v>2.1</v>
      </c>
      <c r="C52" s="16">
        <f t="shared" ca="1" si="2"/>
        <v>0.5</v>
      </c>
      <c r="D52" s="16">
        <f t="shared" ca="1" si="3"/>
        <v>0.12768088496625918</v>
      </c>
      <c r="E52" s="16">
        <f t="shared" ca="1" si="4"/>
        <v>1</v>
      </c>
      <c r="F52" s="16">
        <f t="shared" ca="1" si="13"/>
        <v>1</v>
      </c>
      <c r="G52" s="16">
        <f t="shared" ca="1" si="14"/>
        <v>0</v>
      </c>
      <c r="H52" s="18">
        <f t="shared" ca="1" si="5"/>
        <v>2.1</v>
      </c>
      <c r="I52" s="21">
        <f t="shared" ca="1" si="6"/>
        <v>1.1000000000000001</v>
      </c>
      <c r="J52" s="3">
        <f t="shared" ca="1" si="15"/>
        <v>44.96</v>
      </c>
      <c r="K52" s="17">
        <f t="shared" ca="1" si="7"/>
        <v>1002.9599999999999</v>
      </c>
      <c r="L52" s="17">
        <f t="shared" ca="1" si="0"/>
        <v>1006.14</v>
      </c>
      <c r="M52" s="16">
        <f t="shared" ca="1" si="8"/>
        <v>-3.1800000000000637</v>
      </c>
      <c r="O52" s="16">
        <f t="shared" si="16"/>
        <v>42</v>
      </c>
      <c r="P52" s="17">
        <f t="shared" ca="1" si="9"/>
        <v>2.9599999999999227</v>
      </c>
      <c r="R52" s="16">
        <f t="shared" si="17"/>
        <v>42</v>
      </c>
      <c r="S52" s="17">
        <f t="shared" ca="1" si="10"/>
        <v>7.0476190476188521</v>
      </c>
      <c r="T52" s="17">
        <f t="shared" ca="1" si="11"/>
        <v>2.9599999999999227</v>
      </c>
    </row>
    <row r="53" spans="1:20">
      <c r="A53" s="16">
        <f t="shared" si="12"/>
        <v>43</v>
      </c>
      <c r="B53" s="16">
        <f t="shared" ca="1" si="1"/>
        <v>5.48</v>
      </c>
      <c r="C53" s="16">
        <f t="shared" ca="1" si="2"/>
        <v>0.19160583941605841</v>
      </c>
      <c r="D53" s="16">
        <f t="shared" ca="1" si="3"/>
        <v>0.63330679211643037</v>
      </c>
      <c r="E53" s="16">
        <f t="shared" ca="1" si="4"/>
        <v>0</v>
      </c>
      <c r="F53" s="16">
        <f t="shared" ca="1" si="13"/>
        <v>0</v>
      </c>
      <c r="G53" s="16">
        <f t="shared" ca="1" si="14"/>
        <v>1</v>
      </c>
      <c r="H53" s="18">
        <f t="shared" ca="1" si="5"/>
        <v>0</v>
      </c>
      <c r="I53" s="21">
        <f t="shared" ca="1" si="6"/>
        <v>-1</v>
      </c>
      <c r="J53" s="3">
        <f t="shared" ca="1" si="15"/>
        <v>44.96</v>
      </c>
      <c r="K53" s="17">
        <f t="shared" ca="1" si="7"/>
        <v>1001.9599999999999</v>
      </c>
      <c r="L53" s="17">
        <f t="shared" ca="1" si="0"/>
        <v>1006.14</v>
      </c>
      <c r="M53" s="16">
        <f t="shared" ca="1" si="8"/>
        <v>-4.1800000000000637</v>
      </c>
      <c r="O53" s="16">
        <f t="shared" si="16"/>
        <v>43</v>
      </c>
      <c r="P53" s="17">
        <f t="shared" ca="1" si="9"/>
        <v>1.9599999999999227</v>
      </c>
      <c r="R53" s="16">
        <f t="shared" si="17"/>
        <v>43</v>
      </c>
      <c r="S53" s="17">
        <f t="shared" ca="1" si="10"/>
        <v>4.5581395348835372</v>
      </c>
      <c r="T53" s="17">
        <f t="shared" ca="1" si="11"/>
        <v>1.9599999999999227</v>
      </c>
    </row>
    <row r="54" spans="1:20">
      <c r="A54" s="16">
        <f t="shared" si="12"/>
        <v>44</v>
      </c>
      <c r="B54" s="16">
        <f t="shared" ca="1" si="1"/>
        <v>3.21</v>
      </c>
      <c r="C54" s="16">
        <f t="shared" ca="1" si="2"/>
        <v>0.32710280373831774</v>
      </c>
      <c r="D54" s="16">
        <f t="shared" ca="1" si="3"/>
        <v>0.4959042177280244</v>
      </c>
      <c r="E54" s="16">
        <f t="shared" ca="1" si="4"/>
        <v>0</v>
      </c>
      <c r="F54" s="16">
        <f t="shared" ca="1" si="13"/>
        <v>0</v>
      </c>
      <c r="G54" s="16">
        <f t="shared" ca="1" si="14"/>
        <v>2</v>
      </c>
      <c r="H54" s="18">
        <f t="shared" ca="1" si="5"/>
        <v>0</v>
      </c>
      <c r="I54" s="21">
        <f t="shared" ca="1" si="6"/>
        <v>-1</v>
      </c>
      <c r="J54" s="3">
        <f t="shared" ca="1" si="15"/>
        <v>44.96</v>
      </c>
      <c r="K54" s="17">
        <f t="shared" ca="1" si="7"/>
        <v>1000.9599999999999</v>
      </c>
      <c r="L54" s="17">
        <f t="shared" ca="1" si="0"/>
        <v>1006.14</v>
      </c>
      <c r="M54" s="16">
        <f t="shared" ca="1" si="8"/>
        <v>-5.1800000000000637</v>
      </c>
      <c r="O54" s="16">
        <f t="shared" si="16"/>
        <v>44</v>
      </c>
      <c r="P54" s="17">
        <f t="shared" ca="1" si="9"/>
        <v>0.95999999999992269</v>
      </c>
      <c r="R54" s="16">
        <f t="shared" si="17"/>
        <v>44</v>
      </c>
      <c r="S54" s="17">
        <f t="shared" ca="1" si="10"/>
        <v>2.1818181818180022</v>
      </c>
      <c r="T54" s="17">
        <f t="shared" ca="1" si="11"/>
        <v>0.95999999999992269</v>
      </c>
    </row>
    <row r="55" spans="1:20">
      <c r="A55" s="16">
        <f t="shared" si="12"/>
        <v>45</v>
      </c>
      <c r="B55" s="16">
        <f t="shared" ca="1" si="1"/>
        <v>4.22</v>
      </c>
      <c r="C55" s="16">
        <f t="shared" ca="1" si="2"/>
        <v>0.24881516587677727</v>
      </c>
      <c r="D55" s="16">
        <f t="shared" ca="1" si="3"/>
        <v>0.29598521044870463</v>
      </c>
      <c r="E55" s="16">
        <f t="shared" ca="1" si="4"/>
        <v>0</v>
      </c>
      <c r="F55" s="16">
        <f t="shared" ca="1" si="13"/>
        <v>0</v>
      </c>
      <c r="G55" s="16">
        <f t="shared" ca="1" si="14"/>
        <v>3</v>
      </c>
      <c r="H55" s="18">
        <f t="shared" ca="1" si="5"/>
        <v>0</v>
      </c>
      <c r="I55" s="21">
        <f t="shared" ca="1" si="6"/>
        <v>-1</v>
      </c>
      <c r="J55" s="3">
        <f t="shared" ca="1" si="15"/>
        <v>44.96</v>
      </c>
      <c r="K55" s="17">
        <f t="shared" ca="1" si="7"/>
        <v>999.95999999999992</v>
      </c>
      <c r="L55" s="17">
        <f t="shared" ca="1" si="0"/>
        <v>1006.14</v>
      </c>
      <c r="M55" s="16">
        <f t="shared" ca="1" si="8"/>
        <v>-6.1800000000000637</v>
      </c>
      <c r="O55" s="16">
        <f t="shared" si="16"/>
        <v>45</v>
      </c>
      <c r="P55" s="17">
        <f t="shared" ca="1" si="9"/>
        <v>-4.0000000000077307E-2</v>
      </c>
      <c r="R55" s="16">
        <f t="shared" si="17"/>
        <v>45</v>
      </c>
      <c r="S55" s="17">
        <f t="shared" ca="1" si="10"/>
        <v>-8.8888888889059103E-2</v>
      </c>
      <c r="T55" s="17">
        <f t="shared" ca="1" si="11"/>
        <v>-4.0000000000077307E-2</v>
      </c>
    </row>
    <row r="56" spans="1:20">
      <c r="A56" s="16">
        <f t="shared" si="12"/>
        <v>46</v>
      </c>
      <c r="B56" s="16">
        <f t="shared" ca="1" si="1"/>
        <v>2.97</v>
      </c>
      <c r="C56" s="16">
        <f t="shared" ca="1" si="2"/>
        <v>0.35353535353535354</v>
      </c>
      <c r="D56" s="16">
        <f t="shared" ca="1" si="3"/>
        <v>0.41105489521051286</v>
      </c>
      <c r="E56" s="16">
        <f t="shared" ca="1" si="4"/>
        <v>0</v>
      </c>
      <c r="F56" s="16">
        <f t="shared" ca="1" si="13"/>
        <v>0</v>
      </c>
      <c r="G56" s="16">
        <f t="shared" ca="1" si="14"/>
        <v>4</v>
      </c>
      <c r="H56" s="18">
        <f t="shared" ca="1" si="5"/>
        <v>0</v>
      </c>
      <c r="I56" s="21">
        <f t="shared" ca="1" si="6"/>
        <v>-1</v>
      </c>
      <c r="J56" s="3">
        <f t="shared" ca="1" si="15"/>
        <v>44.96</v>
      </c>
      <c r="K56" s="17">
        <f t="shared" ca="1" si="7"/>
        <v>998.95999999999992</v>
      </c>
      <c r="L56" s="17">
        <f t="shared" ca="1" si="0"/>
        <v>1006.14</v>
      </c>
      <c r="M56" s="16">
        <f t="shared" ca="1" si="8"/>
        <v>-7.1800000000000637</v>
      </c>
      <c r="O56" s="16">
        <f t="shared" si="16"/>
        <v>46</v>
      </c>
      <c r="P56" s="17">
        <f t="shared" ca="1" si="9"/>
        <v>-1.0400000000000773</v>
      </c>
      <c r="R56" s="16">
        <f t="shared" si="17"/>
        <v>46</v>
      </c>
      <c r="S56" s="17">
        <f t="shared" ca="1" si="10"/>
        <v>-2.2608695652175612</v>
      </c>
      <c r="T56" s="17">
        <f t="shared" ca="1" si="11"/>
        <v>-1.0400000000000773</v>
      </c>
    </row>
    <row r="57" spans="1:20">
      <c r="A57" s="16">
        <f t="shared" si="12"/>
        <v>47</v>
      </c>
      <c r="B57" s="16">
        <f t="shared" ca="1" si="1"/>
        <v>2.0699999999999998</v>
      </c>
      <c r="C57" s="16">
        <f t="shared" ca="1" si="2"/>
        <v>0.50724637681159424</v>
      </c>
      <c r="D57" s="16">
        <f t="shared" ca="1" si="3"/>
        <v>0.51953601746895473</v>
      </c>
      <c r="E57" s="16">
        <f t="shared" ca="1" si="4"/>
        <v>0</v>
      </c>
      <c r="F57" s="16">
        <f t="shared" ca="1" si="13"/>
        <v>0</v>
      </c>
      <c r="G57" s="16">
        <f t="shared" ca="1" si="14"/>
        <v>5</v>
      </c>
      <c r="H57" s="18">
        <f t="shared" ca="1" si="5"/>
        <v>0</v>
      </c>
      <c r="I57" s="21">
        <f t="shared" ca="1" si="6"/>
        <v>-1</v>
      </c>
      <c r="J57" s="3">
        <f t="shared" ca="1" si="15"/>
        <v>44.96</v>
      </c>
      <c r="K57" s="17">
        <f t="shared" ca="1" si="7"/>
        <v>997.95999999999992</v>
      </c>
      <c r="L57" s="17">
        <f t="shared" ca="1" si="0"/>
        <v>1006.14</v>
      </c>
      <c r="M57" s="16">
        <f t="shared" ca="1" si="8"/>
        <v>-8.1800000000000637</v>
      </c>
      <c r="O57" s="16">
        <f t="shared" si="16"/>
        <v>47</v>
      </c>
      <c r="P57" s="17">
        <f t="shared" ca="1" si="9"/>
        <v>-2.0400000000000773</v>
      </c>
      <c r="R57" s="16">
        <f t="shared" si="17"/>
        <v>47</v>
      </c>
      <c r="S57" s="17">
        <f t="shared" ca="1" si="10"/>
        <v>-4.3404255319150593</v>
      </c>
      <c r="T57" s="17">
        <f t="shared" ca="1" si="11"/>
        <v>-2.0400000000000773</v>
      </c>
    </row>
    <row r="58" spans="1:20">
      <c r="A58" s="16">
        <f t="shared" si="12"/>
        <v>48</v>
      </c>
      <c r="B58" s="16">
        <f t="shared" ca="1" si="1"/>
        <v>2.48</v>
      </c>
      <c r="C58" s="16">
        <f t="shared" ca="1" si="2"/>
        <v>0.42338709677419362</v>
      </c>
      <c r="D58" s="16">
        <f t="shared" ca="1" si="3"/>
        <v>0.17906970579262049</v>
      </c>
      <c r="E58" s="16">
        <f t="shared" ca="1" si="4"/>
        <v>1</v>
      </c>
      <c r="F58" s="16">
        <f t="shared" ca="1" si="13"/>
        <v>1</v>
      </c>
      <c r="G58" s="16">
        <f t="shared" ca="1" si="14"/>
        <v>0</v>
      </c>
      <c r="H58" s="18">
        <f t="shared" ca="1" si="5"/>
        <v>2.48</v>
      </c>
      <c r="I58" s="21">
        <f t="shared" ca="1" si="6"/>
        <v>1.48</v>
      </c>
      <c r="J58" s="3">
        <f t="shared" ca="1" si="15"/>
        <v>47.44</v>
      </c>
      <c r="K58" s="17">
        <f t="shared" ca="1" si="7"/>
        <v>999.43999999999994</v>
      </c>
      <c r="L58" s="17">
        <f t="shared" ca="1" si="0"/>
        <v>1006.14</v>
      </c>
      <c r="M58" s="16">
        <f t="shared" ca="1" si="8"/>
        <v>-6.7000000000000455</v>
      </c>
      <c r="O58" s="16">
        <f t="shared" si="16"/>
        <v>48</v>
      </c>
      <c r="P58" s="17">
        <f t="shared" ca="1" si="9"/>
        <v>-0.56000000000005912</v>
      </c>
      <c r="R58" s="16">
        <f t="shared" si="17"/>
        <v>48</v>
      </c>
      <c r="S58" s="17">
        <f t="shared" ca="1" si="10"/>
        <v>-1.1666666666667993</v>
      </c>
      <c r="T58" s="17">
        <f t="shared" ca="1" si="11"/>
        <v>-0.56000000000005912</v>
      </c>
    </row>
    <row r="59" spans="1:20">
      <c r="A59" s="16">
        <f t="shared" si="12"/>
        <v>49</v>
      </c>
      <c r="B59" s="16">
        <f t="shared" ca="1" si="1"/>
        <v>4.5199999999999996</v>
      </c>
      <c r="C59" s="16">
        <f t="shared" ca="1" si="2"/>
        <v>0.23230088495575224</v>
      </c>
      <c r="D59" s="16">
        <f t="shared" ca="1" si="3"/>
        <v>0.80637486538838754</v>
      </c>
      <c r="E59" s="16">
        <f t="shared" ca="1" si="4"/>
        <v>0</v>
      </c>
      <c r="F59" s="16">
        <f t="shared" ca="1" si="13"/>
        <v>0</v>
      </c>
      <c r="G59" s="16">
        <f t="shared" ca="1" si="14"/>
        <v>1</v>
      </c>
      <c r="H59" s="18">
        <f t="shared" ca="1" si="5"/>
        <v>0</v>
      </c>
      <c r="I59" s="21">
        <f t="shared" ca="1" si="6"/>
        <v>-1</v>
      </c>
      <c r="J59" s="3">
        <f t="shared" ca="1" si="15"/>
        <v>47.44</v>
      </c>
      <c r="K59" s="17">
        <f t="shared" ca="1" si="7"/>
        <v>998.43999999999994</v>
      </c>
      <c r="L59" s="17">
        <f t="shared" ca="1" si="0"/>
        <v>1006.14</v>
      </c>
      <c r="M59" s="16">
        <f t="shared" ca="1" si="8"/>
        <v>-7.7000000000000455</v>
      </c>
      <c r="O59" s="16">
        <f t="shared" si="16"/>
        <v>49</v>
      </c>
      <c r="P59" s="17">
        <f t="shared" ca="1" si="9"/>
        <v>-1.5600000000000591</v>
      </c>
      <c r="R59" s="16">
        <f t="shared" si="17"/>
        <v>49</v>
      </c>
      <c r="S59" s="17">
        <f t="shared" ca="1" si="10"/>
        <v>-3.1836734693878697</v>
      </c>
      <c r="T59" s="17">
        <f t="shared" ca="1" si="11"/>
        <v>-1.5600000000000591</v>
      </c>
    </row>
    <row r="60" spans="1:20">
      <c r="A60" s="16">
        <f t="shared" si="12"/>
        <v>50</v>
      </c>
      <c r="B60" s="16">
        <f t="shared" ca="1" si="1"/>
        <v>4.95</v>
      </c>
      <c r="C60" s="16">
        <f t="shared" ca="1" si="2"/>
        <v>0.21212121212121213</v>
      </c>
      <c r="D60" s="16">
        <f t="shared" ca="1" si="3"/>
        <v>0.28641014468853054</v>
      </c>
      <c r="E60" s="16">
        <f t="shared" ca="1" si="4"/>
        <v>0</v>
      </c>
      <c r="F60" s="16">
        <f t="shared" ca="1" si="13"/>
        <v>0</v>
      </c>
      <c r="G60" s="16">
        <f t="shared" ca="1" si="14"/>
        <v>2</v>
      </c>
      <c r="H60" s="18">
        <f t="shared" ca="1" si="5"/>
        <v>0</v>
      </c>
      <c r="I60" s="21">
        <f t="shared" ca="1" si="6"/>
        <v>-1</v>
      </c>
      <c r="J60" s="3">
        <f t="shared" ca="1" si="15"/>
        <v>47.44</v>
      </c>
      <c r="K60" s="17">
        <f t="shared" ca="1" si="7"/>
        <v>997.43999999999994</v>
      </c>
      <c r="L60" s="17">
        <f t="shared" ca="1" si="0"/>
        <v>1006.14</v>
      </c>
      <c r="M60" s="16">
        <f t="shared" ca="1" si="8"/>
        <v>-8.7000000000000455</v>
      </c>
      <c r="O60" s="16">
        <f t="shared" si="16"/>
        <v>50</v>
      </c>
      <c r="P60" s="17">
        <f t="shared" ca="1" si="9"/>
        <v>-2.5600000000000591</v>
      </c>
      <c r="R60" s="16">
        <f t="shared" si="17"/>
        <v>50</v>
      </c>
      <c r="S60" s="17">
        <f t="shared" ca="1" si="10"/>
        <v>-5.1200000000001182</v>
      </c>
      <c r="T60" s="17">
        <f t="shared" ca="1" si="11"/>
        <v>-2.5600000000000591</v>
      </c>
    </row>
    <row r="61" spans="1:20">
      <c r="A61" s="16">
        <f t="shared" si="12"/>
        <v>51</v>
      </c>
      <c r="B61" s="16">
        <f t="shared" ca="1" si="1"/>
        <v>3.01</v>
      </c>
      <c r="C61" s="16">
        <f t="shared" ca="1" si="2"/>
        <v>0.34883720930232559</v>
      </c>
      <c r="D61" s="16">
        <f t="shared" ca="1" si="3"/>
        <v>0.25837367881136331</v>
      </c>
      <c r="E61" s="16">
        <f t="shared" ca="1" si="4"/>
        <v>1</v>
      </c>
      <c r="F61" s="16">
        <f t="shared" ca="1" si="13"/>
        <v>1</v>
      </c>
      <c r="G61" s="16">
        <f t="shared" ca="1" si="14"/>
        <v>0</v>
      </c>
      <c r="H61" s="18">
        <f t="shared" ca="1" si="5"/>
        <v>3.01</v>
      </c>
      <c r="I61" s="21">
        <f t="shared" ca="1" si="6"/>
        <v>2.0099999999999998</v>
      </c>
      <c r="J61" s="3">
        <f t="shared" ca="1" si="15"/>
        <v>50.449999999999996</v>
      </c>
      <c r="K61" s="17">
        <f t="shared" ca="1" si="7"/>
        <v>999.44999999999993</v>
      </c>
      <c r="L61" s="17">
        <f t="shared" ca="1" si="0"/>
        <v>1006.14</v>
      </c>
      <c r="M61" s="16">
        <f t="shared" ca="1" si="8"/>
        <v>-6.6900000000000546</v>
      </c>
      <c r="O61" s="16">
        <f t="shared" si="16"/>
        <v>51</v>
      </c>
      <c r="P61" s="17">
        <f t="shared" ca="1" si="9"/>
        <v>-0.55000000000006821</v>
      </c>
      <c r="R61" s="16">
        <f t="shared" si="17"/>
        <v>51</v>
      </c>
      <c r="S61" s="17">
        <f t="shared" ca="1" si="10"/>
        <v>-1.0784313725491472</v>
      </c>
      <c r="T61" s="17">
        <f t="shared" ca="1" si="11"/>
        <v>-0.55000000000006821</v>
      </c>
    </row>
    <row r="62" spans="1:20">
      <c r="A62" s="16">
        <f t="shared" si="12"/>
        <v>52</v>
      </c>
      <c r="B62" s="16">
        <f t="shared" ca="1" si="1"/>
        <v>3.94</v>
      </c>
      <c r="C62" s="16">
        <f t="shared" ca="1" si="2"/>
        <v>0.26649746192893403</v>
      </c>
      <c r="D62" s="16">
        <f t="shared" ca="1" si="3"/>
        <v>0.77475680955281767</v>
      </c>
      <c r="E62" s="16">
        <f t="shared" ca="1" si="4"/>
        <v>0</v>
      </c>
      <c r="F62" s="16">
        <f t="shared" ca="1" si="13"/>
        <v>0</v>
      </c>
      <c r="G62" s="16">
        <f t="shared" ca="1" si="14"/>
        <v>1</v>
      </c>
      <c r="H62" s="18">
        <f t="shared" ca="1" si="5"/>
        <v>0</v>
      </c>
      <c r="I62" s="21">
        <f t="shared" ca="1" si="6"/>
        <v>-1</v>
      </c>
      <c r="J62" s="3">
        <f t="shared" ca="1" si="15"/>
        <v>50.449999999999996</v>
      </c>
      <c r="K62" s="17">
        <f t="shared" ca="1" si="7"/>
        <v>998.44999999999993</v>
      </c>
      <c r="L62" s="17">
        <f t="shared" ca="1" si="0"/>
        <v>1006.14</v>
      </c>
      <c r="M62" s="16">
        <f t="shared" ca="1" si="8"/>
        <v>-7.6900000000000546</v>
      </c>
      <c r="O62" s="16">
        <f t="shared" si="16"/>
        <v>52</v>
      </c>
      <c r="P62" s="17">
        <f t="shared" ca="1" si="9"/>
        <v>-1.5500000000000682</v>
      </c>
      <c r="R62" s="16">
        <f t="shared" si="17"/>
        <v>52</v>
      </c>
      <c r="S62" s="17">
        <f t="shared" ca="1" si="10"/>
        <v>-2.9807692307693685</v>
      </c>
      <c r="T62" s="17">
        <f t="shared" ca="1" si="11"/>
        <v>-1.5500000000000682</v>
      </c>
    </row>
    <row r="63" spans="1:20">
      <c r="A63" s="16">
        <f t="shared" si="12"/>
        <v>53</v>
      </c>
      <c r="B63" s="16">
        <f t="shared" ca="1" si="1"/>
        <v>5.4</v>
      </c>
      <c r="C63" s="16">
        <f t="shared" ca="1" si="2"/>
        <v>0.19444444444444445</v>
      </c>
      <c r="D63" s="16">
        <f t="shared" ca="1" si="3"/>
        <v>0.99740619359342708</v>
      </c>
      <c r="E63" s="16">
        <f t="shared" ca="1" si="4"/>
        <v>0</v>
      </c>
      <c r="F63" s="16">
        <f t="shared" ca="1" si="13"/>
        <v>0</v>
      </c>
      <c r="G63" s="16">
        <f t="shared" ca="1" si="14"/>
        <v>2</v>
      </c>
      <c r="H63" s="18">
        <f t="shared" ca="1" si="5"/>
        <v>0</v>
      </c>
      <c r="I63" s="21">
        <f t="shared" ca="1" si="6"/>
        <v>-1</v>
      </c>
      <c r="J63" s="3">
        <f t="shared" ca="1" si="15"/>
        <v>50.449999999999996</v>
      </c>
      <c r="K63" s="17">
        <f t="shared" ca="1" si="7"/>
        <v>997.44999999999993</v>
      </c>
      <c r="L63" s="17">
        <f t="shared" ca="1" si="0"/>
        <v>1006.14</v>
      </c>
      <c r="M63" s="16">
        <f t="shared" ca="1" si="8"/>
        <v>-8.6900000000000546</v>
      </c>
      <c r="O63" s="16">
        <f t="shared" si="16"/>
        <v>53</v>
      </c>
      <c r="P63" s="17">
        <f t="shared" ca="1" si="9"/>
        <v>-2.5500000000000682</v>
      </c>
      <c r="R63" s="16">
        <f t="shared" si="17"/>
        <v>53</v>
      </c>
      <c r="S63" s="17">
        <f t="shared" ca="1" si="10"/>
        <v>-4.8113207547171015</v>
      </c>
      <c r="T63" s="17">
        <f t="shared" ca="1" si="11"/>
        <v>-2.5500000000000682</v>
      </c>
    </row>
    <row r="64" spans="1:20">
      <c r="A64" s="16">
        <f t="shared" si="12"/>
        <v>54</v>
      </c>
      <c r="B64" s="16">
        <f t="shared" ca="1" si="1"/>
        <v>4.8600000000000003</v>
      </c>
      <c r="C64" s="16">
        <f t="shared" ca="1" si="2"/>
        <v>0.21604938271604937</v>
      </c>
      <c r="D64" s="16">
        <f t="shared" ca="1" si="3"/>
        <v>0.87273643798246892</v>
      </c>
      <c r="E64" s="16">
        <f t="shared" ca="1" si="4"/>
        <v>0</v>
      </c>
      <c r="F64" s="16">
        <f t="shared" ca="1" si="13"/>
        <v>0</v>
      </c>
      <c r="G64" s="16">
        <f t="shared" ca="1" si="14"/>
        <v>3</v>
      </c>
      <c r="H64" s="18">
        <f t="shared" ca="1" si="5"/>
        <v>0</v>
      </c>
      <c r="I64" s="21">
        <f t="shared" ca="1" si="6"/>
        <v>-1</v>
      </c>
      <c r="J64" s="3">
        <f t="shared" ca="1" si="15"/>
        <v>50.449999999999996</v>
      </c>
      <c r="K64" s="17">
        <f t="shared" ca="1" si="7"/>
        <v>996.44999999999993</v>
      </c>
      <c r="L64" s="17">
        <f t="shared" ca="1" si="0"/>
        <v>1006.14</v>
      </c>
      <c r="M64" s="16">
        <f t="shared" ca="1" si="8"/>
        <v>-9.6900000000000546</v>
      </c>
      <c r="O64" s="16">
        <f t="shared" si="16"/>
        <v>54</v>
      </c>
      <c r="P64" s="17">
        <f t="shared" ca="1" si="9"/>
        <v>-3.5500000000000682</v>
      </c>
      <c r="R64" s="16">
        <f t="shared" si="17"/>
        <v>54</v>
      </c>
      <c r="S64" s="17">
        <f t="shared" ca="1" si="10"/>
        <v>-6.5740740740742041</v>
      </c>
      <c r="T64" s="17">
        <f t="shared" ca="1" si="11"/>
        <v>-3.5500000000000682</v>
      </c>
    </row>
    <row r="65" spans="1:20">
      <c r="A65" s="16">
        <f t="shared" si="12"/>
        <v>55</v>
      </c>
      <c r="B65" s="16">
        <f t="shared" ca="1" si="1"/>
        <v>3.67</v>
      </c>
      <c r="C65" s="16">
        <f t="shared" ca="1" si="2"/>
        <v>0.28610354223433249</v>
      </c>
      <c r="D65" s="16">
        <f t="shared" ca="1" si="3"/>
        <v>0.69698046863411633</v>
      </c>
      <c r="E65" s="16">
        <f t="shared" ca="1" si="4"/>
        <v>0</v>
      </c>
      <c r="F65" s="16">
        <f t="shared" ca="1" si="13"/>
        <v>0</v>
      </c>
      <c r="G65" s="16">
        <f t="shared" ca="1" si="14"/>
        <v>4</v>
      </c>
      <c r="H65" s="18">
        <f t="shared" ca="1" si="5"/>
        <v>0</v>
      </c>
      <c r="I65" s="21">
        <f t="shared" ca="1" si="6"/>
        <v>-1</v>
      </c>
      <c r="J65" s="3">
        <f t="shared" ca="1" si="15"/>
        <v>50.449999999999996</v>
      </c>
      <c r="K65" s="17">
        <f t="shared" ca="1" si="7"/>
        <v>995.44999999999993</v>
      </c>
      <c r="L65" s="17">
        <f t="shared" ca="1" si="0"/>
        <v>1006.14</v>
      </c>
      <c r="M65" s="16">
        <f t="shared" ca="1" si="8"/>
        <v>-10.690000000000055</v>
      </c>
      <c r="O65" s="16">
        <f t="shared" si="16"/>
        <v>55</v>
      </c>
      <c r="P65" s="17">
        <f t="shared" ca="1" si="9"/>
        <v>-4.5500000000000682</v>
      </c>
      <c r="R65" s="16">
        <f t="shared" si="17"/>
        <v>55</v>
      </c>
      <c r="S65" s="17">
        <f t="shared" ca="1" si="10"/>
        <v>-8.2727272727273942</v>
      </c>
      <c r="T65" s="17">
        <f t="shared" ca="1" si="11"/>
        <v>-4.5500000000000682</v>
      </c>
    </row>
    <row r="66" spans="1:20">
      <c r="A66" s="16">
        <f t="shared" si="12"/>
        <v>56</v>
      </c>
      <c r="B66" s="16">
        <f t="shared" ca="1" si="1"/>
        <v>3.83</v>
      </c>
      <c r="C66" s="16">
        <f t="shared" ca="1" si="2"/>
        <v>0.27415143603133157</v>
      </c>
      <c r="D66" s="16">
        <f t="shared" ca="1" si="3"/>
        <v>0.3064671250824853</v>
      </c>
      <c r="E66" s="16">
        <f t="shared" ca="1" si="4"/>
        <v>0</v>
      </c>
      <c r="F66" s="16">
        <f t="shared" ca="1" si="13"/>
        <v>0</v>
      </c>
      <c r="G66" s="16">
        <f t="shared" ca="1" si="14"/>
        <v>5</v>
      </c>
      <c r="H66" s="18">
        <f t="shared" ca="1" si="5"/>
        <v>0</v>
      </c>
      <c r="I66" s="21">
        <f t="shared" ca="1" si="6"/>
        <v>-1</v>
      </c>
      <c r="J66" s="3">
        <f t="shared" ca="1" si="15"/>
        <v>50.449999999999996</v>
      </c>
      <c r="K66" s="17">
        <f t="shared" ca="1" si="7"/>
        <v>994.44999999999993</v>
      </c>
      <c r="L66" s="17">
        <f t="shared" ca="1" si="0"/>
        <v>1006.14</v>
      </c>
      <c r="M66" s="16">
        <f t="shared" ca="1" si="8"/>
        <v>-11.690000000000055</v>
      </c>
      <c r="O66" s="16">
        <f t="shared" si="16"/>
        <v>56</v>
      </c>
      <c r="P66" s="17">
        <f t="shared" ca="1" si="9"/>
        <v>-5.5500000000000682</v>
      </c>
      <c r="R66" s="16">
        <f t="shared" si="17"/>
        <v>56</v>
      </c>
      <c r="S66" s="17">
        <f t="shared" ca="1" si="10"/>
        <v>-9.9107142857144055</v>
      </c>
      <c r="T66" s="17">
        <f t="shared" ca="1" si="11"/>
        <v>-5.5500000000000682</v>
      </c>
    </row>
    <row r="67" spans="1:20">
      <c r="A67" s="16">
        <f t="shared" si="12"/>
        <v>57</v>
      </c>
      <c r="B67" s="16">
        <f t="shared" ca="1" si="1"/>
        <v>2.8</v>
      </c>
      <c r="C67" s="16">
        <f t="shared" ca="1" si="2"/>
        <v>0.375</v>
      </c>
      <c r="D67" s="16">
        <f t="shared" ca="1" si="3"/>
        <v>0.28894494459090669</v>
      </c>
      <c r="E67" s="16">
        <f t="shared" ca="1" si="4"/>
        <v>1</v>
      </c>
      <c r="F67" s="16">
        <f t="shared" ca="1" si="13"/>
        <v>1</v>
      </c>
      <c r="G67" s="16">
        <f t="shared" ca="1" si="14"/>
        <v>0</v>
      </c>
      <c r="H67" s="18">
        <f t="shared" ca="1" si="5"/>
        <v>2.8</v>
      </c>
      <c r="I67" s="21">
        <f t="shared" ca="1" si="6"/>
        <v>1.7999999999999998</v>
      </c>
      <c r="J67" s="3">
        <f t="shared" ca="1" si="15"/>
        <v>53.249999999999993</v>
      </c>
      <c r="K67" s="17">
        <f t="shared" ca="1" si="7"/>
        <v>996.24999999999989</v>
      </c>
      <c r="L67" s="17">
        <f t="shared" ca="1" si="0"/>
        <v>1006.14</v>
      </c>
      <c r="M67" s="16">
        <f t="shared" ca="1" si="8"/>
        <v>-9.8900000000001</v>
      </c>
      <c r="O67" s="16">
        <f t="shared" si="16"/>
        <v>57</v>
      </c>
      <c r="P67" s="17">
        <f t="shared" ca="1" si="9"/>
        <v>-3.7500000000001137</v>
      </c>
      <c r="R67" s="16">
        <f t="shared" si="17"/>
        <v>57</v>
      </c>
      <c r="S67" s="17">
        <f t="shared" ca="1" si="10"/>
        <v>-6.5789473684212538</v>
      </c>
      <c r="T67" s="17">
        <f t="shared" ca="1" si="11"/>
        <v>-3.7500000000001137</v>
      </c>
    </row>
    <row r="68" spans="1:20">
      <c r="A68" s="16">
        <f t="shared" si="12"/>
        <v>58</v>
      </c>
      <c r="B68" s="16">
        <f t="shared" ca="1" si="1"/>
        <v>3.75</v>
      </c>
      <c r="C68" s="16">
        <f t="shared" ca="1" si="2"/>
        <v>0.28000000000000003</v>
      </c>
      <c r="D68" s="16">
        <f t="shared" ca="1" si="3"/>
        <v>9.4725468618005459E-2</v>
      </c>
      <c r="E68" s="16">
        <f t="shared" ca="1" si="4"/>
        <v>1</v>
      </c>
      <c r="F68" s="16">
        <f t="shared" ca="1" si="13"/>
        <v>2</v>
      </c>
      <c r="G68" s="16">
        <f t="shared" ca="1" si="14"/>
        <v>0</v>
      </c>
      <c r="H68" s="18">
        <f t="shared" ca="1" si="5"/>
        <v>3.75</v>
      </c>
      <c r="I68" s="21">
        <f t="shared" ca="1" si="6"/>
        <v>2.75</v>
      </c>
      <c r="J68" s="3">
        <f t="shared" ca="1" si="15"/>
        <v>56.999999999999993</v>
      </c>
      <c r="K68" s="17">
        <f t="shared" ca="1" si="7"/>
        <v>998.99999999999989</v>
      </c>
      <c r="L68" s="17">
        <f t="shared" ca="1" si="0"/>
        <v>1006.14</v>
      </c>
      <c r="M68" s="16">
        <f t="shared" ca="1" si="8"/>
        <v>-7.1400000000001</v>
      </c>
      <c r="O68" s="16">
        <f t="shared" si="16"/>
        <v>58</v>
      </c>
      <c r="P68" s="17">
        <f t="shared" ca="1" si="9"/>
        <v>-1.0000000000001137</v>
      </c>
      <c r="R68" s="16">
        <f t="shared" si="17"/>
        <v>58</v>
      </c>
      <c r="S68" s="17">
        <f t="shared" ca="1" si="10"/>
        <v>-1.7241379310346758</v>
      </c>
      <c r="T68" s="17">
        <f t="shared" ca="1" si="11"/>
        <v>-1.0000000000001137</v>
      </c>
    </row>
    <row r="69" spans="1:20">
      <c r="A69" s="16">
        <f t="shared" si="12"/>
        <v>59</v>
      </c>
      <c r="B69" s="16">
        <f t="shared" ca="1" si="1"/>
        <v>5.7</v>
      </c>
      <c r="C69" s="16">
        <f t="shared" ca="1" si="2"/>
        <v>0.18421052631578946</v>
      </c>
      <c r="D69" s="16">
        <f t="shared" ca="1" si="3"/>
        <v>0.78572559416120535</v>
      </c>
      <c r="E69" s="16">
        <f t="shared" ca="1" si="4"/>
        <v>0</v>
      </c>
      <c r="F69" s="16">
        <f t="shared" ca="1" si="13"/>
        <v>0</v>
      </c>
      <c r="G69" s="16">
        <f t="shared" ca="1" si="14"/>
        <v>1</v>
      </c>
      <c r="H69" s="18">
        <f t="shared" ca="1" si="5"/>
        <v>0</v>
      </c>
      <c r="I69" s="21">
        <f t="shared" ca="1" si="6"/>
        <v>-1</v>
      </c>
      <c r="J69" s="3">
        <f t="shared" ca="1" si="15"/>
        <v>56.999999999999993</v>
      </c>
      <c r="K69" s="17">
        <f t="shared" ca="1" si="7"/>
        <v>997.99999999999989</v>
      </c>
      <c r="L69" s="17">
        <f t="shared" ca="1" si="0"/>
        <v>1006.14</v>
      </c>
      <c r="M69" s="16">
        <f t="shared" ca="1" si="8"/>
        <v>-8.1400000000001</v>
      </c>
      <c r="O69" s="16">
        <f t="shared" si="16"/>
        <v>59</v>
      </c>
      <c r="P69" s="17">
        <f t="shared" ca="1" si="9"/>
        <v>-2.0000000000001137</v>
      </c>
      <c r="R69" s="16">
        <f t="shared" si="17"/>
        <v>59</v>
      </c>
      <c r="S69" s="17">
        <f t="shared" ca="1" si="10"/>
        <v>-3.3898305084747733</v>
      </c>
      <c r="T69" s="17">
        <f t="shared" ca="1" si="11"/>
        <v>-2.0000000000001137</v>
      </c>
    </row>
    <row r="70" spans="1:20">
      <c r="A70" s="16">
        <f t="shared" si="12"/>
        <v>60</v>
      </c>
      <c r="B70" s="16">
        <f t="shared" ca="1" si="1"/>
        <v>3.12</v>
      </c>
      <c r="C70" s="16">
        <f t="shared" ca="1" si="2"/>
        <v>0.33653846153846151</v>
      </c>
      <c r="D70" s="16">
        <f t="shared" ca="1" si="3"/>
        <v>0.32179607337579874</v>
      </c>
      <c r="E70" s="16">
        <f t="shared" ca="1" si="4"/>
        <v>1</v>
      </c>
      <c r="F70" s="16">
        <f t="shared" ca="1" si="13"/>
        <v>1</v>
      </c>
      <c r="G70" s="16">
        <f t="shared" ca="1" si="14"/>
        <v>0</v>
      </c>
      <c r="H70" s="18">
        <f t="shared" ca="1" si="5"/>
        <v>3.12</v>
      </c>
      <c r="I70" s="21">
        <f t="shared" ca="1" si="6"/>
        <v>2.12</v>
      </c>
      <c r="J70" s="3">
        <f t="shared" ca="1" si="15"/>
        <v>60.11999999999999</v>
      </c>
      <c r="K70" s="17">
        <f t="shared" ca="1" si="7"/>
        <v>1000.1199999999999</v>
      </c>
      <c r="L70" s="17">
        <f t="shared" ca="1" si="0"/>
        <v>1006.14</v>
      </c>
      <c r="M70" s="16">
        <f t="shared" ca="1" si="8"/>
        <v>-6.0200000000000955</v>
      </c>
      <c r="O70" s="16">
        <f t="shared" si="16"/>
        <v>60</v>
      </c>
      <c r="P70" s="17">
        <f t="shared" ca="1" si="9"/>
        <v>0.11999999999989086</v>
      </c>
      <c r="R70" s="16">
        <f t="shared" si="17"/>
        <v>60</v>
      </c>
      <c r="S70" s="17">
        <f t="shared" ca="1" si="10"/>
        <v>0.1999999999998181</v>
      </c>
      <c r="T70" s="17">
        <f t="shared" ca="1" si="11"/>
        <v>0.11999999999989086</v>
      </c>
    </row>
    <row r="71" spans="1:20">
      <c r="A71" s="16">
        <f t="shared" si="12"/>
        <v>61</v>
      </c>
      <c r="B71" s="16">
        <f t="shared" ca="1" si="1"/>
        <v>3.08</v>
      </c>
      <c r="C71" s="16">
        <f t="shared" ca="1" si="2"/>
        <v>0.34090909090909094</v>
      </c>
      <c r="D71" s="16">
        <f t="shared" ca="1" si="3"/>
        <v>0.37959774472525343</v>
      </c>
      <c r="E71" s="16">
        <f t="shared" ca="1" si="4"/>
        <v>0</v>
      </c>
      <c r="F71" s="16">
        <f t="shared" ca="1" si="13"/>
        <v>0</v>
      </c>
      <c r="G71" s="16">
        <f t="shared" ca="1" si="14"/>
        <v>1</v>
      </c>
      <c r="H71" s="18">
        <f t="shared" ca="1" si="5"/>
        <v>0</v>
      </c>
      <c r="I71" s="21">
        <f t="shared" ca="1" si="6"/>
        <v>-1</v>
      </c>
      <c r="J71" s="3">
        <f t="shared" ca="1" si="15"/>
        <v>60.11999999999999</v>
      </c>
      <c r="K71" s="17">
        <f t="shared" ca="1" si="7"/>
        <v>999.11999999999989</v>
      </c>
      <c r="L71" s="17">
        <f t="shared" ca="1" si="0"/>
        <v>1006.14</v>
      </c>
      <c r="M71" s="16">
        <f t="shared" ca="1" si="8"/>
        <v>-7.0200000000000955</v>
      </c>
      <c r="O71" s="16">
        <f t="shared" si="16"/>
        <v>61</v>
      </c>
      <c r="P71" s="17">
        <f t="shared" ca="1" si="9"/>
        <v>-0.88000000000010914</v>
      </c>
      <c r="R71" s="16">
        <f t="shared" si="17"/>
        <v>61</v>
      </c>
      <c r="S71" s="17">
        <f t="shared" ca="1" si="10"/>
        <v>-1.4426229508198531</v>
      </c>
      <c r="T71" s="17">
        <f t="shared" ca="1" si="11"/>
        <v>-0.88000000000010914</v>
      </c>
    </row>
    <row r="72" spans="1:20">
      <c r="A72" s="16">
        <f t="shared" si="12"/>
        <v>62</v>
      </c>
      <c r="B72" s="16">
        <f t="shared" ca="1" si="1"/>
        <v>4.72</v>
      </c>
      <c r="C72" s="16">
        <f t="shared" ca="1" si="2"/>
        <v>0.22245762711864409</v>
      </c>
      <c r="D72" s="16">
        <f t="shared" ca="1" si="3"/>
        <v>0.46950365419088436</v>
      </c>
      <c r="E72" s="16">
        <f t="shared" ca="1" si="4"/>
        <v>0</v>
      </c>
      <c r="F72" s="16">
        <f t="shared" ca="1" si="13"/>
        <v>0</v>
      </c>
      <c r="G72" s="16">
        <f t="shared" ca="1" si="14"/>
        <v>2</v>
      </c>
      <c r="H72" s="18">
        <f t="shared" ca="1" si="5"/>
        <v>0</v>
      </c>
      <c r="I72" s="21">
        <f t="shared" ca="1" si="6"/>
        <v>-1</v>
      </c>
      <c r="J72" s="3">
        <f t="shared" ca="1" si="15"/>
        <v>60.11999999999999</v>
      </c>
      <c r="K72" s="17">
        <f t="shared" ca="1" si="7"/>
        <v>998.11999999999989</v>
      </c>
      <c r="L72" s="17">
        <f t="shared" ca="1" si="0"/>
        <v>1006.14</v>
      </c>
      <c r="M72" s="16">
        <f t="shared" ca="1" si="8"/>
        <v>-8.0200000000000955</v>
      </c>
      <c r="O72" s="16">
        <f t="shared" si="16"/>
        <v>62</v>
      </c>
      <c r="P72" s="17">
        <f t="shared" ca="1" si="9"/>
        <v>-1.8800000000001091</v>
      </c>
      <c r="R72" s="16">
        <f t="shared" si="17"/>
        <v>62</v>
      </c>
      <c r="S72" s="17">
        <f t="shared" ca="1" si="10"/>
        <v>-3.0322580645162986</v>
      </c>
      <c r="T72" s="17">
        <f t="shared" ca="1" si="11"/>
        <v>-1.8800000000001091</v>
      </c>
    </row>
    <row r="73" spans="1:20">
      <c r="A73" s="16">
        <f t="shared" si="12"/>
        <v>63</v>
      </c>
      <c r="B73" s="16">
        <f t="shared" ca="1" si="1"/>
        <v>4.4000000000000004</v>
      </c>
      <c r="C73" s="16">
        <f t="shared" ca="1" si="2"/>
        <v>0.23863636363636365</v>
      </c>
      <c r="D73" s="16">
        <f t="shared" ca="1" si="3"/>
        <v>0.60336846556262635</v>
      </c>
      <c r="E73" s="16">
        <f t="shared" ca="1" si="4"/>
        <v>0</v>
      </c>
      <c r="F73" s="16">
        <f t="shared" ca="1" si="13"/>
        <v>0</v>
      </c>
      <c r="G73" s="16">
        <f t="shared" ca="1" si="14"/>
        <v>3</v>
      </c>
      <c r="H73" s="18">
        <f t="shared" ca="1" si="5"/>
        <v>0</v>
      </c>
      <c r="I73" s="21">
        <f t="shared" ca="1" si="6"/>
        <v>-1</v>
      </c>
      <c r="J73" s="3">
        <f t="shared" ca="1" si="15"/>
        <v>60.11999999999999</v>
      </c>
      <c r="K73" s="17">
        <f t="shared" ca="1" si="7"/>
        <v>997.11999999999989</v>
      </c>
      <c r="L73" s="17">
        <f t="shared" ca="1" si="0"/>
        <v>1006.14</v>
      </c>
      <c r="M73" s="16">
        <f t="shared" ca="1" si="8"/>
        <v>-9.0200000000000955</v>
      </c>
      <c r="O73" s="16">
        <f t="shared" si="16"/>
        <v>63</v>
      </c>
      <c r="P73" s="17">
        <f t="shared" ca="1" si="9"/>
        <v>-2.8800000000001091</v>
      </c>
      <c r="R73" s="16">
        <f t="shared" si="17"/>
        <v>63</v>
      </c>
      <c r="S73" s="17">
        <f t="shared" ca="1" si="10"/>
        <v>-4.5714285714287541</v>
      </c>
      <c r="T73" s="17">
        <f t="shared" ca="1" si="11"/>
        <v>-2.8800000000001091</v>
      </c>
    </row>
    <row r="74" spans="1:20">
      <c r="A74" s="16">
        <f t="shared" si="12"/>
        <v>64</v>
      </c>
      <c r="B74" s="16">
        <f t="shared" ca="1" si="1"/>
        <v>3.71</v>
      </c>
      <c r="C74" s="16">
        <f t="shared" ca="1" si="2"/>
        <v>0.28301886792452829</v>
      </c>
      <c r="D74" s="16">
        <f t="shared" ca="1" si="3"/>
        <v>0.38924022709070716</v>
      </c>
      <c r="E74" s="16">
        <f t="shared" ca="1" si="4"/>
        <v>0</v>
      </c>
      <c r="F74" s="16">
        <f t="shared" ca="1" si="13"/>
        <v>0</v>
      </c>
      <c r="G74" s="16">
        <f t="shared" ca="1" si="14"/>
        <v>4</v>
      </c>
      <c r="H74" s="18">
        <f t="shared" ca="1" si="5"/>
        <v>0</v>
      </c>
      <c r="I74" s="21">
        <f t="shared" ca="1" si="6"/>
        <v>-1</v>
      </c>
      <c r="J74" s="3">
        <f t="shared" ca="1" si="15"/>
        <v>60.11999999999999</v>
      </c>
      <c r="K74" s="17">
        <f t="shared" ca="1" si="7"/>
        <v>996.11999999999989</v>
      </c>
      <c r="L74" s="17">
        <f t="shared" ref="L74:L137" ca="1" si="18">MAX(K74,L73)</f>
        <v>1006.14</v>
      </c>
      <c r="M74" s="16">
        <f t="shared" ca="1" si="8"/>
        <v>-10.020000000000095</v>
      </c>
      <c r="O74" s="16">
        <f t="shared" si="16"/>
        <v>64</v>
      </c>
      <c r="P74" s="17">
        <f t="shared" ca="1" si="9"/>
        <v>-3.8800000000001091</v>
      </c>
      <c r="R74" s="16">
        <f t="shared" si="17"/>
        <v>64</v>
      </c>
      <c r="S74" s="17">
        <f t="shared" ca="1" si="10"/>
        <v>-6.0625000000001705</v>
      </c>
      <c r="T74" s="17">
        <f t="shared" ca="1" si="11"/>
        <v>-3.8800000000001091</v>
      </c>
    </row>
    <row r="75" spans="1:20">
      <c r="A75" s="16">
        <f t="shared" si="12"/>
        <v>65</v>
      </c>
      <c r="B75" s="16">
        <f t="shared" ref="B75:B138" ca="1" si="19">RANDBETWEEN($A$5,$B$5)/100</f>
        <v>3.7</v>
      </c>
      <c r="C75" s="16">
        <f t="shared" ref="C75:C138" ca="1" si="20">$C$5*(1/B75)</f>
        <v>0.28378378378378377</v>
      </c>
      <c r="D75" s="16">
        <f t="shared" ref="D75:D138" ca="1" si="21">RAND()</f>
        <v>6.2137543765389491E-2</v>
      </c>
      <c r="E75" s="16">
        <f t="shared" ref="E75:E138" ca="1" si="22">IF(D75&lt;=C75,1,0)</f>
        <v>1</v>
      </c>
      <c r="F75" s="16">
        <f t="shared" ca="1" si="13"/>
        <v>1</v>
      </c>
      <c r="G75" s="16">
        <f t="shared" ca="1" si="14"/>
        <v>0</v>
      </c>
      <c r="H75" s="18">
        <f t="shared" ref="H75:H138" ca="1" si="23">IF(E75=0,0,B75)</f>
        <v>3.7</v>
      </c>
      <c r="I75" s="21">
        <f t="shared" ref="I75:I138" ca="1" si="24">IF(E75=0,-1,H75-1)</f>
        <v>2.7</v>
      </c>
      <c r="J75" s="3">
        <f t="shared" ca="1" si="15"/>
        <v>63.819999999999993</v>
      </c>
      <c r="K75" s="17">
        <f t="shared" ref="K75" ca="1" si="25">K74+I75</f>
        <v>998.81999999999994</v>
      </c>
      <c r="L75" s="17">
        <f t="shared" ca="1" si="18"/>
        <v>1006.14</v>
      </c>
      <c r="M75" s="16">
        <f t="shared" ref="M75:M138" ca="1" si="26">IF(K75&lt;N(L75),K75-L74,"")</f>
        <v>-7.32000000000005</v>
      </c>
      <c r="O75" s="16">
        <f t="shared" si="16"/>
        <v>65</v>
      </c>
      <c r="P75" s="17">
        <f t="shared" ref="P75:P138" ca="1" si="27">K75-1000</f>
        <v>-1.1800000000000637</v>
      </c>
      <c r="R75" s="16">
        <f t="shared" si="17"/>
        <v>65</v>
      </c>
      <c r="S75" s="17">
        <f t="shared" ref="S75:S138" ca="1" si="28">((R75+T75)/R75*100)-100</f>
        <v>-1.8153846153847155</v>
      </c>
      <c r="T75" s="17">
        <f t="shared" ref="T75:T138" ca="1" si="29">K75-1000</f>
        <v>-1.1800000000000637</v>
      </c>
    </row>
    <row r="76" spans="1:20">
      <c r="A76" s="16">
        <f t="shared" ref="A76:A139" si="30">A75+1</f>
        <v>66</v>
      </c>
      <c r="B76" s="16">
        <f t="shared" ca="1" si="19"/>
        <v>2.0499999999999998</v>
      </c>
      <c r="C76" s="16">
        <f t="shared" ca="1" si="20"/>
        <v>0.51219512195121963</v>
      </c>
      <c r="D76" s="16">
        <f t="shared" ca="1" si="21"/>
        <v>0.94354146446742626</v>
      </c>
      <c r="E76" s="16">
        <f t="shared" ca="1" si="22"/>
        <v>0</v>
      </c>
      <c r="F76" s="16">
        <f t="shared" ref="F76:F139" ca="1" si="31">IF(E76=1,F75+1,0)</f>
        <v>0</v>
      </c>
      <c r="G76" s="16">
        <f t="shared" ref="G76:G139" ca="1" si="32">IF(E76=0,G75+1,0)</f>
        <v>1</v>
      </c>
      <c r="H76" s="18">
        <f t="shared" ca="1" si="23"/>
        <v>0</v>
      </c>
      <c r="I76" s="21">
        <f t="shared" ca="1" si="24"/>
        <v>-1</v>
      </c>
      <c r="J76" s="3">
        <f t="shared" ref="J76:J139" ca="1" si="33">J75+H76</f>
        <v>63.819999999999993</v>
      </c>
      <c r="K76" s="17">
        <f t="shared" ref="K76:K91" ca="1" si="34">K75+I76</f>
        <v>997.81999999999994</v>
      </c>
      <c r="L76" s="17">
        <f t="shared" ca="1" si="18"/>
        <v>1006.14</v>
      </c>
      <c r="M76" s="16">
        <f t="shared" ca="1" si="26"/>
        <v>-8.32000000000005</v>
      </c>
      <c r="O76" s="16">
        <f t="shared" ref="O76:O139" si="35">O75+1</f>
        <v>66</v>
      </c>
      <c r="P76" s="17">
        <f t="shared" ca="1" si="27"/>
        <v>-2.1800000000000637</v>
      </c>
      <c r="R76" s="16">
        <f t="shared" ref="R76:R139" si="36">R75+1</f>
        <v>66</v>
      </c>
      <c r="S76" s="17">
        <f t="shared" ca="1" si="28"/>
        <v>-3.3030303030303969</v>
      </c>
      <c r="T76" s="17">
        <f t="shared" ca="1" si="29"/>
        <v>-2.1800000000000637</v>
      </c>
    </row>
    <row r="77" spans="1:20">
      <c r="A77" s="16">
        <f t="shared" si="30"/>
        <v>67</v>
      </c>
      <c r="B77" s="16">
        <f t="shared" ca="1" si="19"/>
        <v>3.25</v>
      </c>
      <c r="C77" s="16">
        <f t="shared" ca="1" si="20"/>
        <v>0.32307692307692309</v>
      </c>
      <c r="D77" s="16">
        <f t="shared" ca="1" si="21"/>
        <v>0.90449652603251773</v>
      </c>
      <c r="E77" s="16">
        <f t="shared" ca="1" si="22"/>
        <v>0</v>
      </c>
      <c r="F77" s="16">
        <f t="shared" ca="1" si="31"/>
        <v>0</v>
      </c>
      <c r="G77" s="16">
        <f t="shared" ca="1" si="32"/>
        <v>2</v>
      </c>
      <c r="H77" s="18">
        <f t="shared" ca="1" si="23"/>
        <v>0</v>
      </c>
      <c r="I77" s="21">
        <f t="shared" ca="1" si="24"/>
        <v>-1</v>
      </c>
      <c r="J77" s="3">
        <f t="shared" ca="1" si="33"/>
        <v>63.819999999999993</v>
      </c>
      <c r="K77" s="17">
        <f t="shared" ca="1" si="34"/>
        <v>996.81999999999994</v>
      </c>
      <c r="L77" s="17">
        <f t="shared" ca="1" si="18"/>
        <v>1006.14</v>
      </c>
      <c r="M77" s="16">
        <f t="shared" ca="1" si="26"/>
        <v>-9.32000000000005</v>
      </c>
      <c r="O77" s="16">
        <f t="shared" si="35"/>
        <v>67</v>
      </c>
      <c r="P77" s="17">
        <f t="shared" ca="1" si="27"/>
        <v>-3.1800000000000637</v>
      </c>
      <c r="R77" s="16">
        <f t="shared" si="36"/>
        <v>67</v>
      </c>
      <c r="S77" s="17">
        <f t="shared" ca="1" si="28"/>
        <v>-4.7462686567165093</v>
      </c>
      <c r="T77" s="17">
        <f t="shared" ca="1" si="29"/>
        <v>-3.1800000000000637</v>
      </c>
    </row>
    <row r="78" spans="1:20">
      <c r="A78" s="16">
        <f t="shared" si="30"/>
        <v>68</v>
      </c>
      <c r="B78" s="16">
        <f t="shared" ca="1" si="19"/>
        <v>3.54</v>
      </c>
      <c r="C78" s="16">
        <f t="shared" ca="1" si="20"/>
        <v>0.29661016949152547</v>
      </c>
      <c r="D78" s="16">
        <f t="shared" ca="1" si="21"/>
        <v>0.63329413251877842</v>
      </c>
      <c r="E78" s="16">
        <f t="shared" ca="1" si="22"/>
        <v>0</v>
      </c>
      <c r="F78" s="16">
        <f t="shared" ca="1" si="31"/>
        <v>0</v>
      </c>
      <c r="G78" s="16">
        <f t="shared" ca="1" si="32"/>
        <v>3</v>
      </c>
      <c r="H78" s="18">
        <f t="shared" ca="1" si="23"/>
        <v>0</v>
      </c>
      <c r="I78" s="21">
        <f t="shared" ca="1" si="24"/>
        <v>-1</v>
      </c>
      <c r="J78" s="3">
        <f t="shared" ca="1" si="33"/>
        <v>63.819999999999993</v>
      </c>
      <c r="K78" s="17">
        <f t="shared" ca="1" si="34"/>
        <v>995.81999999999994</v>
      </c>
      <c r="L78" s="17">
        <f t="shared" ca="1" si="18"/>
        <v>1006.14</v>
      </c>
      <c r="M78" s="16">
        <f t="shared" ca="1" si="26"/>
        <v>-10.32000000000005</v>
      </c>
      <c r="O78" s="16">
        <f t="shared" si="35"/>
        <v>68</v>
      </c>
      <c r="P78" s="17">
        <f t="shared" ca="1" si="27"/>
        <v>-4.1800000000000637</v>
      </c>
      <c r="R78" s="16">
        <f t="shared" si="36"/>
        <v>68</v>
      </c>
      <c r="S78" s="17">
        <f t="shared" ca="1" si="28"/>
        <v>-6.1470588235295054</v>
      </c>
      <c r="T78" s="17">
        <f t="shared" ca="1" si="29"/>
        <v>-4.1800000000000637</v>
      </c>
    </row>
    <row r="79" spans="1:20">
      <c r="A79" s="16">
        <f t="shared" si="30"/>
        <v>69</v>
      </c>
      <c r="B79" s="16">
        <f t="shared" ca="1" si="19"/>
        <v>4.9400000000000004</v>
      </c>
      <c r="C79" s="16">
        <f t="shared" ca="1" si="20"/>
        <v>0.2125506072874494</v>
      </c>
      <c r="D79" s="16">
        <f t="shared" ca="1" si="21"/>
        <v>0.45789387968888939</v>
      </c>
      <c r="E79" s="16">
        <f t="shared" ca="1" si="22"/>
        <v>0</v>
      </c>
      <c r="F79" s="16">
        <f t="shared" ca="1" si="31"/>
        <v>0</v>
      </c>
      <c r="G79" s="16">
        <f t="shared" ca="1" si="32"/>
        <v>4</v>
      </c>
      <c r="H79" s="18">
        <f t="shared" ca="1" si="23"/>
        <v>0</v>
      </c>
      <c r="I79" s="21">
        <f t="shared" ca="1" si="24"/>
        <v>-1</v>
      </c>
      <c r="J79" s="3">
        <f t="shared" ca="1" si="33"/>
        <v>63.819999999999993</v>
      </c>
      <c r="K79" s="17">
        <f t="shared" ca="1" si="34"/>
        <v>994.81999999999994</v>
      </c>
      <c r="L79" s="17">
        <f t="shared" ca="1" si="18"/>
        <v>1006.14</v>
      </c>
      <c r="M79" s="16">
        <f t="shared" ca="1" si="26"/>
        <v>-11.32000000000005</v>
      </c>
      <c r="O79" s="16">
        <f t="shared" si="35"/>
        <v>69</v>
      </c>
      <c r="P79" s="17">
        <f t="shared" ca="1" si="27"/>
        <v>-5.1800000000000637</v>
      </c>
      <c r="R79" s="16">
        <f t="shared" si="36"/>
        <v>69</v>
      </c>
      <c r="S79" s="17">
        <f t="shared" ca="1" si="28"/>
        <v>-7.5072463768116791</v>
      </c>
      <c r="T79" s="17">
        <f t="shared" ca="1" si="29"/>
        <v>-5.1800000000000637</v>
      </c>
    </row>
    <row r="80" spans="1:20">
      <c r="A80" s="16">
        <f t="shared" si="30"/>
        <v>70</v>
      </c>
      <c r="B80" s="16">
        <f t="shared" ca="1" si="19"/>
        <v>2.14</v>
      </c>
      <c r="C80" s="16">
        <f t="shared" ca="1" si="20"/>
        <v>0.49065420560747663</v>
      </c>
      <c r="D80" s="16">
        <f t="shared" ca="1" si="21"/>
        <v>0.94878122822656552</v>
      </c>
      <c r="E80" s="16">
        <f t="shared" ca="1" si="22"/>
        <v>0</v>
      </c>
      <c r="F80" s="16">
        <f t="shared" ca="1" si="31"/>
        <v>0</v>
      </c>
      <c r="G80" s="16">
        <f t="shared" ca="1" si="32"/>
        <v>5</v>
      </c>
      <c r="H80" s="18">
        <f t="shared" ca="1" si="23"/>
        <v>0</v>
      </c>
      <c r="I80" s="21">
        <f t="shared" ca="1" si="24"/>
        <v>-1</v>
      </c>
      <c r="J80" s="3">
        <f t="shared" ca="1" si="33"/>
        <v>63.819999999999993</v>
      </c>
      <c r="K80" s="17">
        <f t="shared" ca="1" si="34"/>
        <v>993.81999999999994</v>
      </c>
      <c r="L80" s="17">
        <f t="shared" ca="1" si="18"/>
        <v>1006.14</v>
      </c>
      <c r="M80" s="16">
        <f t="shared" ca="1" si="26"/>
        <v>-12.32000000000005</v>
      </c>
      <c r="O80" s="16">
        <f t="shared" si="35"/>
        <v>70</v>
      </c>
      <c r="P80" s="17">
        <f t="shared" ca="1" si="27"/>
        <v>-6.1800000000000637</v>
      </c>
      <c r="R80" s="16">
        <f t="shared" si="36"/>
        <v>70</v>
      </c>
      <c r="S80" s="17">
        <f t="shared" ca="1" si="28"/>
        <v>-8.8285714285715216</v>
      </c>
      <c r="T80" s="17">
        <f t="shared" ca="1" si="29"/>
        <v>-6.1800000000000637</v>
      </c>
    </row>
    <row r="81" spans="1:20">
      <c r="A81" s="16">
        <f t="shared" si="30"/>
        <v>71</v>
      </c>
      <c r="B81" s="16">
        <f t="shared" ca="1" si="19"/>
        <v>5.98</v>
      </c>
      <c r="C81" s="16">
        <f t="shared" ca="1" si="20"/>
        <v>0.17558528428093645</v>
      </c>
      <c r="D81" s="16">
        <f t="shared" ca="1" si="21"/>
        <v>0.45591262612446148</v>
      </c>
      <c r="E81" s="16">
        <f t="shared" ca="1" si="22"/>
        <v>0</v>
      </c>
      <c r="F81" s="16">
        <f t="shared" ca="1" si="31"/>
        <v>0</v>
      </c>
      <c r="G81" s="16">
        <f t="shared" ca="1" si="32"/>
        <v>6</v>
      </c>
      <c r="H81" s="18">
        <f t="shared" ca="1" si="23"/>
        <v>0</v>
      </c>
      <c r="I81" s="21">
        <f t="shared" ca="1" si="24"/>
        <v>-1</v>
      </c>
      <c r="J81" s="3">
        <f t="shared" ca="1" si="33"/>
        <v>63.819999999999993</v>
      </c>
      <c r="K81" s="17">
        <f t="shared" ca="1" si="34"/>
        <v>992.81999999999994</v>
      </c>
      <c r="L81" s="17">
        <f t="shared" ca="1" si="18"/>
        <v>1006.14</v>
      </c>
      <c r="M81" s="16">
        <f t="shared" ca="1" si="26"/>
        <v>-13.32000000000005</v>
      </c>
      <c r="O81" s="16">
        <f t="shared" si="35"/>
        <v>71</v>
      </c>
      <c r="P81" s="17">
        <f t="shared" ca="1" si="27"/>
        <v>-7.1800000000000637</v>
      </c>
      <c r="R81" s="16">
        <f t="shared" si="36"/>
        <v>71</v>
      </c>
      <c r="S81" s="17">
        <f t="shared" ca="1" si="28"/>
        <v>-10.112676056338117</v>
      </c>
      <c r="T81" s="17">
        <f t="shared" ca="1" si="29"/>
        <v>-7.1800000000000637</v>
      </c>
    </row>
    <row r="82" spans="1:20">
      <c r="A82" s="16">
        <f t="shared" si="30"/>
        <v>72</v>
      </c>
      <c r="B82" s="16">
        <f t="shared" ca="1" si="19"/>
        <v>2.2599999999999998</v>
      </c>
      <c r="C82" s="16">
        <f t="shared" ca="1" si="20"/>
        <v>0.46460176991150448</v>
      </c>
      <c r="D82" s="16">
        <f t="shared" ca="1" si="21"/>
        <v>0.14397303464162992</v>
      </c>
      <c r="E82" s="16">
        <f t="shared" ca="1" si="22"/>
        <v>1</v>
      </c>
      <c r="F82" s="16">
        <f t="shared" ca="1" si="31"/>
        <v>1</v>
      </c>
      <c r="G82" s="16">
        <f t="shared" ca="1" si="32"/>
        <v>0</v>
      </c>
      <c r="H82" s="18">
        <f t="shared" ca="1" si="23"/>
        <v>2.2599999999999998</v>
      </c>
      <c r="I82" s="21">
        <f t="shared" ca="1" si="24"/>
        <v>1.2599999999999998</v>
      </c>
      <c r="J82" s="3">
        <f t="shared" ca="1" si="33"/>
        <v>66.08</v>
      </c>
      <c r="K82" s="17">
        <f t="shared" ca="1" si="34"/>
        <v>994.07999999999993</v>
      </c>
      <c r="L82" s="17">
        <f t="shared" ca="1" si="18"/>
        <v>1006.14</v>
      </c>
      <c r="M82" s="16">
        <f t="shared" ca="1" si="26"/>
        <v>-12.060000000000059</v>
      </c>
      <c r="O82" s="16">
        <f t="shared" si="35"/>
        <v>72</v>
      </c>
      <c r="P82" s="17">
        <f t="shared" ca="1" si="27"/>
        <v>-5.9200000000000728</v>
      </c>
      <c r="R82" s="16">
        <f t="shared" si="36"/>
        <v>72</v>
      </c>
      <c r="S82" s="17">
        <f t="shared" ca="1" si="28"/>
        <v>-8.2222222222223138</v>
      </c>
      <c r="T82" s="17">
        <f t="shared" ca="1" si="29"/>
        <v>-5.9200000000000728</v>
      </c>
    </row>
    <row r="83" spans="1:20">
      <c r="A83" s="16">
        <f t="shared" si="30"/>
        <v>73</v>
      </c>
      <c r="B83" s="16">
        <f t="shared" ca="1" si="19"/>
        <v>3.79</v>
      </c>
      <c r="C83" s="16">
        <f t="shared" ca="1" si="20"/>
        <v>0.27704485488126651</v>
      </c>
      <c r="D83" s="16">
        <f t="shared" ca="1" si="21"/>
        <v>0.87836521992151639</v>
      </c>
      <c r="E83" s="16">
        <f t="shared" ca="1" si="22"/>
        <v>0</v>
      </c>
      <c r="F83" s="16">
        <f t="shared" ca="1" si="31"/>
        <v>0</v>
      </c>
      <c r="G83" s="16">
        <f t="shared" ca="1" si="32"/>
        <v>1</v>
      </c>
      <c r="H83" s="18">
        <f t="shared" ca="1" si="23"/>
        <v>0</v>
      </c>
      <c r="I83" s="21">
        <f t="shared" ca="1" si="24"/>
        <v>-1</v>
      </c>
      <c r="J83" s="3">
        <f t="shared" ca="1" si="33"/>
        <v>66.08</v>
      </c>
      <c r="K83" s="17">
        <f t="shared" ca="1" si="34"/>
        <v>993.07999999999993</v>
      </c>
      <c r="L83" s="17">
        <f t="shared" ca="1" si="18"/>
        <v>1006.14</v>
      </c>
      <c r="M83" s="16">
        <f t="shared" ca="1" si="26"/>
        <v>-13.060000000000059</v>
      </c>
      <c r="O83" s="16">
        <f t="shared" si="35"/>
        <v>73</v>
      </c>
      <c r="P83" s="17">
        <f t="shared" ca="1" si="27"/>
        <v>-6.9200000000000728</v>
      </c>
      <c r="R83" s="16">
        <f t="shared" si="36"/>
        <v>73</v>
      </c>
      <c r="S83" s="17">
        <f t="shared" ca="1" si="28"/>
        <v>-9.4794520547946206</v>
      </c>
      <c r="T83" s="17">
        <f t="shared" ca="1" si="29"/>
        <v>-6.9200000000000728</v>
      </c>
    </row>
    <row r="84" spans="1:20">
      <c r="A84" s="16">
        <f t="shared" si="30"/>
        <v>74</v>
      </c>
      <c r="B84" s="16">
        <f t="shared" ca="1" si="19"/>
        <v>3.05</v>
      </c>
      <c r="C84" s="16">
        <f t="shared" ca="1" si="20"/>
        <v>0.34426229508196726</v>
      </c>
      <c r="D84" s="16">
        <f t="shared" ca="1" si="21"/>
        <v>0.48574526353929426</v>
      </c>
      <c r="E84" s="16">
        <f t="shared" ca="1" si="22"/>
        <v>0</v>
      </c>
      <c r="F84" s="16">
        <f t="shared" ca="1" si="31"/>
        <v>0</v>
      </c>
      <c r="G84" s="16">
        <f t="shared" ca="1" si="32"/>
        <v>2</v>
      </c>
      <c r="H84" s="18">
        <f t="shared" ca="1" si="23"/>
        <v>0</v>
      </c>
      <c r="I84" s="21">
        <f t="shared" ca="1" si="24"/>
        <v>-1</v>
      </c>
      <c r="J84" s="3">
        <f t="shared" ca="1" si="33"/>
        <v>66.08</v>
      </c>
      <c r="K84" s="17">
        <f t="shared" ca="1" si="34"/>
        <v>992.07999999999993</v>
      </c>
      <c r="L84" s="17">
        <f t="shared" ca="1" si="18"/>
        <v>1006.14</v>
      </c>
      <c r="M84" s="16">
        <f t="shared" ca="1" si="26"/>
        <v>-14.060000000000059</v>
      </c>
      <c r="O84" s="16">
        <f t="shared" si="35"/>
        <v>74</v>
      </c>
      <c r="P84" s="17">
        <f t="shared" ca="1" si="27"/>
        <v>-7.9200000000000728</v>
      </c>
      <c r="R84" s="16">
        <f t="shared" si="36"/>
        <v>74</v>
      </c>
      <c r="S84" s="17">
        <f t="shared" ca="1" si="28"/>
        <v>-10.702702702702808</v>
      </c>
      <c r="T84" s="17">
        <f t="shared" ca="1" si="29"/>
        <v>-7.9200000000000728</v>
      </c>
    </row>
    <row r="85" spans="1:20">
      <c r="A85" s="16">
        <f t="shared" si="30"/>
        <v>75</v>
      </c>
      <c r="B85" s="16">
        <f t="shared" ca="1" si="19"/>
        <v>4.6900000000000004</v>
      </c>
      <c r="C85" s="16">
        <f t="shared" ca="1" si="20"/>
        <v>0.22388059701492538</v>
      </c>
      <c r="D85" s="16">
        <f t="shared" ca="1" si="21"/>
        <v>0.426291660088574</v>
      </c>
      <c r="E85" s="16">
        <f t="shared" ca="1" si="22"/>
        <v>0</v>
      </c>
      <c r="F85" s="16">
        <f t="shared" ca="1" si="31"/>
        <v>0</v>
      </c>
      <c r="G85" s="16">
        <f t="shared" ca="1" si="32"/>
        <v>3</v>
      </c>
      <c r="H85" s="18">
        <f t="shared" ca="1" si="23"/>
        <v>0</v>
      </c>
      <c r="I85" s="21">
        <f t="shared" ca="1" si="24"/>
        <v>-1</v>
      </c>
      <c r="J85" s="3">
        <f t="shared" ca="1" si="33"/>
        <v>66.08</v>
      </c>
      <c r="K85" s="17">
        <f t="shared" ca="1" si="34"/>
        <v>991.07999999999993</v>
      </c>
      <c r="L85" s="17">
        <f t="shared" ca="1" si="18"/>
        <v>1006.14</v>
      </c>
      <c r="M85" s="16">
        <f t="shared" ca="1" si="26"/>
        <v>-15.060000000000059</v>
      </c>
      <c r="O85" s="16">
        <f t="shared" si="35"/>
        <v>75</v>
      </c>
      <c r="P85" s="17">
        <f t="shared" ca="1" si="27"/>
        <v>-8.9200000000000728</v>
      </c>
      <c r="R85" s="16">
        <f t="shared" si="36"/>
        <v>75</v>
      </c>
      <c r="S85" s="17">
        <f t="shared" ca="1" si="28"/>
        <v>-11.89333333333343</v>
      </c>
      <c r="T85" s="17">
        <f t="shared" ca="1" si="29"/>
        <v>-8.9200000000000728</v>
      </c>
    </row>
    <row r="86" spans="1:20">
      <c r="A86" s="16">
        <f t="shared" si="30"/>
        <v>76</v>
      </c>
      <c r="B86" s="16">
        <f t="shared" ca="1" si="19"/>
        <v>3.3</v>
      </c>
      <c r="C86" s="16">
        <f t="shared" ca="1" si="20"/>
        <v>0.31818181818181818</v>
      </c>
      <c r="D86" s="16">
        <f t="shared" ca="1" si="21"/>
        <v>0.20604583437056712</v>
      </c>
      <c r="E86" s="16">
        <f t="shared" ca="1" si="22"/>
        <v>1</v>
      </c>
      <c r="F86" s="16">
        <f t="shared" ca="1" si="31"/>
        <v>1</v>
      </c>
      <c r="G86" s="16">
        <f t="shared" ca="1" si="32"/>
        <v>0</v>
      </c>
      <c r="H86" s="18">
        <f t="shared" ca="1" si="23"/>
        <v>3.3</v>
      </c>
      <c r="I86" s="21">
        <f t="shared" ca="1" si="24"/>
        <v>2.2999999999999998</v>
      </c>
      <c r="J86" s="3">
        <f t="shared" ca="1" si="33"/>
        <v>69.38</v>
      </c>
      <c r="K86" s="17">
        <f t="shared" ca="1" si="34"/>
        <v>993.37999999999988</v>
      </c>
      <c r="L86" s="17">
        <f t="shared" ca="1" si="18"/>
        <v>1006.14</v>
      </c>
      <c r="M86" s="16">
        <f t="shared" ca="1" si="26"/>
        <v>-12.760000000000105</v>
      </c>
      <c r="O86" s="16">
        <f t="shared" si="35"/>
        <v>76</v>
      </c>
      <c r="P86" s="17">
        <f t="shared" ca="1" si="27"/>
        <v>-6.6200000000001182</v>
      </c>
      <c r="R86" s="16">
        <f t="shared" si="36"/>
        <v>76</v>
      </c>
      <c r="S86" s="17">
        <f t="shared" ca="1" si="28"/>
        <v>-8.7105263157896218</v>
      </c>
      <c r="T86" s="17">
        <f t="shared" ca="1" si="29"/>
        <v>-6.6200000000001182</v>
      </c>
    </row>
    <row r="87" spans="1:20">
      <c r="A87" s="16">
        <f t="shared" si="30"/>
        <v>77</v>
      </c>
      <c r="B87" s="16">
        <f t="shared" ca="1" si="19"/>
        <v>5.57</v>
      </c>
      <c r="C87" s="16">
        <f t="shared" ca="1" si="20"/>
        <v>0.18850987432675045</v>
      </c>
      <c r="D87" s="16">
        <f t="shared" ca="1" si="21"/>
        <v>0.47660075815483083</v>
      </c>
      <c r="E87" s="16">
        <f t="shared" ca="1" si="22"/>
        <v>0</v>
      </c>
      <c r="F87" s="16">
        <f t="shared" ca="1" si="31"/>
        <v>0</v>
      </c>
      <c r="G87" s="16">
        <f t="shared" ca="1" si="32"/>
        <v>1</v>
      </c>
      <c r="H87" s="18">
        <f t="shared" ca="1" si="23"/>
        <v>0</v>
      </c>
      <c r="I87" s="21">
        <f t="shared" ca="1" si="24"/>
        <v>-1</v>
      </c>
      <c r="J87" s="3">
        <f t="shared" ca="1" si="33"/>
        <v>69.38</v>
      </c>
      <c r="K87" s="17">
        <f t="shared" ca="1" si="34"/>
        <v>992.37999999999988</v>
      </c>
      <c r="L87" s="17">
        <f t="shared" ca="1" si="18"/>
        <v>1006.14</v>
      </c>
      <c r="M87" s="16">
        <f t="shared" ca="1" si="26"/>
        <v>-13.760000000000105</v>
      </c>
      <c r="O87" s="16">
        <f t="shared" si="35"/>
        <v>77</v>
      </c>
      <c r="P87" s="17">
        <f t="shared" ca="1" si="27"/>
        <v>-7.6200000000001182</v>
      </c>
      <c r="R87" s="16">
        <f t="shared" si="36"/>
        <v>77</v>
      </c>
      <c r="S87" s="17">
        <f t="shared" ca="1" si="28"/>
        <v>-9.8961038961040515</v>
      </c>
      <c r="T87" s="17">
        <f t="shared" ca="1" si="29"/>
        <v>-7.6200000000001182</v>
      </c>
    </row>
    <row r="88" spans="1:20">
      <c r="A88" s="16">
        <f t="shared" si="30"/>
        <v>78</v>
      </c>
      <c r="B88" s="16">
        <f t="shared" ca="1" si="19"/>
        <v>4.03</v>
      </c>
      <c r="C88" s="16">
        <f t="shared" ca="1" si="20"/>
        <v>0.26054590570719605</v>
      </c>
      <c r="D88" s="16">
        <f t="shared" ca="1" si="21"/>
        <v>0.81009641591024173</v>
      </c>
      <c r="E88" s="16">
        <f t="shared" ca="1" si="22"/>
        <v>0</v>
      </c>
      <c r="F88" s="16">
        <f t="shared" ca="1" si="31"/>
        <v>0</v>
      </c>
      <c r="G88" s="16">
        <f t="shared" ca="1" si="32"/>
        <v>2</v>
      </c>
      <c r="H88" s="18">
        <f t="shared" ca="1" si="23"/>
        <v>0</v>
      </c>
      <c r="I88" s="21">
        <f t="shared" ca="1" si="24"/>
        <v>-1</v>
      </c>
      <c r="J88" s="3">
        <f t="shared" ca="1" si="33"/>
        <v>69.38</v>
      </c>
      <c r="K88" s="17">
        <f t="shared" ca="1" si="34"/>
        <v>991.37999999999988</v>
      </c>
      <c r="L88" s="17">
        <f t="shared" ca="1" si="18"/>
        <v>1006.14</v>
      </c>
      <c r="M88" s="16">
        <f t="shared" ca="1" si="26"/>
        <v>-14.760000000000105</v>
      </c>
      <c r="O88" s="16">
        <f t="shared" si="35"/>
        <v>78</v>
      </c>
      <c r="P88" s="17">
        <f t="shared" ca="1" si="27"/>
        <v>-8.6200000000001182</v>
      </c>
      <c r="R88" s="16">
        <f t="shared" si="36"/>
        <v>78</v>
      </c>
      <c r="S88" s="17">
        <f t="shared" ca="1" si="28"/>
        <v>-11.051282051282215</v>
      </c>
      <c r="T88" s="17">
        <f t="shared" ca="1" si="29"/>
        <v>-8.6200000000001182</v>
      </c>
    </row>
    <row r="89" spans="1:20">
      <c r="A89" s="16">
        <f t="shared" si="30"/>
        <v>79</v>
      </c>
      <c r="B89" s="16">
        <f t="shared" ca="1" si="19"/>
        <v>3.64</v>
      </c>
      <c r="C89" s="16">
        <f t="shared" ca="1" si="20"/>
        <v>0.28846153846153844</v>
      </c>
      <c r="D89" s="16">
        <f t="shared" ca="1" si="21"/>
        <v>7.3293256131063522E-2</v>
      </c>
      <c r="E89" s="16">
        <f t="shared" ca="1" si="22"/>
        <v>1</v>
      </c>
      <c r="F89" s="16">
        <f t="shared" ca="1" si="31"/>
        <v>1</v>
      </c>
      <c r="G89" s="16">
        <f t="shared" ca="1" si="32"/>
        <v>0</v>
      </c>
      <c r="H89" s="18">
        <f t="shared" ca="1" si="23"/>
        <v>3.64</v>
      </c>
      <c r="I89" s="21">
        <f t="shared" ca="1" si="24"/>
        <v>2.64</v>
      </c>
      <c r="J89" s="3">
        <f t="shared" ca="1" si="33"/>
        <v>73.02</v>
      </c>
      <c r="K89" s="17">
        <f t="shared" ca="1" si="34"/>
        <v>994.01999999999987</v>
      </c>
      <c r="L89" s="17">
        <f t="shared" ca="1" si="18"/>
        <v>1006.14</v>
      </c>
      <c r="M89" s="16">
        <f t="shared" ca="1" si="26"/>
        <v>-12.120000000000118</v>
      </c>
      <c r="O89" s="16">
        <f t="shared" si="35"/>
        <v>79</v>
      </c>
      <c r="P89" s="17">
        <f t="shared" ca="1" si="27"/>
        <v>-5.9800000000001319</v>
      </c>
      <c r="R89" s="16">
        <f t="shared" si="36"/>
        <v>79</v>
      </c>
      <c r="S89" s="17">
        <f t="shared" ca="1" si="28"/>
        <v>-7.5696202531647145</v>
      </c>
      <c r="T89" s="17">
        <f t="shared" ca="1" si="29"/>
        <v>-5.9800000000001319</v>
      </c>
    </row>
    <row r="90" spans="1:20">
      <c r="A90" s="16">
        <f t="shared" si="30"/>
        <v>80</v>
      </c>
      <c r="B90" s="16">
        <f t="shared" ca="1" si="19"/>
        <v>2.35</v>
      </c>
      <c r="C90" s="16">
        <f t="shared" ca="1" si="20"/>
        <v>0.44680851063829791</v>
      </c>
      <c r="D90" s="16">
        <f t="shared" ca="1" si="21"/>
        <v>0.95582876543579776</v>
      </c>
      <c r="E90" s="16">
        <f t="shared" ca="1" si="22"/>
        <v>0</v>
      </c>
      <c r="F90" s="16">
        <f t="shared" ca="1" si="31"/>
        <v>0</v>
      </c>
      <c r="G90" s="16">
        <f t="shared" ca="1" si="32"/>
        <v>1</v>
      </c>
      <c r="H90" s="18">
        <f t="shared" ca="1" si="23"/>
        <v>0</v>
      </c>
      <c r="I90" s="21">
        <f t="shared" ca="1" si="24"/>
        <v>-1</v>
      </c>
      <c r="J90" s="3">
        <f t="shared" ca="1" si="33"/>
        <v>73.02</v>
      </c>
      <c r="K90" s="17">
        <f t="shared" ca="1" si="34"/>
        <v>993.01999999999987</v>
      </c>
      <c r="L90" s="17">
        <f t="shared" ca="1" si="18"/>
        <v>1006.14</v>
      </c>
      <c r="M90" s="16">
        <f t="shared" ca="1" si="26"/>
        <v>-13.120000000000118</v>
      </c>
      <c r="O90" s="16">
        <f t="shared" si="35"/>
        <v>80</v>
      </c>
      <c r="P90" s="17">
        <f t="shared" ca="1" si="27"/>
        <v>-6.9800000000001319</v>
      </c>
      <c r="R90" s="16">
        <f t="shared" si="36"/>
        <v>80</v>
      </c>
      <c r="S90" s="17">
        <f t="shared" ca="1" si="28"/>
        <v>-8.7250000000001648</v>
      </c>
      <c r="T90" s="17">
        <f t="shared" ca="1" si="29"/>
        <v>-6.9800000000001319</v>
      </c>
    </row>
    <row r="91" spans="1:20">
      <c r="A91" s="16">
        <f t="shared" si="30"/>
        <v>81</v>
      </c>
      <c r="B91" s="16">
        <f t="shared" ca="1" si="19"/>
        <v>3.2</v>
      </c>
      <c r="C91" s="16">
        <f t="shared" ca="1" si="20"/>
        <v>0.328125</v>
      </c>
      <c r="D91" s="16">
        <f t="shared" ca="1" si="21"/>
        <v>0.13890677881094438</v>
      </c>
      <c r="E91" s="16">
        <f t="shared" ca="1" si="22"/>
        <v>1</v>
      </c>
      <c r="F91" s="16">
        <f t="shared" ca="1" si="31"/>
        <v>1</v>
      </c>
      <c r="G91" s="16">
        <f t="shared" ca="1" si="32"/>
        <v>0</v>
      </c>
      <c r="H91" s="18">
        <f t="shared" ca="1" si="23"/>
        <v>3.2</v>
      </c>
      <c r="I91" s="21">
        <f t="shared" ca="1" si="24"/>
        <v>2.2000000000000002</v>
      </c>
      <c r="J91" s="3">
        <f t="shared" ca="1" si="33"/>
        <v>76.22</v>
      </c>
      <c r="K91" s="17">
        <f t="shared" ca="1" si="34"/>
        <v>995.21999999999991</v>
      </c>
      <c r="L91" s="17">
        <f t="shared" ca="1" si="18"/>
        <v>1006.14</v>
      </c>
      <c r="M91" s="16">
        <f t="shared" ca="1" si="26"/>
        <v>-10.920000000000073</v>
      </c>
      <c r="O91" s="16">
        <f t="shared" si="35"/>
        <v>81</v>
      </c>
      <c r="P91" s="17">
        <f t="shared" ca="1" si="27"/>
        <v>-4.7800000000000864</v>
      </c>
      <c r="R91" s="16">
        <f t="shared" si="36"/>
        <v>81</v>
      </c>
      <c r="S91" s="17">
        <f t="shared" ca="1" si="28"/>
        <v>-5.9012345679013407</v>
      </c>
      <c r="T91" s="17">
        <f t="shared" ca="1" si="29"/>
        <v>-4.7800000000000864</v>
      </c>
    </row>
    <row r="92" spans="1:20">
      <c r="A92" s="16">
        <f t="shared" si="30"/>
        <v>82</v>
      </c>
      <c r="B92" s="16">
        <f t="shared" ca="1" si="19"/>
        <v>2.82</v>
      </c>
      <c r="C92" s="16">
        <f t="shared" ca="1" si="20"/>
        <v>0.37234042553191493</v>
      </c>
      <c r="D92" s="16">
        <f t="shared" ca="1" si="21"/>
        <v>0.8066658999441616</v>
      </c>
      <c r="E92" s="16">
        <f t="shared" ca="1" si="22"/>
        <v>0</v>
      </c>
      <c r="F92" s="16">
        <f t="shared" ca="1" si="31"/>
        <v>0</v>
      </c>
      <c r="G92" s="16">
        <f t="shared" ca="1" si="32"/>
        <v>1</v>
      </c>
      <c r="H92" s="18">
        <f t="shared" ca="1" si="23"/>
        <v>0</v>
      </c>
      <c r="I92" s="21">
        <f t="shared" ca="1" si="24"/>
        <v>-1</v>
      </c>
      <c r="J92" s="3">
        <f t="shared" ca="1" si="33"/>
        <v>76.22</v>
      </c>
      <c r="K92" s="17">
        <f t="shared" ref="K92:K114" ca="1" si="37">K91+I92</f>
        <v>994.21999999999991</v>
      </c>
      <c r="L92" s="17">
        <f t="shared" ca="1" si="18"/>
        <v>1006.14</v>
      </c>
      <c r="M92" s="16">
        <f t="shared" ca="1" si="26"/>
        <v>-11.920000000000073</v>
      </c>
      <c r="O92" s="16">
        <f t="shared" si="35"/>
        <v>82</v>
      </c>
      <c r="P92" s="17">
        <f t="shared" ca="1" si="27"/>
        <v>-5.7800000000000864</v>
      </c>
      <c r="R92" s="16">
        <f t="shared" si="36"/>
        <v>82</v>
      </c>
      <c r="S92" s="17">
        <f t="shared" ca="1" si="28"/>
        <v>-7.04878048780499</v>
      </c>
      <c r="T92" s="17">
        <f t="shared" ca="1" si="29"/>
        <v>-5.7800000000000864</v>
      </c>
    </row>
    <row r="93" spans="1:20">
      <c r="A93" s="16">
        <f t="shared" si="30"/>
        <v>83</v>
      </c>
      <c r="B93" s="16">
        <f t="shared" ca="1" si="19"/>
        <v>2.77</v>
      </c>
      <c r="C93" s="16">
        <f t="shared" ca="1" si="20"/>
        <v>0.37906137184115529</v>
      </c>
      <c r="D93" s="16">
        <f t="shared" ca="1" si="21"/>
        <v>0.55740997531556857</v>
      </c>
      <c r="E93" s="16">
        <f t="shared" ca="1" si="22"/>
        <v>0</v>
      </c>
      <c r="F93" s="16">
        <f t="shared" ca="1" si="31"/>
        <v>0</v>
      </c>
      <c r="G93" s="16">
        <f t="shared" ca="1" si="32"/>
        <v>2</v>
      </c>
      <c r="H93" s="18">
        <f t="shared" ca="1" si="23"/>
        <v>0</v>
      </c>
      <c r="I93" s="21">
        <f t="shared" ca="1" si="24"/>
        <v>-1</v>
      </c>
      <c r="J93" s="3">
        <f t="shared" ca="1" si="33"/>
        <v>76.22</v>
      </c>
      <c r="K93" s="17">
        <f t="shared" ca="1" si="37"/>
        <v>993.21999999999991</v>
      </c>
      <c r="L93" s="17">
        <f t="shared" ca="1" si="18"/>
        <v>1006.14</v>
      </c>
      <c r="M93" s="16">
        <f t="shared" ca="1" si="26"/>
        <v>-12.920000000000073</v>
      </c>
      <c r="O93" s="16">
        <f t="shared" si="35"/>
        <v>83</v>
      </c>
      <c r="P93" s="17">
        <f t="shared" ca="1" si="27"/>
        <v>-6.7800000000000864</v>
      </c>
      <c r="R93" s="16">
        <f t="shared" si="36"/>
        <v>83</v>
      </c>
      <c r="S93" s="17">
        <f t="shared" ca="1" si="28"/>
        <v>-8.1686746987952858</v>
      </c>
      <c r="T93" s="17">
        <f t="shared" ca="1" si="29"/>
        <v>-6.7800000000000864</v>
      </c>
    </row>
    <row r="94" spans="1:20">
      <c r="A94" s="16">
        <f t="shared" si="30"/>
        <v>84</v>
      </c>
      <c r="B94" s="16">
        <f t="shared" ca="1" si="19"/>
        <v>3.23</v>
      </c>
      <c r="C94" s="16">
        <f t="shared" ca="1" si="20"/>
        <v>0.32507739938080499</v>
      </c>
      <c r="D94" s="16">
        <f t="shared" ca="1" si="21"/>
        <v>0.7411482146287649</v>
      </c>
      <c r="E94" s="16">
        <f t="shared" ca="1" si="22"/>
        <v>0</v>
      </c>
      <c r="F94" s="16">
        <f t="shared" ca="1" si="31"/>
        <v>0</v>
      </c>
      <c r="G94" s="16">
        <f t="shared" ca="1" si="32"/>
        <v>3</v>
      </c>
      <c r="H94" s="18">
        <f t="shared" ca="1" si="23"/>
        <v>0</v>
      </c>
      <c r="I94" s="21">
        <f t="shared" ca="1" si="24"/>
        <v>-1</v>
      </c>
      <c r="J94" s="3">
        <f t="shared" ca="1" si="33"/>
        <v>76.22</v>
      </c>
      <c r="K94" s="17">
        <f t="shared" ca="1" si="37"/>
        <v>992.21999999999991</v>
      </c>
      <c r="L94" s="17">
        <f t="shared" ca="1" si="18"/>
        <v>1006.14</v>
      </c>
      <c r="M94" s="16">
        <f t="shared" ca="1" si="26"/>
        <v>-13.920000000000073</v>
      </c>
      <c r="O94" s="16">
        <f t="shared" si="35"/>
        <v>84</v>
      </c>
      <c r="P94" s="17">
        <f t="shared" ca="1" si="27"/>
        <v>-7.7800000000000864</v>
      </c>
      <c r="R94" s="16">
        <f t="shared" si="36"/>
        <v>84</v>
      </c>
      <c r="S94" s="17">
        <f t="shared" ca="1" si="28"/>
        <v>-9.2619047619048587</v>
      </c>
      <c r="T94" s="17">
        <f t="shared" ca="1" si="29"/>
        <v>-7.7800000000000864</v>
      </c>
    </row>
    <row r="95" spans="1:20">
      <c r="A95" s="16">
        <f t="shared" si="30"/>
        <v>85</v>
      </c>
      <c r="B95" s="16">
        <f t="shared" ca="1" si="19"/>
        <v>3.33</v>
      </c>
      <c r="C95" s="16">
        <f t="shared" ca="1" si="20"/>
        <v>0.31531531531531531</v>
      </c>
      <c r="D95" s="16">
        <f t="shared" ca="1" si="21"/>
        <v>0.81645805139098049</v>
      </c>
      <c r="E95" s="16">
        <f t="shared" ca="1" si="22"/>
        <v>0</v>
      </c>
      <c r="F95" s="16">
        <f t="shared" ca="1" si="31"/>
        <v>0</v>
      </c>
      <c r="G95" s="16">
        <f t="shared" ca="1" si="32"/>
        <v>4</v>
      </c>
      <c r="H95" s="18">
        <f t="shared" ca="1" si="23"/>
        <v>0</v>
      </c>
      <c r="I95" s="21">
        <f t="shared" ca="1" si="24"/>
        <v>-1</v>
      </c>
      <c r="J95" s="3">
        <f t="shared" ca="1" si="33"/>
        <v>76.22</v>
      </c>
      <c r="K95" s="17">
        <f t="shared" ca="1" si="37"/>
        <v>991.21999999999991</v>
      </c>
      <c r="L95" s="17">
        <f t="shared" ca="1" si="18"/>
        <v>1006.14</v>
      </c>
      <c r="M95" s="16">
        <f t="shared" ca="1" si="26"/>
        <v>-14.920000000000073</v>
      </c>
      <c r="O95" s="16">
        <f t="shared" si="35"/>
        <v>85</v>
      </c>
      <c r="P95" s="17">
        <f t="shared" ca="1" si="27"/>
        <v>-8.7800000000000864</v>
      </c>
      <c r="R95" s="16">
        <f t="shared" si="36"/>
        <v>85</v>
      </c>
      <c r="S95" s="17">
        <f t="shared" ca="1" si="28"/>
        <v>-10.329411764705981</v>
      </c>
      <c r="T95" s="17">
        <f t="shared" ca="1" si="29"/>
        <v>-8.7800000000000864</v>
      </c>
    </row>
    <row r="96" spans="1:20">
      <c r="A96" s="16">
        <f t="shared" si="30"/>
        <v>86</v>
      </c>
      <c r="B96" s="16">
        <f t="shared" ca="1" si="19"/>
        <v>2.36</v>
      </c>
      <c r="C96" s="16">
        <f t="shared" ca="1" si="20"/>
        <v>0.44491525423728817</v>
      </c>
      <c r="D96" s="16">
        <f t="shared" ca="1" si="21"/>
        <v>9.3072261130485501E-2</v>
      </c>
      <c r="E96" s="16">
        <f t="shared" ca="1" si="22"/>
        <v>1</v>
      </c>
      <c r="F96" s="16">
        <f t="shared" ca="1" si="31"/>
        <v>1</v>
      </c>
      <c r="G96" s="16">
        <f t="shared" ca="1" si="32"/>
        <v>0</v>
      </c>
      <c r="H96" s="18">
        <f t="shared" ca="1" si="23"/>
        <v>2.36</v>
      </c>
      <c r="I96" s="21">
        <f t="shared" ca="1" si="24"/>
        <v>1.3599999999999999</v>
      </c>
      <c r="J96" s="3">
        <f t="shared" ca="1" si="33"/>
        <v>78.58</v>
      </c>
      <c r="K96" s="17">
        <f t="shared" ca="1" si="37"/>
        <v>992.57999999999993</v>
      </c>
      <c r="L96" s="17">
        <f t="shared" ca="1" si="18"/>
        <v>1006.14</v>
      </c>
      <c r="M96" s="16">
        <f t="shared" ca="1" si="26"/>
        <v>-13.560000000000059</v>
      </c>
      <c r="O96" s="16">
        <f t="shared" si="35"/>
        <v>86</v>
      </c>
      <c r="P96" s="17">
        <f t="shared" ca="1" si="27"/>
        <v>-7.4200000000000728</v>
      </c>
      <c r="R96" s="16">
        <f t="shared" si="36"/>
        <v>86</v>
      </c>
      <c r="S96" s="17">
        <f t="shared" ca="1" si="28"/>
        <v>-8.6279069767442707</v>
      </c>
      <c r="T96" s="17">
        <f t="shared" ca="1" si="29"/>
        <v>-7.4200000000000728</v>
      </c>
    </row>
    <row r="97" spans="1:20">
      <c r="A97" s="16">
        <f t="shared" si="30"/>
        <v>87</v>
      </c>
      <c r="B97" s="16">
        <f t="shared" ca="1" si="19"/>
        <v>3.66</v>
      </c>
      <c r="C97" s="16">
        <f t="shared" ca="1" si="20"/>
        <v>0.28688524590163933</v>
      </c>
      <c r="D97" s="16">
        <f t="shared" ca="1" si="21"/>
        <v>0.61692708813119879</v>
      </c>
      <c r="E97" s="16">
        <f t="shared" ca="1" si="22"/>
        <v>0</v>
      </c>
      <c r="F97" s="16">
        <f t="shared" ca="1" si="31"/>
        <v>0</v>
      </c>
      <c r="G97" s="16">
        <f t="shared" ca="1" si="32"/>
        <v>1</v>
      </c>
      <c r="H97" s="18">
        <f t="shared" ca="1" si="23"/>
        <v>0</v>
      </c>
      <c r="I97" s="21">
        <f t="shared" ca="1" si="24"/>
        <v>-1</v>
      </c>
      <c r="J97" s="3">
        <f t="shared" ca="1" si="33"/>
        <v>78.58</v>
      </c>
      <c r="K97" s="17">
        <f t="shared" ca="1" si="37"/>
        <v>991.57999999999993</v>
      </c>
      <c r="L97" s="17">
        <f t="shared" ca="1" si="18"/>
        <v>1006.14</v>
      </c>
      <c r="M97" s="16">
        <f t="shared" ca="1" si="26"/>
        <v>-14.560000000000059</v>
      </c>
      <c r="O97" s="16">
        <f t="shared" si="35"/>
        <v>87</v>
      </c>
      <c r="P97" s="17">
        <f t="shared" ca="1" si="27"/>
        <v>-8.4200000000000728</v>
      </c>
      <c r="R97" s="16">
        <f t="shared" si="36"/>
        <v>87</v>
      </c>
      <c r="S97" s="17">
        <f t="shared" ca="1" si="28"/>
        <v>-9.6781609195403178</v>
      </c>
      <c r="T97" s="17">
        <f t="shared" ca="1" si="29"/>
        <v>-8.4200000000000728</v>
      </c>
    </row>
    <row r="98" spans="1:20">
      <c r="A98" s="16">
        <f t="shared" si="30"/>
        <v>88</v>
      </c>
      <c r="B98" s="16">
        <f t="shared" ca="1" si="19"/>
        <v>4.66</v>
      </c>
      <c r="C98" s="16">
        <f t="shared" ca="1" si="20"/>
        <v>0.2253218884120172</v>
      </c>
      <c r="D98" s="16">
        <f t="shared" ca="1" si="21"/>
        <v>0.92853615048010063</v>
      </c>
      <c r="E98" s="16">
        <f t="shared" ca="1" si="22"/>
        <v>0</v>
      </c>
      <c r="F98" s="16">
        <f t="shared" ca="1" si="31"/>
        <v>0</v>
      </c>
      <c r="G98" s="16">
        <f t="shared" ca="1" si="32"/>
        <v>2</v>
      </c>
      <c r="H98" s="18">
        <f t="shared" ca="1" si="23"/>
        <v>0</v>
      </c>
      <c r="I98" s="21">
        <f t="shared" ca="1" si="24"/>
        <v>-1</v>
      </c>
      <c r="J98" s="3">
        <f t="shared" ca="1" si="33"/>
        <v>78.58</v>
      </c>
      <c r="K98" s="17">
        <f t="shared" ca="1" si="37"/>
        <v>990.57999999999993</v>
      </c>
      <c r="L98" s="17">
        <f t="shared" ca="1" si="18"/>
        <v>1006.14</v>
      </c>
      <c r="M98" s="16">
        <f t="shared" ca="1" si="26"/>
        <v>-15.560000000000059</v>
      </c>
      <c r="O98" s="16">
        <f t="shared" si="35"/>
        <v>88</v>
      </c>
      <c r="P98" s="17">
        <f t="shared" ca="1" si="27"/>
        <v>-9.4200000000000728</v>
      </c>
      <c r="R98" s="16">
        <f t="shared" si="36"/>
        <v>88</v>
      </c>
      <c r="S98" s="17">
        <f t="shared" ca="1" si="28"/>
        <v>-10.704545454545539</v>
      </c>
      <c r="T98" s="17">
        <f t="shared" ca="1" si="29"/>
        <v>-9.4200000000000728</v>
      </c>
    </row>
    <row r="99" spans="1:20">
      <c r="A99" s="16">
        <f t="shared" si="30"/>
        <v>89</v>
      </c>
      <c r="B99" s="16">
        <f t="shared" ca="1" si="19"/>
        <v>4.9400000000000004</v>
      </c>
      <c r="C99" s="16">
        <f t="shared" ca="1" si="20"/>
        <v>0.2125506072874494</v>
      </c>
      <c r="D99" s="16">
        <f t="shared" ca="1" si="21"/>
        <v>0.376196217294956</v>
      </c>
      <c r="E99" s="16">
        <f t="shared" ca="1" si="22"/>
        <v>0</v>
      </c>
      <c r="F99" s="16">
        <f t="shared" ca="1" si="31"/>
        <v>0</v>
      </c>
      <c r="G99" s="16">
        <f t="shared" ca="1" si="32"/>
        <v>3</v>
      </c>
      <c r="H99" s="18">
        <f t="shared" ca="1" si="23"/>
        <v>0</v>
      </c>
      <c r="I99" s="21">
        <f t="shared" ca="1" si="24"/>
        <v>-1</v>
      </c>
      <c r="J99" s="3">
        <f t="shared" ca="1" si="33"/>
        <v>78.58</v>
      </c>
      <c r="K99" s="17">
        <f t="shared" ca="1" si="37"/>
        <v>989.57999999999993</v>
      </c>
      <c r="L99" s="17">
        <f t="shared" ca="1" si="18"/>
        <v>1006.14</v>
      </c>
      <c r="M99" s="16">
        <f t="shared" ca="1" si="26"/>
        <v>-16.560000000000059</v>
      </c>
      <c r="O99" s="16">
        <f t="shared" si="35"/>
        <v>89</v>
      </c>
      <c r="P99" s="17">
        <f t="shared" ca="1" si="27"/>
        <v>-10.420000000000073</v>
      </c>
      <c r="R99" s="16">
        <f t="shared" si="36"/>
        <v>89</v>
      </c>
      <c r="S99" s="17">
        <f t="shared" ca="1" si="28"/>
        <v>-11.707865168539414</v>
      </c>
      <c r="T99" s="17">
        <f t="shared" ca="1" si="29"/>
        <v>-10.420000000000073</v>
      </c>
    </row>
    <row r="100" spans="1:20">
      <c r="A100" s="16">
        <f t="shared" si="30"/>
        <v>90</v>
      </c>
      <c r="B100" s="16">
        <f t="shared" ca="1" si="19"/>
        <v>3.91</v>
      </c>
      <c r="C100" s="16">
        <f t="shared" ca="1" si="20"/>
        <v>0.26854219948849106</v>
      </c>
      <c r="D100" s="16">
        <f t="shared" ca="1" si="21"/>
        <v>0.67786156063615377</v>
      </c>
      <c r="E100" s="16">
        <f t="shared" ca="1" si="22"/>
        <v>0</v>
      </c>
      <c r="F100" s="16">
        <f t="shared" ca="1" si="31"/>
        <v>0</v>
      </c>
      <c r="G100" s="16">
        <f t="shared" ca="1" si="32"/>
        <v>4</v>
      </c>
      <c r="H100" s="18">
        <f t="shared" ca="1" si="23"/>
        <v>0</v>
      </c>
      <c r="I100" s="21">
        <f t="shared" ca="1" si="24"/>
        <v>-1</v>
      </c>
      <c r="J100" s="3">
        <f t="shared" ca="1" si="33"/>
        <v>78.58</v>
      </c>
      <c r="K100" s="17">
        <f t="shared" ca="1" si="37"/>
        <v>988.57999999999993</v>
      </c>
      <c r="L100" s="17">
        <f t="shared" ca="1" si="18"/>
        <v>1006.14</v>
      </c>
      <c r="M100" s="16">
        <f t="shared" ca="1" si="26"/>
        <v>-17.560000000000059</v>
      </c>
      <c r="O100" s="16">
        <f t="shared" si="35"/>
        <v>90</v>
      </c>
      <c r="P100" s="17">
        <f t="shared" ca="1" si="27"/>
        <v>-11.420000000000073</v>
      </c>
      <c r="R100" s="16">
        <f t="shared" si="36"/>
        <v>90</v>
      </c>
      <c r="S100" s="17">
        <f t="shared" ca="1" si="28"/>
        <v>-12.688888888888968</v>
      </c>
      <c r="T100" s="17">
        <f t="shared" ca="1" si="29"/>
        <v>-11.420000000000073</v>
      </c>
    </row>
    <row r="101" spans="1:20">
      <c r="A101" s="16">
        <f t="shared" si="30"/>
        <v>91</v>
      </c>
      <c r="B101" s="16">
        <f t="shared" ca="1" si="19"/>
        <v>3.52</v>
      </c>
      <c r="C101" s="16">
        <f t="shared" ca="1" si="20"/>
        <v>0.29829545454545459</v>
      </c>
      <c r="D101" s="16">
        <f t="shared" ca="1" si="21"/>
        <v>0.38998377125818351</v>
      </c>
      <c r="E101" s="16">
        <f t="shared" ca="1" si="22"/>
        <v>0</v>
      </c>
      <c r="F101" s="16">
        <f t="shared" ca="1" si="31"/>
        <v>0</v>
      </c>
      <c r="G101" s="16">
        <f t="shared" ca="1" si="32"/>
        <v>5</v>
      </c>
      <c r="H101" s="18">
        <f t="shared" ca="1" si="23"/>
        <v>0</v>
      </c>
      <c r="I101" s="21">
        <f t="shared" ca="1" si="24"/>
        <v>-1</v>
      </c>
      <c r="J101" s="3">
        <f t="shared" ca="1" si="33"/>
        <v>78.58</v>
      </c>
      <c r="K101" s="17">
        <f t="shared" ca="1" si="37"/>
        <v>987.57999999999993</v>
      </c>
      <c r="L101" s="17">
        <f t="shared" ca="1" si="18"/>
        <v>1006.14</v>
      </c>
      <c r="M101" s="16">
        <f t="shared" ca="1" si="26"/>
        <v>-18.560000000000059</v>
      </c>
      <c r="O101" s="16">
        <f t="shared" si="35"/>
        <v>91</v>
      </c>
      <c r="P101" s="17">
        <f t="shared" ca="1" si="27"/>
        <v>-12.420000000000073</v>
      </c>
      <c r="R101" s="16">
        <f t="shared" si="36"/>
        <v>91</v>
      </c>
      <c r="S101" s="17">
        <f t="shared" ca="1" si="28"/>
        <v>-13.648351648351735</v>
      </c>
      <c r="T101" s="17">
        <f t="shared" ca="1" si="29"/>
        <v>-12.420000000000073</v>
      </c>
    </row>
    <row r="102" spans="1:20">
      <c r="A102" s="16">
        <f t="shared" si="30"/>
        <v>92</v>
      </c>
      <c r="B102" s="16">
        <f t="shared" ca="1" si="19"/>
        <v>3.19</v>
      </c>
      <c r="C102" s="16">
        <f t="shared" ca="1" si="20"/>
        <v>0.32915360501567403</v>
      </c>
      <c r="D102" s="16">
        <f t="shared" ca="1" si="21"/>
        <v>0.38340652242021456</v>
      </c>
      <c r="E102" s="16">
        <f t="shared" ca="1" si="22"/>
        <v>0</v>
      </c>
      <c r="F102" s="16">
        <f t="shared" ca="1" si="31"/>
        <v>0</v>
      </c>
      <c r="G102" s="16">
        <f t="shared" ca="1" si="32"/>
        <v>6</v>
      </c>
      <c r="H102" s="18">
        <f t="shared" ca="1" si="23"/>
        <v>0</v>
      </c>
      <c r="I102" s="21">
        <f t="shared" ca="1" si="24"/>
        <v>-1</v>
      </c>
      <c r="J102" s="3">
        <f t="shared" ca="1" si="33"/>
        <v>78.58</v>
      </c>
      <c r="K102" s="17">
        <f t="shared" ca="1" si="37"/>
        <v>986.57999999999993</v>
      </c>
      <c r="L102" s="17">
        <f t="shared" ca="1" si="18"/>
        <v>1006.14</v>
      </c>
      <c r="M102" s="16">
        <f t="shared" ca="1" si="26"/>
        <v>-19.560000000000059</v>
      </c>
      <c r="O102" s="16">
        <f t="shared" si="35"/>
        <v>92</v>
      </c>
      <c r="P102" s="17">
        <f t="shared" ca="1" si="27"/>
        <v>-13.420000000000073</v>
      </c>
      <c r="R102" s="16">
        <f t="shared" si="36"/>
        <v>92</v>
      </c>
      <c r="S102" s="17">
        <f t="shared" ca="1" si="28"/>
        <v>-14.586956521739211</v>
      </c>
      <c r="T102" s="17">
        <f t="shared" ca="1" si="29"/>
        <v>-13.420000000000073</v>
      </c>
    </row>
    <row r="103" spans="1:20">
      <c r="A103" s="16">
        <f t="shared" si="30"/>
        <v>93</v>
      </c>
      <c r="B103" s="16">
        <f t="shared" ca="1" si="19"/>
        <v>5.22</v>
      </c>
      <c r="C103" s="16">
        <f t="shared" ca="1" si="20"/>
        <v>0.20114942528735633</v>
      </c>
      <c r="D103" s="16">
        <f t="shared" ca="1" si="21"/>
        <v>0.88049615391904812</v>
      </c>
      <c r="E103" s="16">
        <f t="shared" ca="1" si="22"/>
        <v>0</v>
      </c>
      <c r="F103" s="16">
        <f t="shared" ca="1" si="31"/>
        <v>0</v>
      </c>
      <c r="G103" s="16">
        <f t="shared" ca="1" si="32"/>
        <v>7</v>
      </c>
      <c r="H103" s="18">
        <f t="shared" ca="1" si="23"/>
        <v>0</v>
      </c>
      <c r="I103" s="21">
        <f t="shared" ca="1" si="24"/>
        <v>-1</v>
      </c>
      <c r="J103" s="3">
        <f t="shared" ca="1" si="33"/>
        <v>78.58</v>
      </c>
      <c r="K103" s="17">
        <f t="shared" ca="1" si="37"/>
        <v>985.57999999999993</v>
      </c>
      <c r="L103" s="17">
        <f t="shared" ca="1" si="18"/>
        <v>1006.14</v>
      </c>
      <c r="M103" s="16">
        <f t="shared" ca="1" si="26"/>
        <v>-20.560000000000059</v>
      </c>
      <c r="O103" s="16">
        <f t="shared" si="35"/>
        <v>93</v>
      </c>
      <c r="P103" s="17">
        <f t="shared" ca="1" si="27"/>
        <v>-14.420000000000073</v>
      </c>
      <c r="R103" s="16">
        <f t="shared" si="36"/>
        <v>93</v>
      </c>
      <c r="S103" s="17">
        <f t="shared" ca="1" si="28"/>
        <v>-15.505376344086102</v>
      </c>
      <c r="T103" s="17">
        <f t="shared" ca="1" si="29"/>
        <v>-14.420000000000073</v>
      </c>
    </row>
    <row r="104" spans="1:20">
      <c r="A104" s="16">
        <f t="shared" si="30"/>
        <v>94</v>
      </c>
      <c r="B104" s="16">
        <f t="shared" ca="1" si="19"/>
        <v>2.5499999999999998</v>
      </c>
      <c r="C104" s="16">
        <f t="shared" ca="1" si="20"/>
        <v>0.41176470588235303</v>
      </c>
      <c r="D104" s="16">
        <f t="shared" ca="1" si="21"/>
        <v>0.41803789685216253</v>
      </c>
      <c r="E104" s="16">
        <f t="shared" ca="1" si="22"/>
        <v>0</v>
      </c>
      <c r="F104" s="16">
        <f t="shared" ca="1" si="31"/>
        <v>0</v>
      </c>
      <c r="G104" s="16">
        <f t="shared" ca="1" si="32"/>
        <v>8</v>
      </c>
      <c r="H104" s="18">
        <f t="shared" ca="1" si="23"/>
        <v>0</v>
      </c>
      <c r="I104" s="21">
        <f t="shared" ca="1" si="24"/>
        <v>-1</v>
      </c>
      <c r="J104" s="3">
        <f t="shared" ca="1" si="33"/>
        <v>78.58</v>
      </c>
      <c r="K104" s="17">
        <f t="shared" ca="1" si="37"/>
        <v>984.57999999999993</v>
      </c>
      <c r="L104" s="17">
        <f t="shared" ca="1" si="18"/>
        <v>1006.14</v>
      </c>
      <c r="M104" s="16">
        <f t="shared" ca="1" si="26"/>
        <v>-21.560000000000059</v>
      </c>
      <c r="O104" s="16">
        <f t="shared" si="35"/>
        <v>94</v>
      </c>
      <c r="P104" s="17">
        <f t="shared" ca="1" si="27"/>
        <v>-15.420000000000073</v>
      </c>
      <c r="R104" s="16">
        <f t="shared" si="36"/>
        <v>94</v>
      </c>
      <c r="S104" s="17">
        <f t="shared" ca="1" si="28"/>
        <v>-16.404255319149001</v>
      </c>
      <c r="T104" s="17">
        <f t="shared" ca="1" si="29"/>
        <v>-15.420000000000073</v>
      </c>
    </row>
    <row r="105" spans="1:20">
      <c r="A105" s="16">
        <f t="shared" si="30"/>
        <v>95</v>
      </c>
      <c r="B105" s="16">
        <f t="shared" ca="1" si="19"/>
        <v>2.8</v>
      </c>
      <c r="C105" s="16">
        <f t="shared" ca="1" si="20"/>
        <v>0.375</v>
      </c>
      <c r="D105" s="16">
        <f t="shared" ca="1" si="21"/>
        <v>0.24088985024620535</v>
      </c>
      <c r="E105" s="16">
        <f t="shared" ca="1" si="22"/>
        <v>1</v>
      </c>
      <c r="F105" s="16">
        <f t="shared" ca="1" si="31"/>
        <v>1</v>
      </c>
      <c r="G105" s="16">
        <f t="shared" ca="1" si="32"/>
        <v>0</v>
      </c>
      <c r="H105" s="18">
        <f t="shared" ca="1" si="23"/>
        <v>2.8</v>
      </c>
      <c r="I105" s="21">
        <f t="shared" ca="1" si="24"/>
        <v>1.7999999999999998</v>
      </c>
      <c r="J105" s="3">
        <f t="shared" ca="1" si="33"/>
        <v>81.38</v>
      </c>
      <c r="K105" s="17">
        <f t="shared" ca="1" si="37"/>
        <v>986.37999999999988</v>
      </c>
      <c r="L105" s="17">
        <f t="shared" ca="1" si="18"/>
        <v>1006.14</v>
      </c>
      <c r="M105" s="16">
        <f t="shared" ca="1" si="26"/>
        <v>-19.760000000000105</v>
      </c>
      <c r="O105" s="16">
        <f t="shared" si="35"/>
        <v>95</v>
      </c>
      <c r="P105" s="17">
        <f t="shared" ca="1" si="27"/>
        <v>-13.620000000000118</v>
      </c>
      <c r="R105" s="16">
        <f t="shared" si="36"/>
        <v>95</v>
      </c>
      <c r="S105" s="17">
        <f t="shared" ca="1" si="28"/>
        <v>-14.336842105263287</v>
      </c>
      <c r="T105" s="17">
        <f t="shared" ca="1" si="29"/>
        <v>-13.620000000000118</v>
      </c>
    </row>
    <row r="106" spans="1:20">
      <c r="A106" s="16">
        <f t="shared" si="30"/>
        <v>96</v>
      </c>
      <c r="B106" s="16">
        <f t="shared" ca="1" si="19"/>
        <v>5.1100000000000003</v>
      </c>
      <c r="C106" s="16">
        <f t="shared" ca="1" si="20"/>
        <v>0.20547945205479451</v>
      </c>
      <c r="D106" s="16">
        <f t="shared" ca="1" si="21"/>
        <v>0.98287142974549901</v>
      </c>
      <c r="E106" s="16">
        <f t="shared" ca="1" si="22"/>
        <v>0</v>
      </c>
      <c r="F106" s="16">
        <f t="shared" ca="1" si="31"/>
        <v>0</v>
      </c>
      <c r="G106" s="16">
        <f t="shared" ca="1" si="32"/>
        <v>1</v>
      </c>
      <c r="H106" s="18">
        <f t="shared" ca="1" si="23"/>
        <v>0</v>
      </c>
      <c r="I106" s="21">
        <f t="shared" ca="1" si="24"/>
        <v>-1</v>
      </c>
      <c r="J106" s="3">
        <f t="shared" ca="1" si="33"/>
        <v>81.38</v>
      </c>
      <c r="K106" s="17">
        <f t="shared" ca="1" si="37"/>
        <v>985.37999999999988</v>
      </c>
      <c r="L106" s="17">
        <f t="shared" ca="1" si="18"/>
        <v>1006.14</v>
      </c>
      <c r="M106" s="16">
        <f t="shared" ca="1" si="26"/>
        <v>-20.760000000000105</v>
      </c>
      <c r="O106" s="16">
        <f t="shared" si="35"/>
        <v>96</v>
      </c>
      <c r="P106" s="17">
        <f t="shared" ca="1" si="27"/>
        <v>-14.620000000000118</v>
      </c>
      <c r="R106" s="16">
        <f t="shared" si="36"/>
        <v>96</v>
      </c>
      <c r="S106" s="17">
        <f t="shared" ca="1" si="28"/>
        <v>-15.229166666666799</v>
      </c>
      <c r="T106" s="17">
        <f t="shared" ca="1" si="29"/>
        <v>-14.620000000000118</v>
      </c>
    </row>
    <row r="107" spans="1:20">
      <c r="A107" s="16">
        <f t="shared" si="30"/>
        <v>97</v>
      </c>
      <c r="B107" s="16">
        <f t="shared" ca="1" si="19"/>
        <v>2.13</v>
      </c>
      <c r="C107" s="16">
        <f t="shared" ca="1" si="20"/>
        <v>0.49295774647887325</v>
      </c>
      <c r="D107" s="16">
        <f t="shared" ca="1" si="21"/>
        <v>0.55693728971465095</v>
      </c>
      <c r="E107" s="16">
        <f t="shared" ca="1" si="22"/>
        <v>0</v>
      </c>
      <c r="F107" s="16">
        <f t="shared" ca="1" si="31"/>
        <v>0</v>
      </c>
      <c r="G107" s="16">
        <f t="shared" ca="1" si="32"/>
        <v>2</v>
      </c>
      <c r="H107" s="18">
        <f t="shared" ca="1" si="23"/>
        <v>0</v>
      </c>
      <c r="I107" s="21">
        <f t="shared" ca="1" si="24"/>
        <v>-1</v>
      </c>
      <c r="J107" s="3">
        <f t="shared" ca="1" si="33"/>
        <v>81.38</v>
      </c>
      <c r="K107" s="17">
        <f t="shared" ca="1" si="37"/>
        <v>984.37999999999988</v>
      </c>
      <c r="L107" s="17">
        <f t="shared" ca="1" si="18"/>
        <v>1006.14</v>
      </c>
      <c r="M107" s="16">
        <f t="shared" ca="1" si="26"/>
        <v>-21.760000000000105</v>
      </c>
      <c r="O107" s="16">
        <f t="shared" si="35"/>
        <v>97</v>
      </c>
      <c r="P107" s="17">
        <f t="shared" ca="1" si="27"/>
        <v>-15.620000000000118</v>
      </c>
      <c r="R107" s="16">
        <f t="shared" si="36"/>
        <v>97</v>
      </c>
      <c r="S107" s="17">
        <f t="shared" ca="1" si="28"/>
        <v>-16.103092783505275</v>
      </c>
      <c r="T107" s="17">
        <f t="shared" ca="1" si="29"/>
        <v>-15.620000000000118</v>
      </c>
    </row>
    <row r="108" spans="1:20">
      <c r="A108" s="16">
        <f t="shared" si="30"/>
        <v>98</v>
      </c>
      <c r="B108" s="16">
        <f t="shared" ca="1" si="19"/>
        <v>4.12</v>
      </c>
      <c r="C108" s="16">
        <f t="shared" ca="1" si="20"/>
        <v>0.25485436893203883</v>
      </c>
      <c r="D108" s="16">
        <f t="shared" ca="1" si="21"/>
        <v>0.93939682972079019</v>
      </c>
      <c r="E108" s="16">
        <f t="shared" ca="1" si="22"/>
        <v>0</v>
      </c>
      <c r="F108" s="16">
        <f t="shared" ca="1" si="31"/>
        <v>0</v>
      </c>
      <c r="G108" s="16">
        <f t="shared" ca="1" si="32"/>
        <v>3</v>
      </c>
      <c r="H108" s="18">
        <f t="shared" ca="1" si="23"/>
        <v>0</v>
      </c>
      <c r="I108" s="21">
        <f t="shared" ca="1" si="24"/>
        <v>-1</v>
      </c>
      <c r="J108" s="3">
        <f t="shared" ca="1" si="33"/>
        <v>81.38</v>
      </c>
      <c r="K108" s="17">
        <f t="shared" ca="1" si="37"/>
        <v>983.37999999999988</v>
      </c>
      <c r="L108" s="17">
        <f t="shared" ca="1" si="18"/>
        <v>1006.14</v>
      </c>
      <c r="M108" s="16">
        <f t="shared" ca="1" si="26"/>
        <v>-22.760000000000105</v>
      </c>
      <c r="O108" s="16">
        <f t="shared" si="35"/>
        <v>98</v>
      </c>
      <c r="P108" s="17">
        <f t="shared" ca="1" si="27"/>
        <v>-16.620000000000118</v>
      </c>
      <c r="R108" s="16">
        <f t="shared" si="36"/>
        <v>98</v>
      </c>
      <c r="S108" s="17">
        <f t="shared" ca="1" si="28"/>
        <v>-16.959183673469511</v>
      </c>
      <c r="T108" s="17">
        <f t="shared" ca="1" si="29"/>
        <v>-16.620000000000118</v>
      </c>
    </row>
    <row r="109" spans="1:20">
      <c r="A109" s="16">
        <f t="shared" si="30"/>
        <v>99</v>
      </c>
      <c r="B109" s="16">
        <f t="shared" ca="1" si="19"/>
        <v>4.78</v>
      </c>
      <c r="C109" s="16">
        <f t="shared" ca="1" si="20"/>
        <v>0.21966527196652719</v>
      </c>
      <c r="D109" s="16">
        <f t="shared" ca="1" si="21"/>
        <v>0.79886457532462707</v>
      </c>
      <c r="E109" s="16">
        <f t="shared" ca="1" si="22"/>
        <v>0</v>
      </c>
      <c r="F109" s="16">
        <f t="shared" ca="1" si="31"/>
        <v>0</v>
      </c>
      <c r="G109" s="16">
        <f t="shared" ca="1" si="32"/>
        <v>4</v>
      </c>
      <c r="H109" s="18">
        <f t="shared" ca="1" si="23"/>
        <v>0</v>
      </c>
      <c r="I109" s="21">
        <f t="shared" ca="1" si="24"/>
        <v>-1</v>
      </c>
      <c r="J109" s="3">
        <f t="shared" ca="1" si="33"/>
        <v>81.38</v>
      </c>
      <c r="K109" s="17">
        <f t="shared" ca="1" si="37"/>
        <v>982.37999999999988</v>
      </c>
      <c r="L109" s="17">
        <f t="shared" ca="1" si="18"/>
        <v>1006.14</v>
      </c>
      <c r="M109" s="16">
        <f t="shared" ca="1" si="26"/>
        <v>-23.760000000000105</v>
      </c>
      <c r="O109" s="16">
        <f t="shared" si="35"/>
        <v>99</v>
      </c>
      <c r="P109" s="17">
        <f t="shared" ca="1" si="27"/>
        <v>-17.620000000000118</v>
      </c>
      <c r="R109" s="16">
        <f t="shared" si="36"/>
        <v>99</v>
      </c>
      <c r="S109" s="17">
        <f t="shared" ca="1" si="28"/>
        <v>-17.797979797979906</v>
      </c>
      <c r="T109" s="17">
        <f t="shared" ca="1" si="29"/>
        <v>-17.620000000000118</v>
      </c>
    </row>
    <row r="110" spans="1:20">
      <c r="A110" s="16">
        <f t="shared" si="30"/>
        <v>100</v>
      </c>
      <c r="B110" s="16">
        <f t="shared" ca="1" si="19"/>
        <v>5.16</v>
      </c>
      <c r="C110" s="16">
        <f t="shared" ca="1" si="20"/>
        <v>0.20348837209302326</v>
      </c>
      <c r="D110" s="16">
        <f t="shared" ca="1" si="21"/>
        <v>0.12452636360009084</v>
      </c>
      <c r="E110" s="16">
        <f t="shared" ca="1" si="22"/>
        <v>1</v>
      </c>
      <c r="F110" s="16">
        <f t="shared" ca="1" si="31"/>
        <v>1</v>
      </c>
      <c r="G110" s="16">
        <f t="shared" ca="1" si="32"/>
        <v>0</v>
      </c>
      <c r="H110" s="18">
        <f t="shared" ca="1" si="23"/>
        <v>5.16</v>
      </c>
      <c r="I110" s="21">
        <f t="shared" ca="1" si="24"/>
        <v>4.16</v>
      </c>
      <c r="J110" s="3">
        <f t="shared" ca="1" si="33"/>
        <v>86.539999999999992</v>
      </c>
      <c r="K110" s="17">
        <f t="shared" ca="1" si="37"/>
        <v>986.53999999999985</v>
      </c>
      <c r="L110" s="17">
        <f t="shared" ca="1" si="18"/>
        <v>1006.14</v>
      </c>
      <c r="M110" s="16">
        <f t="shared" ca="1" si="26"/>
        <v>-19.600000000000136</v>
      </c>
      <c r="O110" s="16">
        <f t="shared" si="35"/>
        <v>100</v>
      </c>
      <c r="P110" s="17">
        <f t="shared" ca="1" si="27"/>
        <v>-13.46000000000015</v>
      </c>
      <c r="R110" s="16">
        <f t="shared" si="36"/>
        <v>100</v>
      </c>
      <c r="S110" s="17">
        <f t="shared" ca="1" si="28"/>
        <v>-13.46000000000015</v>
      </c>
      <c r="T110" s="17">
        <f t="shared" ca="1" si="29"/>
        <v>-13.46000000000015</v>
      </c>
    </row>
    <row r="111" spans="1:20">
      <c r="A111" s="16">
        <f t="shared" si="30"/>
        <v>101</v>
      </c>
      <c r="B111" s="16">
        <f t="shared" ca="1" si="19"/>
        <v>2.7</v>
      </c>
      <c r="C111" s="16">
        <f t="shared" ca="1" si="20"/>
        <v>0.3888888888888889</v>
      </c>
      <c r="D111" s="16">
        <f t="shared" ca="1" si="21"/>
        <v>0.96645858161224485</v>
      </c>
      <c r="E111" s="16">
        <f t="shared" ca="1" si="22"/>
        <v>0</v>
      </c>
      <c r="F111" s="16">
        <f t="shared" ca="1" si="31"/>
        <v>0</v>
      </c>
      <c r="G111" s="16">
        <f t="shared" ca="1" si="32"/>
        <v>1</v>
      </c>
      <c r="H111" s="18">
        <f t="shared" ca="1" si="23"/>
        <v>0</v>
      </c>
      <c r="I111" s="21">
        <f t="shared" ca="1" si="24"/>
        <v>-1</v>
      </c>
      <c r="J111" s="3">
        <f t="shared" ca="1" si="33"/>
        <v>86.539999999999992</v>
      </c>
      <c r="K111" s="17">
        <f t="shared" ca="1" si="37"/>
        <v>985.53999999999985</v>
      </c>
      <c r="L111" s="17">
        <f t="shared" ca="1" si="18"/>
        <v>1006.14</v>
      </c>
      <c r="M111" s="16">
        <f t="shared" ca="1" si="26"/>
        <v>-20.600000000000136</v>
      </c>
      <c r="O111" s="16">
        <f t="shared" si="35"/>
        <v>101</v>
      </c>
      <c r="P111" s="17">
        <f t="shared" ca="1" si="27"/>
        <v>-14.46000000000015</v>
      </c>
      <c r="R111" s="16">
        <f t="shared" si="36"/>
        <v>101</v>
      </c>
      <c r="S111" s="17">
        <f t="shared" ca="1" si="28"/>
        <v>-14.316831683168459</v>
      </c>
      <c r="T111" s="17">
        <f t="shared" ca="1" si="29"/>
        <v>-14.46000000000015</v>
      </c>
    </row>
    <row r="112" spans="1:20">
      <c r="A112" s="16">
        <f t="shared" si="30"/>
        <v>102</v>
      </c>
      <c r="B112" s="16">
        <f t="shared" ca="1" si="19"/>
        <v>5.14</v>
      </c>
      <c r="C112" s="16">
        <f t="shared" ca="1" si="20"/>
        <v>0.20428015564202337</v>
      </c>
      <c r="D112" s="16">
        <f t="shared" ca="1" si="21"/>
        <v>0.49133609778957688</v>
      </c>
      <c r="E112" s="16">
        <f t="shared" ca="1" si="22"/>
        <v>0</v>
      </c>
      <c r="F112" s="16">
        <f t="shared" ca="1" si="31"/>
        <v>0</v>
      </c>
      <c r="G112" s="16">
        <f t="shared" ca="1" si="32"/>
        <v>2</v>
      </c>
      <c r="H112" s="18">
        <f t="shared" ca="1" si="23"/>
        <v>0</v>
      </c>
      <c r="I112" s="21">
        <f t="shared" ca="1" si="24"/>
        <v>-1</v>
      </c>
      <c r="J112" s="3">
        <f t="shared" ca="1" si="33"/>
        <v>86.539999999999992</v>
      </c>
      <c r="K112" s="17">
        <f t="shared" ca="1" si="37"/>
        <v>984.53999999999985</v>
      </c>
      <c r="L112" s="17">
        <f t="shared" ca="1" si="18"/>
        <v>1006.14</v>
      </c>
      <c r="M112" s="16">
        <f t="shared" ca="1" si="26"/>
        <v>-21.600000000000136</v>
      </c>
      <c r="O112" s="16">
        <f t="shared" si="35"/>
        <v>102</v>
      </c>
      <c r="P112" s="17">
        <f t="shared" ca="1" si="27"/>
        <v>-15.46000000000015</v>
      </c>
      <c r="R112" s="16">
        <f t="shared" si="36"/>
        <v>102</v>
      </c>
      <c r="S112" s="17">
        <f t="shared" ca="1" si="28"/>
        <v>-15.156862745098181</v>
      </c>
      <c r="T112" s="17">
        <f t="shared" ca="1" si="29"/>
        <v>-15.46000000000015</v>
      </c>
    </row>
    <row r="113" spans="1:20">
      <c r="A113" s="16">
        <f t="shared" si="30"/>
        <v>103</v>
      </c>
      <c r="B113" s="16">
        <f t="shared" ca="1" si="19"/>
        <v>2.19</v>
      </c>
      <c r="C113" s="16">
        <f t="shared" ca="1" si="20"/>
        <v>0.47945205479452058</v>
      </c>
      <c r="D113" s="16">
        <f t="shared" ca="1" si="21"/>
        <v>0.69356581219430469</v>
      </c>
      <c r="E113" s="16">
        <f t="shared" ca="1" si="22"/>
        <v>0</v>
      </c>
      <c r="F113" s="16">
        <f t="shared" ca="1" si="31"/>
        <v>0</v>
      </c>
      <c r="G113" s="16">
        <f t="shared" ca="1" si="32"/>
        <v>3</v>
      </c>
      <c r="H113" s="18">
        <f t="shared" ca="1" si="23"/>
        <v>0</v>
      </c>
      <c r="I113" s="21">
        <f t="shared" ca="1" si="24"/>
        <v>-1</v>
      </c>
      <c r="J113" s="3">
        <f t="shared" ca="1" si="33"/>
        <v>86.539999999999992</v>
      </c>
      <c r="K113" s="17">
        <f t="shared" ca="1" si="37"/>
        <v>983.53999999999985</v>
      </c>
      <c r="L113" s="17">
        <f t="shared" ca="1" si="18"/>
        <v>1006.14</v>
      </c>
      <c r="M113" s="16">
        <f t="shared" ca="1" si="26"/>
        <v>-22.600000000000136</v>
      </c>
      <c r="O113" s="16">
        <f t="shared" si="35"/>
        <v>103</v>
      </c>
      <c r="P113" s="17">
        <f t="shared" ca="1" si="27"/>
        <v>-16.46000000000015</v>
      </c>
      <c r="R113" s="16">
        <f t="shared" si="36"/>
        <v>103</v>
      </c>
      <c r="S113" s="17">
        <f t="shared" ca="1" si="28"/>
        <v>-15.980582524271995</v>
      </c>
      <c r="T113" s="17">
        <f t="shared" ca="1" si="29"/>
        <v>-16.46000000000015</v>
      </c>
    </row>
    <row r="114" spans="1:20">
      <c r="A114" s="16">
        <f t="shared" si="30"/>
        <v>104</v>
      </c>
      <c r="B114" s="16">
        <f t="shared" ca="1" si="19"/>
        <v>2.89</v>
      </c>
      <c r="C114" s="16">
        <f t="shared" ca="1" si="20"/>
        <v>0.36332179930795844</v>
      </c>
      <c r="D114" s="16">
        <f t="shared" ca="1" si="21"/>
        <v>0.52991989532129136</v>
      </c>
      <c r="E114" s="16">
        <f t="shared" ca="1" si="22"/>
        <v>0</v>
      </c>
      <c r="F114" s="16">
        <f t="shared" ca="1" si="31"/>
        <v>0</v>
      </c>
      <c r="G114" s="16">
        <f t="shared" ca="1" si="32"/>
        <v>4</v>
      </c>
      <c r="H114" s="18">
        <f t="shared" ca="1" si="23"/>
        <v>0</v>
      </c>
      <c r="I114" s="21">
        <f t="shared" ca="1" si="24"/>
        <v>-1</v>
      </c>
      <c r="J114" s="3">
        <f t="shared" ca="1" si="33"/>
        <v>86.539999999999992</v>
      </c>
      <c r="K114" s="17">
        <f t="shared" ca="1" si="37"/>
        <v>982.53999999999985</v>
      </c>
      <c r="L114" s="17">
        <f t="shared" ca="1" si="18"/>
        <v>1006.14</v>
      </c>
      <c r="M114" s="16">
        <f t="shared" ca="1" si="26"/>
        <v>-23.600000000000136</v>
      </c>
      <c r="O114" s="16">
        <f t="shared" si="35"/>
        <v>104</v>
      </c>
      <c r="P114" s="17">
        <f t="shared" ca="1" si="27"/>
        <v>-17.46000000000015</v>
      </c>
      <c r="R114" s="16">
        <f t="shared" si="36"/>
        <v>104</v>
      </c>
      <c r="S114" s="17">
        <f t="shared" ca="1" si="28"/>
        <v>-16.788461538461689</v>
      </c>
      <c r="T114" s="17">
        <f t="shared" ca="1" si="29"/>
        <v>-17.46000000000015</v>
      </c>
    </row>
    <row r="115" spans="1:20">
      <c r="A115" s="16">
        <f t="shared" si="30"/>
        <v>105</v>
      </c>
      <c r="B115" s="16">
        <f t="shared" ca="1" si="19"/>
        <v>4.47</v>
      </c>
      <c r="C115" s="16">
        <f t="shared" ca="1" si="20"/>
        <v>0.23489932885906042</v>
      </c>
      <c r="D115" s="16">
        <f t="shared" ca="1" si="21"/>
        <v>0.55360774813953295</v>
      </c>
      <c r="E115" s="16">
        <f t="shared" ca="1" si="22"/>
        <v>0</v>
      </c>
      <c r="F115" s="16">
        <f t="shared" ca="1" si="31"/>
        <v>0</v>
      </c>
      <c r="G115" s="16">
        <f t="shared" ca="1" si="32"/>
        <v>5</v>
      </c>
      <c r="H115" s="18">
        <f t="shared" ca="1" si="23"/>
        <v>0</v>
      </c>
      <c r="I115" s="21">
        <f t="shared" ca="1" si="24"/>
        <v>-1</v>
      </c>
      <c r="J115" s="3">
        <f t="shared" ca="1" si="33"/>
        <v>86.539999999999992</v>
      </c>
      <c r="K115" s="17">
        <f t="shared" ref="K115:K137" ca="1" si="38">K114+I115</f>
        <v>981.53999999999985</v>
      </c>
      <c r="L115" s="17">
        <f t="shared" ca="1" si="18"/>
        <v>1006.14</v>
      </c>
      <c r="M115" s="16">
        <f t="shared" ca="1" si="26"/>
        <v>-24.600000000000136</v>
      </c>
      <c r="O115" s="16">
        <f t="shared" si="35"/>
        <v>105</v>
      </c>
      <c r="P115" s="17">
        <f t="shared" ca="1" si="27"/>
        <v>-18.46000000000015</v>
      </c>
      <c r="R115" s="16">
        <f t="shared" si="36"/>
        <v>105</v>
      </c>
      <c r="S115" s="17">
        <f t="shared" ca="1" si="28"/>
        <v>-17.580952380952525</v>
      </c>
      <c r="T115" s="17">
        <f t="shared" ca="1" si="29"/>
        <v>-18.46000000000015</v>
      </c>
    </row>
    <row r="116" spans="1:20">
      <c r="A116" s="16">
        <f t="shared" si="30"/>
        <v>106</v>
      </c>
      <c r="B116" s="16">
        <f t="shared" ca="1" si="19"/>
        <v>3.79</v>
      </c>
      <c r="C116" s="16">
        <f t="shared" ca="1" si="20"/>
        <v>0.27704485488126651</v>
      </c>
      <c r="D116" s="16">
        <f t="shared" ca="1" si="21"/>
        <v>0.28467227277144325</v>
      </c>
      <c r="E116" s="16">
        <f t="shared" ca="1" si="22"/>
        <v>0</v>
      </c>
      <c r="F116" s="16">
        <f t="shared" ca="1" si="31"/>
        <v>0</v>
      </c>
      <c r="G116" s="16">
        <f t="shared" ca="1" si="32"/>
        <v>6</v>
      </c>
      <c r="H116" s="18">
        <f t="shared" ca="1" si="23"/>
        <v>0</v>
      </c>
      <c r="I116" s="21">
        <f t="shared" ca="1" si="24"/>
        <v>-1</v>
      </c>
      <c r="J116" s="3">
        <f t="shared" ca="1" si="33"/>
        <v>86.539999999999992</v>
      </c>
      <c r="K116" s="17">
        <f t="shared" ca="1" si="38"/>
        <v>980.53999999999985</v>
      </c>
      <c r="L116" s="17">
        <f t="shared" ca="1" si="18"/>
        <v>1006.14</v>
      </c>
      <c r="M116" s="16">
        <f t="shared" ca="1" si="26"/>
        <v>-25.600000000000136</v>
      </c>
      <c r="O116" s="16">
        <f t="shared" si="35"/>
        <v>106</v>
      </c>
      <c r="P116" s="17">
        <f t="shared" ca="1" si="27"/>
        <v>-19.46000000000015</v>
      </c>
      <c r="R116" s="16">
        <f t="shared" si="36"/>
        <v>106</v>
      </c>
      <c r="S116" s="17">
        <f t="shared" ca="1" si="28"/>
        <v>-18.358490566037872</v>
      </c>
      <c r="T116" s="17">
        <f t="shared" ca="1" si="29"/>
        <v>-19.46000000000015</v>
      </c>
    </row>
    <row r="117" spans="1:20">
      <c r="A117" s="16">
        <f t="shared" si="30"/>
        <v>107</v>
      </c>
      <c r="B117" s="16">
        <f t="shared" ca="1" si="19"/>
        <v>3.09</v>
      </c>
      <c r="C117" s="16">
        <f t="shared" ca="1" si="20"/>
        <v>0.33980582524271852</v>
      </c>
      <c r="D117" s="16">
        <f t="shared" ca="1" si="21"/>
        <v>0.8379318786919665</v>
      </c>
      <c r="E117" s="16">
        <f t="shared" ca="1" si="22"/>
        <v>0</v>
      </c>
      <c r="F117" s="16">
        <f t="shared" ca="1" si="31"/>
        <v>0</v>
      </c>
      <c r="G117" s="16">
        <f t="shared" ca="1" si="32"/>
        <v>7</v>
      </c>
      <c r="H117" s="18">
        <f t="shared" ca="1" si="23"/>
        <v>0</v>
      </c>
      <c r="I117" s="21">
        <f t="shared" ca="1" si="24"/>
        <v>-1</v>
      </c>
      <c r="J117" s="3">
        <f t="shared" ca="1" si="33"/>
        <v>86.539999999999992</v>
      </c>
      <c r="K117" s="17">
        <f t="shared" ca="1" si="38"/>
        <v>979.53999999999985</v>
      </c>
      <c r="L117" s="17">
        <f t="shared" ca="1" si="18"/>
        <v>1006.14</v>
      </c>
      <c r="M117" s="16">
        <f t="shared" ca="1" si="26"/>
        <v>-26.600000000000136</v>
      </c>
      <c r="O117" s="16">
        <f t="shared" si="35"/>
        <v>107</v>
      </c>
      <c r="P117" s="17">
        <f t="shared" ca="1" si="27"/>
        <v>-20.46000000000015</v>
      </c>
      <c r="R117" s="16">
        <f t="shared" si="36"/>
        <v>107</v>
      </c>
      <c r="S117" s="17">
        <f t="shared" ca="1" si="28"/>
        <v>-19.121495327102949</v>
      </c>
      <c r="T117" s="17">
        <f t="shared" ca="1" si="29"/>
        <v>-20.46000000000015</v>
      </c>
    </row>
    <row r="118" spans="1:20">
      <c r="A118" s="16">
        <f t="shared" si="30"/>
        <v>108</v>
      </c>
      <c r="B118" s="16">
        <f t="shared" ca="1" si="19"/>
        <v>5.2</v>
      </c>
      <c r="C118" s="16">
        <f t="shared" ca="1" si="20"/>
        <v>0.20192307692307693</v>
      </c>
      <c r="D118" s="16">
        <f t="shared" ca="1" si="21"/>
        <v>0.78253956062687147</v>
      </c>
      <c r="E118" s="16">
        <f t="shared" ca="1" si="22"/>
        <v>0</v>
      </c>
      <c r="F118" s="16">
        <f t="shared" ca="1" si="31"/>
        <v>0</v>
      </c>
      <c r="G118" s="16">
        <f t="shared" ca="1" si="32"/>
        <v>8</v>
      </c>
      <c r="H118" s="18">
        <f t="shared" ca="1" si="23"/>
        <v>0</v>
      </c>
      <c r="I118" s="21">
        <f t="shared" ca="1" si="24"/>
        <v>-1</v>
      </c>
      <c r="J118" s="3">
        <f t="shared" ca="1" si="33"/>
        <v>86.539999999999992</v>
      </c>
      <c r="K118" s="17">
        <f t="shared" ca="1" si="38"/>
        <v>978.53999999999985</v>
      </c>
      <c r="L118" s="17">
        <f t="shared" ca="1" si="18"/>
        <v>1006.14</v>
      </c>
      <c r="M118" s="16">
        <f t="shared" ca="1" si="26"/>
        <v>-27.600000000000136</v>
      </c>
      <c r="O118" s="16">
        <f t="shared" si="35"/>
        <v>108</v>
      </c>
      <c r="P118" s="17">
        <f t="shared" ca="1" si="27"/>
        <v>-21.46000000000015</v>
      </c>
      <c r="R118" s="16">
        <f t="shared" si="36"/>
        <v>108</v>
      </c>
      <c r="S118" s="17">
        <f t="shared" ca="1" si="28"/>
        <v>-19.870370370370509</v>
      </c>
      <c r="T118" s="17">
        <f t="shared" ca="1" si="29"/>
        <v>-21.46000000000015</v>
      </c>
    </row>
    <row r="119" spans="1:20">
      <c r="A119" s="16">
        <f t="shared" si="30"/>
        <v>109</v>
      </c>
      <c r="B119" s="16">
        <f t="shared" ca="1" si="19"/>
        <v>4.33</v>
      </c>
      <c r="C119" s="16">
        <f t="shared" ca="1" si="20"/>
        <v>0.24249422632794457</v>
      </c>
      <c r="D119" s="16">
        <f t="shared" ca="1" si="21"/>
        <v>0.92032468499929387</v>
      </c>
      <c r="E119" s="16">
        <f t="shared" ca="1" si="22"/>
        <v>0</v>
      </c>
      <c r="F119" s="16">
        <f t="shared" ca="1" si="31"/>
        <v>0</v>
      </c>
      <c r="G119" s="16">
        <f t="shared" ca="1" si="32"/>
        <v>9</v>
      </c>
      <c r="H119" s="18">
        <f t="shared" ca="1" si="23"/>
        <v>0</v>
      </c>
      <c r="I119" s="21">
        <f t="shared" ca="1" si="24"/>
        <v>-1</v>
      </c>
      <c r="J119" s="3">
        <f t="shared" ca="1" si="33"/>
        <v>86.539999999999992</v>
      </c>
      <c r="K119" s="17">
        <f t="shared" ca="1" si="38"/>
        <v>977.53999999999985</v>
      </c>
      <c r="L119" s="17">
        <f t="shared" ca="1" si="18"/>
        <v>1006.14</v>
      </c>
      <c r="M119" s="16">
        <f t="shared" ca="1" si="26"/>
        <v>-28.600000000000136</v>
      </c>
      <c r="O119" s="16">
        <f t="shared" si="35"/>
        <v>109</v>
      </c>
      <c r="P119" s="17">
        <f t="shared" ca="1" si="27"/>
        <v>-22.46000000000015</v>
      </c>
      <c r="R119" s="16">
        <f t="shared" si="36"/>
        <v>109</v>
      </c>
      <c r="S119" s="17">
        <f t="shared" ca="1" si="28"/>
        <v>-20.605504587156105</v>
      </c>
      <c r="T119" s="17">
        <f t="shared" ca="1" si="29"/>
        <v>-22.46000000000015</v>
      </c>
    </row>
    <row r="120" spans="1:20">
      <c r="A120" s="16">
        <f t="shared" si="30"/>
        <v>110</v>
      </c>
      <c r="B120" s="16">
        <f t="shared" ca="1" si="19"/>
        <v>5.32</v>
      </c>
      <c r="C120" s="16">
        <f t="shared" ca="1" si="20"/>
        <v>0.19736842105263158</v>
      </c>
      <c r="D120" s="16">
        <f t="shared" ca="1" si="21"/>
        <v>0.86584321517376206</v>
      </c>
      <c r="E120" s="16">
        <f t="shared" ca="1" si="22"/>
        <v>0</v>
      </c>
      <c r="F120" s="16">
        <f t="shared" ca="1" si="31"/>
        <v>0</v>
      </c>
      <c r="G120" s="16">
        <f t="shared" ca="1" si="32"/>
        <v>10</v>
      </c>
      <c r="H120" s="18">
        <f t="shared" ca="1" si="23"/>
        <v>0</v>
      </c>
      <c r="I120" s="21">
        <f t="shared" ca="1" si="24"/>
        <v>-1</v>
      </c>
      <c r="J120" s="3">
        <f t="shared" ca="1" si="33"/>
        <v>86.539999999999992</v>
      </c>
      <c r="K120" s="17">
        <f t="shared" ca="1" si="38"/>
        <v>976.53999999999985</v>
      </c>
      <c r="L120" s="17">
        <f t="shared" ca="1" si="18"/>
        <v>1006.14</v>
      </c>
      <c r="M120" s="16">
        <f t="shared" ca="1" si="26"/>
        <v>-29.600000000000136</v>
      </c>
      <c r="O120" s="16">
        <f t="shared" si="35"/>
        <v>110</v>
      </c>
      <c r="P120" s="17">
        <f t="shared" ca="1" si="27"/>
        <v>-23.46000000000015</v>
      </c>
      <c r="R120" s="16">
        <f t="shared" si="36"/>
        <v>110</v>
      </c>
      <c r="S120" s="17">
        <f t="shared" ca="1" si="28"/>
        <v>-21.327272727272856</v>
      </c>
      <c r="T120" s="17">
        <f t="shared" ca="1" si="29"/>
        <v>-23.46000000000015</v>
      </c>
    </row>
    <row r="121" spans="1:20">
      <c r="A121" s="16">
        <f t="shared" si="30"/>
        <v>111</v>
      </c>
      <c r="B121" s="16">
        <f t="shared" ca="1" si="19"/>
        <v>5.13</v>
      </c>
      <c r="C121" s="16">
        <f t="shared" ca="1" si="20"/>
        <v>0.20467836257309943</v>
      </c>
      <c r="D121" s="16">
        <f t="shared" ca="1" si="21"/>
        <v>0.20629775146516383</v>
      </c>
      <c r="E121" s="16">
        <f t="shared" ca="1" si="22"/>
        <v>0</v>
      </c>
      <c r="F121" s="16">
        <f t="shared" ca="1" si="31"/>
        <v>0</v>
      </c>
      <c r="G121" s="16">
        <f t="shared" ca="1" si="32"/>
        <v>11</v>
      </c>
      <c r="H121" s="18">
        <f t="shared" ca="1" si="23"/>
        <v>0</v>
      </c>
      <c r="I121" s="21">
        <f t="shared" ca="1" si="24"/>
        <v>-1</v>
      </c>
      <c r="J121" s="3">
        <f t="shared" ca="1" si="33"/>
        <v>86.539999999999992</v>
      </c>
      <c r="K121" s="17">
        <f t="shared" ca="1" si="38"/>
        <v>975.53999999999985</v>
      </c>
      <c r="L121" s="17">
        <f t="shared" ca="1" si="18"/>
        <v>1006.14</v>
      </c>
      <c r="M121" s="16">
        <f t="shared" ca="1" si="26"/>
        <v>-30.600000000000136</v>
      </c>
      <c r="O121" s="16">
        <f t="shared" si="35"/>
        <v>111</v>
      </c>
      <c r="P121" s="17">
        <f t="shared" ca="1" si="27"/>
        <v>-24.46000000000015</v>
      </c>
      <c r="R121" s="16">
        <f t="shared" si="36"/>
        <v>111</v>
      </c>
      <c r="S121" s="17">
        <f t="shared" ca="1" si="28"/>
        <v>-22.036036036036165</v>
      </c>
      <c r="T121" s="17">
        <f t="shared" ca="1" si="29"/>
        <v>-24.46000000000015</v>
      </c>
    </row>
    <row r="122" spans="1:20">
      <c r="A122" s="16">
        <f t="shared" si="30"/>
        <v>112</v>
      </c>
      <c r="B122" s="16">
        <f t="shared" ca="1" si="19"/>
        <v>4.09</v>
      </c>
      <c r="C122" s="16">
        <f t="shared" ca="1" si="20"/>
        <v>0.25672371638141811</v>
      </c>
      <c r="D122" s="16">
        <f t="shared" ca="1" si="21"/>
        <v>0.97627392280433067</v>
      </c>
      <c r="E122" s="16">
        <f t="shared" ca="1" si="22"/>
        <v>0</v>
      </c>
      <c r="F122" s="16">
        <f t="shared" ca="1" si="31"/>
        <v>0</v>
      </c>
      <c r="G122" s="16">
        <f t="shared" ca="1" si="32"/>
        <v>12</v>
      </c>
      <c r="H122" s="18">
        <f t="shared" ca="1" si="23"/>
        <v>0</v>
      </c>
      <c r="I122" s="21">
        <f t="shared" ca="1" si="24"/>
        <v>-1</v>
      </c>
      <c r="J122" s="3">
        <f t="shared" ca="1" si="33"/>
        <v>86.539999999999992</v>
      </c>
      <c r="K122" s="17">
        <f t="shared" ca="1" si="38"/>
        <v>974.53999999999985</v>
      </c>
      <c r="L122" s="17">
        <f t="shared" ca="1" si="18"/>
        <v>1006.14</v>
      </c>
      <c r="M122" s="16">
        <f t="shared" ca="1" si="26"/>
        <v>-31.600000000000136</v>
      </c>
      <c r="O122" s="16">
        <f t="shared" si="35"/>
        <v>112</v>
      </c>
      <c r="P122" s="17">
        <f t="shared" ca="1" si="27"/>
        <v>-25.46000000000015</v>
      </c>
      <c r="R122" s="16">
        <f t="shared" si="36"/>
        <v>112</v>
      </c>
      <c r="S122" s="17">
        <f t="shared" ca="1" si="28"/>
        <v>-22.732142857142989</v>
      </c>
      <c r="T122" s="17">
        <f t="shared" ca="1" si="29"/>
        <v>-25.46000000000015</v>
      </c>
    </row>
    <row r="123" spans="1:20">
      <c r="A123" s="16">
        <f t="shared" si="30"/>
        <v>113</v>
      </c>
      <c r="B123" s="16">
        <f t="shared" ca="1" si="19"/>
        <v>3.91</v>
      </c>
      <c r="C123" s="16">
        <f t="shared" ca="1" si="20"/>
        <v>0.26854219948849106</v>
      </c>
      <c r="D123" s="16">
        <f t="shared" ca="1" si="21"/>
        <v>0.37482909287213229</v>
      </c>
      <c r="E123" s="16">
        <f t="shared" ca="1" si="22"/>
        <v>0</v>
      </c>
      <c r="F123" s="16">
        <f t="shared" ca="1" si="31"/>
        <v>0</v>
      </c>
      <c r="G123" s="16">
        <f t="shared" ca="1" si="32"/>
        <v>13</v>
      </c>
      <c r="H123" s="18">
        <f t="shared" ca="1" si="23"/>
        <v>0</v>
      </c>
      <c r="I123" s="21">
        <f t="shared" ca="1" si="24"/>
        <v>-1</v>
      </c>
      <c r="J123" s="3">
        <f t="shared" ca="1" si="33"/>
        <v>86.539999999999992</v>
      </c>
      <c r="K123" s="17">
        <f t="shared" ca="1" si="38"/>
        <v>973.53999999999985</v>
      </c>
      <c r="L123" s="17">
        <f t="shared" ca="1" si="18"/>
        <v>1006.14</v>
      </c>
      <c r="M123" s="16">
        <f t="shared" ca="1" si="26"/>
        <v>-32.600000000000136</v>
      </c>
      <c r="O123" s="16">
        <f t="shared" si="35"/>
        <v>113</v>
      </c>
      <c r="P123" s="17">
        <f t="shared" ca="1" si="27"/>
        <v>-26.46000000000015</v>
      </c>
      <c r="R123" s="16">
        <f t="shared" si="36"/>
        <v>113</v>
      </c>
      <c r="S123" s="17">
        <f t="shared" ca="1" si="28"/>
        <v>-23.41592920353996</v>
      </c>
      <c r="T123" s="17">
        <f t="shared" ca="1" si="29"/>
        <v>-26.46000000000015</v>
      </c>
    </row>
    <row r="124" spans="1:20">
      <c r="A124" s="16">
        <f t="shared" si="30"/>
        <v>114</v>
      </c>
      <c r="B124" s="16">
        <f t="shared" ca="1" si="19"/>
        <v>5.18</v>
      </c>
      <c r="C124" s="16">
        <f t="shared" ca="1" si="20"/>
        <v>0.20270270270270271</v>
      </c>
      <c r="D124" s="16">
        <f t="shared" ca="1" si="21"/>
        <v>0.96700034313090688</v>
      </c>
      <c r="E124" s="16">
        <f t="shared" ca="1" si="22"/>
        <v>0</v>
      </c>
      <c r="F124" s="16">
        <f t="shared" ca="1" si="31"/>
        <v>0</v>
      </c>
      <c r="G124" s="16">
        <f t="shared" ca="1" si="32"/>
        <v>14</v>
      </c>
      <c r="H124" s="18">
        <f t="shared" ca="1" si="23"/>
        <v>0</v>
      </c>
      <c r="I124" s="21">
        <f t="shared" ca="1" si="24"/>
        <v>-1</v>
      </c>
      <c r="J124" s="3">
        <f t="shared" ca="1" si="33"/>
        <v>86.539999999999992</v>
      </c>
      <c r="K124" s="17">
        <f t="shared" ca="1" si="38"/>
        <v>972.53999999999985</v>
      </c>
      <c r="L124" s="17">
        <f t="shared" ca="1" si="18"/>
        <v>1006.14</v>
      </c>
      <c r="M124" s="16">
        <f t="shared" ca="1" si="26"/>
        <v>-33.600000000000136</v>
      </c>
      <c r="O124" s="16">
        <f t="shared" si="35"/>
        <v>114</v>
      </c>
      <c r="P124" s="17">
        <f t="shared" ca="1" si="27"/>
        <v>-27.46000000000015</v>
      </c>
      <c r="R124" s="16">
        <f t="shared" si="36"/>
        <v>114</v>
      </c>
      <c r="S124" s="17">
        <f t="shared" ca="1" si="28"/>
        <v>-24.087719298245744</v>
      </c>
      <c r="T124" s="17">
        <f t="shared" ca="1" si="29"/>
        <v>-27.46000000000015</v>
      </c>
    </row>
    <row r="125" spans="1:20">
      <c r="A125" s="16">
        <f t="shared" si="30"/>
        <v>115</v>
      </c>
      <c r="B125" s="16">
        <f t="shared" ca="1" si="19"/>
        <v>3.03</v>
      </c>
      <c r="C125" s="16">
        <f t="shared" ca="1" si="20"/>
        <v>0.34653465346534656</v>
      </c>
      <c r="D125" s="16">
        <f t="shared" ca="1" si="21"/>
        <v>0.36100212455186753</v>
      </c>
      <c r="E125" s="16">
        <f t="shared" ca="1" si="22"/>
        <v>0</v>
      </c>
      <c r="F125" s="16">
        <f t="shared" ca="1" si="31"/>
        <v>0</v>
      </c>
      <c r="G125" s="16">
        <f t="shared" ca="1" si="32"/>
        <v>15</v>
      </c>
      <c r="H125" s="18">
        <f t="shared" ca="1" si="23"/>
        <v>0</v>
      </c>
      <c r="I125" s="21">
        <f t="shared" ca="1" si="24"/>
        <v>-1</v>
      </c>
      <c r="J125" s="3">
        <f t="shared" ca="1" si="33"/>
        <v>86.539999999999992</v>
      </c>
      <c r="K125" s="17">
        <f t="shared" ca="1" si="38"/>
        <v>971.53999999999985</v>
      </c>
      <c r="L125" s="17">
        <f t="shared" ca="1" si="18"/>
        <v>1006.14</v>
      </c>
      <c r="M125" s="16">
        <f t="shared" ca="1" si="26"/>
        <v>-34.600000000000136</v>
      </c>
      <c r="O125" s="16">
        <f t="shared" si="35"/>
        <v>115</v>
      </c>
      <c r="P125" s="17">
        <f t="shared" ca="1" si="27"/>
        <v>-28.46000000000015</v>
      </c>
      <c r="R125" s="16">
        <f t="shared" si="36"/>
        <v>115</v>
      </c>
      <c r="S125" s="17">
        <f t="shared" ca="1" si="28"/>
        <v>-24.74782608695665</v>
      </c>
      <c r="T125" s="17">
        <f t="shared" ca="1" si="29"/>
        <v>-28.46000000000015</v>
      </c>
    </row>
    <row r="126" spans="1:20">
      <c r="A126" s="16">
        <f t="shared" si="30"/>
        <v>116</v>
      </c>
      <c r="B126" s="16">
        <f t="shared" ca="1" si="19"/>
        <v>4.8</v>
      </c>
      <c r="C126" s="16">
        <f t="shared" ca="1" si="20"/>
        <v>0.21875000000000003</v>
      </c>
      <c r="D126" s="16">
        <f t="shared" ca="1" si="21"/>
        <v>0.94760112897757853</v>
      </c>
      <c r="E126" s="16">
        <f t="shared" ca="1" si="22"/>
        <v>0</v>
      </c>
      <c r="F126" s="16">
        <f t="shared" ca="1" si="31"/>
        <v>0</v>
      </c>
      <c r="G126" s="16">
        <f t="shared" ca="1" si="32"/>
        <v>16</v>
      </c>
      <c r="H126" s="18">
        <f t="shared" ca="1" si="23"/>
        <v>0</v>
      </c>
      <c r="I126" s="21">
        <f t="shared" ca="1" si="24"/>
        <v>-1</v>
      </c>
      <c r="J126" s="3">
        <f t="shared" ca="1" si="33"/>
        <v>86.539999999999992</v>
      </c>
      <c r="K126" s="17">
        <f t="shared" ca="1" si="38"/>
        <v>970.53999999999985</v>
      </c>
      <c r="L126" s="17">
        <f t="shared" ca="1" si="18"/>
        <v>1006.14</v>
      </c>
      <c r="M126" s="16">
        <f t="shared" ca="1" si="26"/>
        <v>-35.600000000000136</v>
      </c>
      <c r="O126" s="16">
        <f t="shared" si="35"/>
        <v>116</v>
      </c>
      <c r="P126" s="17">
        <f t="shared" ca="1" si="27"/>
        <v>-29.46000000000015</v>
      </c>
      <c r="R126" s="16">
        <f t="shared" si="36"/>
        <v>116</v>
      </c>
      <c r="S126" s="17">
        <f t="shared" ca="1" si="28"/>
        <v>-25.396551724138064</v>
      </c>
      <c r="T126" s="17">
        <f t="shared" ca="1" si="29"/>
        <v>-29.46000000000015</v>
      </c>
    </row>
    <row r="127" spans="1:20">
      <c r="A127" s="16">
        <f t="shared" si="30"/>
        <v>117</v>
      </c>
      <c r="B127" s="16">
        <f t="shared" ca="1" si="19"/>
        <v>2.96</v>
      </c>
      <c r="C127" s="16">
        <f t="shared" ca="1" si="20"/>
        <v>0.35472972972972971</v>
      </c>
      <c r="D127" s="16">
        <f t="shared" ca="1" si="21"/>
        <v>0.93479136249111994</v>
      </c>
      <c r="E127" s="16">
        <f t="shared" ca="1" si="22"/>
        <v>0</v>
      </c>
      <c r="F127" s="16">
        <f t="shared" ca="1" si="31"/>
        <v>0</v>
      </c>
      <c r="G127" s="16">
        <f t="shared" ca="1" si="32"/>
        <v>17</v>
      </c>
      <c r="H127" s="18">
        <f t="shared" ca="1" si="23"/>
        <v>0</v>
      </c>
      <c r="I127" s="21">
        <f t="shared" ca="1" si="24"/>
        <v>-1</v>
      </c>
      <c r="J127" s="3">
        <f t="shared" ca="1" si="33"/>
        <v>86.539999999999992</v>
      </c>
      <c r="K127" s="17">
        <f t="shared" ca="1" si="38"/>
        <v>969.53999999999985</v>
      </c>
      <c r="L127" s="17">
        <f t="shared" ca="1" si="18"/>
        <v>1006.14</v>
      </c>
      <c r="M127" s="16">
        <f t="shared" ca="1" si="26"/>
        <v>-36.600000000000136</v>
      </c>
      <c r="O127" s="16">
        <f t="shared" si="35"/>
        <v>117</v>
      </c>
      <c r="P127" s="17">
        <f t="shared" ca="1" si="27"/>
        <v>-30.46000000000015</v>
      </c>
      <c r="R127" s="16">
        <f t="shared" si="36"/>
        <v>117</v>
      </c>
      <c r="S127" s="17">
        <f t="shared" ca="1" si="28"/>
        <v>-26.034188034188162</v>
      </c>
      <c r="T127" s="17">
        <f t="shared" ca="1" si="29"/>
        <v>-30.46000000000015</v>
      </c>
    </row>
    <row r="128" spans="1:20">
      <c r="A128" s="16">
        <f t="shared" si="30"/>
        <v>118</v>
      </c>
      <c r="B128" s="16">
        <f t="shared" ca="1" si="19"/>
        <v>3.66</v>
      </c>
      <c r="C128" s="16">
        <f t="shared" ca="1" si="20"/>
        <v>0.28688524590163933</v>
      </c>
      <c r="D128" s="16">
        <f t="shared" ca="1" si="21"/>
        <v>0.12083877131485465</v>
      </c>
      <c r="E128" s="16">
        <f t="shared" ca="1" si="22"/>
        <v>1</v>
      </c>
      <c r="F128" s="16">
        <f t="shared" ca="1" si="31"/>
        <v>1</v>
      </c>
      <c r="G128" s="16">
        <f t="shared" ca="1" si="32"/>
        <v>0</v>
      </c>
      <c r="H128" s="18">
        <f t="shared" ca="1" si="23"/>
        <v>3.66</v>
      </c>
      <c r="I128" s="21">
        <f t="shared" ca="1" si="24"/>
        <v>2.66</v>
      </c>
      <c r="J128" s="3">
        <f t="shared" ca="1" si="33"/>
        <v>90.199999999999989</v>
      </c>
      <c r="K128" s="17">
        <f t="shared" ca="1" si="38"/>
        <v>972.19999999999982</v>
      </c>
      <c r="L128" s="17">
        <f t="shared" ca="1" si="18"/>
        <v>1006.14</v>
      </c>
      <c r="M128" s="16">
        <f t="shared" ca="1" si="26"/>
        <v>-33.940000000000168</v>
      </c>
      <c r="O128" s="16">
        <f t="shared" si="35"/>
        <v>118</v>
      </c>
      <c r="P128" s="17">
        <f t="shared" ca="1" si="27"/>
        <v>-27.800000000000182</v>
      </c>
      <c r="R128" s="16">
        <f t="shared" si="36"/>
        <v>118</v>
      </c>
      <c r="S128" s="17">
        <f t="shared" ca="1" si="28"/>
        <v>-23.559322033898454</v>
      </c>
      <c r="T128" s="17">
        <f t="shared" ca="1" si="29"/>
        <v>-27.800000000000182</v>
      </c>
    </row>
    <row r="129" spans="1:20">
      <c r="A129" s="16">
        <f t="shared" si="30"/>
        <v>119</v>
      </c>
      <c r="B129" s="16">
        <f t="shared" ca="1" si="19"/>
        <v>6</v>
      </c>
      <c r="C129" s="16">
        <f t="shared" ca="1" si="20"/>
        <v>0.17499999999999999</v>
      </c>
      <c r="D129" s="16">
        <f t="shared" ca="1" si="21"/>
        <v>0.70040930246913891</v>
      </c>
      <c r="E129" s="16">
        <f t="shared" ca="1" si="22"/>
        <v>0</v>
      </c>
      <c r="F129" s="16">
        <f t="shared" ca="1" si="31"/>
        <v>0</v>
      </c>
      <c r="G129" s="16">
        <f t="shared" ca="1" si="32"/>
        <v>1</v>
      </c>
      <c r="H129" s="18">
        <f t="shared" ca="1" si="23"/>
        <v>0</v>
      </c>
      <c r="I129" s="21">
        <f t="shared" ca="1" si="24"/>
        <v>-1</v>
      </c>
      <c r="J129" s="3">
        <f t="shared" ca="1" si="33"/>
        <v>90.199999999999989</v>
      </c>
      <c r="K129" s="17">
        <f t="shared" ca="1" si="38"/>
        <v>971.19999999999982</v>
      </c>
      <c r="L129" s="17">
        <f t="shared" ca="1" si="18"/>
        <v>1006.14</v>
      </c>
      <c r="M129" s="16">
        <f t="shared" ca="1" si="26"/>
        <v>-34.940000000000168</v>
      </c>
      <c r="O129" s="16">
        <f t="shared" si="35"/>
        <v>119</v>
      </c>
      <c r="P129" s="17">
        <f t="shared" ca="1" si="27"/>
        <v>-28.800000000000182</v>
      </c>
      <c r="R129" s="16">
        <f t="shared" si="36"/>
        <v>119</v>
      </c>
      <c r="S129" s="17">
        <f t="shared" ca="1" si="28"/>
        <v>-24.201680672269063</v>
      </c>
      <c r="T129" s="17">
        <f t="shared" ca="1" si="29"/>
        <v>-28.800000000000182</v>
      </c>
    </row>
    <row r="130" spans="1:20">
      <c r="A130" s="16">
        <f t="shared" si="30"/>
        <v>120</v>
      </c>
      <c r="B130" s="16">
        <f t="shared" ca="1" si="19"/>
        <v>4.04</v>
      </c>
      <c r="C130" s="16">
        <f t="shared" ca="1" si="20"/>
        <v>0.25990099009900991</v>
      </c>
      <c r="D130" s="16">
        <f t="shared" ca="1" si="21"/>
        <v>0.51239424637072095</v>
      </c>
      <c r="E130" s="16">
        <f t="shared" ca="1" si="22"/>
        <v>0</v>
      </c>
      <c r="F130" s="16">
        <f t="shared" ca="1" si="31"/>
        <v>0</v>
      </c>
      <c r="G130" s="16">
        <f t="shared" ca="1" si="32"/>
        <v>2</v>
      </c>
      <c r="H130" s="18">
        <f t="shared" ca="1" si="23"/>
        <v>0</v>
      </c>
      <c r="I130" s="21">
        <f t="shared" ca="1" si="24"/>
        <v>-1</v>
      </c>
      <c r="J130" s="3">
        <f t="shared" ca="1" si="33"/>
        <v>90.199999999999989</v>
      </c>
      <c r="K130" s="17">
        <f t="shared" ca="1" si="38"/>
        <v>970.19999999999982</v>
      </c>
      <c r="L130" s="17">
        <f t="shared" ca="1" si="18"/>
        <v>1006.14</v>
      </c>
      <c r="M130" s="16">
        <f t="shared" ca="1" si="26"/>
        <v>-35.940000000000168</v>
      </c>
      <c r="O130" s="16">
        <f t="shared" si="35"/>
        <v>120</v>
      </c>
      <c r="P130" s="17">
        <f t="shared" ca="1" si="27"/>
        <v>-29.800000000000182</v>
      </c>
      <c r="R130" s="16">
        <f t="shared" si="36"/>
        <v>120</v>
      </c>
      <c r="S130" s="17">
        <f t="shared" ca="1" si="28"/>
        <v>-24.833333333333485</v>
      </c>
      <c r="T130" s="17">
        <f t="shared" ca="1" si="29"/>
        <v>-29.800000000000182</v>
      </c>
    </row>
    <row r="131" spans="1:20">
      <c r="A131" s="16">
        <f t="shared" si="30"/>
        <v>121</v>
      </c>
      <c r="B131" s="16">
        <f t="shared" ca="1" si="19"/>
        <v>5.12</v>
      </c>
      <c r="C131" s="16">
        <f t="shared" ca="1" si="20"/>
        <v>0.205078125</v>
      </c>
      <c r="D131" s="16">
        <f t="shared" ca="1" si="21"/>
        <v>0.85249671546935524</v>
      </c>
      <c r="E131" s="16">
        <f t="shared" ca="1" si="22"/>
        <v>0</v>
      </c>
      <c r="F131" s="16">
        <f t="shared" ca="1" si="31"/>
        <v>0</v>
      </c>
      <c r="G131" s="16">
        <f t="shared" ca="1" si="32"/>
        <v>3</v>
      </c>
      <c r="H131" s="18">
        <f t="shared" ca="1" si="23"/>
        <v>0</v>
      </c>
      <c r="I131" s="21">
        <f t="shared" ca="1" si="24"/>
        <v>-1</v>
      </c>
      <c r="J131" s="3">
        <f t="shared" ca="1" si="33"/>
        <v>90.199999999999989</v>
      </c>
      <c r="K131" s="17">
        <f t="shared" ca="1" si="38"/>
        <v>969.19999999999982</v>
      </c>
      <c r="L131" s="17">
        <f t="shared" ca="1" si="18"/>
        <v>1006.14</v>
      </c>
      <c r="M131" s="16">
        <f t="shared" ca="1" si="26"/>
        <v>-36.940000000000168</v>
      </c>
      <c r="O131" s="16">
        <f t="shared" si="35"/>
        <v>121</v>
      </c>
      <c r="P131" s="17">
        <f t="shared" ca="1" si="27"/>
        <v>-30.800000000000182</v>
      </c>
      <c r="R131" s="16">
        <f t="shared" si="36"/>
        <v>121</v>
      </c>
      <c r="S131" s="17">
        <f t="shared" ca="1" si="28"/>
        <v>-25.45454545454561</v>
      </c>
      <c r="T131" s="17">
        <f t="shared" ca="1" si="29"/>
        <v>-30.800000000000182</v>
      </c>
    </row>
    <row r="132" spans="1:20">
      <c r="A132" s="16">
        <f t="shared" si="30"/>
        <v>122</v>
      </c>
      <c r="B132" s="16">
        <f t="shared" ca="1" si="19"/>
        <v>2.02</v>
      </c>
      <c r="C132" s="16">
        <f t="shared" ca="1" si="20"/>
        <v>0.51980198019801982</v>
      </c>
      <c r="D132" s="16">
        <f t="shared" ca="1" si="21"/>
        <v>0.93453850728807364</v>
      </c>
      <c r="E132" s="16">
        <f t="shared" ca="1" si="22"/>
        <v>0</v>
      </c>
      <c r="F132" s="16">
        <f t="shared" ca="1" si="31"/>
        <v>0</v>
      </c>
      <c r="G132" s="16">
        <f t="shared" ca="1" si="32"/>
        <v>4</v>
      </c>
      <c r="H132" s="18">
        <f t="shared" ca="1" si="23"/>
        <v>0</v>
      </c>
      <c r="I132" s="21">
        <f t="shared" ca="1" si="24"/>
        <v>-1</v>
      </c>
      <c r="J132" s="3">
        <f t="shared" ca="1" si="33"/>
        <v>90.199999999999989</v>
      </c>
      <c r="K132" s="17">
        <f t="shared" ca="1" si="38"/>
        <v>968.19999999999982</v>
      </c>
      <c r="L132" s="17">
        <f t="shared" ca="1" si="18"/>
        <v>1006.14</v>
      </c>
      <c r="M132" s="16">
        <f t="shared" ca="1" si="26"/>
        <v>-37.940000000000168</v>
      </c>
      <c r="O132" s="16">
        <f t="shared" si="35"/>
        <v>122</v>
      </c>
      <c r="P132" s="17">
        <f t="shared" ca="1" si="27"/>
        <v>-31.800000000000182</v>
      </c>
      <c r="R132" s="16">
        <f t="shared" si="36"/>
        <v>122</v>
      </c>
      <c r="S132" s="17">
        <f t="shared" ca="1" si="28"/>
        <v>-26.065573770491952</v>
      </c>
      <c r="T132" s="17">
        <f t="shared" ca="1" si="29"/>
        <v>-31.800000000000182</v>
      </c>
    </row>
    <row r="133" spans="1:20">
      <c r="A133" s="16">
        <f t="shared" si="30"/>
        <v>123</v>
      </c>
      <c r="B133" s="16">
        <f t="shared" ca="1" si="19"/>
        <v>5.3</v>
      </c>
      <c r="C133" s="16">
        <f t="shared" ca="1" si="20"/>
        <v>0.19811320754716982</v>
      </c>
      <c r="D133" s="16">
        <f t="shared" ca="1" si="21"/>
        <v>0.82687261489351305</v>
      </c>
      <c r="E133" s="16">
        <f t="shared" ca="1" si="22"/>
        <v>0</v>
      </c>
      <c r="F133" s="16">
        <f t="shared" ca="1" si="31"/>
        <v>0</v>
      </c>
      <c r="G133" s="16">
        <f t="shared" ca="1" si="32"/>
        <v>5</v>
      </c>
      <c r="H133" s="18">
        <f t="shared" ca="1" si="23"/>
        <v>0</v>
      </c>
      <c r="I133" s="21">
        <f t="shared" ca="1" si="24"/>
        <v>-1</v>
      </c>
      <c r="J133" s="3">
        <f t="shared" ca="1" si="33"/>
        <v>90.199999999999989</v>
      </c>
      <c r="K133" s="17">
        <f t="shared" ca="1" si="38"/>
        <v>967.19999999999982</v>
      </c>
      <c r="L133" s="17">
        <f t="shared" ca="1" si="18"/>
        <v>1006.14</v>
      </c>
      <c r="M133" s="16">
        <f t="shared" ca="1" si="26"/>
        <v>-38.940000000000168</v>
      </c>
      <c r="O133" s="16">
        <f t="shared" si="35"/>
        <v>123</v>
      </c>
      <c r="P133" s="17">
        <f t="shared" ca="1" si="27"/>
        <v>-32.800000000000182</v>
      </c>
      <c r="R133" s="16">
        <f t="shared" si="36"/>
        <v>123</v>
      </c>
      <c r="S133" s="17">
        <f t="shared" ca="1" si="28"/>
        <v>-26.666666666666814</v>
      </c>
      <c r="T133" s="17">
        <f t="shared" ca="1" si="29"/>
        <v>-32.800000000000182</v>
      </c>
    </row>
    <row r="134" spans="1:20">
      <c r="A134" s="16">
        <f t="shared" si="30"/>
        <v>124</v>
      </c>
      <c r="B134" s="16">
        <f t="shared" ca="1" si="19"/>
        <v>5.08</v>
      </c>
      <c r="C134" s="16">
        <f t="shared" ca="1" si="20"/>
        <v>0.20669291338582677</v>
      </c>
      <c r="D134" s="16">
        <f t="shared" ca="1" si="21"/>
        <v>0.56492664195275899</v>
      </c>
      <c r="E134" s="16">
        <f t="shared" ca="1" si="22"/>
        <v>0</v>
      </c>
      <c r="F134" s="16">
        <f t="shared" ca="1" si="31"/>
        <v>0</v>
      </c>
      <c r="G134" s="16">
        <f t="shared" ca="1" si="32"/>
        <v>6</v>
      </c>
      <c r="H134" s="18">
        <f t="shared" ca="1" si="23"/>
        <v>0</v>
      </c>
      <c r="I134" s="21">
        <f t="shared" ca="1" si="24"/>
        <v>-1</v>
      </c>
      <c r="J134" s="3">
        <f t="shared" ca="1" si="33"/>
        <v>90.199999999999989</v>
      </c>
      <c r="K134" s="17">
        <f t="shared" ca="1" si="38"/>
        <v>966.19999999999982</v>
      </c>
      <c r="L134" s="17">
        <f t="shared" ca="1" si="18"/>
        <v>1006.14</v>
      </c>
      <c r="M134" s="16">
        <f t="shared" ca="1" si="26"/>
        <v>-39.940000000000168</v>
      </c>
      <c r="O134" s="16">
        <f t="shared" si="35"/>
        <v>124</v>
      </c>
      <c r="P134" s="17">
        <f t="shared" ca="1" si="27"/>
        <v>-33.800000000000182</v>
      </c>
      <c r="R134" s="16">
        <f t="shared" si="36"/>
        <v>124</v>
      </c>
      <c r="S134" s="17">
        <f t="shared" ca="1" si="28"/>
        <v>-27.258064516129181</v>
      </c>
      <c r="T134" s="17">
        <f t="shared" ca="1" si="29"/>
        <v>-33.800000000000182</v>
      </c>
    </row>
    <row r="135" spans="1:20">
      <c r="A135" s="16">
        <f t="shared" si="30"/>
        <v>125</v>
      </c>
      <c r="B135" s="16">
        <f t="shared" ca="1" si="19"/>
        <v>2.57</v>
      </c>
      <c r="C135" s="16">
        <f t="shared" ca="1" si="20"/>
        <v>0.40856031128404674</v>
      </c>
      <c r="D135" s="16">
        <f t="shared" ca="1" si="21"/>
        <v>0.51628986667056287</v>
      </c>
      <c r="E135" s="16">
        <f t="shared" ca="1" si="22"/>
        <v>0</v>
      </c>
      <c r="F135" s="16">
        <f t="shared" ca="1" si="31"/>
        <v>0</v>
      </c>
      <c r="G135" s="16">
        <f t="shared" ca="1" si="32"/>
        <v>7</v>
      </c>
      <c r="H135" s="18">
        <f t="shared" ca="1" si="23"/>
        <v>0</v>
      </c>
      <c r="I135" s="21">
        <f t="shared" ca="1" si="24"/>
        <v>-1</v>
      </c>
      <c r="J135" s="3">
        <f t="shared" ca="1" si="33"/>
        <v>90.199999999999989</v>
      </c>
      <c r="K135" s="17">
        <f t="shared" ca="1" si="38"/>
        <v>965.19999999999982</v>
      </c>
      <c r="L135" s="17">
        <f t="shared" ca="1" si="18"/>
        <v>1006.14</v>
      </c>
      <c r="M135" s="16">
        <f t="shared" ca="1" si="26"/>
        <v>-40.940000000000168</v>
      </c>
      <c r="O135" s="16">
        <f t="shared" si="35"/>
        <v>125</v>
      </c>
      <c r="P135" s="17">
        <f t="shared" ca="1" si="27"/>
        <v>-34.800000000000182</v>
      </c>
      <c r="R135" s="16">
        <f t="shared" si="36"/>
        <v>125</v>
      </c>
      <c r="S135" s="17">
        <f t="shared" ca="1" si="28"/>
        <v>-27.840000000000146</v>
      </c>
      <c r="T135" s="17">
        <f t="shared" ca="1" si="29"/>
        <v>-34.800000000000182</v>
      </c>
    </row>
    <row r="136" spans="1:20">
      <c r="A136" s="16">
        <f t="shared" si="30"/>
        <v>126</v>
      </c>
      <c r="B136" s="16">
        <f t="shared" ca="1" si="19"/>
        <v>3.1</v>
      </c>
      <c r="C136" s="16">
        <f t="shared" ca="1" si="20"/>
        <v>0.33870967741935487</v>
      </c>
      <c r="D136" s="16">
        <f t="shared" ca="1" si="21"/>
        <v>0.97815924944170263</v>
      </c>
      <c r="E136" s="16">
        <f t="shared" ca="1" si="22"/>
        <v>0</v>
      </c>
      <c r="F136" s="16">
        <f t="shared" ca="1" si="31"/>
        <v>0</v>
      </c>
      <c r="G136" s="16">
        <f t="shared" ca="1" si="32"/>
        <v>8</v>
      </c>
      <c r="H136" s="18">
        <f t="shared" ca="1" si="23"/>
        <v>0</v>
      </c>
      <c r="I136" s="21">
        <f t="shared" ca="1" si="24"/>
        <v>-1</v>
      </c>
      <c r="J136" s="3">
        <f t="shared" ca="1" si="33"/>
        <v>90.199999999999989</v>
      </c>
      <c r="K136" s="17">
        <f t="shared" ca="1" si="38"/>
        <v>964.19999999999982</v>
      </c>
      <c r="L136" s="17">
        <f t="shared" ca="1" si="18"/>
        <v>1006.14</v>
      </c>
      <c r="M136" s="16">
        <f t="shared" ca="1" si="26"/>
        <v>-41.940000000000168</v>
      </c>
      <c r="O136" s="16">
        <f t="shared" si="35"/>
        <v>126</v>
      </c>
      <c r="P136" s="17">
        <f t="shared" ca="1" si="27"/>
        <v>-35.800000000000182</v>
      </c>
      <c r="R136" s="16">
        <f t="shared" si="36"/>
        <v>126</v>
      </c>
      <c r="S136" s="17">
        <f t="shared" ca="1" si="28"/>
        <v>-28.41269841269856</v>
      </c>
      <c r="T136" s="17">
        <f t="shared" ca="1" si="29"/>
        <v>-35.800000000000182</v>
      </c>
    </row>
    <row r="137" spans="1:20">
      <c r="A137" s="16">
        <f t="shared" si="30"/>
        <v>127</v>
      </c>
      <c r="B137" s="16">
        <f t="shared" ca="1" si="19"/>
        <v>3.11</v>
      </c>
      <c r="C137" s="16">
        <f t="shared" ca="1" si="20"/>
        <v>0.33762057877813506</v>
      </c>
      <c r="D137" s="16">
        <f t="shared" ca="1" si="21"/>
        <v>0.83685955105113785</v>
      </c>
      <c r="E137" s="16">
        <f t="shared" ca="1" si="22"/>
        <v>0</v>
      </c>
      <c r="F137" s="16">
        <f t="shared" ca="1" si="31"/>
        <v>0</v>
      </c>
      <c r="G137" s="16">
        <f t="shared" ca="1" si="32"/>
        <v>9</v>
      </c>
      <c r="H137" s="18">
        <f t="shared" ca="1" si="23"/>
        <v>0</v>
      </c>
      <c r="I137" s="21">
        <f t="shared" ca="1" si="24"/>
        <v>-1</v>
      </c>
      <c r="J137" s="3">
        <f t="shared" ca="1" si="33"/>
        <v>90.199999999999989</v>
      </c>
      <c r="K137" s="17">
        <f t="shared" ca="1" si="38"/>
        <v>963.19999999999982</v>
      </c>
      <c r="L137" s="17">
        <f t="shared" ca="1" si="18"/>
        <v>1006.14</v>
      </c>
      <c r="M137" s="16">
        <f t="shared" ca="1" si="26"/>
        <v>-42.940000000000168</v>
      </c>
      <c r="O137" s="16">
        <f t="shared" si="35"/>
        <v>127</v>
      </c>
      <c r="P137" s="17">
        <f t="shared" ca="1" si="27"/>
        <v>-36.800000000000182</v>
      </c>
      <c r="R137" s="16">
        <f t="shared" si="36"/>
        <v>127</v>
      </c>
      <c r="S137" s="17">
        <f t="shared" ca="1" si="28"/>
        <v>-28.976377952756053</v>
      </c>
      <c r="T137" s="17">
        <f t="shared" ca="1" si="29"/>
        <v>-36.800000000000182</v>
      </c>
    </row>
    <row r="138" spans="1:20">
      <c r="A138" s="16">
        <f t="shared" si="30"/>
        <v>128</v>
      </c>
      <c r="B138" s="16">
        <f t="shared" ca="1" si="19"/>
        <v>4.9000000000000004</v>
      </c>
      <c r="C138" s="16">
        <f t="shared" ca="1" si="20"/>
        <v>0.21428571428571427</v>
      </c>
      <c r="D138" s="16">
        <f t="shared" ca="1" si="21"/>
        <v>0.46709126979930193</v>
      </c>
      <c r="E138" s="16">
        <f t="shared" ca="1" si="22"/>
        <v>0</v>
      </c>
      <c r="F138" s="16">
        <f t="shared" ca="1" si="31"/>
        <v>0</v>
      </c>
      <c r="G138" s="16">
        <f t="shared" ca="1" si="32"/>
        <v>10</v>
      </c>
      <c r="H138" s="18">
        <f t="shared" ca="1" si="23"/>
        <v>0</v>
      </c>
      <c r="I138" s="21">
        <f t="shared" ca="1" si="24"/>
        <v>-1</v>
      </c>
      <c r="J138" s="3">
        <f t="shared" ca="1" si="33"/>
        <v>90.199999999999989</v>
      </c>
      <c r="K138" s="17">
        <f t="shared" ref="K138:K140" ca="1" si="39">K137+I138</f>
        <v>962.19999999999982</v>
      </c>
      <c r="L138" s="17">
        <f t="shared" ref="L138:L201" ca="1" si="40">MAX(K138,L137)</f>
        <v>1006.14</v>
      </c>
      <c r="M138" s="16">
        <f t="shared" ca="1" si="26"/>
        <v>-43.940000000000168</v>
      </c>
      <c r="O138" s="16">
        <f t="shared" si="35"/>
        <v>128</v>
      </c>
      <c r="P138" s="17">
        <f t="shared" ca="1" si="27"/>
        <v>-37.800000000000182</v>
      </c>
      <c r="R138" s="16">
        <f t="shared" si="36"/>
        <v>128</v>
      </c>
      <c r="S138" s="17">
        <f t="shared" ca="1" si="28"/>
        <v>-29.531250000000142</v>
      </c>
      <c r="T138" s="17">
        <f t="shared" ca="1" si="29"/>
        <v>-37.800000000000182</v>
      </c>
    </row>
    <row r="139" spans="1:20">
      <c r="A139" s="16">
        <f t="shared" si="30"/>
        <v>129</v>
      </c>
      <c r="B139" s="16">
        <f t="shared" ref="B139:B202" ca="1" si="41">RANDBETWEEN($A$5,$B$5)/100</f>
        <v>4.1399999999999997</v>
      </c>
      <c r="C139" s="16">
        <f t="shared" ref="C139:C202" ca="1" si="42">$C$5*(1/B139)</f>
        <v>0.25362318840579712</v>
      </c>
      <c r="D139" s="16">
        <f t="shared" ref="D139:D202" ca="1" si="43">RAND()</f>
        <v>0.36337618181878639</v>
      </c>
      <c r="E139" s="16">
        <f t="shared" ref="E139:E202" ca="1" si="44">IF(D139&lt;=C139,1,0)</f>
        <v>0</v>
      </c>
      <c r="F139" s="16">
        <f t="shared" ca="1" si="31"/>
        <v>0</v>
      </c>
      <c r="G139" s="16">
        <f t="shared" ca="1" si="32"/>
        <v>11</v>
      </c>
      <c r="H139" s="18">
        <f t="shared" ref="H139:H202" ca="1" si="45">IF(E139=0,0,B139)</f>
        <v>0</v>
      </c>
      <c r="I139" s="21">
        <f t="shared" ref="I139:I202" ca="1" si="46">IF(E139=0,-1,H139-1)</f>
        <v>-1</v>
      </c>
      <c r="J139" s="3">
        <f t="shared" ca="1" si="33"/>
        <v>90.199999999999989</v>
      </c>
      <c r="K139" s="17">
        <f t="shared" ca="1" si="39"/>
        <v>961.19999999999982</v>
      </c>
      <c r="L139" s="17">
        <f t="shared" ca="1" si="40"/>
        <v>1006.14</v>
      </c>
      <c r="M139" s="16">
        <f t="shared" ref="M139:M202" ca="1" si="47">IF(K139&lt;N(L139),K139-L138,"")</f>
        <v>-44.940000000000168</v>
      </c>
      <c r="O139" s="16">
        <f t="shared" si="35"/>
        <v>129</v>
      </c>
      <c r="P139" s="17">
        <f t="shared" ref="P139:P202" ca="1" si="48">K139-1000</f>
        <v>-38.800000000000182</v>
      </c>
      <c r="R139" s="16">
        <f t="shared" si="36"/>
        <v>129</v>
      </c>
      <c r="S139" s="17">
        <f t="shared" ref="S139:S202" ca="1" si="49">((R139+T139)/R139*100)-100</f>
        <v>-30.0775193798451</v>
      </c>
      <c r="T139" s="17">
        <f t="shared" ref="T139:T202" ca="1" si="50">K139-1000</f>
        <v>-38.800000000000182</v>
      </c>
    </row>
    <row r="140" spans="1:20">
      <c r="A140" s="16">
        <f t="shared" ref="A140:A203" si="51">A139+1</f>
        <v>130</v>
      </c>
      <c r="B140" s="16">
        <f t="shared" ca="1" si="41"/>
        <v>5.13</v>
      </c>
      <c r="C140" s="16">
        <f t="shared" ca="1" si="42"/>
        <v>0.20467836257309943</v>
      </c>
      <c r="D140" s="16">
        <f t="shared" ca="1" si="43"/>
        <v>0.46876239006485187</v>
      </c>
      <c r="E140" s="16">
        <f t="shared" ca="1" si="44"/>
        <v>0</v>
      </c>
      <c r="F140" s="16">
        <f t="shared" ref="F140:F203" ca="1" si="52">IF(E140=1,F139+1,0)</f>
        <v>0</v>
      </c>
      <c r="G140" s="16">
        <f t="shared" ref="G140:G203" ca="1" si="53">IF(E140=0,G139+1,0)</f>
        <v>12</v>
      </c>
      <c r="H140" s="18">
        <f t="shared" ca="1" si="45"/>
        <v>0</v>
      </c>
      <c r="I140" s="21">
        <f t="shared" ca="1" si="46"/>
        <v>-1</v>
      </c>
      <c r="J140" s="3">
        <f t="shared" ref="J140:J203" ca="1" si="54">J139+H140</f>
        <v>90.199999999999989</v>
      </c>
      <c r="K140" s="17">
        <f t="shared" ca="1" si="39"/>
        <v>960.19999999999982</v>
      </c>
      <c r="L140" s="17">
        <f t="shared" ca="1" si="40"/>
        <v>1006.14</v>
      </c>
      <c r="M140" s="16">
        <f t="shared" ca="1" si="47"/>
        <v>-45.940000000000168</v>
      </c>
      <c r="O140" s="16">
        <f t="shared" ref="O140:O203" si="55">O139+1</f>
        <v>130</v>
      </c>
      <c r="P140" s="17">
        <f t="shared" ca="1" si="48"/>
        <v>-39.800000000000182</v>
      </c>
      <c r="R140" s="16">
        <f t="shared" ref="R140:R203" si="56">R139+1</f>
        <v>130</v>
      </c>
      <c r="S140" s="17">
        <f t="shared" ca="1" si="49"/>
        <v>-30.615384615384755</v>
      </c>
      <c r="T140" s="17">
        <f t="shared" ca="1" si="50"/>
        <v>-39.800000000000182</v>
      </c>
    </row>
    <row r="141" spans="1:20">
      <c r="A141" s="16">
        <f t="shared" si="51"/>
        <v>131</v>
      </c>
      <c r="B141" s="16">
        <f t="shared" ca="1" si="41"/>
        <v>2.9</v>
      </c>
      <c r="C141" s="16">
        <f t="shared" ca="1" si="42"/>
        <v>0.36206896551724144</v>
      </c>
      <c r="D141" s="16">
        <f t="shared" ca="1" si="43"/>
        <v>0.23119847279015748</v>
      </c>
      <c r="E141" s="16">
        <f t="shared" ca="1" si="44"/>
        <v>1</v>
      </c>
      <c r="F141" s="16">
        <f t="shared" ca="1" si="52"/>
        <v>1</v>
      </c>
      <c r="G141" s="16">
        <f t="shared" ca="1" si="53"/>
        <v>0</v>
      </c>
      <c r="H141" s="18">
        <f t="shared" ca="1" si="45"/>
        <v>2.9</v>
      </c>
      <c r="I141" s="21">
        <f t="shared" ca="1" si="46"/>
        <v>1.9</v>
      </c>
      <c r="J141" s="3">
        <f t="shared" ca="1" si="54"/>
        <v>93.1</v>
      </c>
      <c r="K141" s="17">
        <f t="shared" ref="K141:K204" ca="1" si="57">K140+I141</f>
        <v>962.0999999999998</v>
      </c>
      <c r="L141" s="17">
        <f t="shared" ca="1" si="40"/>
        <v>1006.14</v>
      </c>
      <c r="M141" s="16">
        <f t="shared" ca="1" si="47"/>
        <v>-44.040000000000191</v>
      </c>
      <c r="O141" s="16">
        <f t="shared" si="55"/>
        <v>131</v>
      </c>
      <c r="P141" s="17">
        <f t="shared" ca="1" si="48"/>
        <v>-37.900000000000205</v>
      </c>
      <c r="R141" s="16">
        <f t="shared" si="56"/>
        <v>131</v>
      </c>
      <c r="S141" s="17">
        <f t="shared" ca="1" si="49"/>
        <v>-28.931297709923825</v>
      </c>
      <c r="T141" s="17">
        <f t="shared" ca="1" si="50"/>
        <v>-37.900000000000205</v>
      </c>
    </row>
    <row r="142" spans="1:20">
      <c r="A142" s="16">
        <f t="shared" si="51"/>
        <v>132</v>
      </c>
      <c r="B142" s="16">
        <f t="shared" ca="1" si="41"/>
        <v>5.73</v>
      </c>
      <c r="C142" s="16">
        <f t="shared" ca="1" si="42"/>
        <v>0.18324607329842932</v>
      </c>
      <c r="D142" s="16">
        <f t="shared" ca="1" si="43"/>
        <v>0.92859969624891026</v>
      </c>
      <c r="E142" s="16">
        <f t="shared" ca="1" si="44"/>
        <v>0</v>
      </c>
      <c r="F142" s="16">
        <f t="shared" ca="1" si="52"/>
        <v>0</v>
      </c>
      <c r="G142" s="16">
        <f t="shared" ca="1" si="53"/>
        <v>1</v>
      </c>
      <c r="H142" s="18">
        <f t="shared" ca="1" si="45"/>
        <v>0</v>
      </c>
      <c r="I142" s="21">
        <f t="shared" ca="1" si="46"/>
        <v>-1</v>
      </c>
      <c r="J142" s="3">
        <f t="shared" ca="1" si="54"/>
        <v>93.1</v>
      </c>
      <c r="K142" s="17">
        <f t="shared" ca="1" si="57"/>
        <v>961.0999999999998</v>
      </c>
      <c r="L142" s="17">
        <f t="shared" ca="1" si="40"/>
        <v>1006.14</v>
      </c>
      <c r="M142" s="16">
        <f t="shared" ca="1" si="47"/>
        <v>-45.040000000000191</v>
      </c>
      <c r="O142" s="16">
        <f t="shared" si="55"/>
        <v>132</v>
      </c>
      <c r="P142" s="17">
        <f t="shared" ca="1" si="48"/>
        <v>-38.900000000000205</v>
      </c>
      <c r="R142" s="16">
        <f t="shared" si="56"/>
        <v>132</v>
      </c>
      <c r="S142" s="17">
        <f t="shared" ca="1" si="49"/>
        <v>-29.469696969697125</v>
      </c>
      <c r="T142" s="17">
        <f t="shared" ca="1" si="50"/>
        <v>-38.900000000000205</v>
      </c>
    </row>
    <row r="143" spans="1:20">
      <c r="A143" s="16">
        <f t="shared" si="51"/>
        <v>133</v>
      </c>
      <c r="B143" s="16">
        <f t="shared" ca="1" si="41"/>
        <v>2.0499999999999998</v>
      </c>
      <c r="C143" s="16">
        <f t="shared" ca="1" si="42"/>
        <v>0.51219512195121963</v>
      </c>
      <c r="D143" s="16">
        <f t="shared" ca="1" si="43"/>
        <v>0.73423866716192254</v>
      </c>
      <c r="E143" s="16">
        <f t="shared" ca="1" si="44"/>
        <v>0</v>
      </c>
      <c r="F143" s="16">
        <f t="shared" ca="1" si="52"/>
        <v>0</v>
      </c>
      <c r="G143" s="16">
        <f t="shared" ca="1" si="53"/>
        <v>2</v>
      </c>
      <c r="H143" s="18">
        <f t="shared" ca="1" si="45"/>
        <v>0</v>
      </c>
      <c r="I143" s="21">
        <f t="shared" ca="1" si="46"/>
        <v>-1</v>
      </c>
      <c r="J143" s="3">
        <f t="shared" ca="1" si="54"/>
        <v>93.1</v>
      </c>
      <c r="K143" s="17">
        <f t="shared" ca="1" si="57"/>
        <v>960.0999999999998</v>
      </c>
      <c r="L143" s="17">
        <f t="shared" ca="1" si="40"/>
        <v>1006.14</v>
      </c>
      <c r="M143" s="16">
        <f t="shared" ca="1" si="47"/>
        <v>-46.040000000000191</v>
      </c>
      <c r="O143" s="16">
        <f t="shared" si="55"/>
        <v>133</v>
      </c>
      <c r="P143" s="17">
        <f t="shared" ca="1" si="48"/>
        <v>-39.900000000000205</v>
      </c>
      <c r="R143" s="16">
        <f t="shared" si="56"/>
        <v>133</v>
      </c>
      <c r="S143" s="17">
        <f t="shared" ca="1" si="49"/>
        <v>-30.000000000000142</v>
      </c>
      <c r="T143" s="17">
        <f t="shared" ca="1" si="50"/>
        <v>-39.900000000000205</v>
      </c>
    </row>
    <row r="144" spans="1:20">
      <c r="A144" s="16">
        <f t="shared" si="51"/>
        <v>134</v>
      </c>
      <c r="B144" s="16">
        <f t="shared" ca="1" si="41"/>
        <v>5.58</v>
      </c>
      <c r="C144" s="16">
        <f t="shared" ca="1" si="42"/>
        <v>0.18817204301075269</v>
      </c>
      <c r="D144" s="16">
        <f t="shared" ca="1" si="43"/>
        <v>0.9543865413030268</v>
      </c>
      <c r="E144" s="16">
        <f t="shared" ca="1" si="44"/>
        <v>0</v>
      </c>
      <c r="F144" s="16">
        <f t="shared" ca="1" si="52"/>
        <v>0</v>
      </c>
      <c r="G144" s="16">
        <f t="shared" ca="1" si="53"/>
        <v>3</v>
      </c>
      <c r="H144" s="18">
        <f t="shared" ca="1" si="45"/>
        <v>0</v>
      </c>
      <c r="I144" s="21">
        <f t="shared" ca="1" si="46"/>
        <v>-1</v>
      </c>
      <c r="J144" s="3">
        <f t="shared" ca="1" si="54"/>
        <v>93.1</v>
      </c>
      <c r="K144" s="17">
        <f t="shared" ca="1" si="57"/>
        <v>959.0999999999998</v>
      </c>
      <c r="L144" s="17">
        <f t="shared" ca="1" si="40"/>
        <v>1006.14</v>
      </c>
      <c r="M144" s="16">
        <f t="shared" ca="1" si="47"/>
        <v>-47.040000000000191</v>
      </c>
      <c r="O144" s="16">
        <f t="shared" si="55"/>
        <v>134</v>
      </c>
      <c r="P144" s="17">
        <f t="shared" ca="1" si="48"/>
        <v>-40.900000000000205</v>
      </c>
      <c r="R144" s="16">
        <f t="shared" si="56"/>
        <v>134</v>
      </c>
      <c r="S144" s="17">
        <f t="shared" ca="1" si="49"/>
        <v>-30.52238805970164</v>
      </c>
      <c r="T144" s="17">
        <f t="shared" ca="1" si="50"/>
        <v>-40.900000000000205</v>
      </c>
    </row>
    <row r="145" spans="1:20">
      <c r="A145" s="16">
        <f t="shared" si="51"/>
        <v>135</v>
      </c>
      <c r="B145" s="16">
        <f t="shared" ca="1" si="41"/>
        <v>2.3199999999999998</v>
      </c>
      <c r="C145" s="16">
        <f t="shared" ca="1" si="42"/>
        <v>0.45258620689655177</v>
      </c>
      <c r="D145" s="16">
        <f t="shared" ca="1" si="43"/>
        <v>7.4706276540345451E-2</v>
      </c>
      <c r="E145" s="16">
        <f t="shared" ca="1" si="44"/>
        <v>1</v>
      </c>
      <c r="F145" s="16">
        <f t="shared" ca="1" si="52"/>
        <v>1</v>
      </c>
      <c r="G145" s="16">
        <f t="shared" ca="1" si="53"/>
        <v>0</v>
      </c>
      <c r="H145" s="18">
        <f t="shared" ca="1" si="45"/>
        <v>2.3199999999999998</v>
      </c>
      <c r="I145" s="21">
        <f t="shared" ca="1" si="46"/>
        <v>1.3199999999999998</v>
      </c>
      <c r="J145" s="3">
        <f t="shared" ca="1" si="54"/>
        <v>95.419999999999987</v>
      </c>
      <c r="K145" s="17">
        <f t="shared" ca="1" si="57"/>
        <v>960.41999999999985</v>
      </c>
      <c r="L145" s="17">
        <f t="shared" ca="1" si="40"/>
        <v>1006.14</v>
      </c>
      <c r="M145" s="16">
        <f t="shared" ca="1" si="47"/>
        <v>-45.720000000000141</v>
      </c>
      <c r="O145" s="16">
        <f t="shared" si="55"/>
        <v>135</v>
      </c>
      <c r="P145" s="17">
        <f t="shared" ca="1" si="48"/>
        <v>-39.580000000000155</v>
      </c>
      <c r="R145" s="16">
        <f t="shared" si="56"/>
        <v>135</v>
      </c>
      <c r="S145" s="17">
        <f t="shared" ca="1" si="49"/>
        <v>-29.31851851851863</v>
      </c>
      <c r="T145" s="17">
        <f t="shared" ca="1" si="50"/>
        <v>-39.580000000000155</v>
      </c>
    </row>
    <row r="146" spans="1:20">
      <c r="A146" s="16">
        <f t="shared" si="51"/>
        <v>136</v>
      </c>
      <c r="B146" s="16">
        <f t="shared" ca="1" si="41"/>
        <v>2.11</v>
      </c>
      <c r="C146" s="16">
        <f t="shared" ca="1" si="42"/>
        <v>0.49763033175355453</v>
      </c>
      <c r="D146" s="16">
        <f t="shared" ca="1" si="43"/>
        <v>0.40838690169707226</v>
      </c>
      <c r="E146" s="16">
        <f t="shared" ca="1" si="44"/>
        <v>1</v>
      </c>
      <c r="F146" s="16">
        <f t="shared" ca="1" si="52"/>
        <v>2</v>
      </c>
      <c r="G146" s="16">
        <f t="shared" ca="1" si="53"/>
        <v>0</v>
      </c>
      <c r="H146" s="18">
        <f t="shared" ca="1" si="45"/>
        <v>2.11</v>
      </c>
      <c r="I146" s="21">
        <f t="shared" ca="1" si="46"/>
        <v>1.1099999999999999</v>
      </c>
      <c r="J146" s="3">
        <f t="shared" ca="1" si="54"/>
        <v>97.529999999999987</v>
      </c>
      <c r="K146" s="17">
        <f t="shared" ca="1" si="57"/>
        <v>961.52999999999986</v>
      </c>
      <c r="L146" s="17">
        <f t="shared" ca="1" si="40"/>
        <v>1006.14</v>
      </c>
      <c r="M146" s="16">
        <f t="shared" ca="1" si="47"/>
        <v>-44.610000000000127</v>
      </c>
      <c r="O146" s="16">
        <f t="shared" si="55"/>
        <v>136</v>
      </c>
      <c r="P146" s="17">
        <f t="shared" ca="1" si="48"/>
        <v>-38.470000000000141</v>
      </c>
      <c r="R146" s="16">
        <f t="shared" si="56"/>
        <v>136</v>
      </c>
      <c r="S146" s="17">
        <f t="shared" ca="1" si="49"/>
        <v>-28.286764705882462</v>
      </c>
      <c r="T146" s="17">
        <f t="shared" ca="1" si="50"/>
        <v>-38.470000000000141</v>
      </c>
    </row>
    <row r="147" spans="1:20">
      <c r="A147" s="16">
        <f t="shared" si="51"/>
        <v>137</v>
      </c>
      <c r="B147" s="16">
        <f t="shared" ca="1" si="41"/>
        <v>5.97</v>
      </c>
      <c r="C147" s="16">
        <f t="shared" ca="1" si="42"/>
        <v>0.17587939698492464</v>
      </c>
      <c r="D147" s="16">
        <f t="shared" ca="1" si="43"/>
        <v>0.10298165563659722</v>
      </c>
      <c r="E147" s="16">
        <f t="shared" ca="1" si="44"/>
        <v>1</v>
      </c>
      <c r="F147" s="16">
        <f t="shared" ca="1" si="52"/>
        <v>3</v>
      </c>
      <c r="G147" s="16">
        <f t="shared" ca="1" si="53"/>
        <v>0</v>
      </c>
      <c r="H147" s="18">
        <f t="shared" ca="1" si="45"/>
        <v>5.97</v>
      </c>
      <c r="I147" s="21">
        <f t="shared" ca="1" si="46"/>
        <v>4.97</v>
      </c>
      <c r="J147" s="3">
        <f t="shared" ca="1" si="54"/>
        <v>103.49999999999999</v>
      </c>
      <c r="K147" s="17">
        <f t="shared" ca="1" si="57"/>
        <v>966.49999999999989</v>
      </c>
      <c r="L147" s="17">
        <f t="shared" ca="1" si="40"/>
        <v>1006.14</v>
      </c>
      <c r="M147" s="16">
        <f t="shared" ca="1" si="47"/>
        <v>-39.6400000000001</v>
      </c>
      <c r="O147" s="16">
        <f t="shared" si="55"/>
        <v>137</v>
      </c>
      <c r="P147" s="17">
        <f t="shared" ca="1" si="48"/>
        <v>-33.500000000000114</v>
      </c>
      <c r="R147" s="16">
        <f t="shared" si="56"/>
        <v>137</v>
      </c>
      <c r="S147" s="17">
        <f t="shared" ca="1" si="49"/>
        <v>-24.452554744525628</v>
      </c>
      <c r="T147" s="17">
        <f t="shared" ca="1" si="50"/>
        <v>-33.500000000000114</v>
      </c>
    </row>
    <row r="148" spans="1:20">
      <c r="A148" s="16">
        <f t="shared" si="51"/>
        <v>138</v>
      </c>
      <c r="B148" s="16">
        <f t="shared" ca="1" si="41"/>
        <v>2.2599999999999998</v>
      </c>
      <c r="C148" s="16">
        <f t="shared" ca="1" si="42"/>
        <v>0.46460176991150448</v>
      </c>
      <c r="D148" s="16">
        <f t="shared" ca="1" si="43"/>
        <v>0.62595337582559374</v>
      </c>
      <c r="E148" s="16">
        <f t="shared" ca="1" si="44"/>
        <v>0</v>
      </c>
      <c r="F148" s="16">
        <f t="shared" ca="1" si="52"/>
        <v>0</v>
      </c>
      <c r="G148" s="16">
        <f t="shared" ca="1" si="53"/>
        <v>1</v>
      </c>
      <c r="H148" s="18">
        <f t="shared" ca="1" si="45"/>
        <v>0</v>
      </c>
      <c r="I148" s="21">
        <f t="shared" ca="1" si="46"/>
        <v>-1</v>
      </c>
      <c r="J148" s="3">
        <f t="shared" ca="1" si="54"/>
        <v>103.49999999999999</v>
      </c>
      <c r="K148" s="17">
        <f t="shared" ca="1" si="57"/>
        <v>965.49999999999989</v>
      </c>
      <c r="L148" s="17">
        <f t="shared" ca="1" si="40"/>
        <v>1006.14</v>
      </c>
      <c r="M148" s="16">
        <f t="shared" ca="1" si="47"/>
        <v>-40.6400000000001</v>
      </c>
      <c r="O148" s="16">
        <f t="shared" si="55"/>
        <v>138</v>
      </c>
      <c r="P148" s="17">
        <f t="shared" ca="1" si="48"/>
        <v>-34.500000000000114</v>
      </c>
      <c r="R148" s="16">
        <f t="shared" si="56"/>
        <v>138</v>
      </c>
      <c r="S148" s="17">
        <f t="shared" ca="1" si="49"/>
        <v>-25.000000000000071</v>
      </c>
      <c r="T148" s="17">
        <f t="shared" ca="1" si="50"/>
        <v>-34.500000000000114</v>
      </c>
    </row>
    <row r="149" spans="1:20">
      <c r="A149" s="16">
        <f t="shared" si="51"/>
        <v>139</v>
      </c>
      <c r="B149" s="16">
        <f t="shared" ca="1" si="41"/>
        <v>4.6500000000000004</v>
      </c>
      <c r="C149" s="16">
        <f t="shared" ca="1" si="42"/>
        <v>0.22580645161290322</v>
      </c>
      <c r="D149" s="16">
        <f t="shared" ca="1" si="43"/>
        <v>0.62263509867994493</v>
      </c>
      <c r="E149" s="16">
        <f t="shared" ca="1" si="44"/>
        <v>0</v>
      </c>
      <c r="F149" s="16">
        <f t="shared" ca="1" si="52"/>
        <v>0</v>
      </c>
      <c r="G149" s="16">
        <f t="shared" ca="1" si="53"/>
        <v>2</v>
      </c>
      <c r="H149" s="18">
        <f t="shared" ca="1" si="45"/>
        <v>0</v>
      </c>
      <c r="I149" s="21">
        <f t="shared" ca="1" si="46"/>
        <v>-1</v>
      </c>
      <c r="J149" s="3">
        <f t="shared" ca="1" si="54"/>
        <v>103.49999999999999</v>
      </c>
      <c r="K149" s="17">
        <f t="shared" ca="1" si="57"/>
        <v>964.49999999999989</v>
      </c>
      <c r="L149" s="17">
        <f t="shared" ca="1" si="40"/>
        <v>1006.14</v>
      </c>
      <c r="M149" s="16">
        <f t="shared" ca="1" si="47"/>
        <v>-41.6400000000001</v>
      </c>
      <c r="O149" s="16">
        <f t="shared" si="55"/>
        <v>139</v>
      </c>
      <c r="P149" s="17">
        <f t="shared" ca="1" si="48"/>
        <v>-35.500000000000114</v>
      </c>
      <c r="R149" s="16">
        <f t="shared" si="56"/>
        <v>139</v>
      </c>
      <c r="S149" s="17">
        <f t="shared" ca="1" si="49"/>
        <v>-25.539568345323829</v>
      </c>
      <c r="T149" s="17">
        <f t="shared" ca="1" si="50"/>
        <v>-35.500000000000114</v>
      </c>
    </row>
    <row r="150" spans="1:20">
      <c r="A150" s="16">
        <f t="shared" si="51"/>
        <v>140</v>
      </c>
      <c r="B150" s="16">
        <f t="shared" ca="1" si="41"/>
        <v>5.3</v>
      </c>
      <c r="C150" s="16">
        <f t="shared" ca="1" si="42"/>
        <v>0.19811320754716982</v>
      </c>
      <c r="D150" s="16">
        <f t="shared" ca="1" si="43"/>
        <v>0.14119518000994757</v>
      </c>
      <c r="E150" s="16">
        <f t="shared" ca="1" si="44"/>
        <v>1</v>
      </c>
      <c r="F150" s="16">
        <f t="shared" ca="1" si="52"/>
        <v>1</v>
      </c>
      <c r="G150" s="16">
        <f t="shared" ca="1" si="53"/>
        <v>0</v>
      </c>
      <c r="H150" s="18">
        <f t="shared" ca="1" si="45"/>
        <v>5.3</v>
      </c>
      <c r="I150" s="21">
        <f t="shared" ca="1" si="46"/>
        <v>4.3</v>
      </c>
      <c r="J150" s="3">
        <f t="shared" ca="1" si="54"/>
        <v>108.79999999999998</v>
      </c>
      <c r="K150" s="17">
        <f t="shared" ca="1" si="57"/>
        <v>968.79999999999984</v>
      </c>
      <c r="L150" s="17">
        <f t="shared" ca="1" si="40"/>
        <v>1006.14</v>
      </c>
      <c r="M150" s="16">
        <f t="shared" ca="1" si="47"/>
        <v>-37.340000000000146</v>
      </c>
      <c r="O150" s="16">
        <f t="shared" si="55"/>
        <v>140</v>
      </c>
      <c r="P150" s="17">
        <f t="shared" ca="1" si="48"/>
        <v>-31.200000000000159</v>
      </c>
      <c r="R150" s="16">
        <f t="shared" si="56"/>
        <v>140</v>
      </c>
      <c r="S150" s="17">
        <f t="shared" ca="1" si="49"/>
        <v>-22.285714285714391</v>
      </c>
      <c r="T150" s="17">
        <f t="shared" ca="1" si="50"/>
        <v>-31.200000000000159</v>
      </c>
    </row>
    <row r="151" spans="1:20">
      <c r="A151" s="16">
        <f t="shared" si="51"/>
        <v>141</v>
      </c>
      <c r="B151" s="16">
        <f t="shared" ca="1" si="41"/>
        <v>4.26</v>
      </c>
      <c r="C151" s="16">
        <f t="shared" ca="1" si="42"/>
        <v>0.24647887323943662</v>
      </c>
      <c r="D151" s="16">
        <f t="shared" ca="1" si="43"/>
        <v>0.57161360161640484</v>
      </c>
      <c r="E151" s="16">
        <f t="shared" ca="1" si="44"/>
        <v>0</v>
      </c>
      <c r="F151" s="16">
        <f t="shared" ca="1" si="52"/>
        <v>0</v>
      </c>
      <c r="G151" s="16">
        <f t="shared" ca="1" si="53"/>
        <v>1</v>
      </c>
      <c r="H151" s="18">
        <f t="shared" ca="1" si="45"/>
        <v>0</v>
      </c>
      <c r="I151" s="21">
        <f t="shared" ca="1" si="46"/>
        <v>-1</v>
      </c>
      <c r="J151" s="3">
        <f t="shared" ca="1" si="54"/>
        <v>108.79999999999998</v>
      </c>
      <c r="K151" s="17">
        <f t="shared" ca="1" si="57"/>
        <v>967.79999999999984</v>
      </c>
      <c r="L151" s="17">
        <f t="shared" ca="1" si="40"/>
        <v>1006.14</v>
      </c>
      <c r="M151" s="16">
        <f t="shared" ca="1" si="47"/>
        <v>-38.340000000000146</v>
      </c>
      <c r="O151" s="16">
        <f t="shared" si="55"/>
        <v>141</v>
      </c>
      <c r="P151" s="17">
        <f t="shared" ca="1" si="48"/>
        <v>-32.200000000000159</v>
      </c>
      <c r="R151" s="16">
        <f t="shared" si="56"/>
        <v>141</v>
      </c>
      <c r="S151" s="17">
        <f t="shared" ca="1" si="49"/>
        <v>-22.836879432624229</v>
      </c>
      <c r="T151" s="17">
        <f t="shared" ca="1" si="50"/>
        <v>-32.200000000000159</v>
      </c>
    </row>
    <row r="152" spans="1:20">
      <c r="A152" s="16">
        <f t="shared" si="51"/>
        <v>142</v>
      </c>
      <c r="B152" s="16">
        <f t="shared" ca="1" si="41"/>
        <v>4.9000000000000004</v>
      </c>
      <c r="C152" s="16">
        <f t="shared" ca="1" si="42"/>
        <v>0.21428571428571427</v>
      </c>
      <c r="D152" s="16">
        <f t="shared" ca="1" si="43"/>
        <v>9.0868546968781105E-2</v>
      </c>
      <c r="E152" s="16">
        <f t="shared" ca="1" si="44"/>
        <v>1</v>
      </c>
      <c r="F152" s="16">
        <f t="shared" ca="1" si="52"/>
        <v>1</v>
      </c>
      <c r="G152" s="16">
        <f t="shared" ca="1" si="53"/>
        <v>0</v>
      </c>
      <c r="H152" s="18">
        <f t="shared" ca="1" si="45"/>
        <v>4.9000000000000004</v>
      </c>
      <c r="I152" s="21">
        <f t="shared" ca="1" si="46"/>
        <v>3.9000000000000004</v>
      </c>
      <c r="J152" s="3">
        <f t="shared" ca="1" si="54"/>
        <v>113.69999999999999</v>
      </c>
      <c r="K152" s="17">
        <f t="shared" ca="1" si="57"/>
        <v>971.69999999999982</v>
      </c>
      <c r="L152" s="17">
        <f t="shared" ca="1" si="40"/>
        <v>1006.14</v>
      </c>
      <c r="M152" s="16">
        <f t="shared" ca="1" si="47"/>
        <v>-34.440000000000168</v>
      </c>
      <c r="O152" s="16">
        <f t="shared" si="55"/>
        <v>142</v>
      </c>
      <c r="P152" s="17">
        <f t="shared" ca="1" si="48"/>
        <v>-28.300000000000182</v>
      </c>
      <c r="R152" s="16">
        <f t="shared" si="56"/>
        <v>142</v>
      </c>
      <c r="S152" s="17">
        <f t="shared" ca="1" si="49"/>
        <v>-19.929577464788863</v>
      </c>
      <c r="T152" s="17">
        <f t="shared" ca="1" si="50"/>
        <v>-28.300000000000182</v>
      </c>
    </row>
    <row r="153" spans="1:20">
      <c r="A153" s="16">
        <f t="shared" si="51"/>
        <v>143</v>
      </c>
      <c r="B153" s="16">
        <f t="shared" ca="1" si="41"/>
        <v>2.75</v>
      </c>
      <c r="C153" s="16">
        <f t="shared" ca="1" si="42"/>
        <v>0.38181818181818183</v>
      </c>
      <c r="D153" s="16">
        <f t="shared" ca="1" si="43"/>
        <v>0.31612212510482696</v>
      </c>
      <c r="E153" s="16">
        <f t="shared" ca="1" si="44"/>
        <v>1</v>
      </c>
      <c r="F153" s="16">
        <f t="shared" ca="1" si="52"/>
        <v>2</v>
      </c>
      <c r="G153" s="16">
        <f t="shared" ca="1" si="53"/>
        <v>0</v>
      </c>
      <c r="H153" s="18">
        <f t="shared" ca="1" si="45"/>
        <v>2.75</v>
      </c>
      <c r="I153" s="21">
        <f t="shared" ca="1" si="46"/>
        <v>1.75</v>
      </c>
      <c r="J153" s="3">
        <f t="shared" ca="1" si="54"/>
        <v>116.44999999999999</v>
      </c>
      <c r="K153" s="17">
        <f t="shared" ca="1" si="57"/>
        <v>973.44999999999982</v>
      </c>
      <c r="L153" s="17">
        <f t="shared" ca="1" si="40"/>
        <v>1006.14</v>
      </c>
      <c r="M153" s="16">
        <f t="shared" ca="1" si="47"/>
        <v>-32.690000000000168</v>
      </c>
      <c r="O153" s="16">
        <f t="shared" si="55"/>
        <v>143</v>
      </c>
      <c r="P153" s="17">
        <f t="shared" ca="1" si="48"/>
        <v>-26.550000000000182</v>
      </c>
      <c r="R153" s="16">
        <f t="shared" si="56"/>
        <v>143</v>
      </c>
      <c r="S153" s="17">
        <f t="shared" ca="1" si="49"/>
        <v>-18.566433566433687</v>
      </c>
      <c r="T153" s="17">
        <f t="shared" ca="1" si="50"/>
        <v>-26.550000000000182</v>
      </c>
    </row>
    <row r="154" spans="1:20">
      <c r="A154" s="16">
        <f t="shared" si="51"/>
        <v>144</v>
      </c>
      <c r="B154" s="16">
        <f t="shared" ca="1" si="41"/>
        <v>3.57</v>
      </c>
      <c r="C154" s="16">
        <f t="shared" ca="1" si="42"/>
        <v>0.29411764705882354</v>
      </c>
      <c r="D154" s="16">
        <f t="shared" ca="1" si="43"/>
        <v>0.29250332006542035</v>
      </c>
      <c r="E154" s="16">
        <f t="shared" ca="1" si="44"/>
        <v>1</v>
      </c>
      <c r="F154" s="16">
        <f t="shared" ca="1" si="52"/>
        <v>3</v>
      </c>
      <c r="G154" s="16">
        <f t="shared" ca="1" si="53"/>
        <v>0</v>
      </c>
      <c r="H154" s="18">
        <f t="shared" ca="1" si="45"/>
        <v>3.57</v>
      </c>
      <c r="I154" s="21">
        <f t="shared" ca="1" si="46"/>
        <v>2.57</v>
      </c>
      <c r="J154" s="3">
        <f t="shared" ca="1" si="54"/>
        <v>120.01999999999998</v>
      </c>
      <c r="K154" s="17">
        <f t="shared" ca="1" si="57"/>
        <v>976.01999999999987</v>
      </c>
      <c r="L154" s="17">
        <f t="shared" ca="1" si="40"/>
        <v>1006.14</v>
      </c>
      <c r="M154" s="16">
        <f t="shared" ca="1" si="47"/>
        <v>-30.120000000000118</v>
      </c>
      <c r="O154" s="16">
        <f t="shared" si="55"/>
        <v>144</v>
      </c>
      <c r="P154" s="17">
        <f t="shared" ca="1" si="48"/>
        <v>-23.980000000000132</v>
      </c>
      <c r="R154" s="16">
        <f t="shared" si="56"/>
        <v>144</v>
      </c>
      <c r="S154" s="17">
        <f t="shared" ca="1" si="49"/>
        <v>-16.652777777777871</v>
      </c>
      <c r="T154" s="17">
        <f t="shared" ca="1" si="50"/>
        <v>-23.980000000000132</v>
      </c>
    </row>
    <row r="155" spans="1:20">
      <c r="A155" s="16">
        <f t="shared" si="51"/>
        <v>145</v>
      </c>
      <c r="B155" s="16">
        <f t="shared" ca="1" si="41"/>
        <v>2.84</v>
      </c>
      <c r="C155" s="16">
        <f t="shared" ca="1" si="42"/>
        <v>0.36971830985915499</v>
      </c>
      <c r="D155" s="16">
        <f t="shared" ca="1" si="43"/>
        <v>0.10340009343152001</v>
      </c>
      <c r="E155" s="16">
        <f t="shared" ca="1" si="44"/>
        <v>1</v>
      </c>
      <c r="F155" s="16">
        <f t="shared" ca="1" si="52"/>
        <v>4</v>
      </c>
      <c r="G155" s="16">
        <f t="shared" ca="1" si="53"/>
        <v>0</v>
      </c>
      <c r="H155" s="18">
        <f t="shared" ca="1" si="45"/>
        <v>2.84</v>
      </c>
      <c r="I155" s="21">
        <f t="shared" ca="1" si="46"/>
        <v>1.8399999999999999</v>
      </c>
      <c r="J155" s="3">
        <f t="shared" ca="1" si="54"/>
        <v>122.85999999999999</v>
      </c>
      <c r="K155" s="17">
        <f t="shared" ca="1" si="57"/>
        <v>977.8599999999999</v>
      </c>
      <c r="L155" s="17">
        <f t="shared" ca="1" si="40"/>
        <v>1006.14</v>
      </c>
      <c r="M155" s="16">
        <f t="shared" ca="1" si="47"/>
        <v>-28.280000000000086</v>
      </c>
      <c r="O155" s="16">
        <f t="shared" si="55"/>
        <v>145</v>
      </c>
      <c r="P155" s="17">
        <f t="shared" ca="1" si="48"/>
        <v>-22.1400000000001</v>
      </c>
      <c r="R155" s="16">
        <f t="shared" si="56"/>
        <v>145</v>
      </c>
      <c r="S155" s="17">
        <f t="shared" ca="1" si="49"/>
        <v>-15.268965517241455</v>
      </c>
      <c r="T155" s="17">
        <f t="shared" ca="1" si="50"/>
        <v>-22.1400000000001</v>
      </c>
    </row>
    <row r="156" spans="1:20">
      <c r="A156" s="16">
        <f t="shared" si="51"/>
        <v>146</v>
      </c>
      <c r="B156" s="16">
        <f t="shared" ca="1" si="41"/>
        <v>3.19</v>
      </c>
      <c r="C156" s="16">
        <f t="shared" ca="1" si="42"/>
        <v>0.32915360501567403</v>
      </c>
      <c r="D156" s="16">
        <f t="shared" ca="1" si="43"/>
        <v>0.15142622060639965</v>
      </c>
      <c r="E156" s="16">
        <f t="shared" ca="1" si="44"/>
        <v>1</v>
      </c>
      <c r="F156" s="16">
        <f t="shared" ca="1" si="52"/>
        <v>5</v>
      </c>
      <c r="G156" s="16">
        <f t="shared" ca="1" si="53"/>
        <v>0</v>
      </c>
      <c r="H156" s="18">
        <f t="shared" ca="1" si="45"/>
        <v>3.19</v>
      </c>
      <c r="I156" s="21">
        <f t="shared" ca="1" si="46"/>
        <v>2.19</v>
      </c>
      <c r="J156" s="3">
        <f t="shared" ca="1" si="54"/>
        <v>126.04999999999998</v>
      </c>
      <c r="K156" s="17">
        <f t="shared" ca="1" si="57"/>
        <v>980.05</v>
      </c>
      <c r="L156" s="17">
        <f t="shared" ca="1" si="40"/>
        <v>1006.14</v>
      </c>
      <c r="M156" s="16">
        <f t="shared" ca="1" si="47"/>
        <v>-26.090000000000032</v>
      </c>
      <c r="O156" s="16">
        <f t="shared" si="55"/>
        <v>146</v>
      </c>
      <c r="P156" s="17">
        <f t="shared" ca="1" si="48"/>
        <v>-19.950000000000045</v>
      </c>
      <c r="R156" s="16">
        <f t="shared" si="56"/>
        <v>146</v>
      </c>
      <c r="S156" s="17">
        <f t="shared" ca="1" si="49"/>
        <v>-13.664383561643874</v>
      </c>
      <c r="T156" s="17">
        <f t="shared" ca="1" si="50"/>
        <v>-19.950000000000045</v>
      </c>
    </row>
    <row r="157" spans="1:20">
      <c r="A157" s="16">
        <f t="shared" si="51"/>
        <v>147</v>
      </c>
      <c r="B157" s="16">
        <f t="shared" ca="1" si="41"/>
        <v>3.78</v>
      </c>
      <c r="C157" s="16">
        <f t="shared" ca="1" si="42"/>
        <v>0.27777777777777785</v>
      </c>
      <c r="D157" s="16">
        <f t="shared" ca="1" si="43"/>
        <v>7.4298112869197297E-2</v>
      </c>
      <c r="E157" s="16">
        <f t="shared" ca="1" si="44"/>
        <v>1</v>
      </c>
      <c r="F157" s="16">
        <f t="shared" ca="1" si="52"/>
        <v>6</v>
      </c>
      <c r="G157" s="16">
        <f t="shared" ca="1" si="53"/>
        <v>0</v>
      </c>
      <c r="H157" s="18">
        <f t="shared" ca="1" si="45"/>
        <v>3.78</v>
      </c>
      <c r="I157" s="21">
        <f t="shared" ca="1" si="46"/>
        <v>2.78</v>
      </c>
      <c r="J157" s="3">
        <f t="shared" ca="1" si="54"/>
        <v>129.82999999999998</v>
      </c>
      <c r="K157" s="17">
        <f t="shared" ca="1" si="57"/>
        <v>982.82999999999993</v>
      </c>
      <c r="L157" s="17">
        <f t="shared" ca="1" si="40"/>
        <v>1006.14</v>
      </c>
      <c r="M157" s="16">
        <f t="shared" ca="1" si="47"/>
        <v>-23.310000000000059</v>
      </c>
      <c r="O157" s="16">
        <f t="shared" si="55"/>
        <v>147</v>
      </c>
      <c r="P157" s="17">
        <f t="shared" ca="1" si="48"/>
        <v>-17.170000000000073</v>
      </c>
      <c r="R157" s="16">
        <f t="shared" si="56"/>
        <v>147</v>
      </c>
      <c r="S157" s="17">
        <f t="shared" ca="1" si="49"/>
        <v>-11.680272108843596</v>
      </c>
      <c r="T157" s="17">
        <f t="shared" ca="1" si="50"/>
        <v>-17.170000000000073</v>
      </c>
    </row>
    <row r="158" spans="1:20">
      <c r="A158" s="16">
        <f t="shared" si="51"/>
        <v>148</v>
      </c>
      <c r="B158" s="16">
        <f t="shared" ca="1" si="41"/>
        <v>5.32</v>
      </c>
      <c r="C158" s="16">
        <f t="shared" ca="1" si="42"/>
        <v>0.19736842105263158</v>
      </c>
      <c r="D158" s="16">
        <f t="shared" ca="1" si="43"/>
        <v>0.87026965204229612</v>
      </c>
      <c r="E158" s="16">
        <f t="shared" ca="1" si="44"/>
        <v>0</v>
      </c>
      <c r="F158" s="16">
        <f t="shared" ca="1" si="52"/>
        <v>0</v>
      </c>
      <c r="G158" s="16">
        <f t="shared" ca="1" si="53"/>
        <v>1</v>
      </c>
      <c r="H158" s="18">
        <f t="shared" ca="1" si="45"/>
        <v>0</v>
      </c>
      <c r="I158" s="21">
        <f t="shared" ca="1" si="46"/>
        <v>-1</v>
      </c>
      <c r="J158" s="3">
        <f t="shared" ca="1" si="54"/>
        <v>129.82999999999998</v>
      </c>
      <c r="K158" s="17">
        <f t="shared" ca="1" si="57"/>
        <v>981.82999999999993</v>
      </c>
      <c r="L158" s="17">
        <f t="shared" ca="1" si="40"/>
        <v>1006.14</v>
      </c>
      <c r="M158" s="16">
        <f t="shared" ca="1" si="47"/>
        <v>-24.310000000000059</v>
      </c>
      <c r="O158" s="16">
        <f t="shared" si="55"/>
        <v>148</v>
      </c>
      <c r="P158" s="17">
        <f t="shared" ca="1" si="48"/>
        <v>-18.170000000000073</v>
      </c>
      <c r="R158" s="16">
        <f t="shared" si="56"/>
        <v>148</v>
      </c>
      <c r="S158" s="17">
        <f t="shared" ca="1" si="49"/>
        <v>-12.277027027027074</v>
      </c>
      <c r="T158" s="17">
        <f t="shared" ca="1" si="50"/>
        <v>-18.170000000000073</v>
      </c>
    </row>
    <row r="159" spans="1:20">
      <c r="A159" s="16">
        <f t="shared" si="51"/>
        <v>149</v>
      </c>
      <c r="B159" s="16">
        <f t="shared" ca="1" si="41"/>
        <v>3.77</v>
      </c>
      <c r="C159" s="16">
        <f t="shared" ca="1" si="42"/>
        <v>0.27851458885941649</v>
      </c>
      <c r="D159" s="16">
        <f t="shared" ca="1" si="43"/>
        <v>0.23718075658884952</v>
      </c>
      <c r="E159" s="16">
        <f t="shared" ca="1" si="44"/>
        <v>1</v>
      </c>
      <c r="F159" s="16">
        <f t="shared" ca="1" si="52"/>
        <v>1</v>
      </c>
      <c r="G159" s="16">
        <f t="shared" ca="1" si="53"/>
        <v>0</v>
      </c>
      <c r="H159" s="18">
        <f t="shared" ca="1" si="45"/>
        <v>3.77</v>
      </c>
      <c r="I159" s="21">
        <f t="shared" ca="1" si="46"/>
        <v>2.77</v>
      </c>
      <c r="J159" s="3">
        <f t="shared" ca="1" si="54"/>
        <v>133.6</v>
      </c>
      <c r="K159" s="17">
        <f t="shared" ca="1" si="57"/>
        <v>984.59999999999991</v>
      </c>
      <c r="L159" s="17">
        <f t="shared" ca="1" si="40"/>
        <v>1006.14</v>
      </c>
      <c r="M159" s="16">
        <f t="shared" ca="1" si="47"/>
        <v>-21.540000000000077</v>
      </c>
      <c r="O159" s="16">
        <f t="shared" si="55"/>
        <v>149</v>
      </c>
      <c r="P159" s="17">
        <f t="shared" ca="1" si="48"/>
        <v>-15.400000000000091</v>
      </c>
      <c r="R159" s="16">
        <f t="shared" si="56"/>
        <v>149</v>
      </c>
      <c r="S159" s="17">
        <f t="shared" ca="1" si="49"/>
        <v>-10.335570469798711</v>
      </c>
      <c r="T159" s="17">
        <f t="shared" ca="1" si="50"/>
        <v>-15.400000000000091</v>
      </c>
    </row>
    <row r="160" spans="1:20">
      <c r="A160" s="16">
        <f t="shared" si="51"/>
        <v>150</v>
      </c>
      <c r="B160" s="16">
        <f t="shared" ca="1" si="41"/>
        <v>3.1</v>
      </c>
      <c r="C160" s="16">
        <f t="shared" ca="1" si="42"/>
        <v>0.33870967741935487</v>
      </c>
      <c r="D160" s="16">
        <f t="shared" ca="1" si="43"/>
        <v>0.57587746515313754</v>
      </c>
      <c r="E160" s="16">
        <f t="shared" ca="1" si="44"/>
        <v>0</v>
      </c>
      <c r="F160" s="16">
        <f t="shared" ca="1" si="52"/>
        <v>0</v>
      </c>
      <c r="G160" s="16">
        <f t="shared" ca="1" si="53"/>
        <v>1</v>
      </c>
      <c r="H160" s="18">
        <f t="shared" ca="1" si="45"/>
        <v>0</v>
      </c>
      <c r="I160" s="21">
        <f t="shared" ca="1" si="46"/>
        <v>-1</v>
      </c>
      <c r="J160" s="3">
        <f t="shared" ca="1" si="54"/>
        <v>133.6</v>
      </c>
      <c r="K160" s="17">
        <f t="shared" ca="1" si="57"/>
        <v>983.59999999999991</v>
      </c>
      <c r="L160" s="17">
        <f t="shared" ca="1" si="40"/>
        <v>1006.14</v>
      </c>
      <c r="M160" s="16">
        <f t="shared" ca="1" si="47"/>
        <v>-22.540000000000077</v>
      </c>
      <c r="O160" s="16">
        <f t="shared" si="55"/>
        <v>150</v>
      </c>
      <c r="P160" s="17">
        <f t="shared" ca="1" si="48"/>
        <v>-16.400000000000091</v>
      </c>
      <c r="R160" s="16">
        <f t="shared" si="56"/>
        <v>150</v>
      </c>
      <c r="S160" s="17">
        <f t="shared" ca="1" si="49"/>
        <v>-10.933333333333394</v>
      </c>
      <c r="T160" s="17">
        <f t="shared" ca="1" si="50"/>
        <v>-16.400000000000091</v>
      </c>
    </row>
    <row r="161" spans="1:20">
      <c r="A161" s="16">
        <f t="shared" si="51"/>
        <v>151</v>
      </c>
      <c r="B161" s="16">
        <f t="shared" ca="1" si="41"/>
        <v>2.15</v>
      </c>
      <c r="C161" s="16">
        <f t="shared" ca="1" si="42"/>
        <v>0.48837209302325585</v>
      </c>
      <c r="D161" s="16">
        <f t="shared" ca="1" si="43"/>
        <v>0.83298950005456618</v>
      </c>
      <c r="E161" s="16">
        <f t="shared" ca="1" si="44"/>
        <v>0</v>
      </c>
      <c r="F161" s="16">
        <f t="shared" ca="1" si="52"/>
        <v>0</v>
      </c>
      <c r="G161" s="16">
        <f t="shared" ca="1" si="53"/>
        <v>2</v>
      </c>
      <c r="H161" s="18">
        <f t="shared" ca="1" si="45"/>
        <v>0</v>
      </c>
      <c r="I161" s="21">
        <f t="shared" ca="1" si="46"/>
        <v>-1</v>
      </c>
      <c r="J161" s="3">
        <f t="shared" ca="1" si="54"/>
        <v>133.6</v>
      </c>
      <c r="K161" s="17">
        <f t="shared" ca="1" si="57"/>
        <v>982.59999999999991</v>
      </c>
      <c r="L161" s="17">
        <f t="shared" ca="1" si="40"/>
        <v>1006.14</v>
      </c>
      <c r="M161" s="16">
        <f t="shared" ca="1" si="47"/>
        <v>-23.540000000000077</v>
      </c>
      <c r="O161" s="16">
        <f t="shared" si="55"/>
        <v>151</v>
      </c>
      <c r="P161" s="17">
        <f t="shared" ca="1" si="48"/>
        <v>-17.400000000000091</v>
      </c>
      <c r="R161" s="16">
        <f t="shared" si="56"/>
        <v>151</v>
      </c>
      <c r="S161" s="17">
        <f t="shared" ca="1" si="49"/>
        <v>-11.523178807947076</v>
      </c>
      <c r="T161" s="17">
        <f t="shared" ca="1" si="50"/>
        <v>-17.400000000000091</v>
      </c>
    </row>
    <row r="162" spans="1:20">
      <c r="A162" s="16">
        <f t="shared" si="51"/>
        <v>152</v>
      </c>
      <c r="B162" s="16">
        <f t="shared" ca="1" si="41"/>
        <v>3.38</v>
      </c>
      <c r="C162" s="16">
        <f t="shared" ca="1" si="42"/>
        <v>0.31065088757396453</v>
      </c>
      <c r="D162" s="16">
        <f t="shared" ca="1" si="43"/>
        <v>0.32359246145017995</v>
      </c>
      <c r="E162" s="16">
        <f t="shared" ca="1" si="44"/>
        <v>0</v>
      </c>
      <c r="F162" s="16">
        <f t="shared" ca="1" si="52"/>
        <v>0</v>
      </c>
      <c r="G162" s="16">
        <f t="shared" ca="1" si="53"/>
        <v>3</v>
      </c>
      <c r="H162" s="18">
        <f t="shared" ca="1" si="45"/>
        <v>0</v>
      </c>
      <c r="I162" s="21">
        <f t="shared" ca="1" si="46"/>
        <v>-1</v>
      </c>
      <c r="J162" s="3">
        <f t="shared" ca="1" si="54"/>
        <v>133.6</v>
      </c>
      <c r="K162" s="17">
        <f t="shared" ca="1" si="57"/>
        <v>981.59999999999991</v>
      </c>
      <c r="L162" s="17">
        <f t="shared" ca="1" si="40"/>
        <v>1006.14</v>
      </c>
      <c r="M162" s="16">
        <f t="shared" ca="1" si="47"/>
        <v>-24.540000000000077</v>
      </c>
      <c r="O162" s="16">
        <f t="shared" si="55"/>
        <v>152</v>
      </c>
      <c r="P162" s="17">
        <f t="shared" ca="1" si="48"/>
        <v>-18.400000000000091</v>
      </c>
      <c r="R162" s="16">
        <f t="shared" si="56"/>
        <v>152</v>
      </c>
      <c r="S162" s="17">
        <f t="shared" ca="1" si="49"/>
        <v>-12.105263157894797</v>
      </c>
      <c r="T162" s="17">
        <f t="shared" ca="1" si="50"/>
        <v>-18.400000000000091</v>
      </c>
    </row>
    <row r="163" spans="1:20">
      <c r="A163" s="16">
        <f t="shared" si="51"/>
        <v>153</v>
      </c>
      <c r="B163" s="16">
        <f t="shared" ca="1" si="41"/>
        <v>2.1800000000000002</v>
      </c>
      <c r="C163" s="16">
        <f t="shared" ca="1" si="42"/>
        <v>0.48165137614678899</v>
      </c>
      <c r="D163" s="16">
        <f t="shared" ca="1" si="43"/>
        <v>0.60444846087022541</v>
      </c>
      <c r="E163" s="16">
        <f t="shared" ca="1" si="44"/>
        <v>0</v>
      </c>
      <c r="F163" s="16">
        <f t="shared" ca="1" si="52"/>
        <v>0</v>
      </c>
      <c r="G163" s="16">
        <f t="shared" ca="1" si="53"/>
        <v>4</v>
      </c>
      <c r="H163" s="18">
        <f t="shared" ca="1" si="45"/>
        <v>0</v>
      </c>
      <c r="I163" s="21">
        <f t="shared" ca="1" si="46"/>
        <v>-1</v>
      </c>
      <c r="J163" s="3">
        <f t="shared" ca="1" si="54"/>
        <v>133.6</v>
      </c>
      <c r="K163" s="17">
        <f t="shared" ca="1" si="57"/>
        <v>980.59999999999991</v>
      </c>
      <c r="L163" s="17">
        <f t="shared" ca="1" si="40"/>
        <v>1006.14</v>
      </c>
      <c r="M163" s="16">
        <f t="shared" ca="1" si="47"/>
        <v>-25.540000000000077</v>
      </c>
      <c r="O163" s="16">
        <f t="shared" si="55"/>
        <v>153</v>
      </c>
      <c r="P163" s="17">
        <f t="shared" ca="1" si="48"/>
        <v>-19.400000000000091</v>
      </c>
      <c r="R163" s="16">
        <f t="shared" si="56"/>
        <v>153</v>
      </c>
      <c r="S163" s="17">
        <f t="shared" ca="1" si="49"/>
        <v>-12.679738562091558</v>
      </c>
      <c r="T163" s="17">
        <f t="shared" ca="1" si="50"/>
        <v>-19.400000000000091</v>
      </c>
    </row>
    <row r="164" spans="1:20">
      <c r="A164" s="16">
        <f t="shared" si="51"/>
        <v>154</v>
      </c>
      <c r="B164" s="16">
        <f t="shared" ca="1" si="41"/>
        <v>2.81</v>
      </c>
      <c r="C164" s="16">
        <f t="shared" ca="1" si="42"/>
        <v>0.37366548042704628</v>
      </c>
      <c r="D164" s="16">
        <f t="shared" ca="1" si="43"/>
        <v>0.38522187958434806</v>
      </c>
      <c r="E164" s="16">
        <f t="shared" ca="1" si="44"/>
        <v>0</v>
      </c>
      <c r="F164" s="16">
        <f t="shared" ca="1" si="52"/>
        <v>0</v>
      </c>
      <c r="G164" s="16">
        <f t="shared" ca="1" si="53"/>
        <v>5</v>
      </c>
      <c r="H164" s="18">
        <f t="shared" ca="1" si="45"/>
        <v>0</v>
      </c>
      <c r="I164" s="21">
        <f t="shared" ca="1" si="46"/>
        <v>-1</v>
      </c>
      <c r="J164" s="3">
        <f t="shared" ca="1" si="54"/>
        <v>133.6</v>
      </c>
      <c r="K164" s="17">
        <f t="shared" ca="1" si="57"/>
        <v>979.59999999999991</v>
      </c>
      <c r="L164" s="17">
        <f t="shared" ca="1" si="40"/>
        <v>1006.14</v>
      </c>
      <c r="M164" s="16">
        <f t="shared" ca="1" si="47"/>
        <v>-26.540000000000077</v>
      </c>
      <c r="O164" s="16">
        <f t="shared" si="55"/>
        <v>154</v>
      </c>
      <c r="P164" s="17">
        <f t="shared" ca="1" si="48"/>
        <v>-20.400000000000091</v>
      </c>
      <c r="R164" s="16">
        <f t="shared" si="56"/>
        <v>154</v>
      </c>
      <c r="S164" s="17">
        <f t="shared" ca="1" si="49"/>
        <v>-13.2467532467533</v>
      </c>
      <c r="T164" s="17">
        <f t="shared" ca="1" si="50"/>
        <v>-20.400000000000091</v>
      </c>
    </row>
    <row r="165" spans="1:20">
      <c r="A165" s="16">
        <f t="shared" si="51"/>
        <v>155</v>
      </c>
      <c r="B165" s="16">
        <f t="shared" ca="1" si="41"/>
        <v>3.21</v>
      </c>
      <c r="C165" s="16">
        <f t="shared" ca="1" si="42"/>
        <v>0.32710280373831774</v>
      </c>
      <c r="D165" s="16">
        <f t="shared" ca="1" si="43"/>
        <v>0.1539902982793282</v>
      </c>
      <c r="E165" s="16">
        <f t="shared" ca="1" si="44"/>
        <v>1</v>
      </c>
      <c r="F165" s="16">
        <f t="shared" ca="1" si="52"/>
        <v>1</v>
      </c>
      <c r="G165" s="16">
        <f t="shared" ca="1" si="53"/>
        <v>0</v>
      </c>
      <c r="H165" s="18">
        <f t="shared" ca="1" si="45"/>
        <v>3.21</v>
      </c>
      <c r="I165" s="21">
        <f t="shared" ca="1" si="46"/>
        <v>2.21</v>
      </c>
      <c r="J165" s="3">
        <f t="shared" ca="1" si="54"/>
        <v>136.81</v>
      </c>
      <c r="K165" s="17">
        <f t="shared" ca="1" si="57"/>
        <v>981.81</v>
      </c>
      <c r="L165" s="17">
        <f t="shared" ca="1" si="40"/>
        <v>1006.14</v>
      </c>
      <c r="M165" s="16">
        <f t="shared" ca="1" si="47"/>
        <v>-24.330000000000041</v>
      </c>
      <c r="O165" s="16">
        <f t="shared" si="55"/>
        <v>155</v>
      </c>
      <c r="P165" s="17">
        <f t="shared" ca="1" si="48"/>
        <v>-18.190000000000055</v>
      </c>
      <c r="R165" s="16">
        <f t="shared" si="56"/>
        <v>155</v>
      </c>
      <c r="S165" s="17">
        <f t="shared" ca="1" si="49"/>
        <v>-11.735483870967784</v>
      </c>
      <c r="T165" s="17">
        <f t="shared" ca="1" si="50"/>
        <v>-18.190000000000055</v>
      </c>
    </row>
    <row r="166" spans="1:20">
      <c r="A166" s="16">
        <f t="shared" si="51"/>
        <v>156</v>
      </c>
      <c r="B166" s="16">
        <f t="shared" ca="1" si="41"/>
        <v>2.74</v>
      </c>
      <c r="C166" s="16">
        <f t="shared" ca="1" si="42"/>
        <v>0.38321167883211682</v>
      </c>
      <c r="D166" s="16">
        <f t="shared" ca="1" si="43"/>
        <v>1.6305200837661182E-2</v>
      </c>
      <c r="E166" s="16">
        <f t="shared" ca="1" si="44"/>
        <v>1</v>
      </c>
      <c r="F166" s="16">
        <f t="shared" ca="1" si="52"/>
        <v>2</v>
      </c>
      <c r="G166" s="16">
        <f t="shared" ca="1" si="53"/>
        <v>0</v>
      </c>
      <c r="H166" s="18">
        <f t="shared" ca="1" si="45"/>
        <v>2.74</v>
      </c>
      <c r="I166" s="21">
        <f t="shared" ca="1" si="46"/>
        <v>1.7400000000000002</v>
      </c>
      <c r="J166" s="3">
        <f t="shared" ca="1" si="54"/>
        <v>139.55000000000001</v>
      </c>
      <c r="K166" s="17">
        <f t="shared" ca="1" si="57"/>
        <v>983.55</v>
      </c>
      <c r="L166" s="17">
        <f t="shared" ca="1" si="40"/>
        <v>1006.14</v>
      </c>
      <c r="M166" s="16">
        <f t="shared" ca="1" si="47"/>
        <v>-22.590000000000032</v>
      </c>
      <c r="O166" s="16">
        <f t="shared" si="55"/>
        <v>156</v>
      </c>
      <c r="P166" s="17">
        <f t="shared" ca="1" si="48"/>
        <v>-16.450000000000045</v>
      </c>
      <c r="R166" s="16">
        <f t="shared" si="56"/>
        <v>156</v>
      </c>
      <c r="S166" s="17">
        <f t="shared" ca="1" si="49"/>
        <v>-10.544871794871824</v>
      </c>
      <c r="T166" s="17">
        <f t="shared" ca="1" si="50"/>
        <v>-16.450000000000045</v>
      </c>
    </row>
    <row r="167" spans="1:20">
      <c r="A167" s="16">
        <f t="shared" si="51"/>
        <v>157</v>
      </c>
      <c r="B167" s="16">
        <f t="shared" ca="1" si="41"/>
        <v>4.18</v>
      </c>
      <c r="C167" s="16">
        <f t="shared" ca="1" si="42"/>
        <v>0.25119617224880386</v>
      </c>
      <c r="D167" s="16">
        <f t="shared" ca="1" si="43"/>
        <v>0.49142781849538242</v>
      </c>
      <c r="E167" s="16">
        <f t="shared" ca="1" si="44"/>
        <v>0</v>
      </c>
      <c r="F167" s="16">
        <f t="shared" ca="1" si="52"/>
        <v>0</v>
      </c>
      <c r="G167" s="16">
        <f t="shared" ca="1" si="53"/>
        <v>1</v>
      </c>
      <c r="H167" s="18">
        <f t="shared" ca="1" si="45"/>
        <v>0</v>
      </c>
      <c r="I167" s="21">
        <f t="shared" ca="1" si="46"/>
        <v>-1</v>
      </c>
      <c r="J167" s="3">
        <f t="shared" ca="1" si="54"/>
        <v>139.55000000000001</v>
      </c>
      <c r="K167" s="17">
        <f t="shared" ca="1" si="57"/>
        <v>982.55</v>
      </c>
      <c r="L167" s="17">
        <f t="shared" ca="1" si="40"/>
        <v>1006.14</v>
      </c>
      <c r="M167" s="16">
        <f t="shared" ca="1" si="47"/>
        <v>-23.590000000000032</v>
      </c>
      <c r="O167" s="16">
        <f t="shared" si="55"/>
        <v>157</v>
      </c>
      <c r="P167" s="17">
        <f t="shared" ca="1" si="48"/>
        <v>-17.450000000000045</v>
      </c>
      <c r="R167" s="16">
        <f t="shared" si="56"/>
        <v>157</v>
      </c>
      <c r="S167" s="17">
        <f t="shared" ca="1" si="49"/>
        <v>-11.114649681528689</v>
      </c>
      <c r="T167" s="17">
        <f t="shared" ca="1" si="50"/>
        <v>-17.450000000000045</v>
      </c>
    </row>
    <row r="168" spans="1:20">
      <c r="A168" s="16">
        <f t="shared" si="51"/>
        <v>158</v>
      </c>
      <c r="B168" s="16">
        <f t="shared" ca="1" si="41"/>
        <v>4.78</v>
      </c>
      <c r="C168" s="16">
        <f t="shared" ca="1" si="42"/>
        <v>0.21966527196652719</v>
      </c>
      <c r="D168" s="16">
        <f t="shared" ca="1" si="43"/>
        <v>0.47988349149768506</v>
      </c>
      <c r="E168" s="16">
        <f t="shared" ca="1" si="44"/>
        <v>0</v>
      </c>
      <c r="F168" s="16">
        <f t="shared" ca="1" si="52"/>
        <v>0</v>
      </c>
      <c r="G168" s="16">
        <f t="shared" ca="1" si="53"/>
        <v>2</v>
      </c>
      <c r="H168" s="18">
        <f t="shared" ca="1" si="45"/>
        <v>0</v>
      </c>
      <c r="I168" s="21">
        <f t="shared" ca="1" si="46"/>
        <v>-1</v>
      </c>
      <c r="J168" s="3">
        <f t="shared" ca="1" si="54"/>
        <v>139.55000000000001</v>
      </c>
      <c r="K168" s="17">
        <f t="shared" ca="1" si="57"/>
        <v>981.55</v>
      </c>
      <c r="L168" s="17">
        <f t="shared" ca="1" si="40"/>
        <v>1006.14</v>
      </c>
      <c r="M168" s="16">
        <f t="shared" ca="1" si="47"/>
        <v>-24.590000000000032</v>
      </c>
      <c r="O168" s="16">
        <f t="shared" si="55"/>
        <v>158</v>
      </c>
      <c r="P168" s="17">
        <f t="shared" ca="1" si="48"/>
        <v>-18.450000000000045</v>
      </c>
      <c r="R168" s="16">
        <f t="shared" si="56"/>
        <v>158</v>
      </c>
      <c r="S168" s="17">
        <f t="shared" ca="1" si="49"/>
        <v>-11.677215189873451</v>
      </c>
      <c r="T168" s="17">
        <f t="shared" ca="1" si="50"/>
        <v>-18.450000000000045</v>
      </c>
    </row>
    <row r="169" spans="1:20">
      <c r="A169" s="16">
        <f t="shared" si="51"/>
        <v>159</v>
      </c>
      <c r="B169" s="16">
        <f t="shared" ca="1" si="41"/>
        <v>4.13</v>
      </c>
      <c r="C169" s="16">
        <f t="shared" ca="1" si="42"/>
        <v>0.25423728813559321</v>
      </c>
      <c r="D169" s="16">
        <f t="shared" ca="1" si="43"/>
        <v>0.22607333733539559</v>
      </c>
      <c r="E169" s="16">
        <f t="shared" ca="1" si="44"/>
        <v>1</v>
      </c>
      <c r="F169" s="16">
        <f t="shared" ca="1" si="52"/>
        <v>1</v>
      </c>
      <c r="G169" s="16">
        <f t="shared" ca="1" si="53"/>
        <v>0</v>
      </c>
      <c r="H169" s="18">
        <f t="shared" ca="1" si="45"/>
        <v>4.13</v>
      </c>
      <c r="I169" s="21">
        <f t="shared" ca="1" si="46"/>
        <v>3.13</v>
      </c>
      <c r="J169" s="3">
        <f t="shared" ca="1" si="54"/>
        <v>143.68</v>
      </c>
      <c r="K169" s="17">
        <f t="shared" ca="1" si="57"/>
        <v>984.68</v>
      </c>
      <c r="L169" s="17">
        <f t="shared" ca="1" si="40"/>
        <v>1006.14</v>
      </c>
      <c r="M169" s="16">
        <f t="shared" ca="1" si="47"/>
        <v>-21.460000000000036</v>
      </c>
      <c r="O169" s="16">
        <f t="shared" si="55"/>
        <v>159</v>
      </c>
      <c r="P169" s="17">
        <f t="shared" ca="1" si="48"/>
        <v>-15.32000000000005</v>
      </c>
      <c r="R169" s="16">
        <f t="shared" si="56"/>
        <v>159</v>
      </c>
      <c r="S169" s="17">
        <f t="shared" ca="1" si="49"/>
        <v>-9.6352201257861907</v>
      </c>
      <c r="T169" s="17">
        <f t="shared" ca="1" si="50"/>
        <v>-15.32000000000005</v>
      </c>
    </row>
    <row r="170" spans="1:20">
      <c r="A170" s="16">
        <f t="shared" si="51"/>
        <v>160</v>
      </c>
      <c r="B170" s="16">
        <f t="shared" ca="1" si="41"/>
        <v>5.23</v>
      </c>
      <c r="C170" s="16">
        <f t="shared" ca="1" si="42"/>
        <v>0.20076481835564053</v>
      </c>
      <c r="D170" s="16">
        <f t="shared" ca="1" si="43"/>
        <v>0.28803602476529644</v>
      </c>
      <c r="E170" s="16">
        <f t="shared" ca="1" si="44"/>
        <v>0</v>
      </c>
      <c r="F170" s="16">
        <f t="shared" ca="1" si="52"/>
        <v>0</v>
      </c>
      <c r="G170" s="16">
        <f t="shared" ca="1" si="53"/>
        <v>1</v>
      </c>
      <c r="H170" s="18">
        <f t="shared" ca="1" si="45"/>
        <v>0</v>
      </c>
      <c r="I170" s="21">
        <f t="shared" ca="1" si="46"/>
        <v>-1</v>
      </c>
      <c r="J170" s="3">
        <f t="shared" ca="1" si="54"/>
        <v>143.68</v>
      </c>
      <c r="K170" s="17">
        <f t="shared" ca="1" si="57"/>
        <v>983.68</v>
      </c>
      <c r="L170" s="17">
        <f t="shared" ca="1" si="40"/>
        <v>1006.14</v>
      </c>
      <c r="M170" s="16">
        <f t="shared" ca="1" si="47"/>
        <v>-22.460000000000036</v>
      </c>
      <c r="O170" s="16">
        <f t="shared" si="55"/>
        <v>160</v>
      </c>
      <c r="P170" s="17">
        <f t="shared" ca="1" si="48"/>
        <v>-16.32000000000005</v>
      </c>
      <c r="R170" s="16">
        <f t="shared" si="56"/>
        <v>160</v>
      </c>
      <c r="S170" s="17">
        <f t="shared" ca="1" si="49"/>
        <v>-10.200000000000031</v>
      </c>
      <c r="T170" s="17">
        <f t="shared" ca="1" si="50"/>
        <v>-16.32000000000005</v>
      </c>
    </row>
    <row r="171" spans="1:20">
      <c r="A171" s="16">
        <f t="shared" si="51"/>
        <v>161</v>
      </c>
      <c r="B171" s="16">
        <f t="shared" ca="1" si="41"/>
        <v>2.58</v>
      </c>
      <c r="C171" s="16">
        <f t="shared" ca="1" si="42"/>
        <v>0.40697674418604651</v>
      </c>
      <c r="D171" s="16">
        <f t="shared" ca="1" si="43"/>
        <v>0.45598739275747602</v>
      </c>
      <c r="E171" s="16">
        <f t="shared" ca="1" si="44"/>
        <v>0</v>
      </c>
      <c r="F171" s="16">
        <f t="shared" ca="1" si="52"/>
        <v>0</v>
      </c>
      <c r="G171" s="16">
        <f t="shared" ca="1" si="53"/>
        <v>2</v>
      </c>
      <c r="H171" s="18">
        <f t="shared" ca="1" si="45"/>
        <v>0</v>
      </c>
      <c r="I171" s="21">
        <f t="shared" ca="1" si="46"/>
        <v>-1</v>
      </c>
      <c r="J171" s="3">
        <f t="shared" ca="1" si="54"/>
        <v>143.68</v>
      </c>
      <c r="K171" s="17">
        <f t="shared" ca="1" si="57"/>
        <v>982.68</v>
      </c>
      <c r="L171" s="17">
        <f t="shared" ca="1" si="40"/>
        <v>1006.14</v>
      </c>
      <c r="M171" s="16">
        <f t="shared" ca="1" si="47"/>
        <v>-23.460000000000036</v>
      </c>
      <c r="O171" s="16">
        <f t="shared" si="55"/>
        <v>161</v>
      </c>
      <c r="P171" s="17">
        <f t="shared" ca="1" si="48"/>
        <v>-17.32000000000005</v>
      </c>
      <c r="R171" s="16">
        <f t="shared" si="56"/>
        <v>161</v>
      </c>
      <c r="S171" s="17">
        <f t="shared" ca="1" si="49"/>
        <v>-10.757763975155314</v>
      </c>
      <c r="T171" s="17">
        <f t="shared" ca="1" si="50"/>
        <v>-17.32000000000005</v>
      </c>
    </row>
    <row r="172" spans="1:20">
      <c r="A172" s="16">
        <f t="shared" si="51"/>
        <v>162</v>
      </c>
      <c r="B172" s="16">
        <f t="shared" ca="1" si="41"/>
        <v>5.73</v>
      </c>
      <c r="C172" s="16">
        <f t="shared" ca="1" si="42"/>
        <v>0.18324607329842932</v>
      </c>
      <c r="D172" s="16">
        <f t="shared" ca="1" si="43"/>
        <v>0.46954708529270484</v>
      </c>
      <c r="E172" s="16">
        <f t="shared" ca="1" si="44"/>
        <v>0</v>
      </c>
      <c r="F172" s="16">
        <f t="shared" ca="1" si="52"/>
        <v>0</v>
      </c>
      <c r="G172" s="16">
        <f t="shared" ca="1" si="53"/>
        <v>3</v>
      </c>
      <c r="H172" s="18">
        <f t="shared" ca="1" si="45"/>
        <v>0</v>
      </c>
      <c r="I172" s="21">
        <f t="shared" ca="1" si="46"/>
        <v>-1</v>
      </c>
      <c r="J172" s="3">
        <f t="shared" ca="1" si="54"/>
        <v>143.68</v>
      </c>
      <c r="K172" s="17">
        <f t="shared" ca="1" si="57"/>
        <v>981.68</v>
      </c>
      <c r="L172" s="17">
        <f t="shared" ca="1" si="40"/>
        <v>1006.14</v>
      </c>
      <c r="M172" s="16">
        <f t="shared" ca="1" si="47"/>
        <v>-24.460000000000036</v>
      </c>
      <c r="O172" s="16">
        <f t="shared" si="55"/>
        <v>162</v>
      </c>
      <c r="P172" s="17">
        <f t="shared" ca="1" si="48"/>
        <v>-18.32000000000005</v>
      </c>
      <c r="R172" s="16">
        <f t="shared" si="56"/>
        <v>162</v>
      </c>
      <c r="S172" s="17">
        <f t="shared" ca="1" si="49"/>
        <v>-11.308641975308674</v>
      </c>
      <c r="T172" s="17">
        <f t="shared" ca="1" si="50"/>
        <v>-18.32000000000005</v>
      </c>
    </row>
    <row r="173" spans="1:20">
      <c r="A173" s="16">
        <f t="shared" si="51"/>
        <v>163</v>
      </c>
      <c r="B173" s="16">
        <f t="shared" ca="1" si="41"/>
        <v>3.95</v>
      </c>
      <c r="C173" s="16">
        <f t="shared" ca="1" si="42"/>
        <v>0.26582278481012656</v>
      </c>
      <c r="D173" s="16">
        <f t="shared" ca="1" si="43"/>
        <v>0.28710893339964194</v>
      </c>
      <c r="E173" s="16">
        <f t="shared" ca="1" si="44"/>
        <v>0</v>
      </c>
      <c r="F173" s="16">
        <f t="shared" ca="1" si="52"/>
        <v>0</v>
      </c>
      <c r="G173" s="16">
        <f t="shared" ca="1" si="53"/>
        <v>4</v>
      </c>
      <c r="H173" s="18">
        <f t="shared" ca="1" si="45"/>
        <v>0</v>
      </c>
      <c r="I173" s="21">
        <f t="shared" ca="1" si="46"/>
        <v>-1</v>
      </c>
      <c r="J173" s="3">
        <f t="shared" ca="1" si="54"/>
        <v>143.68</v>
      </c>
      <c r="K173" s="17">
        <f t="shared" ca="1" si="57"/>
        <v>980.68</v>
      </c>
      <c r="L173" s="17">
        <f t="shared" ca="1" si="40"/>
        <v>1006.14</v>
      </c>
      <c r="M173" s="16">
        <f t="shared" ca="1" si="47"/>
        <v>-25.460000000000036</v>
      </c>
      <c r="O173" s="16">
        <f t="shared" si="55"/>
        <v>163</v>
      </c>
      <c r="P173" s="17">
        <f t="shared" ca="1" si="48"/>
        <v>-19.32000000000005</v>
      </c>
      <c r="R173" s="16">
        <f t="shared" si="56"/>
        <v>163</v>
      </c>
      <c r="S173" s="17">
        <f t="shared" ca="1" si="49"/>
        <v>-11.852760736196359</v>
      </c>
      <c r="T173" s="17">
        <f t="shared" ca="1" si="50"/>
        <v>-19.32000000000005</v>
      </c>
    </row>
    <row r="174" spans="1:20">
      <c r="A174" s="16">
        <f t="shared" si="51"/>
        <v>164</v>
      </c>
      <c r="B174" s="16">
        <f t="shared" ca="1" si="41"/>
        <v>5.85</v>
      </c>
      <c r="C174" s="16">
        <f t="shared" ca="1" si="42"/>
        <v>0.17948717948717949</v>
      </c>
      <c r="D174" s="16">
        <f t="shared" ca="1" si="43"/>
        <v>0.78692561221629553</v>
      </c>
      <c r="E174" s="16">
        <f t="shared" ca="1" si="44"/>
        <v>0</v>
      </c>
      <c r="F174" s="16">
        <f t="shared" ca="1" si="52"/>
        <v>0</v>
      </c>
      <c r="G174" s="16">
        <f t="shared" ca="1" si="53"/>
        <v>5</v>
      </c>
      <c r="H174" s="18">
        <f t="shared" ca="1" si="45"/>
        <v>0</v>
      </c>
      <c r="I174" s="21">
        <f t="shared" ca="1" si="46"/>
        <v>-1</v>
      </c>
      <c r="J174" s="3">
        <f t="shared" ca="1" si="54"/>
        <v>143.68</v>
      </c>
      <c r="K174" s="17">
        <f t="shared" ca="1" si="57"/>
        <v>979.68</v>
      </c>
      <c r="L174" s="17">
        <f t="shared" ca="1" si="40"/>
        <v>1006.14</v>
      </c>
      <c r="M174" s="16">
        <f t="shared" ca="1" si="47"/>
        <v>-26.460000000000036</v>
      </c>
      <c r="O174" s="16">
        <f t="shared" si="55"/>
        <v>164</v>
      </c>
      <c r="P174" s="17">
        <f t="shared" ca="1" si="48"/>
        <v>-20.32000000000005</v>
      </c>
      <c r="R174" s="16">
        <f t="shared" si="56"/>
        <v>164</v>
      </c>
      <c r="S174" s="17">
        <f t="shared" ca="1" si="49"/>
        <v>-12.390243902439053</v>
      </c>
      <c r="T174" s="17">
        <f t="shared" ca="1" si="50"/>
        <v>-20.32000000000005</v>
      </c>
    </row>
    <row r="175" spans="1:20">
      <c r="A175" s="16">
        <f t="shared" si="51"/>
        <v>165</v>
      </c>
      <c r="B175" s="16">
        <f t="shared" ca="1" si="41"/>
        <v>4.5</v>
      </c>
      <c r="C175" s="16">
        <f t="shared" ca="1" si="42"/>
        <v>0.23333333333333334</v>
      </c>
      <c r="D175" s="16">
        <f t="shared" ca="1" si="43"/>
        <v>0.80412100505679973</v>
      </c>
      <c r="E175" s="16">
        <f t="shared" ca="1" si="44"/>
        <v>0</v>
      </c>
      <c r="F175" s="16">
        <f t="shared" ca="1" si="52"/>
        <v>0</v>
      </c>
      <c r="G175" s="16">
        <f t="shared" ca="1" si="53"/>
        <v>6</v>
      </c>
      <c r="H175" s="18">
        <f t="shared" ca="1" si="45"/>
        <v>0</v>
      </c>
      <c r="I175" s="21">
        <f t="shared" ca="1" si="46"/>
        <v>-1</v>
      </c>
      <c r="J175" s="3">
        <f t="shared" ca="1" si="54"/>
        <v>143.68</v>
      </c>
      <c r="K175" s="17">
        <f t="shared" ca="1" si="57"/>
        <v>978.68</v>
      </c>
      <c r="L175" s="17">
        <f t="shared" ca="1" si="40"/>
        <v>1006.14</v>
      </c>
      <c r="M175" s="16">
        <f t="shared" ca="1" si="47"/>
        <v>-27.460000000000036</v>
      </c>
      <c r="O175" s="16">
        <f t="shared" si="55"/>
        <v>165</v>
      </c>
      <c r="P175" s="17">
        <f t="shared" ca="1" si="48"/>
        <v>-21.32000000000005</v>
      </c>
      <c r="R175" s="16">
        <f t="shared" si="56"/>
        <v>165</v>
      </c>
      <c r="S175" s="17">
        <f t="shared" ca="1" si="49"/>
        <v>-12.92121212121215</v>
      </c>
      <c r="T175" s="17">
        <f t="shared" ca="1" si="50"/>
        <v>-21.32000000000005</v>
      </c>
    </row>
    <row r="176" spans="1:20">
      <c r="A176" s="16">
        <f t="shared" si="51"/>
        <v>166</v>
      </c>
      <c r="B176" s="16">
        <f t="shared" ca="1" si="41"/>
        <v>3.53</v>
      </c>
      <c r="C176" s="16">
        <f t="shared" ca="1" si="42"/>
        <v>0.2974504249291785</v>
      </c>
      <c r="D176" s="16">
        <f t="shared" ca="1" si="43"/>
        <v>0.40770585074750798</v>
      </c>
      <c r="E176" s="16">
        <f t="shared" ca="1" si="44"/>
        <v>0</v>
      </c>
      <c r="F176" s="16">
        <f t="shared" ca="1" si="52"/>
        <v>0</v>
      </c>
      <c r="G176" s="16">
        <f t="shared" ca="1" si="53"/>
        <v>7</v>
      </c>
      <c r="H176" s="18">
        <f t="shared" ca="1" si="45"/>
        <v>0</v>
      </c>
      <c r="I176" s="21">
        <f t="shared" ca="1" si="46"/>
        <v>-1</v>
      </c>
      <c r="J176" s="3">
        <f t="shared" ca="1" si="54"/>
        <v>143.68</v>
      </c>
      <c r="K176" s="17">
        <f t="shared" ca="1" si="57"/>
        <v>977.68</v>
      </c>
      <c r="L176" s="17">
        <f t="shared" ca="1" si="40"/>
        <v>1006.14</v>
      </c>
      <c r="M176" s="16">
        <f t="shared" ca="1" si="47"/>
        <v>-28.460000000000036</v>
      </c>
      <c r="O176" s="16">
        <f t="shared" si="55"/>
        <v>166</v>
      </c>
      <c r="P176" s="17">
        <f t="shared" ca="1" si="48"/>
        <v>-22.32000000000005</v>
      </c>
      <c r="R176" s="16">
        <f t="shared" si="56"/>
        <v>166</v>
      </c>
      <c r="S176" s="17">
        <f t="shared" ca="1" si="49"/>
        <v>-13.445783132530153</v>
      </c>
      <c r="T176" s="17">
        <f t="shared" ca="1" si="50"/>
        <v>-22.32000000000005</v>
      </c>
    </row>
    <row r="177" spans="1:20">
      <c r="A177" s="16">
        <f t="shared" si="51"/>
        <v>167</v>
      </c>
      <c r="B177" s="16">
        <f t="shared" ca="1" si="41"/>
        <v>5</v>
      </c>
      <c r="C177" s="16">
        <f t="shared" ca="1" si="42"/>
        <v>0.21000000000000002</v>
      </c>
      <c r="D177" s="16">
        <f t="shared" ca="1" si="43"/>
        <v>0.22091311944953596</v>
      </c>
      <c r="E177" s="16">
        <f t="shared" ca="1" si="44"/>
        <v>0</v>
      </c>
      <c r="F177" s="16">
        <f t="shared" ca="1" si="52"/>
        <v>0</v>
      </c>
      <c r="G177" s="16">
        <f t="shared" ca="1" si="53"/>
        <v>8</v>
      </c>
      <c r="H177" s="18">
        <f t="shared" ca="1" si="45"/>
        <v>0</v>
      </c>
      <c r="I177" s="21">
        <f t="shared" ca="1" si="46"/>
        <v>-1</v>
      </c>
      <c r="J177" s="3">
        <f t="shared" ca="1" si="54"/>
        <v>143.68</v>
      </c>
      <c r="K177" s="17">
        <f t="shared" ca="1" si="57"/>
        <v>976.68</v>
      </c>
      <c r="L177" s="17">
        <f t="shared" ca="1" si="40"/>
        <v>1006.14</v>
      </c>
      <c r="M177" s="16">
        <f t="shared" ca="1" si="47"/>
        <v>-29.460000000000036</v>
      </c>
      <c r="O177" s="16">
        <f t="shared" si="55"/>
        <v>167</v>
      </c>
      <c r="P177" s="17">
        <f t="shared" ca="1" si="48"/>
        <v>-23.32000000000005</v>
      </c>
      <c r="R177" s="16">
        <f t="shared" si="56"/>
        <v>167</v>
      </c>
      <c r="S177" s="17">
        <f t="shared" ca="1" si="49"/>
        <v>-13.964071856287447</v>
      </c>
      <c r="T177" s="17">
        <f t="shared" ca="1" si="50"/>
        <v>-23.32000000000005</v>
      </c>
    </row>
    <row r="178" spans="1:20">
      <c r="A178" s="16">
        <f t="shared" si="51"/>
        <v>168</v>
      </c>
      <c r="B178" s="16">
        <f t="shared" ca="1" si="41"/>
        <v>4.7699999999999996</v>
      </c>
      <c r="C178" s="16">
        <f t="shared" ca="1" si="42"/>
        <v>0.22012578616352205</v>
      </c>
      <c r="D178" s="16">
        <f t="shared" ca="1" si="43"/>
        <v>0.37137571339928716</v>
      </c>
      <c r="E178" s="16">
        <f t="shared" ca="1" si="44"/>
        <v>0</v>
      </c>
      <c r="F178" s="16">
        <f t="shared" ca="1" si="52"/>
        <v>0</v>
      </c>
      <c r="G178" s="16">
        <f t="shared" ca="1" si="53"/>
        <v>9</v>
      </c>
      <c r="H178" s="18">
        <f t="shared" ca="1" si="45"/>
        <v>0</v>
      </c>
      <c r="I178" s="21">
        <f t="shared" ca="1" si="46"/>
        <v>-1</v>
      </c>
      <c r="J178" s="3">
        <f t="shared" ca="1" si="54"/>
        <v>143.68</v>
      </c>
      <c r="K178" s="17">
        <f t="shared" ca="1" si="57"/>
        <v>975.68</v>
      </c>
      <c r="L178" s="17">
        <f t="shared" ca="1" si="40"/>
        <v>1006.14</v>
      </c>
      <c r="M178" s="16">
        <f t="shared" ca="1" si="47"/>
        <v>-30.460000000000036</v>
      </c>
      <c r="O178" s="16">
        <f t="shared" si="55"/>
        <v>168</v>
      </c>
      <c r="P178" s="17">
        <f t="shared" ca="1" si="48"/>
        <v>-24.32000000000005</v>
      </c>
      <c r="R178" s="16">
        <f t="shared" si="56"/>
        <v>168</v>
      </c>
      <c r="S178" s="17">
        <f t="shared" ca="1" si="49"/>
        <v>-14.47619047619051</v>
      </c>
      <c r="T178" s="17">
        <f t="shared" ca="1" si="50"/>
        <v>-24.32000000000005</v>
      </c>
    </row>
    <row r="179" spans="1:20">
      <c r="A179" s="16">
        <f t="shared" si="51"/>
        <v>169</v>
      </c>
      <c r="B179" s="16">
        <f t="shared" ca="1" si="41"/>
        <v>3.13</v>
      </c>
      <c r="C179" s="16">
        <f t="shared" ca="1" si="42"/>
        <v>0.33546325878594252</v>
      </c>
      <c r="D179" s="16">
        <f t="shared" ca="1" si="43"/>
        <v>0.80416038298207249</v>
      </c>
      <c r="E179" s="16">
        <f t="shared" ca="1" si="44"/>
        <v>0</v>
      </c>
      <c r="F179" s="16">
        <f t="shared" ca="1" si="52"/>
        <v>0</v>
      </c>
      <c r="G179" s="16">
        <f t="shared" ca="1" si="53"/>
        <v>10</v>
      </c>
      <c r="H179" s="18">
        <f t="shared" ca="1" si="45"/>
        <v>0</v>
      </c>
      <c r="I179" s="21">
        <f t="shared" ca="1" si="46"/>
        <v>-1</v>
      </c>
      <c r="J179" s="3">
        <f t="shared" ca="1" si="54"/>
        <v>143.68</v>
      </c>
      <c r="K179" s="17">
        <f t="shared" ca="1" si="57"/>
        <v>974.68</v>
      </c>
      <c r="L179" s="17">
        <f t="shared" ca="1" si="40"/>
        <v>1006.14</v>
      </c>
      <c r="M179" s="16">
        <f t="shared" ca="1" si="47"/>
        <v>-31.460000000000036</v>
      </c>
      <c r="O179" s="16">
        <f t="shared" si="55"/>
        <v>169</v>
      </c>
      <c r="P179" s="17">
        <f t="shared" ca="1" si="48"/>
        <v>-25.32000000000005</v>
      </c>
      <c r="R179" s="16">
        <f t="shared" si="56"/>
        <v>169</v>
      </c>
      <c r="S179" s="17">
        <f t="shared" ca="1" si="49"/>
        <v>-14.982248520710087</v>
      </c>
      <c r="T179" s="17">
        <f t="shared" ca="1" si="50"/>
        <v>-25.32000000000005</v>
      </c>
    </row>
    <row r="180" spans="1:20">
      <c r="A180" s="16">
        <f t="shared" si="51"/>
        <v>170</v>
      </c>
      <c r="B180" s="16">
        <f t="shared" ca="1" si="41"/>
        <v>3.76</v>
      </c>
      <c r="C180" s="16">
        <f t="shared" ca="1" si="42"/>
        <v>0.2792553191489362</v>
      </c>
      <c r="D180" s="16">
        <f t="shared" ca="1" si="43"/>
        <v>0.2594362402973851</v>
      </c>
      <c r="E180" s="16">
        <f t="shared" ca="1" si="44"/>
        <v>1</v>
      </c>
      <c r="F180" s="16">
        <f t="shared" ca="1" si="52"/>
        <v>1</v>
      </c>
      <c r="G180" s="16">
        <f t="shared" ca="1" si="53"/>
        <v>0</v>
      </c>
      <c r="H180" s="18">
        <f t="shared" ca="1" si="45"/>
        <v>3.76</v>
      </c>
      <c r="I180" s="21">
        <f t="shared" ca="1" si="46"/>
        <v>2.76</v>
      </c>
      <c r="J180" s="3">
        <f t="shared" ca="1" si="54"/>
        <v>147.44</v>
      </c>
      <c r="K180" s="17">
        <f t="shared" ca="1" si="57"/>
        <v>977.43999999999994</v>
      </c>
      <c r="L180" s="17">
        <f t="shared" ca="1" si="40"/>
        <v>1006.14</v>
      </c>
      <c r="M180" s="16">
        <f t="shared" ca="1" si="47"/>
        <v>-28.700000000000045</v>
      </c>
      <c r="O180" s="16">
        <f t="shared" si="55"/>
        <v>170</v>
      </c>
      <c r="P180" s="17">
        <f t="shared" ca="1" si="48"/>
        <v>-22.560000000000059</v>
      </c>
      <c r="R180" s="16">
        <f t="shared" si="56"/>
        <v>170</v>
      </c>
      <c r="S180" s="17">
        <f t="shared" ca="1" si="49"/>
        <v>-13.270588235294156</v>
      </c>
      <c r="T180" s="17">
        <f t="shared" ca="1" si="50"/>
        <v>-22.560000000000059</v>
      </c>
    </row>
    <row r="181" spans="1:20">
      <c r="A181" s="16">
        <f t="shared" si="51"/>
        <v>171</v>
      </c>
      <c r="B181" s="16">
        <f t="shared" ca="1" si="41"/>
        <v>2.7</v>
      </c>
      <c r="C181" s="16">
        <f t="shared" ca="1" si="42"/>
        <v>0.3888888888888889</v>
      </c>
      <c r="D181" s="16">
        <f t="shared" ca="1" si="43"/>
        <v>0.53623167438407027</v>
      </c>
      <c r="E181" s="16">
        <f t="shared" ca="1" si="44"/>
        <v>0</v>
      </c>
      <c r="F181" s="16">
        <f t="shared" ca="1" si="52"/>
        <v>0</v>
      </c>
      <c r="G181" s="16">
        <f t="shared" ca="1" si="53"/>
        <v>1</v>
      </c>
      <c r="H181" s="18">
        <f t="shared" ca="1" si="45"/>
        <v>0</v>
      </c>
      <c r="I181" s="21">
        <f t="shared" ca="1" si="46"/>
        <v>-1</v>
      </c>
      <c r="J181" s="3">
        <f t="shared" ca="1" si="54"/>
        <v>147.44</v>
      </c>
      <c r="K181" s="17">
        <f t="shared" ca="1" si="57"/>
        <v>976.43999999999994</v>
      </c>
      <c r="L181" s="17">
        <f t="shared" ca="1" si="40"/>
        <v>1006.14</v>
      </c>
      <c r="M181" s="16">
        <f t="shared" ca="1" si="47"/>
        <v>-29.700000000000045</v>
      </c>
      <c r="O181" s="16">
        <f t="shared" si="55"/>
        <v>171</v>
      </c>
      <c r="P181" s="17">
        <f t="shared" ca="1" si="48"/>
        <v>-23.560000000000059</v>
      </c>
      <c r="R181" s="16">
        <f t="shared" si="56"/>
        <v>171</v>
      </c>
      <c r="S181" s="17">
        <f t="shared" ca="1" si="49"/>
        <v>-13.777777777777814</v>
      </c>
      <c r="T181" s="17">
        <f t="shared" ca="1" si="50"/>
        <v>-23.560000000000059</v>
      </c>
    </row>
    <row r="182" spans="1:20">
      <c r="A182" s="16">
        <f t="shared" si="51"/>
        <v>172</v>
      </c>
      <c r="B182" s="16">
        <f t="shared" ca="1" si="41"/>
        <v>5.81</v>
      </c>
      <c r="C182" s="16">
        <f t="shared" ca="1" si="42"/>
        <v>0.18072289156626509</v>
      </c>
      <c r="D182" s="16">
        <f t="shared" ca="1" si="43"/>
        <v>0.48484330861137881</v>
      </c>
      <c r="E182" s="16">
        <f t="shared" ca="1" si="44"/>
        <v>0</v>
      </c>
      <c r="F182" s="16">
        <f t="shared" ca="1" si="52"/>
        <v>0</v>
      </c>
      <c r="G182" s="16">
        <f t="shared" ca="1" si="53"/>
        <v>2</v>
      </c>
      <c r="H182" s="18">
        <f t="shared" ca="1" si="45"/>
        <v>0</v>
      </c>
      <c r="I182" s="21">
        <f t="shared" ca="1" si="46"/>
        <v>-1</v>
      </c>
      <c r="J182" s="3">
        <f t="shared" ca="1" si="54"/>
        <v>147.44</v>
      </c>
      <c r="K182" s="17">
        <f t="shared" ca="1" si="57"/>
        <v>975.43999999999994</v>
      </c>
      <c r="L182" s="17">
        <f t="shared" ca="1" si="40"/>
        <v>1006.14</v>
      </c>
      <c r="M182" s="16">
        <f t="shared" ca="1" si="47"/>
        <v>-30.700000000000045</v>
      </c>
      <c r="O182" s="16">
        <f t="shared" si="55"/>
        <v>172</v>
      </c>
      <c r="P182" s="17">
        <f t="shared" ca="1" si="48"/>
        <v>-24.560000000000059</v>
      </c>
      <c r="R182" s="16">
        <f t="shared" si="56"/>
        <v>172</v>
      </c>
      <c r="S182" s="17">
        <f t="shared" ca="1" si="49"/>
        <v>-14.279069767441896</v>
      </c>
      <c r="T182" s="17">
        <f t="shared" ca="1" si="50"/>
        <v>-24.560000000000059</v>
      </c>
    </row>
    <row r="183" spans="1:20">
      <c r="A183" s="16">
        <f t="shared" si="51"/>
        <v>173</v>
      </c>
      <c r="B183" s="16">
        <f t="shared" ca="1" si="41"/>
        <v>5.34</v>
      </c>
      <c r="C183" s="16">
        <f t="shared" ca="1" si="42"/>
        <v>0.19662921348314608</v>
      </c>
      <c r="D183" s="16">
        <f t="shared" ca="1" si="43"/>
        <v>0.82553758522439136</v>
      </c>
      <c r="E183" s="16">
        <f t="shared" ca="1" si="44"/>
        <v>0</v>
      </c>
      <c r="F183" s="16">
        <f t="shared" ca="1" si="52"/>
        <v>0</v>
      </c>
      <c r="G183" s="16">
        <f t="shared" ca="1" si="53"/>
        <v>3</v>
      </c>
      <c r="H183" s="18">
        <f t="shared" ca="1" si="45"/>
        <v>0</v>
      </c>
      <c r="I183" s="21">
        <f t="shared" ca="1" si="46"/>
        <v>-1</v>
      </c>
      <c r="J183" s="3">
        <f t="shared" ca="1" si="54"/>
        <v>147.44</v>
      </c>
      <c r="K183" s="17">
        <f t="shared" ca="1" si="57"/>
        <v>974.43999999999994</v>
      </c>
      <c r="L183" s="17">
        <f t="shared" ca="1" si="40"/>
        <v>1006.14</v>
      </c>
      <c r="M183" s="16">
        <f t="shared" ca="1" si="47"/>
        <v>-31.700000000000045</v>
      </c>
      <c r="O183" s="16">
        <f t="shared" si="55"/>
        <v>173</v>
      </c>
      <c r="P183" s="17">
        <f t="shared" ca="1" si="48"/>
        <v>-25.560000000000059</v>
      </c>
      <c r="R183" s="16">
        <f t="shared" si="56"/>
        <v>173</v>
      </c>
      <c r="S183" s="17">
        <f t="shared" ca="1" si="49"/>
        <v>-14.774566473988472</v>
      </c>
      <c r="T183" s="17">
        <f t="shared" ca="1" si="50"/>
        <v>-25.560000000000059</v>
      </c>
    </row>
    <row r="184" spans="1:20">
      <c r="A184" s="16">
        <f t="shared" si="51"/>
        <v>174</v>
      </c>
      <c r="B184" s="16">
        <f t="shared" ca="1" si="41"/>
        <v>3.55</v>
      </c>
      <c r="C184" s="16">
        <f t="shared" ca="1" si="42"/>
        <v>0.29577464788732399</v>
      </c>
      <c r="D184" s="16">
        <f t="shared" ca="1" si="43"/>
        <v>0.9469945519415186</v>
      </c>
      <c r="E184" s="16">
        <f t="shared" ca="1" si="44"/>
        <v>0</v>
      </c>
      <c r="F184" s="16">
        <f t="shared" ca="1" si="52"/>
        <v>0</v>
      </c>
      <c r="G184" s="16">
        <f t="shared" ca="1" si="53"/>
        <v>4</v>
      </c>
      <c r="H184" s="18">
        <f t="shared" ca="1" si="45"/>
        <v>0</v>
      </c>
      <c r="I184" s="21">
        <f t="shared" ca="1" si="46"/>
        <v>-1</v>
      </c>
      <c r="J184" s="3">
        <f t="shared" ca="1" si="54"/>
        <v>147.44</v>
      </c>
      <c r="K184" s="17">
        <f t="shared" ca="1" si="57"/>
        <v>973.43999999999994</v>
      </c>
      <c r="L184" s="17">
        <f t="shared" ca="1" si="40"/>
        <v>1006.14</v>
      </c>
      <c r="M184" s="16">
        <f t="shared" ca="1" si="47"/>
        <v>-32.700000000000045</v>
      </c>
      <c r="O184" s="16">
        <f t="shared" si="55"/>
        <v>174</v>
      </c>
      <c r="P184" s="17">
        <f t="shared" ca="1" si="48"/>
        <v>-26.560000000000059</v>
      </c>
      <c r="R184" s="16">
        <f t="shared" si="56"/>
        <v>174</v>
      </c>
      <c r="S184" s="17">
        <f t="shared" ca="1" si="49"/>
        <v>-15.26436781609199</v>
      </c>
      <c r="T184" s="17">
        <f t="shared" ca="1" si="50"/>
        <v>-26.560000000000059</v>
      </c>
    </row>
    <row r="185" spans="1:20">
      <c r="A185" s="16">
        <f t="shared" si="51"/>
        <v>175</v>
      </c>
      <c r="B185" s="16">
        <f t="shared" ca="1" si="41"/>
        <v>4.92</v>
      </c>
      <c r="C185" s="16">
        <f t="shared" ca="1" si="42"/>
        <v>0.21341463414634146</v>
      </c>
      <c r="D185" s="16">
        <f t="shared" ca="1" si="43"/>
        <v>3.9282969744104612E-2</v>
      </c>
      <c r="E185" s="16">
        <f t="shared" ca="1" si="44"/>
        <v>1</v>
      </c>
      <c r="F185" s="16">
        <f t="shared" ca="1" si="52"/>
        <v>1</v>
      </c>
      <c r="G185" s="16">
        <f t="shared" ca="1" si="53"/>
        <v>0</v>
      </c>
      <c r="H185" s="18">
        <f t="shared" ca="1" si="45"/>
        <v>4.92</v>
      </c>
      <c r="I185" s="21">
        <f t="shared" ca="1" si="46"/>
        <v>3.92</v>
      </c>
      <c r="J185" s="3">
        <f t="shared" ca="1" si="54"/>
        <v>152.35999999999999</v>
      </c>
      <c r="K185" s="17">
        <f t="shared" ca="1" si="57"/>
        <v>977.3599999999999</v>
      </c>
      <c r="L185" s="17">
        <f t="shared" ca="1" si="40"/>
        <v>1006.14</v>
      </c>
      <c r="M185" s="16">
        <f t="shared" ca="1" si="47"/>
        <v>-28.780000000000086</v>
      </c>
      <c r="O185" s="16">
        <f t="shared" si="55"/>
        <v>175</v>
      </c>
      <c r="P185" s="17">
        <f t="shared" ca="1" si="48"/>
        <v>-22.6400000000001</v>
      </c>
      <c r="R185" s="16">
        <f t="shared" si="56"/>
        <v>175</v>
      </c>
      <c r="S185" s="17">
        <f t="shared" ca="1" si="49"/>
        <v>-12.937142857142916</v>
      </c>
      <c r="T185" s="17">
        <f t="shared" ca="1" si="50"/>
        <v>-22.6400000000001</v>
      </c>
    </row>
    <row r="186" spans="1:20">
      <c r="A186" s="16">
        <f t="shared" si="51"/>
        <v>176</v>
      </c>
      <c r="B186" s="16">
        <f t="shared" ca="1" si="41"/>
        <v>4.1100000000000003</v>
      </c>
      <c r="C186" s="16">
        <f t="shared" ca="1" si="42"/>
        <v>0.25547445255474449</v>
      </c>
      <c r="D186" s="16">
        <f t="shared" ca="1" si="43"/>
        <v>0.45041570060666647</v>
      </c>
      <c r="E186" s="16">
        <f t="shared" ca="1" si="44"/>
        <v>0</v>
      </c>
      <c r="F186" s="16">
        <f t="shared" ca="1" si="52"/>
        <v>0</v>
      </c>
      <c r="G186" s="16">
        <f t="shared" ca="1" si="53"/>
        <v>1</v>
      </c>
      <c r="H186" s="18">
        <f t="shared" ca="1" si="45"/>
        <v>0</v>
      </c>
      <c r="I186" s="21">
        <f t="shared" ca="1" si="46"/>
        <v>-1</v>
      </c>
      <c r="J186" s="3">
        <f t="shared" ca="1" si="54"/>
        <v>152.35999999999999</v>
      </c>
      <c r="K186" s="17">
        <f t="shared" ca="1" si="57"/>
        <v>976.3599999999999</v>
      </c>
      <c r="L186" s="17">
        <f t="shared" ca="1" si="40"/>
        <v>1006.14</v>
      </c>
      <c r="M186" s="16">
        <f t="shared" ca="1" si="47"/>
        <v>-29.780000000000086</v>
      </c>
      <c r="O186" s="16">
        <f t="shared" si="55"/>
        <v>176</v>
      </c>
      <c r="P186" s="17">
        <f t="shared" ca="1" si="48"/>
        <v>-23.6400000000001</v>
      </c>
      <c r="R186" s="16">
        <f t="shared" si="56"/>
        <v>176</v>
      </c>
      <c r="S186" s="17">
        <f t="shared" ca="1" si="49"/>
        <v>-13.43181818181823</v>
      </c>
      <c r="T186" s="17">
        <f t="shared" ca="1" si="50"/>
        <v>-23.6400000000001</v>
      </c>
    </row>
    <row r="187" spans="1:20">
      <c r="A187" s="16">
        <f t="shared" si="51"/>
        <v>177</v>
      </c>
      <c r="B187" s="16">
        <f t="shared" ca="1" si="41"/>
        <v>2.88</v>
      </c>
      <c r="C187" s="16">
        <f t="shared" ca="1" si="42"/>
        <v>0.36458333333333331</v>
      </c>
      <c r="D187" s="16">
        <f t="shared" ca="1" si="43"/>
        <v>0.65869490294092792</v>
      </c>
      <c r="E187" s="16">
        <f t="shared" ca="1" si="44"/>
        <v>0</v>
      </c>
      <c r="F187" s="16">
        <f t="shared" ca="1" si="52"/>
        <v>0</v>
      </c>
      <c r="G187" s="16">
        <f t="shared" ca="1" si="53"/>
        <v>2</v>
      </c>
      <c r="H187" s="18">
        <f t="shared" ca="1" si="45"/>
        <v>0</v>
      </c>
      <c r="I187" s="21">
        <f t="shared" ca="1" si="46"/>
        <v>-1</v>
      </c>
      <c r="J187" s="3">
        <f t="shared" ca="1" si="54"/>
        <v>152.35999999999999</v>
      </c>
      <c r="K187" s="17">
        <f t="shared" ca="1" si="57"/>
        <v>975.3599999999999</v>
      </c>
      <c r="L187" s="17">
        <f t="shared" ca="1" si="40"/>
        <v>1006.14</v>
      </c>
      <c r="M187" s="16">
        <f t="shared" ca="1" si="47"/>
        <v>-30.780000000000086</v>
      </c>
      <c r="O187" s="16">
        <f t="shared" si="55"/>
        <v>177</v>
      </c>
      <c r="P187" s="17">
        <f t="shared" ca="1" si="48"/>
        <v>-24.6400000000001</v>
      </c>
      <c r="R187" s="16">
        <f t="shared" si="56"/>
        <v>177</v>
      </c>
      <c r="S187" s="17">
        <f t="shared" ca="1" si="49"/>
        <v>-13.920903954802327</v>
      </c>
      <c r="T187" s="17">
        <f t="shared" ca="1" si="50"/>
        <v>-24.6400000000001</v>
      </c>
    </row>
    <row r="188" spans="1:20">
      <c r="A188" s="16">
        <f t="shared" si="51"/>
        <v>178</v>
      </c>
      <c r="B188" s="16">
        <f t="shared" ca="1" si="41"/>
        <v>3.81</v>
      </c>
      <c r="C188" s="16">
        <f t="shared" ca="1" si="42"/>
        <v>0.27559055118110237</v>
      </c>
      <c r="D188" s="16">
        <f t="shared" ca="1" si="43"/>
        <v>2.7672375063495069E-2</v>
      </c>
      <c r="E188" s="16">
        <f t="shared" ca="1" si="44"/>
        <v>1</v>
      </c>
      <c r="F188" s="16">
        <f t="shared" ca="1" si="52"/>
        <v>1</v>
      </c>
      <c r="G188" s="16">
        <f t="shared" ca="1" si="53"/>
        <v>0</v>
      </c>
      <c r="H188" s="18">
        <f t="shared" ca="1" si="45"/>
        <v>3.81</v>
      </c>
      <c r="I188" s="21">
        <f t="shared" ca="1" si="46"/>
        <v>2.81</v>
      </c>
      <c r="J188" s="3">
        <f t="shared" ca="1" si="54"/>
        <v>156.16999999999999</v>
      </c>
      <c r="K188" s="17">
        <f t="shared" ca="1" si="57"/>
        <v>978.16999999999985</v>
      </c>
      <c r="L188" s="17">
        <f t="shared" ca="1" si="40"/>
        <v>1006.14</v>
      </c>
      <c r="M188" s="16">
        <f t="shared" ca="1" si="47"/>
        <v>-27.970000000000141</v>
      </c>
      <c r="O188" s="16">
        <f t="shared" si="55"/>
        <v>178</v>
      </c>
      <c r="P188" s="17">
        <f t="shared" ca="1" si="48"/>
        <v>-21.830000000000155</v>
      </c>
      <c r="R188" s="16">
        <f t="shared" si="56"/>
        <v>178</v>
      </c>
      <c r="S188" s="17">
        <f t="shared" ca="1" si="49"/>
        <v>-12.264044943820309</v>
      </c>
      <c r="T188" s="17">
        <f t="shared" ca="1" si="50"/>
        <v>-21.830000000000155</v>
      </c>
    </row>
    <row r="189" spans="1:20">
      <c r="A189" s="16">
        <f t="shared" si="51"/>
        <v>179</v>
      </c>
      <c r="B189" s="16">
        <f t="shared" ca="1" si="41"/>
        <v>2.97</v>
      </c>
      <c r="C189" s="16">
        <f t="shared" ca="1" si="42"/>
        <v>0.35353535353535354</v>
      </c>
      <c r="D189" s="16">
        <f t="shared" ca="1" si="43"/>
        <v>0.86775836994772959</v>
      </c>
      <c r="E189" s="16">
        <f t="shared" ca="1" si="44"/>
        <v>0</v>
      </c>
      <c r="F189" s="16">
        <f t="shared" ca="1" si="52"/>
        <v>0</v>
      </c>
      <c r="G189" s="16">
        <f t="shared" ca="1" si="53"/>
        <v>1</v>
      </c>
      <c r="H189" s="18">
        <f t="shared" ca="1" si="45"/>
        <v>0</v>
      </c>
      <c r="I189" s="21">
        <f t="shared" ca="1" si="46"/>
        <v>-1</v>
      </c>
      <c r="J189" s="3">
        <f t="shared" ca="1" si="54"/>
        <v>156.16999999999999</v>
      </c>
      <c r="K189" s="17">
        <f t="shared" ca="1" si="57"/>
        <v>977.16999999999985</v>
      </c>
      <c r="L189" s="17">
        <f t="shared" ca="1" si="40"/>
        <v>1006.14</v>
      </c>
      <c r="M189" s="16">
        <f t="shared" ca="1" si="47"/>
        <v>-28.970000000000141</v>
      </c>
      <c r="O189" s="16">
        <f t="shared" si="55"/>
        <v>179</v>
      </c>
      <c r="P189" s="17">
        <f t="shared" ca="1" si="48"/>
        <v>-22.830000000000155</v>
      </c>
      <c r="R189" s="16">
        <f t="shared" si="56"/>
        <v>179</v>
      </c>
      <c r="S189" s="17">
        <f t="shared" ca="1" si="49"/>
        <v>-12.754189944134168</v>
      </c>
      <c r="T189" s="17">
        <f t="shared" ca="1" si="50"/>
        <v>-22.830000000000155</v>
      </c>
    </row>
    <row r="190" spans="1:20">
      <c r="A190" s="16">
        <f t="shared" si="51"/>
        <v>180</v>
      </c>
      <c r="B190" s="16">
        <f t="shared" ca="1" si="41"/>
        <v>2.46</v>
      </c>
      <c r="C190" s="16">
        <f t="shared" ca="1" si="42"/>
        <v>0.42682926829268292</v>
      </c>
      <c r="D190" s="16">
        <f t="shared" ca="1" si="43"/>
        <v>0.23454758154025956</v>
      </c>
      <c r="E190" s="16">
        <f t="shared" ca="1" si="44"/>
        <v>1</v>
      </c>
      <c r="F190" s="16">
        <f t="shared" ca="1" si="52"/>
        <v>1</v>
      </c>
      <c r="G190" s="16">
        <f t="shared" ca="1" si="53"/>
        <v>0</v>
      </c>
      <c r="H190" s="18">
        <f t="shared" ca="1" si="45"/>
        <v>2.46</v>
      </c>
      <c r="I190" s="21">
        <f t="shared" ca="1" si="46"/>
        <v>1.46</v>
      </c>
      <c r="J190" s="3">
        <f t="shared" ca="1" si="54"/>
        <v>158.63</v>
      </c>
      <c r="K190" s="17">
        <f t="shared" ca="1" si="57"/>
        <v>978.62999999999988</v>
      </c>
      <c r="L190" s="17">
        <f t="shared" ca="1" si="40"/>
        <v>1006.14</v>
      </c>
      <c r="M190" s="16">
        <f t="shared" ca="1" si="47"/>
        <v>-27.510000000000105</v>
      </c>
      <c r="O190" s="16">
        <f t="shared" si="55"/>
        <v>180</v>
      </c>
      <c r="P190" s="17">
        <f t="shared" ca="1" si="48"/>
        <v>-21.370000000000118</v>
      </c>
      <c r="R190" s="16">
        <f t="shared" si="56"/>
        <v>180</v>
      </c>
      <c r="S190" s="17">
        <f t="shared" ca="1" si="49"/>
        <v>-11.872222222222291</v>
      </c>
      <c r="T190" s="17">
        <f t="shared" ca="1" si="50"/>
        <v>-21.370000000000118</v>
      </c>
    </row>
    <row r="191" spans="1:20">
      <c r="A191" s="16">
        <f t="shared" si="51"/>
        <v>181</v>
      </c>
      <c r="B191" s="16">
        <f t="shared" ca="1" si="41"/>
        <v>2.14</v>
      </c>
      <c r="C191" s="16">
        <f t="shared" ca="1" si="42"/>
        <v>0.49065420560747663</v>
      </c>
      <c r="D191" s="16">
        <f t="shared" ca="1" si="43"/>
        <v>0.11588332564766257</v>
      </c>
      <c r="E191" s="16">
        <f t="shared" ca="1" si="44"/>
        <v>1</v>
      </c>
      <c r="F191" s="16">
        <f t="shared" ca="1" si="52"/>
        <v>2</v>
      </c>
      <c r="G191" s="16">
        <f t="shared" ca="1" si="53"/>
        <v>0</v>
      </c>
      <c r="H191" s="18">
        <f t="shared" ca="1" si="45"/>
        <v>2.14</v>
      </c>
      <c r="I191" s="21">
        <f t="shared" ca="1" si="46"/>
        <v>1.1400000000000001</v>
      </c>
      <c r="J191" s="3">
        <f t="shared" ca="1" si="54"/>
        <v>160.76999999999998</v>
      </c>
      <c r="K191" s="17">
        <f t="shared" ca="1" si="57"/>
        <v>979.76999999999987</v>
      </c>
      <c r="L191" s="17">
        <f t="shared" ca="1" si="40"/>
        <v>1006.14</v>
      </c>
      <c r="M191" s="16">
        <f t="shared" ca="1" si="47"/>
        <v>-26.370000000000118</v>
      </c>
      <c r="O191" s="16">
        <f t="shared" si="55"/>
        <v>181</v>
      </c>
      <c r="P191" s="17">
        <f t="shared" ca="1" si="48"/>
        <v>-20.230000000000132</v>
      </c>
      <c r="R191" s="16">
        <f t="shared" si="56"/>
        <v>181</v>
      </c>
      <c r="S191" s="17">
        <f t="shared" ca="1" si="49"/>
        <v>-11.176795580110564</v>
      </c>
      <c r="T191" s="17">
        <f t="shared" ca="1" si="50"/>
        <v>-20.230000000000132</v>
      </c>
    </row>
    <row r="192" spans="1:20">
      <c r="A192" s="16">
        <f t="shared" si="51"/>
        <v>182</v>
      </c>
      <c r="B192" s="16">
        <f t="shared" ca="1" si="41"/>
        <v>5.14</v>
      </c>
      <c r="C192" s="16">
        <f t="shared" ca="1" si="42"/>
        <v>0.20428015564202337</v>
      </c>
      <c r="D192" s="16">
        <f t="shared" ca="1" si="43"/>
        <v>0.99190004023029577</v>
      </c>
      <c r="E192" s="16">
        <f t="shared" ca="1" si="44"/>
        <v>0</v>
      </c>
      <c r="F192" s="16">
        <f t="shared" ca="1" si="52"/>
        <v>0</v>
      </c>
      <c r="G192" s="16">
        <f t="shared" ca="1" si="53"/>
        <v>1</v>
      </c>
      <c r="H192" s="18">
        <f t="shared" ca="1" si="45"/>
        <v>0</v>
      </c>
      <c r="I192" s="21">
        <f t="shared" ca="1" si="46"/>
        <v>-1</v>
      </c>
      <c r="J192" s="3">
        <f t="shared" ca="1" si="54"/>
        <v>160.76999999999998</v>
      </c>
      <c r="K192" s="17">
        <f t="shared" ca="1" si="57"/>
        <v>978.76999999999987</v>
      </c>
      <c r="L192" s="17">
        <f t="shared" ca="1" si="40"/>
        <v>1006.14</v>
      </c>
      <c r="M192" s="16">
        <f t="shared" ca="1" si="47"/>
        <v>-27.370000000000118</v>
      </c>
      <c r="O192" s="16">
        <f t="shared" si="55"/>
        <v>182</v>
      </c>
      <c r="P192" s="17">
        <f t="shared" ca="1" si="48"/>
        <v>-21.230000000000132</v>
      </c>
      <c r="R192" s="16">
        <f t="shared" si="56"/>
        <v>182</v>
      </c>
      <c r="S192" s="17">
        <f t="shared" ca="1" si="49"/>
        <v>-11.664835164835239</v>
      </c>
      <c r="T192" s="17">
        <f t="shared" ca="1" si="50"/>
        <v>-21.230000000000132</v>
      </c>
    </row>
    <row r="193" spans="1:20">
      <c r="A193" s="16">
        <f t="shared" si="51"/>
        <v>183</v>
      </c>
      <c r="B193" s="16">
        <f t="shared" ca="1" si="41"/>
        <v>5.39</v>
      </c>
      <c r="C193" s="16">
        <f t="shared" ca="1" si="42"/>
        <v>0.19480519480519481</v>
      </c>
      <c r="D193" s="16">
        <f t="shared" ca="1" si="43"/>
        <v>0.85938513054670929</v>
      </c>
      <c r="E193" s="16">
        <f t="shared" ca="1" si="44"/>
        <v>0</v>
      </c>
      <c r="F193" s="16">
        <f t="shared" ca="1" si="52"/>
        <v>0</v>
      </c>
      <c r="G193" s="16">
        <f t="shared" ca="1" si="53"/>
        <v>2</v>
      </c>
      <c r="H193" s="18">
        <f t="shared" ca="1" si="45"/>
        <v>0</v>
      </c>
      <c r="I193" s="21">
        <f t="shared" ca="1" si="46"/>
        <v>-1</v>
      </c>
      <c r="J193" s="3">
        <f t="shared" ca="1" si="54"/>
        <v>160.76999999999998</v>
      </c>
      <c r="K193" s="17">
        <f t="shared" ca="1" si="57"/>
        <v>977.76999999999987</v>
      </c>
      <c r="L193" s="17">
        <f t="shared" ca="1" si="40"/>
        <v>1006.14</v>
      </c>
      <c r="M193" s="16">
        <f t="shared" ca="1" si="47"/>
        <v>-28.370000000000118</v>
      </c>
      <c r="O193" s="16">
        <f t="shared" si="55"/>
        <v>183</v>
      </c>
      <c r="P193" s="17">
        <f t="shared" ca="1" si="48"/>
        <v>-22.230000000000132</v>
      </c>
      <c r="R193" s="16">
        <f t="shared" si="56"/>
        <v>183</v>
      </c>
      <c r="S193" s="17">
        <f t="shared" ca="1" si="49"/>
        <v>-12.147540983606632</v>
      </c>
      <c r="T193" s="17">
        <f t="shared" ca="1" si="50"/>
        <v>-22.230000000000132</v>
      </c>
    </row>
    <row r="194" spans="1:20">
      <c r="A194" s="16">
        <f t="shared" si="51"/>
        <v>184</v>
      </c>
      <c r="B194" s="16">
        <f t="shared" ca="1" si="41"/>
        <v>2.09</v>
      </c>
      <c r="C194" s="16">
        <f t="shared" ca="1" si="42"/>
        <v>0.50239234449760772</v>
      </c>
      <c r="D194" s="16">
        <f t="shared" ca="1" si="43"/>
        <v>5.5275990256451024E-2</v>
      </c>
      <c r="E194" s="16">
        <f t="shared" ca="1" si="44"/>
        <v>1</v>
      </c>
      <c r="F194" s="16">
        <f t="shared" ca="1" si="52"/>
        <v>1</v>
      </c>
      <c r="G194" s="16">
        <f t="shared" ca="1" si="53"/>
        <v>0</v>
      </c>
      <c r="H194" s="18">
        <f t="shared" ca="1" si="45"/>
        <v>2.09</v>
      </c>
      <c r="I194" s="21">
        <f t="shared" ca="1" si="46"/>
        <v>1.0899999999999999</v>
      </c>
      <c r="J194" s="3">
        <f t="shared" ca="1" si="54"/>
        <v>162.85999999999999</v>
      </c>
      <c r="K194" s="17">
        <f t="shared" ca="1" si="57"/>
        <v>978.8599999999999</v>
      </c>
      <c r="L194" s="17">
        <f t="shared" ca="1" si="40"/>
        <v>1006.14</v>
      </c>
      <c r="M194" s="16">
        <f t="shared" ca="1" si="47"/>
        <v>-27.280000000000086</v>
      </c>
      <c r="O194" s="16">
        <f t="shared" si="55"/>
        <v>184</v>
      </c>
      <c r="P194" s="17">
        <f t="shared" ca="1" si="48"/>
        <v>-21.1400000000001</v>
      </c>
      <c r="R194" s="16">
        <f t="shared" si="56"/>
        <v>184</v>
      </c>
      <c r="S194" s="17">
        <f t="shared" ca="1" si="49"/>
        <v>-11.489130434782666</v>
      </c>
      <c r="T194" s="17">
        <f t="shared" ca="1" si="50"/>
        <v>-21.1400000000001</v>
      </c>
    </row>
    <row r="195" spans="1:20">
      <c r="A195" s="16">
        <f t="shared" si="51"/>
        <v>185</v>
      </c>
      <c r="B195" s="16">
        <f t="shared" ca="1" si="41"/>
        <v>4.7300000000000004</v>
      </c>
      <c r="C195" s="16">
        <f t="shared" ca="1" si="42"/>
        <v>0.22198731501057081</v>
      </c>
      <c r="D195" s="16">
        <f t="shared" ca="1" si="43"/>
        <v>0.50059367995569293</v>
      </c>
      <c r="E195" s="16">
        <f t="shared" ca="1" si="44"/>
        <v>0</v>
      </c>
      <c r="F195" s="16">
        <f t="shared" ca="1" si="52"/>
        <v>0</v>
      </c>
      <c r="G195" s="16">
        <f t="shared" ca="1" si="53"/>
        <v>1</v>
      </c>
      <c r="H195" s="18">
        <f t="shared" ca="1" si="45"/>
        <v>0</v>
      </c>
      <c r="I195" s="21">
        <f t="shared" ca="1" si="46"/>
        <v>-1</v>
      </c>
      <c r="J195" s="3">
        <f t="shared" ca="1" si="54"/>
        <v>162.85999999999999</v>
      </c>
      <c r="K195" s="17">
        <f t="shared" ca="1" si="57"/>
        <v>977.8599999999999</v>
      </c>
      <c r="L195" s="17">
        <f t="shared" ca="1" si="40"/>
        <v>1006.14</v>
      </c>
      <c r="M195" s="16">
        <f t="shared" ca="1" si="47"/>
        <v>-28.280000000000086</v>
      </c>
      <c r="O195" s="16">
        <f t="shared" si="55"/>
        <v>185</v>
      </c>
      <c r="P195" s="17">
        <f t="shared" ca="1" si="48"/>
        <v>-22.1400000000001</v>
      </c>
      <c r="R195" s="16">
        <f t="shared" si="56"/>
        <v>185</v>
      </c>
      <c r="S195" s="17">
        <f t="shared" ca="1" si="49"/>
        <v>-11.967567567567613</v>
      </c>
      <c r="T195" s="17">
        <f t="shared" ca="1" si="50"/>
        <v>-22.1400000000001</v>
      </c>
    </row>
    <row r="196" spans="1:20">
      <c r="A196" s="16">
        <f t="shared" si="51"/>
        <v>186</v>
      </c>
      <c r="B196" s="16">
        <f t="shared" ca="1" si="41"/>
        <v>3.58</v>
      </c>
      <c r="C196" s="16">
        <f t="shared" ca="1" si="42"/>
        <v>0.29329608938547486</v>
      </c>
      <c r="D196" s="16">
        <f t="shared" ca="1" si="43"/>
        <v>0.38931048319832895</v>
      </c>
      <c r="E196" s="16">
        <f t="shared" ca="1" si="44"/>
        <v>0</v>
      </c>
      <c r="F196" s="16">
        <f t="shared" ca="1" si="52"/>
        <v>0</v>
      </c>
      <c r="G196" s="16">
        <f t="shared" ca="1" si="53"/>
        <v>2</v>
      </c>
      <c r="H196" s="18">
        <f t="shared" ca="1" si="45"/>
        <v>0</v>
      </c>
      <c r="I196" s="21">
        <f t="shared" ca="1" si="46"/>
        <v>-1</v>
      </c>
      <c r="J196" s="3">
        <f t="shared" ca="1" si="54"/>
        <v>162.85999999999999</v>
      </c>
      <c r="K196" s="17">
        <f t="shared" ca="1" si="57"/>
        <v>976.8599999999999</v>
      </c>
      <c r="L196" s="17">
        <f t="shared" ca="1" si="40"/>
        <v>1006.14</v>
      </c>
      <c r="M196" s="16">
        <f t="shared" ca="1" si="47"/>
        <v>-29.280000000000086</v>
      </c>
      <c r="O196" s="16">
        <f t="shared" si="55"/>
        <v>186</v>
      </c>
      <c r="P196" s="17">
        <f t="shared" ca="1" si="48"/>
        <v>-23.1400000000001</v>
      </c>
      <c r="R196" s="16">
        <f t="shared" si="56"/>
        <v>186</v>
      </c>
      <c r="S196" s="17">
        <f t="shared" ca="1" si="49"/>
        <v>-12.440860215053817</v>
      </c>
      <c r="T196" s="17">
        <f t="shared" ca="1" si="50"/>
        <v>-23.1400000000001</v>
      </c>
    </row>
    <row r="197" spans="1:20">
      <c r="A197" s="16">
        <f t="shared" si="51"/>
        <v>187</v>
      </c>
      <c r="B197" s="16">
        <f t="shared" ca="1" si="41"/>
        <v>4.54</v>
      </c>
      <c r="C197" s="16">
        <f t="shared" ca="1" si="42"/>
        <v>0.23127753303964757</v>
      </c>
      <c r="D197" s="16">
        <f t="shared" ca="1" si="43"/>
        <v>0.56606421650205574</v>
      </c>
      <c r="E197" s="16">
        <f t="shared" ca="1" si="44"/>
        <v>0</v>
      </c>
      <c r="F197" s="16">
        <f t="shared" ca="1" si="52"/>
        <v>0</v>
      </c>
      <c r="G197" s="16">
        <f t="shared" ca="1" si="53"/>
        <v>3</v>
      </c>
      <c r="H197" s="18">
        <f t="shared" ca="1" si="45"/>
        <v>0</v>
      </c>
      <c r="I197" s="21">
        <f t="shared" ca="1" si="46"/>
        <v>-1</v>
      </c>
      <c r="J197" s="3">
        <f t="shared" ca="1" si="54"/>
        <v>162.85999999999999</v>
      </c>
      <c r="K197" s="17">
        <f t="shared" ca="1" si="57"/>
        <v>975.8599999999999</v>
      </c>
      <c r="L197" s="17">
        <f t="shared" ca="1" si="40"/>
        <v>1006.14</v>
      </c>
      <c r="M197" s="16">
        <f t="shared" ca="1" si="47"/>
        <v>-30.280000000000086</v>
      </c>
      <c r="O197" s="16">
        <f t="shared" si="55"/>
        <v>187</v>
      </c>
      <c r="P197" s="17">
        <f t="shared" ca="1" si="48"/>
        <v>-24.1400000000001</v>
      </c>
      <c r="R197" s="16">
        <f t="shared" si="56"/>
        <v>187</v>
      </c>
      <c r="S197" s="17">
        <f t="shared" ca="1" si="49"/>
        <v>-12.909090909090963</v>
      </c>
      <c r="T197" s="17">
        <f t="shared" ca="1" si="50"/>
        <v>-24.1400000000001</v>
      </c>
    </row>
    <row r="198" spans="1:20">
      <c r="A198" s="16">
        <f t="shared" si="51"/>
        <v>188</v>
      </c>
      <c r="B198" s="16">
        <f t="shared" ca="1" si="41"/>
        <v>5.0199999999999996</v>
      </c>
      <c r="C198" s="16">
        <f t="shared" ca="1" si="42"/>
        <v>0.20916334661354585</v>
      </c>
      <c r="D198" s="16">
        <f t="shared" ca="1" si="43"/>
        <v>0.46332269089044287</v>
      </c>
      <c r="E198" s="16">
        <f t="shared" ca="1" si="44"/>
        <v>0</v>
      </c>
      <c r="F198" s="16">
        <f t="shared" ca="1" si="52"/>
        <v>0</v>
      </c>
      <c r="G198" s="16">
        <f t="shared" ca="1" si="53"/>
        <v>4</v>
      </c>
      <c r="H198" s="18">
        <f t="shared" ca="1" si="45"/>
        <v>0</v>
      </c>
      <c r="I198" s="21">
        <f t="shared" ca="1" si="46"/>
        <v>-1</v>
      </c>
      <c r="J198" s="3">
        <f t="shared" ca="1" si="54"/>
        <v>162.85999999999999</v>
      </c>
      <c r="K198" s="17">
        <f t="shared" ca="1" si="57"/>
        <v>974.8599999999999</v>
      </c>
      <c r="L198" s="17">
        <f t="shared" ca="1" si="40"/>
        <v>1006.14</v>
      </c>
      <c r="M198" s="16">
        <f t="shared" ca="1" si="47"/>
        <v>-31.280000000000086</v>
      </c>
      <c r="O198" s="16">
        <f t="shared" si="55"/>
        <v>188</v>
      </c>
      <c r="P198" s="17">
        <f t="shared" ca="1" si="48"/>
        <v>-25.1400000000001</v>
      </c>
      <c r="R198" s="16">
        <f t="shared" si="56"/>
        <v>188</v>
      </c>
      <c r="S198" s="17">
        <f t="shared" ca="1" si="49"/>
        <v>-13.372340425531974</v>
      </c>
      <c r="T198" s="17">
        <f t="shared" ca="1" si="50"/>
        <v>-25.1400000000001</v>
      </c>
    </row>
    <row r="199" spans="1:20">
      <c r="A199" s="16">
        <f t="shared" si="51"/>
        <v>189</v>
      </c>
      <c r="B199" s="16">
        <f t="shared" ca="1" si="41"/>
        <v>5.8</v>
      </c>
      <c r="C199" s="16">
        <f t="shared" ca="1" si="42"/>
        <v>0.18103448275862072</v>
      </c>
      <c r="D199" s="16">
        <f t="shared" ca="1" si="43"/>
        <v>0.2305844313921428</v>
      </c>
      <c r="E199" s="16">
        <f t="shared" ca="1" si="44"/>
        <v>0</v>
      </c>
      <c r="F199" s="16">
        <f t="shared" ca="1" si="52"/>
        <v>0</v>
      </c>
      <c r="G199" s="16">
        <f t="shared" ca="1" si="53"/>
        <v>5</v>
      </c>
      <c r="H199" s="18">
        <f t="shared" ca="1" si="45"/>
        <v>0</v>
      </c>
      <c r="I199" s="21">
        <f t="shared" ca="1" si="46"/>
        <v>-1</v>
      </c>
      <c r="J199" s="3">
        <f t="shared" ca="1" si="54"/>
        <v>162.85999999999999</v>
      </c>
      <c r="K199" s="17">
        <f t="shared" ca="1" si="57"/>
        <v>973.8599999999999</v>
      </c>
      <c r="L199" s="17">
        <f t="shared" ca="1" si="40"/>
        <v>1006.14</v>
      </c>
      <c r="M199" s="16">
        <f t="shared" ca="1" si="47"/>
        <v>-32.280000000000086</v>
      </c>
      <c r="O199" s="16">
        <f t="shared" si="55"/>
        <v>189</v>
      </c>
      <c r="P199" s="17">
        <f t="shared" ca="1" si="48"/>
        <v>-26.1400000000001</v>
      </c>
      <c r="R199" s="16">
        <f t="shared" si="56"/>
        <v>189</v>
      </c>
      <c r="S199" s="17">
        <f t="shared" ca="1" si="49"/>
        <v>-13.830687830687879</v>
      </c>
      <c r="T199" s="17">
        <f t="shared" ca="1" si="50"/>
        <v>-26.1400000000001</v>
      </c>
    </row>
    <row r="200" spans="1:20">
      <c r="A200" s="16">
        <f t="shared" si="51"/>
        <v>190</v>
      </c>
      <c r="B200" s="16">
        <f t="shared" ca="1" si="41"/>
        <v>2.3199999999999998</v>
      </c>
      <c r="C200" s="16">
        <f t="shared" ca="1" si="42"/>
        <v>0.45258620689655177</v>
      </c>
      <c r="D200" s="16">
        <f t="shared" ca="1" si="43"/>
        <v>0.63388093862228545</v>
      </c>
      <c r="E200" s="16">
        <f t="shared" ca="1" si="44"/>
        <v>0</v>
      </c>
      <c r="F200" s="16">
        <f t="shared" ca="1" si="52"/>
        <v>0</v>
      </c>
      <c r="G200" s="16">
        <f t="shared" ca="1" si="53"/>
        <v>6</v>
      </c>
      <c r="H200" s="18">
        <f t="shared" ca="1" si="45"/>
        <v>0</v>
      </c>
      <c r="I200" s="21">
        <f t="shared" ca="1" si="46"/>
        <v>-1</v>
      </c>
      <c r="J200" s="3">
        <f t="shared" ca="1" si="54"/>
        <v>162.85999999999999</v>
      </c>
      <c r="K200" s="17">
        <f t="shared" ca="1" si="57"/>
        <v>972.8599999999999</v>
      </c>
      <c r="L200" s="17">
        <f t="shared" ca="1" si="40"/>
        <v>1006.14</v>
      </c>
      <c r="M200" s="16">
        <f t="shared" ca="1" si="47"/>
        <v>-33.280000000000086</v>
      </c>
      <c r="O200" s="16">
        <f t="shared" si="55"/>
        <v>190</v>
      </c>
      <c r="P200" s="17">
        <f t="shared" ca="1" si="48"/>
        <v>-27.1400000000001</v>
      </c>
      <c r="R200" s="16">
        <f t="shared" si="56"/>
        <v>190</v>
      </c>
      <c r="S200" s="17">
        <f t="shared" ca="1" si="49"/>
        <v>-14.284210526315846</v>
      </c>
      <c r="T200" s="17">
        <f t="shared" ca="1" si="50"/>
        <v>-27.1400000000001</v>
      </c>
    </row>
    <row r="201" spans="1:20">
      <c r="A201" s="16">
        <f t="shared" si="51"/>
        <v>191</v>
      </c>
      <c r="B201" s="16">
        <f t="shared" ca="1" si="41"/>
        <v>4.62</v>
      </c>
      <c r="C201" s="16">
        <f t="shared" ca="1" si="42"/>
        <v>0.22727272727272729</v>
      </c>
      <c r="D201" s="16">
        <f t="shared" ca="1" si="43"/>
        <v>3.17000759233661E-2</v>
      </c>
      <c r="E201" s="16">
        <f t="shared" ca="1" si="44"/>
        <v>1</v>
      </c>
      <c r="F201" s="16">
        <f t="shared" ca="1" si="52"/>
        <v>1</v>
      </c>
      <c r="G201" s="16">
        <f t="shared" ca="1" si="53"/>
        <v>0</v>
      </c>
      <c r="H201" s="18">
        <f t="shared" ca="1" si="45"/>
        <v>4.62</v>
      </c>
      <c r="I201" s="21">
        <f t="shared" ca="1" si="46"/>
        <v>3.62</v>
      </c>
      <c r="J201" s="3">
        <f t="shared" ca="1" si="54"/>
        <v>167.48</v>
      </c>
      <c r="K201" s="17">
        <f t="shared" ca="1" si="57"/>
        <v>976.4799999999999</v>
      </c>
      <c r="L201" s="17">
        <f t="shared" ca="1" si="40"/>
        <v>1006.14</v>
      </c>
      <c r="M201" s="16">
        <f t="shared" ca="1" si="47"/>
        <v>-29.660000000000082</v>
      </c>
      <c r="O201" s="16">
        <f t="shared" si="55"/>
        <v>191</v>
      </c>
      <c r="P201" s="17">
        <f t="shared" ca="1" si="48"/>
        <v>-23.520000000000095</v>
      </c>
      <c r="R201" s="16">
        <f t="shared" si="56"/>
        <v>191</v>
      </c>
      <c r="S201" s="17">
        <f t="shared" ca="1" si="49"/>
        <v>-12.3141361256545</v>
      </c>
      <c r="T201" s="17">
        <f t="shared" ca="1" si="50"/>
        <v>-23.520000000000095</v>
      </c>
    </row>
    <row r="202" spans="1:20">
      <c r="A202" s="16">
        <f t="shared" si="51"/>
        <v>192</v>
      </c>
      <c r="B202" s="16">
        <f t="shared" ca="1" si="41"/>
        <v>5.8</v>
      </c>
      <c r="C202" s="16">
        <f t="shared" ca="1" si="42"/>
        <v>0.18103448275862072</v>
      </c>
      <c r="D202" s="16">
        <f t="shared" ca="1" si="43"/>
        <v>0.47591120432365708</v>
      </c>
      <c r="E202" s="16">
        <f t="shared" ca="1" si="44"/>
        <v>0</v>
      </c>
      <c r="F202" s="16">
        <f t="shared" ca="1" si="52"/>
        <v>0</v>
      </c>
      <c r="G202" s="16">
        <f t="shared" ca="1" si="53"/>
        <v>1</v>
      </c>
      <c r="H202" s="18">
        <f t="shared" ca="1" si="45"/>
        <v>0</v>
      </c>
      <c r="I202" s="21">
        <f t="shared" ca="1" si="46"/>
        <v>-1</v>
      </c>
      <c r="J202" s="3">
        <f t="shared" ca="1" si="54"/>
        <v>167.48</v>
      </c>
      <c r="K202" s="17">
        <f t="shared" ca="1" si="57"/>
        <v>975.4799999999999</v>
      </c>
      <c r="L202" s="17">
        <f t="shared" ref="L202:L210" ca="1" si="58">MAX(K202,L201)</f>
        <v>1006.14</v>
      </c>
      <c r="M202" s="16">
        <f t="shared" ca="1" si="47"/>
        <v>-30.660000000000082</v>
      </c>
      <c r="O202" s="16">
        <f t="shared" si="55"/>
        <v>192</v>
      </c>
      <c r="P202" s="17">
        <f t="shared" ca="1" si="48"/>
        <v>-24.520000000000095</v>
      </c>
      <c r="R202" s="16">
        <f t="shared" si="56"/>
        <v>192</v>
      </c>
      <c r="S202" s="17">
        <f t="shared" ca="1" si="49"/>
        <v>-12.770833333333385</v>
      </c>
      <c r="T202" s="17">
        <f t="shared" ca="1" si="50"/>
        <v>-24.520000000000095</v>
      </c>
    </row>
    <row r="203" spans="1:20">
      <c r="A203" s="16">
        <f t="shared" si="51"/>
        <v>193</v>
      </c>
      <c r="B203" s="16">
        <f t="shared" ref="B203:B210" ca="1" si="59">RANDBETWEEN($A$5,$B$5)/100</f>
        <v>2.54</v>
      </c>
      <c r="C203" s="16">
        <f t="shared" ref="C203:C210" ca="1" si="60">$C$5*(1/B203)</f>
        <v>0.41338582677165353</v>
      </c>
      <c r="D203" s="16">
        <f t="shared" ref="D203:D210" ca="1" si="61">RAND()</f>
        <v>0.29016359045619433</v>
      </c>
      <c r="E203" s="16">
        <f t="shared" ref="E203:E210" ca="1" si="62">IF(D203&lt;=C203,1,0)</f>
        <v>1</v>
      </c>
      <c r="F203" s="16">
        <f t="shared" ca="1" si="52"/>
        <v>1</v>
      </c>
      <c r="G203" s="16">
        <f t="shared" ca="1" si="53"/>
        <v>0</v>
      </c>
      <c r="H203" s="18">
        <f t="shared" ref="H203:H210" ca="1" si="63">IF(E203=0,0,B203)</f>
        <v>2.54</v>
      </c>
      <c r="I203" s="21">
        <f t="shared" ref="I203:I210" ca="1" si="64">IF(E203=0,-1,H203-1)</f>
        <v>1.54</v>
      </c>
      <c r="J203" s="3">
        <f t="shared" ca="1" si="54"/>
        <v>170.01999999999998</v>
      </c>
      <c r="K203" s="17">
        <f t="shared" ca="1" si="57"/>
        <v>977.01999999999987</v>
      </c>
      <c r="L203" s="17">
        <f t="shared" ca="1" si="58"/>
        <v>1006.14</v>
      </c>
      <c r="M203" s="16">
        <f t="shared" ref="M203:M210" ca="1" si="65">IF(K203&lt;N(L203),K203-L202,"")</f>
        <v>-29.120000000000118</v>
      </c>
      <c r="O203" s="16">
        <f t="shared" si="55"/>
        <v>193</v>
      </c>
      <c r="P203" s="17">
        <f t="shared" ref="P203:P210" ca="1" si="66">K203-1000</f>
        <v>-22.980000000000132</v>
      </c>
      <c r="R203" s="16">
        <f t="shared" si="56"/>
        <v>193</v>
      </c>
      <c r="S203" s="17">
        <f t="shared" ref="S203:S210" ca="1" si="67">((R203+T203)/R203*100)-100</f>
        <v>-11.9067357512954</v>
      </c>
      <c r="T203" s="17">
        <f t="shared" ref="T203:T210" ca="1" si="68">K203-1000</f>
        <v>-22.980000000000132</v>
      </c>
    </row>
    <row r="204" spans="1:20">
      <c r="A204" s="16">
        <f t="shared" ref="A204:A210" si="69">A203+1</f>
        <v>194</v>
      </c>
      <c r="B204" s="16">
        <f t="shared" ca="1" si="59"/>
        <v>3.95</v>
      </c>
      <c r="C204" s="16">
        <f t="shared" ca="1" si="60"/>
        <v>0.26582278481012656</v>
      </c>
      <c r="D204" s="16">
        <f t="shared" ca="1" si="61"/>
        <v>0.65291062877200323</v>
      </c>
      <c r="E204" s="16">
        <f t="shared" ca="1" si="62"/>
        <v>0</v>
      </c>
      <c r="F204" s="16">
        <f t="shared" ref="F204:F210" ca="1" si="70">IF(E204=1,F203+1,0)</f>
        <v>0</v>
      </c>
      <c r="G204" s="16">
        <f t="shared" ref="G204:G210" ca="1" si="71">IF(E204=0,G203+1,0)</f>
        <v>1</v>
      </c>
      <c r="H204" s="18">
        <f t="shared" ca="1" si="63"/>
        <v>0</v>
      </c>
      <c r="I204" s="21">
        <f t="shared" ca="1" si="64"/>
        <v>-1</v>
      </c>
      <c r="J204" s="3">
        <f t="shared" ref="J204:J210" ca="1" si="72">J203+H204</f>
        <v>170.01999999999998</v>
      </c>
      <c r="K204" s="17">
        <f t="shared" ca="1" si="57"/>
        <v>976.01999999999987</v>
      </c>
      <c r="L204" s="17">
        <f t="shared" ca="1" si="58"/>
        <v>1006.14</v>
      </c>
      <c r="M204" s="16">
        <f t="shared" ca="1" si="65"/>
        <v>-30.120000000000118</v>
      </c>
      <c r="O204" s="16">
        <f t="shared" ref="O204:O210" si="73">O203+1</f>
        <v>194</v>
      </c>
      <c r="P204" s="17">
        <f t="shared" ca="1" si="66"/>
        <v>-23.980000000000132</v>
      </c>
      <c r="R204" s="16">
        <f t="shared" ref="R204:R210" si="74">R203+1</f>
        <v>194</v>
      </c>
      <c r="S204" s="17">
        <f t="shared" ca="1" si="67"/>
        <v>-12.360824742268107</v>
      </c>
      <c r="T204" s="17">
        <f t="shared" ca="1" si="68"/>
        <v>-23.980000000000132</v>
      </c>
    </row>
    <row r="205" spans="1:20">
      <c r="A205" s="16">
        <f t="shared" si="69"/>
        <v>195</v>
      </c>
      <c r="B205" s="16">
        <f t="shared" ca="1" si="59"/>
        <v>4.6500000000000004</v>
      </c>
      <c r="C205" s="16">
        <f t="shared" ca="1" si="60"/>
        <v>0.22580645161290322</v>
      </c>
      <c r="D205" s="16">
        <f t="shared" ca="1" si="61"/>
        <v>0.51891595790120659</v>
      </c>
      <c r="E205" s="16">
        <f t="shared" ca="1" si="62"/>
        <v>0</v>
      </c>
      <c r="F205" s="16">
        <f t="shared" ca="1" si="70"/>
        <v>0</v>
      </c>
      <c r="G205" s="16">
        <f t="shared" ca="1" si="71"/>
        <v>2</v>
      </c>
      <c r="H205" s="18">
        <f t="shared" ca="1" si="63"/>
        <v>0</v>
      </c>
      <c r="I205" s="21">
        <f t="shared" ca="1" si="64"/>
        <v>-1</v>
      </c>
      <c r="J205" s="3">
        <f t="shared" ca="1" si="72"/>
        <v>170.01999999999998</v>
      </c>
      <c r="K205" s="17">
        <f t="shared" ref="K205" ca="1" si="75">K204+I205</f>
        <v>975.01999999999987</v>
      </c>
      <c r="L205" s="17">
        <f t="shared" ca="1" si="58"/>
        <v>1006.14</v>
      </c>
      <c r="M205" s="16">
        <f t="shared" ca="1" si="65"/>
        <v>-31.120000000000118</v>
      </c>
      <c r="O205" s="16">
        <f t="shared" si="73"/>
        <v>195</v>
      </c>
      <c r="P205" s="17">
        <f t="shared" ca="1" si="66"/>
        <v>-24.980000000000132</v>
      </c>
      <c r="R205" s="16">
        <f t="shared" si="74"/>
        <v>195</v>
      </c>
      <c r="S205" s="17">
        <f t="shared" ca="1" si="67"/>
        <v>-12.810256410256486</v>
      </c>
      <c r="T205" s="17">
        <f t="shared" ca="1" si="68"/>
        <v>-24.980000000000132</v>
      </c>
    </row>
    <row r="206" spans="1:20">
      <c r="A206" s="16">
        <f t="shared" si="69"/>
        <v>196</v>
      </c>
      <c r="B206" s="16">
        <f t="shared" ca="1" si="59"/>
        <v>2.37</v>
      </c>
      <c r="C206" s="16">
        <f t="shared" ca="1" si="60"/>
        <v>0.44303797468354428</v>
      </c>
      <c r="D206" s="16">
        <f t="shared" ca="1" si="61"/>
        <v>0.93967030967292953</v>
      </c>
      <c r="E206" s="16">
        <f t="shared" ca="1" si="62"/>
        <v>0</v>
      </c>
      <c r="F206" s="16">
        <f t="shared" ca="1" si="70"/>
        <v>0</v>
      </c>
      <c r="G206" s="16">
        <f t="shared" ca="1" si="71"/>
        <v>3</v>
      </c>
      <c r="H206" s="18">
        <f t="shared" ca="1" si="63"/>
        <v>0</v>
      </c>
      <c r="I206" s="21">
        <f t="shared" ca="1" si="64"/>
        <v>-1</v>
      </c>
      <c r="J206" s="3">
        <f t="shared" ca="1" si="72"/>
        <v>170.01999999999998</v>
      </c>
      <c r="K206" s="17">
        <f t="shared" ref="K206:K210" ca="1" si="76">K205+I206</f>
        <v>974.01999999999987</v>
      </c>
      <c r="L206" s="17">
        <f t="shared" ca="1" si="58"/>
        <v>1006.14</v>
      </c>
      <c r="M206" s="16">
        <f t="shared" ca="1" si="65"/>
        <v>-32.120000000000118</v>
      </c>
      <c r="O206" s="16">
        <f t="shared" si="73"/>
        <v>196</v>
      </c>
      <c r="P206" s="17">
        <f t="shared" ca="1" si="66"/>
        <v>-25.980000000000132</v>
      </c>
      <c r="R206" s="16">
        <f t="shared" si="74"/>
        <v>196</v>
      </c>
      <c r="S206" s="17">
        <f t="shared" ca="1" si="67"/>
        <v>-13.255102040816396</v>
      </c>
      <c r="T206" s="17">
        <f t="shared" ca="1" si="68"/>
        <v>-25.980000000000132</v>
      </c>
    </row>
    <row r="207" spans="1:20">
      <c r="A207" s="16">
        <f t="shared" si="69"/>
        <v>197</v>
      </c>
      <c r="B207" s="16">
        <f t="shared" ca="1" si="59"/>
        <v>2.93</v>
      </c>
      <c r="C207" s="16">
        <f t="shared" ca="1" si="60"/>
        <v>0.35836177474402731</v>
      </c>
      <c r="D207" s="16">
        <f t="shared" ca="1" si="61"/>
        <v>0.72997260934742214</v>
      </c>
      <c r="E207" s="16">
        <f t="shared" ca="1" si="62"/>
        <v>0</v>
      </c>
      <c r="F207" s="16">
        <f t="shared" ca="1" si="70"/>
        <v>0</v>
      </c>
      <c r="G207" s="16">
        <f t="shared" ca="1" si="71"/>
        <v>4</v>
      </c>
      <c r="H207" s="18">
        <f t="shared" ca="1" si="63"/>
        <v>0</v>
      </c>
      <c r="I207" s="21">
        <f t="shared" ca="1" si="64"/>
        <v>-1</v>
      </c>
      <c r="J207" s="3">
        <f t="shared" ca="1" si="72"/>
        <v>170.01999999999998</v>
      </c>
      <c r="K207" s="17">
        <f t="shared" ca="1" si="76"/>
        <v>973.01999999999987</v>
      </c>
      <c r="L207" s="17">
        <f t="shared" ca="1" si="58"/>
        <v>1006.14</v>
      </c>
      <c r="M207" s="16">
        <f t="shared" ca="1" si="65"/>
        <v>-33.120000000000118</v>
      </c>
      <c r="O207" s="16">
        <f t="shared" si="73"/>
        <v>197</v>
      </c>
      <c r="P207" s="17">
        <f t="shared" ca="1" si="66"/>
        <v>-26.980000000000132</v>
      </c>
      <c r="R207" s="16">
        <f t="shared" si="74"/>
        <v>197</v>
      </c>
      <c r="S207" s="17">
        <f t="shared" ca="1" si="67"/>
        <v>-13.695431472081282</v>
      </c>
      <c r="T207" s="17">
        <f t="shared" ca="1" si="68"/>
        <v>-26.980000000000132</v>
      </c>
    </row>
    <row r="208" spans="1:20">
      <c r="A208" s="16">
        <f t="shared" si="69"/>
        <v>198</v>
      </c>
      <c r="B208" s="16">
        <f t="shared" ca="1" si="59"/>
        <v>4.28</v>
      </c>
      <c r="C208" s="16">
        <f t="shared" ca="1" si="60"/>
        <v>0.24532710280373832</v>
      </c>
      <c r="D208" s="16">
        <f t="shared" ca="1" si="61"/>
        <v>0.94280167794516623</v>
      </c>
      <c r="E208" s="16">
        <f t="shared" ca="1" si="62"/>
        <v>0</v>
      </c>
      <c r="F208" s="16">
        <f t="shared" ca="1" si="70"/>
        <v>0</v>
      </c>
      <c r="G208" s="16">
        <f t="shared" ca="1" si="71"/>
        <v>5</v>
      </c>
      <c r="H208" s="18">
        <f t="shared" ca="1" si="63"/>
        <v>0</v>
      </c>
      <c r="I208" s="21">
        <f t="shared" ca="1" si="64"/>
        <v>-1</v>
      </c>
      <c r="J208" s="3">
        <f t="shared" ca="1" si="72"/>
        <v>170.01999999999998</v>
      </c>
      <c r="K208" s="17">
        <f t="shared" ca="1" si="76"/>
        <v>972.01999999999987</v>
      </c>
      <c r="L208" s="17">
        <f t="shared" ca="1" si="58"/>
        <v>1006.14</v>
      </c>
      <c r="M208" s="16">
        <f t="shared" ca="1" si="65"/>
        <v>-34.120000000000118</v>
      </c>
      <c r="O208" s="16">
        <f t="shared" si="73"/>
        <v>198</v>
      </c>
      <c r="P208" s="17">
        <f t="shared" ca="1" si="66"/>
        <v>-27.980000000000132</v>
      </c>
      <c r="R208" s="16">
        <f t="shared" si="74"/>
        <v>198</v>
      </c>
      <c r="S208" s="17">
        <f t="shared" ca="1" si="67"/>
        <v>-14.131313131313192</v>
      </c>
      <c r="T208" s="17">
        <f t="shared" ca="1" si="68"/>
        <v>-27.980000000000132</v>
      </c>
    </row>
    <row r="209" spans="1:20">
      <c r="A209" s="16">
        <f t="shared" si="69"/>
        <v>199</v>
      </c>
      <c r="B209" s="16">
        <f t="shared" ca="1" si="59"/>
        <v>3.85</v>
      </c>
      <c r="C209" s="16">
        <f t="shared" ca="1" si="60"/>
        <v>0.27272727272727271</v>
      </c>
      <c r="D209" s="16">
        <f t="shared" ca="1" si="61"/>
        <v>0.24733283613518031</v>
      </c>
      <c r="E209" s="16">
        <f t="shared" ca="1" si="62"/>
        <v>1</v>
      </c>
      <c r="F209" s="16">
        <f t="shared" ca="1" si="70"/>
        <v>1</v>
      </c>
      <c r="G209" s="16">
        <f t="shared" ca="1" si="71"/>
        <v>0</v>
      </c>
      <c r="H209" s="18">
        <f t="shared" ca="1" si="63"/>
        <v>3.85</v>
      </c>
      <c r="I209" s="21">
        <f t="shared" ca="1" si="64"/>
        <v>2.85</v>
      </c>
      <c r="J209" s="3">
        <f t="shared" ca="1" si="72"/>
        <v>173.86999999999998</v>
      </c>
      <c r="K209" s="17">
        <f t="shared" ca="1" si="76"/>
        <v>974.86999999999989</v>
      </c>
      <c r="L209" s="17">
        <f t="shared" ca="1" si="58"/>
        <v>1006.14</v>
      </c>
      <c r="M209" s="16">
        <f t="shared" ca="1" si="65"/>
        <v>-31.270000000000095</v>
      </c>
      <c r="O209" s="16">
        <f t="shared" si="73"/>
        <v>199</v>
      </c>
      <c r="P209" s="17">
        <f t="shared" ca="1" si="66"/>
        <v>-25.130000000000109</v>
      </c>
      <c r="R209" s="16">
        <f t="shared" si="74"/>
        <v>199</v>
      </c>
      <c r="S209" s="17">
        <f t="shared" ca="1" si="67"/>
        <v>-12.628140703517644</v>
      </c>
      <c r="T209" s="17">
        <f t="shared" ca="1" si="68"/>
        <v>-25.130000000000109</v>
      </c>
    </row>
    <row r="210" spans="1:20">
      <c r="A210" s="16">
        <f t="shared" si="69"/>
        <v>200</v>
      </c>
      <c r="B210" s="16">
        <f t="shared" ca="1" si="59"/>
        <v>5.18</v>
      </c>
      <c r="C210" s="16">
        <f t="shared" ca="1" si="60"/>
        <v>0.20270270270270271</v>
      </c>
      <c r="D210" s="16">
        <f t="shared" ca="1" si="61"/>
        <v>0.16024391102794011</v>
      </c>
      <c r="E210" s="16">
        <f t="shared" ca="1" si="62"/>
        <v>1</v>
      </c>
      <c r="F210" s="16">
        <f t="shared" ca="1" si="70"/>
        <v>2</v>
      </c>
      <c r="G210" s="16">
        <f t="shared" ca="1" si="71"/>
        <v>0</v>
      </c>
      <c r="H210" s="18">
        <f t="shared" ca="1" si="63"/>
        <v>5.18</v>
      </c>
      <c r="I210" s="21">
        <f t="shared" ca="1" si="64"/>
        <v>4.18</v>
      </c>
      <c r="J210" s="3">
        <f t="shared" ca="1" si="72"/>
        <v>179.04999999999998</v>
      </c>
      <c r="K210" s="17">
        <f t="shared" ca="1" si="76"/>
        <v>979.04999999999984</v>
      </c>
      <c r="L210" s="17">
        <f t="shared" ca="1" si="58"/>
        <v>1006.14</v>
      </c>
      <c r="M210" s="16">
        <f t="shared" ca="1" si="65"/>
        <v>-27.090000000000146</v>
      </c>
      <c r="O210" s="16">
        <f t="shared" si="73"/>
        <v>200</v>
      </c>
      <c r="P210" s="17">
        <f t="shared" ca="1" si="66"/>
        <v>-20.950000000000159</v>
      </c>
      <c r="R210" s="16">
        <f t="shared" si="74"/>
        <v>200</v>
      </c>
      <c r="S210" s="17">
        <f t="shared" ca="1" si="67"/>
        <v>-10.47500000000008</v>
      </c>
      <c r="T210" s="17">
        <f t="shared" ca="1" si="68"/>
        <v>-20.950000000000159</v>
      </c>
    </row>
    <row r="211" spans="1:20">
      <c r="B211" s="16">
        <f ca="1">SUM(B11:B210)</f>
        <v>781.42999999999984</v>
      </c>
      <c r="C211" s="16">
        <f t="shared" ref="C211" ca="1" si="77">$C$5*(1/B211)</f>
        <v>1.3436904137286772E-3</v>
      </c>
      <c r="E211" s="3">
        <f ca="1">SUM(E11:E210)</f>
        <v>50</v>
      </c>
      <c r="F211" s="22">
        <f ca="1">MAX(F11:F210)</f>
        <v>6</v>
      </c>
      <c r="G211" s="22">
        <f ca="1">MAX(G11:G210)</f>
        <v>17</v>
      </c>
      <c r="H211" s="18">
        <f ca="1">SUM(H11:H210)</f>
        <v>179.04999999999998</v>
      </c>
      <c r="I211" s="3"/>
      <c r="O211" s="16" t="s">
        <v>25</v>
      </c>
      <c r="Q211" s="17">
        <f ca="1">MAX(K:K)</f>
        <v>1006.14</v>
      </c>
    </row>
    <row r="212" spans="1:20">
      <c r="I212" s="3"/>
      <c r="O212" s="16" t="s">
        <v>26</v>
      </c>
      <c r="Q212" s="17">
        <f ca="1">MIN(K:K)</f>
        <v>959.0999999999998</v>
      </c>
      <c r="S212" s="16" t="s">
        <v>70</v>
      </c>
      <c r="T212" s="17">
        <f ca="1">MIN(T10:T210)</f>
        <v>-40.900000000000205</v>
      </c>
    </row>
    <row r="213" spans="1:20">
      <c r="I213" s="3"/>
      <c r="O213" s="16" t="s">
        <v>27</v>
      </c>
      <c r="Q213" s="17">
        <f ca="1">MIN(M:M)</f>
        <v>-47.040000000000191</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50</v>
      </c>
    </row>
    <row r="217" spans="1:20">
      <c r="I217" s="3"/>
      <c r="O217" s="16" t="s">
        <v>10</v>
      </c>
      <c r="P217" s="17">
        <f ca="1">H211</f>
        <v>179.04999999999998</v>
      </c>
    </row>
    <row r="218" spans="1:20">
      <c r="I218" s="3"/>
      <c r="O218" s="12" t="s">
        <v>11</v>
      </c>
      <c r="P218" s="17">
        <f ca="1">P217-200</f>
        <v>-20.950000000000017</v>
      </c>
    </row>
    <row r="219" spans="1:20">
      <c r="I219" s="3"/>
      <c r="O219" s="16" t="s">
        <v>29</v>
      </c>
      <c r="P219" s="17">
        <f ca="1">(P217/200*100)-100</f>
        <v>-10.475000000000009</v>
      </c>
    </row>
    <row r="220" spans="1:20">
      <c r="I220" s="3"/>
    </row>
    <row r="221" spans="1:20">
      <c r="I221" s="3"/>
      <c r="O221" s="16" t="s">
        <v>31</v>
      </c>
      <c r="P221" s="22">
        <f ca="1">F211</f>
        <v>6</v>
      </c>
    </row>
    <row r="222" spans="1:20">
      <c r="I222" s="3"/>
      <c r="O222" s="16" t="s">
        <v>32</v>
      </c>
      <c r="P222" s="22">
        <f ca="1">G211</f>
        <v>17</v>
      </c>
    </row>
    <row r="223" spans="1:20">
      <c r="I223" s="3"/>
      <c r="N223" s="16" t="s">
        <v>33</v>
      </c>
      <c r="P223" s="1">
        <f ca="1">B211/200</f>
        <v>3.9071499999999992</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3.9071499999999992</v>
      </c>
      <c r="C228" s="16">
        <f ca="1">$P$216</f>
        <v>50</v>
      </c>
      <c r="E228" s="17">
        <f ca="1">$P$217</f>
        <v>179.04999999999998</v>
      </c>
      <c r="F228" s="17">
        <f ca="1">$P$218</f>
        <v>-20.950000000000017</v>
      </c>
      <c r="G228" s="17">
        <f ca="1">$P$219</f>
        <v>-10.475000000000009</v>
      </c>
      <c r="H228" s="18">
        <f ca="1">$P$221</f>
        <v>6</v>
      </c>
      <c r="I228" s="22">
        <f ca="1">$P$222</f>
        <v>17</v>
      </c>
      <c r="J228" s="18">
        <f ca="1">$Q$213</f>
        <v>-47.040000000000191</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T251"/>
  <sheetViews>
    <sheetView topLeftCell="A10" workbookViewId="0">
      <selection activeCell="Q14" sqref="Q14"/>
    </sheetView>
  </sheetViews>
  <sheetFormatPr defaultColWidth="8.85546875" defaultRowHeight="15"/>
  <cols>
    <col min="1" max="1" width="8.85546875" style="16"/>
    <col min="2" max="2" width="10.140625" style="16" customWidth="1"/>
    <col min="3" max="3" width="11.7109375" style="16" customWidth="1"/>
    <col min="4" max="7" width="8.85546875" style="16"/>
    <col min="8" max="9" width="8.85546875" style="18"/>
    <col min="10" max="10" width="8.85546875" style="3"/>
    <col min="11" max="11" width="10" style="17" customWidth="1"/>
    <col min="12" max="12" width="8.85546875" style="17"/>
    <col min="13" max="16384" width="8.85546875" style="16"/>
  </cols>
  <sheetData>
    <row r="1" spans="1:20">
      <c r="A1" s="2"/>
      <c r="B1" s="2"/>
      <c r="C1" s="4" t="str">
        <f>'DO YOUR TESTS'!D2</f>
        <v>EXPECTED</v>
      </c>
    </row>
    <row r="2" spans="1:20">
      <c r="A2" s="4" t="str">
        <f>'DO YOUR TESTS'!B3</f>
        <v>LOWEST</v>
      </c>
      <c r="B2" s="5" t="str">
        <f>'DO YOUR TESTS'!C3</f>
        <v>HIGHEST</v>
      </c>
      <c r="C2" s="6" t="str">
        <f>'DO YOUR TESTS'!D3</f>
        <v>RETURNS PER</v>
      </c>
    </row>
    <row r="3" spans="1:20">
      <c r="A3" s="7" t="str">
        <f>'DO YOUR TESTS'!B4</f>
        <v>ODDS</v>
      </c>
      <c r="B3" s="8" t="str">
        <f>'DO YOUR TESTS'!C4</f>
        <v>ODDS</v>
      </c>
      <c r="C3" s="7" t="str">
        <f>'DO YOUR TESTS'!D4</f>
        <v>100 BETS</v>
      </c>
    </row>
    <row r="4" spans="1:20">
      <c r="A4" s="9">
        <f>'DO YOUR TESTS'!B5</f>
        <v>2</v>
      </c>
      <c r="B4" s="10">
        <f>'DO YOUR TESTS'!C5</f>
        <v>6</v>
      </c>
      <c r="C4" s="11">
        <f>'DO YOUR TESTS'!D5</f>
        <v>105</v>
      </c>
    </row>
    <row r="5" spans="1:20">
      <c r="A5" s="3">
        <f>A4*100</f>
        <v>200</v>
      </c>
      <c r="B5" s="3">
        <f>B4*100</f>
        <v>600</v>
      </c>
      <c r="C5" s="3">
        <f>C4/100</f>
        <v>1.05</v>
      </c>
    </row>
    <row r="7" spans="1:20">
      <c r="A7" s="1">
        <f>100/A4</f>
        <v>50</v>
      </c>
      <c r="B7" s="1">
        <f>100/B4</f>
        <v>16.666666666666668</v>
      </c>
    </row>
    <row r="9" spans="1:20">
      <c r="B9" s="16" t="s">
        <v>20</v>
      </c>
      <c r="C9" s="16" t="s">
        <v>9</v>
      </c>
      <c r="D9" s="16" t="s">
        <v>21</v>
      </c>
      <c r="E9" s="16" t="s">
        <v>22</v>
      </c>
      <c r="F9" s="16" t="s">
        <v>8</v>
      </c>
      <c r="G9" s="16" t="s">
        <v>30</v>
      </c>
      <c r="H9" s="18" t="s">
        <v>10</v>
      </c>
      <c r="I9" s="19" t="s">
        <v>11</v>
      </c>
      <c r="J9" s="3" t="s">
        <v>23</v>
      </c>
      <c r="K9" s="17" t="s">
        <v>24</v>
      </c>
      <c r="L9" s="17" t="s">
        <v>25</v>
      </c>
      <c r="M9" s="16" t="s">
        <v>18</v>
      </c>
      <c r="O9" s="16" t="s">
        <v>68</v>
      </c>
      <c r="P9" s="16" t="s">
        <v>24</v>
      </c>
      <c r="R9" s="16" t="s">
        <v>69</v>
      </c>
      <c r="S9" s="16" t="s">
        <v>29</v>
      </c>
      <c r="T9" s="16" t="s">
        <v>24</v>
      </c>
    </row>
    <row r="10" spans="1:20">
      <c r="A10" s="16">
        <v>0</v>
      </c>
      <c r="F10" s="16" t="s">
        <v>15</v>
      </c>
      <c r="G10" s="16" t="s">
        <v>15</v>
      </c>
      <c r="K10" s="17">
        <v>1000</v>
      </c>
      <c r="L10" s="17">
        <f t="shared" ref="L10:L73" si="0">MAX(K10,L9)</f>
        <v>1000</v>
      </c>
      <c r="P10" s="16">
        <v>0</v>
      </c>
      <c r="S10" s="16">
        <v>0</v>
      </c>
      <c r="T10" s="16">
        <v>0</v>
      </c>
    </row>
    <row r="11" spans="1:20">
      <c r="A11" s="16">
        <v>1</v>
      </c>
      <c r="B11" s="16">
        <f t="shared" ref="B11:B74" ca="1" si="1">RANDBETWEEN($A$5,$B$5)/100</f>
        <v>5.88</v>
      </c>
      <c r="C11" s="16">
        <f t="shared" ref="C11:C74" ca="1" si="2">$C$5*(1/B11)</f>
        <v>0.17857142857142858</v>
      </c>
      <c r="D11" s="16">
        <f t="shared" ref="D11:D74" ca="1" si="3">RAND()</f>
        <v>0.36257483229143617</v>
      </c>
      <c r="E11" s="16">
        <f t="shared" ref="E11:E74" ca="1" si="4">IF(D11&lt;=C11,1,0)</f>
        <v>0</v>
      </c>
      <c r="F11" s="16">
        <f ca="1">IF(E11=1,1,0)</f>
        <v>0</v>
      </c>
      <c r="G11" s="16">
        <f ca="1">IF(E11=0,1,0)</f>
        <v>1</v>
      </c>
      <c r="H11" s="18">
        <f t="shared" ref="H11:H74" ca="1" si="5">IF(E11=0,0,B11)</f>
        <v>0</v>
      </c>
      <c r="I11" s="21">
        <f t="shared" ref="I11:I74" ca="1" si="6">IF(E11=0,-1,H11-1)</f>
        <v>-1</v>
      </c>
      <c r="J11" s="3">
        <f ca="1">H11</f>
        <v>0</v>
      </c>
      <c r="K11" s="17">
        <f t="shared" ref="K11:K74" ca="1" si="7">K10+I11</f>
        <v>999</v>
      </c>
      <c r="L11" s="17">
        <f t="shared" ca="1" si="0"/>
        <v>1000</v>
      </c>
      <c r="M11" s="16">
        <f t="shared" ref="M11:M74" ca="1" si="8">IF(K11&lt;N(L11),K11-L10,"")</f>
        <v>-1</v>
      </c>
      <c r="O11" s="16">
        <v>1</v>
      </c>
      <c r="P11" s="17">
        <f t="shared" ref="P11:P74" ca="1" si="9">K11-1000</f>
        <v>-1</v>
      </c>
      <c r="R11" s="16">
        <v>1</v>
      </c>
      <c r="S11" s="17">
        <f t="shared" ref="S11:S74" ca="1" si="10">((R11+T11)/R11*100)-100</f>
        <v>-100</v>
      </c>
      <c r="T11" s="17">
        <f t="shared" ref="T11:T74" ca="1" si="11">K11-1000</f>
        <v>-1</v>
      </c>
    </row>
    <row r="12" spans="1:20">
      <c r="A12" s="16">
        <f t="shared" ref="A12:A75" si="12">A11+1</f>
        <v>2</v>
      </c>
      <c r="B12" s="16">
        <f t="shared" ca="1" si="1"/>
        <v>3.83</v>
      </c>
      <c r="C12" s="16">
        <f t="shared" ca="1" si="2"/>
        <v>0.27415143603133157</v>
      </c>
      <c r="D12" s="16">
        <f t="shared" ca="1" si="3"/>
        <v>0.89067746498707123</v>
      </c>
      <c r="E12" s="16">
        <f t="shared" ca="1" si="4"/>
        <v>0</v>
      </c>
      <c r="F12" s="16">
        <f t="shared" ref="F12:F75" ca="1" si="13">IF(E12=1,F11+1,0)</f>
        <v>0</v>
      </c>
      <c r="G12" s="16">
        <f t="shared" ref="G12:G75" ca="1" si="14">IF(E12=0,G11+1,0)</f>
        <v>2</v>
      </c>
      <c r="H12" s="18">
        <f t="shared" ca="1" si="5"/>
        <v>0</v>
      </c>
      <c r="I12" s="21">
        <f t="shared" ca="1" si="6"/>
        <v>-1</v>
      </c>
      <c r="J12" s="3">
        <f t="shared" ref="J12:J75" ca="1" si="15">J11+H12</f>
        <v>0</v>
      </c>
      <c r="K12" s="17">
        <f t="shared" ca="1" si="7"/>
        <v>998</v>
      </c>
      <c r="L12" s="17">
        <f t="shared" ca="1" si="0"/>
        <v>1000</v>
      </c>
      <c r="M12" s="16">
        <f t="shared" ca="1" si="8"/>
        <v>-2</v>
      </c>
      <c r="O12" s="16">
        <f t="shared" ref="O12:O75" si="16">O11+1</f>
        <v>2</v>
      </c>
      <c r="P12" s="17">
        <f t="shared" ca="1" si="9"/>
        <v>-2</v>
      </c>
      <c r="R12" s="16">
        <f t="shared" ref="R12:R75" si="17">R11+1</f>
        <v>2</v>
      </c>
      <c r="S12" s="17">
        <f t="shared" ca="1" si="10"/>
        <v>-100</v>
      </c>
      <c r="T12" s="17">
        <f t="shared" ca="1" si="11"/>
        <v>-2</v>
      </c>
    </row>
    <row r="13" spans="1:20">
      <c r="A13" s="16">
        <f t="shared" si="12"/>
        <v>3</v>
      </c>
      <c r="B13" s="16">
        <f t="shared" ca="1" si="1"/>
        <v>4.7699999999999996</v>
      </c>
      <c r="C13" s="16">
        <f t="shared" ca="1" si="2"/>
        <v>0.22012578616352205</v>
      </c>
      <c r="D13" s="16">
        <f t="shared" ca="1" si="3"/>
        <v>8.8579896401122404E-2</v>
      </c>
      <c r="E13" s="16">
        <f t="shared" ca="1" si="4"/>
        <v>1</v>
      </c>
      <c r="F13" s="16">
        <f t="shared" ca="1" si="13"/>
        <v>1</v>
      </c>
      <c r="G13" s="16">
        <f t="shared" ca="1" si="14"/>
        <v>0</v>
      </c>
      <c r="H13" s="18">
        <f t="shared" ca="1" si="5"/>
        <v>4.7699999999999996</v>
      </c>
      <c r="I13" s="21">
        <f t="shared" ca="1" si="6"/>
        <v>3.7699999999999996</v>
      </c>
      <c r="J13" s="3">
        <f t="shared" ca="1" si="15"/>
        <v>4.7699999999999996</v>
      </c>
      <c r="K13" s="17">
        <f t="shared" ca="1" si="7"/>
        <v>1001.77</v>
      </c>
      <c r="L13" s="17">
        <f t="shared" ca="1" si="0"/>
        <v>1001.77</v>
      </c>
      <c r="M13" s="16" t="str">
        <f t="shared" ca="1" si="8"/>
        <v/>
      </c>
      <c r="O13" s="16">
        <f t="shared" si="16"/>
        <v>3</v>
      </c>
      <c r="P13" s="17">
        <f t="shared" ca="1" si="9"/>
        <v>1.7699999999999818</v>
      </c>
      <c r="R13" s="16">
        <f t="shared" si="17"/>
        <v>3</v>
      </c>
      <c r="S13" s="17">
        <f t="shared" ca="1" si="10"/>
        <v>58.999999999999375</v>
      </c>
      <c r="T13" s="17">
        <f t="shared" ca="1" si="11"/>
        <v>1.7699999999999818</v>
      </c>
    </row>
    <row r="14" spans="1:20">
      <c r="A14" s="16">
        <f t="shared" si="12"/>
        <v>4</v>
      </c>
      <c r="B14" s="16">
        <f t="shared" ca="1" si="1"/>
        <v>2.4900000000000002</v>
      </c>
      <c r="C14" s="16">
        <f t="shared" ca="1" si="2"/>
        <v>0.42168674698795178</v>
      </c>
      <c r="D14" s="16">
        <f t="shared" ca="1" si="3"/>
        <v>0.62053369160179006</v>
      </c>
      <c r="E14" s="16">
        <f t="shared" ca="1" si="4"/>
        <v>0</v>
      </c>
      <c r="F14" s="16">
        <f t="shared" ca="1" si="13"/>
        <v>0</v>
      </c>
      <c r="G14" s="16">
        <f t="shared" ca="1" si="14"/>
        <v>1</v>
      </c>
      <c r="H14" s="18">
        <f t="shared" ca="1" si="5"/>
        <v>0</v>
      </c>
      <c r="I14" s="21">
        <f t="shared" ca="1" si="6"/>
        <v>-1</v>
      </c>
      <c r="J14" s="3">
        <f t="shared" ca="1" si="15"/>
        <v>4.7699999999999996</v>
      </c>
      <c r="K14" s="17">
        <f t="shared" ca="1" si="7"/>
        <v>1000.77</v>
      </c>
      <c r="L14" s="17">
        <f t="shared" ca="1" si="0"/>
        <v>1001.77</v>
      </c>
      <c r="M14" s="16">
        <f t="shared" ca="1" si="8"/>
        <v>-1</v>
      </c>
      <c r="O14" s="16">
        <f t="shared" si="16"/>
        <v>4</v>
      </c>
      <c r="P14" s="17">
        <f t="shared" ca="1" si="9"/>
        <v>0.76999999999998181</v>
      </c>
      <c r="R14" s="16">
        <f t="shared" si="17"/>
        <v>4</v>
      </c>
      <c r="S14" s="17">
        <f t="shared" ca="1" si="10"/>
        <v>19.249999999999545</v>
      </c>
      <c r="T14" s="17">
        <f t="shared" ca="1" si="11"/>
        <v>0.76999999999998181</v>
      </c>
    </row>
    <row r="15" spans="1:20">
      <c r="A15" s="16">
        <f t="shared" si="12"/>
        <v>5</v>
      </c>
      <c r="B15" s="16">
        <f t="shared" ca="1" si="1"/>
        <v>3.12</v>
      </c>
      <c r="C15" s="16">
        <f t="shared" ca="1" si="2"/>
        <v>0.33653846153846151</v>
      </c>
      <c r="D15" s="16">
        <f t="shared" ca="1" si="3"/>
        <v>0.9865483474841672</v>
      </c>
      <c r="E15" s="16">
        <f t="shared" ca="1" si="4"/>
        <v>0</v>
      </c>
      <c r="F15" s="16">
        <f t="shared" ca="1" si="13"/>
        <v>0</v>
      </c>
      <c r="G15" s="16">
        <f t="shared" ca="1" si="14"/>
        <v>2</v>
      </c>
      <c r="H15" s="18">
        <f t="shared" ca="1" si="5"/>
        <v>0</v>
      </c>
      <c r="I15" s="21">
        <f t="shared" ca="1" si="6"/>
        <v>-1</v>
      </c>
      <c r="J15" s="3">
        <f t="shared" ca="1" si="15"/>
        <v>4.7699999999999996</v>
      </c>
      <c r="K15" s="17">
        <f t="shared" ca="1" si="7"/>
        <v>999.77</v>
      </c>
      <c r="L15" s="17">
        <f t="shared" ca="1" si="0"/>
        <v>1001.77</v>
      </c>
      <c r="M15" s="16">
        <f t="shared" ca="1" si="8"/>
        <v>-2</v>
      </c>
      <c r="O15" s="16">
        <f t="shared" si="16"/>
        <v>5</v>
      </c>
      <c r="P15" s="17">
        <f t="shared" ca="1" si="9"/>
        <v>-0.23000000000001819</v>
      </c>
      <c r="R15" s="16">
        <f t="shared" si="17"/>
        <v>5</v>
      </c>
      <c r="S15" s="17">
        <f t="shared" ca="1" si="10"/>
        <v>-4.6000000000003638</v>
      </c>
      <c r="T15" s="17">
        <f t="shared" ca="1" si="11"/>
        <v>-0.23000000000001819</v>
      </c>
    </row>
    <row r="16" spans="1:20">
      <c r="A16" s="16">
        <f t="shared" si="12"/>
        <v>6</v>
      </c>
      <c r="B16" s="16">
        <f t="shared" ca="1" si="1"/>
        <v>4.32</v>
      </c>
      <c r="C16" s="16">
        <f t="shared" ca="1" si="2"/>
        <v>0.24305555555555552</v>
      </c>
      <c r="D16" s="16">
        <f t="shared" ca="1" si="3"/>
        <v>0.39258411683859018</v>
      </c>
      <c r="E16" s="16">
        <f t="shared" ca="1" si="4"/>
        <v>0</v>
      </c>
      <c r="F16" s="16">
        <f t="shared" ca="1" si="13"/>
        <v>0</v>
      </c>
      <c r="G16" s="16">
        <f t="shared" ca="1" si="14"/>
        <v>3</v>
      </c>
      <c r="H16" s="18">
        <f t="shared" ca="1" si="5"/>
        <v>0</v>
      </c>
      <c r="I16" s="21">
        <f t="shared" ca="1" si="6"/>
        <v>-1</v>
      </c>
      <c r="J16" s="3">
        <f t="shared" ca="1" si="15"/>
        <v>4.7699999999999996</v>
      </c>
      <c r="K16" s="17">
        <f t="shared" ca="1" si="7"/>
        <v>998.77</v>
      </c>
      <c r="L16" s="17">
        <f t="shared" ca="1" si="0"/>
        <v>1001.77</v>
      </c>
      <c r="M16" s="16">
        <f t="shared" ca="1" si="8"/>
        <v>-3</v>
      </c>
      <c r="O16" s="16">
        <f t="shared" si="16"/>
        <v>6</v>
      </c>
      <c r="P16" s="17">
        <f t="shared" ca="1" si="9"/>
        <v>-1.2300000000000182</v>
      </c>
      <c r="R16" s="16">
        <f t="shared" si="17"/>
        <v>6</v>
      </c>
      <c r="S16" s="17">
        <f t="shared" ca="1" si="10"/>
        <v>-20.500000000000313</v>
      </c>
      <c r="T16" s="17">
        <f t="shared" ca="1" si="11"/>
        <v>-1.2300000000000182</v>
      </c>
    </row>
    <row r="17" spans="1:20">
      <c r="A17" s="16">
        <f t="shared" si="12"/>
        <v>7</v>
      </c>
      <c r="B17" s="16">
        <f t="shared" ca="1" si="1"/>
        <v>4.8899999999999997</v>
      </c>
      <c r="C17" s="16">
        <f t="shared" ca="1" si="2"/>
        <v>0.21472392638036811</v>
      </c>
      <c r="D17" s="16">
        <f t="shared" ca="1" si="3"/>
        <v>0.85080226035559159</v>
      </c>
      <c r="E17" s="16">
        <f t="shared" ca="1" si="4"/>
        <v>0</v>
      </c>
      <c r="F17" s="16">
        <f t="shared" ca="1" si="13"/>
        <v>0</v>
      </c>
      <c r="G17" s="16">
        <f t="shared" ca="1" si="14"/>
        <v>4</v>
      </c>
      <c r="H17" s="18">
        <f t="shared" ca="1" si="5"/>
        <v>0</v>
      </c>
      <c r="I17" s="21">
        <f t="shared" ca="1" si="6"/>
        <v>-1</v>
      </c>
      <c r="J17" s="3">
        <f t="shared" ca="1" si="15"/>
        <v>4.7699999999999996</v>
      </c>
      <c r="K17" s="17">
        <f t="shared" ca="1" si="7"/>
        <v>997.77</v>
      </c>
      <c r="L17" s="17">
        <f t="shared" ca="1" si="0"/>
        <v>1001.77</v>
      </c>
      <c r="M17" s="16">
        <f t="shared" ca="1" si="8"/>
        <v>-4</v>
      </c>
      <c r="O17" s="16">
        <f t="shared" si="16"/>
        <v>7</v>
      </c>
      <c r="P17" s="17">
        <f t="shared" ca="1" si="9"/>
        <v>-2.2300000000000182</v>
      </c>
      <c r="R17" s="16">
        <f t="shared" si="17"/>
        <v>7</v>
      </c>
      <c r="S17" s="17">
        <f t="shared" ca="1" si="10"/>
        <v>-31.857142857143117</v>
      </c>
      <c r="T17" s="17">
        <f t="shared" ca="1" si="11"/>
        <v>-2.2300000000000182</v>
      </c>
    </row>
    <row r="18" spans="1:20">
      <c r="A18" s="16">
        <f t="shared" si="12"/>
        <v>8</v>
      </c>
      <c r="B18" s="16">
        <f t="shared" ca="1" si="1"/>
        <v>5.57</v>
      </c>
      <c r="C18" s="16">
        <f t="shared" ca="1" si="2"/>
        <v>0.18850987432675045</v>
      </c>
      <c r="D18" s="16">
        <f t="shared" ca="1" si="3"/>
        <v>0.54553854920244382</v>
      </c>
      <c r="E18" s="16">
        <f t="shared" ca="1" si="4"/>
        <v>0</v>
      </c>
      <c r="F18" s="16">
        <f t="shared" ca="1" si="13"/>
        <v>0</v>
      </c>
      <c r="G18" s="16">
        <f t="shared" ca="1" si="14"/>
        <v>5</v>
      </c>
      <c r="H18" s="18">
        <f t="shared" ca="1" si="5"/>
        <v>0</v>
      </c>
      <c r="I18" s="21">
        <f t="shared" ca="1" si="6"/>
        <v>-1</v>
      </c>
      <c r="J18" s="3">
        <f t="shared" ca="1" si="15"/>
        <v>4.7699999999999996</v>
      </c>
      <c r="K18" s="17">
        <f t="shared" ca="1" si="7"/>
        <v>996.77</v>
      </c>
      <c r="L18" s="17">
        <f t="shared" ca="1" si="0"/>
        <v>1001.77</v>
      </c>
      <c r="M18" s="16">
        <f t="shared" ca="1" si="8"/>
        <v>-5</v>
      </c>
      <c r="O18" s="16">
        <f t="shared" si="16"/>
        <v>8</v>
      </c>
      <c r="P18" s="17">
        <f t="shared" ca="1" si="9"/>
        <v>-3.2300000000000182</v>
      </c>
      <c r="R18" s="16">
        <f t="shared" si="17"/>
        <v>8</v>
      </c>
      <c r="S18" s="17">
        <f t="shared" ca="1" si="10"/>
        <v>-40.375000000000227</v>
      </c>
      <c r="T18" s="17">
        <f t="shared" ca="1" si="11"/>
        <v>-3.2300000000000182</v>
      </c>
    </row>
    <row r="19" spans="1:20">
      <c r="A19" s="16">
        <f t="shared" si="12"/>
        <v>9</v>
      </c>
      <c r="B19" s="16">
        <f t="shared" ca="1" si="1"/>
        <v>2.09</v>
      </c>
      <c r="C19" s="16">
        <f t="shared" ca="1" si="2"/>
        <v>0.50239234449760772</v>
      </c>
      <c r="D19" s="16">
        <f t="shared" ca="1" si="3"/>
        <v>0.71977086222950781</v>
      </c>
      <c r="E19" s="16">
        <f t="shared" ca="1" si="4"/>
        <v>0</v>
      </c>
      <c r="F19" s="16">
        <f t="shared" ca="1" si="13"/>
        <v>0</v>
      </c>
      <c r="G19" s="16">
        <f t="shared" ca="1" si="14"/>
        <v>6</v>
      </c>
      <c r="H19" s="18">
        <f t="shared" ca="1" si="5"/>
        <v>0</v>
      </c>
      <c r="I19" s="21">
        <f t="shared" ca="1" si="6"/>
        <v>-1</v>
      </c>
      <c r="J19" s="3">
        <f t="shared" ca="1" si="15"/>
        <v>4.7699999999999996</v>
      </c>
      <c r="K19" s="17">
        <f t="shared" ca="1" si="7"/>
        <v>995.77</v>
      </c>
      <c r="L19" s="17">
        <f t="shared" ca="1" si="0"/>
        <v>1001.77</v>
      </c>
      <c r="M19" s="16">
        <f t="shared" ca="1" si="8"/>
        <v>-6</v>
      </c>
      <c r="O19" s="16">
        <f t="shared" si="16"/>
        <v>9</v>
      </c>
      <c r="P19" s="17">
        <f t="shared" ca="1" si="9"/>
        <v>-4.2300000000000182</v>
      </c>
      <c r="R19" s="16">
        <f t="shared" si="17"/>
        <v>9</v>
      </c>
      <c r="S19" s="17">
        <f t="shared" ca="1" si="10"/>
        <v>-47.000000000000199</v>
      </c>
      <c r="T19" s="17">
        <f t="shared" ca="1" si="11"/>
        <v>-4.2300000000000182</v>
      </c>
    </row>
    <row r="20" spans="1:20">
      <c r="A20" s="16">
        <f t="shared" si="12"/>
        <v>10</v>
      </c>
      <c r="B20" s="16">
        <f t="shared" ca="1" si="1"/>
        <v>4.91</v>
      </c>
      <c r="C20" s="16">
        <f t="shared" ca="1" si="2"/>
        <v>0.21384928716904275</v>
      </c>
      <c r="D20" s="16">
        <f t="shared" ca="1" si="3"/>
        <v>0.54551431624706659</v>
      </c>
      <c r="E20" s="16">
        <f t="shared" ca="1" si="4"/>
        <v>0</v>
      </c>
      <c r="F20" s="16">
        <f t="shared" ca="1" si="13"/>
        <v>0</v>
      </c>
      <c r="G20" s="16">
        <f t="shared" ca="1" si="14"/>
        <v>7</v>
      </c>
      <c r="H20" s="18">
        <f t="shared" ca="1" si="5"/>
        <v>0</v>
      </c>
      <c r="I20" s="21">
        <f t="shared" ca="1" si="6"/>
        <v>-1</v>
      </c>
      <c r="J20" s="3">
        <f t="shared" ca="1" si="15"/>
        <v>4.7699999999999996</v>
      </c>
      <c r="K20" s="17">
        <f t="shared" ca="1" si="7"/>
        <v>994.77</v>
      </c>
      <c r="L20" s="17">
        <f t="shared" ca="1" si="0"/>
        <v>1001.77</v>
      </c>
      <c r="M20" s="16">
        <f t="shared" ca="1" si="8"/>
        <v>-7</v>
      </c>
      <c r="O20" s="16">
        <f t="shared" si="16"/>
        <v>10</v>
      </c>
      <c r="P20" s="17">
        <f t="shared" ca="1" si="9"/>
        <v>-5.2300000000000182</v>
      </c>
      <c r="R20" s="16">
        <f t="shared" si="17"/>
        <v>10</v>
      </c>
      <c r="S20" s="17">
        <f t="shared" ca="1" si="10"/>
        <v>-52.300000000000182</v>
      </c>
      <c r="T20" s="17">
        <f t="shared" ca="1" si="11"/>
        <v>-5.2300000000000182</v>
      </c>
    </row>
    <row r="21" spans="1:20">
      <c r="A21" s="16">
        <f t="shared" si="12"/>
        <v>11</v>
      </c>
      <c r="B21" s="16">
        <f t="shared" ca="1" si="1"/>
        <v>3.23</v>
      </c>
      <c r="C21" s="16">
        <f t="shared" ca="1" si="2"/>
        <v>0.32507739938080499</v>
      </c>
      <c r="D21" s="16">
        <f t="shared" ca="1" si="3"/>
        <v>5.3767835575871725E-2</v>
      </c>
      <c r="E21" s="16">
        <f t="shared" ca="1" si="4"/>
        <v>1</v>
      </c>
      <c r="F21" s="16">
        <f t="shared" ca="1" si="13"/>
        <v>1</v>
      </c>
      <c r="G21" s="16">
        <f t="shared" ca="1" si="14"/>
        <v>0</v>
      </c>
      <c r="H21" s="18">
        <f t="shared" ca="1" si="5"/>
        <v>3.23</v>
      </c>
      <c r="I21" s="21">
        <f t="shared" ca="1" si="6"/>
        <v>2.23</v>
      </c>
      <c r="J21" s="3">
        <f t="shared" ca="1" si="15"/>
        <v>8</v>
      </c>
      <c r="K21" s="17">
        <f t="shared" ca="1" si="7"/>
        <v>997</v>
      </c>
      <c r="L21" s="17">
        <f t="shared" ca="1" si="0"/>
        <v>1001.77</v>
      </c>
      <c r="M21" s="16">
        <f t="shared" ca="1" si="8"/>
        <v>-4.7699999999999818</v>
      </c>
      <c r="O21" s="16">
        <f t="shared" si="16"/>
        <v>11</v>
      </c>
      <c r="P21" s="17">
        <f t="shared" ca="1" si="9"/>
        <v>-3</v>
      </c>
      <c r="R21" s="16">
        <f t="shared" si="17"/>
        <v>11</v>
      </c>
      <c r="S21" s="17">
        <f t="shared" ca="1" si="10"/>
        <v>-27.272727272727266</v>
      </c>
      <c r="T21" s="17">
        <f t="shared" ca="1" si="11"/>
        <v>-3</v>
      </c>
    </row>
    <row r="22" spans="1:20">
      <c r="A22" s="16">
        <f t="shared" si="12"/>
        <v>12</v>
      </c>
      <c r="B22" s="16">
        <f t="shared" ca="1" si="1"/>
        <v>3.6</v>
      </c>
      <c r="C22" s="16">
        <f t="shared" ca="1" si="2"/>
        <v>0.29166666666666669</v>
      </c>
      <c r="D22" s="16">
        <f t="shared" ca="1" si="3"/>
        <v>8.0747983761309872E-2</v>
      </c>
      <c r="E22" s="16">
        <f t="shared" ca="1" si="4"/>
        <v>1</v>
      </c>
      <c r="F22" s="16">
        <f t="shared" ca="1" si="13"/>
        <v>2</v>
      </c>
      <c r="G22" s="16">
        <f t="shared" ca="1" si="14"/>
        <v>0</v>
      </c>
      <c r="H22" s="18">
        <f t="shared" ca="1" si="5"/>
        <v>3.6</v>
      </c>
      <c r="I22" s="21">
        <f t="shared" ca="1" si="6"/>
        <v>2.6</v>
      </c>
      <c r="J22" s="3">
        <f t="shared" ca="1" si="15"/>
        <v>11.6</v>
      </c>
      <c r="K22" s="17">
        <f t="shared" ca="1" si="7"/>
        <v>999.6</v>
      </c>
      <c r="L22" s="17">
        <f t="shared" ca="1" si="0"/>
        <v>1001.77</v>
      </c>
      <c r="M22" s="16">
        <f t="shared" ca="1" si="8"/>
        <v>-2.1699999999999591</v>
      </c>
      <c r="O22" s="16">
        <f t="shared" si="16"/>
        <v>12</v>
      </c>
      <c r="P22" s="17">
        <f t="shared" ca="1" si="9"/>
        <v>-0.39999999999997726</v>
      </c>
      <c r="R22" s="16">
        <f t="shared" si="17"/>
        <v>12</v>
      </c>
      <c r="S22" s="17">
        <f t="shared" ca="1" si="10"/>
        <v>-3.3333333333331439</v>
      </c>
      <c r="T22" s="17">
        <f t="shared" ca="1" si="11"/>
        <v>-0.39999999999997726</v>
      </c>
    </row>
    <row r="23" spans="1:20">
      <c r="A23" s="16">
        <f t="shared" si="12"/>
        <v>13</v>
      </c>
      <c r="B23" s="16">
        <f t="shared" ca="1" si="1"/>
        <v>3.67</v>
      </c>
      <c r="C23" s="16">
        <f t="shared" ca="1" si="2"/>
        <v>0.28610354223433249</v>
      </c>
      <c r="D23" s="16">
        <f t="shared" ca="1" si="3"/>
        <v>5.898951451818979E-2</v>
      </c>
      <c r="E23" s="16">
        <f t="shared" ca="1" si="4"/>
        <v>1</v>
      </c>
      <c r="F23" s="16">
        <f t="shared" ca="1" si="13"/>
        <v>3</v>
      </c>
      <c r="G23" s="16">
        <f t="shared" ca="1" si="14"/>
        <v>0</v>
      </c>
      <c r="H23" s="18">
        <f t="shared" ca="1" si="5"/>
        <v>3.67</v>
      </c>
      <c r="I23" s="21">
        <f t="shared" ca="1" si="6"/>
        <v>2.67</v>
      </c>
      <c r="J23" s="3">
        <f t="shared" ca="1" si="15"/>
        <v>15.27</v>
      </c>
      <c r="K23" s="17">
        <f t="shared" ca="1" si="7"/>
        <v>1002.27</v>
      </c>
      <c r="L23" s="17">
        <f t="shared" ca="1" si="0"/>
        <v>1002.27</v>
      </c>
      <c r="M23" s="16" t="str">
        <f t="shared" ca="1" si="8"/>
        <v/>
      </c>
      <c r="O23" s="16">
        <f t="shared" si="16"/>
        <v>13</v>
      </c>
      <c r="P23" s="17">
        <f t="shared" ca="1" si="9"/>
        <v>2.2699999999999818</v>
      </c>
      <c r="R23" s="16">
        <f t="shared" si="17"/>
        <v>13</v>
      </c>
      <c r="S23" s="17">
        <f t="shared" ca="1" si="10"/>
        <v>17.461538461538325</v>
      </c>
      <c r="T23" s="17">
        <f t="shared" ca="1" si="11"/>
        <v>2.2699999999999818</v>
      </c>
    </row>
    <row r="24" spans="1:20">
      <c r="A24" s="16">
        <f t="shared" si="12"/>
        <v>14</v>
      </c>
      <c r="B24" s="16">
        <f t="shared" ca="1" si="1"/>
        <v>5.86</v>
      </c>
      <c r="C24" s="16">
        <f t="shared" ca="1" si="2"/>
        <v>0.17918088737201365</v>
      </c>
      <c r="D24" s="16">
        <f t="shared" ca="1" si="3"/>
        <v>0.5950651539605929</v>
      </c>
      <c r="E24" s="16">
        <f t="shared" ca="1" si="4"/>
        <v>0</v>
      </c>
      <c r="F24" s="16">
        <f t="shared" ca="1" si="13"/>
        <v>0</v>
      </c>
      <c r="G24" s="16">
        <f t="shared" ca="1" si="14"/>
        <v>1</v>
      </c>
      <c r="H24" s="18">
        <f t="shared" ca="1" si="5"/>
        <v>0</v>
      </c>
      <c r="I24" s="21">
        <f t="shared" ca="1" si="6"/>
        <v>-1</v>
      </c>
      <c r="J24" s="3">
        <f t="shared" ca="1" si="15"/>
        <v>15.27</v>
      </c>
      <c r="K24" s="17">
        <f t="shared" ca="1" si="7"/>
        <v>1001.27</v>
      </c>
      <c r="L24" s="17">
        <f t="shared" ca="1" si="0"/>
        <v>1002.27</v>
      </c>
      <c r="M24" s="16">
        <f t="shared" ca="1" si="8"/>
        <v>-1</v>
      </c>
      <c r="O24" s="16">
        <f t="shared" si="16"/>
        <v>14</v>
      </c>
      <c r="P24" s="17">
        <f t="shared" ca="1" si="9"/>
        <v>1.2699999999999818</v>
      </c>
      <c r="R24" s="16">
        <f t="shared" si="17"/>
        <v>14</v>
      </c>
      <c r="S24" s="17">
        <f t="shared" ca="1" si="10"/>
        <v>9.0714285714284415</v>
      </c>
      <c r="T24" s="17">
        <f t="shared" ca="1" si="11"/>
        <v>1.2699999999999818</v>
      </c>
    </row>
    <row r="25" spans="1:20">
      <c r="A25" s="16">
        <f t="shared" si="12"/>
        <v>15</v>
      </c>
      <c r="B25" s="16">
        <f t="shared" ca="1" si="1"/>
        <v>5.63</v>
      </c>
      <c r="C25" s="16">
        <f t="shared" ca="1" si="2"/>
        <v>0.18650088809946716</v>
      </c>
      <c r="D25" s="16">
        <f t="shared" ca="1" si="3"/>
        <v>0.18532764105068322</v>
      </c>
      <c r="E25" s="16">
        <f t="shared" ca="1" si="4"/>
        <v>1</v>
      </c>
      <c r="F25" s="16">
        <f t="shared" ca="1" si="13"/>
        <v>1</v>
      </c>
      <c r="G25" s="16">
        <f t="shared" ca="1" si="14"/>
        <v>0</v>
      </c>
      <c r="H25" s="18">
        <f t="shared" ca="1" si="5"/>
        <v>5.63</v>
      </c>
      <c r="I25" s="21">
        <f t="shared" ca="1" si="6"/>
        <v>4.63</v>
      </c>
      <c r="J25" s="3">
        <f t="shared" ca="1" si="15"/>
        <v>20.9</v>
      </c>
      <c r="K25" s="17">
        <f t="shared" ca="1" si="7"/>
        <v>1005.9</v>
      </c>
      <c r="L25" s="17">
        <f t="shared" ca="1" si="0"/>
        <v>1005.9</v>
      </c>
      <c r="M25" s="16" t="str">
        <f t="shared" ca="1" si="8"/>
        <v/>
      </c>
      <c r="O25" s="16">
        <f t="shared" si="16"/>
        <v>15</v>
      </c>
      <c r="P25" s="17">
        <f t="shared" ca="1" si="9"/>
        <v>5.8999999999999773</v>
      </c>
      <c r="R25" s="16">
        <f t="shared" si="17"/>
        <v>15</v>
      </c>
      <c r="S25" s="17">
        <f t="shared" ca="1" si="10"/>
        <v>39.333333333333172</v>
      </c>
      <c r="T25" s="17">
        <f t="shared" ca="1" si="11"/>
        <v>5.8999999999999773</v>
      </c>
    </row>
    <row r="26" spans="1:20">
      <c r="A26" s="16">
        <f t="shared" si="12"/>
        <v>16</v>
      </c>
      <c r="B26" s="16">
        <f t="shared" ca="1" si="1"/>
        <v>3.01</v>
      </c>
      <c r="C26" s="16">
        <f t="shared" ca="1" si="2"/>
        <v>0.34883720930232559</v>
      </c>
      <c r="D26" s="16">
        <f t="shared" ca="1" si="3"/>
        <v>0.7161031097322863</v>
      </c>
      <c r="E26" s="16">
        <f t="shared" ca="1" si="4"/>
        <v>0</v>
      </c>
      <c r="F26" s="16">
        <f t="shared" ca="1" si="13"/>
        <v>0</v>
      </c>
      <c r="G26" s="16">
        <f t="shared" ca="1" si="14"/>
        <v>1</v>
      </c>
      <c r="H26" s="18">
        <f t="shared" ca="1" si="5"/>
        <v>0</v>
      </c>
      <c r="I26" s="21">
        <f t="shared" ca="1" si="6"/>
        <v>-1</v>
      </c>
      <c r="J26" s="3">
        <f t="shared" ca="1" si="15"/>
        <v>20.9</v>
      </c>
      <c r="K26" s="17">
        <f t="shared" ca="1" si="7"/>
        <v>1004.9</v>
      </c>
      <c r="L26" s="17">
        <f t="shared" ca="1" si="0"/>
        <v>1005.9</v>
      </c>
      <c r="M26" s="16">
        <f t="shared" ca="1" si="8"/>
        <v>-1</v>
      </c>
      <c r="O26" s="16">
        <f t="shared" si="16"/>
        <v>16</v>
      </c>
      <c r="P26" s="17">
        <f t="shared" ca="1" si="9"/>
        <v>4.8999999999999773</v>
      </c>
      <c r="R26" s="16">
        <f t="shared" si="17"/>
        <v>16</v>
      </c>
      <c r="S26" s="17">
        <f t="shared" ca="1" si="10"/>
        <v>30.624999999999858</v>
      </c>
      <c r="T26" s="17">
        <f t="shared" ca="1" si="11"/>
        <v>4.8999999999999773</v>
      </c>
    </row>
    <row r="27" spans="1:20">
      <c r="A27" s="16">
        <f t="shared" si="12"/>
        <v>17</v>
      </c>
      <c r="B27" s="16">
        <f t="shared" ca="1" si="1"/>
        <v>4.59</v>
      </c>
      <c r="C27" s="16">
        <f t="shared" ca="1" si="2"/>
        <v>0.22875816993464054</v>
      </c>
      <c r="D27" s="16">
        <f t="shared" ca="1" si="3"/>
        <v>0.27802499533373393</v>
      </c>
      <c r="E27" s="16">
        <f t="shared" ca="1" si="4"/>
        <v>0</v>
      </c>
      <c r="F27" s="16">
        <f t="shared" ca="1" si="13"/>
        <v>0</v>
      </c>
      <c r="G27" s="16">
        <f t="shared" ca="1" si="14"/>
        <v>2</v>
      </c>
      <c r="H27" s="18">
        <f t="shared" ca="1" si="5"/>
        <v>0</v>
      </c>
      <c r="I27" s="21">
        <f t="shared" ca="1" si="6"/>
        <v>-1</v>
      </c>
      <c r="J27" s="3">
        <f t="shared" ca="1" si="15"/>
        <v>20.9</v>
      </c>
      <c r="K27" s="17">
        <f t="shared" ca="1" si="7"/>
        <v>1003.9</v>
      </c>
      <c r="L27" s="17">
        <f t="shared" ca="1" si="0"/>
        <v>1005.9</v>
      </c>
      <c r="M27" s="16">
        <f t="shared" ca="1" si="8"/>
        <v>-2</v>
      </c>
      <c r="O27" s="16">
        <f t="shared" si="16"/>
        <v>17</v>
      </c>
      <c r="P27" s="17">
        <f t="shared" ca="1" si="9"/>
        <v>3.8999999999999773</v>
      </c>
      <c r="R27" s="16">
        <f t="shared" si="17"/>
        <v>17</v>
      </c>
      <c r="S27" s="17">
        <f t="shared" ca="1" si="10"/>
        <v>22.941176470588104</v>
      </c>
      <c r="T27" s="17">
        <f t="shared" ca="1" si="11"/>
        <v>3.8999999999999773</v>
      </c>
    </row>
    <row r="28" spans="1:20">
      <c r="A28" s="16">
        <f t="shared" si="12"/>
        <v>18</v>
      </c>
      <c r="B28" s="16">
        <f t="shared" ca="1" si="1"/>
        <v>2.27</v>
      </c>
      <c r="C28" s="16">
        <f t="shared" ca="1" si="2"/>
        <v>0.46255506607929514</v>
      </c>
      <c r="D28" s="16">
        <f t="shared" ca="1" si="3"/>
        <v>0.82743485106092329</v>
      </c>
      <c r="E28" s="16">
        <f t="shared" ca="1" si="4"/>
        <v>0</v>
      </c>
      <c r="F28" s="16">
        <f t="shared" ca="1" si="13"/>
        <v>0</v>
      </c>
      <c r="G28" s="16">
        <f t="shared" ca="1" si="14"/>
        <v>3</v>
      </c>
      <c r="H28" s="18">
        <f t="shared" ca="1" si="5"/>
        <v>0</v>
      </c>
      <c r="I28" s="21">
        <f t="shared" ca="1" si="6"/>
        <v>-1</v>
      </c>
      <c r="J28" s="3">
        <f t="shared" ca="1" si="15"/>
        <v>20.9</v>
      </c>
      <c r="K28" s="17">
        <f t="shared" ca="1" si="7"/>
        <v>1002.9</v>
      </c>
      <c r="L28" s="17">
        <f t="shared" ca="1" si="0"/>
        <v>1005.9</v>
      </c>
      <c r="M28" s="16">
        <f t="shared" ca="1" si="8"/>
        <v>-3</v>
      </c>
      <c r="O28" s="16">
        <f t="shared" si="16"/>
        <v>18</v>
      </c>
      <c r="P28" s="17">
        <f t="shared" ca="1" si="9"/>
        <v>2.8999999999999773</v>
      </c>
      <c r="R28" s="16">
        <f t="shared" si="17"/>
        <v>18</v>
      </c>
      <c r="S28" s="17">
        <f t="shared" ca="1" si="10"/>
        <v>16.111111111110986</v>
      </c>
      <c r="T28" s="17">
        <f t="shared" ca="1" si="11"/>
        <v>2.8999999999999773</v>
      </c>
    </row>
    <row r="29" spans="1:20">
      <c r="A29" s="16">
        <f t="shared" si="12"/>
        <v>19</v>
      </c>
      <c r="B29" s="16">
        <f t="shared" ca="1" si="1"/>
        <v>5.37</v>
      </c>
      <c r="C29" s="16">
        <f t="shared" ca="1" si="2"/>
        <v>0.19553072625698326</v>
      </c>
      <c r="D29" s="16">
        <f t="shared" ca="1" si="3"/>
        <v>0.32532772380021457</v>
      </c>
      <c r="E29" s="16">
        <f t="shared" ca="1" si="4"/>
        <v>0</v>
      </c>
      <c r="F29" s="16">
        <f t="shared" ca="1" si="13"/>
        <v>0</v>
      </c>
      <c r="G29" s="16">
        <f t="shared" ca="1" si="14"/>
        <v>4</v>
      </c>
      <c r="H29" s="18">
        <f t="shared" ca="1" si="5"/>
        <v>0</v>
      </c>
      <c r="I29" s="21">
        <f t="shared" ca="1" si="6"/>
        <v>-1</v>
      </c>
      <c r="J29" s="3">
        <f t="shared" ca="1" si="15"/>
        <v>20.9</v>
      </c>
      <c r="K29" s="17">
        <f t="shared" ca="1" si="7"/>
        <v>1001.9</v>
      </c>
      <c r="L29" s="17">
        <f t="shared" ca="1" si="0"/>
        <v>1005.9</v>
      </c>
      <c r="M29" s="16">
        <f t="shared" ca="1" si="8"/>
        <v>-4</v>
      </c>
      <c r="O29" s="16">
        <f t="shared" si="16"/>
        <v>19</v>
      </c>
      <c r="P29" s="17">
        <f t="shared" ca="1" si="9"/>
        <v>1.8999999999999773</v>
      </c>
      <c r="R29" s="16">
        <f t="shared" si="17"/>
        <v>19</v>
      </c>
      <c r="S29" s="17">
        <f t="shared" ca="1" si="10"/>
        <v>9.9999999999998721</v>
      </c>
      <c r="T29" s="17">
        <f t="shared" ca="1" si="11"/>
        <v>1.8999999999999773</v>
      </c>
    </row>
    <row r="30" spans="1:20">
      <c r="A30" s="16">
        <f t="shared" si="12"/>
        <v>20</v>
      </c>
      <c r="B30" s="16">
        <f t="shared" ca="1" si="1"/>
        <v>4</v>
      </c>
      <c r="C30" s="16">
        <f t="shared" ca="1" si="2"/>
        <v>0.26250000000000001</v>
      </c>
      <c r="D30" s="16">
        <f t="shared" ca="1" si="3"/>
        <v>0.46796855206898158</v>
      </c>
      <c r="E30" s="16">
        <f t="shared" ca="1" si="4"/>
        <v>0</v>
      </c>
      <c r="F30" s="16">
        <f t="shared" ca="1" si="13"/>
        <v>0</v>
      </c>
      <c r="G30" s="16">
        <f t="shared" ca="1" si="14"/>
        <v>5</v>
      </c>
      <c r="H30" s="18">
        <f t="shared" ca="1" si="5"/>
        <v>0</v>
      </c>
      <c r="I30" s="21">
        <f t="shared" ca="1" si="6"/>
        <v>-1</v>
      </c>
      <c r="J30" s="3">
        <f t="shared" ca="1" si="15"/>
        <v>20.9</v>
      </c>
      <c r="K30" s="17">
        <f t="shared" ca="1" si="7"/>
        <v>1000.9</v>
      </c>
      <c r="L30" s="17">
        <f t="shared" ca="1" si="0"/>
        <v>1005.9</v>
      </c>
      <c r="M30" s="16">
        <f t="shared" ca="1" si="8"/>
        <v>-5</v>
      </c>
      <c r="O30" s="16">
        <f t="shared" si="16"/>
        <v>20</v>
      </c>
      <c r="P30" s="17">
        <f t="shared" ca="1" si="9"/>
        <v>0.89999999999997726</v>
      </c>
      <c r="R30" s="16">
        <f t="shared" si="17"/>
        <v>20</v>
      </c>
      <c r="S30" s="17">
        <f t="shared" ca="1" si="10"/>
        <v>4.4999999999998863</v>
      </c>
      <c r="T30" s="17">
        <f t="shared" ca="1" si="11"/>
        <v>0.89999999999997726</v>
      </c>
    </row>
    <row r="31" spans="1:20">
      <c r="A31" s="16">
        <f t="shared" si="12"/>
        <v>21</v>
      </c>
      <c r="B31" s="16">
        <f t="shared" ca="1" si="1"/>
        <v>5.25</v>
      </c>
      <c r="C31" s="16">
        <f t="shared" ca="1" si="2"/>
        <v>0.2</v>
      </c>
      <c r="D31" s="16">
        <f t="shared" ca="1" si="3"/>
        <v>0.30049247051301942</v>
      </c>
      <c r="E31" s="16">
        <f t="shared" ca="1" si="4"/>
        <v>0</v>
      </c>
      <c r="F31" s="16">
        <f t="shared" ca="1" si="13"/>
        <v>0</v>
      </c>
      <c r="G31" s="16">
        <f t="shared" ca="1" si="14"/>
        <v>6</v>
      </c>
      <c r="H31" s="18">
        <f t="shared" ca="1" si="5"/>
        <v>0</v>
      </c>
      <c r="I31" s="21">
        <f t="shared" ca="1" si="6"/>
        <v>-1</v>
      </c>
      <c r="J31" s="3">
        <f t="shared" ca="1" si="15"/>
        <v>20.9</v>
      </c>
      <c r="K31" s="17">
        <f t="shared" ca="1" si="7"/>
        <v>999.9</v>
      </c>
      <c r="L31" s="17">
        <f t="shared" ca="1" si="0"/>
        <v>1005.9</v>
      </c>
      <c r="M31" s="16">
        <f t="shared" ca="1" si="8"/>
        <v>-6</v>
      </c>
      <c r="O31" s="16">
        <f t="shared" si="16"/>
        <v>21</v>
      </c>
      <c r="P31" s="17">
        <f t="shared" ca="1" si="9"/>
        <v>-0.10000000000002274</v>
      </c>
      <c r="R31" s="16">
        <f t="shared" si="17"/>
        <v>21</v>
      </c>
      <c r="S31" s="17">
        <f t="shared" ca="1" si="10"/>
        <v>-0.47619047619058108</v>
      </c>
      <c r="T31" s="17">
        <f t="shared" ca="1" si="11"/>
        <v>-0.10000000000002274</v>
      </c>
    </row>
    <row r="32" spans="1:20">
      <c r="A32" s="16">
        <f t="shared" si="12"/>
        <v>22</v>
      </c>
      <c r="B32" s="16">
        <f t="shared" ca="1" si="1"/>
        <v>2.92</v>
      </c>
      <c r="C32" s="16">
        <f t="shared" ca="1" si="2"/>
        <v>0.3595890410958904</v>
      </c>
      <c r="D32" s="16">
        <f t="shared" ca="1" si="3"/>
        <v>0.50474193489241181</v>
      </c>
      <c r="E32" s="16">
        <f t="shared" ca="1" si="4"/>
        <v>0</v>
      </c>
      <c r="F32" s="16">
        <f t="shared" ca="1" si="13"/>
        <v>0</v>
      </c>
      <c r="G32" s="16">
        <f t="shared" ca="1" si="14"/>
        <v>7</v>
      </c>
      <c r="H32" s="18">
        <f t="shared" ca="1" si="5"/>
        <v>0</v>
      </c>
      <c r="I32" s="21">
        <f t="shared" ca="1" si="6"/>
        <v>-1</v>
      </c>
      <c r="J32" s="3">
        <f t="shared" ca="1" si="15"/>
        <v>20.9</v>
      </c>
      <c r="K32" s="17">
        <f t="shared" ca="1" si="7"/>
        <v>998.9</v>
      </c>
      <c r="L32" s="17">
        <f t="shared" ca="1" si="0"/>
        <v>1005.9</v>
      </c>
      <c r="M32" s="16">
        <f t="shared" ca="1" si="8"/>
        <v>-7</v>
      </c>
      <c r="O32" s="16">
        <f t="shared" si="16"/>
        <v>22</v>
      </c>
      <c r="P32" s="17">
        <f t="shared" ca="1" si="9"/>
        <v>-1.1000000000000227</v>
      </c>
      <c r="R32" s="16">
        <f t="shared" si="17"/>
        <v>22</v>
      </c>
      <c r="S32" s="17">
        <f t="shared" ca="1" si="10"/>
        <v>-5.0000000000000995</v>
      </c>
      <c r="T32" s="17">
        <f t="shared" ca="1" si="11"/>
        <v>-1.1000000000000227</v>
      </c>
    </row>
    <row r="33" spans="1:20">
      <c r="A33" s="16">
        <f t="shared" si="12"/>
        <v>23</v>
      </c>
      <c r="B33" s="16">
        <f t="shared" ca="1" si="1"/>
        <v>5.54</v>
      </c>
      <c r="C33" s="16">
        <f t="shared" ca="1" si="2"/>
        <v>0.18953068592057765</v>
      </c>
      <c r="D33" s="16">
        <f t="shared" ca="1" si="3"/>
        <v>0.7906100264876561</v>
      </c>
      <c r="E33" s="16">
        <f t="shared" ca="1" si="4"/>
        <v>0</v>
      </c>
      <c r="F33" s="16">
        <f t="shared" ca="1" si="13"/>
        <v>0</v>
      </c>
      <c r="G33" s="16">
        <f t="shared" ca="1" si="14"/>
        <v>8</v>
      </c>
      <c r="H33" s="18">
        <f t="shared" ca="1" si="5"/>
        <v>0</v>
      </c>
      <c r="I33" s="21">
        <f t="shared" ca="1" si="6"/>
        <v>-1</v>
      </c>
      <c r="J33" s="3">
        <f t="shared" ca="1" si="15"/>
        <v>20.9</v>
      </c>
      <c r="K33" s="17">
        <f t="shared" ca="1" si="7"/>
        <v>997.9</v>
      </c>
      <c r="L33" s="17">
        <f t="shared" ca="1" si="0"/>
        <v>1005.9</v>
      </c>
      <c r="M33" s="16">
        <f t="shared" ca="1" si="8"/>
        <v>-8</v>
      </c>
      <c r="O33" s="16">
        <f t="shared" si="16"/>
        <v>23</v>
      </c>
      <c r="P33" s="17">
        <f t="shared" ca="1" si="9"/>
        <v>-2.1000000000000227</v>
      </c>
      <c r="R33" s="16">
        <f t="shared" si="17"/>
        <v>23</v>
      </c>
      <c r="S33" s="17">
        <f t="shared" ca="1" si="10"/>
        <v>-9.1304347826088019</v>
      </c>
      <c r="T33" s="17">
        <f t="shared" ca="1" si="11"/>
        <v>-2.1000000000000227</v>
      </c>
    </row>
    <row r="34" spans="1:20">
      <c r="A34" s="16">
        <f t="shared" si="12"/>
        <v>24</v>
      </c>
      <c r="B34" s="16">
        <f t="shared" ca="1" si="1"/>
        <v>2.58</v>
      </c>
      <c r="C34" s="16">
        <f t="shared" ca="1" si="2"/>
        <v>0.40697674418604651</v>
      </c>
      <c r="D34" s="16">
        <f t="shared" ca="1" si="3"/>
        <v>3.2744612389707273E-2</v>
      </c>
      <c r="E34" s="16">
        <f t="shared" ca="1" si="4"/>
        <v>1</v>
      </c>
      <c r="F34" s="16">
        <f t="shared" ca="1" si="13"/>
        <v>1</v>
      </c>
      <c r="G34" s="16">
        <f t="shared" ca="1" si="14"/>
        <v>0</v>
      </c>
      <c r="H34" s="18">
        <f t="shared" ca="1" si="5"/>
        <v>2.58</v>
      </c>
      <c r="I34" s="21">
        <f t="shared" ca="1" si="6"/>
        <v>1.58</v>
      </c>
      <c r="J34" s="3">
        <f t="shared" ca="1" si="15"/>
        <v>23.479999999999997</v>
      </c>
      <c r="K34" s="17">
        <f t="shared" ca="1" si="7"/>
        <v>999.48</v>
      </c>
      <c r="L34" s="17">
        <f t="shared" ca="1" si="0"/>
        <v>1005.9</v>
      </c>
      <c r="M34" s="16">
        <f t="shared" ca="1" si="8"/>
        <v>-6.4199999999999591</v>
      </c>
      <c r="O34" s="16">
        <f t="shared" si="16"/>
        <v>24</v>
      </c>
      <c r="P34" s="17">
        <f t="shared" ca="1" si="9"/>
        <v>-0.51999999999998181</v>
      </c>
      <c r="R34" s="16">
        <f t="shared" si="17"/>
        <v>24</v>
      </c>
      <c r="S34" s="17">
        <f t="shared" ca="1" si="10"/>
        <v>-2.1666666666666003</v>
      </c>
      <c r="T34" s="17">
        <f t="shared" ca="1" si="11"/>
        <v>-0.51999999999998181</v>
      </c>
    </row>
    <row r="35" spans="1:20">
      <c r="A35" s="16">
        <f t="shared" si="12"/>
        <v>25</v>
      </c>
      <c r="B35" s="16">
        <f t="shared" ca="1" si="1"/>
        <v>5.84</v>
      </c>
      <c r="C35" s="16">
        <f t="shared" ca="1" si="2"/>
        <v>0.1797945205479452</v>
      </c>
      <c r="D35" s="16">
        <f t="shared" ca="1" si="3"/>
        <v>0.90317391101598177</v>
      </c>
      <c r="E35" s="16">
        <f t="shared" ca="1" si="4"/>
        <v>0</v>
      </c>
      <c r="F35" s="16">
        <f t="shared" ca="1" si="13"/>
        <v>0</v>
      </c>
      <c r="G35" s="16">
        <f t="shared" ca="1" si="14"/>
        <v>1</v>
      </c>
      <c r="H35" s="18">
        <f t="shared" ca="1" si="5"/>
        <v>0</v>
      </c>
      <c r="I35" s="21">
        <f t="shared" ca="1" si="6"/>
        <v>-1</v>
      </c>
      <c r="J35" s="3">
        <f t="shared" ca="1" si="15"/>
        <v>23.479999999999997</v>
      </c>
      <c r="K35" s="17">
        <f t="shared" ca="1" si="7"/>
        <v>998.48</v>
      </c>
      <c r="L35" s="17">
        <f t="shared" ca="1" si="0"/>
        <v>1005.9</v>
      </c>
      <c r="M35" s="16">
        <f t="shared" ca="1" si="8"/>
        <v>-7.4199999999999591</v>
      </c>
      <c r="O35" s="16">
        <f t="shared" si="16"/>
        <v>25</v>
      </c>
      <c r="P35" s="17">
        <f t="shared" ca="1" si="9"/>
        <v>-1.5199999999999818</v>
      </c>
      <c r="R35" s="16">
        <f t="shared" si="17"/>
        <v>25</v>
      </c>
      <c r="S35" s="17">
        <f t="shared" ca="1" si="10"/>
        <v>-6.0799999999999272</v>
      </c>
      <c r="T35" s="17">
        <f t="shared" ca="1" si="11"/>
        <v>-1.5199999999999818</v>
      </c>
    </row>
    <row r="36" spans="1:20">
      <c r="A36" s="16">
        <f t="shared" si="12"/>
        <v>26</v>
      </c>
      <c r="B36" s="16">
        <f t="shared" ca="1" si="1"/>
        <v>2</v>
      </c>
      <c r="C36" s="16">
        <f t="shared" ca="1" si="2"/>
        <v>0.52500000000000002</v>
      </c>
      <c r="D36" s="16">
        <f t="shared" ca="1" si="3"/>
        <v>0.89595894505199114</v>
      </c>
      <c r="E36" s="16">
        <f t="shared" ca="1" si="4"/>
        <v>0</v>
      </c>
      <c r="F36" s="16">
        <f t="shared" ca="1" si="13"/>
        <v>0</v>
      </c>
      <c r="G36" s="16">
        <f t="shared" ca="1" si="14"/>
        <v>2</v>
      </c>
      <c r="H36" s="18">
        <f t="shared" ca="1" si="5"/>
        <v>0</v>
      </c>
      <c r="I36" s="21">
        <f t="shared" ca="1" si="6"/>
        <v>-1</v>
      </c>
      <c r="J36" s="3">
        <f t="shared" ca="1" si="15"/>
        <v>23.479999999999997</v>
      </c>
      <c r="K36" s="17">
        <f t="shared" ca="1" si="7"/>
        <v>997.48</v>
      </c>
      <c r="L36" s="17">
        <f t="shared" ca="1" si="0"/>
        <v>1005.9</v>
      </c>
      <c r="M36" s="16">
        <f t="shared" ca="1" si="8"/>
        <v>-8.4199999999999591</v>
      </c>
      <c r="O36" s="16">
        <f t="shared" si="16"/>
        <v>26</v>
      </c>
      <c r="P36" s="17">
        <f t="shared" ca="1" si="9"/>
        <v>-2.5199999999999818</v>
      </c>
      <c r="R36" s="16">
        <f t="shared" si="17"/>
        <v>26</v>
      </c>
      <c r="S36" s="17">
        <f t="shared" ca="1" si="10"/>
        <v>-9.6923076923076223</v>
      </c>
      <c r="T36" s="17">
        <f t="shared" ca="1" si="11"/>
        <v>-2.5199999999999818</v>
      </c>
    </row>
    <row r="37" spans="1:20">
      <c r="A37" s="16">
        <f t="shared" si="12"/>
        <v>27</v>
      </c>
      <c r="B37" s="16">
        <f t="shared" ca="1" si="1"/>
        <v>5.55</v>
      </c>
      <c r="C37" s="16">
        <f t="shared" ca="1" si="2"/>
        <v>0.18918918918918923</v>
      </c>
      <c r="D37" s="16">
        <f t="shared" ca="1" si="3"/>
        <v>0.95173816447219317</v>
      </c>
      <c r="E37" s="16">
        <f t="shared" ca="1" si="4"/>
        <v>0</v>
      </c>
      <c r="F37" s="16">
        <f t="shared" ca="1" si="13"/>
        <v>0</v>
      </c>
      <c r="G37" s="16">
        <f t="shared" ca="1" si="14"/>
        <v>3</v>
      </c>
      <c r="H37" s="18">
        <f t="shared" ca="1" si="5"/>
        <v>0</v>
      </c>
      <c r="I37" s="21">
        <f t="shared" ca="1" si="6"/>
        <v>-1</v>
      </c>
      <c r="J37" s="3">
        <f t="shared" ca="1" si="15"/>
        <v>23.479999999999997</v>
      </c>
      <c r="K37" s="17">
        <f t="shared" ca="1" si="7"/>
        <v>996.48</v>
      </c>
      <c r="L37" s="17">
        <f t="shared" ca="1" si="0"/>
        <v>1005.9</v>
      </c>
      <c r="M37" s="16">
        <f t="shared" ca="1" si="8"/>
        <v>-9.4199999999999591</v>
      </c>
      <c r="O37" s="16">
        <f t="shared" si="16"/>
        <v>27</v>
      </c>
      <c r="P37" s="17">
        <f t="shared" ca="1" si="9"/>
        <v>-3.5199999999999818</v>
      </c>
      <c r="R37" s="16">
        <f t="shared" si="17"/>
        <v>27</v>
      </c>
      <c r="S37" s="17">
        <f t="shared" ca="1" si="10"/>
        <v>-13.037037037036967</v>
      </c>
      <c r="T37" s="17">
        <f t="shared" ca="1" si="11"/>
        <v>-3.5199999999999818</v>
      </c>
    </row>
    <row r="38" spans="1:20">
      <c r="A38" s="16">
        <f t="shared" si="12"/>
        <v>28</v>
      </c>
      <c r="B38" s="16">
        <f t="shared" ca="1" si="1"/>
        <v>5.76</v>
      </c>
      <c r="C38" s="16">
        <f t="shared" ca="1" si="2"/>
        <v>0.18229166666666666</v>
      </c>
      <c r="D38" s="16">
        <f t="shared" ca="1" si="3"/>
        <v>0.27633405058869176</v>
      </c>
      <c r="E38" s="16">
        <f t="shared" ca="1" si="4"/>
        <v>0</v>
      </c>
      <c r="F38" s="16">
        <f t="shared" ca="1" si="13"/>
        <v>0</v>
      </c>
      <c r="G38" s="16">
        <f t="shared" ca="1" si="14"/>
        <v>4</v>
      </c>
      <c r="H38" s="18">
        <f t="shared" ca="1" si="5"/>
        <v>0</v>
      </c>
      <c r="I38" s="21">
        <f t="shared" ca="1" si="6"/>
        <v>-1</v>
      </c>
      <c r="J38" s="3">
        <f t="shared" ca="1" si="15"/>
        <v>23.479999999999997</v>
      </c>
      <c r="K38" s="17">
        <f t="shared" ca="1" si="7"/>
        <v>995.48</v>
      </c>
      <c r="L38" s="17">
        <f t="shared" ca="1" si="0"/>
        <v>1005.9</v>
      </c>
      <c r="M38" s="16">
        <f t="shared" ca="1" si="8"/>
        <v>-10.419999999999959</v>
      </c>
      <c r="O38" s="16">
        <f t="shared" si="16"/>
        <v>28</v>
      </c>
      <c r="P38" s="17">
        <f t="shared" ca="1" si="9"/>
        <v>-4.5199999999999818</v>
      </c>
      <c r="R38" s="16">
        <f t="shared" si="17"/>
        <v>28</v>
      </c>
      <c r="S38" s="17">
        <f t="shared" ca="1" si="10"/>
        <v>-16.142857142857082</v>
      </c>
      <c r="T38" s="17">
        <f t="shared" ca="1" si="11"/>
        <v>-4.5199999999999818</v>
      </c>
    </row>
    <row r="39" spans="1:20">
      <c r="A39" s="16">
        <f t="shared" si="12"/>
        <v>29</v>
      </c>
      <c r="B39" s="16">
        <f t="shared" ca="1" si="1"/>
        <v>3.58</v>
      </c>
      <c r="C39" s="16">
        <f t="shared" ca="1" si="2"/>
        <v>0.29329608938547486</v>
      </c>
      <c r="D39" s="16">
        <f t="shared" ca="1" si="3"/>
        <v>0.35052179277265183</v>
      </c>
      <c r="E39" s="16">
        <f t="shared" ca="1" si="4"/>
        <v>0</v>
      </c>
      <c r="F39" s="16">
        <f t="shared" ca="1" si="13"/>
        <v>0</v>
      </c>
      <c r="G39" s="16">
        <f t="shared" ca="1" si="14"/>
        <v>5</v>
      </c>
      <c r="H39" s="18">
        <f t="shared" ca="1" si="5"/>
        <v>0</v>
      </c>
      <c r="I39" s="21">
        <f t="shared" ca="1" si="6"/>
        <v>-1</v>
      </c>
      <c r="J39" s="3">
        <f t="shared" ca="1" si="15"/>
        <v>23.479999999999997</v>
      </c>
      <c r="K39" s="17">
        <f t="shared" ca="1" si="7"/>
        <v>994.48</v>
      </c>
      <c r="L39" s="17">
        <f t="shared" ca="1" si="0"/>
        <v>1005.9</v>
      </c>
      <c r="M39" s="16">
        <f t="shared" ca="1" si="8"/>
        <v>-11.419999999999959</v>
      </c>
      <c r="O39" s="16">
        <f t="shared" si="16"/>
        <v>29</v>
      </c>
      <c r="P39" s="17">
        <f t="shared" ca="1" si="9"/>
        <v>-5.5199999999999818</v>
      </c>
      <c r="R39" s="16">
        <f t="shared" si="17"/>
        <v>29</v>
      </c>
      <c r="S39" s="17">
        <f t="shared" ca="1" si="10"/>
        <v>-19.034482758620626</v>
      </c>
      <c r="T39" s="17">
        <f t="shared" ca="1" si="11"/>
        <v>-5.5199999999999818</v>
      </c>
    </row>
    <row r="40" spans="1:20">
      <c r="A40" s="16">
        <f t="shared" si="12"/>
        <v>30</v>
      </c>
      <c r="B40" s="16">
        <f t="shared" ca="1" si="1"/>
        <v>3.19</v>
      </c>
      <c r="C40" s="16">
        <f t="shared" ca="1" si="2"/>
        <v>0.32915360501567403</v>
      </c>
      <c r="D40" s="16">
        <f t="shared" ca="1" si="3"/>
        <v>0.65487699688616297</v>
      </c>
      <c r="E40" s="16">
        <f t="shared" ca="1" si="4"/>
        <v>0</v>
      </c>
      <c r="F40" s="16">
        <f t="shared" ca="1" si="13"/>
        <v>0</v>
      </c>
      <c r="G40" s="16">
        <f t="shared" ca="1" si="14"/>
        <v>6</v>
      </c>
      <c r="H40" s="18">
        <f t="shared" ca="1" si="5"/>
        <v>0</v>
      </c>
      <c r="I40" s="21">
        <f t="shared" ca="1" si="6"/>
        <v>-1</v>
      </c>
      <c r="J40" s="3">
        <f t="shared" ca="1" si="15"/>
        <v>23.479999999999997</v>
      </c>
      <c r="K40" s="17">
        <f t="shared" ca="1" si="7"/>
        <v>993.48</v>
      </c>
      <c r="L40" s="17">
        <f t="shared" ca="1" si="0"/>
        <v>1005.9</v>
      </c>
      <c r="M40" s="16">
        <f t="shared" ca="1" si="8"/>
        <v>-12.419999999999959</v>
      </c>
      <c r="O40" s="16">
        <f t="shared" si="16"/>
        <v>30</v>
      </c>
      <c r="P40" s="17">
        <f t="shared" ca="1" si="9"/>
        <v>-6.5199999999999818</v>
      </c>
      <c r="R40" s="16">
        <f t="shared" si="17"/>
        <v>30</v>
      </c>
      <c r="S40" s="17">
        <f t="shared" ca="1" si="10"/>
        <v>-21.733333333333277</v>
      </c>
      <c r="T40" s="17">
        <f t="shared" ca="1" si="11"/>
        <v>-6.5199999999999818</v>
      </c>
    </row>
    <row r="41" spans="1:20">
      <c r="A41" s="16">
        <f t="shared" si="12"/>
        <v>31</v>
      </c>
      <c r="B41" s="16">
        <f t="shared" ca="1" si="1"/>
        <v>2.97</v>
      </c>
      <c r="C41" s="16">
        <f t="shared" ca="1" si="2"/>
        <v>0.35353535353535354</v>
      </c>
      <c r="D41" s="16">
        <f t="shared" ca="1" si="3"/>
        <v>0.23364539281985852</v>
      </c>
      <c r="E41" s="16">
        <f t="shared" ca="1" si="4"/>
        <v>1</v>
      </c>
      <c r="F41" s="16">
        <f t="shared" ca="1" si="13"/>
        <v>1</v>
      </c>
      <c r="G41" s="16">
        <f t="shared" ca="1" si="14"/>
        <v>0</v>
      </c>
      <c r="H41" s="18">
        <f t="shared" ca="1" si="5"/>
        <v>2.97</v>
      </c>
      <c r="I41" s="21">
        <f t="shared" ca="1" si="6"/>
        <v>1.9700000000000002</v>
      </c>
      <c r="J41" s="3">
        <f t="shared" ca="1" si="15"/>
        <v>26.449999999999996</v>
      </c>
      <c r="K41" s="17">
        <f t="shared" ca="1" si="7"/>
        <v>995.45</v>
      </c>
      <c r="L41" s="17">
        <f t="shared" ca="1" si="0"/>
        <v>1005.9</v>
      </c>
      <c r="M41" s="16">
        <f t="shared" ca="1" si="8"/>
        <v>-10.449999999999932</v>
      </c>
      <c r="O41" s="16">
        <f t="shared" si="16"/>
        <v>31</v>
      </c>
      <c r="P41" s="17">
        <f t="shared" ca="1" si="9"/>
        <v>-4.5499999999999545</v>
      </c>
      <c r="R41" s="16">
        <f t="shared" si="17"/>
        <v>31</v>
      </c>
      <c r="S41" s="17">
        <f t="shared" ca="1" si="10"/>
        <v>-14.677419354838563</v>
      </c>
      <c r="T41" s="17">
        <f t="shared" ca="1" si="11"/>
        <v>-4.5499999999999545</v>
      </c>
    </row>
    <row r="42" spans="1:20">
      <c r="A42" s="16">
        <f t="shared" si="12"/>
        <v>32</v>
      </c>
      <c r="B42" s="16">
        <f t="shared" ca="1" si="1"/>
        <v>2.5099999999999998</v>
      </c>
      <c r="C42" s="16">
        <f t="shared" ca="1" si="2"/>
        <v>0.41832669322709171</v>
      </c>
      <c r="D42" s="16">
        <f t="shared" ca="1" si="3"/>
        <v>0.74977970442539488</v>
      </c>
      <c r="E42" s="16">
        <f t="shared" ca="1" si="4"/>
        <v>0</v>
      </c>
      <c r="F42" s="16">
        <f t="shared" ca="1" si="13"/>
        <v>0</v>
      </c>
      <c r="G42" s="16">
        <f t="shared" ca="1" si="14"/>
        <v>1</v>
      </c>
      <c r="H42" s="18">
        <f t="shared" ca="1" si="5"/>
        <v>0</v>
      </c>
      <c r="I42" s="21">
        <f t="shared" ca="1" si="6"/>
        <v>-1</v>
      </c>
      <c r="J42" s="3">
        <f t="shared" ca="1" si="15"/>
        <v>26.449999999999996</v>
      </c>
      <c r="K42" s="17">
        <f t="shared" ca="1" si="7"/>
        <v>994.45</v>
      </c>
      <c r="L42" s="17">
        <f t="shared" ca="1" si="0"/>
        <v>1005.9</v>
      </c>
      <c r="M42" s="16">
        <f t="shared" ca="1" si="8"/>
        <v>-11.449999999999932</v>
      </c>
      <c r="O42" s="16">
        <f t="shared" si="16"/>
        <v>32</v>
      </c>
      <c r="P42" s="17">
        <f t="shared" ca="1" si="9"/>
        <v>-5.5499999999999545</v>
      </c>
      <c r="R42" s="16">
        <f t="shared" si="17"/>
        <v>32</v>
      </c>
      <c r="S42" s="17">
        <f t="shared" ca="1" si="10"/>
        <v>-17.343749999999858</v>
      </c>
      <c r="T42" s="17">
        <f t="shared" ca="1" si="11"/>
        <v>-5.5499999999999545</v>
      </c>
    </row>
    <row r="43" spans="1:20">
      <c r="A43" s="16">
        <f t="shared" si="12"/>
        <v>33</v>
      </c>
      <c r="B43" s="16">
        <f t="shared" ca="1" si="1"/>
        <v>2.2599999999999998</v>
      </c>
      <c r="C43" s="16">
        <f t="shared" ca="1" si="2"/>
        <v>0.46460176991150448</v>
      </c>
      <c r="D43" s="16">
        <f t="shared" ca="1" si="3"/>
        <v>0.55620388797588749</v>
      </c>
      <c r="E43" s="16">
        <f t="shared" ca="1" si="4"/>
        <v>0</v>
      </c>
      <c r="F43" s="16">
        <f t="shared" ca="1" si="13"/>
        <v>0</v>
      </c>
      <c r="G43" s="16">
        <f t="shared" ca="1" si="14"/>
        <v>2</v>
      </c>
      <c r="H43" s="18">
        <f t="shared" ca="1" si="5"/>
        <v>0</v>
      </c>
      <c r="I43" s="21">
        <f t="shared" ca="1" si="6"/>
        <v>-1</v>
      </c>
      <c r="J43" s="3">
        <f t="shared" ca="1" si="15"/>
        <v>26.449999999999996</v>
      </c>
      <c r="K43" s="17">
        <f t="shared" ca="1" si="7"/>
        <v>993.45</v>
      </c>
      <c r="L43" s="17">
        <f t="shared" ca="1" si="0"/>
        <v>1005.9</v>
      </c>
      <c r="M43" s="16">
        <f t="shared" ca="1" si="8"/>
        <v>-12.449999999999932</v>
      </c>
      <c r="O43" s="16">
        <f t="shared" si="16"/>
        <v>33</v>
      </c>
      <c r="P43" s="17">
        <f t="shared" ca="1" si="9"/>
        <v>-6.5499999999999545</v>
      </c>
      <c r="R43" s="16">
        <f t="shared" si="17"/>
        <v>33</v>
      </c>
      <c r="S43" s="17">
        <f t="shared" ca="1" si="10"/>
        <v>-19.848484848484716</v>
      </c>
      <c r="T43" s="17">
        <f t="shared" ca="1" si="11"/>
        <v>-6.5499999999999545</v>
      </c>
    </row>
    <row r="44" spans="1:20">
      <c r="A44" s="16">
        <f t="shared" si="12"/>
        <v>34</v>
      </c>
      <c r="B44" s="16">
        <f t="shared" ca="1" si="1"/>
        <v>3.3</v>
      </c>
      <c r="C44" s="16">
        <f t="shared" ca="1" si="2"/>
        <v>0.31818181818181818</v>
      </c>
      <c r="D44" s="16">
        <f t="shared" ca="1" si="3"/>
        <v>0.72455009268416326</v>
      </c>
      <c r="E44" s="16">
        <f t="shared" ca="1" si="4"/>
        <v>0</v>
      </c>
      <c r="F44" s="16">
        <f t="shared" ca="1" si="13"/>
        <v>0</v>
      </c>
      <c r="G44" s="16">
        <f t="shared" ca="1" si="14"/>
        <v>3</v>
      </c>
      <c r="H44" s="18">
        <f t="shared" ca="1" si="5"/>
        <v>0</v>
      </c>
      <c r="I44" s="21">
        <f t="shared" ca="1" si="6"/>
        <v>-1</v>
      </c>
      <c r="J44" s="3">
        <f t="shared" ca="1" si="15"/>
        <v>26.449999999999996</v>
      </c>
      <c r="K44" s="17">
        <f t="shared" ca="1" si="7"/>
        <v>992.45</v>
      </c>
      <c r="L44" s="17">
        <f t="shared" ca="1" si="0"/>
        <v>1005.9</v>
      </c>
      <c r="M44" s="16">
        <f t="shared" ca="1" si="8"/>
        <v>-13.449999999999932</v>
      </c>
      <c r="O44" s="16">
        <f t="shared" si="16"/>
        <v>34</v>
      </c>
      <c r="P44" s="17">
        <f t="shared" ca="1" si="9"/>
        <v>-7.5499999999999545</v>
      </c>
      <c r="R44" s="16">
        <f t="shared" si="17"/>
        <v>34</v>
      </c>
      <c r="S44" s="17">
        <f t="shared" ca="1" si="10"/>
        <v>-22.205882352941046</v>
      </c>
      <c r="T44" s="17">
        <f t="shared" ca="1" si="11"/>
        <v>-7.5499999999999545</v>
      </c>
    </row>
    <row r="45" spans="1:20">
      <c r="A45" s="16">
        <f t="shared" si="12"/>
        <v>35</v>
      </c>
      <c r="B45" s="16">
        <f t="shared" ca="1" si="1"/>
        <v>3.68</v>
      </c>
      <c r="C45" s="16">
        <f t="shared" ca="1" si="2"/>
        <v>0.28532608695652173</v>
      </c>
      <c r="D45" s="16">
        <f t="shared" ca="1" si="3"/>
        <v>0.19116773731101144</v>
      </c>
      <c r="E45" s="16">
        <f t="shared" ca="1" si="4"/>
        <v>1</v>
      </c>
      <c r="F45" s="16">
        <f t="shared" ca="1" si="13"/>
        <v>1</v>
      </c>
      <c r="G45" s="16">
        <f t="shared" ca="1" si="14"/>
        <v>0</v>
      </c>
      <c r="H45" s="18">
        <f t="shared" ca="1" si="5"/>
        <v>3.68</v>
      </c>
      <c r="I45" s="21">
        <f t="shared" ca="1" si="6"/>
        <v>2.68</v>
      </c>
      <c r="J45" s="3">
        <f t="shared" ca="1" si="15"/>
        <v>30.129999999999995</v>
      </c>
      <c r="K45" s="17">
        <f t="shared" ca="1" si="7"/>
        <v>995.13</v>
      </c>
      <c r="L45" s="17">
        <f t="shared" ca="1" si="0"/>
        <v>1005.9</v>
      </c>
      <c r="M45" s="16">
        <f t="shared" ca="1" si="8"/>
        <v>-10.769999999999982</v>
      </c>
      <c r="O45" s="16">
        <f t="shared" si="16"/>
        <v>35</v>
      </c>
      <c r="P45" s="17">
        <f t="shared" ca="1" si="9"/>
        <v>-4.8700000000000045</v>
      </c>
      <c r="R45" s="16">
        <f t="shared" si="17"/>
        <v>35</v>
      </c>
      <c r="S45" s="17">
        <f t="shared" ca="1" si="10"/>
        <v>-13.914285714285725</v>
      </c>
      <c r="T45" s="17">
        <f t="shared" ca="1" si="11"/>
        <v>-4.8700000000000045</v>
      </c>
    </row>
    <row r="46" spans="1:20">
      <c r="A46" s="16">
        <f t="shared" si="12"/>
        <v>36</v>
      </c>
      <c r="B46" s="16">
        <f t="shared" ca="1" si="1"/>
        <v>4.57</v>
      </c>
      <c r="C46" s="16">
        <f t="shared" ca="1" si="2"/>
        <v>0.22975929978118162</v>
      </c>
      <c r="D46" s="16">
        <f t="shared" ca="1" si="3"/>
        <v>0.65198992320736182</v>
      </c>
      <c r="E46" s="16">
        <f t="shared" ca="1" si="4"/>
        <v>0</v>
      </c>
      <c r="F46" s="16">
        <f t="shared" ca="1" si="13"/>
        <v>0</v>
      </c>
      <c r="G46" s="16">
        <f t="shared" ca="1" si="14"/>
        <v>1</v>
      </c>
      <c r="H46" s="18">
        <f t="shared" ca="1" si="5"/>
        <v>0</v>
      </c>
      <c r="I46" s="21">
        <f t="shared" ca="1" si="6"/>
        <v>-1</v>
      </c>
      <c r="J46" s="3">
        <f t="shared" ca="1" si="15"/>
        <v>30.129999999999995</v>
      </c>
      <c r="K46" s="17">
        <f t="shared" ca="1" si="7"/>
        <v>994.13</v>
      </c>
      <c r="L46" s="17">
        <f t="shared" ca="1" si="0"/>
        <v>1005.9</v>
      </c>
      <c r="M46" s="16">
        <f t="shared" ca="1" si="8"/>
        <v>-11.769999999999982</v>
      </c>
      <c r="O46" s="16">
        <f t="shared" si="16"/>
        <v>36</v>
      </c>
      <c r="P46" s="17">
        <f t="shared" ca="1" si="9"/>
        <v>-5.8700000000000045</v>
      </c>
      <c r="R46" s="16">
        <f t="shared" si="17"/>
        <v>36</v>
      </c>
      <c r="S46" s="17">
        <f t="shared" ca="1" si="10"/>
        <v>-16.305555555555571</v>
      </c>
      <c r="T46" s="17">
        <f t="shared" ca="1" si="11"/>
        <v>-5.8700000000000045</v>
      </c>
    </row>
    <row r="47" spans="1:20">
      <c r="A47" s="16">
        <f t="shared" si="12"/>
        <v>37</v>
      </c>
      <c r="B47" s="16">
        <f t="shared" ca="1" si="1"/>
        <v>2.25</v>
      </c>
      <c r="C47" s="16">
        <f t="shared" ca="1" si="2"/>
        <v>0.46666666666666667</v>
      </c>
      <c r="D47" s="16">
        <f t="shared" ca="1" si="3"/>
        <v>0.21982156999749591</v>
      </c>
      <c r="E47" s="16">
        <f t="shared" ca="1" si="4"/>
        <v>1</v>
      </c>
      <c r="F47" s="16">
        <f t="shared" ca="1" si="13"/>
        <v>1</v>
      </c>
      <c r="G47" s="16">
        <f t="shared" ca="1" si="14"/>
        <v>0</v>
      </c>
      <c r="H47" s="18">
        <f t="shared" ca="1" si="5"/>
        <v>2.25</v>
      </c>
      <c r="I47" s="21">
        <f t="shared" ca="1" si="6"/>
        <v>1.25</v>
      </c>
      <c r="J47" s="3">
        <f t="shared" ca="1" si="15"/>
        <v>32.379999999999995</v>
      </c>
      <c r="K47" s="17">
        <f t="shared" ca="1" si="7"/>
        <v>995.38</v>
      </c>
      <c r="L47" s="17">
        <f t="shared" ca="1" si="0"/>
        <v>1005.9</v>
      </c>
      <c r="M47" s="16">
        <f t="shared" ca="1" si="8"/>
        <v>-10.519999999999982</v>
      </c>
      <c r="O47" s="16">
        <f t="shared" si="16"/>
        <v>37</v>
      </c>
      <c r="P47" s="17">
        <f t="shared" ca="1" si="9"/>
        <v>-4.6200000000000045</v>
      </c>
      <c r="R47" s="16">
        <f t="shared" si="17"/>
        <v>37</v>
      </c>
      <c r="S47" s="17">
        <f t="shared" ca="1" si="10"/>
        <v>-12.486486486486498</v>
      </c>
      <c r="T47" s="17">
        <f t="shared" ca="1" si="11"/>
        <v>-4.6200000000000045</v>
      </c>
    </row>
    <row r="48" spans="1:20">
      <c r="A48" s="16">
        <f t="shared" si="12"/>
        <v>38</v>
      </c>
      <c r="B48" s="16">
        <f t="shared" ca="1" si="1"/>
        <v>4.67</v>
      </c>
      <c r="C48" s="16">
        <f t="shared" ca="1" si="2"/>
        <v>0.22483940042826553</v>
      </c>
      <c r="D48" s="16">
        <f t="shared" ca="1" si="3"/>
        <v>0.98145533382041683</v>
      </c>
      <c r="E48" s="16">
        <f t="shared" ca="1" si="4"/>
        <v>0</v>
      </c>
      <c r="F48" s="16">
        <f t="shared" ca="1" si="13"/>
        <v>0</v>
      </c>
      <c r="G48" s="16">
        <f t="shared" ca="1" si="14"/>
        <v>1</v>
      </c>
      <c r="H48" s="18">
        <f t="shared" ca="1" si="5"/>
        <v>0</v>
      </c>
      <c r="I48" s="21">
        <f t="shared" ca="1" si="6"/>
        <v>-1</v>
      </c>
      <c r="J48" s="3">
        <f t="shared" ca="1" si="15"/>
        <v>32.379999999999995</v>
      </c>
      <c r="K48" s="17">
        <f t="shared" ca="1" si="7"/>
        <v>994.38</v>
      </c>
      <c r="L48" s="17">
        <f t="shared" ca="1" si="0"/>
        <v>1005.9</v>
      </c>
      <c r="M48" s="16">
        <f t="shared" ca="1" si="8"/>
        <v>-11.519999999999982</v>
      </c>
      <c r="O48" s="16">
        <f t="shared" si="16"/>
        <v>38</v>
      </c>
      <c r="P48" s="17">
        <f t="shared" ca="1" si="9"/>
        <v>-5.6200000000000045</v>
      </c>
      <c r="R48" s="16">
        <f t="shared" si="17"/>
        <v>38</v>
      </c>
      <c r="S48" s="17">
        <f t="shared" ca="1" si="10"/>
        <v>-14.789473684210535</v>
      </c>
      <c r="T48" s="17">
        <f t="shared" ca="1" si="11"/>
        <v>-5.6200000000000045</v>
      </c>
    </row>
    <row r="49" spans="1:20">
      <c r="A49" s="16">
        <f t="shared" si="12"/>
        <v>39</v>
      </c>
      <c r="B49" s="16">
        <f t="shared" ca="1" si="1"/>
        <v>4.26</v>
      </c>
      <c r="C49" s="16">
        <f t="shared" ca="1" si="2"/>
        <v>0.24647887323943662</v>
      </c>
      <c r="D49" s="16">
        <f t="shared" ca="1" si="3"/>
        <v>0.50275672984518316</v>
      </c>
      <c r="E49" s="16">
        <f t="shared" ca="1" si="4"/>
        <v>0</v>
      </c>
      <c r="F49" s="16">
        <f t="shared" ca="1" si="13"/>
        <v>0</v>
      </c>
      <c r="G49" s="16">
        <f t="shared" ca="1" si="14"/>
        <v>2</v>
      </c>
      <c r="H49" s="18">
        <f t="shared" ca="1" si="5"/>
        <v>0</v>
      </c>
      <c r="I49" s="21">
        <f t="shared" ca="1" si="6"/>
        <v>-1</v>
      </c>
      <c r="J49" s="3">
        <f t="shared" ca="1" si="15"/>
        <v>32.379999999999995</v>
      </c>
      <c r="K49" s="17">
        <f t="shared" ca="1" si="7"/>
        <v>993.38</v>
      </c>
      <c r="L49" s="17">
        <f t="shared" ca="1" si="0"/>
        <v>1005.9</v>
      </c>
      <c r="M49" s="16">
        <f t="shared" ca="1" si="8"/>
        <v>-12.519999999999982</v>
      </c>
      <c r="O49" s="16">
        <f t="shared" si="16"/>
        <v>39</v>
      </c>
      <c r="P49" s="17">
        <f t="shared" ca="1" si="9"/>
        <v>-6.6200000000000045</v>
      </c>
      <c r="R49" s="16">
        <f t="shared" si="17"/>
        <v>39</v>
      </c>
      <c r="S49" s="17">
        <f t="shared" ca="1" si="10"/>
        <v>-16.974358974358978</v>
      </c>
      <c r="T49" s="17">
        <f t="shared" ca="1" si="11"/>
        <v>-6.6200000000000045</v>
      </c>
    </row>
    <row r="50" spans="1:20">
      <c r="A50" s="16">
        <f t="shared" si="12"/>
        <v>40</v>
      </c>
      <c r="B50" s="16">
        <f t="shared" ca="1" si="1"/>
        <v>5.09</v>
      </c>
      <c r="C50" s="16">
        <f t="shared" ca="1" si="2"/>
        <v>0.20628683693516703</v>
      </c>
      <c r="D50" s="16">
        <f t="shared" ca="1" si="3"/>
        <v>0.40683492300286184</v>
      </c>
      <c r="E50" s="16">
        <f t="shared" ca="1" si="4"/>
        <v>0</v>
      </c>
      <c r="F50" s="16">
        <f t="shared" ca="1" si="13"/>
        <v>0</v>
      </c>
      <c r="G50" s="16">
        <f t="shared" ca="1" si="14"/>
        <v>3</v>
      </c>
      <c r="H50" s="18">
        <f t="shared" ca="1" si="5"/>
        <v>0</v>
      </c>
      <c r="I50" s="21">
        <f t="shared" ca="1" si="6"/>
        <v>-1</v>
      </c>
      <c r="J50" s="3">
        <f t="shared" ca="1" si="15"/>
        <v>32.379999999999995</v>
      </c>
      <c r="K50" s="17">
        <f t="shared" ca="1" si="7"/>
        <v>992.38</v>
      </c>
      <c r="L50" s="17">
        <f t="shared" ca="1" si="0"/>
        <v>1005.9</v>
      </c>
      <c r="M50" s="16">
        <f t="shared" ca="1" si="8"/>
        <v>-13.519999999999982</v>
      </c>
      <c r="O50" s="16">
        <f t="shared" si="16"/>
        <v>40</v>
      </c>
      <c r="P50" s="17">
        <f t="shared" ca="1" si="9"/>
        <v>-7.6200000000000045</v>
      </c>
      <c r="R50" s="16">
        <f t="shared" si="17"/>
        <v>40</v>
      </c>
      <c r="S50" s="17">
        <f t="shared" ca="1" si="10"/>
        <v>-19.050000000000011</v>
      </c>
      <c r="T50" s="17">
        <f t="shared" ca="1" si="11"/>
        <v>-7.6200000000000045</v>
      </c>
    </row>
    <row r="51" spans="1:20">
      <c r="A51" s="16">
        <f t="shared" si="12"/>
        <v>41</v>
      </c>
      <c r="B51" s="16">
        <f t="shared" ca="1" si="1"/>
        <v>5.86</v>
      </c>
      <c r="C51" s="16">
        <f t="shared" ca="1" si="2"/>
        <v>0.17918088737201365</v>
      </c>
      <c r="D51" s="16">
        <f t="shared" ca="1" si="3"/>
        <v>0.36804734250212445</v>
      </c>
      <c r="E51" s="16">
        <f t="shared" ca="1" si="4"/>
        <v>0</v>
      </c>
      <c r="F51" s="16">
        <f t="shared" ca="1" si="13"/>
        <v>0</v>
      </c>
      <c r="G51" s="16">
        <f t="shared" ca="1" si="14"/>
        <v>4</v>
      </c>
      <c r="H51" s="18">
        <f t="shared" ca="1" si="5"/>
        <v>0</v>
      </c>
      <c r="I51" s="21">
        <f t="shared" ca="1" si="6"/>
        <v>-1</v>
      </c>
      <c r="J51" s="3">
        <f t="shared" ca="1" si="15"/>
        <v>32.379999999999995</v>
      </c>
      <c r="K51" s="17">
        <f t="shared" ca="1" si="7"/>
        <v>991.38</v>
      </c>
      <c r="L51" s="17">
        <f t="shared" ca="1" si="0"/>
        <v>1005.9</v>
      </c>
      <c r="M51" s="16">
        <f t="shared" ca="1" si="8"/>
        <v>-14.519999999999982</v>
      </c>
      <c r="O51" s="16">
        <f t="shared" si="16"/>
        <v>41</v>
      </c>
      <c r="P51" s="17">
        <f t="shared" ca="1" si="9"/>
        <v>-8.6200000000000045</v>
      </c>
      <c r="R51" s="16">
        <f t="shared" si="17"/>
        <v>41</v>
      </c>
      <c r="S51" s="17">
        <f t="shared" ca="1" si="10"/>
        <v>-21.024390243902445</v>
      </c>
      <c r="T51" s="17">
        <f t="shared" ca="1" si="11"/>
        <v>-8.6200000000000045</v>
      </c>
    </row>
    <row r="52" spans="1:20">
      <c r="A52" s="16">
        <f t="shared" si="12"/>
        <v>42</v>
      </c>
      <c r="B52" s="16">
        <f t="shared" ca="1" si="1"/>
        <v>5.33</v>
      </c>
      <c r="C52" s="16">
        <f t="shared" ca="1" si="2"/>
        <v>0.19699812382739212</v>
      </c>
      <c r="D52" s="16">
        <f t="shared" ca="1" si="3"/>
        <v>0.85255084106180679</v>
      </c>
      <c r="E52" s="16">
        <f t="shared" ca="1" si="4"/>
        <v>0</v>
      </c>
      <c r="F52" s="16">
        <f t="shared" ca="1" si="13"/>
        <v>0</v>
      </c>
      <c r="G52" s="16">
        <f t="shared" ca="1" si="14"/>
        <v>5</v>
      </c>
      <c r="H52" s="18">
        <f t="shared" ca="1" si="5"/>
        <v>0</v>
      </c>
      <c r="I52" s="21">
        <f t="shared" ca="1" si="6"/>
        <v>-1</v>
      </c>
      <c r="J52" s="3">
        <f t="shared" ca="1" si="15"/>
        <v>32.379999999999995</v>
      </c>
      <c r="K52" s="17">
        <f t="shared" ca="1" si="7"/>
        <v>990.38</v>
      </c>
      <c r="L52" s="17">
        <f t="shared" ca="1" si="0"/>
        <v>1005.9</v>
      </c>
      <c r="M52" s="16">
        <f t="shared" ca="1" si="8"/>
        <v>-15.519999999999982</v>
      </c>
      <c r="O52" s="16">
        <f t="shared" si="16"/>
        <v>42</v>
      </c>
      <c r="P52" s="17">
        <f t="shared" ca="1" si="9"/>
        <v>-9.6200000000000045</v>
      </c>
      <c r="R52" s="16">
        <f t="shared" si="17"/>
        <v>42</v>
      </c>
      <c r="S52" s="17">
        <f t="shared" ca="1" si="10"/>
        <v>-22.904761904761912</v>
      </c>
      <c r="T52" s="17">
        <f t="shared" ca="1" si="11"/>
        <v>-9.6200000000000045</v>
      </c>
    </row>
    <row r="53" spans="1:20">
      <c r="A53" s="16">
        <f t="shared" si="12"/>
        <v>43</v>
      </c>
      <c r="B53" s="16">
        <f t="shared" ca="1" si="1"/>
        <v>5.88</v>
      </c>
      <c r="C53" s="16">
        <f t="shared" ca="1" si="2"/>
        <v>0.17857142857142858</v>
      </c>
      <c r="D53" s="16">
        <f t="shared" ca="1" si="3"/>
        <v>0.90638449599487547</v>
      </c>
      <c r="E53" s="16">
        <f t="shared" ca="1" si="4"/>
        <v>0</v>
      </c>
      <c r="F53" s="16">
        <f t="shared" ca="1" si="13"/>
        <v>0</v>
      </c>
      <c r="G53" s="16">
        <f t="shared" ca="1" si="14"/>
        <v>6</v>
      </c>
      <c r="H53" s="18">
        <f t="shared" ca="1" si="5"/>
        <v>0</v>
      </c>
      <c r="I53" s="21">
        <f t="shared" ca="1" si="6"/>
        <v>-1</v>
      </c>
      <c r="J53" s="3">
        <f t="shared" ca="1" si="15"/>
        <v>32.379999999999995</v>
      </c>
      <c r="K53" s="17">
        <f t="shared" ca="1" si="7"/>
        <v>989.38</v>
      </c>
      <c r="L53" s="17">
        <f t="shared" ca="1" si="0"/>
        <v>1005.9</v>
      </c>
      <c r="M53" s="16">
        <f t="shared" ca="1" si="8"/>
        <v>-16.519999999999982</v>
      </c>
      <c r="O53" s="16">
        <f t="shared" si="16"/>
        <v>43</v>
      </c>
      <c r="P53" s="17">
        <f t="shared" ca="1" si="9"/>
        <v>-10.620000000000005</v>
      </c>
      <c r="R53" s="16">
        <f t="shared" si="17"/>
        <v>43</v>
      </c>
      <c r="S53" s="17">
        <f t="shared" ca="1" si="10"/>
        <v>-24.697674418604663</v>
      </c>
      <c r="T53" s="17">
        <f t="shared" ca="1" si="11"/>
        <v>-10.620000000000005</v>
      </c>
    </row>
    <row r="54" spans="1:20">
      <c r="A54" s="16">
        <f t="shared" si="12"/>
        <v>44</v>
      </c>
      <c r="B54" s="16">
        <f t="shared" ca="1" si="1"/>
        <v>3.2</v>
      </c>
      <c r="C54" s="16">
        <f t="shared" ca="1" si="2"/>
        <v>0.328125</v>
      </c>
      <c r="D54" s="16">
        <f t="shared" ca="1" si="3"/>
        <v>0.94601836930395899</v>
      </c>
      <c r="E54" s="16">
        <f t="shared" ca="1" si="4"/>
        <v>0</v>
      </c>
      <c r="F54" s="16">
        <f t="shared" ca="1" si="13"/>
        <v>0</v>
      </c>
      <c r="G54" s="16">
        <f t="shared" ca="1" si="14"/>
        <v>7</v>
      </c>
      <c r="H54" s="18">
        <f t="shared" ca="1" si="5"/>
        <v>0</v>
      </c>
      <c r="I54" s="21">
        <f t="shared" ca="1" si="6"/>
        <v>-1</v>
      </c>
      <c r="J54" s="3">
        <f t="shared" ca="1" si="15"/>
        <v>32.379999999999995</v>
      </c>
      <c r="K54" s="17">
        <f t="shared" ca="1" si="7"/>
        <v>988.38</v>
      </c>
      <c r="L54" s="17">
        <f t="shared" ca="1" si="0"/>
        <v>1005.9</v>
      </c>
      <c r="M54" s="16">
        <f t="shared" ca="1" si="8"/>
        <v>-17.519999999999982</v>
      </c>
      <c r="O54" s="16">
        <f t="shared" si="16"/>
        <v>44</v>
      </c>
      <c r="P54" s="17">
        <f t="shared" ca="1" si="9"/>
        <v>-11.620000000000005</v>
      </c>
      <c r="R54" s="16">
        <f t="shared" si="17"/>
        <v>44</v>
      </c>
      <c r="S54" s="17">
        <f t="shared" ca="1" si="10"/>
        <v>-26.409090909090921</v>
      </c>
      <c r="T54" s="17">
        <f t="shared" ca="1" si="11"/>
        <v>-11.620000000000005</v>
      </c>
    </row>
    <row r="55" spans="1:20">
      <c r="A55" s="16">
        <f t="shared" si="12"/>
        <v>45</v>
      </c>
      <c r="B55" s="16">
        <f t="shared" ca="1" si="1"/>
        <v>3.86</v>
      </c>
      <c r="C55" s="16">
        <f t="shared" ca="1" si="2"/>
        <v>0.27202072538860106</v>
      </c>
      <c r="D55" s="16">
        <f t="shared" ca="1" si="3"/>
        <v>9.5234033546264918E-2</v>
      </c>
      <c r="E55" s="16">
        <f t="shared" ca="1" si="4"/>
        <v>1</v>
      </c>
      <c r="F55" s="16">
        <f t="shared" ca="1" si="13"/>
        <v>1</v>
      </c>
      <c r="G55" s="16">
        <f t="shared" ca="1" si="14"/>
        <v>0</v>
      </c>
      <c r="H55" s="18">
        <f t="shared" ca="1" si="5"/>
        <v>3.86</v>
      </c>
      <c r="I55" s="21">
        <f t="shared" ca="1" si="6"/>
        <v>2.86</v>
      </c>
      <c r="J55" s="3">
        <f t="shared" ca="1" si="15"/>
        <v>36.239999999999995</v>
      </c>
      <c r="K55" s="17">
        <f t="shared" ca="1" si="7"/>
        <v>991.24</v>
      </c>
      <c r="L55" s="17">
        <f t="shared" ca="1" si="0"/>
        <v>1005.9</v>
      </c>
      <c r="M55" s="16">
        <f t="shared" ca="1" si="8"/>
        <v>-14.659999999999968</v>
      </c>
      <c r="O55" s="16">
        <f t="shared" si="16"/>
        <v>45</v>
      </c>
      <c r="P55" s="17">
        <f t="shared" ca="1" si="9"/>
        <v>-8.7599999999999909</v>
      </c>
      <c r="R55" s="16">
        <f t="shared" si="17"/>
        <v>45</v>
      </c>
      <c r="S55" s="17">
        <f t="shared" ca="1" si="10"/>
        <v>-19.46666666666664</v>
      </c>
      <c r="T55" s="17">
        <f t="shared" ca="1" si="11"/>
        <v>-8.7599999999999909</v>
      </c>
    </row>
    <row r="56" spans="1:20">
      <c r="A56" s="16">
        <f t="shared" si="12"/>
        <v>46</v>
      </c>
      <c r="B56" s="16">
        <f t="shared" ca="1" si="1"/>
        <v>4.58</v>
      </c>
      <c r="C56" s="16">
        <f t="shared" ca="1" si="2"/>
        <v>0.22925764192139739</v>
      </c>
      <c r="D56" s="16">
        <f t="shared" ca="1" si="3"/>
        <v>0.38345818539683396</v>
      </c>
      <c r="E56" s="16">
        <f t="shared" ca="1" si="4"/>
        <v>0</v>
      </c>
      <c r="F56" s="16">
        <f t="shared" ca="1" si="13"/>
        <v>0</v>
      </c>
      <c r="G56" s="16">
        <f t="shared" ca="1" si="14"/>
        <v>1</v>
      </c>
      <c r="H56" s="18">
        <f t="shared" ca="1" si="5"/>
        <v>0</v>
      </c>
      <c r="I56" s="21">
        <f t="shared" ca="1" si="6"/>
        <v>-1</v>
      </c>
      <c r="J56" s="3">
        <f t="shared" ca="1" si="15"/>
        <v>36.239999999999995</v>
      </c>
      <c r="K56" s="17">
        <f t="shared" ca="1" si="7"/>
        <v>990.24</v>
      </c>
      <c r="L56" s="17">
        <f t="shared" ca="1" si="0"/>
        <v>1005.9</v>
      </c>
      <c r="M56" s="16">
        <f t="shared" ca="1" si="8"/>
        <v>-15.659999999999968</v>
      </c>
      <c r="O56" s="16">
        <f t="shared" si="16"/>
        <v>46</v>
      </c>
      <c r="P56" s="17">
        <f t="shared" ca="1" si="9"/>
        <v>-9.7599999999999909</v>
      </c>
      <c r="R56" s="16">
        <f t="shared" si="17"/>
        <v>46</v>
      </c>
      <c r="S56" s="17">
        <f t="shared" ca="1" si="10"/>
        <v>-21.217391304347814</v>
      </c>
      <c r="T56" s="17">
        <f t="shared" ca="1" si="11"/>
        <v>-9.7599999999999909</v>
      </c>
    </row>
    <row r="57" spans="1:20">
      <c r="A57" s="16">
        <f t="shared" si="12"/>
        <v>47</v>
      </c>
      <c r="B57" s="16">
        <f t="shared" ca="1" si="1"/>
        <v>2.2599999999999998</v>
      </c>
      <c r="C57" s="16">
        <f t="shared" ca="1" si="2"/>
        <v>0.46460176991150448</v>
      </c>
      <c r="D57" s="16">
        <f t="shared" ca="1" si="3"/>
        <v>0.90324759774525454</v>
      </c>
      <c r="E57" s="16">
        <f t="shared" ca="1" si="4"/>
        <v>0</v>
      </c>
      <c r="F57" s="16">
        <f t="shared" ca="1" si="13"/>
        <v>0</v>
      </c>
      <c r="G57" s="16">
        <f t="shared" ca="1" si="14"/>
        <v>2</v>
      </c>
      <c r="H57" s="18">
        <f t="shared" ca="1" si="5"/>
        <v>0</v>
      </c>
      <c r="I57" s="21">
        <f t="shared" ca="1" si="6"/>
        <v>-1</v>
      </c>
      <c r="J57" s="3">
        <f t="shared" ca="1" si="15"/>
        <v>36.239999999999995</v>
      </c>
      <c r="K57" s="17">
        <f t="shared" ca="1" si="7"/>
        <v>989.24</v>
      </c>
      <c r="L57" s="17">
        <f t="shared" ca="1" si="0"/>
        <v>1005.9</v>
      </c>
      <c r="M57" s="16">
        <f t="shared" ca="1" si="8"/>
        <v>-16.659999999999968</v>
      </c>
      <c r="O57" s="16">
        <f t="shared" si="16"/>
        <v>47</v>
      </c>
      <c r="P57" s="17">
        <f t="shared" ca="1" si="9"/>
        <v>-10.759999999999991</v>
      </c>
      <c r="R57" s="16">
        <f t="shared" si="17"/>
        <v>47</v>
      </c>
      <c r="S57" s="17">
        <f t="shared" ca="1" si="10"/>
        <v>-22.893617021276583</v>
      </c>
      <c r="T57" s="17">
        <f t="shared" ca="1" si="11"/>
        <v>-10.759999999999991</v>
      </c>
    </row>
    <row r="58" spans="1:20">
      <c r="A58" s="16">
        <f t="shared" si="12"/>
        <v>48</v>
      </c>
      <c r="B58" s="16">
        <f t="shared" ca="1" si="1"/>
        <v>3.33</v>
      </c>
      <c r="C58" s="16">
        <f t="shared" ca="1" si="2"/>
        <v>0.31531531531531531</v>
      </c>
      <c r="D58" s="16">
        <f t="shared" ca="1" si="3"/>
        <v>0.83698338453472143</v>
      </c>
      <c r="E58" s="16">
        <f t="shared" ca="1" si="4"/>
        <v>0</v>
      </c>
      <c r="F58" s="16">
        <f t="shared" ca="1" si="13"/>
        <v>0</v>
      </c>
      <c r="G58" s="16">
        <f t="shared" ca="1" si="14"/>
        <v>3</v>
      </c>
      <c r="H58" s="18">
        <f t="shared" ca="1" si="5"/>
        <v>0</v>
      </c>
      <c r="I58" s="21">
        <f t="shared" ca="1" si="6"/>
        <v>-1</v>
      </c>
      <c r="J58" s="3">
        <f t="shared" ca="1" si="15"/>
        <v>36.239999999999995</v>
      </c>
      <c r="K58" s="17">
        <f t="shared" ca="1" si="7"/>
        <v>988.24</v>
      </c>
      <c r="L58" s="17">
        <f t="shared" ca="1" si="0"/>
        <v>1005.9</v>
      </c>
      <c r="M58" s="16">
        <f t="shared" ca="1" si="8"/>
        <v>-17.659999999999968</v>
      </c>
      <c r="O58" s="16">
        <f t="shared" si="16"/>
        <v>48</v>
      </c>
      <c r="P58" s="17">
        <f t="shared" ca="1" si="9"/>
        <v>-11.759999999999991</v>
      </c>
      <c r="R58" s="16">
        <f t="shared" si="17"/>
        <v>48</v>
      </c>
      <c r="S58" s="17">
        <f t="shared" ca="1" si="10"/>
        <v>-24.499999999999972</v>
      </c>
      <c r="T58" s="17">
        <f t="shared" ca="1" si="11"/>
        <v>-11.759999999999991</v>
      </c>
    </row>
    <row r="59" spans="1:20">
      <c r="A59" s="16">
        <f t="shared" si="12"/>
        <v>49</v>
      </c>
      <c r="B59" s="16">
        <f t="shared" ca="1" si="1"/>
        <v>5.39</v>
      </c>
      <c r="C59" s="16">
        <f t="shared" ca="1" si="2"/>
        <v>0.19480519480519481</v>
      </c>
      <c r="D59" s="16">
        <f t="shared" ca="1" si="3"/>
        <v>0.49319725054490182</v>
      </c>
      <c r="E59" s="16">
        <f t="shared" ca="1" si="4"/>
        <v>0</v>
      </c>
      <c r="F59" s="16">
        <f t="shared" ca="1" si="13"/>
        <v>0</v>
      </c>
      <c r="G59" s="16">
        <f t="shared" ca="1" si="14"/>
        <v>4</v>
      </c>
      <c r="H59" s="18">
        <f t="shared" ca="1" si="5"/>
        <v>0</v>
      </c>
      <c r="I59" s="21">
        <f t="shared" ca="1" si="6"/>
        <v>-1</v>
      </c>
      <c r="J59" s="3">
        <f t="shared" ca="1" si="15"/>
        <v>36.239999999999995</v>
      </c>
      <c r="K59" s="17">
        <f t="shared" ca="1" si="7"/>
        <v>987.24</v>
      </c>
      <c r="L59" s="17">
        <f t="shared" ca="1" si="0"/>
        <v>1005.9</v>
      </c>
      <c r="M59" s="16">
        <f t="shared" ca="1" si="8"/>
        <v>-18.659999999999968</v>
      </c>
      <c r="O59" s="16">
        <f t="shared" si="16"/>
        <v>49</v>
      </c>
      <c r="P59" s="17">
        <f t="shared" ca="1" si="9"/>
        <v>-12.759999999999991</v>
      </c>
      <c r="R59" s="16">
        <f t="shared" si="17"/>
        <v>49</v>
      </c>
      <c r="S59" s="17">
        <f t="shared" ca="1" si="10"/>
        <v>-26.040816326530589</v>
      </c>
      <c r="T59" s="17">
        <f t="shared" ca="1" si="11"/>
        <v>-12.759999999999991</v>
      </c>
    </row>
    <row r="60" spans="1:20">
      <c r="A60" s="16">
        <f t="shared" si="12"/>
        <v>50</v>
      </c>
      <c r="B60" s="16">
        <f t="shared" ca="1" si="1"/>
        <v>5.75</v>
      </c>
      <c r="C60" s="16">
        <f t="shared" ca="1" si="2"/>
        <v>0.18260869565217391</v>
      </c>
      <c r="D60" s="16">
        <f t="shared" ca="1" si="3"/>
        <v>0.44765183284483134</v>
      </c>
      <c r="E60" s="16">
        <f t="shared" ca="1" si="4"/>
        <v>0</v>
      </c>
      <c r="F60" s="16">
        <f t="shared" ca="1" si="13"/>
        <v>0</v>
      </c>
      <c r="G60" s="16">
        <f t="shared" ca="1" si="14"/>
        <v>5</v>
      </c>
      <c r="H60" s="18">
        <f t="shared" ca="1" si="5"/>
        <v>0</v>
      </c>
      <c r="I60" s="21">
        <f t="shared" ca="1" si="6"/>
        <v>-1</v>
      </c>
      <c r="J60" s="3">
        <f t="shared" ca="1" si="15"/>
        <v>36.239999999999995</v>
      </c>
      <c r="K60" s="17">
        <f t="shared" ca="1" si="7"/>
        <v>986.24</v>
      </c>
      <c r="L60" s="17">
        <f t="shared" ca="1" si="0"/>
        <v>1005.9</v>
      </c>
      <c r="M60" s="16">
        <f t="shared" ca="1" si="8"/>
        <v>-19.659999999999968</v>
      </c>
      <c r="O60" s="16">
        <f t="shared" si="16"/>
        <v>50</v>
      </c>
      <c r="P60" s="17">
        <f t="shared" ca="1" si="9"/>
        <v>-13.759999999999991</v>
      </c>
      <c r="R60" s="16">
        <f t="shared" si="17"/>
        <v>50</v>
      </c>
      <c r="S60" s="17">
        <f t="shared" ca="1" si="10"/>
        <v>-27.519999999999982</v>
      </c>
      <c r="T60" s="17">
        <f t="shared" ca="1" si="11"/>
        <v>-13.759999999999991</v>
      </c>
    </row>
    <row r="61" spans="1:20">
      <c r="A61" s="16">
        <f t="shared" si="12"/>
        <v>51</v>
      </c>
      <c r="B61" s="16">
        <f t="shared" ca="1" si="1"/>
        <v>3.39</v>
      </c>
      <c r="C61" s="16">
        <f t="shared" ca="1" si="2"/>
        <v>0.30973451327433627</v>
      </c>
      <c r="D61" s="16">
        <f t="shared" ca="1" si="3"/>
        <v>1.5934006925633071E-2</v>
      </c>
      <c r="E61" s="16">
        <f t="shared" ca="1" si="4"/>
        <v>1</v>
      </c>
      <c r="F61" s="16">
        <f t="shared" ca="1" si="13"/>
        <v>1</v>
      </c>
      <c r="G61" s="16">
        <f t="shared" ca="1" si="14"/>
        <v>0</v>
      </c>
      <c r="H61" s="18">
        <f t="shared" ca="1" si="5"/>
        <v>3.39</v>
      </c>
      <c r="I61" s="21">
        <f t="shared" ca="1" si="6"/>
        <v>2.39</v>
      </c>
      <c r="J61" s="3">
        <f t="shared" ca="1" si="15"/>
        <v>39.629999999999995</v>
      </c>
      <c r="K61" s="17">
        <f t="shared" ca="1" si="7"/>
        <v>988.63</v>
      </c>
      <c r="L61" s="17">
        <f t="shared" ca="1" si="0"/>
        <v>1005.9</v>
      </c>
      <c r="M61" s="16">
        <f t="shared" ca="1" si="8"/>
        <v>-17.269999999999982</v>
      </c>
      <c r="O61" s="16">
        <f t="shared" si="16"/>
        <v>51</v>
      </c>
      <c r="P61" s="17">
        <f t="shared" ca="1" si="9"/>
        <v>-11.370000000000005</v>
      </c>
      <c r="R61" s="16">
        <f t="shared" si="17"/>
        <v>51</v>
      </c>
      <c r="S61" s="17">
        <f t="shared" ca="1" si="10"/>
        <v>-22.294117647058826</v>
      </c>
      <c r="T61" s="17">
        <f t="shared" ca="1" si="11"/>
        <v>-11.370000000000005</v>
      </c>
    </row>
    <row r="62" spans="1:20">
      <c r="A62" s="16">
        <f t="shared" si="12"/>
        <v>52</v>
      </c>
      <c r="B62" s="16">
        <f t="shared" ca="1" si="1"/>
        <v>2.61</v>
      </c>
      <c r="C62" s="16">
        <f t="shared" ca="1" si="2"/>
        <v>0.40229885057471265</v>
      </c>
      <c r="D62" s="16">
        <f t="shared" ca="1" si="3"/>
        <v>0.29213368582130594</v>
      </c>
      <c r="E62" s="16">
        <f t="shared" ca="1" si="4"/>
        <v>1</v>
      </c>
      <c r="F62" s="16">
        <f t="shared" ca="1" si="13"/>
        <v>2</v>
      </c>
      <c r="G62" s="16">
        <f t="shared" ca="1" si="14"/>
        <v>0</v>
      </c>
      <c r="H62" s="18">
        <f t="shared" ca="1" si="5"/>
        <v>2.61</v>
      </c>
      <c r="I62" s="21">
        <f t="shared" ca="1" si="6"/>
        <v>1.6099999999999999</v>
      </c>
      <c r="J62" s="3">
        <f t="shared" ca="1" si="15"/>
        <v>42.239999999999995</v>
      </c>
      <c r="K62" s="17">
        <f t="shared" ca="1" si="7"/>
        <v>990.24</v>
      </c>
      <c r="L62" s="17">
        <f t="shared" ca="1" si="0"/>
        <v>1005.9</v>
      </c>
      <c r="M62" s="16">
        <f t="shared" ca="1" si="8"/>
        <v>-15.659999999999968</v>
      </c>
      <c r="O62" s="16">
        <f t="shared" si="16"/>
        <v>52</v>
      </c>
      <c r="P62" s="17">
        <f t="shared" ca="1" si="9"/>
        <v>-9.7599999999999909</v>
      </c>
      <c r="R62" s="16">
        <f t="shared" si="17"/>
        <v>52</v>
      </c>
      <c r="S62" s="17">
        <f t="shared" ca="1" si="10"/>
        <v>-18.769230769230745</v>
      </c>
      <c r="T62" s="17">
        <f t="shared" ca="1" si="11"/>
        <v>-9.7599999999999909</v>
      </c>
    </row>
    <row r="63" spans="1:20">
      <c r="A63" s="16">
        <f t="shared" si="12"/>
        <v>53</v>
      </c>
      <c r="B63" s="16">
        <f t="shared" ca="1" si="1"/>
        <v>4.58</v>
      </c>
      <c r="C63" s="16">
        <f t="shared" ca="1" si="2"/>
        <v>0.22925764192139739</v>
      </c>
      <c r="D63" s="16">
        <f t="shared" ca="1" si="3"/>
        <v>0.32092760691326938</v>
      </c>
      <c r="E63" s="16">
        <f t="shared" ca="1" si="4"/>
        <v>0</v>
      </c>
      <c r="F63" s="16">
        <f t="shared" ca="1" si="13"/>
        <v>0</v>
      </c>
      <c r="G63" s="16">
        <f t="shared" ca="1" si="14"/>
        <v>1</v>
      </c>
      <c r="H63" s="18">
        <f t="shared" ca="1" si="5"/>
        <v>0</v>
      </c>
      <c r="I63" s="21">
        <f t="shared" ca="1" si="6"/>
        <v>-1</v>
      </c>
      <c r="J63" s="3">
        <f t="shared" ca="1" si="15"/>
        <v>42.239999999999995</v>
      </c>
      <c r="K63" s="17">
        <f t="shared" ca="1" si="7"/>
        <v>989.24</v>
      </c>
      <c r="L63" s="17">
        <f t="shared" ca="1" si="0"/>
        <v>1005.9</v>
      </c>
      <c r="M63" s="16">
        <f t="shared" ca="1" si="8"/>
        <v>-16.659999999999968</v>
      </c>
      <c r="O63" s="16">
        <f t="shared" si="16"/>
        <v>53</v>
      </c>
      <c r="P63" s="17">
        <f t="shared" ca="1" si="9"/>
        <v>-10.759999999999991</v>
      </c>
      <c r="R63" s="16">
        <f t="shared" si="17"/>
        <v>53</v>
      </c>
      <c r="S63" s="17">
        <f t="shared" ca="1" si="10"/>
        <v>-20.301886792452819</v>
      </c>
      <c r="T63" s="17">
        <f t="shared" ca="1" si="11"/>
        <v>-10.759999999999991</v>
      </c>
    </row>
    <row r="64" spans="1:20">
      <c r="A64" s="16">
        <f t="shared" si="12"/>
        <v>54</v>
      </c>
      <c r="B64" s="16">
        <f t="shared" ca="1" si="1"/>
        <v>2.93</v>
      </c>
      <c r="C64" s="16">
        <f t="shared" ca="1" si="2"/>
        <v>0.35836177474402731</v>
      </c>
      <c r="D64" s="16">
        <f t="shared" ca="1" si="3"/>
        <v>0.14749477031022251</v>
      </c>
      <c r="E64" s="16">
        <f t="shared" ca="1" si="4"/>
        <v>1</v>
      </c>
      <c r="F64" s="16">
        <f t="shared" ca="1" si="13"/>
        <v>1</v>
      </c>
      <c r="G64" s="16">
        <f t="shared" ca="1" si="14"/>
        <v>0</v>
      </c>
      <c r="H64" s="18">
        <f t="shared" ca="1" si="5"/>
        <v>2.93</v>
      </c>
      <c r="I64" s="21">
        <f t="shared" ca="1" si="6"/>
        <v>1.9300000000000002</v>
      </c>
      <c r="J64" s="3">
        <f t="shared" ca="1" si="15"/>
        <v>45.169999999999995</v>
      </c>
      <c r="K64" s="17">
        <f t="shared" ca="1" si="7"/>
        <v>991.17</v>
      </c>
      <c r="L64" s="17">
        <f t="shared" ca="1" si="0"/>
        <v>1005.9</v>
      </c>
      <c r="M64" s="16">
        <f t="shared" ca="1" si="8"/>
        <v>-14.730000000000018</v>
      </c>
      <c r="O64" s="16">
        <f t="shared" si="16"/>
        <v>54</v>
      </c>
      <c r="P64" s="17">
        <f t="shared" ca="1" si="9"/>
        <v>-8.8300000000000409</v>
      </c>
      <c r="R64" s="16">
        <f t="shared" si="17"/>
        <v>54</v>
      </c>
      <c r="S64" s="17">
        <f t="shared" ca="1" si="10"/>
        <v>-16.351851851851933</v>
      </c>
      <c r="T64" s="17">
        <f t="shared" ca="1" si="11"/>
        <v>-8.8300000000000409</v>
      </c>
    </row>
    <row r="65" spans="1:20">
      <c r="A65" s="16">
        <f t="shared" si="12"/>
        <v>55</v>
      </c>
      <c r="B65" s="16">
        <f t="shared" ca="1" si="1"/>
        <v>3.55</v>
      </c>
      <c r="C65" s="16">
        <f t="shared" ca="1" si="2"/>
        <v>0.29577464788732399</v>
      </c>
      <c r="D65" s="16">
        <f t="shared" ca="1" si="3"/>
        <v>0.85558069974759476</v>
      </c>
      <c r="E65" s="16">
        <f t="shared" ca="1" si="4"/>
        <v>0</v>
      </c>
      <c r="F65" s="16">
        <f t="shared" ca="1" si="13"/>
        <v>0</v>
      </c>
      <c r="G65" s="16">
        <f t="shared" ca="1" si="14"/>
        <v>1</v>
      </c>
      <c r="H65" s="18">
        <f t="shared" ca="1" si="5"/>
        <v>0</v>
      </c>
      <c r="I65" s="21">
        <f t="shared" ca="1" si="6"/>
        <v>-1</v>
      </c>
      <c r="J65" s="3">
        <f t="shared" ca="1" si="15"/>
        <v>45.169999999999995</v>
      </c>
      <c r="K65" s="17">
        <f t="shared" ca="1" si="7"/>
        <v>990.17</v>
      </c>
      <c r="L65" s="17">
        <f t="shared" ca="1" si="0"/>
        <v>1005.9</v>
      </c>
      <c r="M65" s="16">
        <f t="shared" ca="1" si="8"/>
        <v>-15.730000000000018</v>
      </c>
      <c r="O65" s="16">
        <f t="shared" si="16"/>
        <v>55</v>
      </c>
      <c r="P65" s="17">
        <f t="shared" ca="1" si="9"/>
        <v>-9.8300000000000409</v>
      </c>
      <c r="R65" s="16">
        <f t="shared" si="17"/>
        <v>55</v>
      </c>
      <c r="S65" s="17">
        <f t="shared" ca="1" si="10"/>
        <v>-17.872727272727346</v>
      </c>
      <c r="T65" s="17">
        <f t="shared" ca="1" si="11"/>
        <v>-9.8300000000000409</v>
      </c>
    </row>
    <row r="66" spans="1:20">
      <c r="A66" s="16">
        <f t="shared" si="12"/>
        <v>56</v>
      </c>
      <c r="B66" s="16">
        <f t="shared" ca="1" si="1"/>
        <v>2.17</v>
      </c>
      <c r="C66" s="16">
        <f t="shared" ca="1" si="2"/>
        <v>0.4838709677419355</v>
      </c>
      <c r="D66" s="16">
        <f t="shared" ca="1" si="3"/>
        <v>3.1748459472983104E-2</v>
      </c>
      <c r="E66" s="16">
        <f t="shared" ca="1" si="4"/>
        <v>1</v>
      </c>
      <c r="F66" s="16">
        <f t="shared" ca="1" si="13"/>
        <v>1</v>
      </c>
      <c r="G66" s="16">
        <f t="shared" ca="1" si="14"/>
        <v>0</v>
      </c>
      <c r="H66" s="18">
        <f t="shared" ca="1" si="5"/>
        <v>2.17</v>
      </c>
      <c r="I66" s="21">
        <f t="shared" ca="1" si="6"/>
        <v>1.17</v>
      </c>
      <c r="J66" s="3">
        <f t="shared" ca="1" si="15"/>
        <v>47.339999999999996</v>
      </c>
      <c r="K66" s="17">
        <f t="shared" ca="1" si="7"/>
        <v>991.33999999999992</v>
      </c>
      <c r="L66" s="17">
        <f t="shared" ca="1" si="0"/>
        <v>1005.9</v>
      </c>
      <c r="M66" s="16">
        <f t="shared" ca="1" si="8"/>
        <v>-14.560000000000059</v>
      </c>
      <c r="O66" s="16">
        <f t="shared" si="16"/>
        <v>56</v>
      </c>
      <c r="P66" s="17">
        <f t="shared" ca="1" si="9"/>
        <v>-8.6600000000000819</v>
      </c>
      <c r="R66" s="16">
        <f t="shared" si="17"/>
        <v>56</v>
      </c>
      <c r="S66" s="17">
        <f t="shared" ca="1" si="10"/>
        <v>-15.464285714285865</v>
      </c>
      <c r="T66" s="17">
        <f t="shared" ca="1" si="11"/>
        <v>-8.6600000000000819</v>
      </c>
    </row>
    <row r="67" spans="1:20">
      <c r="A67" s="16">
        <f t="shared" si="12"/>
        <v>57</v>
      </c>
      <c r="B67" s="16">
        <f t="shared" ca="1" si="1"/>
        <v>5.7</v>
      </c>
      <c r="C67" s="16">
        <f t="shared" ca="1" si="2"/>
        <v>0.18421052631578946</v>
      </c>
      <c r="D67" s="16">
        <f t="shared" ca="1" si="3"/>
        <v>1.7713138688976393E-2</v>
      </c>
      <c r="E67" s="16">
        <f t="shared" ca="1" si="4"/>
        <v>1</v>
      </c>
      <c r="F67" s="16">
        <f t="shared" ca="1" si="13"/>
        <v>2</v>
      </c>
      <c r="G67" s="16">
        <f t="shared" ca="1" si="14"/>
        <v>0</v>
      </c>
      <c r="H67" s="18">
        <f t="shared" ca="1" si="5"/>
        <v>5.7</v>
      </c>
      <c r="I67" s="21">
        <f t="shared" ca="1" si="6"/>
        <v>4.7</v>
      </c>
      <c r="J67" s="3">
        <f t="shared" ca="1" si="15"/>
        <v>53.04</v>
      </c>
      <c r="K67" s="17">
        <f t="shared" ca="1" si="7"/>
        <v>996.04</v>
      </c>
      <c r="L67" s="17">
        <f t="shared" ca="1" si="0"/>
        <v>1005.9</v>
      </c>
      <c r="M67" s="16">
        <f t="shared" ca="1" si="8"/>
        <v>-9.8600000000000136</v>
      </c>
      <c r="O67" s="16">
        <f t="shared" si="16"/>
        <v>57</v>
      </c>
      <c r="P67" s="17">
        <f t="shared" ca="1" si="9"/>
        <v>-3.9600000000000364</v>
      </c>
      <c r="R67" s="16">
        <f t="shared" si="17"/>
        <v>57</v>
      </c>
      <c r="S67" s="17">
        <f t="shared" ca="1" si="10"/>
        <v>-6.9473684210526869</v>
      </c>
      <c r="T67" s="17">
        <f t="shared" ca="1" si="11"/>
        <v>-3.9600000000000364</v>
      </c>
    </row>
    <row r="68" spans="1:20">
      <c r="A68" s="16">
        <f t="shared" si="12"/>
        <v>58</v>
      </c>
      <c r="B68" s="16">
        <f t="shared" ca="1" si="1"/>
        <v>5.47</v>
      </c>
      <c r="C68" s="16">
        <f t="shared" ca="1" si="2"/>
        <v>0.19195612431444242</v>
      </c>
      <c r="D68" s="16">
        <f t="shared" ca="1" si="3"/>
        <v>0.50320134440790154</v>
      </c>
      <c r="E68" s="16">
        <f t="shared" ca="1" si="4"/>
        <v>0</v>
      </c>
      <c r="F68" s="16">
        <f t="shared" ca="1" si="13"/>
        <v>0</v>
      </c>
      <c r="G68" s="16">
        <f t="shared" ca="1" si="14"/>
        <v>1</v>
      </c>
      <c r="H68" s="18">
        <f t="shared" ca="1" si="5"/>
        <v>0</v>
      </c>
      <c r="I68" s="21">
        <f t="shared" ca="1" si="6"/>
        <v>-1</v>
      </c>
      <c r="J68" s="3">
        <f t="shared" ca="1" si="15"/>
        <v>53.04</v>
      </c>
      <c r="K68" s="17">
        <f t="shared" ca="1" si="7"/>
        <v>995.04</v>
      </c>
      <c r="L68" s="17">
        <f t="shared" ca="1" si="0"/>
        <v>1005.9</v>
      </c>
      <c r="M68" s="16">
        <f t="shared" ca="1" si="8"/>
        <v>-10.860000000000014</v>
      </c>
      <c r="O68" s="16">
        <f t="shared" si="16"/>
        <v>58</v>
      </c>
      <c r="P68" s="17">
        <f t="shared" ca="1" si="9"/>
        <v>-4.9600000000000364</v>
      </c>
      <c r="R68" s="16">
        <f t="shared" si="17"/>
        <v>58</v>
      </c>
      <c r="S68" s="17">
        <f t="shared" ca="1" si="10"/>
        <v>-8.5517241379310889</v>
      </c>
      <c r="T68" s="17">
        <f t="shared" ca="1" si="11"/>
        <v>-4.9600000000000364</v>
      </c>
    </row>
    <row r="69" spans="1:20">
      <c r="A69" s="16">
        <f t="shared" si="12"/>
        <v>59</v>
      </c>
      <c r="B69" s="16">
        <f t="shared" ca="1" si="1"/>
        <v>3</v>
      </c>
      <c r="C69" s="16">
        <f t="shared" ca="1" si="2"/>
        <v>0.35</v>
      </c>
      <c r="D69" s="16">
        <f t="shared" ca="1" si="3"/>
        <v>0.32461934161127903</v>
      </c>
      <c r="E69" s="16">
        <f t="shared" ca="1" si="4"/>
        <v>1</v>
      </c>
      <c r="F69" s="16">
        <f t="shared" ca="1" si="13"/>
        <v>1</v>
      </c>
      <c r="G69" s="16">
        <f t="shared" ca="1" si="14"/>
        <v>0</v>
      </c>
      <c r="H69" s="18">
        <f t="shared" ca="1" si="5"/>
        <v>3</v>
      </c>
      <c r="I69" s="21">
        <f t="shared" ca="1" si="6"/>
        <v>2</v>
      </c>
      <c r="J69" s="3">
        <f t="shared" ca="1" si="15"/>
        <v>56.04</v>
      </c>
      <c r="K69" s="17">
        <f t="shared" ca="1" si="7"/>
        <v>997.04</v>
      </c>
      <c r="L69" s="17">
        <f t="shared" ca="1" si="0"/>
        <v>1005.9</v>
      </c>
      <c r="M69" s="16">
        <f t="shared" ca="1" si="8"/>
        <v>-8.8600000000000136</v>
      </c>
      <c r="O69" s="16">
        <f t="shared" si="16"/>
        <v>59</v>
      </c>
      <c r="P69" s="17">
        <f t="shared" ca="1" si="9"/>
        <v>-2.9600000000000364</v>
      </c>
      <c r="R69" s="16">
        <f t="shared" si="17"/>
        <v>59</v>
      </c>
      <c r="S69" s="17">
        <f t="shared" ca="1" si="10"/>
        <v>-5.0169491525424377</v>
      </c>
      <c r="T69" s="17">
        <f t="shared" ca="1" si="11"/>
        <v>-2.9600000000000364</v>
      </c>
    </row>
    <row r="70" spans="1:20">
      <c r="A70" s="16">
        <f t="shared" si="12"/>
        <v>60</v>
      </c>
      <c r="B70" s="16">
        <f t="shared" ca="1" si="1"/>
        <v>5.42</v>
      </c>
      <c r="C70" s="16">
        <f t="shared" ca="1" si="2"/>
        <v>0.19372693726937271</v>
      </c>
      <c r="D70" s="16">
        <f t="shared" ca="1" si="3"/>
        <v>0.63986231510143021</v>
      </c>
      <c r="E70" s="16">
        <f t="shared" ca="1" si="4"/>
        <v>0</v>
      </c>
      <c r="F70" s="16">
        <f t="shared" ca="1" si="13"/>
        <v>0</v>
      </c>
      <c r="G70" s="16">
        <f t="shared" ca="1" si="14"/>
        <v>1</v>
      </c>
      <c r="H70" s="18">
        <f t="shared" ca="1" si="5"/>
        <v>0</v>
      </c>
      <c r="I70" s="21">
        <f t="shared" ca="1" si="6"/>
        <v>-1</v>
      </c>
      <c r="J70" s="3">
        <f t="shared" ca="1" si="15"/>
        <v>56.04</v>
      </c>
      <c r="K70" s="17">
        <f t="shared" ca="1" si="7"/>
        <v>996.04</v>
      </c>
      <c r="L70" s="17">
        <f t="shared" ca="1" si="0"/>
        <v>1005.9</v>
      </c>
      <c r="M70" s="16">
        <f t="shared" ca="1" si="8"/>
        <v>-9.8600000000000136</v>
      </c>
      <c r="O70" s="16">
        <f t="shared" si="16"/>
        <v>60</v>
      </c>
      <c r="P70" s="17">
        <f t="shared" ca="1" si="9"/>
        <v>-3.9600000000000364</v>
      </c>
      <c r="R70" s="16">
        <f t="shared" si="17"/>
        <v>60</v>
      </c>
      <c r="S70" s="17">
        <f t="shared" ca="1" si="10"/>
        <v>-6.6000000000000654</v>
      </c>
      <c r="T70" s="17">
        <f t="shared" ca="1" si="11"/>
        <v>-3.9600000000000364</v>
      </c>
    </row>
    <row r="71" spans="1:20">
      <c r="A71" s="16">
        <f t="shared" si="12"/>
        <v>61</v>
      </c>
      <c r="B71" s="16">
        <f t="shared" ca="1" si="1"/>
        <v>3.62</v>
      </c>
      <c r="C71" s="16">
        <f t="shared" ca="1" si="2"/>
        <v>0.29005524861878457</v>
      </c>
      <c r="D71" s="16">
        <f t="shared" ca="1" si="3"/>
        <v>0.14879607290952368</v>
      </c>
      <c r="E71" s="16">
        <f t="shared" ca="1" si="4"/>
        <v>1</v>
      </c>
      <c r="F71" s="16">
        <f t="shared" ca="1" si="13"/>
        <v>1</v>
      </c>
      <c r="G71" s="16">
        <f t="shared" ca="1" si="14"/>
        <v>0</v>
      </c>
      <c r="H71" s="18">
        <f t="shared" ca="1" si="5"/>
        <v>3.62</v>
      </c>
      <c r="I71" s="21">
        <f t="shared" ca="1" si="6"/>
        <v>2.62</v>
      </c>
      <c r="J71" s="3">
        <f t="shared" ca="1" si="15"/>
        <v>59.66</v>
      </c>
      <c r="K71" s="17">
        <f t="shared" ca="1" si="7"/>
        <v>998.66</v>
      </c>
      <c r="L71" s="17">
        <f t="shared" ca="1" si="0"/>
        <v>1005.9</v>
      </c>
      <c r="M71" s="16">
        <f t="shared" ca="1" si="8"/>
        <v>-7.2400000000000091</v>
      </c>
      <c r="O71" s="16">
        <f t="shared" si="16"/>
        <v>61</v>
      </c>
      <c r="P71" s="17">
        <f t="shared" ca="1" si="9"/>
        <v>-1.3400000000000318</v>
      </c>
      <c r="R71" s="16">
        <f t="shared" si="17"/>
        <v>61</v>
      </c>
      <c r="S71" s="17">
        <f t="shared" ca="1" si="10"/>
        <v>-2.1967213114754571</v>
      </c>
      <c r="T71" s="17">
        <f t="shared" ca="1" si="11"/>
        <v>-1.3400000000000318</v>
      </c>
    </row>
    <row r="72" spans="1:20">
      <c r="A72" s="16">
        <f t="shared" si="12"/>
        <v>62</v>
      </c>
      <c r="B72" s="16">
        <f t="shared" ca="1" si="1"/>
        <v>5.19</v>
      </c>
      <c r="C72" s="16">
        <f t="shared" ca="1" si="2"/>
        <v>0.20231213872832368</v>
      </c>
      <c r="D72" s="16">
        <f t="shared" ca="1" si="3"/>
        <v>0.52339879390704835</v>
      </c>
      <c r="E72" s="16">
        <f t="shared" ca="1" si="4"/>
        <v>0</v>
      </c>
      <c r="F72" s="16">
        <f t="shared" ca="1" si="13"/>
        <v>0</v>
      </c>
      <c r="G72" s="16">
        <f t="shared" ca="1" si="14"/>
        <v>1</v>
      </c>
      <c r="H72" s="18">
        <f t="shared" ca="1" si="5"/>
        <v>0</v>
      </c>
      <c r="I72" s="21">
        <f t="shared" ca="1" si="6"/>
        <v>-1</v>
      </c>
      <c r="J72" s="3">
        <f t="shared" ca="1" si="15"/>
        <v>59.66</v>
      </c>
      <c r="K72" s="17">
        <f t="shared" ca="1" si="7"/>
        <v>997.66</v>
      </c>
      <c r="L72" s="17">
        <f t="shared" ca="1" si="0"/>
        <v>1005.9</v>
      </c>
      <c r="M72" s="16">
        <f t="shared" ca="1" si="8"/>
        <v>-8.2400000000000091</v>
      </c>
      <c r="O72" s="16">
        <f t="shared" si="16"/>
        <v>62</v>
      </c>
      <c r="P72" s="17">
        <f t="shared" ca="1" si="9"/>
        <v>-2.3400000000000318</v>
      </c>
      <c r="R72" s="16">
        <f t="shared" si="17"/>
        <v>62</v>
      </c>
      <c r="S72" s="17">
        <f t="shared" ca="1" si="10"/>
        <v>-3.7741935483871458</v>
      </c>
      <c r="T72" s="17">
        <f t="shared" ca="1" si="11"/>
        <v>-2.3400000000000318</v>
      </c>
    </row>
    <row r="73" spans="1:20">
      <c r="A73" s="16">
        <f t="shared" si="12"/>
        <v>63</v>
      </c>
      <c r="B73" s="16">
        <f t="shared" ca="1" si="1"/>
        <v>3.51</v>
      </c>
      <c r="C73" s="16">
        <f t="shared" ca="1" si="2"/>
        <v>0.29914529914529914</v>
      </c>
      <c r="D73" s="16">
        <f t="shared" ca="1" si="3"/>
        <v>0.37191052715536488</v>
      </c>
      <c r="E73" s="16">
        <f t="shared" ca="1" si="4"/>
        <v>0</v>
      </c>
      <c r="F73" s="16">
        <f t="shared" ca="1" si="13"/>
        <v>0</v>
      </c>
      <c r="G73" s="16">
        <f t="shared" ca="1" si="14"/>
        <v>2</v>
      </c>
      <c r="H73" s="18">
        <f t="shared" ca="1" si="5"/>
        <v>0</v>
      </c>
      <c r="I73" s="21">
        <f t="shared" ca="1" si="6"/>
        <v>-1</v>
      </c>
      <c r="J73" s="3">
        <f t="shared" ca="1" si="15"/>
        <v>59.66</v>
      </c>
      <c r="K73" s="17">
        <f t="shared" ca="1" si="7"/>
        <v>996.66</v>
      </c>
      <c r="L73" s="17">
        <f t="shared" ca="1" si="0"/>
        <v>1005.9</v>
      </c>
      <c r="M73" s="16">
        <f t="shared" ca="1" si="8"/>
        <v>-9.2400000000000091</v>
      </c>
      <c r="O73" s="16">
        <f t="shared" si="16"/>
        <v>63</v>
      </c>
      <c r="P73" s="17">
        <f t="shared" ca="1" si="9"/>
        <v>-3.3400000000000318</v>
      </c>
      <c r="R73" s="16">
        <f t="shared" si="17"/>
        <v>63</v>
      </c>
      <c r="S73" s="17">
        <f t="shared" ca="1" si="10"/>
        <v>-5.3015873015873467</v>
      </c>
      <c r="T73" s="17">
        <f t="shared" ca="1" si="11"/>
        <v>-3.3400000000000318</v>
      </c>
    </row>
    <row r="74" spans="1:20">
      <c r="A74" s="16">
        <f t="shared" si="12"/>
        <v>64</v>
      </c>
      <c r="B74" s="16">
        <f t="shared" ca="1" si="1"/>
        <v>4.74</v>
      </c>
      <c r="C74" s="16">
        <f t="shared" ca="1" si="2"/>
        <v>0.22151898734177214</v>
      </c>
      <c r="D74" s="16">
        <f t="shared" ca="1" si="3"/>
        <v>0.68075947096978462</v>
      </c>
      <c r="E74" s="16">
        <f t="shared" ca="1" si="4"/>
        <v>0</v>
      </c>
      <c r="F74" s="16">
        <f t="shared" ca="1" si="13"/>
        <v>0</v>
      </c>
      <c r="G74" s="16">
        <f t="shared" ca="1" si="14"/>
        <v>3</v>
      </c>
      <c r="H74" s="18">
        <f t="shared" ca="1" si="5"/>
        <v>0</v>
      </c>
      <c r="I74" s="21">
        <f t="shared" ca="1" si="6"/>
        <v>-1</v>
      </c>
      <c r="J74" s="3">
        <f t="shared" ca="1" si="15"/>
        <v>59.66</v>
      </c>
      <c r="K74" s="17">
        <f t="shared" ca="1" si="7"/>
        <v>995.66</v>
      </c>
      <c r="L74" s="17">
        <f t="shared" ref="L74:L137" ca="1" si="18">MAX(K74,L73)</f>
        <v>1005.9</v>
      </c>
      <c r="M74" s="16">
        <f t="shared" ca="1" si="8"/>
        <v>-10.240000000000009</v>
      </c>
      <c r="O74" s="16">
        <f t="shared" si="16"/>
        <v>64</v>
      </c>
      <c r="P74" s="17">
        <f t="shared" ca="1" si="9"/>
        <v>-4.3400000000000318</v>
      </c>
      <c r="R74" s="16">
        <f t="shared" si="17"/>
        <v>64</v>
      </c>
      <c r="S74" s="17">
        <f t="shared" ca="1" si="10"/>
        <v>-6.7812500000000568</v>
      </c>
      <c r="T74" s="17">
        <f t="shared" ca="1" si="11"/>
        <v>-4.3400000000000318</v>
      </c>
    </row>
    <row r="75" spans="1:20">
      <c r="A75" s="16">
        <f t="shared" si="12"/>
        <v>65</v>
      </c>
      <c r="B75" s="16">
        <f t="shared" ref="B75:B138" ca="1" si="19">RANDBETWEEN($A$5,$B$5)/100</f>
        <v>5.96</v>
      </c>
      <c r="C75" s="16">
        <f t="shared" ref="C75:C138" ca="1" si="20">$C$5*(1/B75)</f>
        <v>0.17617449664429533</v>
      </c>
      <c r="D75" s="16">
        <f t="shared" ref="D75:D138" ca="1" si="21">RAND()</f>
        <v>0.5790188145726507</v>
      </c>
      <c r="E75" s="16">
        <f t="shared" ref="E75:E138" ca="1" si="22">IF(D75&lt;=C75,1,0)</f>
        <v>0</v>
      </c>
      <c r="F75" s="16">
        <f t="shared" ca="1" si="13"/>
        <v>0</v>
      </c>
      <c r="G75" s="16">
        <f t="shared" ca="1" si="14"/>
        <v>4</v>
      </c>
      <c r="H75" s="18">
        <f t="shared" ref="H75:H138" ca="1" si="23">IF(E75=0,0,B75)</f>
        <v>0</v>
      </c>
      <c r="I75" s="21">
        <f t="shared" ref="I75:I138" ca="1" si="24">IF(E75=0,-1,H75-1)</f>
        <v>-1</v>
      </c>
      <c r="J75" s="3">
        <f t="shared" ca="1" si="15"/>
        <v>59.66</v>
      </c>
      <c r="K75" s="17">
        <f t="shared" ref="K75" ca="1" si="25">K74+I75</f>
        <v>994.66</v>
      </c>
      <c r="L75" s="17">
        <f t="shared" ca="1" si="18"/>
        <v>1005.9</v>
      </c>
      <c r="M75" s="16">
        <f t="shared" ref="M75:M138" ca="1" si="26">IF(K75&lt;N(L75),K75-L74,"")</f>
        <v>-11.240000000000009</v>
      </c>
      <c r="O75" s="16">
        <f t="shared" si="16"/>
        <v>65</v>
      </c>
      <c r="P75" s="17">
        <f t="shared" ref="P75:P138" ca="1" si="27">K75-1000</f>
        <v>-5.3400000000000318</v>
      </c>
      <c r="R75" s="16">
        <f t="shared" si="17"/>
        <v>65</v>
      </c>
      <c r="S75" s="17">
        <f t="shared" ref="S75:S138" ca="1" si="28">((R75+T75)/R75*100)-100</f>
        <v>-8.2153846153846644</v>
      </c>
      <c r="T75" s="17">
        <f t="shared" ref="T75:T138" ca="1" si="29">K75-1000</f>
        <v>-5.3400000000000318</v>
      </c>
    </row>
    <row r="76" spans="1:20">
      <c r="A76" s="16">
        <f t="shared" ref="A76:A139" si="30">A75+1</f>
        <v>66</v>
      </c>
      <c r="B76" s="16">
        <f t="shared" ca="1" si="19"/>
        <v>4.8899999999999997</v>
      </c>
      <c r="C76" s="16">
        <f t="shared" ca="1" si="20"/>
        <v>0.21472392638036811</v>
      </c>
      <c r="D76" s="16">
        <f t="shared" ca="1" si="21"/>
        <v>0.87632070707120402</v>
      </c>
      <c r="E76" s="16">
        <f t="shared" ca="1" si="22"/>
        <v>0</v>
      </c>
      <c r="F76" s="16">
        <f t="shared" ref="F76:F139" ca="1" si="31">IF(E76=1,F75+1,0)</f>
        <v>0</v>
      </c>
      <c r="G76" s="16">
        <f t="shared" ref="G76:G139" ca="1" si="32">IF(E76=0,G75+1,0)</f>
        <v>5</v>
      </c>
      <c r="H76" s="18">
        <f t="shared" ca="1" si="23"/>
        <v>0</v>
      </c>
      <c r="I76" s="21">
        <f t="shared" ca="1" si="24"/>
        <v>-1</v>
      </c>
      <c r="J76" s="3">
        <f t="shared" ref="J76:J139" ca="1" si="33">J75+H76</f>
        <v>59.66</v>
      </c>
      <c r="K76" s="17">
        <f t="shared" ref="K76:K91" ca="1" si="34">K75+I76</f>
        <v>993.66</v>
      </c>
      <c r="L76" s="17">
        <f t="shared" ca="1" si="18"/>
        <v>1005.9</v>
      </c>
      <c r="M76" s="16">
        <f t="shared" ca="1" si="26"/>
        <v>-12.240000000000009</v>
      </c>
      <c r="O76" s="16">
        <f t="shared" ref="O76:O139" si="35">O75+1</f>
        <v>66</v>
      </c>
      <c r="P76" s="17">
        <f t="shared" ca="1" si="27"/>
        <v>-6.3400000000000318</v>
      </c>
      <c r="R76" s="16">
        <f t="shared" ref="R76:R139" si="36">R75+1</f>
        <v>66</v>
      </c>
      <c r="S76" s="17">
        <f t="shared" ca="1" si="28"/>
        <v>-9.6060606060606517</v>
      </c>
      <c r="T76" s="17">
        <f t="shared" ca="1" si="29"/>
        <v>-6.3400000000000318</v>
      </c>
    </row>
    <row r="77" spans="1:20">
      <c r="A77" s="16">
        <f t="shared" si="30"/>
        <v>67</v>
      </c>
      <c r="B77" s="16">
        <f t="shared" ca="1" si="19"/>
        <v>5.03</v>
      </c>
      <c r="C77" s="16">
        <f t="shared" ca="1" si="20"/>
        <v>0.20874751491053678</v>
      </c>
      <c r="D77" s="16">
        <f t="shared" ca="1" si="21"/>
        <v>0.53667248561624525</v>
      </c>
      <c r="E77" s="16">
        <f t="shared" ca="1" si="22"/>
        <v>0</v>
      </c>
      <c r="F77" s="16">
        <f t="shared" ca="1" si="31"/>
        <v>0</v>
      </c>
      <c r="G77" s="16">
        <f t="shared" ca="1" si="32"/>
        <v>6</v>
      </c>
      <c r="H77" s="18">
        <f t="shared" ca="1" si="23"/>
        <v>0</v>
      </c>
      <c r="I77" s="21">
        <f t="shared" ca="1" si="24"/>
        <v>-1</v>
      </c>
      <c r="J77" s="3">
        <f t="shared" ca="1" si="33"/>
        <v>59.66</v>
      </c>
      <c r="K77" s="17">
        <f t="shared" ca="1" si="34"/>
        <v>992.66</v>
      </c>
      <c r="L77" s="17">
        <f t="shared" ca="1" si="18"/>
        <v>1005.9</v>
      </c>
      <c r="M77" s="16">
        <f t="shared" ca="1" si="26"/>
        <v>-13.240000000000009</v>
      </c>
      <c r="O77" s="16">
        <f t="shared" si="35"/>
        <v>67</v>
      </c>
      <c r="P77" s="17">
        <f t="shared" ca="1" si="27"/>
        <v>-7.3400000000000318</v>
      </c>
      <c r="R77" s="16">
        <f t="shared" si="36"/>
        <v>67</v>
      </c>
      <c r="S77" s="17">
        <f t="shared" ca="1" si="28"/>
        <v>-10.95522388059706</v>
      </c>
      <c r="T77" s="17">
        <f t="shared" ca="1" si="29"/>
        <v>-7.3400000000000318</v>
      </c>
    </row>
    <row r="78" spans="1:20">
      <c r="A78" s="16">
        <f t="shared" si="30"/>
        <v>68</v>
      </c>
      <c r="B78" s="16">
        <f t="shared" ca="1" si="19"/>
        <v>3.99</v>
      </c>
      <c r="C78" s="16">
        <f t="shared" ca="1" si="20"/>
        <v>0.26315789473684209</v>
      </c>
      <c r="D78" s="16">
        <f t="shared" ca="1" si="21"/>
        <v>0.14015657146126737</v>
      </c>
      <c r="E78" s="16">
        <f t="shared" ca="1" si="22"/>
        <v>1</v>
      </c>
      <c r="F78" s="16">
        <f t="shared" ca="1" si="31"/>
        <v>1</v>
      </c>
      <c r="G78" s="16">
        <f t="shared" ca="1" si="32"/>
        <v>0</v>
      </c>
      <c r="H78" s="18">
        <f t="shared" ca="1" si="23"/>
        <v>3.99</v>
      </c>
      <c r="I78" s="21">
        <f t="shared" ca="1" si="24"/>
        <v>2.99</v>
      </c>
      <c r="J78" s="3">
        <f t="shared" ca="1" si="33"/>
        <v>63.65</v>
      </c>
      <c r="K78" s="17">
        <f t="shared" ca="1" si="34"/>
        <v>995.65</v>
      </c>
      <c r="L78" s="17">
        <f t="shared" ca="1" si="18"/>
        <v>1005.9</v>
      </c>
      <c r="M78" s="16">
        <f t="shared" ca="1" si="26"/>
        <v>-10.25</v>
      </c>
      <c r="O78" s="16">
        <f t="shared" si="35"/>
        <v>68</v>
      </c>
      <c r="P78" s="17">
        <f t="shared" ca="1" si="27"/>
        <v>-4.3500000000000227</v>
      </c>
      <c r="R78" s="16">
        <f t="shared" si="36"/>
        <v>68</v>
      </c>
      <c r="S78" s="17">
        <f t="shared" ca="1" si="28"/>
        <v>-6.3970588235294485</v>
      </c>
      <c r="T78" s="17">
        <f t="shared" ca="1" si="29"/>
        <v>-4.3500000000000227</v>
      </c>
    </row>
    <row r="79" spans="1:20">
      <c r="A79" s="16">
        <f t="shared" si="30"/>
        <v>69</v>
      </c>
      <c r="B79" s="16">
        <f t="shared" ca="1" si="19"/>
        <v>5.23</v>
      </c>
      <c r="C79" s="16">
        <f t="shared" ca="1" si="20"/>
        <v>0.20076481835564053</v>
      </c>
      <c r="D79" s="16">
        <f t="shared" ca="1" si="21"/>
        <v>0.252412358908781</v>
      </c>
      <c r="E79" s="16">
        <f t="shared" ca="1" si="22"/>
        <v>0</v>
      </c>
      <c r="F79" s="16">
        <f t="shared" ca="1" si="31"/>
        <v>0</v>
      </c>
      <c r="G79" s="16">
        <f t="shared" ca="1" si="32"/>
        <v>1</v>
      </c>
      <c r="H79" s="18">
        <f t="shared" ca="1" si="23"/>
        <v>0</v>
      </c>
      <c r="I79" s="21">
        <f t="shared" ca="1" si="24"/>
        <v>-1</v>
      </c>
      <c r="J79" s="3">
        <f t="shared" ca="1" si="33"/>
        <v>63.65</v>
      </c>
      <c r="K79" s="17">
        <f t="shared" ca="1" si="34"/>
        <v>994.65</v>
      </c>
      <c r="L79" s="17">
        <f t="shared" ca="1" si="18"/>
        <v>1005.9</v>
      </c>
      <c r="M79" s="16">
        <f t="shared" ca="1" si="26"/>
        <v>-11.25</v>
      </c>
      <c r="O79" s="16">
        <f t="shared" si="35"/>
        <v>69</v>
      </c>
      <c r="P79" s="17">
        <f t="shared" ca="1" si="27"/>
        <v>-5.3500000000000227</v>
      </c>
      <c r="R79" s="16">
        <f t="shared" si="36"/>
        <v>69</v>
      </c>
      <c r="S79" s="17">
        <f t="shared" ca="1" si="28"/>
        <v>-7.7536231884058395</v>
      </c>
      <c r="T79" s="17">
        <f t="shared" ca="1" si="29"/>
        <v>-5.3500000000000227</v>
      </c>
    </row>
    <row r="80" spans="1:20">
      <c r="A80" s="16">
        <f t="shared" si="30"/>
        <v>70</v>
      </c>
      <c r="B80" s="16">
        <f t="shared" ca="1" si="19"/>
        <v>5.0599999999999996</v>
      </c>
      <c r="C80" s="16">
        <f t="shared" ca="1" si="20"/>
        <v>0.20750988142292492</v>
      </c>
      <c r="D80" s="16">
        <f t="shared" ca="1" si="21"/>
        <v>0.89259275253095671</v>
      </c>
      <c r="E80" s="16">
        <f t="shared" ca="1" si="22"/>
        <v>0</v>
      </c>
      <c r="F80" s="16">
        <f t="shared" ca="1" si="31"/>
        <v>0</v>
      </c>
      <c r="G80" s="16">
        <f t="shared" ca="1" si="32"/>
        <v>2</v>
      </c>
      <c r="H80" s="18">
        <f t="shared" ca="1" si="23"/>
        <v>0</v>
      </c>
      <c r="I80" s="21">
        <f t="shared" ca="1" si="24"/>
        <v>-1</v>
      </c>
      <c r="J80" s="3">
        <f t="shared" ca="1" si="33"/>
        <v>63.65</v>
      </c>
      <c r="K80" s="17">
        <f t="shared" ca="1" si="34"/>
        <v>993.65</v>
      </c>
      <c r="L80" s="17">
        <f t="shared" ca="1" si="18"/>
        <v>1005.9</v>
      </c>
      <c r="M80" s="16">
        <f t="shared" ca="1" si="26"/>
        <v>-12.25</v>
      </c>
      <c r="O80" s="16">
        <f t="shared" si="35"/>
        <v>70</v>
      </c>
      <c r="P80" s="17">
        <f t="shared" ca="1" si="27"/>
        <v>-6.3500000000000227</v>
      </c>
      <c r="R80" s="16">
        <f t="shared" si="36"/>
        <v>70</v>
      </c>
      <c r="S80" s="17">
        <f t="shared" ca="1" si="28"/>
        <v>-9.071428571428612</v>
      </c>
      <c r="T80" s="17">
        <f t="shared" ca="1" si="29"/>
        <v>-6.3500000000000227</v>
      </c>
    </row>
    <row r="81" spans="1:20">
      <c r="A81" s="16">
        <f t="shared" si="30"/>
        <v>71</v>
      </c>
      <c r="B81" s="16">
        <f t="shared" ca="1" si="19"/>
        <v>4.57</v>
      </c>
      <c r="C81" s="16">
        <f t="shared" ca="1" si="20"/>
        <v>0.22975929978118162</v>
      </c>
      <c r="D81" s="16">
        <f t="shared" ca="1" si="21"/>
        <v>0.17508159195944994</v>
      </c>
      <c r="E81" s="16">
        <f t="shared" ca="1" si="22"/>
        <v>1</v>
      </c>
      <c r="F81" s="16">
        <f t="shared" ca="1" si="31"/>
        <v>1</v>
      </c>
      <c r="G81" s="16">
        <f t="shared" ca="1" si="32"/>
        <v>0</v>
      </c>
      <c r="H81" s="18">
        <f t="shared" ca="1" si="23"/>
        <v>4.57</v>
      </c>
      <c r="I81" s="21">
        <f t="shared" ca="1" si="24"/>
        <v>3.5700000000000003</v>
      </c>
      <c r="J81" s="3">
        <f t="shared" ca="1" si="33"/>
        <v>68.22</v>
      </c>
      <c r="K81" s="17">
        <f t="shared" ca="1" si="34"/>
        <v>997.22</v>
      </c>
      <c r="L81" s="17">
        <f t="shared" ca="1" si="18"/>
        <v>1005.9</v>
      </c>
      <c r="M81" s="16">
        <f t="shared" ca="1" si="26"/>
        <v>-8.67999999999995</v>
      </c>
      <c r="O81" s="16">
        <f t="shared" si="35"/>
        <v>71</v>
      </c>
      <c r="P81" s="17">
        <f t="shared" ca="1" si="27"/>
        <v>-2.7799999999999727</v>
      </c>
      <c r="R81" s="16">
        <f t="shared" si="36"/>
        <v>71</v>
      </c>
      <c r="S81" s="17">
        <f t="shared" ca="1" si="28"/>
        <v>-3.9154929577464372</v>
      </c>
      <c r="T81" s="17">
        <f t="shared" ca="1" si="29"/>
        <v>-2.7799999999999727</v>
      </c>
    </row>
    <row r="82" spans="1:20">
      <c r="A82" s="16">
        <f t="shared" si="30"/>
        <v>72</v>
      </c>
      <c r="B82" s="16">
        <f t="shared" ca="1" si="19"/>
        <v>3.29</v>
      </c>
      <c r="C82" s="16">
        <f t="shared" ca="1" si="20"/>
        <v>0.31914893617021278</v>
      </c>
      <c r="D82" s="16">
        <f t="shared" ca="1" si="21"/>
        <v>7.0110187903371202E-2</v>
      </c>
      <c r="E82" s="16">
        <f t="shared" ca="1" si="22"/>
        <v>1</v>
      </c>
      <c r="F82" s="16">
        <f t="shared" ca="1" si="31"/>
        <v>2</v>
      </c>
      <c r="G82" s="16">
        <f t="shared" ca="1" si="32"/>
        <v>0</v>
      </c>
      <c r="H82" s="18">
        <f t="shared" ca="1" si="23"/>
        <v>3.29</v>
      </c>
      <c r="I82" s="21">
        <f t="shared" ca="1" si="24"/>
        <v>2.29</v>
      </c>
      <c r="J82" s="3">
        <f t="shared" ca="1" si="33"/>
        <v>71.510000000000005</v>
      </c>
      <c r="K82" s="17">
        <f t="shared" ca="1" si="34"/>
        <v>999.51</v>
      </c>
      <c r="L82" s="17">
        <f t="shared" ca="1" si="18"/>
        <v>1005.9</v>
      </c>
      <c r="M82" s="16">
        <f t="shared" ca="1" si="26"/>
        <v>-6.3899999999999864</v>
      </c>
      <c r="O82" s="16">
        <f t="shared" si="35"/>
        <v>72</v>
      </c>
      <c r="P82" s="17">
        <f t="shared" ca="1" si="27"/>
        <v>-0.49000000000000909</v>
      </c>
      <c r="R82" s="16">
        <f t="shared" si="36"/>
        <v>72</v>
      </c>
      <c r="S82" s="17">
        <f t="shared" ca="1" si="28"/>
        <v>-0.68055555555557135</v>
      </c>
      <c r="T82" s="17">
        <f t="shared" ca="1" si="29"/>
        <v>-0.49000000000000909</v>
      </c>
    </row>
    <row r="83" spans="1:20">
      <c r="A83" s="16">
        <f t="shared" si="30"/>
        <v>73</v>
      </c>
      <c r="B83" s="16">
        <f t="shared" ca="1" si="19"/>
        <v>5.22</v>
      </c>
      <c r="C83" s="16">
        <f t="shared" ca="1" si="20"/>
        <v>0.20114942528735633</v>
      </c>
      <c r="D83" s="16">
        <f t="shared" ca="1" si="21"/>
        <v>0.39831556282681446</v>
      </c>
      <c r="E83" s="16">
        <f t="shared" ca="1" si="22"/>
        <v>0</v>
      </c>
      <c r="F83" s="16">
        <f t="shared" ca="1" si="31"/>
        <v>0</v>
      </c>
      <c r="G83" s="16">
        <f t="shared" ca="1" si="32"/>
        <v>1</v>
      </c>
      <c r="H83" s="18">
        <f t="shared" ca="1" si="23"/>
        <v>0</v>
      </c>
      <c r="I83" s="21">
        <f t="shared" ca="1" si="24"/>
        <v>-1</v>
      </c>
      <c r="J83" s="3">
        <f t="shared" ca="1" si="33"/>
        <v>71.510000000000005</v>
      </c>
      <c r="K83" s="17">
        <f t="shared" ca="1" si="34"/>
        <v>998.51</v>
      </c>
      <c r="L83" s="17">
        <f t="shared" ca="1" si="18"/>
        <v>1005.9</v>
      </c>
      <c r="M83" s="16">
        <f t="shared" ca="1" si="26"/>
        <v>-7.3899999999999864</v>
      </c>
      <c r="O83" s="16">
        <f t="shared" si="35"/>
        <v>73</v>
      </c>
      <c r="P83" s="17">
        <f t="shared" ca="1" si="27"/>
        <v>-1.4900000000000091</v>
      </c>
      <c r="R83" s="16">
        <f t="shared" si="36"/>
        <v>73</v>
      </c>
      <c r="S83" s="17">
        <f t="shared" ca="1" si="28"/>
        <v>-2.0410958904109719</v>
      </c>
      <c r="T83" s="17">
        <f t="shared" ca="1" si="29"/>
        <v>-1.4900000000000091</v>
      </c>
    </row>
    <row r="84" spans="1:20">
      <c r="A84" s="16">
        <f t="shared" si="30"/>
        <v>74</v>
      </c>
      <c r="B84" s="16">
        <f t="shared" ca="1" si="19"/>
        <v>4.67</v>
      </c>
      <c r="C84" s="16">
        <f t="shared" ca="1" si="20"/>
        <v>0.22483940042826553</v>
      </c>
      <c r="D84" s="16">
        <f t="shared" ca="1" si="21"/>
        <v>0.46607935660214839</v>
      </c>
      <c r="E84" s="16">
        <f t="shared" ca="1" si="22"/>
        <v>0</v>
      </c>
      <c r="F84" s="16">
        <f t="shared" ca="1" si="31"/>
        <v>0</v>
      </c>
      <c r="G84" s="16">
        <f t="shared" ca="1" si="32"/>
        <v>2</v>
      </c>
      <c r="H84" s="18">
        <f t="shared" ca="1" si="23"/>
        <v>0</v>
      </c>
      <c r="I84" s="21">
        <f t="shared" ca="1" si="24"/>
        <v>-1</v>
      </c>
      <c r="J84" s="3">
        <f t="shared" ca="1" si="33"/>
        <v>71.510000000000005</v>
      </c>
      <c r="K84" s="17">
        <f t="shared" ca="1" si="34"/>
        <v>997.51</v>
      </c>
      <c r="L84" s="17">
        <f t="shared" ca="1" si="18"/>
        <v>1005.9</v>
      </c>
      <c r="M84" s="16">
        <f t="shared" ca="1" si="26"/>
        <v>-8.3899999999999864</v>
      </c>
      <c r="O84" s="16">
        <f t="shared" si="35"/>
        <v>74</v>
      </c>
      <c r="P84" s="17">
        <f t="shared" ca="1" si="27"/>
        <v>-2.4900000000000091</v>
      </c>
      <c r="R84" s="16">
        <f t="shared" si="36"/>
        <v>74</v>
      </c>
      <c r="S84" s="17">
        <f t="shared" ca="1" si="28"/>
        <v>-3.3648648648648845</v>
      </c>
      <c r="T84" s="17">
        <f t="shared" ca="1" si="29"/>
        <v>-2.4900000000000091</v>
      </c>
    </row>
    <row r="85" spans="1:20">
      <c r="A85" s="16">
        <f t="shared" si="30"/>
        <v>75</v>
      </c>
      <c r="B85" s="16">
        <f t="shared" ca="1" si="19"/>
        <v>4.2300000000000004</v>
      </c>
      <c r="C85" s="16">
        <f t="shared" ca="1" si="20"/>
        <v>0.24822695035460993</v>
      </c>
      <c r="D85" s="16">
        <f t="shared" ca="1" si="21"/>
        <v>0.31571132499336341</v>
      </c>
      <c r="E85" s="16">
        <f t="shared" ca="1" si="22"/>
        <v>0</v>
      </c>
      <c r="F85" s="16">
        <f t="shared" ca="1" si="31"/>
        <v>0</v>
      </c>
      <c r="G85" s="16">
        <f t="shared" ca="1" si="32"/>
        <v>3</v>
      </c>
      <c r="H85" s="18">
        <f t="shared" ca="1" si="23"/>
        <v>0</v>
      </c>
      <c r="I85" s="21">
        <f t="shared" ca="1" si="24"/>
        <v>-1</v>
      </c>
      <c r="J85" s="3">
        <f t="shared" ca="1" si="33"/>
        <v>71.510000000000005</v>
      </c>
      <c r="K85" s="17">
        <f t="shared" ca="1" si="34"/>
        <v>996.51</v>
      </c>
      <c r="L85" s="17">
        <f t="shared" ca="1" si="18"/>
        <v>1005.9</v>
      </c>
      <c r="M85" s="16">
        <f t="shared" ca="1" si="26"/>
        <v>-9.3899999999999864</v>
      </c>
      <c r="O85" s="16">
        <f t="shared" si="35"/>
        <v>75</v>
      </c>
      <c r="P85" s="17">
        <f t="shared" ca="1" si="27"/>
        <v>-3.4900000000000091</v>
      </c>
      <c r="R85" s="16">
        <f t="shared" si="36"/>
        <v>75</v>
      </c>
      <c r="S85" s="17">
        <f t="shared" ca="1" si="28"/>
        <v>-4.653333333333336</v>
      </c>
      <c r="T85" s="17">
        <f t="shared" ca="1" si="29"/>
        <v>-3.4900000000000091</v>
      </c>
    </row>
    <row r="86" spans="1:20">
      <c r="A86" s="16">
        <f t="shared" si="30"/>
        <v>76</v>
      </c>
      <c r="B86" s="16">
        <f t="shared" ca="1" si="19"/>
        <v>5.78</v>
      </c>
      <c r="C86" s="16">
        <f t="shared" ca="1" si="20"/>
        <v>0.18166089965397922</v>
      </c>
      <c r="D86" s="16">
        <f t="shared" ca="1" si="21"/>
        <v>0.38394932111488345</v>
      </c>
      <c r="E86" s="16">
        <f t="shared" ca="1" si="22"/>
        <v>0</v>
      </c>
      <c r="F86" s="16">
        <f t="shared" ca="1" si="31"/>
        <v>0</v>
      </c>
      <c r="G86" s="16">
        <f t="shared" ca="1" si="32"/>
        <v>4</v>
      </c>
      <c r="H86" s="18">
        <f t="shared" ca="1" si="23"/>
        <v>0</v>
      </c>
      <c r="I86" s="21">
        <f t="shared" ca="1" si="24"/>
        <v>-1</v>
      </c>
      <c r="J86" s="3">
        <f t="shared" ca="1" si="33"/>
        <v>71.510000000000005</v>
      </c>
      <c r="K86" s="17">
        <f t="shared" ca="1" si="34"/>
        <v>995.51</v>
      </c>
      <c r="L86" s="17">
        <f t="shared" ca="1" si="18"/>
        <v>1005.9</v>
      </c>
      <c r="M86" s="16">
        <f t="shared" ca="1" si="26"/>
        <v>-10.389999999999986</v>
      </c>
      <c r="O86" s="16">
        <f t="shared" si="35"/>
        <v>76</v>
      </c>
      <c r="P86" s="17">
        <f t="shared" ca="1" si="27"/>
        <v>-4.4900000000000091</v>
      </c>
      <c r="R86" s="16">
        <f t="shared" si="36"/>
        <v>76</v>
      </c>
      <c r="S86" s="17">
        <f t="shared" ca="1" si="28"/>
        <v>-5.9078947368421098</v>
      </c>
      <c r="T86" s="17">
        <f t="shared" ca="1" si="29"/>
        <v>-4.4900000000000091</v>
      </c>
    </row>
    <row r="87" spans="1:20">
      <c r="A87" s="16">
        <f t="shared" si="30"/>
        <v>77</v>
      </c>
      <c r="B87" s="16">
        <f t="shared" ca="1" si="19"/>
        <v>3.84</v>
      </c>
      <c r="C87" s="16">
        <f t="shared" ca="1" si="20"/>
        <v>0.27343750000000006</v>
      </c>
      <c r="D87" s="16">
        <f t="shared" ca="1" si="21"/>
        <v>0.79010736248417146</v>
      </c>
      <c r="E87" s="16">
        <f t="shared" ca="1" si="22"/>
        <v>0</v>
      </c>
      <c r="F87" s="16">
        <f t="shared" ca="1" si="31"/>
        <v>0</v>
      </c>
      <c r="G87" s="16">
        <f t="shared" ca="1" si="32"/>
        <v>5</v>
      </c>
      <c r="H87" s="18">
        <f t="shared" ca="1" si="23"/>
        <v>0</v>
      </c>
      <c r="I87" s="21">
        <f t="shared" ca="1" si="24"/>
        <v>-1</v>
      </c>
      <c r="J87" s="3">
        <f t="shared" ca="1" si="33"/>
        <v>71.510000000000005</v>
      </c>
      <c r="K87" s="17">
        <f t="shared" ca="1" si="34"/>
        <v>994.51</v>
      </c>
      <c r="L87" s="17">
        <f t="shared" ca="1" si="18"/>
        <v>1005.9</v>
      </c>
      <c r="M87" s="16">
        <f t="shared" ca="1" si="26"/>
        <v>-11.389999999999986</v>
      </c>
      <c r="O87" s="16">
        <f t="shared" si="35"/>
        <v>77</v>
      </c>
      <c r="P87" s="17">
        <f t="shared" ca="1" si="27"/>
        <v>-5.4900000000000091</v>
      </c>
      <c r="R87" s="16">
        <f t="shared" si="36"/>
        <v>77</v>
      </c>
      <c r="S87" s="17">
        <f t="shared" ca="1" si="28"/>
        <v>-7.1298701298701417</v>
      </c>
      <c r="T87" s="17">
        <f t="shared" ca="1" si="29"/>
        <v>-5.4900000000000091</v>
      </c>
    </row>
    <row r="88" spans="1:20">
      <c r="A88" s="16">
        <f t="shared" si="30"/>
        <v>78</v>
      </c>
      <c r="B88" s="16">
        <f t="shared" ca="1" si="19"/>
        <v>5.71</v>
      </c>
      <c r="C88" s="16">
        <f t="shared" ca="1" si="20"/>
        <v>0.18388791593695272</v>
      </c>
      <c r="D88" s="16">
        <f t="shared" ca="1" si="21"/>
        <v>0.63668422898044241</v>
      </c>
      <c r="E88" s="16">
        <f t="shared" ca="1" si="22"/>
        <v>0</v>
      </c>
      <c r="F88" s="16">
        <f t="shared" ca="1" si="31"/>
        <v>0</v>
      </c>
      <c r="G88" s="16">
        <f t="shared" ca="1" si="32"/>
        <v>6</v>
      </c>
      <c r="H88" s="18">
        <f t="shared" ca="1" si="23"/>
        <v>0</v>
      </c>
      <c r="I88" s="21">
        <f t="shared" ca="1" si="24"/>
        <v>-1</v>
      </c>
      <c r="J88" s="3">
        <f t="shared" ca="1" si="33"/>
        <v>71.510000000000005</v>
      </c>
      <c r="K88" s="17">
        <f t="shared" ca="1" si="34"/>
        <v>993.51</v>
      </c>
      <c r="L88" s="17">
        <f t="shared" ca="1" si="18"/>
        <v>1005.9</v>
      </c>
      <c r="M88" s="16">
        <f t="shared" ca="1" si="26"/>
        <v>-12.389999999999986</v>
      </c>
      <c r="O88" s="16">
        <f t="shared" si="35"/>
        <v>78</v>
      </c>
      <c r="P88" s="17">
        <f t="shared" ca="1" si="27"/>
        <v>-6.4900000000000091</v>
      </c>
      <c r="R88" s="16">
        <f t="shared" si="36"/>
        <v>78</v>
      </c>
      <c r="S88" s="17">
        <f t="shared" ca="1" si="28"/>
        <v>-8.3205128205128318</v>
      </c>
      <c r="T88" s="17">
        <f t="shared" ca="1" si="29"/>
        <v>-6.4900000000000091</v>
      </c>
    </row>
    <row r="89" spans="1:20">
      <c r="A89" s="16">
        <f t="shared" si="30"/>
        <v>79</v>
      </c>
      <c r="B89" s="16">
        <f t="shared" ca="1" si="19"/>
        <v>5.25</v>
      </c>
      <c r="C89" s="16">
        <f t="shared" ca="1" si="20"/>
        <v>0.2</v>
      </c>
      <c r="D89" s="16">
        <f t="shared" ca="1" si="21"/>
        <v>0.49427166337180894</v>
      </c>
      <c r="E89" s="16">
        <f t="shared" ca="1" si="22"/>
        <v>0</v>
      </c>
      <c r="F89" s="16">
        <f t="shared" ca="1" si="31"/>
        <v>0</v>
      </c>
      <c r="G89" s="16">
        <f t="shared" ca="1" si="32"/>
        <v>7</v>
      </c>
      <c r="H89" s="18">
        <f t="shared" ca="1" si="23"/>
        <v>0</v>
      </c>
      <c r="I89" s="21">
        <f t="shared" ca="1" si="24"/>
        <v>-1</v>
      </c>
      <c r="J89" s="3">
        <f t="shared" ca="1" si="33"/>
        <v>71.510000000000005</v>
      </c>
      <c r="K89" s="17">
        <f t="shared" ca="1" si="34"/>
        <v>992.51</v>
      </c>
      <c r="L89" s="17">
        <f t="shared" ca="1" si="18"/>
        <v>1005.9</v>
      </c>
      <c r="M89" s="16">
        <f t="shared" ca="1" si="26"/>
        <v>-13.389999999999986</v>
      </c>
      <c r="O89" s="16">
        <f t="shared" si="35"/>
        <v>79</v>
      </c>
      <c r="P89" s="17">
        <f t="shared" ca="1" si="27"/>
        <v>-7.4900000000000091</v>
      </c>
      <c r="R89" s="16">
        <f t="shared" si="36"/>
        <v>79</v>
      </c>
      <c r="S89" s="17">
        <f t="shared" ca="1" si="28"/>
        <v>-9.4810126582278542</v>
      </c>
      <c r="T89" s="17">
        <f t="shared" ca="1" si="29"/>
        <v>-7.4900000000000091</v>
      </c>
    </row>
    <row r="90" spans="1:20">
      <c r="A90" s="16">
        <f t="shared" si="30"/>
        <v>80</v>
      </c>
      <c r="B90" s="16">
        <f t="shared" ca="1" si="19"/>
        <v>4.0599999999999996</v>
      </c>
      <c r="C90" s="16">
        <f t="shared" ca="1" si="20"/>
        <v>0.25862068965517243</v>
      </c>
      <c r="D90" s="16">
        <f t="shared" ca="1" si="21"/>
        <v>8.9478880454156196E-2</v>
      </c>
      <c r="E90" s="16">
        <f t="shared" ca="1" si="22"/>
        <v>1</v>
      </c>
      <c r="F90" s="16">
        <f t="shared" ca="1" si="31"/>
        <v>1</v>
      </c>
      <c r="G90" s="16">
        <f t="shared" ca="1" si="32"/>
        <v>0</v>
      </c>
      <c r="H90" s="18">
        <f t="shared" ca="1" si="23"/>
        <v>4.0599999999999996</v>
      </c>
      <c r="I90" s="21">
        <f t="shared" ca="1" si="24"/>
        <v>3.0599999999999996</v>
      </c>
      <c r="J90" s="3">
        <f t="shared" ca="1" si="33"/>
        <v>75.570000000000007</v>
      </c>
      <c r="K90" s="17">
        <f t="shared" ca="1" si="34"/>
        <v>995.56999999999994</v>
      </c>
      <c r="L90" s="17">
        <f t="shared" ca="1" si="18"/>
        <v>1005.9</v>
      </c>
      <c r="M90" s="16">
        <f t="shared" ca="1" si="26"/>
        <v>-10.330000000000041</v>
      </c>
      <c r="O90" s="16">
        <f t="shared" si="35"/>
        <v>80</v>
      </c>
      <c r="P90" s="17">
        <f t="shared" ca="1" si="27"/>
        <v>-4.4300000000000637</v>
      </c>
      <c r="R90" s="16">
        <f t="shared" si="36"/>
        <v>80</v>
      </c>
      <c r="S90" s="17">
        <f t="shared" ca="1" si="28"/>
        <v>-5.5375000000000796</v>
      </c>
      <c r="T90" s="17">
        <f t="shared" ca="1" si="29"/>
        <v>-4.4300000000000637</v>
      </c>
    </row>
    <row r="91" spans="1:20">
      <c r="A91" s="16">
        <f t="shared" si="30"/>
        <v>81</v>
      </c>
      <c r="B91" s="16">
        <f t="shared" ca="1" si="19"/>
        <v>5.17</v>
      </c>
      <c r="C91" s="16">
        <f t="shared" ca="1" si="20"/>
        <v>0.20309477756286271</v>
      </c>
      <c r="D91" s="16">
        <f t="shared" ca="1" si="21"/>
        <v>0.10459672981293311</v>
      </c>
      <c r="E91" s="16">
        <f t="shared" ca="1" si="22"/>
        <v>1</v>
      </c>
      <c r="F91" s="16">
        <f t="shared" ca="1" si="31"/>
        <v>2</v>
      </c>
      <c r="G91" s="16">
        <f t="shared" ca="1" si="32"/>
        <v>0</v>
      </c>
      <c r="H91" s="18">
        <f t="shared" ca="1" si="23"/>
        <v>5.17</v>
      </c>
      <c r="I91" s="21">
        <f t="shared" ca="1" si="24"/>
        <v>4.17</v>
      </c>
      <c r="J91" s="3">
        <f t="shared" ca="1" si="33"/>
        <v>80.740000000000009</v>
      </c>
      <c r="K91" s="17">
        <f t="shared" ca="1" si="34"/>
        <v>999.7399999999999</v>
      </c>
      <c r="L91" s="17">
        <f t="shared" ca="1" si="18"/>
        <v>1005.9</v>
      </c>
      <c r="M91" s="16">
        <f t="shared" ca="1" si="26"/>
        <v>-6.1600000000000819</v>
      </c>
      <c r="O91" s="16">
        <f t="shared" si="35"/>
        <v>81</v>
      </c>
      <c r="P91" s="17">
        <f t="shared" ca="1" si="27"/>
        <v>-0.26000000000010459</v>
      </c>
      <c r="R91" s="16">
        <f t="shared" si="36"/>
        <v>81</v>
      </c>
      <c r="S91" s="17">
        <f t="shared" ca="1" si="28"/>
        <v>-0.3209876543211152</v>
      </c>
      <c r="T91" s="17">
        <f t="shared" ca="1" si="29"/>
        <v>-0.26000000000010459</v>
      </c>
    </row>
    <row r="92" spans="1:20">
      <c r="A92" s="16">
        <f t="shared" si="30"/>
        <v>82</v>
      </c>
      <c r="B92" s="16">
        <f t="shared" ca="1" si="19"/>
        <v>2.2799999999999998</v>
      </c>
      <c r="C92" s="16">
        <f t="shared" ca="1" si="20"/>
        <v>0.46052631578947373</v>
      </c>
      <c r="D92" s="16">
        <f t="shared" ca="1" si="21"/>
        <v>0.86181812343525954</v>
      </c>
      <c r="E92" s="16">
        <f t="shared" ca="1" si="22"/>
        <v>0</v>
      </c>
      <c r="F92" s="16">
        <f t="shared" ca="1" si="31"/>
        <v>0</v>
      </c>
      <c r="G92" s="16">
        <f t="shared" ca="1" si="32"/>
        <v>1</v>
      </c>
      <c r="H92" s="18">
        <f t="shared" ca="1" si="23"/>
        <v>0</v>
      </c>
      <c r="I92" s="21">
        <f t="shared" ca="1" si="24"/>
        <v>-1</v>
      </c>
      <c r="J92" s="3">
        <f t="shared" ca="1" si="33"/>
        <v>80.740000000000009</v>
      </c>
      <c r="K92" s="17">
        <f t="shared" ref="K92:K114" ca="1" si="37">K91+I92</f>
        <v>998.7399999999999</v>
      </c>
      <c r="L92" s="17">
        <f t="shared" ca="1" si="18"/>
        <v>1005.9</v>
      </c>
      <c r="M92" s="16">
        <f t="shared" ca="1" si="26"/>
        <v>-7.1600000000000819</v>
      </c>
      <c r="O92" s="16">
        <f t="shared" si="35"/>
        <v>82</v>
      </c>
      <c r="P92" s="17">
        <f t="shared" ca="1" si="27"/>
        <v>-1.2600000000001046</v>
      </c>
      <c r="R92" s="16">
        <f t="shared" si="36"/>
        <v>82</v>
      </c>
      <c r="S92" s="17">
        <f t="shared" ca="1" si="28"/>
        <v>-1.5365853658537816</v>
      </c>
      <c r="T92" s="17">
        <f t="shared" ca="1" si="29"/>
        <v>-1.2600000000001046</v>
      </c>
    </row>
    <row r="93" spans="1:20">
      <c r="A93" s="16">
        <f t="shared" si="30"/>
        <v>83</v>
      </c>
      <c r="B93" s="16">
        <f t="shared" ca="1" si="19"/>
        <v>3.25</v>
      </c>
      <c r="C93" s="16">
        <f t="shared" ca="1" si="20"/>
        <v>0.32307692307692309</v>
      </c>
      <c r="D93" s="16">
        <f t="shared" ca="1" si="21"/>
        <v>0.28055089852586779</v>
      </c>
      <c r="E93" s="16">
        <f t="shared" ca="1" si="22"/>
        <v>1</v>
      </c>
      <c r="F93" s="16">
        <f t="shared" ca="1" si="31"/>
        <v>1</v>
      </c>
      <c r="G93" s="16">
        <f t="shared" ca="1" si="32"/>
        <v>0</v>
      </c>
      <c r="H93" s="18">
        <f t="shared" ca="1" si="23"/>
        <v>3.25</v>
      </c>
      <c r="I93" s="21">
        <f t="shared" ca="1" si="24"/>
        <v>2.25</v>
      </c>
      <c r="J93" s="3">
        <f t="shared" ca="1" si="33"/>
        <v>83.990000000000009</v>
      </c>
      <c r="K93" s="17">
        <f t="shared" ca="1" si="37"/>
        <v>1000.9899999999999</v>
      </c>
      <c r="L93" s="17">
        <f t="shared" ca="1" si="18"/>
        <v>1005.9</v>
      </c>
      <c r="M93" s="16">
        <f t="shared" ca="1" si="26"/>
        <v>-4.9100000000000819</v>
      </c>
      <c r="O93" s="16">
        <f t="shared" si="35"/>
        <v>83</v>
      </c>
      <c r="P93" s="17">
        <f t="shared" ca="1" si="27"/>
        <v>0.98999999999989541</v>
      </c>
      <c r="R93" s="16">
        <f t="shared" si="36"/>
        <v>83</v>
      </c>
      <c r="S93" s="17">
        <f t="shared" ca="1" si="28"/>
        <v>1.1927710843372239</v>
      </c>
      <c r="T93" s="17">
        <f t="shared" ca="1" si="29"/>
        <v>0.98999999999989541</v>
      </c>
    </row>
    <row r="94" spans="1:20">
      <c r="A94" s="16">
        <f t="shared" si="30"/>
        <v>84</v>
      </c>
      <c r="B94" s="16">
        <f t="shared" ca="1" si="19"/>
        <v>4.8099999999999996</v>
      </c>
      <c r="C94" s="16">
        <f t="shared" ca="1" si="20"/>
        <v>0.21829521829521831</v>
      </c>
      <c r="D94" s="16">
        <f t="shared" ca="1" si="21"/>
        <v>0.73496429449893275</v>
      </c>
      <c r="E94" s="16">
        <f t="shared" ca="1" si="22"/>
        <v>0</v>
      </c>
      <c r="F94" s="16">
        <f t="shared" ca="1" si="31"/>
        <v>0</v>
      </c>
      <c r="G94" s="16">
        <f t="shared" ca="1" si="32"/>
        <v>1</v>
      </c>
      <c r="H94" s="18">
        <f t="shared" ca="1" si="23"/>
        <v>0</v>
      </c>
      <c r="I94" s="21">
        <f t="shared" ca="1" si="24"/>
        <v>-1</v>
      </c>
      <c r="J94" s="3">
        <f t="shared" ca="1" si="33"/>
        <v>83.990000000000009</v>
      </c>
      <c r="K94" s="17">
        <f t="shared" ca="1" si="37"/>
        <v>999.9899999999999</v>
      </c>
      <c r="L94" s="17">
        <f t="shared" ca="1" si="18"/>
        <v>1005.9</v>
      </c>
      <c r="M94" s="16">
        <f t="shared" ca="1" si="26"/>
        <v>-5.9100000000000819</v>
      </c>
      <c r="O94" s="16">
        <f t="shared" si="35"/>
        <v>84</v>
      </c>
      <c r="P94" s="17">
        <f t="shared" ca="1" si="27"/>
        <v>-1.0000000000104592E-2</v>
      </c>
      <c r="R94" s="16">
        <f t="shared" si="36"/>
        <v>84</v>
      </c>
      <c r="S94" s="17">
        <f t="shared" ca="1" si="28"/>
        <v>-1.1904761904887096E-2</v>
      </c>
      <c r="T94" s="17">
        <f t="shared" ca="1" si="29"/>
        <v>-1.0000000000104592E-2</v>
      </c>
    </row>
    <row r="95" spans="1:20">
      <c r="A95" s="16">
        <f t="shared" si="30"/>
        <v>85</v>
      </c>
      <c r="B95" s="16">
        <f t="shared" ca="1" si="19"/>
        <v>2.41</v>
      </c>
      <c r="C95" s="16">
        <f t="shared" ca="1" si="20"/>
        <v>0.43568464730290457</v>
      </c>
      <c r="D95" s="16">
        <f t="shared" ca="1" si="21"/>
        <v>0.16600784645568423</v>
      </c>
      <c r="E95" s="16">
        <f t="shared" ca="1" si="22"/>
        <v>1</v>
      </c>
      <c r="F95" s="16">
        <f t="shared" ca="1" si="31"/>
        <v>1</v>
      </c>
      <c r="G95" s="16">
        <f t="shared" ca="1" si="32"/>
        <v>0</v>
      </c>
      <c r="H95" s="18">
        <f t="shared" ca="1" si="23"/>
        <v>2.41</v>
      </c>
      <c r="I95" s="21">
        <f t="shared" ca="1" si="24"/>
        <v>1.4100000000000001</v>
      </c>
      <c r="J95" s="3">
        <f t="shared" ca="1" si="33"/>
        <v>86.4</v>
      </c>
      <c r="K95" s="17">
        <f t="shared" ca="1" si="37"/>
        <v>1001.3999999999999</v>
      </c>
      <c r="L95" s="17">
        <f t="shared" ca="1" si="18"/>
        <v>1005.9</v>
      </c>
      <c r="M95" s="16">
        <f t="shared" ca="1" si="26"/>
        <v>-4.5000000000001137</v>
      </c>
      <c r="O95" s="16">
        <f t="shared" si="35"/>
        <v>85</v>
      </c>
      <c r="P95" s="17">
        <f t="shared" ca="1" si="27"/>
        <v>1.3999999999998636</v>
      </c>
      <c r="R95" s="16">
        <f t="shared" si="36"/>
        <v>85</v>
      </c>
      <c r="S95" s="17">
        <f t="shared" ca="1" si="28"/>
        <v>1.6470588235292496</v>
      </c>
      <c r="T95" s="17">
        <f t="shared" ca="1" si="29"/>
        <v>1.3999999999998636</v>
      </c>
    </row>
    <row r="96" spans="1:20">
      <c r="A96" s="16">
        <f t="shared" si="30"/>
        <v>86</v>
      </c>
      <c r="B96" s="16">
        <f t="shared" ca="1" si="19"/>
        <v>2.0699999999999998</v>
      </c>
      <c r="C96" s="16">
        <f t="shared" ca="1" si="20"/>
        <v>0.50724637681159424</v>
      </c>
      <c r="D96" s="16">
        <f t="shared" ca="1" si="21"/>
        <v>0.546481099696422</v>
      </c>
      <c r="E96" s="16">
        <f t="shared" ca="1" si="22"/>
        <v>0</v>
      </c>
      <c r="F96" s="16">
        <f t="shared" ca="1" si="31"/>
        <v>0</v>
      </c>
      <c r="G96" s="16">
        <f t="shared" ca="1" si="32"/>
        <v>1</v>
      </c>
      <c r="H96" s="18">
        <f t="shared" ca="1" si="23"/>
        <v>0</v>
      </c>
      <c r="I96" s="21">
        <f t="shared" ca="1" si="24"/>
        <v>-1</v>
      </c>
      <c r="J96" s="3">
        <f t="shared" ca="1" si="33"/>
        <v>86.4</v>
      </c>
      <c r="K96" s="17">
        <f t="shared" ca="1" si="37"/>
        <v>1000.3999999999999</v>
      </c>
      <c r="L96" s="17">
        <f t="shared" ca="1" si="18"/>
        <v>1005.9</v>
      </c>
      <c r="M96" s="16">
        <f t="shared" ca="1" si="26"/>
        <v>-5.5000000000001137</v>
      </c>
      <c r="O96" s="16">
        <f t="shared" si="35"/>
        <v>86</v>
      </c>
      <c r="P96" s="17">
        <f t="shared" ca="1" si="27"/>
        <v>0.39999999999986358</v>
      </c>
      <c r="R96" s="16">
        <f t="shared" si="36"/>
        <v>86</v>
      </c>
      <c r="S96" s="17">
        <f t="shared" ca="1" si="28"/>
        <v>0.46511627906960484</v>
      </c>
      <c r="T96" s="17">
        <f t="shared" ca="1" si="29"/>
        <v>0.39999999999986358</v>
      </c>
    </row>
    <row r="97" spans="1:20">
      <c r="A97" s="16">
        <f t="shared" si="30"/>
        <v>87</v>
      </c>
      <c r="B97" s="16">
        <f t="shared" ca="1" si="19"/>
        <v>5.52</v>
      </c>
      <c r="C97" s="16">
        <f t="shared" ca="1" si="20"/>
        <v>0.19021739130434787</v>
      </c>
      <c r="D97" s="16">
        <f t="shared" ca="1" si="21"/>
        <v>0.48394225599956919</v>
      </c>
      <c r="E97" s="16">
        <f t="shared" ca="1" si="22"/>
        <v>0</v>
      </c>
      <c r="F97" s="16">
        <f t="shared" ca="1" si="31"/>
        <v>0</v>
      </c>
      <c r="G97" s="16">
        <f t="shared" ca="1" si="32"/>
        <v>2</v>
      </c>
      <c r="H97" s="18">
        <f t="shared" ca="1" si="23"/>
        <v>0</v>
      </c>
      <c r="I97" s="21">
        <f t="shared" ca="1" si="24"/>
        <v>-1</v>
      </c>
      <c r="J97" s="3">
        <f t="shared" ca="1" si="33"/>
        <v>86.4</v>
      </c>
      <c r="K97" s="17">
        <f t="shared" ca="1" si="37"/>
        <v>999.39999999999986</v>
      </c>
      <c r="L97" s="17">
        <f t="shared" ca="1" si="18"/>
        <v>1005.9</v>
      </c>
      <c r="M97" s="16">
        <f t="shared" ca="1" si="26"/>
        <v>-6.5000000000001137</v>
      </c>
      <c r="O97" s="16">
        <f t="shared" si="35"/>
        <v>87</v>
      </c>
      <c r="P97" s="17">
        <f t="shared" ca="1" si="27"/>
        <v>-0.60000000000013642</v>
      </c>
      <c r="R97" s="16">
        <f t="shared" si="36"/>
        <v>87</v>
      </c>
      <c r="S97" s="17">
        <f t="shared" ca="1" si="28"/>
        <v>-0.68965517241394991</v>
      </c>
      <c r="T97" s="17">
        <f t="shared" ca="1" si="29"/>
        <v>-0.60000000000013642</v>
      </c>
    </row>
    <row r="98" spans="1:20">
      <c r="A98" s="16">
        <f t="shared" si="30"/>
        <v>88</v>
      </c>
      <c r="B98" s="16">
        <f t="shared" ca="1" si="19"/>
        <v>2.2799999999999998</v>
      </c>
      <c r="C98" s="16">
        <f t="shared" ca="1" si="20"/>
        <v>0.46052631578947373</v>
      </c>
      <c r="D98" s="16">
        <f t="shared" ca="1" si="21"/>
        <v>0.77883074223809468</v>
      </c>
      <c r="E98" s="16">
        <f t="shared" ca="1" si="22"/>
        <v>0</v>
      </c>
      <c r="F98" s="16">
        <f t="shared" ca="1" si="31"/>
        <v>0</v>
      </c>
      <c r="G98" s="16">
        <f t="shared" ca="1" si="32"/>
        <v>3</v>
      </c>
      <c r="H98" s="18">
        <f t="shared" ca="1" si="23"/>
        <v>0</v>
      </c>
      <c r="I98" s="21">
        <f t="shared" ca="1" si="24"/>
        <v>-1</v>
      </c>
      <c r="J98" s="3">
        <f t="shared" ca="1" si="33"/>
        <v>86.4</v>
      </c>
      <c r="K98" s="17">
        <f t="shared" ca="1" si="37"/>
        <v>998.39999999999986</v>
      </c>
      <c r="L98" s="17">
        <f t="shared" ca="1" si="18"/>
        <v>1005.9</v>
      </c>
      <c r="M98" s="16">
        <f t="shared" ca="1" si="26"/>
        <v>-7.5000000000001137</v>
      </c>
      <c r="O98" s="16">
        <f t="shared" si="35"/>
        <v>88</v>
      </c>
      <c r="P98" s="17">
        <f t="shared" ca="1" si="27"/>
        <v>-1.6000000000001364</v>
      </c>
      <c r="R98" s="16">
        <f t="shared" si="36"/>
        <v>88</v>
      </c>
      <c r="S98" s="17">
        <f t="shared" ca="1" si="28"/>
        <v>-1.8181818181819693</v>
      </c>
      <c r="T98" s="17">
        <f t="shared" ca="1" si="29"/>
        <v>-1.6000000000001364</v>
      </c>
    </row>
    <row r="99" spans="1:20">
      <c r="A99" s="16">
        <f t="shared" si="30"/>
        <v>89</v>
      </c>
      <c r="B99" s="16">
        <f t="shared" ca="1" si="19"/>
        <v>4.0999999999999996</v>
      </c>
      <c r="C99" s="16">
        <f t="shared" ca="1" si="20"/>
        <v>0.25609756097560982</v>
      </c>
      <c r="D99" s="16">
        <f t="shared" ca="1" si="21"/>
        <v>0.20424709934381546</v>
      </c>
      <c r="E99" s="16">
        <f t="shared" ca="1" si="22"/>
        <v>1</v>
      </c>
      <c r="F99" s="16">
        <f t="shared" ca="1" si="31"/>
        <v>1</v>
      </c>
      <c r="G99" s="16">
        <f t="shared" ca="1" si="32"/>
        <v>0</v>
      </c>
      <c r="H99" s="18">
        <f t="shared" ca="1" si="23"/>
        <v>4.0999999999999996</v>
      </c>
      <c r="I99" s="21">
        <f t="shared" ca="1" si="24"/>
        <v>3.0999999999999996</v>
      </c>
      <c r="J99" s="3">
        <f t="shared" ca="1" si="33"/>
        <v>90.5</v>
      </c>
      <c r="K99" s="17">
        <f t="shared" ca="1" si="37"/>
        <v>1001.4999999999999</v>
      </c>
      <c r="L99" s="17">
        <f t="shared" ca="1" si="18"/>
        <v>1005.9</v>
      </c>
      <c r="M99" s="16">
        <f t="shared" ca="1" si="26"/>
        <v>-4.4000000000000909</v>
      </c>
      <c r="O99" s="16">
        <f t="shared" si="35"/>
        <v>89</v>
      </c>
      <c r="P99" s="17">
        <f t="shared" ca="1" si="27"/>
        <v>1.4999999999998863</v>
      </c>
      <c r="R99" s="16">
        <f t="shared" si="36"/>
        <v>89</v>
      </c>
      <c r="S99" s="17">
        <f t="shared" ca="1" si="28"/>
        <v>1.6853932584268421</v>
      </c>
      <c r="T99" s="17">
        <f t="shared" ca="1" si="29"/>
        <v>1.4999999999998863</v>
      </c>
    </row>
    <row r="100" spans="1:20">
      <c r="A100" s="16">
        <f t="shared" si="30"/>
        <v>90</v>
      </c>
      <c r="B100" s="16">
        <f t="shared" ca="1" si="19"/>
        <v>5.34</v>
      </c>
      <c r="C100" s="16">
        <f t="shared" ca="1" si="20"/>
        <v>0.19662921348314608</v>
      </c>
      <c r="D100" s="16">
        <f t="shared" ca="1" si="21"/>
        <v>0.14130707634565365</v>
      </c>
      <c r="E100" s="16">
        <f t="shared" ca="1" si="22"/>
        <v>1</v>
      </c>
      <c r="F100" s="16">
        <f t="shared" ca="1" si="31"/>
        <v>2</v>
      </c>
      <c r="G100" s="16">
        <f t="shared" ca="1" si="32"/>
        <v>0</v>
      </c>
      <c r="H100" s="18">
        <f t="shared" ca="1" si="23"/>
        <v>5.34</v>
      </c>
      <c r="I100" s="21">
        <f t="shared" ca="1" si="24"/>
        <v>4.34</v>
      </c>
      <c r="J100" s="3">
        <f t="shared" ca="1" si="33"/>
        <v>95.84</v>
      </c>
      <c r="K100" s="17">
        <f t="shared" ca="1" si="37"/>
        <v>1005.8399999999999</v>
      </c>
      <c r="L100" s="17">
        <f t="shared" ca="1" si="18"/>
        <v>1005.9</v>
      </c>
      <c r="M100" s="16">
        <f t="shared" ca="1" si="26"/>
        <v>-6.0000000000059117E-2</v>
      </c>
      <c r="O100" s="16">
        <f t="shared" si="35"/>
        <v>90</v>
      </c>
      <c r="P100" s="17">
        <f t="shared" ca="1" si="27"/>
        <v>5.8399999999999181</v>
      </c>
      <c r="R100" s="16">
        <f t="shared" si="36"/>
        <v>90</v>
      </c>
      <c r="S100" s="17">
        <f t="shared" ca="1" si="28"/>
        <v>6.4888888888887948</v>
      </c>
      <c r="T100" s="17">
        <f t="shared" ca="1" si="29"/>
        <v>5.8399999999999181</v>
      </c>
    </row>
    <row r="101" spans="1:20">
      <c r="A101" s="16">
        <f t="shared" si="30"/>
        <v>91</v>
      </c>
      <c r="B101" s="16">
        <f t="shared" ca="1" si="19"/>
        <v>3.89</v>
      </c>
      <c r="C101" s="16">
        <f t="shared" ca="1" si="20"/>
        <v>0.26992287917737789</v>
      </c>
      <c r="D101" s="16">
        <f t="shared" ca="1" si="21"/>
        <v>0.21110527275664914</v>
      </c>
      <c r="E101" s="16">
        <f t="shared" ca="1" si="22"/>
        <v>1</v>
      </c>
      <c r="F101" s="16">
        <f t="shared" ca="1" si="31"/>
        <v>3</v>
      </c>
      <c r="G101" s="16">
        <f t="shared" ca="1" si="32"/>
        <v>0</v>
      </c>
      <c r="H101" s="18">
        <f t="shared" ca="1" si="23"/>
        <v>3.89</v>
      </c>
      <c r="I101" s="21">
        <f t="shared" ca="1" si="24"/>
        <v>2.89</v>
      </c>
      <c r="J101" s="3">
        <f t="shared" ca="1" si="33"/>
        <v>99.73</v>
      </c>
      <c r="K101" s="17">
        <f t="shared" ca="1" si="37"/>
        <v>1008.7299999999999</v>
      </c>
      <c r="L101" s="17">
        <f t="shared" ca="1" si="18"/>
        <v>1008.7299999999999</v>
      </c>
      <c r="M101" s="16" t="str">
        <f t="shared" ca="1" si="26"/>
        <v/>
      </c>
      <c r="O101" s="16">
        <f t="shared" si="35"/>
        <v>91</v>
      </c>
      <c r="P101" s="17">
        <f t="shared" ca="1" si="27"/>
        <v>8.7299999999999045</v>
      </c>
      <c r="R101" s="16">
        <f t="shared" si="36"/>
        <v>91</v>
      </c>
      <c r="S101" s="17">
        <f t="shared" ca="1" si="28"/>
        <v>9.5934065934064847</v>
      </c>
      <c r="T101" s="17">
        <f t="shared" ca="1" si="29"/>
        <v>8.7299999999999045</v>
      </c>
    </row>
    <row r="102" spans="1:20">
      <c r="A102" s="16">
        <f t="shared" si="30"/>
        <v>92</v>
      </c>
      <c r="B102" s="16">
        <f t="shared" ca="1" si="19"/>
        <v>4.26</v>
      </c>
      <c r="C102" s="16">
        <f t="shared" ca="1" si="20"/>
        <v>0.24647887323943662</v>
      </c>
      <c r="D102" s="16">
        <f t="shared" ca="1" si="21"/>
        <v>0.12810797374400895</v>
      </c>
      <c r="E102" s="16">
        <f t="shared" ca="1" si="22"/>
        <v>1</v>
      </c>
      <c r="F102" s="16">
        <f t="shared" ca="1" si="31"/>
        <v>4</v>
      </c>
      <c r="G102" s="16">
        <f t="shared" ca="1" si="32"/>
        <v>0</v>
      </c>
      <c r="H102" s="18">
        <f t="shared" ca="1" si="23"/>
        <v>4.26</v>
      </c>
      <c r="I102" s="21">
        <f t="shared" ca="1" si="24"/>
        <v>3.26</v>
      </c>
      <c r="J102" s="3">
        <f t="shared" ca="1" si="33"/>
        <v>103.99000000000001</v>
      </c>
      <c r="K102" s="17">
        <f t="shared" ca="1" si="37"/>
        <v>1011.9899999999999</v>
      </c>
      <c r="L102" s="17">
        <f t="shared" ca="1" si="18"/>
        <v>1011.9899999999999</v>
      </c>
      <c r="M102" s="16" t="str">
        <f t="shared" ca="1" si="26"/>
        <v/>
      </c>
      <c r="O102" s="16">
        <f t="shared" si="35"/>
        <v>92</v>
      </c>
      <c r="P102" s="17">
        <f t="shared" ca="1" si="27"/>
        <v>11.989999999999895</v>
      </c>
      <c r="R102" s="16">
        <f t="shared" si="36"/>
        <v>92</v>
      </c>
      <c r="S102" s="17">
        <f t="shared" ca="1" si="28"/>
        <v>13.032608695652058</v>
      </c>
      <c r="T102" s="17">
        <f t="shared" ca="1" si="29"/>
        <v>11.989999999999895</v>
      </c>
    </row>
    <row r="103" spans="1:20">
      <c r="A103" s="16">
        <f t="shared" si="30"/>
        <v>93</v>
      </c>
      <c r="B103" s="16">
        <f t="shared" ca="1" si="19"/>
        <v>5.45</v>
      </c>
      <c r="C103" s="16">
        <f t="shared" ca="1" si="20"/>
        <v>0.19266055045871558</v>
      </c>
      <c r="D103" s="16">
        <f t="shared" ca="1" si="21"/>
        <v>0.13772362474289412</v>
      </c>
      <c r="E103" s="16">
        <f t="shared" ca="1" si="22"/>
        <v>1</v>
      </c>
      <c r="F103" s="16">
        <f t="shared" ca="1" si="31"/>
        <v>5</v>
      </c>
      <c r="G103" s="16">
        <f t="shared" ca="1" si="32"/>
        <v>0</v>
      </c>
      <c r="H103" s="18">
        <f t="shared" ca="1" si="23"/>
        <v>5.45</v>
      </c>
      <c r="I103" s="21">
        <f t="shared" ca="1" si="24"/>
        <v>4.45</v>
      </c>
      <c r="J103" s="3">
        <f t="shared" ca="1" si="33"/>
        <v>109.44000000000001</v>
      </c>
      <c r="K103" s="17">
        <f t="shared" ca="1" si="37"/>
        <v>1016.4399999999999</v>
      </c>
      <c r="L103" s="17">
        <f t="shared" ca="1" si="18"/>
        <v>1016.4399999999999</v>
      </c>
      <c r="M103" s="16" t="str">
        <f t="shared" ca="1" si="26"/>
        <v/>
      </c>
      <c r="O103" s="16">
        <f t="shared" si="35"/>
        <v>93</v>
      </c>
      <c r="P103" s="17">
        <f t="shared" ca="1" si="27"/>
        <v>16.439999999999941</v>
      </c>
      <c r="R103" s="16">
        <f t="shared" si="36"/>
        <v>93</v>
      </c>
      <c r="S103" s="17">
        <f t="shared" ca="1" si="28"/>
        <v>17.677419354838648</v>
      </c>
      <c r="T103" s="17">
        <f t="shared" ca="1" si="29"/>
        <v>16.439999999999941</v>
      </c>
    </row>
    <row r="104" spans="1:20">
      <c r="A104" s="16">
        <f t="shared" si="30"/>
        <v>94</v>
      </c>
      <c r="B104" s="16">
        <f t="shared" ca="1" si="19"/>
        <v>2.67</v>
      </c>
      <c r="C104" s="16">
        <f t="shared" ca="1" si="20"/>
        <v>0.39325842696629215</v>
      </c>
      <c r="D104" s="16">
        <f t="shared" ca="1" si="21"/>
        <v>9.0996112135397933E-2</v>
      </c>
      <c r="E104" s="16">
        <f t="shared" ca="1" si="22"/>
        <v>1</v>
      </c>
      <c r="F104" s="16">
        <f t="shared" ca="1" si="31"/>
        <v>6</v>
      </c>
      <c r="G104" s="16">
        <f t="shared" ca="1" si="32"/>
        <v>0</v>
      </c>
      <c r="H104" s="18">
        <f t="shared" ca="1" si="23"/>
        <v>2.67</v>
      </c>
      <c r="I104" s="21">
        <f t="shared" ca="1" si="24"/>
        <v>1.67</v>
      </c>
      <c r="J104" s="3">
        <f t="shared" ca="1" si="33"/>
        <v>112.11000000000001</v>
      </c>
      <c r="K104" s="17">
        <f t="shared" ca="1" si="37"/>
        <v>1018.1099999999999</v>
      </c>
      <c r="L104" s="17">
        <f t="shared" ca="1" si="18"/>
        <v>1018.1099999999999</v>
      </c>
      <c r="M104" s="16" t="str">
        <f t="shared" ca="1" si="26"/>
        <v/>
      </c>
      <c r="O104" s="16">
        <f t="shared" si="35"/>
        <v>94</v>
      </c>
      <c r="P104" s="17">
        <f t="shared" ca="1" si="27"/>
        <v>18.1099999999999</v>
      </c>
      <c r="R104" s="16">
        <f t="shared" si="36"/>
        <v>94</v>
      </c>
      <c r="S104" s="17">
        <f t="shared" ca="1" si="28"/>
        <v>19.265957446808414</v>
      </c>
      <c r="T104" s="17">
        <f t="shared" ca="1" si="29"/>
        <v>18.1099999999999</v>
      </c>
    </row>
    <row r="105" spans="1:20">
      <c r="A105" s="16">
        <f t="shared" si="30"/>
        <v>95</v>
      </c>
      <c r="B105" s="16">
        <f t="shared" ca="1" si="19"/>
        <v>5.52</v>
      </c>
      <c r="C105" s="16">
        <f t="shared" ca="1" si="20"/>
        <v>0.19021739130434787</v>
      </c>
      <c r="D105" s="16">
        <f t="shared" ca="1" si="21"/>
        <v>0.93299885889356116</v>
      </c>
      <c r="E105" s="16">
        <f t="shared" ca="1" si="22"/>
        <v>0</v>
      </c>
      <c r="F105" s="16">
        <f t="shared" ca="1" si="31"/>
        <v>0</v>
      </c>
      <c r="G105" s="16">
        <f t="shared" ca="1" si="32"/>
        <v>1</v>
      </c>
      <c r="H105" s="18">
        <f t="shared" ca="1" si="23"/>
        <v>0</v>
      </c>
      <c r="I105" s="21">
        <f t="shared" ca="1" si="24"/>
        <v>-1</v>
      </c>
      <c r="J105" s="3">
        <f t="shared" ca="1" si="33"/>
        <v>112.11000000000001</v>
      </c>
      <c r="K105" s="17">
        <f t="shared" ca="1" si="37"/>
        <v>1017.1099999999999</v>
      </c>
      <c r="L105" s="17">
        <f t="shared" ca="1" si="18"/>
        <v>1018.1099999999999</v>
      </c>
      <c r="M105" s="16">
        <f t="shared" ca="1" si="26"/>
        <v>-1</v>
      </c>
      <c r="O105" s="16">
        <f t="shared" si="35"/>
        <v>95</v>
      </c>
      <c r="P105" s="17">
        <f t="shared" ca="1" si="27"/>
        <v>17.1099999999999</v>
      </c>
      <c r="R105" s="16">
        <f t="shared" si="36"/>
        <v>95</v>
      </c>
      <c r="S105" s="17">
        <f t="shared" ca="1" si="28"/>
        <v>18.010526315789363</v>
      </c>
      <c r="T105" s="17">
        <f t="shared" ca="1" si="29"/>
        <v>17.1099999999999</v>
      </c>
    </row>
    <row r="106" spans="1:20">
      <c r="A106" s="16">
        <f t="shared" si="30"/>
        <v>96</v>
      </c>
      <c r="B106" s="16">
        <f t="shared" ca="1" si="19"/>
        <v>2.29</v>
      </c>
      <c r="C106" s="16">
        <f t="shared" ca="1" si="20"/>
        <v>0.45851528384279477</v>
      </c>
      <c r="D106" s="16">
        <f t="shared" ca="1" si="21"/>
        <v>0.3694037023656167</v>
      </c>
      <c r="E106" s="16">
        <f t="shared" ca="1" si="22"/>
        <v>1</v>
      </c>
      <c r="F106" s="16">
        <f t="shared" ca="1" si="31"/>
        <v>1</v>
      </c>
      <c r="G106" s="16">
        <f t="shared" ca="1" si="32"/>
        <v>0</v>
      </c>
      <c r="H106" s="18">
        <f t="shared" ca="1" si="23"/>
        <v>2.29</v>
      </c>
      <c r="I106" s="21">
        <f t="shared" ca="1" si="24"/>
        <v>1.29</v>
      </c>
      <c r="J106" s="3">
        <f t="shared" ca="1" si="33"/>
        <v>114.40000000000002</v>
      </c>
      <c r="K106" s="17">
        <f t="shared" ca="1" si="37"/>
        <v>1018.3999999999999</v>
      </c>
      <c r="L106" s="17">
        <f t="shared" ca="1" si="18"/>
        <v>1018.3999999999999</v>
      </c>
      <c r="M106" s="16" t="str">
        <f t="shared" ca="1" si="26"/>
        <v/>
      </c>
      <c r="O106" s="16">
        <f t="shared" si="35"/>
        <v>96</v>
      </c>
      <c r="P106" s="17">
        <f t="shared" ca="1" si="27"/>
        <v>18.399999999999864</v>
      </c>
      <c r="R106" s="16">
        <f t="shared" si="36"/>
        <v>96</v>
      </c>
      <c r="S106" s="17">
        <f t="shared" ca="1" si="28"/>
        <v>19.166666666666529</v>
      </c>
      <c r="T106" s="17">
        <f t="shared" ca="1" si="29"/>
        <v>18.399999999999864</v>
      </c>
    </row>
    <row r="107" spans="1:20">
      <c r="A107" s="16">
        <f t="shared" si="30"/>
        <v>97</v>
      </c>
      <c r="B107" s="16">
        <f t="shared" ca="1" si="19"/>
        <v>5.75</v>
      </c>
      <c r="C107" s="16">
        <f t="shared" ca="1" si="20"/>
        <v>0.18260869565217391</v>
      </c>
      <c r="D107" s="16">
        <f t="shared" ca="1" si="21"/>
        <v>0.10858250829139648</v>
      </c>
      <c r="E107" s="16">
        <f t="shared" ca="1" si="22"/>
        <v>1</v>
      </c>
      <c r="F107" s="16">
        <f t="shared" ca="1" si="31"/>
        <v>2</v>
      </c>
      <c r="G107" s="16">
        <f t="shared" ca="1" si="32"/>
        <v>0</v>
      </c>
      <c r="H107" s="18">
        <f t="shared" ca="1" si="23"/>
        <v>5.75</v>
      </c>
      <c r="I107" s="21">
        <f t="shared" ca="1" si="24"/>
        <v>4.75</v>
      </c>
      <c r="J107" s="3">
        <f t="shared" ca="1" si="33"/>
        <v>120.15000000000002</v>
      </c>
      <c r="K107" s="17">
        <f t="shared" ca="1" si="37"/>
        <v>1023.1499999999999</v>
      </c>
      <c r="L107" s="17">
        <f t="shared" ca="1" si="18"/>
        <v>1023.1499999999999</v>
      </c>
      <c r="M107" s="16" t="str">
        <f t="shared" ca="1" si="26"/>
        <v/>
      </c>
      <c r="O107" s="16">
        <f t="shared" si="35"/>
        <v>97</v>
      </c>
      <c r="P107" s="17">
        <f t="shared" ca="1" si="27"/>
        <v>23.149999999999864</v>
      </c>
      <c r="R107" s="16">
        <f t="shared" si="36"/>
        <v>97</v>
      </c>
      <c r="S107" s="17">
        <f t="shared" ca="1" si="28"/>
        <v>23.865979381443154</v>
      </c>
      <c r="T107" s="17">
        <f t="shared" ca="1" si="29"/>
        <v>23.149999999999864</v>
      </c>
    </row>
    <row r="108" spans="1:20">
      <c r="A108" s="16">
        <f t="shared" si="30"/>
        <v>98</v>
      </c>
      <c r="B108" s="16">
        <f t="shared" ca="1" si="19"/>
        <v>4.01</v>
      </c>
      <c r="C108" s="16">
        <f t="shared" ca="1" si="20"/>
        <v>0.26184538653366585</v>
      </c>
      <c r="D108" s="16">
        <f t="shared" ca="1" si="21"/>
        <v>0.41846318806005023</v>
      </c>
      <c r="E108" s="16">
        <f t="shared" ca="1" si="22"/>
        <v>0</v>
      </c>
      <c r="F108" s="16">
        <f t="shared" ca="1" si="31"/>
        <v>0</v>
      </c>
      <c r="G108" s="16">
        <f t="shared" ca="1" si="32"/>
        <v>1</v>
      </c>
      <c r="H108" s="18">
        <f t="shared" ca="1" si="23"/>
        <v>0</v>
      </c>
      <c r="I108" s="21">
        <f t="shared" ca="1" si="24"/>
        <v>-1</v>
      </c>
      <c r="J108" s="3">
        <f t="shared" ca="1" si="33"/>
        <v>120.15000000000002</v>
      </c>
      <c r="K108" s="17">
        <f t="shared" ca="1" si="37"/>
        <v>1022.1499999999999</v>
      </c>
      <c r="L108" s="17">
        <f t="shared" ca="1" si="18"/>
        <v>1023.1499999999999</v>
      </c>
      <c r="M108" s="16">
        <f t="shared" ca="1" si="26"/>
        <v>-1</v>
      </c>
      <c r="O108" s="16">
        <f t="shared" si="35"/>
        <v>98</v>
      </c>
      <c r="P108" s="17">
        <f t="shared" ca="1" si="27"/>
        <v>22.149999999999864</v>
      </c>
      <c r="R108" s="16">
        <f t="shared" si="36"/>
        <v>98</v>
      </c>
      <c r="S108" s="17">
        <f t="shared" ca="1" si="28"/>
        <v>22.602040816326394</v>
      </c>
      <c r="T108" s="17">
        <f t="shared" ca="1" si="29"/>
        <v>22.149999999999864</v>
      </c>
    </row>
    <row r="109" spans="1:20">
      <c r="A109" s="16">
        <f t="shared" si="30"/>
        <v>99</v>
      </c>
      <c r="B109" s="16">
        <f t="shared" ca="1" si="19"/>
        <v>4.04</v>
      </c>
      <c r="C109" s="16">
        <f t="shared" ca="1" si="20"/>
        <v>0.25990099009900991</v>
      </c>
      <c r="D109" s="16">
        <f t="shared" ca="1" si="21"/>
        <v>0.27781600134515294</v>
      </c>
      <c r="E109" s="16">
        <f t="shared" ca="1" si="22"/>
        <v>0</v>
      </c>
      <c r="F109" s="16">
        <f t="shared" ca="1" si="31"/>
        <v>0</v>
      </c>
      <c r="G109" s="16">
        <f t="shared" ca="1" si="32"/>
        <v>2</v>
      </c>
      <c r="H109" s="18">
        <f t="shared" ca="1" si="23"/>
        <v>0</v>
      </c>
      <c r="I109" s="21">
        <f t="shared" ca="1" si="24"/>
        <v>-1</v>
      </c>
      <c r="J109" s="3">
        <f t="shared" ca="1" si="33"/>
        <v>120.15000000000002</v>
      </c>
      <c r="K109" s="17">
        <f t="shared" ca="1" si="37"/>
        <v>1021.1499999999999</v>
      </c>
      <c r="L109" s="17">
        <f t="shared" ca="1" si="18"/>
        <v>1023.1499999999999</v>
      </c>
      <c r="M109" s="16">
        <f t="shared" ca="1" si="26"/>
        <v>-2</v>
      </c>
      <c r="O109" s="16">
        <f t="shared" si="35"/>
        <v>99</v>
      </c>
      <c r="P109" s="17">
        <f t="shared" ca="1" si="27"/>
        <v>21.149999999999864</v>
      </c>
      <c r="R109" s="16">
        <f t="shared" si="36"/>
        <v>99</v>
      </c>
      <c r="S109" s="17">
        <f t="shared" ca="1" si="28"/>
        <v>21.363636363636232</v>
      </c>
      <c r="T109" s="17">
        <f t="shared" ca="1" si="29"/>
        <v>21.149999999999864</v>
      </c>
    </row>
    <row r="110" spans="1:20">
      <c r="A110" s="16">
        <f t="shared" si="30"/>
        <v>100</v>
      </c>
      <c r="B110" s="16">
        <f t="shared" ca="1" si="19"/>
        <v>2.4700000000000002</v>
      </c>
      <c r="C110" s="16">
        <f t="shared" ca="1" si="20"/>
        <v>0.4251012145748988</v>
      </c>
      <c r="D110" s="16">
        <f t="shared" ca="1" si="21"/>
        <v>0.62934233786837912</v>
      </c>
      <c r="E110" s="16">
        <f t="shared" ca="1" si="22"/>
        <v>0</v>
      </c>
      <c r="F110" s="16">
        <f t="shared" ca="1" si="31"/>
        <v>0</v>
      </c>
      <c r="G110" s="16">
        <f t="shared" ca="1" si="32"/>
        <v>3</v>
      </c>
      <c r="H110" s="18">
        <f t="shared" ca="1" si="23"/>
        <v>0</v>
      </c>
      <c r="I110" s="21">
        <f t="shared" ca="1" si="24"/>
        <v>-1</v>
      </c>
      <c r="J110" s="3">
        <f t="shared" ca="1" si="33"/>
        <v>120.15000000000002</v>
      </c>
      <c r="K110" s="17">
        <f t="shared" ca="1" si="37"/>
        <v>1020.1499999999999</v>
      </c>
      <c r="L110" s="17">
        <f t="shared" ca="1" si="18"/>
        <v>1023.1499999999999</v>
      </c>
      <c r="M110" s="16">
        <f t="shared" ca="1" si="26"/>
        <v>-3</v>
      </c>
      <c r="O110" s="16">
        <f t="shared" si="35"/>
        <v>100</v>
      </c>
      <c r="P110" s="17">
        <f t="shared" ca="1" si="27"/>
        <v>20.149999999999864</v>
      </c>
      <c r="R110" s="16">
        <f t="shared" si="36"/>
        <v>100</v>
      </c>
      <c r="S110" s="17">
        <f t="shared" ca="1" si="28"/>
        <v>20.149999999999864</v>
      </c>
      <c r="T110" s="17">
        <f t="shared" ca="1" si="29"/>
        <v>20.149999999999864</v>
      </c>
    </row>
    <row r="111" spans="1:20">
      <c r="A111" s="16">
        <f t="shared" si="30"/>
        <v>101</v>
      </c>
      <c r="B111" s="16">
        <f t="shared" ca="1" si="19"/>
        <v>2.76</v>
      </c>
      <c r="C111" s="16">
        <f t="shared" ca="1" si="20"/>
        <v>0.38043478260869573</v>
      </c>
      <c r="D111" s="16">
        <f t="shared" ca="1" si="21"/>
        <v>0.72826924671041238</v>
      </c>
      <c r="E111" s="16">
        <f t="shared" ca="1" si="22"/>
        <v>0</v>
      </c>
      <c r="F111" s="16">
        <f t="shared" ca="1" si="31"/>
        <v>0</v>
      </c>
      <c r="G111" s="16">
        <f t="shared" ca="1" si="32"/>
        <v>4</v>
      </c>
      <c r="H111" s="18">
        <f t="shared" ca="1" si="23"/>
        <v>0</v>
      </c>
      <c r="I111" s="21">
        <f t="shared" ca="1" si="24"/>
        <v>-1</v>
      </c>
      <c r="J111" s="3">
        <f t="shared" ca="1" si="33"/>
        <v>120.15000000000002</v>
      </c>
      <c r="K111" s="17">
        <f t="shared" ca="1" si="37"/>
        <v>1019.1499999999999</v>
      </c>
      <c r="L111" s="17">
        <f t="shared" ca="1" si="18"/>
        <v>1023.1499999999999</v>
      </c>
      <c r="M111" s="16">
        <f t="shared" ca="1" si="26"/>
        <v>-4</v>
      </c>
      <c r="O111" s="16">
        <f t="shared" si="35"/>
        <v>101</v>
      </c>
      <c r="P111" s="17">
        <f t="shared" ca="1" si="27"/>
        <v>19.149999999999864</v>
      </c>
      <c r="R111" s="16">
        <f t="shared" si="36"/>
        <v>101</v>
      </c>
      <c r="S111" s="17">
        <f t="shared" ca="1" si="28"/>
        <v>18.960396039603822</v>
      </c>
      <c r="T111" s="17">
        <f t="shared" ca="1" si="29"/>
        <v>19.149999999999864</v>
      </c>
    </row>
    <row r="112" spans="1:20">
      <c r="A112" s="16">
        <f t="shared" si="30"/>
        <v>102</v>
      </c>
      <c r="B112" s="16">
        <f t="shared" ca="1" si="19"/>
        <v>4.24</v>
      </c>
      <c r="C112" s="16">
        <f t="shared" ca="1" si="20"/>
        <v>0.24764150943396224</v>
      </c>
      <c r="D112" s="16">
        <f t="shared" ca="1" si="21"/>
        <v>0.84811197002525773</v>
      </c>
      <c r="E112" s="16">
        <f t="shared" ca="1" si="22"/>
        <v>0</v>
      </c>
      <c r="F112" s="16">
        <f t="shared" ca="1" si="31"/>
        <v>0</v>
      </c>
      <c r="G112" s="16">
        <f t="shared" ca="1" si="32"/>
        <v>5</v>
      </c>
      <c r="H112" s="18">
        <f t="shared" ca="1" si="23"/>
        <v>0</v>
      </c>
      <c r="I112" s="21">
        <f t="shared" ca="1" si="24"/>
        <v>-1</v>
      </c>
      <c r="J112" s="3">
        <f t="shared" ca="1" si="33"/>
        <v>120.15000000000002</v>
      </c>
      <c r="K112" s="17">
        <f t="shared" ca="1" si="37"/>
        <v>1018.1499999999999</v>
      </c>
      <c r="L112" s="17">
        <f t="shared" ca="1" si="18"/>
        <v>1023.1499999999999</v>
      </c>
      <c r="M112" s="16">
        <f t="shared" ca="1" si="26"/>
        <v>-5</v>
      </c>
      <c r="O112" s="16">
        <f t="shared" si="35"/>
        <v>102</v>
      </c>
      <c r="P112" s="17">
        <f t="shared" ca="1" si="27"/>
        <v>18.149999999999864</v>
      </c>
      <c r="R112" s="16">
        <f t="shared" si="36"/>
        <v>102</v>
      </c>
      <c r="S112" s="17">
        <f t="shared" ca="1" si="28"/>
        <v>17.794117647058698</v>
      </c>
      <c r="T112" s="17">
        <f t="shared" ca="1" si="29"/>
        <v>18.149999999999864</v>
      </c>
    </row>
    <row r="113" spans="1:20">
      <c r="A113" s="16">
        <f t="shared" si="30"/>
        <v>103</v>
      </c>
      <c r="B113" s="16">
        <f t="shared" ca="1" si="19"/>
        <v>2</v>
      </c>
      <c r="C113" s="16">
        <f t="shared" ca="1" si="20"/>
        <v>0.52500000000000002</v>
      </c>
      <c r="D113" s="16">
        <f t="shared" ca="1" si="21"/>
        <v>0.86379661104159711</v>
      </c>
      <c r="E113" s="16">
        <f t="shared" ca="1" si="22"/>
        <v>0</v>
      </c>
      <c r="F113" s="16">
        <f t="shared" ca="1" si="31"/>
        <v>0</v>
      </c>
      <c r="G113" s="16">
        <f t="shared" ca="1" si="32"/>
        <v>6</v>
      </c>
      <c r="H113" s="18">
        <f t="shared" ca="1" si="23"/>
        <v>0</v>
      </c>
      <c r="I113" s="21">
        <f t="shared" ca="1" si="24"/>
        <v>-1</v>
      </c>
      <c r="J113" s="3">
        <f t="shared" ca="1" si="33"/>
        <v>120.15000000000002</v>
      </c>
      <c r="K113" s="17">
        <f t="shared" ca="1" si="37"/>
        <v>1017.1499999999999</v>
      </c>
      <c r="L113" s="17">
        <f t="shared" ca="1" si="18"/>
        <v>1023.1499999999999</v>
      </c>
      <c r="M113" s="16">
        <f t="shared" ca="1" si="26"/>
        <v>-6</v>
      </c>
      <c r="O113" s="16">
        <f t="shared" si="35"/>
        <v>103</v>
      </c>
      <c r="P113" s="17">
        <f t="shared" ca="1" si="27"/>
        <v>17.149999999999864</v>
      </c>
      <c r="R113" s="16">
        <f t="shared" si="36"/>
        <v>103</v>
      </c>
      <c r="S113" s="17">
        <f t="shared" ca="1" si="28"/>
        <v>16.650485436893064</v>
      </c>
      <c r="T113" s="17">
        <f t="shared" ca="1" si="29"/>
        <v>17.149999999999864</v>
      </c>
    </row>
    <row r="114" spans="1:20">
      <c r="A114" s="16">
        <f t="shared" si="30"/>
        <v>104</v>
      </c>
      <c r="B114" s="16">
        <f t="shared" ca="1" si="19"/>
        <v>2.5099999999999998</v>
      </c>
      <c r="C114" s="16">
        <f t="shared" ca="1" si="20"/>
        <v>0.41832669322709171</v>
      </c>
      <c r="D114" s="16">
        <f t="shared" ca="1" si="21"/>
        <v>0.8759092558330499</v>
      </c>
      <c r="E114" s="16">
        <f t="shared" ca="1" si="22"/>
        <v>0</v>
      </c>
      <c r="F114" s="16">
        <f t="shared" ca="1" si="31"/>
        <v>0</v>
      </c>
      <c r="G114" s="16">
        <f t="shared" ca="1" si="32"/>
        <v>7</v>
      </c>
      <c r="H114" s="18">
        <f t="shared" ca="1" si="23"/>
        <v>0</v>
      </c>
      <c r="I114" s="21">
        <f t="shared" ca="1" si="24"/>
        <v>-1</v>
      </c>
      <c r="J114" s="3">
        <f t="shared" ca="1" si="33"/>
        <v>120.15000000000002</v>
      </c>
      <c r="K114" s="17">
        <f t="shared" ca="1" si="37"/>
        <v>1016.1499999999999</v>
      </c>
      <c r="L114" s="17">
        <f t="shared" ca="1" si="18"/>
        <v>1023.1499999999999</v>
      </c>
      <c r="M114" s="16">
        <f t="shared" ca="1" si="26"/>
        <v>-7</v>
      </c>
      <c r="O114" s="16">
        <f t="shared" si="35"/>
        <v>104</v>
      </c>
      <c r="P114" s="17">
        <f t="shared" ca="1" si="27"/>
        <v>16.149999999999864</v>
      </c>
      <c r="R114" s="16">
        <f t="shared" si="36"/>
        <v>104</v>
      </c>
      <c r="S114" s="17">
        <f t="shared" ca="1" si="28"/>
        <v>15.528846153846018</v>
      </c>
      <c r="T114" s="17">
        <f t="shared" ca="1" si="29"/>
        <v>16.149999999999864</v>
      </c>
    </row>
    <row r="115" spans="1:20">
      <c r="A115" s="16">
        <f t="shared" si="30"/>
        <v>105</v>
      </c>
      <c r="B115" s="16">
        <f t="shared" ca="1" si="19"/>
        <v>3.33</v>
      </c>
      <c r="C115" s="16">
        <f t="shared" ca="1" si="20"/>
        <v>0.31531531531531531</v>
      </c>
      <c r="D115" s="16">
        <f t="shared" ca="1" si="21"/>
        <v>0.39766441724003965</v>
      </c>
      <c r="E115" s="16">
        <f t="shared" ca="1" si="22"/>
        <v>0</v>
      </c>
      <c r="F115" s="16">
        <f t="shared" ca="1" si="31"/>
        <v>0</v>
      </c>
      <c r="G115" s="16">
        <f t="shared" ca="1" si="32"/>
        <v>8</v>
      </c>
      <c r="H115" s="18">
        <f t="shared" ca="1" si="23"/>
        <v>0</v>
      </c>
      <c r="I115" s="21">
        <f t="shared" ca="1" si="24"/>
        <v>-1</v>
      </c>
      <c r="J115" s="3">
        <f t="shared" ca="1" si="33"/>
        <v>120.15000000000002</v>
      </c>
      <c r="K115" s="17">
        <f t="shared" ref="K115:K137" ca="1" si="38">K114+I115</f>
        <v>1015.1499999999999</v>
      </c>
      <c r="L115" s="17">
        <f t="shared" ca="1" si="18"/>
        <v>1023.1499999999999</v>
      </c>
      <c r="M115" s="16">
        <f t="shared" ca="1" si="26"/>
        <v>-8</v>
      </c>
      <c r="O115" s="16">
        <f t="shared" si="35"/>
        <v>105</v>
      </c>
      <c r="P115" s="17">
        <f t="shared" ca="1" si="27"/>
        <v>15.149999999999864</v>
      </c>
      <c r="R115" s="16">
        <f t="shared" si="36"/>
        <v>105</v>
      </c>
      <c r="S115" s="17">
        <f t="shared" ca="1" si="28"/>
        <v>14.428571428571303</v>
      </c>
      <c r="T115" s="17">
        <f t="shared" ca="1" si="29"/>
        <v>15.149999999999864</v>
      </c>
    </row>
    <row r="116" spans="1:20">
      <c r="A116" s="16">
        <f t="shared" si="30"/>
        <v>106</v>
      </c>
      <c r="B116" s="16">
        <f t="shared" ca="1" si="19"/>
        <v>4.33</v>
      </c>
      <c r="C116" s="16">
        <f t="shared" ca="1" si="20"/>
        <v>0.24249422632794457</v>
      </c>
      <c r="D116" s="16">
        <f t="shared" ca="1" si="21"/>
        <v>0.6973900639105004</v>
      </c>
      <c r="E116" s="16">
        <f t="shared" ca="1" si="22"/>
        <v>0</v>
      </c>
      <c r="F116" s="16">
        <f t="shared" ca="1" si="31"/>
        <v>0</v>
      </c>
      <c r="G116" s="16">
        <f t="shared" ca="1" si="32"/>
        <v>9</v>
      </c>
      <c r="H116" s="18">
        <f t="shared" ca="1" si="23"/>
        <v>0</v>
      </c>
      <c r="I116" s="21">
        <f t="shared" ca="1" si="24"/>
        <v>-1</v>
      </c>
      <c r="J116" s="3">
        <f t="shared" ca="1" si="33"/>
        <v>120.15000000000002</v>
      </c>
      <c r="K116" s="17">
        <f t="shared" ca="1" si="38"/>
        <v>1014.1499999999999</v>
      </c>
      <c r="L116" s="17">
        <f t="shared" ca="1" si="18"/>
        <v>1023.1499999999999</v>
      </c>
      <c r="M116" s="16">
        <f t="shared" ca="1" si="26"/>
        <v>-9</v>
      </c>
      <c r="O116" s="16">
        <f t="shared" si="35"/>
        <v>106</v>
      </c>
      <c r="P116" s="17">
        <f t="shared" ca="1" si="27"/>
        <v>14.149999999999864</v>
      </c>
      <c r="R116" s="16">
        <f t="shared" si="36"/>
        <v>106</v>
      </c>
      <c r="S116" s="17">
        <f t="shared" ca="1" si="28"/>
        <v>13.349056603773462</v>
      </c>
      <c r="T116" s="17">
        <f t="shared" ca="1" si="29"/>
        <v>14.149999999999864</v>
      </c>
    </row>
    <row r="117" spans="1:20">
      <c r="A117" s="16">
        <f t="shared" si="30"/>
        <v>107</v>
      </c>
      <c r="B117" s="16">
        <f t="shared" ca="1" si="19"/>
        <v>3.72</v>
      </c>
      <c r="C117" s="16">
        <f t="shared" ca="1" si="20"/>
        <v>0.282258064516129</v>
      </c>
      <c r="D117" s="16">
        <f t="shared" ca="1" si="21"/>
        <v>0.8057730404205099</v>
      </c>
      <c r="E117" s="16">
        <f t="shared" ca="1" si="22"/>
        <v>0</v>
      </c>
      <c r="F117" s="16">
        <f t="shared" ca="1" si="31"/>
        <v>0</v>
      </c>
      <c r="G117" s="16">
        <f t="shared" ca="1" si="32"/>
        <v>10</v>
      </c>
      <c r="H117" s="18">
        <f t="shared" ca="1" si="23"/>
        <v>0</v>
      </c>
      <c r="I117" s="21">
        <f t="shared" ca="1" si="24"/>
        <v>-1</v>
      </c>
      <c r="J117" s="3">
        <f t="shared" ca="1" si="33"/>
        <v>120.15000000000002</v>
      </c>
      <c r="K117" s="17">
        <f t="shared" ca="1" si="38"/>
        <v>1013.1499999999999</v>
      </c>
      <c r="L117" s="17">
        <f t="shared" ca="1" si="18"/>
        <v>1023.1499999999999</v>
      </c>
      <c r="M117" s="16">
        <f t="shared" ca="1" si="26"/>
        <v>-10</v>
      </c>
      <c r="O117" s="16">
        <f t="shared" si="35"/>
        <v>107</v>
      </c>
      <c r="P117" s="17">
        <f t="shared" ca="1" si="27"/>
        <v>13.149999999999864</v>
      </c>
      <c r="R117" s="16">
        <f t="shared" si="36"/>
        <v>107</v>
      </c>
      <c r="S117" s="17">
        <f t="shared" ca="1" si="28"/>
        <v>12.289719626168093</v>
      </c>
      <c r="T117" s="17">
        <f t="shared" ca="1" si="29"/>
        <v>13.149999999999864</v>
      </c>
    </row>
    <row r="118" spans="1:20">
      <c r="A118" s="16">
        <f t="shared" si="30"/>
        <v>108</v>
      </c>
      <c r="B118" s="16">
        <f t="shared" ca="1" si="19"/>
        <v>4.3499999999999996</v>
      </c>
      <c r="C118" s="16">
        <f t="shared" ca="1" si="20"/>
        <v>0.24137931034482762</v>
      </c>
      <c r="D118" s="16">
        <f t="shared" ca="1" si="21"/>
        <v>0.70474374294572417</v>
      </c>
      <c r="E118" s="16">
        <f t="shared" ca="1" si="22"/>
        <v>0</v>
      </c>
      <c r="F118" s="16">
        <f t="shared" ca="1" si="31"/>
        <v>0</v>
      </c>
      <c r="G118" s="16">
        <f t="shared" ca="1" si="32"/>
        <v>11</v>
      </c>
      <c r="H118" s="18">
        <f t="shared" ca="1" si="23"/>
        <v>0</v>
      </c>
      <c r="I118" s="21">
        <f t="shared" ca="1" si="24"/>
        <v>-1</v>
      </c>
      <c r="J118" s="3">
        <f t="shared" ca="1" si="33"/>
        <v>120.15000000000002</v>
      </c>
      <c r="K118" s="17">
        <f t="shared" ca="1" si="38"/>
        <v>1012.1499999999999</v>
      </c>
      <c r="L118" s="17">
        <f t="shared" ca="1" si="18"/>
        <v>1023.1499999999999</v>
      </c>
      <c r="M118" s="16">
        <f t="shared" ca="1" si="26"/>
        <v>-11</v>
      </c>
      <c r="O118" s="16">
        <f t="shared" si="35"/>
        <v>108</v>
      </c>
      <c r="P118" s="17">
        <f t="shared" ca="1" si="27"/>
        <v>12.149999999999864</v>
      </c>
      <c r="R118" s="16">
        <f t="shared" si="36"/>
        <v>108</v>
      </c>
      <c r="S118" s="17">
        <f t="shared" ca="1" si="28"/>
        <v>11.249999999999872</v>
      </c>
      <c r="T118" s="17">
        <f t="shared" ca="1" si="29"/>
        <v>12.149999999999864</v>
      </c>
    </row>
    <row r="119" spans="1:20">
      <c r="A119" s="16">
        <f t="shared" si="30"/>
        <v>109</v>
      </c>
      <c r="B119" s="16">
        <f t="shared" ca="1" si="19"/>
        <v>3.75</v>
      </c>
      <c r="C119" s="16">
        <f t="shared" ca="1" si="20"/>
        <v>0.28000000000000003</v>
      </c>
      <c r="D119" s="16">
        <f t="shared" ca="1" si="21"/>
        <v>0.324005193662247</v>
      </c>
      <c r="E119" s="16">
        <f t="shared" ca="1" si="22"/>
        <v>0</v>
      </c>
      <c r="F119" s="16">
        <f t="shared" ca="1" si="31"/>
        <v>0</v>
      </c>
      <c r="G119" s="16">
        <f t="shared" ca="1" si="32"/>
        <v>12</v>
      </c>
      <c r="H119" s="18">
        <f t="shared" ca="1" si="23"/>
        <v>0</v>
      </c>
      <c r="I119" s="21">
        <f t="shared" ca="1" si="24"/>
        <v>-1</v>
      </c>
      <c r="J119" s="3">
        <f t="shared" ca="1" si="33"/>
        <v>120.15000000000002</v>
      </c>
      <c r="K119" s="17">
        <f t="shared" ca="1" si="38"/>
        <v>1011.1499999999999</v>
      </c>
      <c r="L119" s="17">
        <f t="shared" ca="1" si="18"/>
        <v>1023.1499999999999</v>
      </c>
      <c r="M119" s="16">
        <f t="shared" ca="1" si="26"/>
        <v>-12</v>
      </c>
      <c r="O119" s="16">
        <f t="shared" si="35"/>
        <v>109</v>
      </c>
      <c r="P119" s="17">
        <f t="shared" ca="1" si="27"/>
        <v>11.149999999999864</v>
      </c>
      <c r="R119" s="16">
        <f t="shared" si="36"/>
        <v>109</v>
      </c>
      <c r="S119" s="17">
        <f t="shared" ca="1" si="28"/>
        <v>10.229357798165012</v>
      </c>
      <c r="T119" s="17">
        <f t="shared" ca="1" si="29"/>
        <v>11.149999999999864</v>
      </c>
    </row>
    <row r="120" spans="1:20">
      <c r="A120" s="16">
        <f t="shared" si="30"/>
        <v>110</v>
      </c>
      <c r="B120" s="16">
        <f t="shared" ca="1" si="19"/>
        <v>5.98</v>
      </c>
      <c r="C120" s="16">
        <f t="shared" ca="1" si="20"/>
        <v>0.17558528428093645</v>
      </c>
      <c r="D120" s="16">
        <f t="shared" ca="1" si="21"/>
        <v>0.10348381246106086</v>
      </c>
      <c r="E120" s="16">
        <f t="shared" ca="1" si="22"/>
        <v>1</v>
      </c>
      <c r="F120" s="16">
        <f t="shared" ca="1" si="31"/>
        <v>1</v>
      </c>
      <c r="G120" s="16">
        <f t="shared" ca="1" si="32"/>
        <v>0</v>
      </c>
      <c r="H120" s="18">
        <f t="shared" ca="1" si="23"/>
        <v>5.98</v>
      </c>
      <c r="I120" s="21">
        <f t="shared" ca="1" si="24"/>
        <v>4.9800000000000004</v>
      </c>
      <c r="J120" s="3">
        <f t="shared" ca="1" si="33"/>
        <v>126.13000000000002</v>
      </c>
      <c r="K120" s="17">
        <f t="shared" ca="1" si="38"/>
        <v>1016.1299999999999</v>
      </c>
      <c r="L120" s="17">
        <f t="shared" ca="1" si="18"/>
        <v>1023.1499999999999</v>
      </c>
      <c r="M120" s="16">
        <f t="shared" ca="1" si="26"/>
        <v>-7.0199999999999818</v>
      </c>
      <c r="O120" s="16">
        <f t="shared" si="35"/>
        <v>110</v>
      </c>
      <c r="P120" s="17">
        <f t="shared" ca="1" si="27"/>
        <v>16.129999999999882</v>
      </c>
      <c r="R120" s="16">
        <f t="shared" si="36"/>
        <v>110</v>
      </c>
      <c r="S120" s="17">
        <f t="shared" ca="1" si="28"/>
        <v>14.663636363636257</v>
      </c>
      <c r="T120" s="17">
        <f t="shared" ca="1" si="29"/>
        <v>16.129999999999882</v>
      </c>
    </row>
    <row r="121" spans="1:20">
      <c r="A121" s="16">
        <f t="shared" si="30"/>
        <v>111</v>
      </c>
      <c r="B121" s="16">
        <f t="shared" ca="1" si="19"/>
        <v>4.55</v>
      </c>
      <c r="C121" s="16">
        <f t="shared" ca="1" si="20"/>
        <v>0.23076923076923078</v>
      </c>
      <c r="D121" s="16">
        <f t="shared" ca="1" si="21"/>
        <v>0.61627937769945618</v>
      </c>
      <c r="E121" s="16">
        <f t="shared" ca="1" si="22"/>
        <v>0</v>
      </c>
      <c r="F121" s="16">
        <f t="shared" ca="1" si="31"/>
        <v>0</v>
      </c>
      <c r="G121" s="16">
        <f t="shared" ca="1" si="32"/>
        <v>1</v>
      </c>
      <c r="H121" s="18">
        <f t="shared" ca="1" si="23"/>
        <v>0</v>
      </c>
      <c r="I121" s="21">
        <f t="shared" ca="1" si="24"/>
        <v>-1</v>
      </c>
      <c r="J121" s="3">
        <f t="shared" ca="1" si="33"/>
        <v>126.13000000000002</v>
      </c>
      <c r="K121" s="17">
        <f t="shared" ca="1" si="38"/>
        <v>1015.1299999999999</v>
      </c>
      <c r="L121" s="17">
        <f t="shared" ca="1" si="18"/>
        <v>1023.1499999999999</v>
      </c>
      <c r="M121" s="16">
        <f t="shared" ca="1" si="26"/>
        <v>-8.0199999999999818</v>
      </c>
      <c r="O121" s="16">
        <f t="shared" si="35"/>
        <v>111</v>
      </c>
      <c r="P121" s="17">
        <f t="shared" ca="1" si="27"/>
        <v>15.129999999999882</v>
      </c>
      <c r="R121" s="16">
        <f t="shared" si="36"/>
        <v>111</v>
      </c>
      <c r="S121" s="17">
        <f t="shared" ca="1" si="28"/>
        <v>13.63063063063052</v>
      </c>
      <c r="T121" s="17">
        <f t="shared" ca="1" si="29"/>
        <v>15.129999999999882</v>
      </c>
    </row>
    <row r="122" spans="1:20">
      <c r="A122" s="16">
        <f t="shared" si="30"/>
        <v>112</v>
      </c>
      <c r="B122" s="16">
        <f t="shared" ca="1" si="19"/>
        <v>4.0599999999999996</v>
      </c>
      <c r="C122" s="16">
        <f t="shared" ca="1" si="20"/>
        <v>0.25862068965517243</v>
      </c>
      <c r="D122" s="16">
        <f t="shared" ca="1" si="21"/>
        <v>0.97267528145787896</v>
      </c>
      <c r="E122" s="16">
        <f t="shared" ca="1" si="22"/>
        <v>0</v>
      </c>
      <c r="F122" s="16">
        <f t="shared" ca="1" si="31"/>
        <v>0</v>
      </c>
      <c r="G122" s="16">
        <f t="shared" ca="1" si="32"/>
        <v>2</v>
      </c>
      <c r="H122" s="18">
        <f t="shared" ca="1" si="23"/>
        <v>0</v>
      </c>
      <c r="I122" s="21">
        <f t="shared" ca="1" si="24"/>
        <v>-1</v>
      </c>
      <c r="J122" s="3">
        <f t="shared" ca="1" si="33"/>
        <v>126.13000000000002</v>
      </c>
      <c r="K122" s="17">
        <f t="shared" ca="1" si="38"/>
        <v>1014.1299999999999</v>
      </c>
      <c r="L122" s="17">
        <f t="shared" ca="1" si="18"/>
        <v>1023.1499999999999</v>
      </c>
      <c r="M122" s="16">
        <f t="shared" ca="1" si="26"/>
        <v>-9.0199999999999818</v>
      </c>
      <c r="O122" s="16">
        <f t="shared" si="35"/>
        <v>112</v>
      </c>
      <c r="P122" s="17">
        <f t="shared" ca="1" si="27"/>
        <v>14.129999999999882</v>
      </c>
      <c r="R122" s="16">
        <f t="shared" si="36"/>
        <v>112</v>
      </c>
      <c r="S122" s="17">
        <f t="shared" ca="1" si="28"/>
        <v>12.616071428571331</v>
      </c>
      <c r="T122" s="17">
        <f t="shared" ca="1" si="29"/>
        <v>14.129999999999882</v>
      </c>
    </row>
    <row r="123" spans="1:20">
      <c r="A123" s="16">
        <f t="shared" si="30"/>
        <v>113</v>
      </c>
      <c r="B123" s="16">
        <f t="shared" ca="1" si="19"/>
        <v>2.69</v>
      </c>
      <c r="C123" s="16">
        <f t="shared" ca="1" si="20"/>
        <v>0.39033457249070636</v>
      </c>
      <c r="D123" s="16">
        <f t="shared" ca="1" si="21"/>
        <v>0.67911811210907924</v>
      </c>
      <c r="E123" s="16">
        <f t="shared" ca="1" si="22"/>
        <v>0</v>
      </c>
      <c r="F123" s="16">
        <f t="shared" ca="1" si="31"/>
        <v>0</v>
      </c>
      <c r="G123" s="16">
        <f t="shared" ca="1" si="32"/>
        <v>3</v>
      </c>
      <c r="H123" s="18">
        <f t="shared" ca="1" si="23"/>
        <v>0</v>
      </c>
      <c r="I123" s="21">
        <f t="shared" ca="1" si="24"/>
        <v>-1</v>
      </c>
      <c r="J123" s="3">
        <f t="shared" ca="1" si="33"/>
        <v>126.13000000000002</v>
      </c>
      <c r="K123" s="17">
        <f t="shared" ca="1" si="38"/>
        <v>1013.1299999999999</v>
      </c>
      <c r="L123" s="17">
        <f t="shared" ca="1" si="18"/>
        <v>1023.1499999999999</v>
      </c>
      <c r="M123" s="16">
        <f t="shared" ca="1" si="26"/>
        <v>-10.019999999999982</v>
      </c>
      <c r="O123" s="16">
        <f t="shared" si="35"/>
        <v>113</v>
      </c>
      <c r="P123" s="17">
        <f t="shared" ca="1" si="27"/>
        <v>13.129999999999882</v>
      </c>
      <c r="R123" s="16">
        <f t="shared" si="36"/>
        <v>113</v>
      </c>
      <c r="S123" s="17">
        <f t="shared" ca="1" si="28"/>
        <v>11.619469026548586</v>
      </c>
      <c r="T123" s="17">
        <f t="shared" ca="1" si="29"/>
        <v>13.129999999999882</v>
      </c>
    </row>
    <row r="124" spans="1:20">
      <c r="A124" s="16">
        <f t="shared" si="30"/>
        <v>114</v>
      </c>
      <c r="B124" s="16">
        <f t="shared" ca="1" si="19"/>
        <v>5.94</v>
      </c>
      <c r="C124" s="16">
        <f t="shared" ca="1" si="20"/>
        <v>0.17676767676767677</v>
      </c>
      <c r="D124" s="16">
        <f t="shared" ca="1" si="21"/>
        <v>0.38748520972983247</v>
      </c>
      <c r="E124" s="16">
        <f t="shared" ca="1" si="22"/>
        <v>0</v>
      </c>
      <c r="F124" s="16">
        <f t="shared" ca="1" si="31"/>
        <v>0</v>
      </c>
      <c r="G124" s="16">
        <f t="shared" ca="1" si="32"/>
        <v>4</v>
      </c>
      <c r="H124" s="18">
        <f t="shared" ca="1" si="23"/>
        <v>0</v>
      </c>
      <c r="I124" s="21">
        <f t="shared" ca="1" si="24"/>
        <v>-1</v>
      </c>
      <c r="J124" s="3">
        <f t="shared" ca="1" si="33"/>
        <v>126.13000000000002</v>
      </c>
      <c r="K124" s="17">
        <f t="shared" ca="1" si="38"/>
        <v>1012.1299999999999</v>
      </c>
      <c r="L124" s="17">
        <f t="shared" ca="1" si="18"/>
        <v>1023.1499999999999</v>
      </c>
      <c r="M124" s="16">
        <f t="shared" ca="1" si="26"/>
        <v>-11.019999999999982</v>
      </c>
      <c r="O124" s="16">
        <f t="shared" si="35"/>
        <v>114</v>
      </c>
      <c r="P124" s="17">
        <f t="shared" ca="1" si="27"/>
        <v>12.129999999999882</v>
      </c>
      <c r="R124" s="16">
        <f t="shared" si="36"/>
        <v>114</v>
      </c>
      <c r="S124" s="17">
        <f t="shared" ca="1" si="28"/>
        <v>10.640350877192887</v>
      </c>
      <c r="T124" s="17">
        <f t="shared" ca="1" si="29"/>
        <v>12.129999999999882</v>
      </c>
    </row>
    <row r="125" spans="1:20">
      <c r="A125" s="16">
        <f t="shared" si="30"/>
        <v>115</v>
      </c>
      <c r="B125" s="16">
        <f t="shared" ca="1" si="19"/>
        <v>3.33</v>
      </c>
      <c r="C125" s="16">
        <f t="shared" ca="1" si="20"/>
        <v>0.31531531531531531</v>
      </c>
      <c r="D125" s="16">
        <f t="shared" ca="1" si="21"/>
        <v>0.57822561366237846</v>
      </c>
      <c r="E125" s="16">
        <f t="shared" ca="1" si="22"/>
        <v>0</v>
      </c>
      <c r="F125" s="16">
        <f t="shared" ca="1" si="31"/>
        <v>0</v>
      </c>
      <c r="G125" s="16">
        <f t="shared" ca="1" si="32"/>
        <v>5</v>
      </c>
      <c r="H125" s="18">
        <f t="shared" ca="1" si="23"/>
        <v>0</v>
      </c>
      <c r="I125" s="21">
        <f t="shared" ca="1" si="24"/>
        <v>-1</v>
      </c>
      <c r="J125" s="3">
        <f t="shared" ca="1" si="33"/>
        <v>126.13000000000002</v>
      </c>
      <c r="K125" s="17">
        <f t="shared" ca="1" si="38"/>
        <v>1011.1299999999999</v>
      </c>
      <c r="L125" s="17">
        <f t="shared" ca="1" si="18"/>
        <v>1023.1499999999999</v>
      </c>
      <c r="M125" s="16">
        <f t="shared" ca="1" si="26"/>
        <v>-12.019999999999982</v>
      </c>
      <c r="O125" s="16">
        <f t="shared" si="35"/>
        <v>115</v>
      </c>
      <c r="P125" s="17">
        <f t="shared" ca="1" si="27"/>
        <v>11.129999999999882</v>
      </c>
      <c r="R125" s="16">
        <f t="shared" si="36"/>
        <v>115</v>
      </c>
      <c r="S125" s="17">
        <f t="shared" ca="1" si="28"/>
        <v>9.6782608695651078</v>
      </c>
      <c r="T125" s="17">
        <f t="shared" ca="1" si="29"/>
        <v>11.129999999999882</v>
      </c>
    </row>
    <row r="126" spans="1:20">
      <c r="A126" s="16">
        <f t="shared" si="30"/>
        <v>116</v>
      </c>
      <c r="B126" s="16">
        <f t="shared" ca="1" si="19"/>
        <v>5.69</v>
      </c>
      <c r="C126" s="16">
        <f t="shared" ca="1" si="20"/>
        <v>0.18453427065026362</v>
      </c>
      <c r="D126" s="16">
        <f t="shared" ca="1" si="21"/>
        <v>0.80483250565330611</v>
      </c>
      <c r="E126" s="16">
        <f t="shared" ca="1" si="22"/>
        <v>0</v>
      </c>
      <c r="F126" s="16">
        <f t="shared" ca="1" si="31"/>
        <v>0</v>
      </c>
      <c r="G126" s="16">
        <f t="shared" ca="1" si="32"/>
        <v>6</v>
      </c>
      <c r="H126" s="18">
        <f t="shared" ca="1" si="23"/>
        <v>0</v>
      </c>
      <c r="I126" s="21">
        <f t="shared" ca="1" si="24"/>
        <v>-1</v>
      </c>
      <c r="J126" s="3">
        <f t="shared" ca="1" si="33"/>
        <v>126.13000000000002</v>
      </c>
      <c r="K126" s="17">
        <f t="shared" ca="1" si="38"/>
        <v>1010.1299999999999</v>
      </c>
      <c r="L126" s="17">
        <f t="shared" ca="1" si="18"/>
        <v>1023.1499999999999</v>
      </c>
      <c r="M126" s="16">
        <f t="shared" ca="1" si="26"/>
        <v>-13.019999999999982</v>
      </c>
      <c r="O126" s="16">
        <f t="shared" si="35"/>
        <v>116</v>
      </c>
      <c r="P126" s="17">
        <f t="shared" ca="1" si="27"/>
        <v>10.129999999999882</v>
      </c>
      <c r="R126" s="16">
        <f t="shared" si="36"/>
        <v>116</v>
      </c>
      <c r="S126" s="17">
        <f t="shared" ca="1" si="28"/>
        <v>8.732758620689566</v>
      </c>
      <c r="T126" s="17">
        <f t="shared" ca="1" si="29"/>
        <v>10.129999999999882</v>
      </c>
    </row>
    <row r="127" spans="1:20">
      <c r="A127" s="16">
        <f t="shared" si="30"/>
        <v>117</v>
      </c>
      <c r="B127" s="16">
        <f t="shared" ca="1" si="19"/>
        <v>2.81</v>
      </c>
      <c r="C127" s="16">
        <f t="shared" ca="1" si="20"/>
        <v>0.37366548042704628</v>
      </c>
      <c r="D127" s="16">
        <f t="shared" ca="1" si="21"/>
        <v>0.22851105507140645</v>
      </c>
      <c r="E127" s="16">
        <f t="shared" ca="1" si="22"/>
        <v>1</v>
      </c>
      <c r="F127" s="16">
        <f t="shared" ca="1" si="31"/>
        <v>1</v>
      </c>
      <c r="G127" s="16">
        <f t="shared" ca="1" si="32"/>
        <v>0</v>
      </c>
      <c r="H127" s="18">
        <f t="shared" ca="1" si="23"/>
        <v>2.81</v>
      </c>
      <c r="I127" s="21">
        <f t="shared" ca="1" si="24"/>
        <v>1.81</v>
      </c>
      <c r="J127" s="3">
        <f t="shared" ca="1" si="33"/>
        <v>128.94000000000003</v>
      </c>
      <c r="K127" s="17">
        <f t="shared" ca="1" si="38"/>
        <v>1011.9399999999998</v>
      </c>
      <c r="L127" s="17">
        <f t="shared" ca="1" si="18"/>
        <v>1023.1499999999999</v>
      </c>
      <c r="M127" s="16">
        <f t="shared" ca="1" si="26"/>
        <v>-11.210000000000036</v>
      </c>
      <c r="O127" s="16">
        <f t="shared" si="35"/>
        <v>117</v>
      </c>
      <c r="P127" s="17">
        <f t="shared" ca="1" si="27"/>
        <v>11.939999999999827</v>
      </c>
      <c r="R127" s="16">
        <f t="shared" si="36"/>
        <v>117</v>
      </c>
      <c r="S127" s="17">
        <f t="shared" ca="1" si="28"/>
        <v>10.205128205128062</v>
      </c>
      <c r="T127" s="17">
        <f t="shared" ca="1" si="29"/>
        <v>11.939999999999827</v>
      </c>
    </row>
    <row r="128" spans="1:20">
      <c r="A128" s="16">
        <f t="shared" si="30"/>
        <v>118</v>
      </c>
      <c r="B128" s="16">
        <f t="shared" ca="1" si="19"/>
        <v>3.9</v>
      </c>
      <c r="C128" s="16">
        <f t="shared" ca="1" si="20"/>
        <v>0.26923076923076927</v>
      </c>
      <c r="D128" s="16">
        <f t="shared" ca="1" si="21"/>
        <v>0.16181980745798707</v>
      </c>
      <c r="E128" s="16">
        <f t="shared" ca="1" si="22"/>
        <v>1</v>
      </c>
      <c r="F128" s="16">
        <f t="shared" ca="1" si="31"/>
        <v>2</v>
      </c>
      <c r="G128" s="16">
        <f t="shared" ca="1" si="32"/>
        <v>0</v>
      </c>
      <c r="H128" s="18">
        <f t="shared" ca="1" si="23"/>
        <v>3.9</v>
      </c>
      <c r="I128" s="21">
        <f t="shared" ca="1" si="24"/>
        <v>2.9</v>
      </c>
      <c r="J128" s="3">
        <f t="shared" ca="1" si="33"/>
        <v>132.84000000000003</v>
      </c>
      <c r="K128" s="17">
        <f t="shared" ca="1" si="38"/>
        <v>1014.8399999999998</v>
      </c>
      <c r="L128" s="17">
        <f t="shared" ca="1" si="18"/>
        <v>1023.1499999999999</v>
      </c>
      <c r="M128" s="16">
        <f t="shared" ca="1" si="26"/>
        <v>-8.3100000000000591</v>
      </c>
      <c r="O128" s="16">
        <f t="shared" si="35"/>
        <v>118</v>
      </c>
      <c r="P128" s="17">
        <f t="shared" ca="1" si="27"/>
        <v>14.839999999999804</v>
      </c>
      <c r="R128" s="16">
        <f t="shared" si="36"/>
        <v>118</v>
      </c>
      <c r="S128" s="17">
        <f t="shared" ca="1" si="28"/>
        <v>12.576271186440508</v>
      </c>
      <c r="T128" s="17">
        <f t="shared" ca="1" si="29"/>
        <v>14.839999999999804</v>
      </c>
    </row>
    <row r="129" spans="1:20">
      <c r="A129" s="16">
        <f t="shared" si="30"/>
        <v>119</v>
      </c>
      <c r="B129" s="16">
        <f t="shared" ca="1" si="19"/>
        <v>2.4500000000000002</v>
      </c>
      <c r="C129" s="16">
        <f t="shared" ca="1" si="20"/>
        <v>0.42857142857142855</v>
      </c>
      <c r="D129" s="16">
        <f t="shared" ca="1" si="21"/>
        <v>0.30222342714642636</v>
      </c>
      <c r="E129" s="16">
        <f t="shared" ca="1" si="22"/>
        <v>1</v>
      </c>
      <c r="F129" s="16">
        <f t="shared" ca="1" si="31"/>
        <v>3</v>
      </c>
      <c r="G129" s="16">
        <f t="shared" ca="1" si="32"/>
        <v>0</v>
      </c>
      <c r="H129" s="18">
        <f t="shared" ca="1" si="23"/>
        <v>2.4500000000000002</v>
      </c>
      <c r="I129" s="21">
        <f t="shared" ca="1" si="24"/>
        <v>1.4500000000000002</v>
      </c>
      <c r="J129" s="3">
        <f t="shared" ca="1" si="33"/>
        <v>135.29000000000002</v>
      </c>
      <c r="K129" s="17">
        <f t="shared" ca="1" si="38"/>
        <v>1016.2899999999998</v>
      </c>
      <c r="L129" s="17">
        <f t="shared" ca="1" si="18"/>
        <v>1023.1499999999999</v>
      </c>
      <c r="M129" s="16">
        <f t="shared" ca="1" si="26"/>
        <v>-6.8600000000000136</v>
      </c>
      <c r="O129" s="16">
        <f t="shared" si="35"/>
        <v>119</v>
      </c>
      <c r="P129" s="17">
        <f t="shared" ca="1" si="27"/>
        <v>16.28999999999985</v>
      </c>
      <c r="R129" s="16">
        <f t="shared" si="36"/>
        <v>119</v>
      </c>
      <c r="S129" s="17">
        <f t="shared" ca="1" si="28"/>
        <v>13.689075630251963</v>
      </c>
      <c r="T129" s="17">
        <f t="shared" ca="1" si="29"/>
        <v>16.28999999999985</v>
      </c>
    </row>
    <row r="130" spans="1:20">
      <c r="A130" s="16">
        <f t="shared" si="30"/>
        <v>120</v>
      </c>
      <c r="B130" s="16">
        <f t="shared" ca="1" si="19"/>
        <v>5.28</v>
      </c>
      <c r="C130" s="16">
        <f t="shared" ca="1" si="20"/>
        <v>0.19886363636363638</v>
      </c>
      <c r="D130" s="16">
        <f t="shared" ca="1" si="21"/>
        <v>0.14143826205438703</v>
      </c>
      <c r="E130" s="16">
        <f t="shared" ca="1" si="22"/>
        <v>1</v>
      </c>
      <c r="F130" s="16">
        <f t="shared" ca="1" si="31"/>
        <v>4</v>
      </c>
      <c r="G130" s="16">
        <f t="shared" ca="1" si="32"/>
        <v>0</v>
      </c>
      <c r="H130" s="18">
        <f t="shared" ca="1" si="23"/>
        <v>5.28</v>
      </c>
      <c r="I130" s="21">
        <f t="shared" ca="1" si="24"/>
        <v>4.28</v>
      </c>
      <c r="J130" s="3">
        <f t="shared" ca="1" si="33"/>
        <v>140.57000000000002</v>
      </c>
      <c r="K130" s="17">
        <f t="shared" ca="1" si="38"/>
        <v>1020.5699999999998</v>
      </c>
      <c r="L130" s="17">
        <f t="shared" ca="1" si="18"/>
        <v>1023.1499999999999</v>
      </c>
      <c r="M130" s="16">
        <f t="shared" ca="1" si="26"/>
        <v>-2.5800000000000409</v>
      </c>
      <c r="O130" s="16">
        <f t="shared" si="35"/>
        <v>120</v>
      </c>
      <c r="P130" s="17">
        <f t="shared" ca="1" si="27"/>
        <v>20.569999999999823</v>
      </c>
      <c r="R130" s="16">
        <f t="shared" si="36"/>
        <v>120</v>
      </c>
      <c r="S130" s="17">
        <f t="shared" ca="1" si="28"/>
        <v>17.141666666666524</v>
      </c>
      <c r="T130" s="17">
        <f t="shared" ca="1" si="29"/>
        <v>20.569999999999823</v>
      </c>
    </row>
    <row r="131" spans="1:20">
      <c r="A131" s="16">
        <f t="shared" si="30"/>
        <v>121</v>
      </c>
      <c r="B131" s="16">
        <f t="shared" ca="1" si="19"/>
        <v>5.76</v>
      </c>
      <c r="C131" s="16">
        <f t="shared" ca="1" si="20"/>
        <v>0.18229166666666666</v>
      </c>
      <c r="D131" s="16">
        <f t="shared" ca="1" si="21"/>
        <v>0.40261131897252511</v>
      </c>
      <c r="E131" s="16">
        <f t="shared" ca="1" si="22"/>
        <v>0</v>
      </c>
      <c r="F131" s="16">
        <f t="shared" ca="1" si="31"/>
        <v>0</v>
      </c>
      <c r="G131" s="16">
        <f t="shared" ca="1" si="32"/>
        <v>1</v>
      </c>
      <c r="H131" s="18">
        <f t="shared" ca="1" si="23"/>
        <v>0</v>
      </c>
      <c r="I131" s="21">
        <f t="shared" ca="1" si="24"/>
        <v>-1</v>
      </c>
      <c r="J131" s="3">
        <f t="shared" ca="1" si="33"/>
        <v>140.57000000000002</v>
      </c>
      <c r="K131" s="17">
        <f t="shared" ca="1" si="38"/>
        <v>1019.5699999999998</v>
      </c>
      <c r="L131" s="17">
        <f t="shared" ca="1" si="18"/>
        <v>1023.1499999999999</v>
      </c>
      <c r="M131" s="16">
        <f t="shared" ca="1" si="26"/>
        <v>-3.5800000000000409</v>
      </c>
      <c r="O131" s="16">
        <f t="shared" si="35"/>
        <v>121</v>
      </c>
      <c r="P131" s="17">
        <f t="shared" ca="1" si="27"/>
        <v>19.569999999999823</v>
      </c>
      <c r="R131" s="16">
        <f t="shared" si="36"/>
        <v>121</v>
      </c>
      <c r="S131" s="17">
        <f t="shared" ca="1" si="28"/>
        <v>16.173553719008126</v>
      </c>
      <c r="T131" s="17">
        <f t="shared" ca="1" si="29"/>
        <v>19.569999999999823</v>
      </c>
    </row>
    <row r="132" spans="1:20">
      <c r="A132" s="16">
        <f t="shared" si="30"/>
        <v>122</v>
      </c>
      <c r="B132" s="16">
        <f t="shared" ca="1" si="19"/>
        <v>4.7699999999999996</v>
      </c>
      <c r="C132" s="16">
        <f t="shared" ca="1" si="20"/>
        <v>0.22012578616352205</v>
      </c>
      <c r="D132" s="16">
        <f t="shared" ca="1" si="21"/>
        <v>0.16001642134246108</v>
      </c>
      <c r="E132" s="16">
        <f t="shared" ca="1" si="22"/>
        <v>1</v>
      </c>
      <c r="F132" s="16">
        <f t="shared" ca="1" si="31"/>
        <v>1</v>
      </c>
      <c r="G132" s="16">
        <f t="shared" ca="1" si="32"/>
        <v>0</v>
      </c>
      <c r="H132" s="18">
        <f t="shared" ca="1" si="23"/>
        <v>4.7699999999999996</v>
      </c>
      <c r="I132" s="21">
        <f t="shared" ca="1" si="24"/>
        <v>3.7699999999999996</v>
      </c>
      <c r="J132" s="3">
        <f t="shared" ca="1" si="33"/>
        <v>145.34000000000003</v>
      </c>
      <c r="K132" s="17">
        <f t="shared" ca="1" si="38"/>
        <v>1023.3399999999998</v>
      </c>
      <c r="L132" s="17">
        <f t="shared" ca="1" si="18"/>
        <v>1023.3399999999998</v>
      </c>
      <c r="M132" s="16" t="str">
        <f t="shared" ca="1" si="26"/>
        <v/>
      </c>
      <c r="O132" s="16">
        <f t="shared" si="35"/>
        <v>122</v>
      </c>
      <c r="P132" s="17">
        <f t="shared" ca="1" si="27"/>
        <v>23.339999999999804</v>
      </c>
      <c r="R132" s="16">
        <f t="shared" si="36"/>
        <v>122</v>
      </c>
      <c r="S132" s="17">
        <f t="shared" ca="1" si="28"/>
        <v>19.131147540983434</v>
      </c>
      <c r="T132" s="17">
        <f t="shared" ca="1" si="29"/>
        <v>23.339999999999804</v>
      </c>
    </row>
    <row r="133" spans="1:20">
      <c r="A133" s="16">
        <f t="shared" si="30"/>
        <v>123</v>
      </c>
      <c r="B133" s="16">
        <f t="shared" ca="1" si="19"/>
        <v>2.4300000000000002</v>
      </c>
      <c r="C133" s="16">
        <f t="shared" ca="1" si="20"/>
        <v>0.43209876543209874</v>
      </c>
      <c r="D133" s="16">
        <f t="shared" ca="1" si="21"/>
        <v>0.34967112342346862</v>
      </c>
      <c r="E133" s="16">
        <f t="shared" ca="1" si="22"/>
        <v>1</v>
      </c>
      <c r="F133" s="16">
        <f t="shared" ca="1" si="31"/>
        <v>2</v>
      </c>
      <c r="G133" s="16">
        <f t="shared" ca="1" si="32"/>
        <v>0</v>
      </c>
      <c r="H133" s="18">
        <f t="shared" ca="1" si="23"/>
        <v>2.4300000000000002</v>
      </c>
      <c r="I133" s="21">
        <f t="shared" ca="1" si="24"/>
        <v>1.4300000000000002</v>
      </c>
      <c r="J133" s="3">
        <f t="shared" ca="1" si="33"/>
        <v>147.77000000000004</v>
      </c>
      <c r="K133" s="17">
        <f t="shared" ca="1" si="38"/>
        <v>1024.7699999999998</v>
      </c>
      <c r="L133" s="17">
        <f t="shared" ca="1" si="18"/>
        <v>1024.7699999999998</v>
      </c>
      <c r="M133" s="16" t="str">
        <f t="shared" ca="1" si="26"/>
        <v/>
      </c>
      <c r="O133" s="16">
        <f t="shared" si="35"/>
        <v>123</v>
      </c>
      <c r="P133" s="17">
        <f t="shared" ca="1" si="27"/>
        <v>24.769999999999754</v>
      </c>
      <c r="R133" s="16">
        <f t="shared" si="36"/>
        <v>123</v>
      </c>
      <c r="S133" s="17">
        <f t="shared" ca="1" si="28"/>
        <v>20.138211382113624</v>
      </c>
      <c r="T133" s="17">
        <f t="shared" ca="1" si="29"/>
        <v>24.769999999999754</v>
      </c>
    </row>
    <row r="134" spans="1:20">
      <c r="A134" s="16">
        <f t="shared" si="30"/>
        <v>124</v>
      </c>
      <c r="B134" s="16">
        <f t="shared" ca="1" si="19"/>
        <v>4.5</v>
      </c>
      <c r="C134" s="16">
        <f t="shared" ca="1" si="20"/>
        <v>0.23333333333333334</v>
      </c>
      <c r="D134" s="16">
        <f t="shared" ca="1" si="21"/>
        <v>0.5547523089529669</v>
      </c>
      <c r="E134" s="16">
        <f t="shared" ca="1" si="22"/>
        <v>0</v>
      </c>
      <c r="F134" s="16">
        <f t="shared" ca="1" si="31"/>
        <v>0</v>
      </c>
      <c r="G134" s="16">
        <f t="shared" ca="1" si="32"/>
        <v>1</v>
      </c>
      <c r="H134" s="18">
        <f t="shared" ca="1" si="23"/>
        <v>0</v>
      </c>
      <c r="I134" s="21">
        <f t="shared" ca="1" si="24"/>
        <v>-1</v>
      </c>
      <c r="J134" s="3">
        <f t="shared" ca="1" si="33"/>
        <v>147.77000000000004</v>
      </c>
      <c r="K134" s="17">
        <f t="shared" ca="1" si="38"/>
        <v>1023.7699999999998</v>
      </c>
      <c r="L134" s="17">
        <f t="shared" ca="1" si="18"/>
        <v>1024.7699999999998</v>
      </c>
      <c r="M134" s="16">
        <f t="shared" ca="1" si="26"/>
        <v>-1</v>
      </c>
      <c r="O134" s="16">
        <f t="shared" si="35"/>
        <v>124</v>
      </c>
      <c r="P134" s="17">
        <f t="shared" ca="1" si="27"/>
        <v>23.769999999999754</v>
      </c>
      <c r="R134" s="16">
        <f t="shared" si="36"/>
        <v>124</v>
      </c>
      <c r="S134" s="17">
        <f t="shared" ca="1" si="28"/>
        <v>19.169354838709467</v>
      </c>
      <c r="T134" s="17">
        <f t="shared" ca="1" si="29"/>
        <v>23.769999999999754</v>
      </c>
    </row>
    <row r="135" spans="1:20">
      <c r="A135" s="16">
        <f t="shared" si="30"/>
        <v>125</v>
      </c>
      <c r="B135" s="16">
        <f t="shared" ca="1" si="19"/>
        <v>3.88</v>
      </c>
      <c r="C135" s="16">
        <f t="shared" ca="1" si="20"/>
        <v>0.27061855670103097</v>
      </c>
      <c r="D135" s="16">
        <f t="shared" ca="1" si="21"/>
        <v>0.4943884733482351</v>
      </c>
      <c r="E135" s="16">
        <f t="shared" ca="1" si="22"/>
        <v>0</v>
      </c>
      <c r="F135" s="16">
        <f t="shared" ca="1" si="31"/>
        <v>0</v>
      </c>
      <c r="G135" s="16">
        <f t="shared" ca="1" si="32"/>
        <v>2</v>
      </c>
      <c r="H135" s="18">
        <f t="shared" ca="1" si="23"/>
        <v>0</v>
      </c>
      <c r="I135" s="21">
        <f t="shared" ca="1" si="24"/>
        <v>-1</v>
      </c>
      <c r="J135" s="3">
        <f t="shared" ca="1" si="33"/>
        <v>147.77000000000004</v>
      </c>
      <c r="K135" s="17">
        <f t="shared" ca="1" si="38"/>
        <v>1022.7699999999998</v>
      </c>
      <c r="L135" s="17">
        <f t="shared" ca="1" si="18"/>
        <v>1024.7699999999998</v>
      </c>
      <c r="M135" s="16">
        <f t="shared" ca="1" si="26"/>
        <v>-2</v>
      </c>
      <c r="O135" s="16">
        <f t="shared" si="35"/>
        <v>125</v>
      </c>
      <c r="P135" s="17">
        <f t="shared" ca="1" si="27"/>
        <v>22.769999999999754</v>
      </c>
      <c r="R135" s="16">
        <f t="shared" si="36"/>
        <v>125</v>
      </c>
      <c r="S135" s="17">
        <f t="shared" ca="1" si="28"/>
        <v>18.215999999999809</v>
      </c>
      <c r="T135" s="17">
        <f t="shared" ca="1" si="29"/>
        <v>22.769999999999754</v>
      </c>
    </row>
    <row r="136" spans="1:20">
      <c r="A136" s="16">
        <f t="shared" si="30"/>
        <v>126</v>
      </c>
      <c r="B136" s="16">
        <f t="shared" ca="1" si="19"/>
        <v>4.1500000000000004</v>
      </c>
      <c r="C136" s="16">
        <f t="shared" ca="1" si="20"/>
        <v>0.25301204819277107</v>
      </c>
      <c r="D136" s="16">
        <f t="shared" ca="1" si="21"/>
        <v>0.69733710669409987</v>
      </c>
      <c r="E136" s="16">
        <f t="shared" ca="1" si="22"/>
        <v>0</v>
      </c>
      <c r="F136" s="16">
        <f t="shared" ca="1" si="31"/>
        <v>0</v>
      </c>
      <c r="G136" s="16">
        <f t="shared" ca="1" si="32"/>
        <v>3</v>
      </c>
      <c r="H136" s="18">
        <f t="shared" ca="1" si="23"/>
        <v>0</v>
      </c>
      <c r="I136" s="21">
        <f t="shared" ca="1" si="24"/>
        <v>-1</v>
      </c>
      <c r="J136" s="3">
        <f t="shared" ca="1" si="33"/>
        <v>147.77000000000004</v>
      </c>
      <c r="K136" s="17">
        <f t="shared" ca="1" si="38"/>
        <v>1021.7699999999998</v>
      </c>
      <c r="L136" s="17">
        <f t="shared" ca="1" si="18"/>
        <v>1024.7699999999998</v>
      </c>
      <c r="M136" s="16">
        <f t="shared" ca="1" si="26"/>
        <v>-3</v>
      </c>
      <c r="O136" s="16">
        <f t="shared" si="35"/>
        <v>126</v>
      </c>
      <c r="P136" s="17">
        <f t="shared" ca="1" si="27"/>
        <v>21.769999999999754</v>
      </c>
      <c r="R136" s="16">
        <f t="shared" si="36"/>
        <v>126</v>
      </c>
      <c r="S136" s="17">
        <f t="shared" ca="1" si="28"/>
        <v>17.277777777777587</v>
      </c>
      <c r="T136" s="17">
        <f t="shared" ca="1" si="29"/>
        <v>21.769999999999754</v>
      </c>
    </row>
    <row r="137" spans="1:20">
      <c r="A137" s="16">
        <f t="shared" si="30"/>
        <v>127</v>
      </c>
      <c r="B137" s="16">
        <f t="shared" ca="1" si="19"/>
        <v>2.76</v>
      </c>
      <c r="C137" s="16">
        <f t="shared" ca="1" si="20"/>
        <v>0.38043478260869573</v>
      </c>
      <c r="D137" s="16">
        <f t="shared" ca="1" si="21"/>
        <v>0.17360906325740744</v>
      </c>
      <c r="E137" s="16">
        <f t="shared" ca="1" si="22"/>
        <v>1</v>
      </c>
      <c r="F137" s="16">
        <f t="shared" ca="1" si="31"/>
        <v>1</v>
      </c>
      <c r="G137" s="16">
        <f t="shared" ca="1" si="32"/>
        <v>0</v>
      </c>
      <c r="H137" s="18">
        <f t="shared" ca="1" si="23"/>
        <v>2.76</v>
      </c>
      <c r="I137" s="21">
        <f t="shared" ca="1" si="24"/>
        <v>1.7599999999999998</v>
      </c>
      <c r="J137" s="3">
        <f t="shared" ca="1" si="33"/>
        <v>150.53000000000003</v>
      </c>
      <c r="K137" s="17">
        <f t="shared" ca="1" si="38"/>
        <v>1023.5299999999997</v>
      </c>
      <c r="L137" s="17">
        <f t="shared" ca="1" si="18"/>
        <v>1024.7699999999998</v>
      </c>
      <c r="M137" s="16">
        <f t="shared" ca="1" si="26"/>
        <v>-1.2400000000000091</v>
      </c>
      <c r="O137" s="16">
        <f t="shared" si="35"/>
        <v>127</v>
      </c>
      <c r="P137" s="17">
        <f t="shared" ca="1" si="27"/>
        <v>23.529999999999745</v>
      </c>
      <c r="R137" s="16">
        <f t="shared" si="36"/>
        <v>127</v>
      </c>
      <c r="S137" s="17">
        <f t="shared" ca="1" si="28"/>
        <v>18.527559055117919</v>
      </c>
      <c r="T137" s="17">
        <f t="shared" ca="1" si="29"/>
        <v>23.529999999999745</v>
      </c>
    </row>
    <row r="138" spans="1:20">
      <c r="A138" s="16">
        <f t="shared" si="30"/>
        <v>128</v>
      </c>
      <c r="B138" s="16">
        <f t="shared" ca="1" si="19"/>
        <v>3.19</v>
      </c>
      <c r="C138" s="16">
        <f t="shared" ca="1" si="20"/>
        <v>0.32915360501567403</v>
      </c>
      <c r="D138" s="16">
        <f t="shared" ca="1" si="21"/>
        <v>0.45111247428819112</v>
      </c>
      <c r="E138" s="16">
        <f t="shared" ca="1" si="22"/>
        <v>0</v>
      </c>
      <c r="F138" s="16">
        <f t="shared" ca="1" si="31"/>
        <v>0</v>
      </c>
      <c r="G138" s="16">
        <f t="shared" ca="1" si="32"/>
        <v>1</v>
      </c>
      <c r="H138" s="18">
        <f t="shared" ca="1" si="23"/>
        <v>0</v>
      </c>
      <c r="I138" s="21">
        <f t="shared" ca="1" si="24"/>
        <v>-1</v>
      </c>
      <c r="J138" s="3">
        <f t="shared" ca="1" si="33"/>
        <v>150.53000000000003</v>
      </c>
      <c r="K138" s="17">
        <f t="shared" ref="K138:K140" ca="1" si="39">K137+I138</f>
        <v>1022.5299999999997</v>
      </c>
      <c r="L138" s="17">
        <f t="shared" ref="L138:L201" ca="1" si="40">MAX(K138,L137)</f>
        <v>1024.7699999999998</v>
      </c>
      <c r="M138" s="16">
        <f t="shared" ca="1" si="26"/>
        <v>-2.2400000000000091</v>
      </c>
      <c r="O138" s="16">
        <f t="shared" si="35"/>
        <v>128</v>
      </c>
      <c r="P138" s="17">
        <f t="shared" ca="1" si="27"/>
        <v>22.529999999999745</v>
      </c>
      <c r="R138" s="16">
        <f t="shared" si="36"/>
        <v>128</v>
      </c>
      <c r="S138" s="17">
        <f t="shared" ca="1" si="28"/>
        <v>17.601562499999801</v>
      </c>
      <c r="T138" s="17">
        <f t="shared" ca="1" si="29"/>
        <v>22.529999999999745</v>
      </c>
    </row>
    <row r="139" spans="1:20">
      <c r="A139" s="16">
        <f t="shared" si="30"/>
        <v>129</v>
      </c>
      <c r="B139" s="16">
        <f t="shared" ref="B139:B202" ca="1" si="41">RANDBETWEEN($A$5,$B$5)/100</f>
        <v>2.46</v>
      </c>
      <c r="C139" s="16">
        <f t="shared" ref="C139:C202" ca="1" si="42">$C$5*(1/B139)</f>
        <v>0.42682926829268292</v>
      </c>
      <c r="D139" s="16">
        <f t="shared" ref="D139:D202" ca="1" si="43">RAND()</f>
        <v>0.64698375241229766</v>
      </c>
      <c r="E139" s="16">
        <f t="shared" ref="E139:E202" ca="1" si="44">IF(D139&lt;=C139,1,0)</f>
        <v>0</v>
      </c>
      <c r="F139" s="16">
        <f t="shared" ca="1" si="31"/>
        <v>0</v>
      </c>
      <c r="G139" s="16">
        <f t="shared" ca="1" si="32"/>
        <v>2</v>
      </c>
      <c r="H139" s="18">
        <f t="shared" ref="H139:H202" ca="1" si="45">IF(E139=0,0,B139)</f>
        <v>0</v>
      </c>
      <c r="I139" s="21">
        <f t="shared" ref="I139:I202" ca="1" si="46">IF(E139=0,-1,H139-1)</f>
        <v>-1</v>
      </c>
      <c r="J139" s="3">
        <f t="shared" ca="1" si="33"/>
        <v>150.53000000000003</v>
      </c>
      <c r="K139" s="17">
        <f t="shared" ca="1" si="39"/>
        <v>1021.5299999999997</v>
      </c>
      <c r="L139" s="17">
        <f t="shared" ca="1" si="40"/>
        <v>1024.7699999999998</v>
      </c>
      <c r="M139" s="16">
        <f t="shared" ref="M139:M202" ca="1" si="47">IF(K139&lt;N(L139),K139-L138,"")</f>
        <v>-3.2400000000000091</v>
      </c>
      <c r="O139" s="16">
        <f t="shared" si="35"/>
        <v>129</v>
      </c>
      <c r="P139" s="17">
        <f t="shared" ref="P139:P202" ca="1" si="48">K139-1000</f>
        <v>21.529999999999745</v>
      </c>
      <c r="R139" s="16">
        <f t="shared" si="36"/>
        <v>129</v>
      </c>
      <c r="S139" s="17">
        <f t="shared" ref="S139:S202" ca="1" si="49">((R139+T139)/R139*100)-100</f>
        <v>16.689922480619956</v>
      </c>
      <c r="T139" s="17">
        <f t="shared" ref="T139:T202" ca="1" si="50">K139-1000</f>
        <v>21.529999999999745</v>
      </c>
    </row>
    <row r="140" spans="1:20">
      <c r="A140" s="16">
        <f t="shared" ref="A140:A203" si="51">A139+1</f>
        <v>130</v>
      </c>
      <c r="B140" s="16">
        <f t="shared" ca="1" si="41"/>
        <v>3.36</v>
      </c>
      <c r="C140" s="16">
        <f t="shared" ca="1" si="42"/>
        <v>0.3125</v>
      </c>
      <c r="D140" s="16">
        <f t="shared" ca="1" si="43"/>
        <v>0.75670949721438752</v>
      </c>
      <c r="E140" s="16">
        <f t="shared" ca="1" si="44"/>
        <v>0</v>
      </c>
      <c r="F140" s="16">
        <f t="shared" ref="F140:F203" ca="1" si="52">IF(E140=1,F139+1,0)</f>
        <v>0</v>
      </c>
      <c r="G140" s="16">
        <f t="shared" ref="G140:G203" ca="1" si="53">IF(E140=0,G139+1,0)</f>
        <v>3</v>
      </c>
      <c r="H140" s="18">
        <f t="shared" ca="1" si="45"/>
        <v>0</v>
      </c>
      <c r="I140" s="21">
        <f t="shared" ca="1" si="46"/>
        <v>-1</v>
      </c>
      <c r="J140" s="3">
        <f t="shared" ref="J140:J203" ca="1" si="54">J139+H140</f>
        <v>150.53000000000003</v>
      </c>
      <c r="K140" s="17">
        <f t="shared" ca="1" si="39"/>
        <v>1020.5299999999997</v>
      </c>
      <c r="L140" s="17">
        <f t="shared" ca="1" si="40"/>
        <v>1024.7699999999998</v>
      </c>
      <c r="M140" s="16">
        <f t="shared" ca="1" si="47"/>
        <v>-4.2400000000000091</v>
      </c>
      <c r="O140" s="16">
        <f t="shared" ref="O140:O203" si="55">O139+1</f>
        <v>130</v>
      </c>
      <c r="P140" s="17">
        <f t="shared" ca="1" si="48"/>
        <v>20.529999999999745</v>
      </c>
      <c r="R140" s="16">
        <f t="shared" ref="R140:R203" si="56">R139+1</f>
        <v>130</v>
      </c>
      <c r="S140" s="17">
        <f t="shared" ca="1" si="49"/>
        <v>15.792307692307503</v>
      </c>
      <c r="T140" s="17">
        <f t="shared" ca="1" si="50"/>
        <v>20.529999999999745</v>
      </c>
    </row>
    <row r="141" spans="1:20">
      <c r="A141" s="16">
        <f t="shared" si="51"/>
        <v>131</v>
      </c>
      <c r="B141" s="16">
        <f t="shared" ca="1" si="41"/>
        <v>4.63</v>
      </c>
      <c r="C141" s="16">
        <f t="shared" ca="1" si="42"/>
        <v>0.22678185745140389</v>
      </c>
      <c r="D141" s="16">
        <f t="shared" ca="1" si="43"/>
        <v>0.512663926824799</v>
      </c>
      <c r="E141" s="16">
        <f t="shared" ca="1" si="44"/>
        <v>0</v>
      </c>
      <c r="F141" s="16">
        <f t="shared" ca="1" si="52"/>
        <v>0</v>
      </c>
      <c r="G141" s="16">
        <f t="shared" ca="1" si="53"/>
        <v>4</v>
      </c>
      <c r="H141" s="18">
        <f t="shared" ca="1" si="45"/>
        <v>0</v>
      </c>
      <c r="I141" s="21">
        <f t="shared" ca="1" si="46"/>
        <v>-1</v>
      </c>
      <c r="J141" s="3">
        <f t="shared" ca="1" si="54"/>
        <v>150.53000000000003</v>
      </c>
      <c r="K141" s="17">
        <f t="shared" ref="K141:K204" ca="1" si="57">K140+I141</f>
        <v>1019.5299999999997</v>
      </c>
      <c r="L141" s="17">
        <f t="shared" ca="1" si="40"/>
        <v>1024.7699999999998</v>
      </c>
      <c r="M141" s="16">
        <f t="shared" ca="1" si="47"/>
        <v>-5.2400000000000091</v>
      </c>
      <c r="O141" s="16">
        <f t="shared" si="55"/>
        <v>131</v>
      </c>
      <c r="P141" s="17">
        <f t="shared" ca="1" si="48"/>
        <v>19.529999999999745</v>
      </c>
      <c r="R141" s="16">
        <f t="shared" si="56"/>
        <v>131</v>
      </c>
      <c r="S141" s="17">
        <f t="shared" ca="1" si="49"/>
        <v>14.908396946564693</v>
      </c>
      <c r="T141" s="17">
        <f t="shared" ca="1" si="50"/>
        <v>19.529999999999745</v>
      </c>
    </row>
    <row r="142" spans="1:20">
      <c r="A142" s="16">
        <f t="shared" si="51"/>
        <v>132</v>
      </c>
      <c r="B142" s="16">
        <f t="shared" ca="1" si="41"/>
        <v>2.31</v>
      </c>
      <c r="C142" s="16">
        <f t="shared" ca="1" si="42"/>
        <v>0.45454545454545459</v>
      </c>
      <c r="D142" s="16">
        <f t="shared" ca="1" si="43"/>
        <v>0.3282358283022031</v>
      </c>
      <c r="E142" s="16">
        <f t="shared" ca="1" si="44"/>
        <v>1</v>
      </c>
      <c r="F142" s="16">
        <f t="shared" ca="1" si="52"/>
        <v>1</v>
      </c>
      <c r="G142" s="16">
        <f t="shared" ca="1" si="53"/>
        <v>0</v>
      </c>
      <c r="H142" s="18">
        <f t="shared" ca="1" si="45"/>
        <v>2.31</v>
      </c>
      <c r="I142" s="21">
        <f t="shared" ca="1" si="46"/>
        <v>1.31</v>
      </c>
      <c r="J142" s="3">
        <f t="shared" ca="1" si="54"/>
        <v>152.84000000000003</v>
      </c>
      <c r="K142" s="17">
        <f t="shared" ca="1" si="57"/>
        <v>1020.8399999999997</v>
      </c>
      <c r="L142" s="17">
        <f t="shared" ca="1" si="40"/>
        <v>1024.7699999999998</v>
      </c>
      <c r="M142" s="16">
        <f t="shared" ca="1" si="47"/>
        <v>-3.9300000000000637</v>
      </c>
      <c r="O142" s="16">
        <f t="shared" si="55"/>
        <v>132</v>
      </c>
      <c r="P142" s="17">
        <f t="shared" ca="1" si="48"/>
        <v>20.839999999999691</v>
      </c>
      <c r="R142" s="16">
        <f t="shared" si="56"/>
        <v>132</v>
      </c>
      <c r="S142" s="17">
        <f t="shared" ca="1" si="49"/>
        <v>15.787878787878554</v>
      </c>
      <c r="T142" s="17">
        <f t="shared" ca="1" si="50"/>
        <v>20.839999999999691</v>
      </c>
    </row>
    <row r="143" spans="1:20">
      <c r="A143" s="16">
        <f t="shared" si="51"/>
        <v>133</v>
      </c>
      <c r="B143" s="16">
        <f t="shared" ca="1" si="41"/>
        <v>4.97</v>
      </c>
      <c r="C143" s="16">
        <f t="shared" ca="1" si="42"/>
        <v>0.21126760563380284</v>
      </c>
      <c r="D143" s="16">
        <f t="shared" ca="1" si="43"/>
        <v>0.40432448892597872</v>
      </c>
      <c r="E143" s="16">
        <f t="shared" ca="1" si="44"/>
        <v>0</v>
      </c>
      <c r="F143" s="16">
        <f t="shared" ca="1" si="52"/>
        <v>0</v>
      </c>
      <c r="G143" s="16">
        <f t="shared" ca="1" si="53"/>
        <v>1</v>
      </c>
      <c r="H143" s="18">
        <f t="shared" ca="1" si="45"/>
        <v>0</v>
      </c>
      <c r="I143" s="21">
        <f t="shared" ca="1" si="46"/>
        <v>-1</v>
      </c>
      <c r="J143" s="3">
        <f t="shared" ca="1" si="54"/>
        <v>152.84000000000003</v>
      </c>
      <c r="K143" s="17">
        <f t="shared" ca="1" si="57"/>
        <v>1019.8399999999997</v>
      </c>
      <c r="L143" s="17">
        <f t="shared" ca="1" si="40"/>
        <v>1024.7699999999998</v>
      </c>
      <c r="M143" s="16">
        <f t="shared" ca="1" si="47"/>
        <v>-4.9300000000000637</v>
      </c>
      <c r="O143" s="16">
        <f t="shared" si="55"/>
        <v>133</v>
      </c>
      <c r="P143" s="17">
        <f t="shared" ca="1" si="48"/>
        <v>19.839999999999691</v>
      </c>
      <c r="R143" s="16">
        <f t="shared" si="56"/>
        <v>133</v>
      </c>
      <c r="S143" s="17">
        <f t="shared" ca="1" si="49"/>
        <v>14.917293233082489</v>
      </c>
      <c r="T143" s="17">
        <f t="shared" ca="1" si="50"/>
        <v>19.839999999999691</v>
      </c>
    </row>
    <row r="144" spans="1:20">
      <c r="A144" s="16">
        <f t="shared" si="51"/>
        <v>134</v>
      </c>
      <c r="B144" s="16">
        <f t="shared" ca="1" si="41"/>
        <v>5.97</v>
      </c>
      <c r="C144" s="16">
        <f t="shared" ca="1" si="42"/>
        <v>0.17587939698492464</v>
      </c>
      <c r="D144" s="16">
        <f t="shared" ca="1" si="43"/>
        <v>0.75169540407601421</v>
      </c>
      <c r="E144" s="16">
        <f t="shared" ca="1" si="44"/>
        <v>0</v>
      </c>
      <c r="F144" s="16">
        <f t="shared" ca="1" si="52"/>
        <v>0</v>
      </c>
      <c r="G144" s="16">
        <f t="shared" ca="1" si="53"/>
        <v>2</v>
      </c>
      <c r="H144" s="18">
        <f t="shared" ca="1" si="45"/>
        <v>0</v>
      </c>
      <c r="I144" s="21">
        <f t="shared" ca="1" si="46"/>
        <v>-1</v>
      </c>
      <c r="J144" s="3">
        <f t="shared" ca="1" si="54"/>
        <v>152.84000000000003</v>
      </c>
      <c r="K144" s="17">
        <f t="shared" ca="1" si="57"/>
        <v>1018.8399999999997</v>
      </c>
      <c r="L144" s="17">
        <f t="shared" ca="1" si="40"/>
        <v>1024.7699999999998</v>
      </c>
      <c r="M144" s="16">
        <f t="shared" ca="1" si="47"/>
        <v>-5.9300000000000637</v>
      </c>
      <c r="O144" s="16">
        <f t="shared" si="55"/>
        <v>134</v>
      </c>
      <c r="P144" s="17">
        <f t="shared" ca="1" si="48"/>
        <v>18.839999999999691</v>
      </c>
      <c r="R144" s="16">
        <f t="shared" si="56"/>
        <v>134</v>
      </c>
      <c r="S144" s="17">
        <f t="shared" ca="1" si="49"/>
        <v>14.059701492537073</v>
      </c>
      <c r="T144" s="17">
        <f t="shared" ca="1" si="50"/>
        <v>18.839999999999691</v>
      </c>
    </row>
    <row r="145" spans="1:20">
      <c r="A145" s="16">
        <f t="shared" si="51"/>
        <v>135</v>
      </c>
      <c r="B145" s="16">
        <f t="shared" ca="1" si="41"/>
        <v>2.75</v>
      </c>
      <c r="C145" s="16">
        <f t="shared" ca="1" si="42"/>
        <v>0.38181818181818183</v>
      </c>
      <c r="D145" s="16">
        <f t="shared" ca="1" si="43"/>
        <v>0.58084468400196521</v>
      </c>
      <c r="E145" s="16">
        <f t="shared" ca="1" si="44"/>
        <v>0</v>
      </c>
      <c r="F145" s="16">
        <f t="shared" ca="1" si="52"/>
        <v>0</v>
      </c>
      <c r="G145" s="16">
        <f t="shared" ca="1" si="53"/>
        <v>3</v>
      </c>
      <c r="H145" s="18">
        <f t="shared" ca="1" si="45"/>
        <v>0</v>
      </c>
      <c r="I145" s="21">
        <f t="shared" ca="1" si="46"/>
        <v>-1</v>
      </c>
      <c r="J145" s="3">
        <f t="shared" ca="1" si="54"/>
        <v>152.84000000000003</v>
      </c>
      <c r="K145" s="17">
        <f t="shared" ca="1" si="57"/>
        <v>1017.8399999999997</v>
      </c>
      <c r="L145" s="17">
        <f t="shared" ca="1" si="40"/>
        <v>1024.7699999999998</v>
      </c>
      <c r="M145" s="16">
        <f t="shared" ca="1" si="47"/>
        <v>-6.9300000000000637</v>
      </c>
      <c r="O145" s="16">
        <f t="shared" si="55"/>
        <v>135</v>
      </c>
      <c r="P145" s="17">
        <f t="shared" ca="1" si="48"/>
        <v>17.839999999999691</v>
      </c>
      <c r="R145" s="16">
        <f t="shared" si="56"/>
        <v>135</v>
      </c>
      <c r="S145" s="17">
        <f t="shared" ca="1" si="49"/>
        <v>13.214814814814588</v>
      </c>
      <c r="T145" s="17">
        <f t="shared" ca="1" si="50"/>
        <v>17.839999999999691</v>
      </c>
    </row>
    <row r="146" spans="1:20">
      <c r="A146" s="16">
        <f t="shared" si="51"/>
        <v>136</v>
      </c>
      <c r="B146" s="16">
        <f t="shared" ca="1" si="41"/>
        <v>3.27</v>
      </c>
      <c r="C146" s="16">
        <f t="shared" ca="1" si="42"/>
        <v>0.32110091743119268</v>
      </c>
      <c r="D146" s="16">
        <f t="shared" ca="1" si="43"/>
        <v>0.86591102406028719</v>
      </c>
      <c r="E146" s="16">
        <f t="shared" ca="1" si="44"/>
        <v>0</v>
      </c>
      <c r="F146" s="16">
        <f t="shared" ca="1" si="52"/>
        <v>0</v>
      </c>
      <c r="G146" s="16">
        <f t="shared" ca="1" si="53"/>
        <v>4</v>
      </c>
      <c r="H146" s="18">
        <f t="shared" ca="1" si="45"/>
        <v>0</v>
      </c>
      <c r="I146" s="21">
        <f t="shared" ca="1" si="46"/>
        <v>-1</v>
      </c>
      <c r="J146" s="3">
        <f t="shared" ca="1" si="54"/>
        <v>152.84000000000003</v>
      </c>
      <c r="K146" s="17">
        <f t="shared" ca="1" si="57"/>
        <v>1016.8399999999997</v>
      </c>
      <c r="L146" s="17">
        <f t="shared" ca="1" si="40"/>
        <v>1024.7699999999998</v>
      </c>
      <c r="M146" s="16">
        <f t="shared" ca="1" si="47"/>
        <v>-7.9300000000000637</v>
      </c>
      <c r="O146" s="16">
        <f t="shared" si="55"/>
        <v>136</v>
      </c>
      <c r="P146" s="17">
        <f t="shared" ca="1" si="48"/>
        <v>16.839999999999691</v>
      </c>
      <c r="R146" s="16">
        <f t="shared" si="56"/>
        <v>136</v>
      </c>
      <c r="S146" s="17">
        <f t="shared" ca="1" si="49"/>
        <v>12.382352941176251</v>
      </c>
      <c r="T146" s="17">
        <f t="shared" ca="1" si="50"/>
        <v>16.839999999999691</v>
      </c>
    </row>
    <row r="147" spans="1:20">
      <c r="A147" s="16">
        <f t="shared" si="51"/>
        <v>137</v>
      </c>
      <c r="B147" s="16">
        <f t="shared" ca="1" si="41"/>
        <v>2.63</v>
      </c>
      <c r="C147" s="16">
        <f t="shared" ca="1" si="42"/>
        <v>0.39923954372623577</v>
      </c>
      <c r="D147" s="16">
        <f t="shared" ca="1" si="43"/>
        <v>0.88625274718135572</v>
      </c>
      <c r="E147" s="16">
        <f t="shared" ca="1" si="44"/>
        <v>0</v>
      </c>
      <c r="F147" s="16">
        <f t="shared" ca="1" si="52"/>
        <v>0</v>
      </c>
      <c r="G147" s="16">
        <f t="shared" ca="1" si="53"/>
        <v>5</v>
      </c>
      <c r="H147" s="18">
        <f t="shared" ca="1" si="45"/>
        <v>0</v>
      </c>
      <c r="I147" s="21">
        <f t="shared" ca="1" si="46"/>
        <v>-1</v>
      </c>
      <c r="J147" s="3">
        <f t="shared" ca="1" si="54"/>
        <v>152.84000000000003</v>
      </c>
      <c r="K147" s="17">
        <f t="shared" ca="1" si="57"/>
        <v>1015.8399999999997</v>
      </c>
      <c r="L147" s="17">
        <f t="shared" ca="1" si="40"/>
        <v>1024.7699999999998</v>
      </c>
      <c r="M147" s="16">
        <f t="shared" ca="1" si="47"/>
        <v>-8.9300000000000637</v>
      </c>
      <c r="O147" s="16">
        <f t="shared" si="55"/>
        <v>137</v>
      </c>
      <c r="P147" s="17">
        <f t="shared" ca="1" si="48"/>
        <v>15.839999999999691</v>
      </c>
      <c r="R147" s="16">
        <f t="shared" si="56"/>
        <v>137</v>
      </c>
      <c r="S147" s="17">
        <f t="shared" ca="1" si="49"/>
        <v>11.562043795620198</v>
      </c>
      <c r="T147" s="17">
        <f t="shared" ca="1" si="50"/>
        <v>15.839999999999691</v>
      </c>
    </row>
    <row r="148" spans="1:20">
      <c r="A148" s="16">
        <f t="shared" si="51"/>
        <v>138</v>
      </c>
      <c r="B148" s="16">
        <f t="shared" ca="1" si="41"/>
        <v>4.09</v>
      </c>
      <c r="C148" s="16">
        <f t="shared" ca="1" si="42"/>
        <v>0.25672371638141811</v>
      </c>
      <c r="D148" s="16">
        <f t="shared" ca="1" si="43"/>
        <v>0.92759569578275691</v>
      </c>
      <c r="E148" s="16">
        <f t="shared" ca="1" si="44"/>
        <v>0</v>
      </c>
      <c r="F148" s="16">
        <f t="shared" ca="1" si="52"/>
        <v>0</v>
      </c>
      <c r="G148" s="16">
        <f t="shared" ca="1" si="53"/>
        <v>6</v>
      </c>
      <c r="H148" s="18">
        <f t="shared" ca="1" si="45"/>
        <v>0</v>
      </c>
      <c r="I148" s="21">
        <f t="shared" ca="1" si="46"/>
        <v>-1</v>
      </c>
      <c r="J148" s="3">
        <f t="shared" ca="1" si="54"/>
        <v>152.84000000000003</v>
      </c>
      <c r="K148" s="17">
        <f t="shared" ca="1" si="57"/>
        <v>1014.8399999999997</v>
      </c>
      <c r="L148" s="17">
        <f t="shared" ca="1" si="40"/>
        <v>1024.7699999999998</v>
      </c>
      <c r="M148" s="16">
        <f t="shared" ca="1" si="47"/>
        <v>-9.9300000000000637</v>
      </c>
      <c r="O148" s="16">
        <f t="shared" si="55"/>
        <v>138</v>
      </c>
      <c r="P148" s="17">
        <f t="shared" ca="1" si="48"/>
        <v>14.839999999999691</v>
      </c>
      <c r="R148" s="16">
        <f t="shared" si="56"/>
        <v>138</v>
      </c>
      <c r="S148" s="17">
        <f t="shared" ca="1" si="49"/>
        <v>10.753623188405584</v>
      </c>
      <c r="T148" s="17">
        <f t="shared" ca="1" si="50"/>
        <v>14.839999999999691</v>
      </c>
    </row>
    <row r="149" spans="1:20">
      <c r="A149" s="16">
        <f t="shared" si="51"/>
        <v>139</v>
      </c>
      <c r="B149" s="16">
        <f t="shared" ca="1" si="41"/>
        <v>2.0699999999999998</v>
      </c>
      <c r="C149" s="16">
        <f t="shared" ca="1" si="42"/>
        <v>0.50724637681159424</v>
      </c>
      <c r="D149" s="16">
        <f t="shared" ca="1" si="43"/>
        <v>0.68003912881372597</v>
      </c>
      <c r="E149" s="16">
        <f t="shared" ca="1" si="44"/>
        <v>0</v>
      </c>
      <c r="F149" s="16">
        <f t="shared" ca="1" si="52"/>
        <v>0</v>
      </c>
      <c r="G149" s="16">
        <f t="shared" ca="1" si="53"/>
        <v>7</v>
      </c>
      <c r="H149" s="18">
        <f t="shared" ca="1" si="45"/>
        <v>0</v>
      </c>
      <c r="I149" s="21">
        <f t="shared" ca="1" si="46"/>
        <v>-1</v>
      </c>
      <c r="J149" s="3">
        <f t="shared" ca="1" si="54"/>
        <v>152.84000000000003</v>
      </c>
      <c r="K149" s="17">
        <f t="shared" ca="1" si="57"/>
        <v>1013.8399999999997</v>
      </c>
      <c r="L149" s="17">
        <f t="shared" ca="1" si="40"/>
        <v>1024.7699999999998</v>
      </c>
      <c r="M149" s="16">
        <f t="shared" ca="1" si="47"/>
        <v>-10.930000000000064</v>
      </c>
      <c r="O149" s="16">
        <f t="shared" si="55"/>
        <v>139</v>
      </c>
      <c r="P149" s="17">
        <f t="shared" ca="1" si="48"/>
        <v>13.839999999999691</v>
      </c>
      <c r="R149" s="16">
        <f t="shared" si="56"/>
        <v>139</v>
      </c>
      <c r="S149" s="17">
        <f t="shared" ca="1" si="49"/>
        <v>9.9568345323738754</v>
      </c>
      <c r="T149" s="17">
        <f t="shared" ca="1" si="50"/>
        <v>13.839999999999691</v>
      </c>
    </row>
    <row r="150" spans="1:20">
      <c r="A150" s="16">
        <f t="shared" si="51"/>
        <v>140</v>
      </c>
      <c r="B150" s="16">
        <f t="shared" ca="1" si="41"/>
        <v>5.09</v>
      </c>
      <c r="C150" s="16">
        <f t="shared" ca="1" si="42"/>
        <v>0.20628683693516703</v>
      </c>
      <c r="D150" s="16">
        <f t="shared" ca="1" si="43"/>
        <v>0.65647933989490004</v>
      </c>
      <c r="E150" s="16">
        <f t="shared" ca="1" si="44"/>
        <v>0</v>
      </c>
      <c r="F150" s="16">
        <f t="shared" ca="1" si="52"/>
        <v>0</v>
      </c>
      <c r="G150" s="16">
        <f t="shared" ca="1" si="53"/>
        <v>8</v>
      </c>
      <c r="H150" s="18">
        <f t="shared" ca="1" si="45"/>
        <v>0</v>
      </c>
      <c r="I150" s="21">
        <f t="shared" ca="1" si="46"/>
        <v>-1</v>
      </c>
      <c r="J150" s="3">
        <f t="shared" ca="1" si="54"/>
        <v>152.84000000000003</v>
      </c>
      <c r="K150" s="17">
        <f t="shared" ca="1" si="57"/>
        <v>1012.8399999999997</v>
      </c>
      <c r="L150" s="17">
        <f t="shared" ca="1" si="40"/>
        <v>1024.7699999999998</v>
      </c>
      <c r="M150" s="16">
        <f t="shared" ca="1" si="47"/>
        <v>-11.930000000000064</v>
      </c>
      <c r="O150" s="16">
        <f t="shared" si="55"/>
        <v>140</v>
      </c>
      <c r="P150" s="17">
        <f t="shared" ca="1" si="48"/>
        <v>12.839999999999691</v>
      </c>
      <c r="R150" s="16">
        <f t="shared" si="56"/>
        <v>140</v>
      </c>
      <c r="S150" s="17">
        <f t="shared" ca="1" si="49"/>
        <v>9.1714285714283363</v>
      </c>
      <c r="T150" s="17">
        <f t="shared" ca="1" si="50"/>
        <v>12.839999999999691</v>
      </c>
    </row>
    <row r="151" spans="1:20">
      <c r="A151" s="16">
        <f t="shared" si="51"/>
        <v>141</v>
      </c>
      <c r="B151" s="16">
        <f t="shared" ca="1" si="41"/>
        <v>4.0999999999999996</v>
      </c>
      <c r="C151" s="16">
        <f t="shared" ca="1" si="42"/>
        <v>0.25609756097560982</v>
      </c>
      <c r="D151" s="16">
        <f t="shared" ca="1" si="43"/>
        <v>0.41992281027277922</v>
      </c>
      <c r="E151" s="16">
        <f t="shared" ca="1" si="44"/>
        <v>0</v>
      </c>
      <c r="F151" s="16">
        <f t="shared" ca="1" si="52"/>
        <v>0</v>
      </c>
      <c r="G151" s="16">
        <f t="shared" ca="1" si="53"/>
        <v>9</v>
      </c>
      <c r="H151" s="18">
        <f t="shared" ca="1" si="45"/>
        <v>0</v>
      </c>
      <c r="I151" s="21">
        <f t="shared" ca="1" si="46"/>
        <v>-1</v>
      </c>
      <c r="J151" s="3">
        <f t="shared" ca="1" si="54"/>
        <v>152.84000000000003</v>
      </c>
      <c r="K151" s="17">
        <f t="shared" ca="1" si="57"/>
        <v>1011.8399999999997</v>
      </c>
      <c r="L151" s="17">
        <f t="shared" ca="1" si="40"/>
        <v>1024.7699999999998</v>
      </c>
      <c r="M151" s="16">
        <f t="shared" ca="1" si="47"/>
        <v>-12.930000000000064</v>
      </c>
      <c r="O151" s="16">
        <f t="shared" si="55"/>
        <v>141</v>
      </c>
      <c r="P151" s="17">
        <f t="shared" ca="1" si="48"/>
        <v>11.839999999999691</v>
      </c>
      <c r="R151" s="16">
        <f t="shared" si="56"/>
        <v>141</v>
      </c>
      <c r="S151" s="17">
        <f t="shared" ca="1" si="49"/>
        <v>8.3971631205671571</v>
      </c>
      <c r="T151" s="17">
        <f t="shared" ca="1" si="50"/>
        <v>11.839999999999691</v>
      </c>
    </row>
    <row r="152" spans="1:20">
      <c r="A152" s="16">
        <f t="shared" si="51"/>
        <v>142</v>
      </c>
      <c r="B152" s="16">
        <f t="shared" ca="1" si="41"/>
        <v>4.32</v>
      </c>
      <c r="C152" s="16">
        <f t="shared" ca="1" si="42"/>
        <v>0.24305555555555552</v>
      </c>
      <c r="D152" s="16">
        <f t="shared" ca="1" si="43"/>
        <v>0.25135210813155018</v>
      </c>
      <c r="E152" s="16">
        <f t="shared" ca="1" si="44"/>
        <v>0</v>
      </c>
      <c r="F152" s="16">
        <f t="shared" ca="1" si="52"/>
        <v>0</v>
      </c>
      <c r="G152" s="16">
        <f t="shared" ca="1" si="53"/>
        <v>10</v>
      </c>
      <c r="H152" s="18">
        <f t="shared" ca="1" si="45"/>
        <v>0</v>
      </c>
      <c r="I152" s="21">
        <f t="shared" ca="1" si="46"/>
        <v>-1</v>
      </c>
      <c r="J152" s="3">
        <f t="shared" ca="1" si="54"/>
        <v>152.84000000000003</v>
      </c>
      <c r="K152" s="17">
        <f t="shared" ca="1" si="57"/>
        <v>1010.8399999999997</v>
      </c>
      <c r="L152" s="17">
        <f t="shared" ca="1" si="40"/>
        <v>1024.7699999999998</v>
      </c>
      <c r="M152" s="16">
        <f t="shared" ca="1" si="47"/>
        <v>-13.930000000000064</v>
      </c>
      <c r="O152" s="16">
        <f t="shared" si="55"/>
        <v>142</v>
      </c>
      <c r="P152" s="17">
        <f t="shared" ca="1" si="48"/>
        <v>10.839999999999691</v>
      </c>
      <c r="R152" s="16">
        <f t="shared" si="56"/>
        <v>142</v>
      </c>
      <c r="S152" s="17">
        <f t="shared" ca="1" si="49"/>
        <v>7.6338028169011807</v>
      </c>
      <c r="T152" s="17">
        <f t="shared" ca="1" si="50"/>
        <v>10.839999999999691</v>
      </c>
    </row>
    <row r="153" spans="1:20">
      <c r="A153" s="16">
        <f t="shared" si="51"/>
        <v>143</v>
      </c>
      <c r="B153" s="16">
        <f t="shared" ca="1" si="41"/>
        <v>4.4400000000000004</v>
      </c>
      <c r="C153" s="16">
        <f t="shared" ca="1" si="42"/>
        <v>0.23648648648648646</v>
      </c>
      <c r="D153" s="16">
        <f t="shared" ca="1" si="43"/>
        <v>0.12470352210312718</v>
      </c>
      <c r="E153" s="16">
        <f t="shared" ca="1" si="44"/>
        <v>1</v>
      </c>
      <c r="F153" s="16">
        <f t="shared" ca="1" si="52"/>
        <v>1</v>
      </c>
      <c r="G153" s="16">
        <f t="shared" ca="1" si="53"/>
        <v>0</v>
      </c>
      <c r="H153" s="18">
        <f t="shared" ca="1" si="45"/>
        <v>4.4400000000000004</v>
      </c>
      <c r="I153" s="21">
        <f t="shared" ca="1" si="46"/>
        <v>3.4400000000000004</v>
      </c>
      <c r="J153" s="3">
        <f t="shared" ca="1" si="54"/>
        <v>157.28000000000003</v>
      </c>
      <c r="K153" s="17">
        <f t="shared" ca="1" si="57"/>
        <v>1014.2799999999997</v>
      </c>
      <c r="L153" s="17">
        <f t="shared" ca="1" si="40"/>
        <v>1024.7699999999998</v>
      </c>
      <c r="M153" s="16">
        <f t="shared" ca="1" si="47"/>
        <v>-10.490000000000009</v>
      </c>
      <c r="O153" s="16">
        <f t="shared" si="55"/>
        <v>143</v>
      </c>
      <c r="P153" s="17">
        <f t="shared" ca="1" si="48"/>
        <v>14.279999999999745</v>
      </c>
      <c r="R153" s="16">
        <f t="shared" si="56"/>
        <v>143</v>
      </c>
      <c r="S153" s="17">
        <f t="shared" ca="1" si="49"/>
        <v>9.986013986013802</v>
      </c>
      <c r="T153" s="17">
        <f t="shared" ca="1" si="50"/>
        <v>14.279999999999745</v>
      </c>
    </row>
    <row r="154" spans="1:20">
      <c r="A154" s="16">
        <f t="shared" si="51"/>
        <v>144</v>
      </c>
      <c r="B154" s="16">
        <f t="shared" ca="1" si="41"/>
        <v>6</v>
      </c>
      <c r="C154" s="16">
        <f t="shared" ca="1" si="42"/>
        <v>0.17499999999999999</v>
      </c>
      <c r="D154" s="16">
        <f t="shared" ca="1" si="43"/>
        <v>0.90802461738635909</v>
      </c>
      <c r="E154" s="16">
        <f t="shared" ca="1" si="44"/>
        <v>0</v>
      </c>
      <c r="F154" s="16">
        <f t="shared" ca="1" si="52"/>
        <v>0</v>
      </c>
      <c r="G154" s="16">
        <f t="shared" ca="1" si="53"/>
        <v>1</v>
      </c>
      <c r="H154" s="18">
        <f t="shared" ca="1" si="45"/>
        <v>0</v>
      </c>
      <c r="I154" s="21">
        <f t="shared" ca="1" si="46"/>
        <v>-1</v>
      </c>
      <c r="J154" s="3">
        <f t="shared" ca="1" si="54"/>
        <v>157.28000000000003</v>
      </c>
      <c r="K154" s="17">
        <f t="shared" ca="1" si="57"/>
        <v>1013.2799999999997</v>
      </c>
      <c r="L154" s="17">
        <f t="shared" ca="1" si="40"/>
        <v>1024.7699999999998</v>
      </c>
      <c r="M154" s="16">
        <f t="shared" ca="1" si="47"/>
        <v>-11.490000000000009</v>
      </c>
      <c r="O154" s="16">
        <f t="shared" si="55"/>
        <v>144</v>
      </c>
      <c r="P154" s="17">
        <f t="shared" ca="1" si="48"/>
        <v>13.279999999999745</v>
      </c>
      <c r="R154" s="16">
        <f t="shared" si="56"/>
        <v>144</v>
      </c>
      <c r="S154" s="17">
        <f t="shared" ca="1" si="49"/>
        <v>9.2222222222220438</v>
      </c>
      <c r="T154" s="17">
        <f t="shared" ca="1" si="50"/>
        <v>13.279999999999745</v>
      </c>
    </row>
    <row r="155" spans="1:20">
      <c r="A155" s="16">
        <f t="shared" si="51"/>
        <v>145</v>
      </c>
      <c r="B155" s="16">
        <f t="shared" ca="1" si="41"/>
        <v>3.66</v>
      </c>
      <c r="C155" s="16">
        <f t="shared" ca="1" si="42"/>
        <v>0.28688524590163933</v>
      </c>
      <c r="D155" s="16">
        <f t="shared" ca="1" si="43"/>
        <v>0.81842995463314416</v>
      </c>
      <c r="E155" s="16">
        <f t="shared" ca="1" si="44"/>
        <v>0</v>
      </c>
      <c r="F155" s="16">
        <f t="shared" ca="1" si="52"/>
        <v>0</v>
      </c>
      <c r="G155" s="16">
        <f t="shared" ca="1" si="53"/>
        <v>2</v>
      </c>
      <c r="H155" s="18">
        <f t="shared" ca="1" si="45"/>
        <v>0</v>
      </c>
      <c r="I155" s="21">
        <f t="shared" ca="1" si="46"/>
        <v>-1</v>
      </c>
      <c r="J155" s="3">
        <f t="shared" ca="1" si="54"/>
        <v>157.28000000000003</v>
      </c>
      <c r="K155" s="17">
        <f t="shared" ca="1" si="57"/>
        <v>1012.2799999999997</v>
      </c>
      <c r="L155" s="17">
        <f t="shared" ca="1" si="40"/>
        <v>1024.7699999999998</v>
      </c>
      <c r="M155" s="16">
        <f t="shared" ca="1" si="47"/>
        <v>-12.490000000000009</v>
      </c>
      <c r="O155" s="16">
        <f t="shared" si="55"/>
        <v>145</v>
      </c>
      <c r="P155" s="17">
        <f t="shared" ca="1" si="48"/>
        <v>12.279999999999745</v>
      </c>
      <c r="R155" s="16">
        <f t="shared" si="56"/>
        <v>145</v>
      </c>
      <c r="S155" s="17">
        <f t="shared" ca="1" si="49"/>
        <v>8.4689655172412159</v>
      </c>
      <c r="T155" s="17">
        <f t="shared" ca="1" si="50"/>
        <v>12.279999999999745</v>
      </c>
    </row>
    <row r="156" spans="1:20">
      <c r="A156" s="16">
        <f t="shared" si="51"/>
        <v>146</v>
      </c>
      <c r="B156" s="16">
        <f t="shared" ca="1" si="41"/>
        <v>5.95</v>
      </c>
      <c r="C156" s="16">
        <f t="shared" ca="1" si="42"/>
        <v>0.1764705882352941</v>
      </c>
      <c r="D156" s="16">
        <f t="shared" ca="1" si="43"/>
        <v>1.458690639128335E-2</v>
      </c>
      <c r="E156" s="16">
        <f t="shared" ca="1" si="44"/>
        <v>1</v>
      </c>
      <c r="F156" s="16">
        <f t="shared" ca="1" si="52"/>
        <v>1</v>
      </c>
      <c r="G156" s="16">
        <f t="shared" ca="1" si="53"/>
        <v>0</v>
      </c>
      <c r="H156" s="18">
        <f t="shared" ca="1" si="45"/>
        <v>5.95</v>
      </c>
      <c r="I156" s="21">
        <f t="shared" ca="1" si="46"/>
        <v>4.95</v>
      </c>
      <c r="J156" s="3">
        <f t="shared" ca="1" si="54"/>
        <v>163.23000000000002</v>
      </c>
      <c r="K156" s="17">
        <f t="shared" ca="1" si="57"/>
        <v>1017.2299999999998</v>
      </c>
      <c r="L156" s="17">
        <f t="shared" ca="1" si="40"/>
        <v>1024.7699999999998</v>
      </c>
      <c r="M156" s="16">
        <f t="shared" ca="1" si="47"/>
        <v>-7.5399999999999636</v>
      </c>
      <c r="O156" s="16">
        <f t="shared" si="55"/>
        <v>146</v>
      </c>
      <c r="P156" s="17">
        <f t="shared" ca="1" si="48"/>
        <v>17.229999999999791</v>
      </c>
      <c r="R156" s="16">
        <f t="shared" si="56"/>
        <v>146</v>
      </c>
      <c r="S156" s="17">
        <f t="shared" ca="1" si="49"/>
        <v>11.801369863013548</v>
      </c>
      <c r="T156" s="17">
        <f t="shared" ca="1" si="50"/>
        <v>17.229999999999791</v>
      </c>
    </row>
    <row r="157" spans="1:20">
      <c r="A157" s="16">
        <f t="shared" si="51"/>
        <v>147</v>
      </c>
      <c r="B157" s="16">
        <f t="shared" ca="1" si="41"/>
        <v>5.53</v>
      </c>
      <c r="C157" s="16">
        <f t="shared" ca="1" si="42"/>
        <v>0.189873417721519</v>
      </c>
      <c r="D157" s="16">
        <f t="shared" ca="1" si="43"/>
        <v>0.95928008047026125</v>
      </c>
      <c r="E157" s="16">
        <f t="shared" ca="1" si="44"/>
        <v>0</v>
      </c>
      <c r="F157" s="16">
        <f t="shared" ca="1" si="52"/>
        <v>0</v>
      </c>
      <c r="G157" s="16">
        <f t="shared" ca="1" si="53"/>
        <v>1</v>
      </c>
      <c r="H157" s="18">
        <f t="shared" ca="1" si="45"/>
        <v>0</v>
      </c>
      <c r="I157" s="21">
        <f t="shared" ca="1" si="46"/>
        <v>-1</v>
      </c>
      <c r="J157" s="3">
        <f t="shared" ca="1" si="54"/>
        <v>163.23000000000002</v>
      </c>
      <c r="K157" s="17">
        <f t="shared" ca="1" si="57"/>
        <v>1016.2299999999998</v>
      </c>
      <c r="L157" s="17">
        <f t="shared" ca="1" si="40"/>
        <v>1024.7699999999998</v>
      </c>
      <c r="M157" s="16">
        <f t="shared" ca="1" si="47"/>
        <v>-8.5399999999999636</v>
      </c>
      <c r="O157" s="16">
        <f t="shared" si="55"/>
        <v>147</v>
      </c>
      <c r="P157" s="17">
        <f t="shared" ca="1" si="48"/>
        <v>16.229999999999791</v>
      </c>
      <c r="R157" s="16">
        <f t="shared" si="56"/>
        <v>147</v>
      </c>
      <c r="S157" s="17">
        <f t="shared" ca="1" si="49"/>
        <v>11.040816326530461</v>
      </c>
      <c r="T157" s="17">
        <f t="shared" ca="1" si="50"/>
        <v>16.229999999999791</v>
      </c>
    </row>
    <row r="158" spans="1:20">
      <c r="A158" s="16">
        <f t="shared" si="51"/>
        <v>148</v>
      </c>
      <c r="B158" s="16">
        <f t="shared" ca="1" si="41"/>
        <v>4.79</v>
      </c>
      <c r="C158" s="16">
        <f t="shared" ca="1" si="42"/>
        <v>0.21920668058455114</v>
      </c>
      <c r="D158" s="16">
        <f t="shared" ca="1" si="43"/>
        <v>0.53444270717482611</v>
      </c>
      <c r="E158" s="16">
        <f t="shared" ca="1" si="44"/>
        <v>0</v>
      </c>
      <c r="F158" s="16">
        <f t="shared" ca="1" si="52"/>
        <v>0</v>
      </c>
      <c r="G158" s="16">
        <f t="shared" ca="1" si="53"/>
        <v>2</v>
      </c>
      <c r="H158" s="18">
        <f t="shared" ca="1" si="45"/>
        <v>0</v>
      </c>
      <c r="I158" s="21">
        <f t="shared" ca="1" si="46"/>
        <v>-1</v>
      </c>
      <c r="J158" s="3">
        <f t="shared" ca="1" si="54"/>
        <v>163.23000000000002</v>
      </c>
      <c r="K158" s="17">
        <f t="shared" ca="1" si="57"/>
        <v>1015.2299999999998</v>
      </c>
      <c r="L158" s="17">
        <f t="shared" ca="1" si="40"/>
        <v>1024.7699999999998</v>
      </c>
      <c r="M158" s="16">
        <f t="shared" ca="1" si="47"/>
        <v>-9.5399999999999636</v>
      </c>
      <c r="O158" s="16">
        <f t="shared" si="55"/>
        <v>148</v>
      </c>
      <c r="P158" s="17">
        <f t="shared" ca="1" si="48"/>
        <v>15.229999999999791</v>
      </c>
      <c r="R158" s="16">
        <f t="shared" si="56"/>
        <v>148</v>
      </c>
      <c r="S158" s="17">
        <f t="shared" ca="1" si="49"/>
        <v>10.290540540540391</v>
      </c>
      <c r="T158" s="17">
        <f t="shared" ca="1" si="50"/>
        <v>15.229999999999791</v>
      </c>
    </row>
    <row r="159" spans="1:20">
      <c r="A159" s="16">
        <f t="shared" si="51"/>
        <v>149</v>
      </c>
      <c r="B159" s="16">
        <f t="shared" ca="1" si="41"/>
        <v>5.45</v>
      </c>
      <c r="C159" s="16">
        <f t="shared" ca="1" si="42"/>
        <v>0.19266055045871558</v>
      </c>
      <c r="D159" s="16">
        <f t="shared" ca="1" si="43"/>
        <v>0.67816213210116683</v>
      </c>
      <c r="E159" s="16">
        <f t="shared" ca="1" si="44"/>
        <v>0</v>
      </c>
      <c r="F159" s="16">
        <f t="shared" ca="1" si="52"/>
        <v>0</v>
      </c>
      <c r="G159" s="16">
        <f t="shared" ca="1" si="53"/>
        <v>3</v>
      </c>
      <c r="H159" s="18">
        <f t="shared" ca="1" si="45"/>
        <v>0</v>
      </c>
      <c r="I159" s="21">
        <f t="shared" ca="1" si="46"/>
        <v>-1</v>
      </c>
      <c r="J159" s="3">
        <f t="shared" ca="1" si="54"/>
        <v>163.23000000000002</v>
      </c>
      <c r="K159" s="17">
        <f t="shared" ca="1" si="57"/>
        <v>1014.2299999999998</v>
      </c>
      <c r="L159" s="17">
        <f t="shared" ca="1" si="40"/>
        <v>1024.7699999999998</v>
      </c>
      <c r="M159" s="16">
        <f t="shared" ca="1" si="47"/>
        <v>-10.539999999999964</v>
      </c>
      <c r="O159" s="16">
        <f t="shared" si="55"/>
        <v>149</v>
      </c>
      <c r="P159" s="17">
        <f t="shared" ca="1" si="48"/>
        <v>14.229999999999791</v>
      </c>
      <c r="R159" s="16">
        <f t="shared" si="56"/>
        <v>149</v>
      </c>
      <c r="S159" s="17">
        <f t="shared" ca="1" si="49"/>
        <v>9.5503355704696418</v>
      </c>
      <c r="T159" s="17">
        <f t="shared" ca="1" si="50"/>
        <v>14.229999999999791</v>
      </c>
    </row>
    <row r="160" spans="1:20">
      <c r="A160" s="16">
        <f t="shared" si="51"/>
        <v>150</v>
      </c>
      <c r="B160" s="16">
        <f t="shared" ca="1" si="41"/>
        <v>5.86</v>
      </c>
      <c r="C160" s="16">
        <f t="shared" ca="1" si="42"/>
        <v>0.17918088737201365</v>
      </c>
      <c r="D160" s="16">
        <f t="shared" ca="1" si="43"/>
        <v>0.16558379542102664</v>
      </c>
      <c r="E160" s="16">
        <f t="shared" ca="1" si="44"/>
        <v>1</v>
      </c>
      <c r="F160" s="16">
        <f t="shared" ca="1" si="52"/>
        <v>1</v>
      </c>
      <c r="G160" s="16">
        <f t="shared" ca="1" si="53"/>
        <v>0</v>
      </c>
      <c r="H160" s="18">
        <f t="shared" ca="1" si="45"/>
        <v>5.86</v>
      </c>
      <c r="I160" s="21">
        <f t="shared" ca="1" si="46"/>
        <v>4.8600000000000003</v>
      </c>
      <c r="J160" s="3">
        <f t="shared" ca="1" si="54"/>
        <v>169.09000000000003</v>
      </c>
      <c r="K160" s="17">
        <f t="shared" ca="1" si="57"/>
        <v>1019.0899999999998</v>
      </c>
      <c r="L160" s="17">
        <f t="shared" ca="1" si="40"/>
        <v>1024.7699999999998</v>
      </c>
      <c r="M160" s="16">
        <f t="shared" ca="1" si="47"/>
        <v>-5.67999999999995</v>
      </c>
      <c r="O160" s="16">
        <f t="shared" si="55"/>
        <v>150</v>
      </c>
      <c r="P160" s="17">
        <f t="shared" ca="1" si="48"/>
        <v>19.089999999999804</v>
      </c>
      <c r="R160" s="16">
        <f t="shared" si="56"/>
        <v>150</v>
      </c>
      <c r="S160" s="17">
        <f t="shared" ca="1" si="49"/>
        <v>12.726666666666532</v>
      </c>
      <c r="T160" s="17">
        <f t="shared" ca="1" si="50"/>
        <v>19.089999999999804</v>
      </c>
    </row>
    <row r="161" spans="1:20">
      <c r="A161" s="16">
        <f t="shared" si="51"/>
        <v>151</v>
      </c>
      <c r="B161" s="16">
        <f t="shared" ca="1" si="41"/>
        <v>5.58</v>
      </c>
      <c r="C161" s="16">
        <f t="shared" ca="1" si="42"/>
        <v>0.18817204301075269</v>
      </c>
      <c r="D161" s="16">
        <f t="shared" ca="1" si="43"/>
        <v>0.42445294050502391</v>
      </c>
      <c r="E161" s="16">
        <f t="shared" ca="1" si="44"/>
        <v>0</v>
      </c>
      <c r="F161" s="16">
        <f t="shared" ca="1" si="52"/>
        <v>0</v>
      </c>
      <c r="G161" s="16">
        <f t="shared" ca="1" si="53"/>
        <v>1</v>
      </c>
      <c r="H161" s="18">
        <f t="shared" ca="1" si="45"/>
        <v>0</v>
      </c>
      <c r="I161" s="21">
        <f t="shared" ca="1" si="46"/>
        <v>-1</v>
      </c>
      <c r="J161" s="3">
        <f t="shared" ca="1" si="54"/>
        <v>169.09000000000003</v>
      </c>
      <c r="K161" s="17">
        <f t="shared" ca="1" si="57"/>
        <v>1018.0899999999998</v>
      </c>
      <c r="L161" s="17">
        <f t="shared" ca="1" si="40"/>
        <v>1024.7699999999998</v>
      </c>
      <c r="M161" s="16">
        <f t="shared" ca="1" si="47"/>
        <v>-6.67999999999995</v>
      </c>
      <c r="O161" s="16">
        <f t="shared" si="55"/>
        <v>151</v>
      </c>
      <c r="P161" s="17">
        <f t="shared" ca="1" si="48"/>
        <v>18.089999999999804</v>
      </c>
      <c r="R161" s="16">
        <f t="shared" si="56"/>
        <v>151</v>
      </c>
      <c r="S161" s="17">
        <f t="shared" ca="1" si="49"/>
        <v>11.980132450330998</v>
      </c>
      <c r="T161" s="17">
        <f t="shared" ca="1" si="50"/>
        <v>18.089999999999804</v>
      </c>
    </row>
    <row r="162" spans="1:20">
      <c r="A162" s="16">
        <f t="shared" si="51"/>
        <v>152</v>
      </c>
      <c r="B162" s="16">
        <f t="shared" ca="1" si="41"/>
        <v>3.67</v>
      </c>
      <c r="C162" s="16">
        <f t="shared" ca="1" si="42"/>
        <v>0.28610354223433249</v>
      </c>
      <c r="D162" s="16">
        <f t="shared" ca="1" si="43"/>
        <v>0.22583061686156669</v>
      </c>
      <c r="E162" s="16">
        <f t="shared" ca="1" si="44"/>
        <v>1</v>
      </c>
      <c r="F162" s="16">
        <f t="shared" ca="1" si="52"/>
        <v>1</v>
      </c>
      <c r="G162" s="16">
        <f t="shared" ca="1" si="53"/>
        <v>0</v>
      </c>
      <c r="H162" s="18">
        <f t="shared" ca="1" si="45"/>
        <v>3.67</v>
      </c>
      <c r="I162" s="21">
        <f t="shared" ca="1" si="46"/>
        <v>2.67</v>
      </c>
      <c r="J162" s="3">
        <f t="shared" ca="1" si="54"/>
        <v>172.76000000000002</v>
      </c>
      <c r="K162" s="17">
        <f t="shared" ca="1" si="57"/>
        <v>1020.7599999999998</v>
      </c>
      <c r="L162" s="17">
        <f t="shared" ca="1" si="40"/>
        <v>1024.7699999999998</v>
      </c>
      <c r="M162" s="16">
        <f t="shared" ca="1" si="47"/>
        <v>-4.0099999999999909</v>
      </c>
      <c r="O162" s="16">
        <f t="shared" si="55"/>
        <v>152</v>
      </c>
      <c r="P162" s="17">
        <f t="shared" ca="1" si="48"/>
        <v>20.759999999999764</v>
      </c>
      <c r="R162" s="16">
        <f t="shared" si="56"/>
        <v>152</v>
      </c>
      <c r="S162" s="17">
        <f t="shared" ca="1" si="49"/>
        <v>13.657894736841953</v>
      </c>
      <c r="T162" s="17">
        <f t="shared" ca="1" si="50"/>
        <v>20.759999999999764</v>
      </c>
    </row>
    <row r="163" spans="1:20">
      <c r="A163" s="16">
        <f t="shared" si="51"/>
        <v>153</v>
      </c>
      <c r="B163" s="16">
        <f t="shared" ca="1" si="41"/>
        <v>2.63</v>
      </c>
      <c r="C163" s="16">
        <f t="shared" ca="1" si="42"/>
        <v>0.39923954372623577</v>
      </c>
      <c r="D163" s="16">
        <f t="shared" ca="1" si="43"/>
        <v>7.3240156702136128E-2</v>
      </c>
      <c r="E163" s="16">
        <f t="shared" ca="1" si="44"/>
        <v>1</v>
      </c>
      <c r="F163" s="16">
        <f t="shared" ca="1" si="52"/>
        <v>2</v>
      </c>
      <c r="G163" s="16">
        <f t="shared" ca="1" si="53"/>
        <v>0</v>
      </c>
      <c r="H163" s="18">
        <f t="shared" ca="1" si="45"/>
        <v>2.63</v>
      </c>
      <c r="I163" s="21">
        <f t="shared" ca="1" si="46"/>
        <v>1.63</v>
      </c>
      <c r="J163" s="3">
        <f t="shared" ca="1" si="54"/>
        <v>175.39000000000001</v>
      </c>
      <c r="K163" s="17">
        <f t="shared" ca="1" si="57"/>
        <v>1022.3899999999998</v>
      </c>
      <c r="L163" s="17">
        <f t="shared" ca="1" si="40"/>
        <v>1024.7699999999998</v>
      </c>
      <c r="M163" s="16">
        <f t="shared" ca="1" si="47"/>
        <v>-2.3799999999999955</v>
      </c>
      <c r="O163" s="16">
        <f t="shared" si="55"/>
        <v>153</v>
      </c>
      <c r="P163" s="17">
        <f t="shared" ca="1" si="48"/>
        <v>22.389999999999759</v>
      </c>
      <c r="R163" s="16">
        <f t="shared" si="56"/>
        <v>153</v>
      </c>
      <c r="S163" s="17">
        <f t="shared" ca="1" si="49"/>
        <v>14.63398692810442</v>
      </c>
      <c r="T163" s="17">
        <f t="shared" ca="1" si="50"/>
        <v>22.389999999999759</v>
      </c>
    </row>
    <row r="164" spans="1:20">
      <c r="A164" s="16">
        <f t="shared" si="51"/>
        <v>154</v>
      </c>
      <c r="B164" s="16">
        <f t="shared" ca="1" si="41"/>
        <v>5.55</v>
      </c>
      <c r="C164" s="16">
        <f t="shared" ca="1" si="42"/>
        <v>0.18918918918918923</v>
      </c>
      <c r="D164" s="16">
        <f t="shared" ca="1" si="43"/>
        <v>0.90364150827529088</v>
      </c>
      <c r="E164" s="16">
        <f t="shared" ca="1" si="44"/>
        <v>0</v>
      </c>
      <c r="F164" s="16">
        <f t="shared" ca="1" si="52"/>
        <v>0</v>
      </c>
      <c r="G164" s="16">
        <f t="shared" ca="1" si="53"/>
        <v>1</v>
      </c>
      <c r="H164" s="18">
        <f t="shared" ca="1" si="45"/>
        <v>0</v>
      </c>
      <c r="I164" s="21">
        <f t="shared" ca="1" si="46"/>
        <v>-1</v>
      </c>
      <c r="J164" s="3">
        <f t="shared" ca="1" si="54"/>
        <v>175.39000000000001</v>
      </c>
      <c r="K164" s="17">
        <f t="shared" ca="1" si="57"/>
        <v>1021.3899999999998</v>
      </c>
      <c r="L164" s="17">
        <f t="shared" ca="1" si="40"/>
        <v>1024.7699999999998</v>
      </c>
      <c r="M164" s="16">
        <f t="shared" ca="1" si="47"/>
        <v>-3.3799999999999955</v>
      </c>
      <c r="O164" s="16">
        <f t="shared" si="55"/>
        <v>154</v>
      </c>
      <c r="P164" s="17">
        <f t="shared" ca="1" si="48"/>
        <v>21.389999999999759</v>
      </c>
      <c r="R164" s="16">
        <f t="shared" si="56"/>
        <v>154</v>
      </c>
      <c r="S164" s="17">
        <f t="shared" ca="1" si="49"/>
        <v>13.889610389610226</v>
      </c>
      <c r="T164" s="17">
        <f t="shared" ca="1" si="50"/>
        <v>21.389999999999759</v>
      </c>
    </row>
    <row r="165" spans="1:20">
      <c r="A165" s="16">
        <f t="shared" si="51"/>
        <v>155</v>
      </c>
      <c r="B165" s="16">
        <f t="shared" ca="1" si="41"/>
        <v>2.38</v>
      </c>
      <c r="C165" s="16">
        <f t="shared" ca="1" si="42"/>
        <v>0.44117647058823534</v>
      </c>
      <c r="D165" s="16">
        <f t="shared" ca="1" si="43"/>
        <v>0.2057762433220347</v>
      </c>
      <c r="E165" s="16">
        <f t="shared" ca="1" si="44"/>
        <v>1</v>
      </c>
      <c r="F165" s="16">
        <f t="shared" ca="1" si="52"/>
        <v>1</v>
      </c>
      <c r="G165" s="16">
        <f t="shared" ca="1" si="53"/>
        <v>0</v>
      </c>
      <c r="H165" s="18">
        <f t="shared" ca="1" si="45"/>
        <v>2.38</v>
      </c>
      <c r="I165" s="21">
        <f t="shared" ca="1" si="46"/>
        <v>1.38</v>
      </c>
      <c r="J165" s="3">
        <f t="shared" ca="1" si="54"/>
        <v>177.77</v>
      </c>
      <c r="K165" s="17">
        <f t="shared" ca="1" si="57"/>
        <v>1022.7699999999998</v>
      </c>
      <c r="L165" s="17">
        <f t="shared" ca="1" si="40"/>
        <v>1024.7699999999998</v>
      </c>
      <c r="M165" s="16">
        <f t="shared" ca="1" si="47"/>
        <v>-2</v>
      </c>
      <c r="O165" s="16">
        <f t="shared" si="55"/>
        <v>155</v>
      </c>
      <c r="P165" s="17">
        <f t="shared" ca="1" si="48"/>
        <v>22.769999999999754</v>
      </c>
      <c r="R165" s="16">
        <f t="shared" si="56"/>
        <v>155</v>
      </c>
      <c r="S165" s="17">
        <f t="shared" ca="1" si="49"/>
        <v>14.690322580645002</v>
      </c>
      <c r="T165" s="17">
        <f t="shared" ca="1" si="50"/>
        <v>22.769999999999754</v>
      </c>
    </row>
    <row r="166" spans="1:20">
      <c r="A166" s="16">
        <f t="shared" si="51"/>
        <v>156</v>
      </c>
      <c r="B166" s="16">
        <f t="shared" ca="1" si="41"/>
        <v>2.2000000000000002</v>
      </c>
      <c r="C166" s="16">
        <f t="shared" ca="1" si="42"/>
        <v>0.47727272727272729</v>
      </c>
      <c r="D166" s="16">
        <f t="shared" ca="1" si="43"/>
        <v>0.36772042487910106</v>
      </c>
      <c r="E166" s="16">
        <f t="shared" ca="1" si="44"/>
        <v>1</v>
      </c>
      <c r="F166" s="16">
        <f t="shared" ca="1" si="52"/>
        <v>2</v>
      </c>
      <c r="G166" s="16">
        <f t="shared" ca="1" si="53"/>
        <v>0</v>
      </c>
      <c r="H166" s="18">
        <f t="shared" ca="1" si="45"/>
        <v>2.2000000000000002</v>
      </c>
      <c r="I166" s="21">
        <f t="shared" ca="1" si="46"/>
        <v>1.2000000000000002</v>
      </c>
      <c r="J166" s="3">
        <f t="shared" ca="1" si="54"/>
        <v>179.97</v>
      </c>
      <c r="K166" s="17">
        <f t="shared" ca="1" si="57"/>
        <v>1023.9699999999998</v>
      </c>
      <c r="L166" s="17">
        <f t="shared" ca="1" si="40"/>
        <v>1024.7699999999998</v>
      </c>
      <c r="M166" s="16">
        <f t="shared" ca="1" si="47"/>
        <v>-0.79999999999995453</v>
      </c>
      <c r="O166" s="16">
        <f t="shared" si="55"/>
        <v>156</v>
      </c>
      <c r="P166" s="17">
        <f t="shared" ca="1" si="48"/>
        <v>23.9699999999998</v>
      </c>
      <c r="R166" s="16">
        <f t="shared" si="56"/>
        <v>156</v>
      </c>
      <c r="S166" s="17">
        <f t="shared" ca="1" si="49"/>
        <v>15.365384615384485</v>
      </c>
      <c r="T166" s="17">
        <f t="shared" ca="1" si="50"/>
        <v>23.9699999999998</v>
      </c>
    </row>
    <row r="167" spans="1:20">
      <c r="A167" s="16">
        <f t="shared" si="51"/>
        <v>157</v>
      </c>
      <c r="B167" s="16">
        <f t="shared" ca="1" si="41"/>
        <v>5.34</v>
      </c>
      <c r="C167" s="16">
        <f t="shared" ca="1" si="42"/>
        <v>0.19662921348314608</v>
      </c>
      <c r="D167" s="16">
        <f t="shared" ca="1" si="43"/>
        <v>0.80779347036680793</v>
      </c>
      <c r="E167" s="16">
        <f t="shared" ca="1" si="44"/>
        <v>0</v>
      </c>
      <c r="F167" s="16">
        <f t="shared" ca="1" si="52"/>
        <v>0</v>
      </c>
      <c r="G167" s="16">
        <f t="shared" ca="1" si="53"/>
        <v>1</v>
      </c>
      <c r="H167" s="18">
        <f t="shared" ca="1" si="45"/>
        <v>0</v>
      </c>
      <c r="I167" s="21">
        <f t="shared" ca="1" si="46"/>
        <v>-1</v>
      </c>
      <c r="J167" s="3">
        <f t="shared" ca="1" si="54"/>
        <v>179.97</v>
      </c>
      <c r="K167" s="17">
        <f t="shared" ca="1" si="57"/>
        <v>1022.9699999999998</v>
      </c>
      <c r="L167" s="17">
        <f t="shared" ca="1" si="40"/>
        <v>1024.7699999999998</v>
      </c>
      <c r="M167" s="16">
        <f t="shared" ca="1" si="47"/>
        <v>-1.7999999999999545</v>
      </c>
      <c r="O167" s="16">
        <f t="shared" si="55"/>
        <v>157</v>
      </c>
      <c r="P167" s="17">
        <f t="shared" ca="1" si="48"/>
        <v>22.9699999999998</v>
      </c>
      <c r="R167" s="16">
        <f t="shared" si="56"/>
        <v>157</v>
      </c>
      <c r="S167" s="17">
        <f t="shared" ca="1" si="49"/>
        <v>14.630573248407501</v>
      </c>
      <c r="T167" s="17">
        <f t="shared" ca="1" si="50"/>
        <v>22.9699999999998</v>
      </c>
    </row>
    <row r="168" spans="1:20">
      <c r="A168" s="16">
        <f t="shared" si="51"/>
        <v>158</v>
      </c>
      <c r="B168" s="16">
        <f t="shared" ca="1" si="41"/>
        <v>3.83</v>
      </c>
      <c r="C168" s="16">
        <f t="shared" ca="1" si="42"/>
        <v>0.27415143603133157</v>
      </c>
      <c r="D168" s="16">
        <f t="shared" ca="1" si="43"/>
        <v>0.37465520995773982</v>
      </c>
      <c r="E168" s="16">
        <f t="shared" ca="1" si="44"/>
        <v>0</v>
      </c>
      <c r="F168" s="16">
        <f t="shared" ca="1" si="52"/>
        <v>0</v>
      </c>
      <c r="G168" s="16">
        <f t="shared" ca="1" si="53"/>
        <v>2</v>
      </c>
      <c r="H168" s="18">
        <f t="shared" ca="1" si="45"/>
        <v>0</v>
      </c>
      <c r="I168" s="21">
        <f t="shared" ca="1" si="46"/>
        <v>-1</v>
      </c>
      <c r="J168" s="3">
        <f t="shared" ca="1" si="54"/>
        <v>179.97</v>
      </c>
      <c r="K168" s="17">
        <f t="shared" ca="1" si="57"/>
        <v>1021.9699999999998</v>
      </c>
      <c r="L168" s="17">
        <f t="shared" ca="1" si="40"/>
        <v>1024.7699999999998</v>
      </c>
      <c r="M168" s="16">
        <f t="shared" ca="1" si="47"/>
        <v>-2.7999999999999545</v>
      </c>
      <c r="O168" s="16">
        <f t="shared" si="55"/>
        <v>158</v>
      </c>
      <c r="P168" s="17">
        <f t="shared" ca="1" si="48"/>
        <v>21.9699999999998</v>
      </c>
      <c r="R168" s="16">
        <f t="shared" si="56"/>
        <v>158</v>
      </c>
      <c r="S168" s="17">
        <f t="shared" ca="1" si="49"/>
        <v>13.905063291139115</v>
      </c>
      <c r="T168" s="17">
        <f t="shared" ca="1" si="50"/>
        <v>21.9699999999998</v>
      </c>
    </row>
    <row r="169" spans="1:20">
      <c r="A169" s="16">
        <f t="shared" si="51"/>
        <v>159</v>
      </c>
      <c r="B169" s="16">
        <f t="shared" ca="1" si="41"/>
        <v>5.59</v>
      </c>
      <c r="C169" s="16">
        <f t="shared" ca="1" si="42"/>
        <v>0.18783542039355994</v>
      </c>
      <c r="D169" s="16">
        <f t="shared" ca="1" si="43"/>
        <v>0.6426392733685331</v>
      </c>
      <c r="E169" s="16">
        <f t="shared" ca="1" si="44"/>
        <v>0</v>
      </c>
      <c r="F169" s="16">
        <f t="shared" ca="1" si="52"/>
        <v>0</v>
      </c>
      <c r="G169" s="16">
        <f t="shared" ca="1" si="53"/>
        <v>3</v>
      </c>
      <c r="H169" s="18">
        <f t="shared" ca="1" si="45"/>
        <v>0</v>
      </c>
      <c r="I169" s="21">
        <f t="shared" ca="1" si="46"/>
        <v>-1</v>
      </c>
      <c r="J169" s="3">
        <f t="shared" ca="1" si="54"/>
        <v>179.97</v>
      </c>
      <c r="K169" s="17">
        <f t="shared" ca="1" si="57"/>
        <v>1020.9699999999998</v>
      </c>
      <c r="L169" s="17">
        <f t="shared" ca="1" si="40"/>
        <v>1024.7699999999998</v>
      </c>
      <c r="M169" s="16">
        <f t="shared" ca="1" si="47"/>
        <v>-3.7999999999999545</v>
      </c>
      <c r="O169" s="16">
        <f t="shared" si="55"/>
        <v>159</v>
      </c>
      <c r="P169" s="17">
        <f t="shared" ca="1" si="48"/>
        <v>20.9699999999998</v>
      </c>
      <c r="R169" s="16">
        <f t="shared" si="56"/>
        <v>159</v>
      </c>
      <c r="S169" s="17">
        <f t="shared" ca="1" si="49"/>
        <v>13.188679245282884</v>
      </c>
      <c r="T169" s="17">
        <f t="shared" ca="1" si="50"/>
        <v>20.9699999999998</v>
      </c>
    </row>
    <row r="170" spans="1:20">
      <c r="A170" s="16">
        <f t="shared" si="51"/>
        <v>160</v>
      </c>
      <c r="B170" s="16">
        <f t="shared" ca="1" si="41"/>
        <v>5.94</v>
      </c>
      <c r="C170" s="16">
        <f t="shared" ca="1" si="42"/>
        <v>0.17676767676767677</v>
      </c>
      <c r="D170" s="16">
        <f t="shared" ca="1" si="43"/>
        <v>1.4944333121760245E-2</v>
      </c>
      <c r="E170" s="16">
        <f t="shared" ca="1" si="44"/>
        <v>1</v>
      </c>
      <c r="F170" s="16">
        <f t="shared" ca="1" si="52"/>
        <v>1</v>
      </c>
      <c r="G170" s="16">
        <f t="shared" ca="1" si="53"/>
        <v>0</v>
      </c>
      <c r="H170" s="18">
        <f t="shared" ca="1" si="45"/>
        <v>5.94</v>
      </c>
      <c r="I170" s="21">
        <f t="shared" ca="1" si="46"/>
        <v>4.9400000000000004</v>
      </c>
      <c r="J170" s="3">
        <f t="shared" ca="1" si="54"/>
        <v>185.91</v>
      </c>
      <c r="K170" s="17">
        <f t="shared" ca="1" si="57"/>
        <v>1025.9099999999999</v>
      </c>
      <c r="L170" s="17">
        <f t="shared" ca="1" si="40"/>
        <v>1025.9099999999999</v>
      </c>
      <c r="M170" s="16" t="str">
        <f t="shared" ca="1" si="47"/>
        <v/>
      </c>
      <c r="O170" s="16">
        <f t="shared" si="55"/>
        <v>160</v>
      </c>
      <c r="P170" s="17">
        <f t="shared" ca="1" si="48"/>
        <v>25.909999999999854</v>
      </c>
      <c r="R170" s="16">
        <f t="shared" si="56"/>
        <v>160</v>
      </c>
      <c r="S170" s="17">
        <f t="shared" ca="1" si="49"/>
        <v>16.193749999999923</v>
      </c>
      <c r="T170" s="17">
        <f t="shared" ca="1" si="50"/>
        <v>25.909999999999854</v>
      </c>
    </row>
    <row r="171" spans="1:20">
      <c r="A171" s="16">
        <f t="shared" si="51"/>
        <v>161</v>
      </c>
      <c r="B171" s="16">
        <f t="shared" ca="1" si="41"/>
        <v>5.18</v>
      </c>
      <c r="C171" s="16">
        <f t="shared" ca="1" si="42"/>
        <v>0.20270270270270271</v>
      </c>
      <c r="D171" s="16">
        <f t="shared" ca="1" si="43"/>
        <v>0.56665988959108038</v>
      </c>
      <c r="E171" s="16">
        <f t="shared" ca="1" si="44"/>
        <v>0</v>
      </c>
      <c r="F171" s="16">
        <f t="shared" ca="1" si="52"/>
        <v>0</v>
      </c>
      <c r="G171" s="16">
        <f t="shared" ca="1" si="53"/>
        <v>1</v>
      </c>
      <c r="H171" s="18">
        <f t="shared" ca="1" si="45"/>
        <v>0</v>
      </c>
      <c r="I171" s="21">
        <f t="shared" ca="1" si="46"/>
        <v>-1</v>
      </c>
      <c r="J171" s="3">
        <f t="shared" ca="1" si="54"/>
        <v>185.91</v>
      </c>
      <c r="K171" s="17">
        <f t="shared" ca="1" si="57"/>
        <v>1024.9099999999999</v>
      </c>
      <c r="L171" s="17">
        <f t="shared" ca="1" si="40"/>
        <v>1025.9099999999999</v>
      </c>
      <c r="M171" s="16">
        <f t="shared" ca="1" si="47"/>
        <v>-1</v>
      </c>
      <c r="O171" s="16">
        <f t="shared" si="55"/>
        <v>161</v>
      </c>
      <c r="P171" s="17">
        <f t="shared" ca="1" si="48"/>
        <v>24.909999999999854</v>
      </c>
      <c r="R171" s="16">
        <f t="shared" si="56"/>
        <v>161</v>
      </c>
      <c r="S171" s="17">
        <f t="shared" ca="1" si="49"/>
        <v>15.472049689440908</v>
      </c>
      <c r="T171" s="17">
        <f t="shared" ca="1" si="50"/>
        <v>24.909999999999854</v>
      </c>
    </row>
    <row r="172" spans="1:20">
      <c r="A172" s="16">
        <f t="shared" si="51"/>
        <v>162</v>
      </c>
      <c r="B172" s="16">
        <f t="shared" ca="1" si="41"/>
        <v>3.98</v>
      </c>
      <c r="C172" s="16">
        <f t="shared" ca="1" si="42"/>
        <v>0.26381909547738691</v>
      </c>
      <c r="D172" s="16">
        <f t="shared" ca="1" si="43"/>
        <v>0.56370763172275984</v>
      </c>
      <c r="E172" s="16">
        <f t="shared" ca="1" si="44"/>
        <v>0</v>
      </c>
      <c r="F172" s="16">
        <f t="shared" ca="1" si="52"/>
        <v>0</v>
      </c>
      <c r="G172" s="16">
        <f t="shared" ca="1" si="53"/>
        <v>2</v>
      </c>
      <c r="H172" s="18">
        <f t="shared" ca="1" si="45"/>
        <v>0</v>
      </c>
      <c r="I172" s="21">
        <f t="shared" ca="1" si="46"/>
        <v>-1</v>
      </c>
      <c r="J172" s="3">
        <f t="shared" ca="1" si="54"/>
        <v>185.91</v>
      </c>
      <c r="K172" s="17">
        <f t="shared" ca="1" si="57"/>
        <v>1023.9099999999999</v>
      </c>
      <c r="L172" s="17">
        <f t="shared" ca="1" si="40"/>
        <v>1025.9099999999999</v>
      </c>
      <c r="M172" s="16">
        <f t="shared" ca="1" si="47"/>
        <v>-2</v>
      </c>
      <c r="O172" s="16">
        <f t="shared" si="55"/>
        <v>162</v>
      </c>
      <c r="P172" s="17">
        <f t="shared" ca="1" si="48"/>
        <v>23.909999999999854</v>
      </c>
      <c r="R172" s="16">
        <f t="shared" si="56"/>
        <v>162</v>
      </c>
      <c r="S172" s="17">
        <f t="shared" ca="1" si="49"/>
        <v>14.759259259259167</v>
      </c>
      <c r="T172" s="17">
        <f t="shared" ca="1" si="50"/>
        <v>23.909999999999854</v>
      </c>
    </row>
    <row r="173" spans="1:20">
      <c r="A173" s="16">
        <f t="shared" si="51"/>
        <v>163</v>
      </c>
      <c r="B173" s="16">
        <f t="shared" ca="1" si="41"/>
        <v>3.21</v>
      </c>
      <c r="C173" s="16">
        <f t="shared" ca="1" si="42"/>
        <v>0.32710280373831774</v>
      </c>
      <c r="D173" s="16">
        <f t="shared" ca="1" si="43"/>
        <v>0.81752401778070727</v>
      </c>
      <c r="E173" s="16">
        <f t="shared" ca="1" si="44"/>
        <v>0</v>
      </c>
      <c r="F173" s="16">
        <f t="shared" ca="1" si="52"/>
        <v>0</v>
      </c>
      <c r="G173" s="16">
        <f t="shared" ca="1" si="53"/>
        <v>3</v>
      </c>
      <c r="H173" s="18">
        <f t="shared" ca="1" si="45"/>
        <v>0</v>
      </c>
      <c r="I173" s="21">
        <f t="shared" ca="1" si="46"/>
        <v>-1</v>
      </c>
      <c r="J173" s="3">
        <f t="shared" ca="1" si="54"/>
        <v>185.91</v>
      </c>
      <c r="K173" s="17">
        <f t="shared" ca="1" si="57"/>
        <v>1022.9099999999999</v>
      </c>
      <c r="L173" s="17">
        <f t="shared" ca="1" si="40"/>
        <v>1025.9099999999999</v>
      </c>
      <c r="M173" s="16">
        <f t="shared" ca="1" si="47"/>
        <v>-3</v>
      </c>
      <c r="O173" s="16">
        <f t="shared" si="55"/>
        <v>163</v>
      </c>
      <c r="P173" s="17">
        <f t="shared" ca="1" si="48"/>
        <v>22.909999999999854</v>
      </c>
      <c r="R173" s="16">
        <f t="shared" si="56"/>
        <v>163</v>
      </c>
      <c r="S173" s="17">
        <f t="shared" ca="1" si="49"/>
        <v>14.055214723926298</v>
      </c>
      <c r="T173" s="17">
        <f t="shared" ca="1" si="50"/>
        <v>22.909999999999854</v>
      </c>
    </row>
    <row r="174" spans="1:20">
      <c r="A174" s="16">
        <f t="shared" si="51"/>
        <v>164</v>
      </c>
      <c r="B174" s="16">
        <f t="shared" ca="1" si="41"/>
        <v>5.4</v>
      </c>
      <c r="C174" s="16">
        <f t="shared" ca="1" si="42"/>
        <v>0.19444444444444445</v>
      </c>
      <c r="D174" s="16">
        <f t="shared" ca="1" si="43"/>
        <v>9.34638921497708E-2</v>
      </c>
      <c r="E174" s="16">
        <f t="shared" ca="1" si="44"/>
        <v>1</v>
      </c>
      <c r="F174" s="16">
        <f t="shared" ca="1" si="52"/>
        <v>1</v>
      </c>
      <c r="G174" s="16">
        <f t="shared" ca="1" si="53"/>
        <v>0</v>
      </c>
      <c r="H174" s="18">
        <f t="shared" ca="1" si="45"/>
        <v>5.4</v>
      </c>
      <c r="I174" s="21">
        <f t="shared" ca="1" si="46"/>
        <v>4.4000000000000004</v>
      </c>
      <c r="J174" s="3">
        <f t="shared" ca="1" si="54"/>
        <v>191.31</v>
      </c>
      <c r="K174" s="17">
        <f t="shared" ca="1" si="57"/>
        <v>1027.31</v>
      </c>
      <c r="L174" s="17">
        <f t="shared" ca="1" si="40"/>
        <v>1027.31</v>
      </c>
      <c r="M174" s="16" t="str">
        <f t="shared" ca="1" si="47"/>
        <v/>
      </c>
      <c r="O174" s="16">
        <f t="shared" si="55"/>
        <v>164</v>
      </c>
      <c r="P174" s="17">
        <f t="shared" ca="1" si="48"/>
        <v>27.309999999999945</v>
      </c>
      <c r="R174" s="16">
        <f t="shared" si="56"/>
        <v>164</v>
      </c>
      <c r="S174" s="17">
        <f t="shared" ca="1" si="49"/>
        <v>16.652439024390219</v>
      </c>
      <c r="T174" s="17">
        <f t="shared" ca="1" si="50"/>
        <v>27.309999999999945</v>
      </c>
    </row>
    <row r="175" spans="1:20">
      <c r="A175" s="16">
        <f t="shared" si="51"/>
        <v>165</v>
      </c>
      <c r="B175" s="16">
        <f t="shared" ca="1" si="41"/>
        <v>4.51</v>
      </c>
      <c r="C175" s="16">
        <f t="shared" ca="1" si="42"/>
        <v>0.23281596452328163</v>
      </c>
      <c r="D175" s="16">
        <f t="shared" ca="1" si="43"/>
        <v>0.85233588069674227</v>
      </c>
      <c r="E175" s="16">
        <f t="shared" ca="1" si="44"/>
        <v>0</v>
      </c>
      <c r="F175" s="16">
        <f t="shared" ca="1" si="52"/>
        <v>0</v>
      </c>
      <c r="G175" s="16">
        <f t="shared" ca="1" si="53"/>
        <v>1</v>
      </c>
      <c r="H175" s="18">
        <f t="shared" ca="1" si="45"/>
        <v>0</v>
      </c>
      <c r="I175" s="21">
        <f t="shared" ca="1" si="46"/>
        <v>-1</v>
      </c>
      <c r="J175" s="3">
        <f t="shared" ca="1" si="54"/>
        <v>191.31</v>
      </c>
      <c r="K175" s="17">
        <f t="shared" ca="1" si="57"/>
        <v>1026.31</v>
      </c>
      <c r="L175" s="17">
        <f t="shared" ca="1" si="40"/>
        <v>1027.31</v>
      </c>
      <c r="M175" s="16">
        <f t="shared" ca="1" si="47"/>
        <v>-1</v>
      </c>
      <c r="O175" s="16">
        <f t="shared" si="55"/>
        <v>165</v>
      </c>
      <c r="P175" s="17">
        <f t="shared" ca="1" si="48"/>
        <v>26.309999999999945</v>
      </c>
      <c r="R175" s="16">
        <f t="shared" si="56"/>
        <v>165</v>
      </c>
      <c r="S175" s="17">
        <f t="shared" ca="1" si="49"/>
        <v>15.94545454545451</v>
      </c>
      <c r="T175" s="17">
        <f t="shared" ca="1" si="50"/>
        <v>26.309999999999945</v>
      </c>
    </row>
    <row r="176" spans="1:20">
      <c r="A176" s="16">
        <f t="shared" si="51"/>
        <v>166</v>
      </c>
      <c r="B176" s="16">
        <f t="shared" ca="1" si="41"/>
        <v>2.74</v>
      </c>
      <c r="C176" s="16">
        <f t="shared" ca="1" si="42"/>
        <v>0.38321167883211682</v>
      </c>
      <c r="D176" s="16">
        <f t="shared" ca="1" si="43"/>
        <v>0.88215268933096413</v>
      </c>
      <c r="E176" s="16">
        <f t="shared" ca="1" si="44"/>
        <v>0</v>
      </c>
      <c r="F176" s="16">
        <f t="shared" ca="1" si="52"/>
        <v>0</v>
      </c>
      <c r="G176" s="16">
        <f t="shared" ca="1" si="53"/>
        <v>2</v>
      </c>
      <c r="H176" s="18">
        <f t="shared" ca="1" si="45"/>
        <v>0</v>
      </c>
      <c r="I176" s="21">
        <f t="shared" ca="1" si="46"/>
        <v>-1</v>
      </c>
      <c r="J176" s="3">
        <f t="shared" ca="1" si="54"/>
        <v>191.31</v>
      </c>
      <c r="K176" s="17">
        <f t="shared" ca="1" si="57"/>
        <v>1025.31</v>
      </c>
      <c r="L176" s="17">
        <f t="shared" ca="1" si="40"/>
        <v>1027.31</v>
      </c>
      <c r="M176" s="16">
        <f t="shared" ca="1" si="47"/>
        <v>-2</v>
      </c>
      <c r="O176" s="16">
        <f t="shared" si="55"/>
        <v>166</v>
      </c>
      <c r="P176" s="17">
        <f t="shared" ca="1" si="48"/>
        <v>25.309999999999945</v>
      </c>
      <c r="R176" s="16">
        <f t="shared" si="56"/>
        <v>166</v>
      </c>
      <c r="S176" s="17">
        <f t="shared" ca="1" si="49"/>
        <v>15.246987951807185</v>
      </c>
      <c r="T176" s="17">
        <f t="shared" ca="1" si="50"/>
        <v>25.309999999999945</v>
      </c>
    </row>
    <row r="177" spans="1:20">
      <c r="A177" s="16">
        <f t="shared" si="51"/>
        <v>167</v>
      </c>
      <c r="B177" s="16">
        <f t="shared" ca="1" si="41"/>
        <v>4.78</v>
      </c>
      <c r="C177" s="16">
        <f t="shared" ca="1" si="42"/>
        <v>0.21966527196652719</v>
      </c>
      <c r="D177" s="16">
        <f t="shared" ca="1" si="43"/>
        <v>0.19418759540335206</v>
      </c>
      <c r="E177" s="16">
        <f t="shared" ca="1" si="44"/>
        <v>1</v>
      </c>
      <c r="F177" s="16">
        <f t="shared" ca="1" si="52"/>
        <v>1</v>
      </c>
      <c r="G177" s="16">
        <f t="shared" ca="1" si="53"/>
        <v>0</v>
      </c>
      <c r="H177" s="18">
        <f t="shared" ca="1" si="45"/>
        <v>4.78</v>
      </c>
      <c r="I177" s="21">
        <f t="shared" ca="1" si="46"/>
        <v>3.7800000000000002</v>
      </c>
      <c r="J177" s="3">
        <f t="shared" ca="1" si="54"/>
        <v>196.09</v>
      </c>
      <c r="K177" s="17">
        <f t="shared" ca="1" si="57"/>
        <v>1029.0899999999999</v>
      </c>
      <c r="L177" s="17">
        <f t="shared" ca="1" si="40"/>
        <v>1029.0899999999999</v>
      </c>
      <c r="M177" s="16" t="str">
        <f t="shared" ca="1" si="47"/>
        <v/>
      </c>
      <c r="O177" s="16">
        <f t="shared" si="55"/>
        <v>167</v>
      </c>
      <c r="P177" s="17">
        <f t="shared" ca="1" si="48"/>
        <v>29.089999999999918</v>
      </c>
      <c r="R177" s="16">
        <f t="shared" si="56"/>
        <v>167</v>
      </c>
      <c r="S177" s="17">
        <f t="shared" ca="1" si="49"/>
        <v>17.419161676646652</v>
      </c>
      <c r="T177" s="17">
        <f t="shared" ca="1" si="50"/>
        <v>29.089999999999918</v>
      </c>
    </row>
    <row r="178" spans="1:20">
      <c r="A178" s="16">
        <f t="shared" si="51"/>
        <v>168</v>
      </c>
      <c r="B178" s="16">
        <f t="shared" ca="1" si="41"/>
        <v>3.74</v>
      </c>
      <c r="C178" s="16">
        <f t="shared" ca="1" si="42"/>
        <v>0.28074866310160423</v>
      </c>
      <c r="D178" s="16">
        <f t="shared" ca="1" si="43"/>
        <v>7.5529494723465262E-2</v>
      </c>
      <c r="E178" s="16">
        <f t="shared" ca="1" si="44"/>
        <v>1</v>
      </c>
      <c r="F178" s="16">
        <f t="shared" ca="1" si="52"/>
        <v>2</v>
      </c>
      <c r="G178" s="16">
        <f t="shared" ca="1" si="53"/>
        <v>0</v>
      </c>
      <c r="H178" s="18">
        <f t="shared" ca="1" si="45"/>
        <v>3.74</v>
      </c>
      <c r="I178" s="21">
        <f t="shared" ca="1" si="46"/>
        <v>2.74</v>
      </c>
      <c r="J178" s="3">
        <f t="shared" ca="1" si="54"/>
        <v>199.83</v>
      </c>
      <c r="K178" s="17">
        <f t="shared" ca="1" si="57"/>
        <v>1031.83</v>
      </c>
      <c r="L178" s="17">
        <f t="shared" ca="1" si="40"/>
        <v>1031.83</v>
      </c>
      <c r="M178" s="16" t="str">
        <f t="shared" ca="1" si="47"/>
        <v/>
      </c>
      <c r="O178" s="16">
        <f t="shared" si="55"/>
        <v>168</v>
      </c>
      <c r="P178" s="17">
        <f t="shared" ca="1" si="48"/>
        <v>31.829999999999927</v>
      </c>
      <c r="R178" s="16">
        <f t="shared" si="56"/>
        <v>168</v>
      </c>
      <c r="S178" s="17">
        <f t="shared" ca="1" si="49"/>
        <v>18.946428571428527</v>
      </c>
      <c r="T178" s="17">
        <f t="shared" ca="1" si="50"/>
        <v>31.829999999999927</v>
      </c>
    </row>
    <row r="179" spans="1:20">
      <c r="A179" s="16">
        <f t="shared" si="51"/>
        <v>169</v>
      </c>
      <c r="B179" s="16">
        <f t="shared" ca="1" si="41"/>
        <v>5.05</v>
      </c>
      <c r="C179" s="16">
        <f t="shared" ca="1" si="42"/>
        <v>0.20792079207920794</v>
      </c>
      <c r="D179" s="16">
        <f t="shared" ca="1" si="43"/>
        <v>0.51346346585626179</v>
      </c>
      <c r="E179" s="16">
        <f t="shared" ca="1" si="44"/>
        <v>0</v>
      </c>
      <c r="F179" s="16">
        <f t="shared" ca="1" si="52"/>
        <v>0</v>
      </c>
      <c r="G179" s="16">
        <f t="shared" ca="1" si="53"/>
        <v>1</v>
      </c>
      <c r="H179" s="18">
        <f t="shared" ca="1" si="45"/>
        <v>0</v>
      </c>
      <c r="I179" s="21">
        <f t="shared" ca="1" si="46"/>
        <v>-1</v>
      </c>
      <c r="J179" s="3">
        <f t="shared" ca="1" si="54"/>
        <v>199.83</v>
      </c>
      <c r="K179" s="17">
        <f t="shared" ca="1" si="57"/>
        <v>1030.83</v>
      </c>
      <c r="L179" s="17">
        <f t="shared" ca="1" si="40"/>
        <v>1031.83</v>
      </c>
      <c r="M179" s="16">
        <f t="shared" ca="1" si="47"/>
        <v>-1</v>
      </c>
      <c r="O179" s="16">
        <f t="shared" si="55"/>
        <v>169</v>
      </c>
      <c r="P179" s="17">
        <f t="shared" ca="1" si="48"/>
        <v>30.829999999999927</v>
      </c>
      <c r="R179" s="16">
        <f t="shared" si="56"/>
        <v>169</v>
      </c>
      <c r="S179" s="17">
        <f t="shared" ca="1" si="49"/>
        <v>18.242603550295811</v>
      </c>
      <c r="T179" s="17">
        <f t="shared" ca="1" si="50"/>
        <v>30.829999999999927</v>
      </c>
    </row>
    <row r="180" spans="1:20">
      <c r="A180" s="16">
        <f t="shared" si="51"/>
        <v>170</v>
      </c>
      <c r="B180" s="16">
        <f t="shared" ca="1" si="41"/>
        <v>5.62</v>
      </c>
      <c r="C180" s="16">
        <f t="shared" ca="1" si="42"/>
        <v>0.18683274021352314</v>
      </c>
      <c r="D180" s="16">
        <f t="shared" ca="1" si="43"/>
        <v>0.34446623719664005</v>
      </c>
      <c r="E180" s="16">
        <f t="shared" ca="1" si="44"/>
        <v>0</v>
      </c>
      <c r="F180" s="16">
        <f t="shared" ca="1" si="52"/>
        <v>0</v>
      </c>
      <c r="G180" s="16">
        <f t="shared" ca="1" si="53"/>
        <v>2</v>
      </c>
      <c r="H180" s="18">
        <f t="shared" ca="1" si="45"/>
        <v>0</v>
      </c>
      <c r="I180" s="21">
        <f t="shared" ca="1" si="46"/>
        <v>-1</v>
      </c>
      <c r="J180" s="3">
        <f t="shared" ca="1" si="54"/>
        <v>199.83</v>
      </c>
      <c r="K180" s="17">
        <f t="shared" ca="1" si="57"/>
        <v>1029.83</v>
      </c>
      <c r="L180" s="17">
        <f t="shared" ca="1" si="40"/>
        <v>1031.83</v>
      </c>
      <c r="M180" s="16">
        <f t="shared" ca="1" si="47"/>
        <v>-2</v>
      </c>
      <c r="O180" s="16">
        <f t="shared" si="55"/>
        <v>170</v>
      </c>
      <c r="P180" s="17">
        <f t="shared" ca="1" si="48"/>
        <v>29.829999999999927</v>
      </c>
      <c r="R180" s="16">
        <f t="shared" si="56"/>
        <v>170</v>
      </c>
      <c r="S180" s="17">
        <f t="shared" ca="1" si="49"/>
        <v>17.547058823529355</v>
      </c>
      <c r="T180" s="17">
        <f t="shared" ca="1" si="50"/>
        <v>29.829999999999927</v>
      </c>
    </row>
    <row r="181" spans="1:20">
      <c r="A181" s="16">
        <f t="shared" si="51"/>
        <v>171</v>
      </c>
      <c r="B181" s="16">
        <f t="shared" ca="1" si="41"/>
        <v>3.39</v>
      </c>
      <c r="C181" s="16">
        <f t="shared" ca="1" si="42"/>
        <v>0.30973451327433627</v>
      </c>
      <c r="D181" s="16">
        <f t="shared" ca="1" si="43"/>
        <v>0.30792713763210688</v>
      </c>
      <c r="E181" s="16">
        <f t="shared" ca="1" si="44"/>
        <v>1</v>
      </c>
      <c r="F181" s="16">
        <f t="shared" ca="1" si="52"/>
        <v>1</v>
      </c>
      <c r="G181" s="16">
        <f t="shared" ca="1" si="53"/>
        <v>0</v>
      </c>
      <c r="H181" s="18">
        <f t="shared" ca="1" si="45"/>
        <v>3.39</v>
      </c>
      <c r="I181" s="21">
        <f t="shared" ca="1" si="46"/>
        <v>2.39</v>
      </c>
      <c r="J181" s="3">
        <f t="shared" ca="1" si="54"/>
        <v>203.22</v>
      </c>
      <c r="K181" s="17">
        <f t="shared" ca="1" si="57"/>
        <v>1032.22</v>
      </c>
      <c r="L181" s="17">
        <f t="shared" ca="1" si="40"/>
        <v>1032.22</v>
      </c>
      <c r="M181" s="16" t="str">
        <f t="shared" ca="1" si="47"/>
        <v/>
      </c>
      <c r="O181" s="16">
        <f t="shared" si="55"/>
        <v>171</v>
      </c>
      <c r="P181" s="17">
        <f t="shared" ca="1" si="48"/>
        <v>32.220000000000027</v>
      </c>
      <c r="R181" s="16">
        <f t="shared" si="56"/>
        <v>171</v>
      </c>
      <c r="S181" s="17">
        <f t="shared" ca="1" si="49"/>
        <v>18.842105263157904</v>
      </c>
      <c r="T181" s="17">
        <f t="shared" ca="1" si="50"/>
        <v>32.220000000000027</v>
      </c>
    </row>
    <row r="182" spans="1:20">
      <c r="A182" s="16">
        <f t="shared" si="51"/>
        <v>172</v>
      </c>
      <c r="B182" s="16">
        <f t="shared" ca="1" si="41"/>
        <v>4.66</v>
      </c>
      <c r="C182" s="16">
        <f t="shared" ca="1" si="42"/>
        <v>0.2253218884120172</v>
      </c>
      <c r="D182" s="16">
        <f t="shared" ca="1" si="43"/>
        <v>0.96834073563703016</v>
      </c>
      <c r="E182" s="16">
        <f t="shared" ca="1" si="44"/>
        <v>0</v>
      </c>
      <c r="F182" s="16">
        <f t="shared" ca="1" si="52"/>
        <v>0</v>
      </c>
      <c r="G182" s="16">
        <f t="shared" ca="1" si="53"/>
        <v>1</v>
      </c>
      <c r="H182" s="18">
        <f t="shared" ca="1" si="45"/>
        <v>0</v>
      </c>
      <c r="I182" s="21">
        <f t="shared" ca="1" si="46"/>
        <v>-1</v>
      </c>
      <c r="J182" s="3">
        <f t="shared" ca="1" si="54"/>
        <v>203.22</v>
      </c>
      <c r="K182" s="17">
        <f t="shared" ca="1" si="57"/>
        <v>1031.22</v>
      </c>
      <c r="L182" s="17">
        <f t="shared" ca="1" si="40"/>
        <v>1032.22</v>
      </c>
      <c r="M182" s="16">
        <f t="shared" ca="1" si="47"/>
        <v>-1</v>
      </c>
      <c r="O182" s="16">
        <f t="shared" si="55"/>
        <v>172</v>
      </c>
      <c r="P182" s="17">
        <f t="shared" ca="1" si="48"/>
        <v>31.220000000000027</v>
      </c>
      <c r="R182" s="16">
        <f t="shared" si="56"/>
        <v>172</v>
      </c>
      <c r="S182" s="17">
        <f t="shared" ca="1" si="49"/>
        <v>18.151162790697683</v>
      </c>
      <c r="T182" s="17">
        <f t="shared" ca="1" si="50"/>
        <v>31.220000000000027</v>
      </c>
    </row>
    <row r="183" spans="1:20">
      <c r="A183" s="16">
        <f t="shared" si="51"/>
        <v>173</v>
      </c>
      <c r="B183" s="16">
        <f t="shared" ca="1" si="41"/>
        <v>4.62</v>
      </c>
      <c r="C183" s="16">
        <f t="shared" ca="1" si="42"/>
        <v>0.22727272727272729</v>
      </c>
      <c r="D183" s="16">
        <f t="shared" ca="1" si="43"/>
        <v>0.12379107815549162</v>
      </c>
      <c r="E183" s="16">
        <f t="shared" ca="1" si="44"/>
        <v>1</v>
      </c>
      <c r="F183" s="16">
        <f t="shared" ca="1" si="52"/>
        <v>1</v>
      </c>
      <c r="G183" s="16">
        <f t="shared" ca="1" si="53"/>
        <v>0</v>
      </c>
      <c r="H183" s="18">
        <f t="shared" ca="1" si="45"/>
        <v>4.62</v>
      </c>
      <c r="I183" s="21">
        <f t="shared" ca="1" si="46"/>
        <v>3.62</v>
      </c>
      <c r="J183" s="3">
        <f t="shared" ca="1" si="54"/>
        <v>207.84</v>
      </c>
      <c r="K183" s="17">
        <f t="shared" ca="1" si="57"/>
        <v>1034.8399999999999</v>
      </c>
      <c r="L183" s="17">
        <f t="shared" ca="1" si="40"/>
        <v>1034.8399999999999</v>
      </c>
      <c r="M183" s="16" t="str">
        <f t="shared" ca="1" si="47"/>
        <v/>
      </c>
      <c r="O183" s="16">
        <f t="shared" si="55"/>
        <v>173</v>
      </c>
      <c r="P183" s="17">
        <f t="shared" ca="1" si="48"/>
        <v>34.839999999999918</v>
      </c>
      <c r="R183" s="16">
        <f t="shared" si="56"/>
        <v>173</v>
      </c>
      <c r="S183" s="17">
        <f t="shared" ca="1" si="49"/>
        <v>20.138728323699382</v>
      </c>
      <c r="T183" s="17">
        <f t="shared" ca="1" si="50"/>
        <v>34.839999999999918</v>
      </c>
    </row>
    <row r="184" spans="1:20">
      <c r="A184" s="16">
        <f t="shared" si="51"/>
        <v>174</v>
      </c>
      <c r="B184" s="16">
        <f t="shared" ca="1" si="41"/>
        <v>2.66</v>
      </c>
      <c r="C184" s="16">
        <f t="shared" ca="1" si="42"/>
        <v>0.39473684210526316</v>
      </c>
      <c r="D184" s="16">
        <f t="shared" ca="1" si="43"/>
        <v>0.52961949425890342</v>
      </c>
      <c r="E184" s="16">
        <f t="shared" ca="1" si="44"/>
        <v>0</v>
      </c>
      <c r="F184" s="16">
        <f t="shared" ca="1" si="52"/>
        <v>0</v>
      </c>
      <c r="G184" s="16">
        <f t="shared" ca="1" si="53"/>
        <v>1</v>
      </c>
      <c r="H184" s="18">
        <f t="shared" ca="1" si="45"/>
        <v>0</v>
      </c>
      <c r="I184" s="21">
        <f t="shared" ca="1" si="46"/>
        <v>-1</v>
      </c>
      <c r="J184" s="3">
        <f t="shared" ca="1" si="54"/>
        <v>207.84</v>
      </c>
      <c r="K184" s="17">
        <f t="shared" ca="1" si="57"/>
        <v>1033.8399999999999</v>
      </c>
      <c r="L184" s="17">
        <f t="shared" ca="1" si="40"/>
        <v>1034.8399999999999</v>
      </c>
      <c r="M184" s="16">
        <f t="shared" ca="1" si="47"/>
        <v>-1</v>
      </c>
      <c r="O184" s="16">
        <f t="shared" si="55"/>
        <v>174</v>
      </c>
      <c r="P184" s="17">
        <f t="shared" ca="1" si="48"/>
        <v>33.839999999999918</v>
      </c>
      <c r="R184" s="16">
        <f t="shared" si="56"/>
        <v>174</v>
      </c>
      <c r="S184" s="17">
        <f t="shared" ca="1" si="49"/>
        <v>19.448275862068925</v>
      </c>
      <c r="T184" s="17">
        <f t="shared" ca="1" si="50"/>
        <v>33.839999999999918</v>
      </c>
    </row>
    <row r="185" spans="1:20">
      <c r="A185" s="16">
        <f t="shared" si="51"/>
        <v>175</v>
      </c>
      <c r="B185" s="16">
        <f t="shared" ca="1" si="41"/>
        <v>5.88</v>
      </c>
      <c r="C185" s="16">
        <f t="shared" ca="1" si="42"/>
        <v>0.17857142857142858</v>
      </c>
      <c r="D185" s="16">
        <f t="shared" ca="1" si="43"/>
        <v>0.1050497585168424</v>
      </c>
      <c r="E185" s="16">
        <f t="shared" ca="1" si="44"/>
        <v>1</v>
      </c>
      <c r="F185" s="16">
        <f t="shared" ca="1" si="52"/>
        <v>1</v>
      </c>
      <c r="G185" s="16">
        <f t="shared" ca="1" si="53"/>
        <v>0</v>
      </c>
      <c r="H185" s="18">
        <f t="shared" ca="1" si="45"/>
        <v>5.88</v>
      </c>
      <c r="I185" s="21">
        <f t="shared" ca="1" si="46"/>
        <v>4.88</v>
      </c>
      <c r="J185" s="3">
        <f t="shared" ca="1" si="54"/>
        <v>213.72</v>
      </c>
      <c r="K185" s="17">
        <f t="shared" ca="1" si="57"/>
        <v>1038.72</v>
      </c>
      <c r="L185" s="17">
        <f t="shared" ca="1" si="40"/>
        <v>1038.72</v>
      </c>
      <c r="M185" s="16" t="str">
        <f t="shared" ca="1" si="47"/>
        <v/>
      </c>
      <c r="O185" s="16">
        <f t="shared" si="55"/>
        <v>175</v>
      </c>
      <c r="P185" s="17">
        <f t="shared" ca="1" si="48"/>
        <v>38.720000000000027</v>
      </c>
      <c r="R185" s="16">
        <f t="shared" si="56"/>
        <v>175</v>
      </c>
      <c r="S185" s="17">
        <f t="shared" ca="1" si="49"/>
        <v>22.125714285714309</v>
      </c>
      <c r="T185" s="17">
        <f t="shared" ca="1" si="50"/>
        <v>38.720000000000027</v>
      </c>
    </row>
    <row r="186" spans="1:20">
      <c r="A186" s="16">
        <f t="shared" si="51"/>
        <v>176</v>
      </c>
      <c r="B186" s="16">
        <f t="shared" ca="1" si="41"/>
        <v>5.31</v>
      </c>
      <c r="C186" s="16">
        <f t="shared" ca="1" si="42"/>
        <v>0.19774011299435032</v>
      </c>
      <c r="D186" s="16">
        <f t="shared" ca="1" si="43"/>
        <v>0.9779386630927922</v>
      </c>
      <c r="E186" s="16">
        <f t="shared" ca="1" si="44"/>
        <v>0</v>
      </c>
      <c r="F186" s="16">
        <f t="shared" ca="1" si="52"/>
        <v>0</v>
      </c>
      <c r="G186" s="16">
        <f t="shared" ca="1" si="53"/>
        <v>1</v>
      </c>
      <c r="H186" s="18">
        <f t="shared" ca="1" si="45"/>
        <v>0</v>
      </c>
      <c r="I186" s="21">
        <f t="shared" ca="1" si="46"/>
        <v>-1</v>
      </c>
      <c r="J186" s="3">
        <f t="shared" ca="1" si="54"/>
        <v>213.72</v>
      </c>
      <c r="K186" s="17">
        <f t="shared" ca="1" si="57"/>
        <v>1037.72</v>
      </c>
      <c r="L186" s="17">
        <f t="shared" ca="1" si="40"/>
        <v>1038.72</v>
      </c>
      <c r="M186" s="16">
        <f t="shared" ca="1" si="47"/>
        <v>-1</v>
      </c>
      <c r="O186" s="16">
        <f t="shared" si="55"/>
        <v>176</v>
      </c>
      <c r="P186" s="17">
        <f t="shared" ca="1" si="48"/>
        <v>37.720000000000027</v>
      </c>
      <c r="R186" s="16">
        <f t="shared" si="56"/>
        <v>176</v>
      </c>
      <c r="S186" s="17">
        <f t="shared" ca="1" si="49"/>
        <v>21.431818181818201</v>
      </c>
      <c r="T186" s="17">
        <f t="shared" ca="1" si="50"/>
        <v>37.720000000000027</v>
      </c>
    </row>
    <row r="187" spans="1:20">
      <c r="A187" s="16">
        <f t="shared" si="51"/>
        <v>177</v>
      </c>
      <c r="B187" s="16">
        <f t="shared" ca="1" si="41"/>
        <v>4.68</v>
      </c>
      <c r="C187" s="16">
        <f t="shared" ca="1" si="42"/>
        <v>0.22435897435897439</v>
      </c>
      <c r="D187" s="16">
        <f t="shared" ca="1" si="43"/>
        <v>0.39030881017513086</v>
      </c>
      <c r="E187" s="16">
        <f t="shared" ca="1" si="44"/>
        <v>0</v>
      </c>
      <c r="F187" s="16">
        <f t="shared" ca="1" si="52"/>
        <v>0</v>
      </c>
      <c r="G187" s="16">
        <f t="shared" ca="1" si="53"/>
        <v>2</v>
      </c>
      <c r="H187" s="18">
        <f t="shared" ca="1" si="45"/>
        <v>0</v>
      </c>
      <c r="I187" s="21">
        <f t="shared" ca="1" si="46"/>
        <v>-1</v>
      </c>
      <c r="J187" s="3">
        <f t="shared" ca="1" si="54"/>
        <v>213.72</v>
      </c>
      <c r="K187" s="17">
        <f t="shared" ca="1" si="57"/>
        <v>1036.72</v>
      </c>
      <c r="L187" s="17">
        <f t="shared" ca="1" si="40"/>
        <v>1038.72</v>
      </c>
      <c r="M187" s="16">
        <f t="shared" ca="1" si="47"/>
        <v>-2</v>
      </c>
      <c r="O187" s="16">
        <f t="shared" si="55"/>
        <v>177</v>
      </c>
      <c r="P187" s="17">
        <f t="shared" ca="1" si="48"/>
        <v>36.720000000000027</v>
      </c>
      <c r="R187" s="16">
        <f t="shared" si="56"/>
        <v>177</v>
      </c>
      <c r="S187" s="17">
        <f t="shared" ca="1" si="49"/>
        <v>20.745762711864415</v>
      </c>
      <c r="T187" s="17">
        <f t="shared" ca="1" si="50"/>
        <v>36.720000000000027</v>
      </c>
    </row>
    <row r="188" spans="1:20">
      <c r="A188" s="16">
        <f t="shared" si="51"/>
        <v>178</v>
      </c>
      <c r="B188" s="16">
        <f t="shared" ca="1" si="41"/>
        <v>5.44</v>
      </c>
      <c r="C188" s="16">
        <f t="shared" ca="1" si="42"/>
        <v>0.19301470588235292</v>
      </c>
      <c r="D188" s="16">
        <f t="shared" ca="1" si="43"/>
        <v>0.28822591118189234</v>
      </c>
      <c r="E188" s="16">
        <f t="shared" ca="1" si="44"/>
        <v>0</v>
      </c>
      <c r="F188" s="16">
        <f t="shared" ca="1" si="52"/>
        <v>0</v>
      </c>
      <c r="G188" s="16">
        <f t="shared" ca="1" si="53"/>
        <v>3</v>
      </c>
      <c r="H188" s="18">
        <f t="shared" ca="1" si="45"/>
        <v>0</v>
      </c>
      <c r="I188" s="21">
        <f t="shared" ca="1" si="46"/>
        <v>-1</v>
      </c>
      <c r="J188" s="3">
        <f t="shared" ca="1" si="54"/>
        <v>213.72</v>
      </c>
      <c r="K188" s="17">
        <f t="shared" ca="1" si="57"/>
        <v>1035.72</v>
      </c>
      <c r="L188" s="17">
        <f t="shared" ca="1" si="40"/>
        <v>1038.72</v>
      </c>
      <c r="M188" s="16">
        <f t="shared" ca="1" si="47"/>
        <v>-3</v>
      </c>
      <c r="O188" s="16">
        <f t="shared" si="55"/>
        <v>178</v>
      </c>
      <c r="P188" s="17">
        <f t="shared" ca="1" si="48"/>
        <v>35.720000000000027</v>
      </c>
      <c r="R188" s="16">
        <f t="shared" si="56"/>
        <v>178</v>
      </c>
      <c r="S188" s="17">
        <f t="shared" ca="1" si="49"/>
        <v>20.067415730337103</v>
      </c>
      <c r="T188" s="17">
        <f t="shared" ca="1" si="50"/>
        <v>35.720000000000027</v>
      </c>
    </row>
    <row r="189" spans="1:20">
      <c r="A189" s="16">
        <f t="shared" si="51"/>
        <v>179</v>
      </c>
      <c r="B189" s="16">
        <f t="shared" ca="1" si="41"/>
        <v>3.97</v>
      </c>
      <c r="C189" s="16">
        <f t="shared" ca="1" si="42"/>
        <v>0.26448362720403024</v>
      </c>
      <c r="D189" s="16">
        <f t="shared" ca="1" si="43"/>
        <v>0.27175925433497006</v>
      </c>
      <c r="E189" s="16">
        <f t="shared" ca="1" si="44"/>
        <v>0</v>
      </c>
      <c r="F189" s="16">
        <f t="shared" ca="1" si="52"/>
        <v>0</v>
      </c>
      <c r="G189" s="16">
        <f t="shared" ca="1" si="53"/>
        <v>4</v>
      </c>
      <c r="H189" s="18">
        <f t="shared" ca="1" si="45"/>
        <v>0</v>
      </c>
      <c r="I189" s="21">
        <f t="shared" ca="1" si="46"/>
        <v>-1</v>
      </c>
      <c r="J189" s="3">
        <f t="shared" ca="1" si="54"/>
        <v>213.72</v>
      </c>
      <c r="K189" s="17">
        <f t="shared" ca="1" si="57"/>
        <v>1034.72</v>
      </c>
      <c r="L189" s="17">
        <f t="shared" ca="1" si="40"/>
        <v>1038.72</v>
      </c>
      <c r="M189" s="16">
        <f t="shared" ca="1" si="47"/>
        <v>-4</v>
      </c>
      <c r="O189" s="16">
        <f t="shared" si="55"/>
        <v>179</v>
      </c>
      <c r="P189" s="17">
        <f t="shared" ca="1" si="48"/>
        <v>34.720000000000027</v>
      </c>
      <c r="R189" s="16">
        <f t="shared" si="56"/>
        <v>179</v>
      </c>
      <c r="S189" s="17">
        <f t="shared" ca="1" si="49"/>
        <v>19.396648044692739</v>
      </c>
      <c r="T189" s="17">
        <f t="shared" ca="1" si="50"/>
        <v>34.720000000000027</v>
      </c>
    </row>
    <row r="190" spans="1:20">
      <c r="A190" s="16">
        <f t="shared" si="51"/>
        <v>180</v>
      </c>
      <c r="B190" s="16">
        <f t="shared" ca="1" si="41"/>
        <v>2.61</v>
      </c>
      <c r="C190" s="16">
        <f t="shared" ca="1" si="42"/>
        <v>0.40229885057471265</v>
      </c>
      <c r="D190" s="16">
        <f t="shared" ca="1" si="43"/>
        <v>0.76282963361153744</v>
      </c>
      <c r="E190" s="16">
        <f t="shared" ca="1" si="44"/>
        <v>0</v>
      </c>
      <c r="F190" s="16">
        <f t="shared" ca="1" si="52"/>
        <v>0</v>
      </c>
      <c r="G190" s="16">
        <f t="shared" ca="1" si="53"/>
        <v>5</v>
      </c>
      <c r="H190" s="18">
        <f t="shared" ca="1" si="45"/>
        <v>0</v>
      </c>
      <c r="I190" s="21">
        <f t="shared" ca="1" si="46"/>
        <v>-1</v>
      </c>
      <c r="J190" s="3">
        <f t="shared" ca="1" si="54"/>
        <v>213.72</v>
      </c>
      <c r="K190" s="17">
        <f t="shared" ca="1" si="57"/>
        <v>1033.72</v>
      </c>
      <c r="L190" s="17">
        <f t="shared" ca="1" si="40"/>
        <v>1038.72</v>
      </c>
      <c r="M190" s="16">
        <f t="shared" ca="1" si="47"/>
        <v>-5</v>
      </c>
      <c r="O190" s="16">
        <f t="shared" si="55"/>
        <v>180</v>
      </c>
      <c r="P190" s="17">
        <f t="shared" ca="1" si="48"/>
        <v>33.720000000000027</v>
      </c>
      <c r="R190" s="16">
        <f t="shared" si="56"/>
        <v>180</v>
      </c>
      <c r="S190" s="17">
        <f t="shared" ca="1" si="49"/>
        <v>18.733333333333363</v>
      </c>
      <c r="T190" s="17">
        <f t="shared" ca="1" si="50"/>
        <v>33.720000000000027</v>
      </c>
    </row>
    <row r="191" spans="1:20">
      <c r="A191" s="16">
        <f t="shared" si="51"/>
        <v>181</v>
      </c>
      <c r="B191" s="16">
        <f t="shared" ca="1" si="41"/>
        <v>4.75</v>
      </c>
      <c r="C191" s="16">
        <f t="shared" ca="1" si="42"/>
        <v>0.22105263157894736</v>
      </c>
      <c r="D191" s="16">
        <f t="shared" ca="1" si="43"/>
        <v>0.50694622514534449</v>
      </c>
      <c r="E191" s="16">
        <f t="shared" ca="1" si="44"/>
        <v>0</v>
      </c>
      <c r="F191" s="16">
        <f t="shared" ca="1" si="52"/>
        <v>0</v>
      </c>
      <c r="G191" s="16">
        <f t="shared" ca="1" si="53"/>
        <v>6</v>
      </c>
      <c r="H191" s="18">
        <f t="shared" ca="1" si="45"/>
        <v>0</v>
      </c>
      <c r="I191" s="21">
        <f t="shared" ca="1" si="46"/>
        <v>-1</v>
      </c>
      <c r="J191" s="3">
        <f t="shared" ca="1" si="54"/>
        <v>213.72</v>
      </c>
      <c r="K191" s="17">
        <f t="shared" ca="1" si="57"/>
        <v>1032.72</v>
      </c>
      <c r="L191" s="17">
        <f t="shared" ca="1" si="40"/>
        <v>1038.72</v>
      </c>
      <c r="M191" s="16">
        <f t="shared" ca="1" si="47"/>
        <v>-6</v>
      </c>
      <c r="O191" s="16">
        <f t="shared" si="55"/>
        <v>181</v>
      </c>
      <c r="P191" s="17">
        <f t="shared" ca="1" si="48"/>
        <v>32.720000000000027</v>
      </c>
      <c r="R191" s="16">
        <f t="shared" si="56"/>
        <v>181</v>
      </c>
      <c r="S191" s="17">
        <f t="shared" ca="1" si="49"/>
        <v>18.077348066298356</v>
      </c>
      <c r="T191" s="17">
        <f t="shared" ca="1" si="50"/>
        <v>32.720000000000027</v>
      </c>
    </row>
    <row r="192" spans="1:20">
      <c r="A192" s="16">
        <f t="shared" si="51"/>
        <v>182</v>
      </c>
      <c r="B192" s="16">
        <f t="shared" ca="1" si="41"/>
        <v>5.28</v>
      </c>
      <c r="C192" s="16">
        <f t="shared" ca="1" si="42"/>
        <v>0.19886363636363638</v>
      </c>
      <c r="D192" s="16">
        <f t="shared" ca="1" si="43"/>
        <v>0.28822988010715145</v>
      </c>
      <c r="E192" s="16">
        <f t="shared" ca="1" si="44"/>
        <v>0</v>
      </c>
      <c r="F192" s="16">
        <f t="shared" ca="1" si="52"/>
        <v>0</v>
      </c>
      <c r="G192" s="16">
        <f t="shared" ca="1" si="53"/>
        <v>7</v>
      </c>
      <c r="H192" s="18">
        <f t="shared" ca="1" si="45"/>
        <v>0</v>
      </c>
      <c r="I192" s="21">
        <f t="shared" ca="1" si="46"/>
        <v>-1</v>
      </c>
      <c r="J192" s="3">
        <f t="shared" ca="1" si="54"/>
        <v>213.72</v>
      </c>
      <c r="K192" s="17">
        <f t="shared" ca="1" si="57"/>
        <v>1031.72</v>
      </c>
      <c r="L192" s="17">
        <f t="shared" ca="1" si="40"/>
        <v>1038.72</v>
      </c>
      <c r="M192" s="16">
        <f t="shared" ca="1" si="47"/>
        <v>-7</v>
      </c>
      <c r="O192" s="16">
        <f t="shared" si="55"/>
        <v>182</v>
      </c>
      <c r="P192" s="17">
        <f t="shared" ca="1" si="48"/>
        <v>31.720000000000027</v>
      </c>
      <c r="R192" s="16">
        <f t="shared" si="56"/>
        <v>182</v>
      </c>
      <c r="S192" s="17">
        <f t="shared" ca="1" si="49"/>
        <v>17.428571428571445</v>
      </c>
      <c r="T192" s="17">
        <f t="shared" ca="1" si="50"/>
        <v>31.720000000000027</v>
      </c>
    </row>
    <row r="193" spans="1:20">
      <c r="A193" s="16">
        <f t="shared" si="51"/>
        <v>183</v>
      </c>
      <c r="B193" s="16">
        <f t="shared" ca="1" si="41"/>
        <v>3.7</v>
      </c>
      <c r="C193" s="16">
        <f t="shared" ca="1" si="42"/>
        <v>0.28378378378378377</v>
      </c>
      <c r="D193" s="16">
        <f t="shared" ca="1" si="43"/>
        <v>0.13461500208406108</v>
      </c>
      <c r="E193" s="16">
        <f t="shared" ca="1" si="44"/>
        <v>1</v>
      </c>
      <c r="F193" s="16">
        <f t="shared" ca="1" si="52"/>
        <v>1</v>
      </c>
      <c r="G193" s="16">
        <f t="shared" ca="1" si="53"/>
        <v>0</v>
      </c>
      <c r="H193" s="18">
        <f t="shared" ca="1" si="45"/>
        <v>3.7</v>
      </c>
      <c r="I193" s="21">
        <f t="shared" ca="1" si="46"/>
        <v>2.7</v>
      </c>
      <c r="J193" s="3">
        <f t="shared" ca="1" si="54"/>
        <v>217.42</v>
      </c>
      <c r="K193" s="17">
        <f t="shared" ca="1" si="57"/>
        <v>1034.42</v>
      </c>
      <c r="L193" s="17">
        <f t="shared" ca="1" si="40"/>
        <v>1038.72</v>
      </c>
      <c r="M193" s="16">
        <f t="shared" ca="1" si="47"/>
        <v>-4.2999999999999545</v>
      </c>
      <c r="O193" s="16">
        <f t="shared" si="55"/>
        <v>183</v>
      </c>
      <c r="P193" s="17">
        <f t="shared" ca="1" si="48"/>
        <v>34.420000000000073</v>
      </c>
      <c r="R193" s="16">
        <f t="shared" si="56"/>
        <v>183</v>
      </c>
      <c r="S193" s="17">
        <f t="shared" ca="1" si="49"/>
        <v>18.808743169398952</v>
      </c>
      <c r="T193" s="17">
        <f t="shared" ca="1" si="50"/>
        <v>34.420000000000073</v>
      </c>
    </row>
    <row r="194" spans="1:20">
      <c r="A194" s="16">
        <f t="shared" si="51"/>
        <v>184</v>
      </c>
      <c r="B194" s="16">
        <f t="shared" ca="1" si="41"/>
        <v>2.35</v>
      </c>
      <c r="C194" s="16">
        <f t="shared" ca="1" si="42"/>
        <v>0.44680851063829791</v>
      </c>
      <c r="D194" s="16">
        <f t="shared" ca="1" si="43"/>
        <v>0.29866460332973332</v>
      </c>
      <c r="E194" s="16">
        <f t="shared" ca="1" si="44"/>
        <v>1</v>
      </c>
      <c r="F194" s="16">
        <f t="shared" ca="1" si="52"/>
        <v>2</v>
      </c>
      <c r="G194" s="16">
        <f t="shared" ca="1" si="53"/>
        <v>0</v>
      </c>
      <c r="H194" s="18">
        <f t="shared" ca="1" si="45"/>
        <v>2.35</v>
      </c>
      <c r="I194" s="21">
        <f t="shared" ca="1" si="46"/>
        <v>1.35</v>
      </c>
      <c r="J194" s="3">
        <f t="shared" ca="1" si="54"/>
        <v>219.76999999999998</v>
      </c>
      <c r="K194" s="17">
        <f t="shared" ca="1" si="57"/>
        <v>1035.77</v>
      </c>
      <c r="L194" s="17">
        <f t="shared" ca="1" si="40"/>
        <v>1038.72</v>
      </c>
      <c r="M194" s="16">
        <f t="shared" ca="1" si="47"/>
        <v>-2.9500000000000455</v>
      </c>
      <c r="O194" s="16">
        <f t="shared" si="55"/>
        <v>184</v>
      </c>
      <c r="P194" s="17">
        <f t="shared" ca="1" si="48"/>
        <v>35.769999999999982</v>
      </c>
      <c r="R194" s="16">
        <f t="shared" si="56"/>
        <v>184</v>
      </c>
      <c r="S194" s="17">
        <f t="shared" ca="1" si="49"/>
        <v>19.440217391304344</v>
      </c>
      <c r="T194" s="17">
        <f t="shared" ca="1" si="50"/>
        <v>35.769999999999982</v>
      </c>
    </row>
    <row r="195" spans="1:20">
      <c r="A195" s="16">
        <f t="shared" si="51"/>
        <v>185</v>
      </c>
      <c r="B195" s="16">
        <f t="shared" ca="1" si="41"/>
        <v>3.21</v>
      </c>
      <c r="C195" s="16">
        <f t="shared" ca="1" si="42"/>
        <v>0.32710280373831774</v>
      </c>
      <c r="D195" s="16">
        <f t="shared" ca="1" si="43"/>
        <v>0.49572485039434899</v>
      </c>
      <c r="E195" s="16">
        <f t="shared" ca="1" si="44"/>
        <v>0</v>
      </c>
      <c r="F195" s="16">
        <f t="shared" ca="1" si="52"/>
        <v>0</v>
      </c>
      <c r="G195" s="16">
        <f t="shared" ca="1" si="53"/>
        <v>1</v>
      </c>
      <c r="H195" s="18">
        <f t="shared" ca="1" si="45"/>
        <v>0</v>
      </c>
      <c r="I195" s="21">
        <f t="shared" ca="1" si="46"/>
        <v>-1</v>
      </c>
      <c r="J195" s="3">
        <f t="shared" ca="1" si="54"/>
        <v>219.76999999999998</v>
      </c>
      <c r="K195" s="17">
        <f t="shared" ca="1" si="57"/>
        <v>1034.77</v>
      </c>
      <c r="L195" s="17">
        <f t="shared" ca="1" si="40"/>
        <v>1038.72</v>
      </c>
      <c r="M195" s="16">
        <f t="shared" ca="1" si="47"/>
        <v>-3.9500000000000455</v>
      </c>
      <c r="O195" s="16">
        <f t="shared" si="55"/>
        <v>185</v>
      </c>
      <c r="P195" s="17">
        <f t="shared" ca="1" si="48"/>
        <v>34.769999999999982</v>
      </c>
      <c r="R195" s="16">
        <f t="shared" si="56"/>
        <v>185</v>
      </c>
      <c r="S195" s="17">
        <f t="shared" ca="1" si="49"/>
        <v>18.794594594594585</v>
      </c>
      <c r="T195" s="17">
        <f t="shared" ca="1" si="50"/>
        <v>34.769999999999982</v>
      </c>
    </row>
    <row r="196" spans="1:20">
      <c r="A196" s="16">
        <f t="shared" si="51"/>
        <v>186</v>
      </c>
      <c r="B196" s="16">
        <f t="shared" ca="1" si="41"/>
        <v>2.83</v>
      </c>
      <c r="C196" s="16">
        <f t="shared" ca="1" si="42"/>
        <v>0.37102473498233218</v>
      </c>
      <c r="D196" s="16">
        <f t="shared" ca="1" si="43"/>
        <v>0.82889234914671772</v>
      </c>
      <c r="E196" s="16">
        <f t="shared" ca="1" si="44"/>
        <v>0</v>
      </c>
      <c r="F196" s="16">
        <f t="shared" ca="1" si="52"/>
        <v>0</v>
      </c>
      <c r="G196" s="16">
        <f t="shared" ca="1" si="53"/>
        <v>2</v>
      </c>
      <c r="H196" s="18">
        <f t="shared" ca="1" si="45"/>
        <v>0</v>
      </c>
      <c r="I196" s="21">
        <f t="shared" ca="1" si="46"/>
        <v>-1</v>
      </c>
      <c r="J196" s="3">
        <f t="shared" ca="1" si="54"/>
        <v>219.76999999999998</v>
      </c>
      <c r="K196" s="17">
        <f t="shared" ca="1" si="57"/>
        <v>1033.77</v>
      </c>
      <c r="L196" s="17">
        <f t="shared" ca="1" si="40"/>
        <v>1038.72</v>
      </c>
      <c r="M196" s="16">
        <f t="shared" ca="1" si="47"/>
        <v>-4.9500000000000455</v>
      </c>
      <c r="O196" s="16">
        <f t="shared" si="55"/>
        <v>186</v>
      </c>
      <c r="P196" s="17">
        <f t="shared" ca="1" si="48"/>
        <v>33.769999999999982</v>
      </c>
      <c r="R196" s="16">
        <f t="shared" si="56"/>
        <v>186</v>
      </c>
      <c r="S196" s="17">
        <f t="shared" ca="1" si="49"/>
        <v>18.15591397849461</v>
      </c>
      <c r="T196" s="17">
        <f t="shared" ca="1" si="50"/>
        <v>33.769999999999982</v>
      </c>
    </row>
    <row r="197" spans="1:20">
      <c r="A197" s="16">
        <f t="shared" si="51"/>
        <v>187</v>
      </c>
      <c r="B197" s="16">
        <f t="shared" ca="1" si="41"/>
        <v>2.99</v>
      </c>
      <c r="C197" s="16">
        <f t="shared" ca="1" si="42"/>
        <v>0.3511705685618729</v>
      </c>
      <c r="D197" s="16">
        <f t="shared" ca="1" si="43"/>
        <v>0.31054714470536737</v>
      </c>
      <c r="E197" s="16">
        <f t="shared" ca="1" si="44"/>
        <v>1</v>
      </c>
      <c r="F197" s="16">
        <f t="shared" ca="1" si="52"/>
        <v>1</v>
      </c>
      <c r="G197" s="16">
        <f t="shared" ca="1" si="53"/>
        <v>0</v>
      </c>
      <c r="H197" s="18">
        <f t="shared" ca="1" si="45"/>
        <v>2.99</v>
      </c>
      <c r="I197" s="21">
        <f t="shared" ca="1" si="46"/>
        <v>1.9900000000000002</v>
      </c>
      <c r="J197" s="3">
        <f t="shared" ca="1" si="54"/>
        <v>222.76</v>
      </c>
      <c r="K197" s="17">
        <f t="shared" ca="1" si="57"/>
        <v>1035.76</v>
      </c>
      <c r="L197" s="17">
        <f t="shared" ca="1" si="40"/>
        <v>1038.72</v>
      </c>
      <c r="M197" s="16">
        <f t="shared" ca="1" si="47"/>
        <v>-2.9600000000000364</v>
      </c>
      <c r="O197" s="16">
        <f t="shared" si="55"/>
        <v>187</v>
      </c>
      <c r="P197" s="17">
        <f t="shared" ca="1" si="48"/>
        <v>35.759999999999991</v>
      </c>
      <c r="R197" s="16">
        <f t="shared" si="56"/>
        <v>187</v>
      </c>
      <c r="S197" s="17">
        <f t="shared" ca="1" si="49"/>
        <v>19.122994652406405</v>
      </c>
      <c r="T197" s="17">
        <f t="shared" ca="1" si="50"/>
        <v>35.759999999999991</v>
      </c>
    </row>
    <row r="198" spans="1:20">
      <c r="A198" s="16">
        <f t="shared" si="51"/>
        <v>188</v>
      </c>
      <c r="B198" s="16">
        <f t="shared" ca="1" si="41"/>
        <v>3.52</v>
      </c>
      <c r="C198" s="16">
        <f t="shared" ca="1" si="42"/>
        <v>0.29829545454545459</v>
      </c>
      <c r="D198" s="16">
        <f t="shared" ca="1" si="43"/>
        <v>1.7077993840034278E-2</v>
      </c>
      <c r="E198" s="16">
        <f t="shared" ca="1" si="44"/>
        <v>1</v>
      </c>
      <c r="F198" s="16">
        <f t="shared" ca="1" si="52"/>
        <v>2</v>
      </c>
      <c r="G198" s="16">
        <f t="shared" ca="1" si="53"/>
        <v>0</v>
      </c>
      <c r="H198" s="18">
        <f t="shared" ca="1" si="45"/>
        <v>3.52</v>
      </c>
      <c r="I198" s="21">
        <f t="shared" ca="1" si="46"/>
        <v>2.52</v>
      </c>
      <c r="J198" s="3">
        <f t="shared" ca="1" si="54"/>
        <v>226.28</v>
      </c>
      <c r="K198" s="17">
        <f t="shared" ca="1" si="57"/>
        <v>1038.28</v>
      </c>
      <c r="L198" s="17">
        <f t="shared" ca="1" si="40"/>
        <v>1038.72</v>
      </c>
      <c r="M198" s="16">
        <f t="shared" ca="1" si="47"/>
        <v>-0.44000000000005457</v>
      </c>
      <c r="O198" s="16">
        <f t="shared" si="55"/>
        <v>188</v>
      </c>
      <c r="P198" s="17">
        <f t="shared" ca="1" si="48"/>
        <v>38.279999999999973</v>
      </c>
      <c r="R198" s="16">
        <f t="shared" si="56"/>
        <v>188</v>
      </c>
      <c r="S198" s="17">
        <f t="shared" ca="1" si="49"/>
        <v>20.361702127659555</v>
      </c>
      <c r="T198" s="17">
        <f t="shared" ca="1" si="50"/>
        <v>38.279999999999973</v>
      </c>
    </row>
    <row r="199" spans="1:20">
      <c r="A199" s="16">
        <f t="shared" si="51"/>
        <v>189</v>
      </c>
      <c r="B199" s="16">
        <f t="shared" ca="1" si="41"/>
        <v>2.19</v>
      </c>
      <c r="C199" s="16">
        <f t="shared" ca="1" si="42"/>
        <v>0.47945205479452058</v>
      </c>
      <c r="D199" s="16">
        <f t="shared" ca="1" si="43"/>
        <v>0.47574529199406235</v>
      </c>
      <c r="E199" s="16">
        <f t="shared" ca="1" si="44"/>
        <v>1</v>
      </c>
      <c r="F199" s="16">
        <f t="shared" ca="1" si="52"/>
        <v>3</v>
      </c>
      <c r="G199" s="16">
        <f t="shared" ca="1" si="53"/>
        <v>0</v>
      </c>
      <c r="H199" s="18">
        <f t="shared" ca="1" si="45"/>
        <v>2.19</v>
      </c>
      <c r="I199" s="21">
        <f t="shared" ca="1" si="46"/>
        <v>1.19</v>
      </c>
      <c r="J199" s="3">
        <f t="shared" ca="1" si="54"/>
        <v>228.47</v>
      </c>
      <c r="K199" s="17">
        <f t="shared" ca="1" si="57"/>
        <v>1039.47</v>
      </c>
      <c r="L199" s="17">
        <f t="shared" ca="1" si="40"/>
        <v>1039.47</v>
      </c>
      <c r="M199" s="16" t="str">
        <f t="shared" ca="1" si="47"/>
        <v/>
      </c>
      <c r="O199" s="16">
        <f t="shared" si="55"/>
        <v>189</v>
      </c>
      <c r="P199" s="17">
        <f t="shared" ca="1" si="48"/>
        <v>39.470000000000027</v>
      </c>
      <c r="R199" s="16">
        <f t="shared" si="56"/>
        <v>189</v>
      </c>
      <c r="S199" s="17">
        <f t="shared" ca="1" si="49"/>
        <v>20.883597883597901</v>
      </c>
      <c r="T199" s="17">
        <f t="shared" ca="1" si="50"/>
        <v>39.470000000000027</v>
      </c>
    </row>
    <row r="200" spans="1:20">
      <c r="A200" s="16">
        <f t="shared" si="51"/>
        <v>190</v>
      </c>
      <c r="B200" s="16">
        <f t="shared" ca="1" si="41"/>
        <v>4.6100000000000003</v>
      </c>
      <c r="C200" s="16">
        <f t="shared" ca="1" si="42"/>
        <v>0.22776572668112796</v>
      </c>
      <c r="D200" s="16">
        <f t="shared" ca="1" si="43"/>
        <v>0.51393856104295899</v>
      </c>
      <c r="E200" s="16">
        <f t="shared" ca="1" si="44"/>
        <v>0</v>
      </c>
      <c r="F200" s="16">
        <f t="shared" ca="1" si="52"/>
        <v>0</v>
      </c>
      <c r="G200" s="16">
        <f t="shared" ca="1" si="53"/>
        <v>1</v>
      </c>
      <c r="H200" s="18">
        <f t="shared" ca="1" si="45"/>
        <v>0</v>
      </c>
      <c r="I200" s="21">
        <f t="shared" ca="1" si="46"/>
        <v>-1</v>
      </c>
      <c r="J200" s="3">
        <f t="shared" ca="1" si="54"/>
        <v>228.47</v>
      </c>
      <c r="K200" s="17">
        <f t="shared" ca="1" si="57"/>
        <v>1038.47</v>
      </c>
      <c r="L200" s="17">
        <f t="shared" ca="1" si="40"/>
        <v>1039.47</v>
      </c>
      <c r="M200" s="16">
        <f t="shared" ca="1" si="47"/>
        <v>-1</v>
      </c>
      <c r="O200" s="16">
        <f t="shared" si="55"/>
        <v>190</v>
      </c>
      <c r="P200" s="17">
        <f t="shared" ca="1" si="48"/>
        <v>38.470000000000027</v>
      </c>
      <c r="R200" s="16">
        <f t="shared" si="56"/>
        <v>190</v>
      </c>
      <c r="S200" s="17">
        <f t="shared" ca="1" si="49"/>
        <v>20.247368421052641</v>
      </c>
      <c r="T200" s="17">
        <f t="shared" ca="1" si="50"/>
        <v>38.470000000000027</v>
      </c>
    </row>
    <row r="201" spans="1:20">
      <c r="A201" s="16">
        <f t="shared" si="51"/>
        <v>191</v>
      </c>
      <c r="B201" s="16">
        <f t="shared" ca="1" si="41"/>
        <v>5.93</v>
      </c>
      <c r="C201" s="16">
        <f t="shared" ca="1" si="42"/>
        <v>0.1770657672849916</v>
      </c>
      <c r="D201" s="16">
        <f t="shared" ca="1" si="43"/>
        <v>0.74746961160968084</v>
      </c>
      <c r="E201" s="16">
        <f t="shared" ca="1" si="44"/>
        <v>0</v>
      </c>
      <c r="F201" s="16">
        <f t="shared" ca="1" si="52"/>
        <v>0</v>
      </c>
      <c r="G201" s="16">
        <f t="shared" ca="1" si="53"/>
        <v>2</v>
      </c>
      <c r="H201" s="18">
        <f t="shared" ca="1" si="45"/>
        <v>0</v>
      </c>
      <c r="I201" s="21">
        <f t="shared" ca="1" si="46"/>
        <v>-1</v>
      </c>
      <c r="J201" s="3">
        <f t="shared" ca="1" si="54"/>
        <v>228.47</v>
      </c>
      <c r="K201" s="17">
        <f t="shared" ca="1" si="57"/>
        <v>1037.47</v>
      </c>
      <c r="L201" s="17">
        <f t="shared" ca="1" si="40"/>
        <v>1039.47</v>
      </c>
      <c r="M201" s="16">
        <f t="shared" ca="1" si="47"/>
        <v>-2</v>
      </c>
      <c r="O201" s="16">
        <f t="shared" si="55"/>
        <v>191</v>
      </c>
      <c r="P201" s="17">
        <f t="shared" ca="1" si="48"/>
        <v>37.470000000000027</v>
      </c>
      <c r="R201" s="16">
        <f t="shared" si="56"/>
        <v>191</v>
      </c>
      <c r="S201" s="17">
        <f t="shared" ca="1" si="49"/>
        <v>19.617801047120437</v>
      </c>
      <c r="T201" s="17">
        <f t="shared" ca="1" si="50"/>
        <v>37.470000000000027</v>
      </c>
    </row>
    <row r="202" spans="1:20">
      <c r="A202" s="16">
        <f t="shared" si="51"/>
        <v>192</v>
      </c>
      <c r="B202" s="16">
        <f t="shared" ca="1" si="41"/>
        <v>3.66</v>
      </c>
      <c r="C202" s="16">
        <f t="shared" ca="1" si="42"/>
        <v>0.28688524590163933</v>
      </c>
      <c r="D202" s="16">
        <f t="shared" ca="1" si="43"/>
        <v>0.5226602991109528</v>
      </c>
      <c r="E202" s="16">
        <f t="shared" ca="1" si="44"/>
        <v>0</v>
      </c>
      <c r="F202" s="16">
        <f t="shared" ca="1" si="52"/>
        <v>0</v>
      </c>
      <c r="G202" s="16">
        <f t="shared" ca="1" si="53"/>
        <v>3</v>
      </c>
      <c r="H202" s="18">
        <f t="shared" ca="1" si="45"/>
        <v>0</v>
      </c>
      <c r="I202" s="21">
        <f t="shared" ca="1" si="46"/>
        <v>-1</v>
      </c>
      <c r="J202" s="3">
        <f t="shared" ca="1" si="54"/>
        <v>228.47</v>
      </c>
      <c r="K202" s="17">
        <f t="shared" ca="1" si="57"/>
        <v>1036.47</v>
      </c>
      <c r="L202" s="17">
        <f t="shared" ref="L202:L210" ca="1" si="58">MAX(K202,L201)</f>
        <v>1039.47</v>
      </c>
      <c r="M202" s="16">
        <f t="shared" ca="1" si="47"/>
        <v>-3</v>
      </c>
      <c r="O202" s="16">
        <f t="shared" si="55"/>
        <v>192</v>
      </c>
      <c r="P202" s="17">
        <f t="shared" ca="1" si="48"/>
        <v>36.470000000000027</v>
      </c>
      <c r="R202" s="16">
        <f t="shared" si="56"/>
        <v>192</v>
      </c>
      <c r="S202" s="17">
        <f t="shared" ca="1" si="49"/>
        <v>18.994791666666686</v>
      </c>
      <c r="T202" s="17">
        <f t="shared" ca="1" si="50"/>
        <v>36.470000000000027</v>
      </c>
    </row>
    <row r="203" spans="1:20">
      <c r="A203" s="16">
        <f t="shared" si="51"/>
        <v>193</v>
      </c>
      <c r="B203" s="16">
        <f t="shared" ref="B203:B210" ca="1" si="59">RANDBETWEEN($A$5,$B$5)/100</f>
        <v>2.94</v>
      </c>
      <c r="C203" s="16">
        <f t="shared" ref="C203:C210" ca="1" si="60">$C$5*(1/B203)</f>
        <v>0.35714285714285715</v>
      </c>
      <c r="D203" s="16">
        <f t="shared" ref="D203:D210" ca="1" si="61">RAND()</f>
        <v>0.63955508265702665</v>
      </c>
      <c r="E203" s="16">
        <f t="shared" ref="E203:E210" ca="1" si="62">IF(D203&lt;=C203,1,0)</f>
        <v>0</v>
      </c>
      <c r="F203" s="16">
        <f t="shared" ca="1" si="52"/>
        <v>0</v>
      </c>
      <c r="G203" s="16">
        <f t="shared" ca="1" si="53"/>
        <v>4</v>
      </c>
      <c r="H203" s="18">
        <f t="shared" ref="H203:H210" ca="1" si="63">IF(E203=0,0,B203)</f>
        <v>0</v>
      </c>
      <c r="I203" s="21">
        <f t="shared" ref="I203:I210" ca="1" si="64">IF(E203=0,-1,H203-1)</f>
        <v>-1</v>
      </c>
      <c r="J203" s="3">
        <f t="shared" ca="1" si="54"/>
        <v>228.47</v>
      </c>
      <c r="K203" s="17">
        <f t="shared" ca="1" si="57"/>
        <v>1035.47</v>
      </c>
      <c r="L203" s="17">
        <f t="shared" ca="1" si="58"/>
        <v>1039.47</v>
      </c>
      <c r="M203" s="16">
        <f t="shared" ref="M203:M210" ca="1" si="65">IF(K203&lt;N(L203),K203-L202,"")</f>
        <v>-4</v>
      </c>
      <c r="O203" s="16">
        <f t="shared" si="55"/>
        <v>193</v>
      </c>
      <c r="P203" s="17">
        <f t="shared" ref="P203:P210" ca="1" si="66">K203-1000</f>
        <v>35.470000000000027</v>
      </c>
      <c r="R203" s="16">
        <f t="shared" si="56"/>
        <v>193</v>
      </c>
      <c r="S203" s="17">
        <f t="shared" ref="S203:S210" ca="1" si="67">((R203+T203)/R203*100)-100</f>
        <v>18.378238341968924</v>
      </c>
      <c r="T203" s="17">
        <f t="shared" ref="T203:T210" ca="1" si="68">K203-1000</f>
        <v>35.470000000000027</v>
      </c>
    </row>
    <row r="204" spans="1:20">
      <c r="A204" s="16">
        <f t="shared" ref="A204:A210" si="69">A203+1</f>
        <v>194</v>
      </c>
      <c r="B204" s="16">
        <f t="shared" ca="1" si="59"/>
        <v>2.21</v>
      </c>
      <c r="C204" s="16">
        <f t="shared" ca="1" si="60"/>
        <v>0.47511312217194573</v>
      </c>
      <c r="D204" s="16">
        <f t="shared" ca="1" si="61"/>
        <v>0.15520388654461503</v>
      </c>
      <c r="E204" s="16">
        <f t="shared" ca="1" si="62"/>
        <v>1</v>
      </c>
      <c r="F204" s="16">
        <f t="shared" ref="F204:F210" ca="1" si="70">IF(E204=1,F203+1,0)</f>
        <v>1</v>
      </c>
      <c r="G204" s="16">
        <f t="shared" ref="G204:G210" ca="1" si="71">IF(E204=0,G203+1,0)</f>
        <v>0</v>
      </c>
      <c r="H204" s="18">
        <f t="shared" ca="1" si="63"/>
        <v>2.21</v>
      </c>
      <c r="I204" s="21">
        <f t="shared" ca="1" si="64"/>
        <v>1.21</v>
      </c>
      <c r="J204" s="3">
        <f t="shared" ref="J204:J210" ca="1" si="72">J203+H204</f>
        <v>230.68</v>
      </c>
      <c r="K204" s="17">
        <f t="shared" ca="1" si="57"/>
        <v>1036.68</v>
      </c>
      <c r="L204" s="17">
        <f t="shared" ca="1" si="58"/>
        <v>1039.47</v>
      </c>
      <c r="M204" s="16">
        <f t="shared" ca="1" si="65"/>
        <v>-2.7899999999999636</v>
      </c>
      <c r="O204" s="16">
        <f t="shared" ref="O204:O210" si="73">O203+1</f>
        <v>194</v>
      </c>
      <c r="P204" s="17">
        <f t="shared" ca="1" si="66"/>
        <v>36.680000000000064</v>
      </c>
      <c r="R204" s="16">
        <f t="shared" ref="R204:R210" si="74">R203+1</f>
        <v>194</v>
      </c>
      <c r="S204" s="17">
        <f t="shared" ca="1" si="67"/>
        <v>18.907216494845386</v>
      </c>
      <c r="T204" s="17">
        <f t="shared" ca="1" si="68"/>
        <v>36.680000000000064</v>
      </c>
    </row>
    <row r="205" spans="1:20">
      <c r="A205" s="16">
        <f t="shared" si="69"/>
        <v>195</v>
      </c>
      <c r="B205" s="16">
        <f t="shared" ca="1" si="59"/>
        <v>3.51</v>
      </c>
      <c r="C205" s="16">
        <f t="shared" ca="1" si="60"/>
        <v>0.29914529914529914</v>
      </c>
      <c r="D205" s="16">
        <f t="shared" ca="1" si="61"/>
        <v>0.64965392953872447</v>
      </c>
      <c r="E205" s="16">
        <f t="shared" ca="1" si="62"/>
        <v>0</v>
      </c>
      <c r="F205" s="16">
        <f t="shared" ca="1" si="70"/>
        <v>0</v>
      </c>
      <c r="G205" s="16">
        <f t="shared" ca="1" si="71"/>
        <v>1</v>
      </c>
      <c r="H205" s="18">
        <f t="shared" ca="1" si="63"/>
        <v>0</v>
      </c>
      <c r="I205" s="21">
        <f t="shared" ca="1" si="64"/>
        <v>-1</v>
      </c>
      <c r="J205" s="3">
        <f t="shared" ca="1" si="72"/>
        <v>230.68</v>
      </c>
      <c r="K205" s="17">
        <f t="shared" ref="K205" ca="1" si="75">K204+I205</f>
        <v>1035.68</v>
      </c>
      <c r="L205" s="17">
        <f t="shared" ca="1" si="58"/>
        <v>1039.47</v>
      </c>
      <c r="M205" s="16">
        <f t="shared" ca="1" si="65"/>
        <v>-3.7899999999999636</v>
      </c>
      <c r="O205" s="16">
        <f t="shared" si="73"/>
        <v>195</v>
      </c>
      <c r="P205" s="17">
        <f t="shared" ca="1" si="66"/>
        <v>35.680000000000064</v>
      </c>
      <c r="R205" s="16">
        <f t="shared" si="74"/>
        <v>195</v>
      </c>
      <c r="S205" s="17">
        <f t="shared" ca="1" si="67"/>
        <v>18.297435897435932</v>
      </c>
      <c r="T205" s="17">
        <f t="shared" ca="1" si="68"/>
        <v>35.680000000000064</v>
      </c>
    </row>
    <row r="206" spans="1:20">
      <c r="A206" s="16">
        <f t="shared" si="69"/>
        <v>196</v>
      </c>
      <c r="B206" s="16">
        <f t="shared" ca="1" si="59"/>
        <v>3.76</v>
      </c>
      <c r="C206" s="16">
        <f t="shared" ca="1" si="60"/>
        <v>0.2792553191489362</v>
      </c>
      <c r="D206" s="16">
        <f t="shared" ca="1" si="61"/>
        <v>0.81792634803402331</v>
      </c>
      <c r="E206" s="16">
        <f t="shared" ca="1" si="62"/>
        <v>0</v>
      </c>
      <c r="F206" s="16">
        <f t="shared" ca="1" si="70"/>
        <v>0</v>
      </c>
      <c r="G206" s="16">
        <f t="shared" ca="1" si="71"/>
        <v>2</v>
      </c>
      <c r="H206" s="18">
        <f t="shared" ca="1" si="63"/>
        <v>0</v>
      </c>
      <c r="I206" s="21">
        <f t="shared" ca="1" si="64"/>
        <v>-1</v>
      </c>
      <c r="J206" s="3">
        <f t="shared" ca="1" si="72"/>
        <v>230.68</v>
      </c>
      <c r="K206" s="17">
        <f t="shared" ref="K206:K210" ca="1" si="76">K205+I206</f>
        <v>1034.68</v>
      </c>
      <c r="L206" s="17">
        <f t="shared" ca="1" si="58"/>
        <v>1039.47</v>
      </c>
      <c r="M206" s="16">
        <f t="shared" ca="1" si="65"/>
        <v>-4.7899999999999636</v>
      </c>
      <c r="O206" s="16">
        <f t="shared" si="73"/>
        <v>196</v>
      </c>
      <c r="P206" s="17">
        <f t="shared" ca="1" si="66"/>
        <v>34.680000000000064</v>
      </c>
      <c r="R206" s="16">
        <f t="shared" si="74"/>
        <v>196</v>
      </c>
      <c r="S206" s="17">
        <f t="shared" ca="1" si="67"/>
        <v>17.693877551020435</v>
      </c>
      <c r="T206" s="17">
        <f t="shared" ca="1" si="68"/>
        <v>34.680000000000064</v>
      </c>
    </row>
    <row r="207" spans="1:20">
      <c r="A207" s="16">
        <f t="shared" si="69"/>
        <v>197</v>
      </c>
      <c r="B207" s="16">
        <f t="shared" ca="1" si="59"/>
        <v>3.86</v>
      </c>
      <c r="C207" s="16">
        <f t="shared" ca="1" si="60"/>
        <v>0.27202072538860106</v>
      </c>
      <c r="D207" s="16">
        <f t="shared" ca="1" si="61"/>
        <v>0.12308600238984813</v>
      </c>
      <c r="E207" s="16">
        <f t="shared" ca="1" si="62"/>
        <v>1</v>
      </c>
      <c r="F207" s="16">
        <f t="shared" ca="1" si="70"/>
        <v>1</v>
      </c>
      <c r="G207" s="16">
        <f t="shared" ca="1" si="71"/>
        <v>0</v>
      </c>
      <c r="H207" s="18">
        <f t="shared" ca="1" si="63"/>
        <v>3.86</v>
      </c>
      <c r="I207" s="21">
        <f t="shared" ca="1" si="64"/>
        <v>2.86</v>
      </c>
      <c r="J207" s="3">
        <f t="shared" ca="1" si="72"/>
        <v>234.54000000000002</v>
      </c>
      <c r="K207" s="17">
        <f t="shared" ca="1" si="76"/>
        <v>1037.54</v>
      </c>
      <c r="L207" s="17">
        <f t="shared" ca="1" si="58"/>
        <v>1039.47</v>
      </c>
      <c r="M207" s="16">
        <f t="shared" ca="1" si="65"/>
        <v>-1.9300000000000637</v>
      </c>
      <c r="O207" s="16">
        <f t="shared" si="73"/>
        <v>197</v>
      </c>
      <c r="P207" s="17">
        <f t="shared" ca="1" si="66"/>
        <v>37.539999999999964</v>
      </c>
      <c r="R207" s="16">
        <f t="shared" si="74"/>
        <v>197</v>
      </c>
      <c r="S207" s="17">
        <f t="shared" ca="1" si="67"/>
        <v>19.055837563451746</v>
      </c>
      <c r="T207" s="17">
        <f t="shared" ca="1" si="68"/>
        <v>37.539999999999964</v>
      </c>
    </row>
    <row r="208" spans="1:20">
      <c r="A208" s="16">
        <f t="shared" si="69"/>
        <v>198</v>
      </c>
      <c r="B208" s="16">
        <f t="shared" ca="1" si="59"/>
        <v>5.0999999999999996</v>
      </c>
      <c r="C208" s="16">
        <f t="shared" ca="1" si="60"/>
        <v>0.20588235294117652</v>
      </c>
      <c r="D208" s="16">
        <f t="shared" ca="1" si="61"/>
        <v>0.69837310235504813</v>
      </c>
      <c r="E208" s="16">
        <f t="shared" ca="1" si="62"/>
        <v>0</v>
      </c>
      <c r="F208" s="16">
        <f t="shared" ca="1" si="70"/>
        <v>0</v>
      </c>
      <c r="G208" s="16">
        <f t="shared" ca="1" si="71"/>
        <v>1</v>
      </c>
      <c r="H208" s="18">
        <f t="shared" ca="1" si="63"/>
        <v>0</v>
      </c>
      <c r="I208" s="21">
        <f t="shared" ca="1" si="64"/>
        <v>-1</v>
      </c>
      <c r="J208" s="3">
        <f t="shared" ca="1" si="72"/>
        <v>234.54000000000002</v>
      </c>
      <c r="K208" s="17">
        <f t="shared" ca="1" si="76"/>
        <v>1036.54</v>
      </c>
      <c r="L208" s="17">
        <f t="shared" ca="1" si="58"/>
        <v>1039.47</v>
      </c>
      <c r="M208" s="16">
        <f t="shared" ca="1" si="65"/>
        <v>-2.9300000000000637</v>
      </c>
      <c r="O208" s="16">
        <f t="shared" si="73"/>
        <v>198</v>
      </c>
      <c r="P208" s="17">
        <f t="shared" ca="1" si="66"/>
        <v>36.539999999999964</v>
      </c>
      <c r="R208" s="16">
        <f t="shared" si="74"/>
        <v>198</v>
      </c>
      <c r="S208" s="17">
        <f t="shared" ca="1" si="67"/>
        <v>18.454545454545439</v>
      </c>
      <c r="T208" s="17">
        <f t="shared" ca="1" si="68"/>
        <v>36.539999999999964</v>
      </c>
    </row>
    <row r="209" spans="1:20">
      <c r="A209" s="16">
        <f t="shared" si="69"/>
        <v>199</v>
      </c>
      <c r="B209" s="16">
        <f t="shared" ca="1" si="59"/>
        <v>3.54</v>
      </c>
      <c r="C209" s="16">
        <f t="shared" ca="1" si="60"/>
        <v>0.29661016949152547</v>
      </c>
      <c r="D209" s="16">
        <f t="shared" ca="1" si="61"/>
        <v>0.16650022174430568</v>
      </c>
      <c r="E209" s="16">
        <f t="shared" ca="1" si="62"/>
        <v>1</v>
      </c>
      <c r="F209" s="16">
        <f t="shared" ca="1" si="70"/>
        <v>1</v>
      </c>
      <c r="G209" s="16">
        <f t="shared" ca="1" si="71"/>
        <v>0</v>
      </c>
      <c r="H209" s="18">
        <f t="shared" ca="1" si="63"/>
        <v>3.54</v>
      </c>
      <c r="I209" s="21">
        <f t="shared" ca="1" si="64"/>
        <v>2.54</v>
      </c>
      <c r="J209" s="3">
        <f t="shared" ca="1" si="72"/>
        <v>238.08</v>
      </c>
      <c r="K209" s="17">
        <f t="shared" ca="1" si="76"/>
        <v>1039.08</v>
      </c>
      <c r="L209" s="17">
        <f t="shared" ca="1" si="58"/>
        <v>1039.47</v>
      </c>
      <c r="M209" s="16">
        <f t="shared" ca="1" si="65"/>
        <v>-0.39000000000010004</v>
      </c>
      <c r="O209" s="16">
        <f t="shared" si="73"/>
        <v>199</v>
      </c>
      <c r="P209" s="17">
        <f t="shared" ca="1" si="66"/>
        <v>39.079999999999927</v>
      </c>
      <c r="R209" s="16">
        <f t="shared" si="74"/>
        <v>199</v>
      </c>
      <c r="S209" s="17">
        <f t="shared" ca="1" si="67"/>
        <v>19.638190954773833</v>
      </c>
      <c r="T209" s="17">
        <f t="shared" ca="1" si="68"/>
        <v>39.079999999999927</v>
      </c>
    </row>
    <row r="210" spans="1:20">
      <c r="A210" s="16">
        <f t="shared" si="69"/>
        <v>200</v>
      </c>
      <c r="B210" s="16">
        <f t="shared" ca="1" si="59"/>
        <v>4.16</v>
      </c>
      <c r="C210" s="16">
        <f t="shared" ca="1" si="60"/>
        <v>0.25240384615384615</v>
      </c>
      <c r="D210" s="16">
        <f t="shared" ca="1" si="61"/>
        <v>0.43751783799876875</v>
      </c>
      <c r="E210" s="16">
        <f t="shared" ca="1" si="62"/>
        <v>0</v>
      </c>
      <c r="F210" s="16">
        <f t="shared" ca="1" si="70"/>
        <v>0</v>
      </c>
      <c r="G210" s="16">
        <f t="shared" ca="1" si="71"/>
        <v>1</v>
      </c>
      <c r="H210" s="18">
        <f t="shared" ca="1" si="63"/>
        <v>0</v>
      </c>
      <c r="I210" s="21">
        <f t="shared" ca="1" si="64"/>
        <v>-1</v>
      </c>
      <c r="J210" s="3">
        <f t="shared" ca="1" si="72"/>
        <v>238.08</v>
      </c>
      <c r="K210" s="17">
        <f t="shared" ca="1" si="76"/>
        <v>1038.08</v>
      </c>
      <c r="L210" s="17">
        <f t="shared" ca="1" si="58"/>
        <v>1039.47</v>
      </c>
      <c r="M210" s="16">
        <f t="shared" ca="1" si="65"/>
        <v>-1.3900000000001</v>
      </c>
      <c r="O210" s="16">
        <f t="shared" si="73"/>
        <v>200</v>
      </c>
      <c r="P210" s="17">
        <f t="shared" ca="1" si="66"/>
        <v>38.079999999999927</v>
      </c>
      <c r="R210" s="16">
        <f t="shared" si="74"/>
        <v>200</v>
      </c>
      <c r="S210" s="17">
        <f t="shared" ca="1" si="67"/>
        <v>19.039999999999964</v>
      </c>
      <c r="T210" s="17">
        <f t="shared" ca="1" si="68"/>
        <v>38.079999999999927</v>
      </c>
    </row>
    <row r="211" spans="1:20">
      <c r="B211" s="16">
        <f ca="1">SUM(B11:B210)</f>
        <v>823.60000000000036</v>
      </c>
      <c r="C211" s="16">
        <f t="shared" ref="C211" ca="1" si="77">$C$5*(1/B211)</f>
        <v>1.274890723652258E-3</v>
      </c>
      <c r="E211" s="3">
        <f ca="1">SUM(E11:E210)</f>
        <v>63</v>
      </c>
      <c r="F211" s="22">
        <f ca="1">MAX(F11:F210)</f>
        <v>6</v>
      </c>
      <c r="G211" s="22">
        <f ca="1">MAX(G11:G210)</f>
        <v>12</v>
      </c>
      <c r="H211" s="18">
        <f ca="1">SUM(H11:H210)</f>
        <v>238.08</v>
      </c>
      <c r="I211" s="3"/>
      <c r="O211" s="16" t="s">
        <v>25</v>
      </c>
      <c r="Q211" s="17">
        <f ca="1">MAX(K:K)</f>
        <v>1039.47</v>
      </c>
    </row>
    <row r="212" spans="1:20">
      <c r="I212" s="3"/>
      <c r="O212" s="16" t="s">
        <v>26</v>
      </c>
      <c r="Q212" s="17">
        <f ca="1">MIN(K:K)</f>
        <v>986.24</v>
      </c>
      <c r="S212" s="16" t="s">
        <v>70</v>
      </c>
      <c r="T212" s="17">
        <f ca="1">MIN(T10:T210)</f>
        <v>-13.759999999999991</v>
      </c>
    </row>
    <row r="213" spans="1:20">
      <c r="I213" s="3"/>
      <c r="O213" s="16" t="s">
        <v>27</v>
      </c>
      <c r="Q213" s="17">
        <f ca="1">MIN(M:M)</f>
        <v>-19.659999999999968</v>
      </c>
    </row>
    <row r="214" spans="1:20">
      <c r="B214" s="3" t="s">
        <v>20</v>
      </c>
      <c r="C214" s="3" t="s">
        <v>9</v>
      </c>
      <c r="D214" s="3" t="s">
        <v>21</v>
      </c>
      <c r="E214" s="3" t="s">
        <v>22</v>
      </c>
      <c r="F214" s="3"/>
      <c r="G214" s="3"/>
      <c r="H214" s="18" t="s">
        <v>10</v>
      </c>
      <c r="I214" s="3"/>
      <c r="J214" s="3" t="s">
        <v>23</v>
      </c>
      <c r="K214" s="18" t="s">
        <v>24</v>
      </c>
      <c r="L214" s="18" t="s">
        <v>25</v>
      </c>
      <c r="M214" s="3" t="s">
        <v>18</v>
      </c>
    </row>
    <row r="215" spans="1:20">
      <c r="I215" s="3"/>
    </row>
    <row r="216" spans="1:20">
      <c r="I216" s="3"/>
      <c r="O216" s="16" t="s">
        <v>28</v>
      </c>
      <c r="P216" s="16">
        <f ca="1">E211</f>
        <v>63</v>
      </c>
    </row>
    <row r="217" spans="1:20">
      <c r="I217" s="3"/>
      <c r="O217" s="16" t="s">
        <v>10</v>
      </c>
      <c r="P217" s="17">
        <f ca="1">H211</f>
        <v>238.08</v>
      </c>
    </row>
    <row r="218" spans="1:20">
      <c r="I218" s="3"/>
      <c r="O218" s="12" t="s">
        <v>11</v>
      </c>
      <c r="P218" s="17">
        <f ca="1">P217-200</f>
        <v>38.080000000000013</v>
      </c>
    </row>
    <row r="219" spans="1:20">
      <c r="I219" s="3"/>
      <c r="O219" s="16" t="s">
        <v>29</v>
      </c>
      <c r="P219" s="17">
        <f ca="1">(P217/200*100)-100</f>
        <v>19.040000000000006</v>
      </c>
    </row>
    <row r="220" spans="1:20">
      <c r="I220" s="3"/>
    </row>
    <row r="221" spans="1:20">
      <c r="I221" s="3"/>
      <c r="O221" s="16" t="s">
        <v>31</v>
      </c>
      <c r="P221" s="22">
        <f ca="1">F211</f>
        <v>6</v>
      </c>
    </row>
    <row r="222" spans="1:20">
      <c r="I222" s="3"/>
      <c r="O222" s="16" t="s">
        <v>32</v>
      </c>
      <c r="P222" s="22">
        <f ca="1">G211</f>
        <v>12</v>
      </c>
    </row>
    <row r="223" spans="1:20">
      <c r="I223" s="3"/>
      <c r="N223" s="16" t="s">
        <v>33</v>
      </c>
      <c r="P223" s="1">
        <f ca="1">B211/200</f>
        <v>4.1180000000000021</v>
      </c>
    </row>
    <row r="224" spans="1:20">
      <c r="I224" s="3"/>
    </row>
    <row r="225" spans="2:11">
      <c r="B225" s="3"/>
      <c r="C225" s="15" t="s">
        <v>6</v>
      </c>
      <c r="D225" s="13"/>
      <c r="E225" s="13"/>
      <c r="F225" s="23"/>
      <c r="G225" s="3"/>
      <c r="H225" s="3" t="s">
        <v>13</v>
      </c>
      <c r="I225" s="3" t="s">
        <v>13</v>
      </c>
      <c r="J225" s="18"/>
      <c r="K225" s="18"/>
    </row>
    <row r="226" spans="2:11">
      <c r="B226" s="3" t="s">
        <v>34</v>
      </c>
      <c r="C226" s="3"/>
      <c r="D226" s="3"/>
      <c r="E226" s="3"/>
      <c r="F226" s="18"/>
      <c r="G226" s="3"/>
      <c r="H226" s="3" t="s">
        <v>14</v>
      </c>
      <c r="I226" s="3" t="s">
        <v>16</v>
      </c>
      <c r="J226" s="18" t="s">
        <v>17</v>
      </c>
      <c r="K226" s="18" t="s">
        <v>37</v>
      </c>
    </row>
    <row r="227" spans="2:11">
      <c r="B227" s="3" t="s">
        <v>35</v>
      </c>
      <c r="C227" s="3" t="s">
        <v>8</v>
      </c>
      <c r="D227" s="3" t="s">
        <v>9</v>
      </c>
      <c r="E227" s="3" t="s">
        <v>10</v>
      </c>
      <c r="F227" s="19" t="s">
        <v>11</v>
      </c>
      <c r="G227" s="14" t="s">
        <v>12</v>
      </c>
      <c r="H227" s="3" t="s">
        <v>15</v>
      </c>
      <c r="I227" s="3" t="s">
        <v>15</v>
      </c>
      <c r="J227" s="18" t="s">
        <v>18</v>
      </c>
      <c r="K227" s="18" t="s">
        <v>36</v>
      </c>
    </row>
    <row r="228" spans="2:11">
      <c r="B228" s="1">
        <f ca="1">$P$223</f>
        <v>4.1180000000000021</v>
      </c>
      <c r="C228" s="16">
        <f ca="1">$P$216</f>
        <v>63</v>
      </c>
      <c r="E228" s="17">
        <f ca="1">$P$217</f>
        <v>238.08</v>
      </c>
      <c r="F228" s="17">
        <f ca="1">$P$218</f>
        <v>38.080000000000013</v>
      </c>
      <c r="G228" s="17">
        <f ca="1">$P$219</f>
        <v>19.040000000000006</v>
      </c>
      <c r="H228" s="18">
        <f ca="1">$P$221</f>
        <v>6</v>
      </c>
      <c r="I228" s="22">
        <f ca="1">$P$222</f>
        <v>12</v>
      </c>
      <c r="J228" s="18">
        <f ca="1">$Q$213</f>
        <v>-19.659999999999968</v>
      </c>
    </row>
    <row r="229" spans="2:11">
      <c r="I229" s="3"/>
    </row>
    <row r="230" spans="2:11">
      <c r="I230" s="3"/>
    </row>
    <row r="231" spans="2:11">
      <c r="I231" s="3"/>
    </row>
    <row r="232" spans="2:11">
      <c r="I232" s="3"/>
    </row>
    <row r="233" spans="2:11">
      <c r="I233" s="3"/>
    </row>
    <row r="234" spans="2:11">
      <c r="I234" s="3"/>
    </row>
    <row r="235" spans="2:11">
      <c r="I235" s="3"/>
    </row>
    <row r="236" spans="2:11">
      <c r="I236" s="3"/>
    </row>
    <row r="237" spans="2:11">
      <c r="I237" s="3"/>
    </row>
    <row r="238" spans="2:11">
      <c r="I238" s="3"/>
    </row>
    <row r="239" spans="2:11">
      <c r="I239" s="3"/>
    </row>
    <row r="240" spans="2:11">
      <c r="I240" s="3"/>
    </row>
    <row r="241" spans="9:9">
      <c r="I241" s="3"/>
    </row>
    <row r="242" spans="9:9">
      <c r="I242" s="3"/>
    </row>
    <row r="243" spans="9:9">
      <c r="I243" s="3"/>
    </row>
    <row r="244" spans="9:9">
      <c r="I244" s="3"/>
    </row>
    <row r="245" spans="9:9">
      <c r="I245" s="3"/>
    </row>
    <row r="246" spans="9:9">
      <c r="I246" s="20">
        <f t="shared" ref="I246:I251" si="78">IF(E246=0,-1,H246-1)</f>
        <v>-1</v>
      </c>
    </row>
    <row r="247" spans="9:9">
      <c r="I247" s="20">
        <f t="shared" si="78"/>
        <v>-1</v>
      </c>
    </row>
    <row r="248" spans="9:9">
      <c r="I248" s="20">
        <f t="shared" si="78"/>
        <v>-1</v>
      </c>
    </row>
    <row r="249" spans="9:9">
      <c r="I249" s="20">
        <f t="shared" si="78"/>
        <v>-1</v>
      </c>
    </row>
    <row r="250" spans="9:9">
      <c r="I250" s="20">
        <f t="shared" si="78"/>
        <v>-1</v>
      </c>
    </row>
    <row r="251" spans="9:9">
      <c r="I251" s="20">
        <f t="shared" si="78"/>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25</vt:i4>
      </vt:variant>
      <vt:variant>
        <vt:lpstr>Charts</vt:lpstr>
      </vt:variant>
      <vt:variant>
        <vt:i4>13</vt:i4>
      </vt:variant>
      <vt:variant>
        <vt:lpstr>Named Ranges</vt:lpstr>
      </vt:variant>
      <vt:variant>
        <vt:i4>1</vt:i4>
      </vt:variant>
    </vt:vector>
  </HeadingPairs>
  <TitlesOfParts>
    <vt:vector size="39" baseType="lpstr">
      <vt:lpstr>Cover</vt:lpstr>
      <vt:lpstr>Intro</vt:lpstr>
      <vt:lpstr>Example</vt:lpstr>
      <vt:lpstr>DO YOUR TESTS</vt:lpstr>
      <vt:lpstr>21</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G1</vt:lpstr>
      <vt:lpstr>G2</vt:lpstr>
      <vt:lpstr>G3</vt:lpstr>
      <vt:lpstr>G4</vt:lpstr>
      <vt:lpstr>G5</vt:lpstr>
      <vt:lpstr>ROI 1</vt:lpstr>
      <vt:lpstr>ROI 2</vt:lpstr>
      <vt:lpstr>ROI 3</vt:lpstr>
      <vt:lpstr>ROI 4</vt:lpstr>
      <vt:lpstr>ROI 5</vt:lpstr>
      <vt:lpstr>G 4000</vt:lpstr>
      <vt:lpstr>ROI 4000</vt:lpstr>
      <vt:lpstr>Combo 4000</vt:lpstr>
      <vt:lpstr>Intro!Print_Area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 Lindley</dc:creator>
  <cp:lastModifiedBy>Mr Lindley</cp:lastModifiedBy>
  <cp:lastPrinted>2022-06-22T12:00:02Z</cp:lastPrinted>
  <dcterms:created xsi:type="dcterms:W3CDTF">2022-04-04T15:50:12Z</dcterms:created>
  <dcterms:modified xsi:type="dcterms:W3CDTF">2022-07-01T10:26:30Z</dcterms:modified>
</cp:coreProperties>
</file>